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4430" windowHeight="11955"/>
  </bookViews>
  <sheets>
    <sheet name="Лист1" sheetId="1" r:id="rId1"/>
    <sheet name="Лист2" sheetId="2" r:id="rId2"/>
    <sheet name="Лист3" sheetId="3" r:id="rId3"/>
    <sheet name="Лист4" sheetId="4" r:id="rId4"/>
  </sheets>
  <definedNames>
    <definedName name="_xlnm._FilterDatabase" localSheetId="0" hidden="1">Лист1!$B$8:$I$5289</definedName>
    <definedName name="OLE_LINK1" localSheetId="0">Лист1!#REF!</definedName>
    <definedName name="_xlnm.Print_Area" localSheetId="0">Лист1!$B:$I</definedName>
  </definedNames>
  <calcPr calcId="162913"/>
</workbook>
</file>

<file path=xl/calcChain.xml><?xml version="1.0" encoding="utf-8"?>
<calcChain xmlns="http://schemas.openxmlformats.org/spreadsheetml/2006/main">
  <c r="B10" i="1" l="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B834" i="1" s="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990" i="1" s="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B1042" i="1" s="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B1094" i="1" s="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B1146" i="1" s="1"/>
  <c r="B1147" i="1" s="1"/>
  <c r="B1148" i="1" s="1"/>
  <c r="B1149" i="1" s="1"/>
  <c r="B1150" i="1" s="1"/>
  <c r="B1151" i="1" s="1"/>
  <c r="B1152" i="1" s="1"/>
  <c r="B1153" i="1" s="1"/>
  <c r="B1154" i="1" s="1"/>
  <c r="B1155" i="1" s="1"/>
  <c r="B1156" i="1" s="1"/>
  <c r="B1157" i="1" s="1"/>
  <c r="B1158" i="1" s="1"/>
  <c r="B1159" i="1" s="1"/>
  <c r="B1160" i="1" s="1"/>
  <c r="B1161" i="1" s="1"/>
  <c r="B1162" i="1" s="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192" i="1" s="1"/>
  <c r="B1193" i="1" s="1"/>
  <c r="B1194" i="1" s="1"/>
  <c r="B1195" i="1" s="1"/>
  <c r="B1196" i="1" s="1"/>
  <c r="B1197" i="1" s="1"/>
  <c r="B1198" i="1" s="1"/>
  <c r="B1199" i="1" s="1"/>
  <c r="B1200" i="1" s="1"/>
  <c r="B1201" i="1" s="1"/>
  <c r="B1202" i="1" s="1"/>
  <c r="B1203" i="1" s="1"/>
  <c r="B1204" i="1" s="1"/>
  <c r="B1205" i="1" s="1"/>
  <c r="B1206" i="1" s="1"/>
  <c r="B1207" i="1" s="1"/>
  <c r="B1208" i="1" s="1"/>
  <c r="B1209" i="1" s="1"/>
  <c r="B1210" i="1" s="1"/>
  <c r="B1211" i="1" s="1"/>
  <c r="B1212" i="1" s="1"/>
  <c r="B1213" i="1" s="1"/>
  <c r="B1214" i="1" s="1"/>
  <c r="B1215" i="1" s="1"/>
  <c r="B1216" i="1" s="1"/>
  <c r="B1217" i="1" s="1"/>
  <c r="B1218" i="1" s="1"/>
  <c r="B1219" i="1" s="1"/>
  <c r="B1220" i="1" s="1"/>
  <c r="B1221" i="1" s="1"/>
  <c r="B1222" i="1" s="1"/>
  <c r="B1223" i="1" s="1"/>
  <c r="B1224" i="1" s="1"/>
  <c r="B1225" i="1" s="1"/>
  <c r="B1226" i="1" s="1"/>
  <c r="B1227" i="1" s="1"/>
  <c r="B1228" i="1" s="1"/>
  <c r="B1229" i="1" s="1"/>
  <c r="B1230" i="1" s="1"/>
  <c r="B1231" i="1" s="1"/>
  <c r="B1232" i="1" s="1"/>
  <c r="B1233" i="1" s="1"/>
  <c r="B1234" i="1" s="1"/>
  <c r="B1235" i="1" s="1"/>
  <c r="B1236" i="1" s="1"/>
  <c r="B1237" i="1" s="1"/>
  <c r="B1238" i="1" s="1"/>
  <c r="B1239" i="1" s="1"/>
  <c r="B1240" i="1" s="1"/>
  <c r="B1241" i="1" s="1"/>
  <c r="B1242" i="1" s="1"/>
  <c r="B1243" i="1" s="1"/>
  <c r="B1244" i="1" s="1"/>
  <c r="B1245" i="1" s="1"/>
  <c r="B1246" i="1" s="1"/>
  <c r="B1247" i="1" s="1"/>
  <c r="B1248" i="1" s="1"/>
  <c r="B1249" i="1" s="1"/>
  <c r="B1250" i="1" s="1"/>
  <c r="B1251" i="1" s="1"/>
  <c r="B1252" i="1" s="1"/>
  <c r="B1253" i="1" s="1"/>
  <c r="B1254" i="1" s="1"/>
  <c r="B1255" i="1" s="1"/>
  <c r="B1256" i="1" s="1"/>
  <c r="B1257" i="1" s="1"/>
  <c r="B1258" i="1" s="1"/>
  <c r="B1259" i="1" s="1"/>
  <c r="B1260" i="1" s="1"/>
  <c r="B1261" i="1" s="1"/>
  <c r="B1262" i="1" s="1"/>
  <c r="B1263" i="1" s="1"/>
  <c r="B1264" i="1" s="1"/>
  <c r="B1265" i="1" s="1"/>
  <c r="B1266" i="1" s="1"/>
  <c r="B1267" i="1" s="1"/>
  <c r="B1268" i="1" s="1"/>
  <c r="B1269" i="1" s="1"/>
  <c r="B1270" i="1" s="1"/>
  <c r="B1271" i="1" s="1"/>
  <c r="B1272" i="1" s="1"/>
  <c r="B1273" i="1" s="1"/>
  <c r="B1274" i="1" s="1"/>
  <c r="B1275" i="1" s="1"/>
  <c r="B1276" i="1" s="1"/>
  <c r="B1277" i="1" s="1"/>
  <c r="B1278" i="1" s="1"/>
  <c r="B1279" i="1" s="1"/>
  <c r="B1280" i="1" s="1"/>
  <c r="B1281" i="1" s="1"/>
  <c r="B1282" i="1" s="1"/>
  <c r="B1283" i="1" s="1"/>
  <c r="B1284" i="1" s="1"/>
  <c r="B1285" i="1" s="1"/>
  <c r="B1286" i="1" s="1"/>
  <c r="B1287" i="1" s="1"/>
  <c r="B1288" i="1" s="1"/>
  <c r="B1289" i="1" s="1"/>
  <c r="B1290" i="1" s="1"/>
  <c r="B1291" i="1" s="1"/>
  <c r="B1292" i="1" s="1"/>
  <c r="B1293" i="1" s="1"/>
  <c r="B1294" i="1" s="1"/>
  <c r="B1295" i="1" s="1"/>
  <c r="B1296" i="1" s="1"/>
  <c r="B1297" i="1" s="1"/>
  <c r="B1298" i="1" s="1"/>
  <c r="B1299" i="1" s="1"/>
  <c r="B1300" i="1" s="1"/>
  <c r="B1301" i="1" s="1"/>
  <c r="B1302" i="1" s="1"/>
  <c r="B1303" i="1" s="1"/>
  <c r="B1304" i="1" s="1"/>
  <c r="B1305" i="1" s="1"/>
  <c r="B1306" i="1" s="1"/>
  <c r="B1307" i="1" s="1"/>
  <c r="B1308" i="1" s="1"/>
  <c r="B1309" i="1" s="1"/>
  <c r="B1310" i="1" s="1"/>
  <c r="B1311" i="1" s="1"/>
  <c r="B1312" i="1" s="1"/>
  <c r="B1313" i="1" s="1"/>
  <c r="B1314" i="1" s="1"/>
  <c r="B1315" i="1" s="1"/>
  <c r="B1316" i="1" s="1"/>
  <c r="B1317" i="1" s="1"/>
  <c r="B1318" i="1" s="1"/>
  <c r="B1319" i="1" s="1"/>
  <c r="B1320" i="1" s="1"/>
  <c r="B1321" i="1" s="1"/>
  <c r="B1322" i="1" s="1"/>
  <c r="B1323" i="1" s="1"/>
  <c r="B1324" i="1" s="1"/>
  <c r="B1325" i="1" s="1"/>
  <c r="B1326" i="1" s="1"/>
  <c r="B1327" i="1" s="1"/>
  <c r="B1328" i="1" s="1"/>
  <c r="B1329" i="1" s="1"/>
  <c r="B1330" i="1" s="1"/>
  <c r="B1331" i="1" s="1"/>
  <c r="B1332" i="1" s="1"/>
  <c r="B1333" i="1" s="1"/>
  <c r="B1334" i="1" s="1"/>
  <c r="B1335" i="1" s="1"/>
  <c r="B1336" i="1" s="1"/>
  <c r="B1337" i="1" s="1"/>
  <c r="B1338" i="1" s="1"/>
  <c r="B1339" i="1" s="1"/>
  <c r="B1340" i="1" s="1"/>
  <c r="B1341" i="1" s="1"/>
  <c r="B1342" i="1" s="1"/>
  <c r="B1343" i="1" s="1"/>
  <c r="B1344" i="1" s="1"/>
  <c r="B1345" i="1" s="1"/>
  <c r="B1346" i="1" s="1"/>
  <c r="B1347" i="1" s="1"/>
  <c r="B1348" i="1" s="1"/>
  <c r="B1349" i="1" s="1"/>
  <c r="B1350" i="1" s="1"/>
  <c r="B1351" i="1" s="1"/>
  <c r="B1352" i="1" s="1"/>
  <c r="B1353" i="1" s="1"/>
  <c r="B1354" i="1" s="1"/>
  <c r="B1355" i="1" s="1"/>
  <c r="B1356" i="1" s="1"/>
  <c r="B1357" i="1" s="1"/>
  <c r="B1358" i="1" s="1"/>
  <c r="B1359" i="1" s="1"/>
  <c r="B1360" i="1" s="1"/>
  <c r="B1361" i="1" s="1"/>
  <c r="B1362" i="1" s="1"/>
  <c r="B1363" i="1" s="1"/>
  <c r="B1364" i="1" s="1"/>
  <c r="B1365" i="1" s="1"/>
  <c r="B1366" i="1" s="1"/>
  <c r="B1367" i="1" s="1"/>
  <c r="B1368" i="1" s="1"/>
  <c r="B1369" i="1" s="1"/>
  <c r="B1370" i="1" s="1"/>
  <c r="B1371" i="1" s="1"/>
  <c r="B1372" i="1" s="1"/>
  <c r="B1373" i="1" s="1"/>
  <c r="B1374" i="1" s="1"/>
  <c r="B1375" i="1" s="1"/>
  <c r="B1376" i="1" s="1"/>
  <c r="B1377" i="1" s="1"/>
  <c r="B1378" i="1" s="1"/>
  <c r="B1379" i="1" s="1"/>
  <c r="B1380" i="1" s="1"/>
  <c r="B1381" i="1" s="1"/>
  <c r="B1382" i="1" s="1"/>
  <c r="B1383" i="1" s="1"/>
  <c r="B1384" i="1" s="1"/>
  <c r="B1385" i="1" s="1"/>
  <c r="B1386" i="1" s="1"/>
  <c r="B1387" i="1" s="1"/>
  <c r="B1388" i="1" s="1"/>
  <c r="B1389" i="1" s="1"/>
  <c r="B1390" i="1" s="1"/>
  <c r="B1391" i="1" s="1"/>
  <c r="B1392" i="1" s="1"/>
  <c r="B1393" i="1" s="1"/>
  <c r="B1394" i="1" s="1"/>
  <c r="B1395" i="1" s="1"/>
  <c r="B1396" i="1" s="1"/>
  <c r="B1397" i="1" s="1"/>
  <c r="B1398" i="1" s="1"/>
  <c r="B1399" i="1" s="1"/>
  <c r="B1400" i="1" s="1"/>
  <c r="B1401" i="1" s="1"/>
  <c r="B1402" i="1" s="1"/>
  <c r="B1403" i="1" s="1"/>
  <c r="B1404" i="1" s="1"/>
  <c r="B1405" i="1" s="1"/>
  <c r="B1406" i="1" s="1"/>
  <c r="B1407" i="1" s="1"/>
  <c r="B1408" i="1" s="1"/>
  <c r="B1409" i="1" s="1"/>
  <c r="B1410" i="1" s="1"/>
  <c r="B1411" i="1" s="1"/>
  <c r="B1412" i="1" s="1"/>
  <c r="B1413" i="1" s="1"/>
  <c r="B1414" i="1" s="1"/>
  <c r="B1415" i="1" s="1"/>
  <c r="B1416" i="1" s="1"/>
  <c r="B1417" i="1" s="1"/>
  <c r="B1418" i="1" s="1"/>
  <c r="B1419" i="1" s="1"/>
  <c r="B1420" i="1" s="1"/>
  <c r="B1421" i="1" s="1"/>
  <c r="B1422" i="1" s="1"/>
  <c r="B1423" i="1" s="1"/>
  <c r="B1424" i="1" s="1"/>
  <c r="B1425" i="1" s="1"/>
  <c r="B1426" i="1" s="1"/>
  <c r="B1427" i="1" s="1"/>
  <c r="B1428" i="1" s="1"/>
  <c r="B1429" i="1" s="1"/>
  <c r="B1430" i="1" s="1"/>
  <c r="B1431" i="1" s="1"/>
  <c r="B1432" i="1" s="1"/>
  <c r="B1433" i="1" s="1"/>
  <c r="B1434" i="1" s="1"/>
  <c r="B1435" i="1" s="1"/>
  <c r="B1436" i="1" s="1"/>
  <c r="B1437" i="1" s="1"/>
  <c r="B1438" i="1" s="1"/>
  <c r="B1439" i="1" s="1"/>
  <c r="B1440" i="1" s="1"/>
  <c r="B1441" i="1" s="1"/>
  <c r="B1442" i="1" s="1"/>
  <c r="B1443" i="1" s="1"/>
  <c r="B1444" i="1" s="1"/>
  <c r="B1445" i="1" s="1"/>
  <c r="B1446" i="1" s="1"/>
  <c r="B1447" i="1" s="1"/>
  <c r="B1448" i="1" s="1"/>
  <c r="B1449" i="1" s="1"/>
  <c r="B1450" i="1" s="1"/>
  <c r="B1451" i="1" s="1"/>
  <c r="B1452" i="1" s="1"/>
  <c r="B1453" i="1" s="1"/>
  <c r="B1454" i="1" s="1"/>
  <c r="B1455" i="1" s="1"/>
  <c r="B1456" i="1" s="1"/>
  <c r="B1457" i="1" s="1"/>
  <c r="B1458" i="1" s="1"/>
  <c r="B1459" i="1" s="1"/>
  <c r="B1460" i="1" s="1"/>
  <c r="B1461" i="1" s="1"/>
  <c r="B1462" i="1" s="1"/>
  <c r="B1463" i="1" s="1"/>
  <c r="B1464" i="1" s="1"/>
  <c r="B1465" i="1" s="1"/>
  <c r="B1466" i="1" s="1"/>
  <c r="B1467" i="1" s="1"/>
  <c r="B1468" i="1" s="1"/>
  <c r="B1469" i="1" s="1"/>
  <c r="B1470" i="1" s="1"/>
  <c r="B1471" i="1" s="1"/>
  <c r="B1472" i="1" s="1"/>
  <c r="B1473" i="1" s="1"/>
  <c r="B1474" i="1" s="1"/>
  <c r="B1475" i="1" s="1"/>
  <c r="B1476" i="1" s="1"/>
  <c r="B1477" i="1" s="1"/>
  <c r="B1478" i="1" s="1"/>
  <c r="B1479" i="1" s="1"/>
  <c r="B1480" i="1" s="1"/>
  <c r="B1481" i="1" s="1"/>
  <c r="B1482" i="1" s="1"/>
  <c r="B1483" i="1" s="1"/>
  <c r="B1484" i="1" s="1"/>
  <c r="B1485" i="1" s="1"/>
  <c r="B1486" i="1" s="1"/>
  <c r="B1487" i="1" s="1"/>
  <c r="B1488" i="1" s="1"/>
  <c r="B1489" i="1" s="1"/>
  <c r="B1490" i="1" s="1"/>
  <c r="B1491" i="1" s="1"/>
  <c r="B1492" i="1" s="1"/>
  <c r="B1493" i="1" s="1"/>
  <c r="B1494" i="1" s="1"/>
  <c r="B1495" i="1" s="1"/>
  <c r="B1496" i="1" s="1"/>
  <c r="B1497" i="1" s="1"/>
  <c r="B1498" i="1" s="1"/>
  <c r="B1499" i="1" s="1"/>
  <c r="B1500" i="1" s="1"/>
  <c r="B1501" i="1" s="1"/>
  <c r="B1502" i="1" s="1"/>
  <c r="B1503" i="1" s="1"/>
  <c r="B1504" i="1" s="1"/>
  <c r="B1505" i="1" s="1"/>
  <c r="B1506" i="1" s="1"/>
  <c r="B1507" i="1" s="1"/>
  <c r="B1508" i="1" s="1"/>
  <c r="B1509" i="1" s="1"/>
  <c r="B1510" i="1" s="1"/>
  <c r="B1511" i="1" s="1"/>
  <c r="B1512" i="1" s="1"/>
  <c r="B1513" i="1" s="1"/>
  <c r="B1514" i="1" s="1"/>
  <c r="B1515" i="1" s="1"/>
  <c r="B1516" i="1" s="1"/>
  <c r="B1517" i="1" s="1"/>
  <c r="B1518" i="1" s="1"/>
  <c r="B1519" i="1" s="1"/>
  <c r="B1520" i="1" s="1"/>
  <c r="B1521" i="1" s="1"/>
  <c r="B1522" i="1" s="1"/>
  <c r="B1523" i="1" s="1"/>
  <c r="B1524" i="1" s="1"/>
  <c r="B1525" i="1" s="1"/>
  <c r="B1526" i="1" s="1"/>
  <c r="B1527" i="1" s="1"/>
  <c r="B1528" i="1" s="1"/>
  <c r="B1529" i="1" s="1"/>
  <c r="B1530" i="1" s="1"/>
  <c r="B1531" i="1" s="1"/>
  <c r="B1532" i="1" s="1"/>
  <c r="B1533" i="1" s="1"/>
  <c r="B1534" i="1" s="1"/>
  <c r="B1535" i="1" s="1"/>
  <c r="B1536" i="1" s="1"/>
  <c r="B1537" i="1" s="1"/>
  <c r="B1538" i="1" s="1"/>
  <c r="B1539" i="1" s="1"/>
  <c r="B1540" i="1" s="1"/>
  <c r="B1541" i="1" s="1"/>
  <c r="B1542" i="1" s="1"/>
  <c r="B1543" i="1" s="1"/>
  <c r="B1544" i="1" s="1"/>
  <c r="B1545" i="1" s="1"/>
  <c r="B1546" i="1" s="1"/>
  <c r="B1547" i="1" s="1"/>
  <c r="B1548" i="1" s="1"/>
  <c r="B1549" i="1" s="1"/>
  <c r="B1550" i="1" s="1"/>
  <c r="B1551" i="1" s="1"/>
  <c r="B1552" i="1" s="1"/>
  <c r="B1553" i="1" s="1"/>
  <c r="B1554" i="1" s="1"/>
  <c r="B1555" i="1" s="1"/>
  <c r="B1556" i="1" s="1"/>
  <c r="B1557" i="1" s="1"/>
  <c r="B1558" i="1" s="1"/>
  <c r="B1559" i="1" s="1"/>
  <c r="B1560" i="1" s="1"/>
  <c r="B1561" i="1" s="1"/>
  <c r="B1562" i="1" s="1"/>
  <c r="B1563" i="1" s="1"/>
  <c r="B1564" i="1" s="1"/>
  <c r="B1565" i="1" s="1"/>
  <c r="B1566" i="1" s="1"/>
  <c r="B1567" i="1" s="1"/>
  <c r="B1568" i="1" s="1"/>
  <c r="B1569" i="1" s="1"/>
  <c r="B1570" i="1" s="1"/>
  <c r="B1571" i="1" s="1"/>
  <c r="B1572" i="1" s="1"/>
  <c r="B1573" i="1" s="1"/>
  <c r="B1574" i="1" s="1"/>
  <c r="B1575" i="1" s="1"/>
  <c r="B1576" i="1" s="1"/>
  <c r="B1577" i="1" s="1"/>
  <c r="B1578" i="1" s="1"/>
  <c r="B1579" i="1" s="1"/>
  <c r="B1580" i="1" s="1"/>
  <c r="B1581" i="1" s="1"/>
  <c r="B1582" i="1" s="1"/>
  <c r="B1583" i="1" s="1"/>
  <c r="B1584" i="1" s="1"/>
  <c r="B1585" i="1" s="1"/>
  <c r="B1586" i="1" s="1"/>
  <c r="B1587" i="1" s="1"/>
  <c r="B1588" i="1" s="1"/>
  <c r="B1589" i="1" s="1"/>
  <c r="B1590" i="1" s="1"/>
  <c r="B1591" i="1" s="1"/>
  <c r="B1592" i="1" s="1"/>
  <c r="B1593" i="1" s="1"/>
  <c r="B1594" i="1" s="1"/>
  <c r="B1595" i="1" s="1"/>
  <c r="B1596" i="1" s="1"/>
  <c r="B1597" i="1" s="1"/>
  <c r="B1598" i="1" s="1"/>
  <c r="B1599" i="1" s="1"/>
  <c r="B1600" i="1" s="1"/>
  <c r="B1601" i="1" s="1"/>
  <c r="B1602" i="1" s="1"/>
  <c r="B1603" i="1" s="1"/>
  <c r="B1604" i="1" s="1"/>
  <c r="B1605" i="1" s="1"/>
  <c r="B1606" i="1" s="1"/>
  <c r="B1607" i="1" s="1"/>
  <c r="B1608" i="1" s="1"/>
  <c r="B1609" i="1" s="1"/>
  <c r="B1610" i="1" s="1"/>
  <c r="B1611" i="1" s="1"/>
  <c r="B1612" i="1" s="1"/>
  <c r="B1613" i="1" s="1"/>
  <c r="B1614" i="1" s="1"/>
  <c r="B1615" i="1" s="1"/>
  <c r="B1616" i="1" s="1"/>
  <c r="B1617" i="1" s="1"/>
  <c r="B1618" i="1" s="1"/>
  <c r="B1619" i="1" s="1"/>
  <c r="B1620" i="1" s="1"/>
  <c r="B1621" i="1" s="1"/>
  <c r="B1622" i="1" s="1"/>
  <c r="B1623" i="1" s="1"/>
  <c r="B1624" i="1" s="1"/>
  <c r="B1625" i="1" s="1"/>
  <c r="B1626" i="1" s="1"/>
  <c r="B1627" i="1" s="1"/>
  <c r="B1628" i="1" s="1"/>
  <c r="B1629" i="1" s="1"/>
  <c r="B1630" i="1" s="1"/>
  <c r="B1631" i="1" s="1"/>
  <c r="B1632" i="1" s="1"/>
  <c r="B1633" i="1" s="1"/>
  <c r="B1634" i="1" s="1"/>
  <c r="B1635" i="1" s="1"/>
  <c r="B1636" i="1" s="1"/>
  <c r="B1637" i="1" s="1"/>
  <c r="B1638" i="1" s="1"/>
  <c r="B1639" i="1" s="1"/>
  <c r="B1640" i="1" s="1"/>
  <c r="B1641" i="1" s="1"/>
  <c r="B1642" i="1" s="1"/>
  <c r="B1643" i="1" s="1"/>
  <c r="B1644" i="1" s="1"/>
  <c r="B1645" i="1" s="1"/>
  <c r="B1646" i="1" s="1"/>
  <c r="B1647" i="1" s="1"/>
  <c r="B1648" i="1" s="1"/>
  <c r="B1649" i="1" s="1"/>
  <c r="B1650" i="1" s="1"/>
  <c r="B1651" i="1" s="1"/>
  <c r="B1652" i="1" s="1"/>
  <c r="B1653" i="1" s="1"/>
  <c r="B1654" i="1" s="1"/>
  <c r="B1655" i="1" s="1"/>
  <c r="B1656" i="1" s="1"/>
  <c r="B1657" i="1" s="1"/>
  <c r="B1658" i="1" s="1"/>
  <c r="B1659" i="1" s="1"/>
  <c r="B1660" i="1" s="1"/>
  <c r="B1661" i="1" s="1"/>
  <c r="B1662" i="1" s="1"/>
  <c r="B1663" i="1" s="1"/>
  <c r="B1664" i="1" s="1"/>
  <c r="B1665" i="1" s="1"/>
  <c r="B1666" i="1" s="1"/>
  <c r="B1667" i="1" s="1"/>
  <c r="B1668" i="1" s="1"/>
  <c r="B1669" i="1" s="1"/>
  <c r="B1670" i="1" s="1"/>
  <c r="B1671" i="1" s="1"/>
  <c r="B1672" i="1" s="1"/>
  <c r="B1673" i="1" s="1"/>
  <c r="B1674" i="1" s="1"/>
  <c r="B1675" i="1" s="1"/>
  <c r="B1676" i="1" s="1"/>
  <c r="B1677" i="1" s="1"/>
  <c r="B1678" i="1" s="1"/>
  <c r="B1679" i="1" s="1"/>
  <c r="B1680" i="1" s="1"/>
  <c r="B1681" i="1" s="1"/>
  <c r="B1682" i="1" s="1"/>
  <c r="B1683" i="1" s="1"/>
  <c r="B1684" i="1" s="1"/>
  <c r="B1685" i="1" s="1"/>
  <c r="B1686" i="1" s="1"/>
  <c r="B1687" i="1" s="1"/>
  <c r="B1688" i="1" s="1"/>
  <c r="B1689" i="1" s="1"/>
  <c r="B1690" i="1" s="1"/>
  <c r="B1691" i="1" s="1"/>
  <c r="B1692" i="1" s="1"/>
  <c r="B1693" i="1" s="1"/>
  <c r="B1694" i="1" s="1"/>
  <c r="B1695" i="1" s="1"/>
  <c r="B1696" i="1" s="1"/>
  <c r="B1697" i="1" s="1"/>
  <c r="B1698" i="1" s="1"/>
  <c r="B1699" i="1" s="1"/>
  <c r="B1700" i="1" s="1"/>
  <c r="B1701" i="1" s="1"/>
  <c r="B1702" i="1" s="1"/>
  <c r="B1703" i="1" s="1"/>
  <c r="B1704" i="1" s="1"/>
  <c r="B1705" i="1" s="1"/>
  <c r="B1706" i="1" s="1"/>
  <c r="B1707" i="1" s="1"/>
  <c r="B1708" i="1" s="1"/>
  <c r="B1709" i="1" s="1"/>
  <c r="B1710" i="1" s="1"/>
  <c r="B1711" i="1" s="1"/>
  <c r="B1712" i="1" s="1"/>
  <c r="B1713" i="1" s="1"/>
  <c r="B1714" i="1" s="1"/>
  <c r="B1715" i="1" s="1"/>
  <c r="B1716" i="1" s="1"/>
  <c r="B1717" i="1" s="1"/>
  <c r="B1718" i="1" s="1"/>
  <c r="B1719" i="1" s="1"/>
  <c r="B1720" i="1" s="1"/>
  <c r="B1721" i="1" s="1"/>
  <c r="B1722" i="1" s="1"/>
  <c r="B1723" i="1" s="1"/>
  <c r="B1724" i="1" s="1"/>
  <c r="B1725" i="1" s="1"/>
  <c r="B1726" i="1" s="1"/>
  <c r="B1727" i="1" s="1"/>
  <c r="B1728" i="1" s="1"/>
  <c r="B1729" i="1" s="1"/>
  <c r="B1730" i="1" s="1"/>
  <c r="B1731" i="1" s="1"/>
  <c r="B1732" i="1" s="1"/>
  <c r="B1733" i="1" s="1"/>
  <c r="B1734" i="1" s="1"/>
  <c r="B1735" i="1" s="1"/>
  <c r="B1736" i="1" s="1"/>
  <c r="B1737" i="1" s="1"/>
  <c r="B1738" i="1" s="1"/>
  <c r="B1739" i="1" s="1"/>
  <c r="B1740" i="1" s="1"/>
  <c r="B1741" i="1" s="1"/>
  <c r="B1742" i="1" s="1"/>
  <c r="B1743" i="1" s="1"/>
  <c r="B1744" i="1" s="1"/>
  <c r="B1745" i="1" s="1"/>
  <c r="B1746" i="1" s="1"/>
  <c r="B1747" i="1" s="1"/>
  <c r="B1748" i="1" s="1"/>
  <c r="B1749" i="1" s="1"/>
  <c r="B1750" i="1" s="1"/>
  <c r="B1751" i="1" s="1"/>
  <c r="B1752" i="1" s="1"/>
  <c r="B1753" i="1" s="1"/>
  <c r="B1754" i="1" s="1"/>
  <c r="B1755" i="1" s="1"/>
  <c r="B1756" i="1" s="1"/>
  <c r="B1757" i="1" s="1"/>
  <c r="B1758" i="1" s="1"/>
  <c r="B1759" i="1" s="1"/>
  <c r="B1760" i="1" s="1"/>
  <c r="B1761" i="1" s="1"/>
  <c r="B1762" i="1" s="1"/>
  <c r="B1763" i="1" s="1"/>
  <c r="B1764" i="1" s="1"/>
  <c r="B1765" i="1" s="1"/>
  <c r="B1766" i="1" s="1"/>
  <c r="B1767" i="1" s="1"/>
  <c r="B1768" i="1" s="1"/>
  <c r="B1769" i="1" s="1"/>
  <c r="B1770" i="1" s="1"/>
  <c r="B1771" i="1" s="1"/>
  <c r="B1772" i="1" s="1"/>
  <c r="B1773" i="1" s="1"/>
  <c r="B1774" i="1" s="1"/>
  <c r="B1775" i="1" s="1"/>
  <c r="B1776" i="1" s="1"/>
  <c r="B1777" i="1" s="1"/>
  <c r="B1778" i="1" s="1"/>
  <c r="B1779" i="1" s="1"/>
  <c r="B1780" i="1" s="1"/>
  <c r="B1781" i="1" s="1"/>
  <c r="B1782" i="1" s="1"/>
  <c r="B1783" i="1" s="1"/>
  <c r="B1784" i="1" s="1"/>
  <c r="B1785" i="1" s="1"/>
  <c r="B1786" i="1" s="1"/>
  <c r="B1787" i="1" s="1"/>
  <c r="B1788" i="1" s="1"/>
  <c r="B1789" i="1" s="1"/>
  <c r="B1790" i="1" s="1"/>
  <c r="B1791" i="1" s="1"/>
  <c r="B1792" i="1" s="1"/>
  <c r="B1793" i="1" s="1"/>
  <c r="B1794" i="1" s="1"/>
  <c r="B1795" i="1" s="1"/>
  <c r="B1796" i="1" s="1"/>
  <c r="B1797" i="1" s="1"/>
  <c r="B1798" i="1" s="1"/>
  <c r="B1799" i="1" s="1"/>
  <c r="B1800" i="1" s="1"/>
  <c r="B1801" i="1" s="1"/>
  <c r="B1802" i="1" s="1"/>
  <c r="B1803" i="1" s="1"/>
  <c r="B1804" i="1" s="1"/>
  <c r="B1805" i="1" s="1"/>
  <c r="B1806" i="1" s="1"/>
  <c r="B1807" i="1" s="1"/>
  <c r="B1808" i="1" s="1"/>
  <c r="B1809" i="1" s="1"/>
  <c r="B1810" i="1" s="1"/>
  <c r="B1811" i="1" s="1"/>
  <c r="B1812" i="1" s="1"/>
  <c r="B1813" i="1" s="1"/>
  <c r="B1814" i="1" s="1"/>
  <c r="B1815" i="1" s="1"/>
  <c r="B1816" i="1" s="1"/>
  <c r="B1817" i="1" s="1"/>
  <c r="B1818" i="1" s="1"/>
  <c r="B1819" i="1" s="1"/>
  <c r="B1820" i="1" s="1"/>
  <c r="B1821" i="1" s="1"/>
  <c r="B1822" i="1" s="1"/>
  <c r="B1823" i="1" s="1"/>
  <c r="B1824" i="1" s="1"/>
  <c r="B1825" i="1" s="1"/>
  <c r="B1826" i="1" s="1"/>
  <c r="B1827" i="1" s="1"/>
  <c r="B1828" i="1" s="1"/>
  <c r="B1829" i="1" s="1"/>
  <c r="B1830" i="1" s="1"/>
  <c r="B1831" i="1" s="1"/>
  <c r="B1832" i="1" s="1"/>
  <c r="B1833" i="1" s="1"/>
  <c r="B1834" i="1" s="1"/>
  <c r="B1835" i="1" s="1"/>
  <c r="B1836" i="1" s="1"/>
  <c r="B1837" i="1" s="1"/>
  <c r="B1838" i="1" s="1"/>
  <c r="B1839" i="1" s="1"/>
  <c r="B1840" i="1" s="1"/>
  <c r="B1841" i="1" s="1"/>
  <c r="B1842" i="1" s="1"/>
  <c r="B1843" i="1" s="1"/>
  <c r="B1844" i="1" s="1"/>
  <c r="B1845" i="1" s="1"/>
  <c r="B1846" i="1" s="1"/>
  <c r="B1847" i="1" s="1"/>
  <c r="B1848" i="1" s="1"/>
  <c r="B1849" i="1" s="1"/>
  <c r="B1850" i="1" s="1"/>
  <c r="B1851" i="1" s="1"/>
  <c r="B1852" i="1" s="1"/>
  <c r="B1853" i="1" s="1"/>
  <c r="B1854" i="1" s="1"/>
  <c r="B1855" i="1" s="1"/>
  <c r="B1856" i="1" s="1"/>
  <c r="B1857" i="1" s="1"/>
  <c r="B1858" i="1" s="1"/>
  <c r="B1859" i="1" s="1"/>
  <c r="B1860" i="1" s="1"/>
  <c r="B1861" i="1" s="1"/>
  <c r="B1862" i="1" s="1"/>
  <c r="B1863" i="1" s="1"/>
  <c r="B1864" i="1" s="1"/>
  <c r="B1865" i="1" s="1"/>
  <c r="B1866" i="1" s="1"/>
  <c r="B1867" i="1" s="1"/>
  <c r="B1868" i="1" s="1"/>
  <c r="B1869" i="1" s="1"/>
  <c r="B1870" i="1" s="1"/>
  <c r="B1871" i="1" s="1"/>
  <c r="B1872" i="1" s="1"/>
  <c r="B1873" i="1" s="1"/>
  <c r="B1874" i="1" s="1"/>
  <c r="B1875" i="1" s="1"/>
  <c r="B1876" i="1" s="1"/>
  <c r="B1877" i="1" s="1"/>
  <c r="B1878" i="1" s="1"/>
  <c r="B1879" i="1" s="1"/>
  <c r="B1880" i="1" s="1"/>
  <c r="B1881" i="1" s="1"/>
  <c r="B1882" i="1" s="1"/>
  <c r="B1883" i="1" s="1"/>
  <c r="B1884" i="1" s="1"/>
  <c r="B1885" i="1" s="1"/>
  <c r="B1886" i="1" s="1"/>
  <c r="B1887" i="1" s="1"/>
  <c r="B1888" i="1" s="1"/>
  <c r="B1889" i="1" s="1"/>
  <c r="B1890" i="1" s="1"/>
  <c r="B1891" i="1" s="1"/>
  <c r="B1892" i="1" s="1"/>
  <c r="B1893" i="1" s="1"/>
  <c r="B1894" i="1" s="1"/>
  <c r="B1895" i="1" s="1"/>
  <c r="B1896" i="1" s="1"/>
  <c r="B1897" i="1" s="1"/>
  <c r="B1898" i="1" s="1"/>
  <c r="B1899" i="1" s="1"/>
  <c r="B1900" i="1" s="1"/>
  <c r="B1901" i="1" s="1"/>
  <c r="B1902" i="1" s="1"/>
  <c r="B1903" i="1" s="1"/>
  <c r="B1904" i="1" s="1"/>
  <c r="B1905" i="1" s="1"/>
  <c r="B1906" i="1" s="1"/>
  <c r="B1907" i="1" s="1"/>
  <c r="B1908" i="1" s="1"/>
  <c r="B1909" i="1" s="1"/>
  <c r="B1910" i="1" s="1"/>
  <c r="B1911" i="1" s="1"/>
  <c r="B1912" i="1" s="1"/>
  <c r="B1913" i="1" s="1"/>
  <c r="B1914" i="1" s="1"/>
  <c r="B1915" i="1" s="1"/>
  <c r="B1916" i="1" s="1"/>
  <c r="B1917" i="1" s="1"/>
  <c r="B1918" i="1" s="1"/>
  <c r="B1919" i="1" s="1"/>
  <c r="B1920" i="1" s="1"/>
  <c r="B1921" i="1" s="1"/>
  <c r="B1922" i="1" s="1"/>
  <c r="B1923" i="1" s="1"/>
  <c r="B1924" i="1" s="1"/>
  <c r="B1925" i="1" s="1"/>
  <c r="B1926" i="1" s="1"/>
  <c r="B1927" i="1" s="1"/>
  <c r="B1928" i="1" s="1"/>
  <c r="B1929" i="1" s="1"/>
  <c r="B1930" i="1" s="1"/>
  <c r="B1931" i="1" s="1"/>
  <c r="B1932" i="1" s="1"/>
  <c r="B1933" i="1" s="1"/>
  <c r="B1934" i="1" s="1"/>
  <c r="B1935" i="1" s="1"/>
  <c r="B1936" i="1" s="1"/>
  <c r="B1937" i="1" s="1"/>
  <c r="B1938" i="1" s="1"/>
  <c r="B1939" i="1" s="1"/>
  <c r="B1940" i="1" s="1"/>
  <c r="B1941" i="1" s="1"/>
  <c r="B1942" i="1" s="1"/>
  <c r="B1943" i="1" s="1"/>
  <c r="B1944" i="1" s="1"/>
  <c r="B1945" i="1" s="1"/>
  <c r="B1946" i="1" s="1"/>
  <c r="B1947" i="1" s="1"/>
  <c r="B1948" i="1" s="1"/>
  <c r="B1949" i="1" s="1"/>
  <c r="B1950" i="1" s="1"/>
  <c r="B1951" i="1" s="1"/>
  <c r="B1952" i="1" s="1"/>
  <c r="B1953" i="1" s="1"/>
  <c r="B1954" i="1" s="1"/>
  <c r="B1955" i="1" s="1"/>
  <c r="B1956" i="1" s="1"/>
  <c r="B1957" i="1" s="1"/>
  <c r="B1958" i="1" s="1"/>
  <c r="B1959" i="1" s="1"/>
  <c r="B1960" i="1" s="1"/>
  <c r="B1961" i="1" s="1"/>
  <c r="B1962" i="1" s="1"/>
  <c r="B1963" i="1" s="1"/>
  <c r="B1964" i="1" s="1"/>
  <c r="B1965" i="1" s="1"/>
  <c r="B1966" i="1" s="1"/>
  <c r="B1967" i="1" s="1"/>
  <c r="B1968" i="1" s="1"/>
  <c r="B1969" i="1" s="1"/>
  <c r="B1970" i="1" s="1"/>
  <c r="B1971" i="1" s="1"/>
  <c r="B1972" i="1" s="1"/>
  <c r="B1973" i="1" s="1"/>
  <c r="B1974" i="1" s="1"/>
  <c r="B1975" i="1" s="1"/>
  <c r="B1976" i="1" s="1"/>
  <c r="B1977" i="1" s="1"/>
  <c r="B1978" i="1" s="1"/>
  <c r="B1979" i="1" s="1"/>
  <c r="B1980" i="1" s="1"/>
  <c r="B1981" i="1" s="1"/>
  <c r="B1982" i="1" s="1"/>
  <c r="B1983" i="1" s="1"/>
  <c r="B1984" i="1" s="1"/>
  <c r="B1985" i="1" s="1"/>
  <c r="B1986" i="1" s="1"/>
  <c r="B1987" i="1" s="1"/>
  <c r="B1988" i="1" s="1"/>
  <c r="B1989" i="1" s="1"/>
  <c r="B1990" i="1" s="1"/>
  <c r="B1991" i="1" s="1"/>
  <c r="B1992" i="1" s="1"/>
  <c r="B1993" i="1" s="1"/>
  <c r="B1994" i="1" s="1"/>
  <c r="B1995" i="1" s="1"/>
  <c r="B1996" i="1" s="1"/>
  <c r="B1997" i="1" s="1"/>
  <c r="B1998" i="1" s="1"/>
  <c r="B1999" i="1" s="1"/>
  <c r="B2000" i="1" s="1"/>
  <c r="B2001" i="1" s="1"/>
  <c r="B2002" i="1" s="1"/>
  <c r="B2003" i="1" s="1"/>
  <c r="B2004" i="1" s="1"/>
  <c r="B2005" i="1" s="1"/>
  <c r="B2006" i="1" s="1"/>
  <c r="B2007" i="1" s="1"/>
  <c r="B2008" i="1" s="1"/>
  <c r="B2009" i="1" s="1"/>
  <c r="B2010" i="1" s="1"/>
  <c r="B2011" i="1" s="1"/>
  <c r="B2012" i="1" s="1"/>
  <c r="B2013" i="1" s="1"/>
  <c r="B2014" i="1" s="1"/>
  <c r="B2015" i="1" s="1"/>
  <c r="B2016" i="1" s="1"/>
  <c r="B2017" i="1" s="1"/>
  <c r="B2018" i="1" s="1"/>
  <c r="B2019" i="1" s="1"/>
  <c r="B2020" i="1" s="1"/>
  <c r="B2021" i="1" s="1"/>
  <c r="B2022" i="1" s="1"/>
  <c r="B2023" i="1" s="1"/>
  <c r="B2024" i="1" s="1"/>
  <c r="B2025" i="1" s="1"/>
  <c r="B2026" i="1" s="1"/>
  <c r="B2027" i="1" s="1"/>
  <c r="B2028" i="1" s="1"/>
  <c r="B2029" i="1" s="1"/>
  <c r="B2030" i="1" s="1"/>
  <c r="B2031" i="1" s="1"/>
  <c r="B2032" i="1" s="1"/>
  <c r="B2033" i="1" s="1"/>
  <c r="B2034" i="1" s="1"/>
  <c r="B2035" i="1" s="1"/>
  <c r="B2036" i="1" s="1"/>
  <c r="B2037" i="1" s="1"/>
  <c r="B2038" i="1" s="1"/>
  <c r="B2039" i="1" s="1"/>
  <c r="B2040" i="1" s="1"/>
  <c r="B2041" i="1" s="1"/>
  <c r="B2042" i="1" s="1"/>
  <c r="B2043" i="1" s="1"/>
  <c r="B2044" i="1" s="1"/>
  <c r="B2045" i="1" s="1"/>
  <c r="B2046" i="1" s="1"/>
  <c r="B2047" i="1" s="1"/>
  <c r="B2048" i="1" s="1"/>
  <c r="B2049" i="1" s="1"/>
  <c r="B2050" i="1" s="1"/>
  <c r="B2051" i="1" s="1"/>
  <c r="B2052" i="1" s="1"/>
  <c r="B2053" i="1" s="1"/>
  <c r="B2054" i="1" s="1"/>
  <c r="B2055" i="1" s="1"/>
  <c r="B2056" i="1" s="1"/>
  <c r="B2057" i="1" s="1"/>
  <c r="B2058" i="1" s="1"/>
  <c r="B2059" i="1" s="1"/>
  <c r="B2060" i="1" s="1"/>
  <c r="B2061" i="1" s="1"/>
  <c r="B2062" i="1" s="1"/>
  <c r="B2063" i="1" s="1"/>
  <c r="B2064" i="1" s="1"/>
  <c r="B2065" i="1" s="1"/>
  <c r="B2066" i="1" s="1"/>
  <c r="B2067" i="1" s="1"/>
  <c r="B2068" i="1" s="1"/>
  <c r="B2069" i="1" s="1"/>
  <c r="B2070" i="1" s="1"/>
  <c r="B2071" i="1" s="1"/>
  <c r="B2072" i="1" s="1"/>
  <c r="B2073" i="1" s="1"/>
  <c r="B2074" i="1" s="1"/>
  <c r="B2075" i="1" s="1"/>
  <c r="B2076" i="1" s="1"/>
  <c r="B2077" i="1" s="1"/>
  <c r="B2078" i="1" s="1"/>
  <c r="B2079" i="1" s="1"/>
  <c r="B2080" i="1" s="1"/>
  <c r="B2081" i="1" s="1"/>
  <c r="B2082" i="1" s="1"/>
  <c r="B2083" i="1" s="1"/>
  <c r="B2084" i="1" s="1"/>
  <c r="B2085" i="1" s="1"/>
  <c r="B2086" i="1" s="1"/>
  <c r="B2087" i="1" s="1"/>
  <c r="B2088" i="1" s="1"/>
  <c r="B2089" i="1" s="1"/>
  <c r="B2090" i="1" s="1"/>
  <c r="B2091" i="1" s="1"/>
  <c r="B2092" i="1" s="1"/>
  <c r="B2093" i="1" s="1"/>
  <c r="B2094" i="1" s="1"/>
  <c r="B2095" i="1" s="1"/>
  <c r="B2096" i="1" s="1"/>
  <c r="B2097" i="1" s="1"/>
  <c r="B2098" i="1" s="1"/>
  <c r="B2099" i="1" s="1"/>
  <c r="B2100" i="1" s="1"/>
  <c r="B2101" i="1" s="1"/>
  <c r="B2102" i="1" s="1"/>
  <c r="B2103" i="1" s="1"/>
  <c r="B2104" i="1" s="1"/>
  <c r="B2105" i="1" s="1"/>
  <c r="B2106" i="1" s="1"/>
  <c r="B2107" i="1" s="1"/>
  <c r="B2108" i="1" s="1"/>
  <c r="B2109" i="1" s="1"/>
  <c r="B2110" i="1" s="1"/>
  <c r="B2111" i="1" s="1"/>
  <c r="B2112" i="1" s="1"/>
  <c r="B2113" i="1" s="1"/>
  <c r="B2114" i="1" s="1"/>
  <c r="B2115" i="1" s="1"/>
  <c r="B2116" i="1" s="1"/>
  <c r="B2117" i="1" s="1"/>
  <c r="B2118" i="1" s="1"/>
  <c r="B2119" i="1" s="1"/>
  <c r="B2120" i="1" s="1"/>
  <c r="B2121" i="1" s="1"/>
  <c r="B2122" i="1" s="1"/>
  <c r="B2123" i="1" s="1"/>
  <c r="B2124" i="1" s="1"/>
  <c r="B2125" i="1" s="1"/>
  <c r="B2126" i="1" s="1"/>
  <c r="B2127" i="1" s="1"/>
  <c r="B2128" i="1" s="1"/>
  <c r="B2129" i="1" s="1"/>
  <c r="B2130" i="1" s="1"/>
  <c r="B2131" i="1" s="1"/>
  <c r="B2132" i="1" s="1"/>
  <c r="B2133" i="1" s="1"/>
  <c r="B2134" i="1" s="1"/>
  <c r="B2135" i="1" s="1"/>
  <c r="B2136" i="1" s="1"/>
  <c r="B2137" i="1" s="1"/>
  <c r="B2138" i="1" s="1"/>
  <c r="B2139" i="1" s="1"/>
  <c r="B2140" i="1" s="1"/>
  <c r="B2141" i="1" s="1"/>
  <c r="B2142" i="1" s="1"/>
  <c r="B2143" i="1" s="1"/>
  <c r="B2144" i="1" s="1"/>
  <c r="B2145" i="1" s="1"/>
  <c r="B2146" i="1" s="1"/>
  <c r="B2147" i="1" s="1"/>
  <c r="B2148" i="1" s="1"/>
  <c r="B2149" i="1" s="1"/>
  <c r="B2150" i="1" s="1"/>
  <c r="B2151" i="1" s="1"/>
  <c r="B2152" i="1" s="1"/>
  <c r="B2153" i="1" s="1"/>
  <c r="B2154" i="1" s="1"/>
  <c r="B2155" i="1" s="1"/>
  <c r="B2156" i="1" s="1"/>
  <c r="B2157" i="1" s="1"/>
  <c r="B2158" i="1" s="1"/>
  <c r="B2159" i="1" s="1"/>
  <c r="B2160" i="1" s="1"/>
  <c r="B2161" i="1" s="1"/>
  <c r="B2162" i="1" s="1"/>
  <c r="B2163" i="1" s="1"/>
  <c r="B2164" i="1" s="1"/>
  <c r="B2165" i="1" s="1"/>
  <c r="B2166" i="1" s="1"/>
  <c r="B2167" i="1" s="1"/>
  <c r="B2168" i="1" s="1"/>
  <c r="B2169" i="1" s="1"/>
  <c r="B2170" i="1" s="1"/>
  <c r="B2171" i="1" s="1"/>
  <c r="B2172" i="1" s="1"/>
  <c r="B2173" i="1" s="1"/>
  <c r="B2174" i="1" s="1"/>
  <c r="B2175" i="1" s="1"/>
  <c r="B2176" i="1" s="1"/>
  <c r="B2177" i="1" s="1"/>
  <c r="B2178" i="1" s="1"/>
  <c r="B2179" i="1" s="1"/>
  <c r="B2180" i="1" s="1"/>
  <c r="B2181" i="1" s="1"/>
  <c r="B2182" i="1" s="1"/>
  <c r="B2183" i="1" s="1"/>
  <c r="B2184" i="1" s="1"/>
  <c r="B2185" i="1" s="1"/>
  <c r="B2186" i="1" s="1"/>
  <c r="B2187" i="1" s="1"/>
  <c r="B2188" i="1" s="1"/>
  <c r="B2189" i="1" s="1"/>
  <c r="B2190" i="1" s="1"/>
  <c r="B2191" i="1" s="1"/>
  <c r="B2192" i="1" s="1"/>
  <c r="B2193" i="1" s="1"/>
  <c r="B2194" i="1" s="1"/>
  <c r="B2195" i="1" s="1"/>
  <c r="B2196" i="1" s="1"/>
  <c r="B2197" i="1" s="1"/>
  <c r="B2198" i="1" s="1"/>
  <c r="B2199" i="1" s="1"/>
  <c r="B2200" i="1" s="1"/>
  <c r="B2201" i="1" s="1"/>
  <c r="B2202" i="1" s="1"/>
  <c r="B2203" i="1" s="1"/>
  <c r="B2204" i="1" s="1"/>
  <c r="B2205" i="1" s="1"/>
  <c r="B2206" i="1" s="1"/>
  <c r="B2207" i="1" s="1"/>
  <c r="B2208" i="1" s="1"/>
  <c r="B2209" i="1" s="1"/>
  <c r="B2210" i="1" s="1"/>
  <c r="B2211" i="1" s="1"/>
  <c r="B2212" i="1" s="1"/>
  <c r="B2213" i="1" s="1"/>
  <c r="B2214" i="1" s="1"/>
  <c r="B2215" i="1" s="1"/>
  <c r="B2216" i="1" s="1"/>
  <c r="B2217" i="1" s="1"/>
  <c r="B2218" i="1" s="1"/>
  <c r="B2219" i="1" s="1"/>
  <c r="B2220" i="1" s="1"/>
  <c r="B2221" i="1" s="1"/>
  <c r="B2222" i="1" s="1"/>
  <c r="B2223" i="1" s="1"/>
  <c r="B2224" i="1" s="1"/>
  <c r="B2225" i="1" s="1"/>
  <c r="B2226" i="1" s="1"/>
  <c r="B2227" i="1" s="1"/>
  <c r="B2228" i="1" s="1"/>
  <c r="B2229" i="1" s="1"/>
  <c r="B2230" i="1" s="1"/>
  <c r="B2231" i="1" s="1"/>
  <c r="B2232" i="1" s="1"/>
  <c r="B2233" i="1" s="1"/>
  <c r="B2234" i="1" s="1"/>
  <c r="B2235" i="1" s="1"/>
  <c r="B2236" i="1" s="1"/>
  <c r="B2237" i="1" s="1"/>
  <c r="B2238" i="1" s="1"/>
  <c r="B2239" i="1" s="1"/>
  <c r="B2240" i="1" s="1"/>
  <c r="B2241" i="1" s="1"/>
  <c r="B2242" i="1" s="1"/>
  <c r="B2243" i="1" s="1"/>
  <c r="B2244" i="1" s="1"/>
  <c r="B2245" i="1" s="1"/>
  <c r="B2246" i="1" s="1"/>
  <c r="B2247" i="1" s="1"/>
  <c r="B2248" i="1" s="1"/>
  <c r="B2249" i="1" s="1"/>
  <c r="B2250" i="1" s="1"/>
  <c r="B2251" i="1" s="1"/>
  <c r="B2252" i="1" s="1"/>
  <c r="B2253" i="1" s="1"/>
  <c r="B2254" i="1" s="1"/>
  <c r="B2255" i="1" s="1"/>
  <c r="B2256" i="1" s="1"/>
  <c r="B2257" i="1" s="1"/>
  <c r="B2258" i="1" s="1"/>
  <c r="B2259" i="1" s="1"/>
  <c r="B2260" i="1" s="1"/>
  <c r="B2261" i="1" s="1"/>
  <c r="B2262" i="1" s="1"/>
  <c r="B2263" i="1" s="1"/>
  <c r="B2264" i="1" s="1"/>
  <c r="B2265" i="1" s="1"/>
  <c r="B2266" i="1" s="1"/>
  <c r="B2267" i="1" s="1"/>
  <c r="B2268" i="1" s="1"/>
  <c r="B2269" i="1" s="1"/>
  <c r="B2270" i="1" s="1"/>
  <c r="B2271" i="1" s="1"/>
  <c r="B2272" i="1" s="1"/>
  <c r="B2273" i="1" s="1"/>
  <c r="B2274" i="1" s="1"/>
  <c r="B2275" i="1" s="1"/>
  <c r="B2276" i="1" s="1"/>
  <c r="B2277" i="1" s="1"/>
  <c r="B2278" i="1" s="1"/>
  <c r="B2279" i="1" s="1"/>
  <c r="B2280" i="1" s="1"/>
  <c r="B2281" i="1" s="1"/>
  <c r="B2282" i="1" s="1"/>
  <c r="B2283" i="1" s="1"/>
  <c r="B2284" i="1" s="1"/>
  <c r="B2285" i="1" s="1"/>
  <c r="B2286" i="1" s="1"/>
  <c r="B2287" i="1" s="1"/>
  <c r="B2288" i="1" s="1"/>
  <c r="B2289" i="1" s="1"/>
  <c r="B2290" i="1" s="1"/>
  <c r="B2291" i="1" s="1"/>
  <c r="B2292" i="1" s="1"/>
  <c r="B2293" i="1" s="1"/>
  <c r="B2294" i="1" s="1"/>
  <c r="B2295" i="1" s="1"/>
  <c r="B2296" i="1" s="1"/>
  <c r="B2297" i="1" s="1"/>
  <c r="B2298" i="1" s="1"/>
  <c r="B2299" i="1" s="1"/>
  <c r="B2300" i="1" s="1"/>
  <c r="B2301" i="1" s="1"/>
  <c r="B2302" i="1" s="1"/>
  <c r="B2303" i="1" s="1"/>
  <c r="B2304" i="1" s="1"/>
  <c r="B2305" i="1" s="1"/>
  <c r="B2306" i="1" s="1"/>
  <c r="B2307" i="1" s="1"/>
  <c r="B2308" i="1" s="1"/>
  <c r="B2309" i="1" s="1"/>
  <c r="B2310" i="1" s="1"/>
  <c r="B2311" i="1" s="1"/>
  <c r="B2312" i="1" s="1"/>
  <c r="B2313" i="1" s="1"/>
  <c r="B2314" i="1" s="1"/>
  <c r="B2315" i="1" s="1"/>
  <c r="B2316" i="1" s="1"/>
  <c r="B2317" i="1" s="1"/>
  <c r="B2318" i="1" s="1"/>
  <c r="B2319" i="1" s="1"/>
  <c r="B2320" i="1" s="1"/>
  <c r="B2321" i="1" s="1"/>
  <c r="B2322" i="1" s="1"/>
  <c r="B2323" i="1" s="1"/>
  <c r="B2324" i="1" s="1"/>
  <c r="B2325" i="1" s="1"/>
  <c r="B2326" i="1" s="1"/>
  <c r="B2327" i="1" s="1"/>
  <c r="B2328" i="1" s="1"/>
  <c r="B2329" i="1" s="1"/>
  <c r="B2330" i="1" s="1"/>
  <c r="B2331" i="1" s="1"/>
  <c r="B2332" i="1" s="1"/>
  <c r="B2333" i="1" s="1"/>
  <c r="B2334" i="1" s="1"/>
  <c r="B2335" i="1" s="1"/>
  <c r="B2336" i="1" s="1"/>
  <c r="B2337" i="1" s="1"/>
  <c r="B2338" i="1" s="1"/>
  <c r="B2339" i="1" s="1"/>
  <c r="B2340" i="1" s="1"/>
  <c r="B2341" i="1" s="1"/>
  <c r="B2342" i="1" s="1"/>
  <c r="B2343" i="1" s="1"/>
  <c r="B2344" i="1" s="1"/>
  <c r="B2345" i="1" s="1"/>
  <c r="B2346" i="1" s="1"/>
  <c r="B2347" i="1" s="1"/>
  <c r="B2348" i="1" s="1"/>
  <c r="B2349" i="1" s="1"/>
  <c r="B2350" i="1" s="1"/>
  <c r="B2351" i="1" s="1"/>
  <c r="B2352" i="1" s="1"/>
  <c r="B2353" i="1" s="1"/>
  <c r="B2354" i="1" s="1"/>
  <c r="B2355" i="1" s="1"/>
  <c r="B2356" i="1" s="1"/>
  <c r="B2357" i="1" s="1"/>
  <c r="B2358" i="1" s="1"/>
  <c r="B2359" i="1" s="1"/>
  <c r="B2360" i="1" s="1"/>
  <c r="B2361" i="1" s="1"/>
  <c r="B2362" i="1" s="1"/>
  <c r="B2363" i="1" s="1"/>
  <c r="B2364" i="1" s="1"/>
  <c r="B2365" i="1" s="1"/>
  <c r="B2366" i="1" s="1"/>
  <c r="B2367" i="1" s="1"/>
  <c r="B2368" i="1" s="1"/>
  <c r="B2369" i="1" s="1"/>
  <c r="B2370" i="1" s="1"/>
  <c r="B2371" i="1" s="1"/>
  <c r="B2372" i="1" s="1"/>
  <c r="B2373" i="1" s="1"/>
  <c r="B2374" i="1" s="1"/>
  <c r="B2375" i="1" s="1"/>
  <c r="B2376" i="1" s="1"/>
  <c r="B2377" i="1" s="1"/>
  <c r="B2378" i="1" s="1"/>
  <c r="B2379" i="1" s="1"/>
  <c r="B2380" i="1" s="1"/>
  <c r="B2381" i="1" s="1"/>
  <c r="B2382" i="1" s="1"/>
  <c r="B2383" i="1" s="1"/>
  <c r="B2384" i="1" s="1"/>
  <c r="B2385" i="1" s="1"/>
  <c r="B2386" i="1" s="1"/>
  <c r="B2387" i="1" s="1"/>
  <c r="B2388" i="1" s="1"/>
  <c r="B2389" i="1" s="1"/>
  <c r="B2390" i="1" s="1"/>
  <c r="B2391" i="1" s="1"/>
  <c r="B2392" i="1" s="1"/>
  <c r="B2393" i="1" s="1"/>
  <c r="B2394" i="1" s="1"/>
  <c r="B2395" i="1" s="1"/>
  <c r="B2396" i="1" s="1"/>
  <c r="B2397" i="1" s="1"/>
  <c r="B2398" i="1" s="1"/>
  <c r="B2399" i="1" s="1"/>
  <c r="B2400" i="1" s="1"/>
  <c r="B2401" i="1" s="1"/>
  <c r="B2402" i="1" s="1"/>
  <c r="B2403" i="1" s="1"/>
  <c r="B2404" i="1" s="1"/>
  <c r="B2405" i="1" s="1"/>
  <c r="B2406" i="1" s="1"/>
  <c r="B2407" i="1" s="1"/>
  <c r="B2408" i="1" s="1"/>
  <c r="B2409" i="1" s="1"/>
  <c r="B2410" i="1" s="1"/>
  <c r="B2411" i="1" s="1"/>
  <c r="B2412" i="1" s="1"/>
  <c r="B2413" i="1" s="1"/>
  <c r="B2414" i="1" s="1"/>
  <c r="B2415" i="1" s="1"/>
  <c r="B2416" i="1" s="1"/>
  <c r="B2417" i="1" s="1"/>
  <c r="B2418" i="1" s="1"/>
  <c r="B2419" i="1" s="1"/>
  <c r="B2420" i="1" s="1"/>
  <c r="B2421" i="1" s="1"/>
  <c r="B2422" i="1" s="1"/>
  <c r="B2423" i="1" s="1"/>
  <c r="B2424" i="1" s="1"/>
  <c r="B2425" i="1" s="1"/>
  <c r="B2426" i="1" s="1"/>
  <c r="B2427" i="1" s="1"/>
  <c r="B2428" i="1" s="1"/>
  <c r="B2429" i="1" s="1"/>
  <c r="B2430" i="1" s="1"/>
  <c r="B2431" i="1" s="1"/>
  <c r="B2432" i="1" s="1"/>
  <c r="B2433" i="1" s="1"/>
  <c r="B2434" i="1" s="1"/>
  <c r="B2435" i="1" s="1"/>
  <c r="B2436" i="1" s="1"/>
  <c r="B2437" i="1" s="1"/>
  <c r="B2438" i="1" s="1"/>
  <c r="B2439" i="1" s="1"/>
  <c r="B2440" i="1" s="1"/>
  <c r="B2441" i="1" s="1"/>
  <c r="B2442" i="1" s="1"/>
  <c r="B2443" i="1" s="1"/>
  <c r="B2444" i="1" s="1"/>
  <c r="B2445" i="1" s="1"/>
  <c r="B2446" i="1" s="1"/>
  <c r="B2447" i="1" s="1"/>
  <c r="B2448" i="1" s="1"/>
  <c r="B2449" i="1" s="1"/>
  <c r="B2450" i="1" s="1"/>
  <c r="B2451" i="1" s="1"/>
  <c r="B2452" i="1" s="1"/>
  <c r="B2453" i="1" s="1"/>
  <c r="B2454" i="1" s="1"/>
  <c r="B2455" i="1" s="1"/>
  <c r="B2456" i="1" s="1"/>
  <c r="B2457" i="1" s="1"/>
  <c r="B2458" i="1" s="1"/>
  <c r="B2459" i="1" s="1"/>
  <c r="B2460" i="1" s="1"/>
  <c r="B2461" i="1" s="1"/>
  <c r="B2462" i="1" s="1"/>
  <c r="B2463" i="1" s="1"/>
  <c r="B2464" i="1" s="1"/>
  <c r="B2465" i="1" s="1"/>
  <c r="B2466" i="1" s="1"/>
  <c r="B2467" i="1" s="1"/>
  <c r="B2468" i="1" s="1"/>
  <c r="B2469" i="1" s="1"/>
  <c r="B2470" i="1" s="1"/>
  <c r="B2471" i="1" s="1"/>
  <c r="B2472" i="1" s="1"/>
  <c r="B2473" i="1" s="1"/>
  <c r="B2474" i="1" s="1"/>
  <c r="B2475" i="1" s="1"/>
  <c r="B2476" i="1" s="1"/>
  <c r="B2477" i="1" s="1"/>
  <c r="B2478" i="1" s="1"/>
  <c r="B2479" i="1" s="1"/>
  <c r="B2480" i="1" s="1"/>
  <c r="B2481" i="1" s="1"/>
  <c r="B2482" i="1" s="1"/>
  <c r="B2483" i="1" s="1"/>
  <c r="B2484" i="1" s="1"/>
  <c r="B2485" i="1" s="1"/>
  <c r="B2486" i="1" s="1"/>
  <c r="B2487" i="1" s="1"/>
  <c r="B2488" i="1" s="1"/>
  <c r="B2489" i="1" s="1"/>
  <c r="B2490" i="1" s="1"/>
  <c r="B2491" i="1" s="1"/>
  <c r="B2492" i="1" s="1"/>
  <c r="B2493" i="1" s="1"/>
  <c r="B2494" i="1" s="1"/>
  <c r="B2495" i="1" s="1"/>
  <c r="B2496" i="1" s="1"/>
  <c r="B2497" i="1" s="1"/>
  <c r="B2498" i="1" s="1"/>
  <c r="B2499" i="1" s="1"/>
  <c r="B2500" i="1" s="1"/>
  <c r="B2501" i="1" s="1"/>
  <c r="B2502" i="1" s="1"/>
  <c r="B2503" i="1" s="1"/>
  <c r="B2504" i="1" s="1"/>
  <c r="B2505" i="1" s="1"/>
  <c r="B2506" i="1" s="1"/>
  <c r="B2507" i="1" s="1"/>
  <c r="B2508" i="1" s="1"/>
  <c r="B2509" i="1" s="1"/>
  <c r="B2510" i="1" s="1"/>
  <c r="B2511" i="1" s="1"/>
  <c r="B2512" i="1" s="1"/>
  <c r="B2513" i="1" s="1"/>
  <c r="B2514" i="1" s="1"/>
  <c r="B2515" i="1" s="1"/>
  <c r="B2516" i="1" s="1"/>
  <c r="B2517" i="1" s="1"/>
  <c r="B2518" i="1" s="1"/>
  <c r="B2519" i="1" s="1"/>
  <c r="B2520" i="1" s="1"/>
  <c r="B2521" i="1" s="1"/>
  <c r="B2522" i="1" s="1"/>
  <c r="B2523" i="1" s="1"/>
  <c r="B2524" i="1" s="1"/>
  <c r="B2525" i="1" s="1"/>
  <c r="B2526" i="1" s="1"/>
  <c r="B2527" i="1" s="1"/>
  <c r="B2528" i="1" s="1"/>
  <c r="B2529" i="1" s="1"/>
  <c r="B2530" i="1" s="1"/>
  <c r="B2531" i="1" s="1"/>
  <c r="B2532" i="1" s="1"/>
  <c r="B2533" i="1" s="1"/>
  <c r="B2534" i="1" s="1"/>
  <c r="B2535" i="1" s="1"/>
  <c r="B2536" i="1" s="1"/>
  <c r="B2537" i="1" s="1"/>
  <c r="B2538" i="1" s="1"/>
  <c r="B2539" i="1" s="1"/>
  <c r="B2540" i="1" s="1"/>
  <c r="B2541" i="1" s="1"/>
  <c r="B2542" i="1" s="1"/>
  <c r="B2543" i="1" s="1"/>
  <c r="B2544" i="1" s="1"/>
  <c r="B2545" i="1" s="1"/>
  <c r="B2546" i="1" s="1"/>
  <c r="B2547" i="1" s="1"/>
  <c r="B2548" i="1" s="1"/>
  <c r="B2549" i="1" s="1"/>
  <c r="B2550" i="1" s="1"/>
  <c r="B2551" i="1" s="1"/>
  <c r="B2552" i="1" s="1"/>
  <c r="B2553" i="1" s="1"/>
  <c r="B2554" i="1" s="1"/>
  <c r="B2555" i="1" s="1"/>
  <c r="B2556" i="1" s="1"/>
  <c r="B2557" i="1" s="1"/>
  <c r="B2558" i="1" s="1"/>
  <c r="B2559" i="1" s="1"/>
  <c r="B2560" i="1" s="1"/>
  <c r="B2561" i="1" s="1"/>
  <c r="B2562" i="1" s="1"/>
  <c r="B2563" i="1" s="1"/>
  <c r="B2564" i="1" s="1"/>
  <c r="B2565" i="1" s="1"/>
  <c r="B2566" i="1" s="1"/>
  <c r="B2567" i="1" s="1"/>
  <c r="B2568" i="1" s="1"/>
  <c r="B2569" i="1" s="1"/>
  <c r="B2570" i="1" s="1"/>
  <c r="B2571" i="1" s="1"/>
  <c r="B2572" i="1" s="1"/>
  <c r="B2573" i="1" s="1"/>
  <c r="B2574" i="1" s="1"/>
  <c r="B2575" i="1" s="1"/>
  <c r="B2576" i="1" s="1"/>
  <c r="B2577" i="1" s="1"/>
  <c r="B2578" i="1" s="1"/>
  <c r="B2579" i="1" s="1"/>
  <c r="B2580" i="1" s="1"/>
  <c r="B2581" i="1" s="1"/>
  <c r="B2582" i="1" s="1"/>
  <c r="B2583" i="1" s="1"/>
  <c r="B2584" i="1" s="1"/>
  <c r="B2585" i="1" s="1"/>
  <c r="B2586" i="1" s="1"/>
  <c r="B2587" i="1" s="1"/>
  <c r="B2588" i="1" s="1"/>
  <c r="B2589" i="1" s="1"/>
  <c r="B2590" i="1" s="1"/>
  <c r="B2591" i="1" s="1"/>
  <c r="B2592" i="1" s="1"/>
  <c r="B2593" i="1" s="1"/>
  <c r="B2594" i="1" s="1"/>
  <c r="B2595" i="1" s="1"/>
  <c r="B2596" i="1" s="1"/>
  <c r="B2597" i="1" s="1"/>
  <c r="B2598" i="1" s="1"/>
  <c r="B2599" i="1" s="1"/>
  <c r="B2600" i="1" s="1"/>
  <c r="B2601" i="1" s="1"/>
  <c r="B2602" i="1" s="1"/>
  <c r="B2603" i="1" s="1"/>
  <c r="B2604" i="1" s="1"/>
  <c r="B2605" i="1" s="1"/>
  <c r="B2606" i="1" s="1"/>
  <c r="B2607" i="1" s="1"/>
  <c r="B2608" i="1" s="1"/>
  <c r="B2609" i="1" s="1"/>
  <c r="B2610" i="1" s="1"/>
  <c r="B2611" i="1" s="1"/>
  <c r="B2612" i="1" s="1"/>
  <c r="B2613" i="1" s="1"/>
  <c r="B2614" i="1" s="1"/>
  <c r="B2615" i="1" s="1"/>
  <c r="B2616" i="1" s="1"/>
  <c r="B2617" i="1" s="1"/>
  <c r="B2618" i="1" s="1"/>
  <c r="B2619" i="1" s="1"/>
  <c r="B2620" i="1" s="1"/>
  <c r="B2621" i="1" s="1"/>
  <c r="B2622" i="1" s="1"/>
  <c r="B2623" i="1" s="1"/>
  <c r="B2624" i="1" s="1"/>
  <c r="B2625" i="1" s="1"/>
  <c r="B2626" i="1" s="1"/>
  <c r="B2627" i="1" s="1"/>
  <c r="B2628" i="1" s="1"/>
  <c r="B2629" i="1" s="1"/>
  <c r="B2630" i="1" s="1"/>
  <c r="B2631" i="1" s="1"/>
  <c r="B2632" i="1" s="1"/>
  <c r="B2633" i="1" s="1"/>
  <c r="B2634" i="1" s="1"/>
  <c r="B2635" i="1" s="1"/>
  <c r="B2636" i="1" s="1"/>
  <c r="B2637" i="1" s="1"/>
  <c r="B2638" i="1" s="1"/>
  <c r="B2639" i="1" s="1"/>
  <c r="B2640" i="1" s="1"/>
  <c r="B2641" i="1" s="1"/>
  <c r="B2642" i="1" s="1"/>
  <c r="B2643" i="1" s="1"/>
  <c r="B2644" i="1" s="1"/>
  <c r="B2645" i="1" s="1"/>
  <c r="B2646" i="1" s="1"/>
  <c r="B2647" i="1" s="1"/>
  <c r="B2648" i="1" s="1"/>
  <c r="B2649" i="1" s="1"/>
  <c r="B2650" i="1" s="1"/>
  <c r="B2651" i="1" s="1"/>
  <c r="B2652" i="1" s="1"/>
  <c r="B2653" i="1" s="1"/>
  <c r="B2654" i="1" s="1"/>
  <c r="B2655" i="1" s="1"/>
  <c r="B2656" i="1" s="1"/>
  <c r="B2657" i="1" s="1"/>
  <c r="B2658" i="1" s="1"/>
  <c r="B2659" i="1" s="1"/>
  <c r="B2660" i="1" s="1"/>
  <c r="B2661" i="1" s="1"/>
  <c r="B2662" i="1" s="1"/>
  <c r="B2663" i="1" s="1"/>
  <c r="B2664" i="1" s="1"/>
  <c r="B2665" i="1" s="1"/>
  <c r="B2666" i="1" s="1"/>
  <c r="B2667" i="1" s="1"/>
  <c r="B2668" i="1" s="1"/>
  <c r="B2669" i="1" s="1"/>
  <c r="B2670" i="1" s="1"/>
  <c r="B2671" i="1" s="1"/>
  <c r="B2672" i="1" s="1"/>
  <c r="B2673" i="1" s="1"/>
  <c r="B2674" i="1" s="1"/>
  <c r="B2675" i="1" s="1"/>
  <c r="B2676" i="1" s="1"/>
  <c r="B2677" i="1" s="1"/>
  <c r="B2678" i="1" s="1"/>
  <c r="B2679" i="1" s="1"/>
  <c r="B2680" i="1" s="1"/>
  <c r="B2681" i="1" s="1"/>
  <c r="B2682" i="1" s="1"/>
  <c r="B2683" i="1" s="1"/>
  <c r="B2684" i="1" s="1"/>
  <c r="B2685" i="1" s="1"/>
  <c r="B2686" i="1" s="1"/>
  <c r="B2687" i="1" s="1"/>
  <c r="B2688" i="1" s="1"/>
  <c r="B2689" i="1" s="1"/>
  <c r="B2690" i="1" s="1"/>
  <c r="B2691" i="1" s="1"/>
  <c r="B2692" i="1" s="1"/>
  <c r="B2693" i="1" s="1"/>
  <c r="B2694" i="1" s="1"/>
  <c r="B2695" i="1" s="1"/>
  <c r="B2696" i="1" s="1"/>
  <c r="B2697" i="1" s="1"/>
  <c r="B2698" i="1" s="1"/>
  <c r="B2699" i="1" s="1"/>
  <c r="B2700" i="1" s="1"/>
  <c r="B2701" i="1" s="1"/>
  <c r="B2702" i="1" s="1"/>
  <c r="B2703" i="1" s="1"/>
  <c r="B2704" i="1" s="1"/>
  <c r="B2705" i="1" s="1"/>
  <c r="B2706" i="1" s="1"/>
  <c r="B2707" i="1" s="1"/>
  <c r="B2708" i="1" s="1"/>
  <c r="B2709" i="1" s="1"/>
  <c r="B2710" i="1" s="1"/>
  <c r="B2711" i="1" s="1"/>
  <c r="B2712" i="1" s="1"/>
  <c r="B2713" i="1" s="1"/>
  <c r="B2714" i="1" s="1"/>
  <c r="B2715" i="1" s="1"/>
  <c r="B2716" i="1" s="1"/>
  <c r="B2717" i="1" s="1"/>
  <c r="B2718" i="1" s="1"/>
  <c r="B2719" i="1" s="1"/>
  <c r="B2720" i="1" s="1"/>
  <c r="B2721" i="1" s="1"/>
  <c r="B2722" i="1" s="1"/>
  <c r="B2723" i="1" s="1"/>
  <c r="B2724" i="1" s="1"/>
  <c r="B2725" i="1" s="1"/>
  <c r="B2726" i="1" s="1"/>
  <c r="B2727" i="1" s="1"/>
  <c r="B2728" i="1" s="1"/>
  <c r="B2729" i="1" s="1"/>
  <c r="B2730" i="1" s="1"/>
  <c r="B2731" i="1" s="1"/>
  <c r="B2732" i="1" s="1"/>
  <c r="B2733" i="1" s="1"/>
  <c r="B2734" i="1" s="1"/>
  <c r="B2735" i="1" s="1"/>
  <c r="B2736" i="1" s="1"/>
  <c r="B2737" i="1" s="1"/>
  <c r="B2738" i="1" s="1"/>
  <c r="B2739" i="1" s="1"/>
  <c r="B2740" i="1" s="1"/>
  <c r="B2741" i="1" s="1"/>
  <c r="B2742" i="1" s="1"/>
  <c r="B2743" i="1" s="1"/>
  <c r="B2744" i="1" s="1"/>
  <c r="B2745" i="1" s="1"/>
  <c r="B2746" i="1" s="1"/>
  <c r="B2747" i="1" s="1"/>
  <c r="B2748" i="1" s="1"/>
  <c r="B2749" i="1" s="1"/>
  <c r="B2750" i="1" s="1"/>
  <c r="B2751" i="1" s="1"/>
  <c r="B2752" i="1" s="1"/>
  <c r="B2753" i="1" s="1"/>
  <c r="B2754" i="1" s="1"/>
  <c r="B2755" i="1" s="1"/>
  <c r="B2756" i="1" s="1"/>
  <c r="B2757" i="1" s="1"/>
  <c r="B2758" i="1" s="1"/>
  <c r="B2759" i="1" s="1"/>
  <c r="B2760" i="1" s="1"/>
  <c r="B2761" i="1" s="1"/>
  <c r="B2762" i="1" s="1"/>
  <c r="B2763" i="1" s="1"/>
  <c r="B2764" i="1" s="1"/>
  <c r="B2765" i="1" s="1"/>
  <c r="B2766" i="1" s="1"/>
  <c r="B2767" i="1" s="1"/>
  <c r="B2768" i="1" s="1"/>
  <c r="B2769" i="1" s="1"/>
  <c r="B2770" i="1" s="1"/>
  <c r="B2771" i="1" s="1"/>
  <c r="B2772" i="1" s="1"/>
  <c r="B2773" i="1" s="1"/>
  <c r="B2774" i="1" s="1"/>
  <c r="B2775" i="1" s="1"/>
  <c r="B2776" i="1" s="1"/>
  <c r="B2777" i="1" s="1"/>
  <c r="B2778" i="1" s="1"/>
  <c r="B2779" i="1" s="1"/>
  <c r="B2780" i="1" s="1"/>
  <c r="B2781" i="1" s="1"/>
  <c r="B2782" i="1" s="1"/>
  <c r="B2783" i="1" s="1"/>
  <c r="B2784" i="1" s="1"/>
  <c r="B2785" i="1" s="1"/>
  <c r="B2786" i="1" s="1"/>
  <c r="B2787" i="1" s="1"/>
  <c r="B2788" i="1" s="1"/>
  <c r="B2789" i="1" s="1"/>
  <c r="B2790" i="1" s="1"/>
  <c r="B2791" i="1" s="1"/>
  <c r="B2792" i="1" s="1"/>
  <c r="B2793" i="1" s="1"/>
  <c r="B2794" i="1" s="1"/>
  <c r="B2795" i="1" s="1"/>
  <c r="B2796" i="1" s="1"/>
  <c r="B2797" i="1" s="1"/>
  <c r="B2798" i="1" s="1"/>
  <c r="B2799" i="1" s="1"/>
  <c r="B2800" i="1" s="1"/>
  <c r="B2801" i="1" s="1"/>
  <c r="B2802" i="1" s="1"/>
  <c r="B2803" i="1" s="1"/>
  <c r="B2804" i="1" s="1"/>
  <c r="B2805" i="1" s="1"/>
  <c r="B2806" i="1" s="1"/>
  <c r="B2807" i="1" s="1"/>
  <c r="B2808" i="1" s="1"/>
  <c r="B2809" i="1" s="1"/>
  <c r="B2810" i="1" s="1"/>
  <c r="B2811" i="1" s="1"/>
  <c r="B2812" i="1" s="1"/>
  <c r="B2813" i="1" s="1"/>
  <c r="B2814" i="1" s="1"/>
  <c r="B2815" i="1" s="1"/>
  <c r="B2816" i="1" s="1"/>
  <c r="B2817" i="1" s="1"/>
  <c r="B2818" i="1" s="1"/>
  <c r="B2819" i="1" s="1"/>
  <c r="B2820" i="1" s="1"/>
  <c r="B2821" i="1" s="1"/>
  <c r="B2822" i="1" s="1"/>
  <c r="B2823" i="1" s="1"/>
  <c r="B2824" i="1" s="1"/>
  <c r="B2825" i="1" s="1"/>
  <c r="B2826" i="1" s="1"/>
  <c r="B2827" i="1" s="1"/>
  <c r="B2828" i="1" s="1"/>
  <c r="B2829" i="1" s="1"/>
  <c r="B2830" i="1" s="1"/>
  <c r="B2831" i="1" s="1"/>
  <c r="B2832" i="1" s="1"/>
  <c r="B2833" i="1" s="1"/>
  <c r="B2834" i="1" s="1"/>
  <c r="B2835" i="1" s="1"/>
  <c r="B2836" i="1" s="1"/>
  <c r="B2837" i="1" s="1"/>
  <c r="B2838" i="1" s="1"/>
  <c r="B2839" i="1" s="1"/>
  <c r="B2840" i="1" s="1"/>
  <c r="B2841" i="1" s="1"/>
  <c r="B2842" i="1" s="1"/>
  <c r="B2843" i="1" s="1"/>
  <c r="B2844" i="1" s="1"/>
  <c r="B2845" i="1" s="1"/>
  <c r="B2846" i="1" s="1"/>
  <c r="B2847" i="1" s="1"/>
  <c r="B2848" i="1" s="1"/>
  <c r="B2849" i="1" s="1"/>
  <c r="B2850" i="1" s="1"/>
  <c r="B2851" i="1" s="1"/>
  <c r="B2852" i="1" s="1"/>
  <c r="B2853" i="1" s="1"/>
  <c r="B2854" i="1" s="1"/>
  <c r="B2855" i="1" s="1"/>
  <c r="B2856" i="1" s="1"/>
  <c r="B2857" i="1" s="1"/>
  <c r="B2858" i="1" s="1"/>
  <c r="B2859" i="1" s="1"/>
  <c r="B2860" i="1" s="1"/>
  <c r="B2861" i="1" s="1"/>
  <c r="B2862" i="1" s="1"/>
  <c r="B2863" i="1" s="1"/>
  <c r="B2864" i="1" s="1"/>
  <c r="B2865" i="1" s="1"/>
  <c r="B2866" i="1" s="1"/>
  <c r="B2867" i="1" s="1"/>
  <c r="B2868" i="1" s="1"/>
  <c r="B2869" i="1" s="1"/>
  <c r="B2870" i="1" s="1"/>
  <c r="B2871" i="1" s="1"/>
  <c r="B2872" i="1" s="1"/>
  <c r="B2873" i="1" s="1"/>
  <c r="B2874" i="1" s="1"/>
  <c r="B2875" i="1" s="1"/>
  <c r="B2876" i="1" s="1"/>
  <c r="B2877" i="1" s="1"/>
  <c r="B2878" i="1" s="1"/>
  <c r="B2879" i="1" s="1"/>
  <c r="B2880" i="1" s="1"/>
  <c r="B2881" i="1" s="1"/>
  <c r="B2882" i="1" s="1"/>
  <c r="B2883" i="1" s="1"/>
  <c r="B2884" i="1" s="1"/>
  <c r="B2885" i="1" s="1"/>
  <c r="B2886" i="1" s="1"/>
  <c r="B2887" i="1" s="1"/>
  <c r="B2888" i="1" s="1"/>
  <c r="B2889" i="1" s="1"/>
  <c r="B2890" i="1" s="1"/>
  <c r="B2891" i="1" s="1"/>
  <c r="B2892" i="1" s="1"/>
  <c r="B2893" i="1" s="1"/>
  <c r="B2894" i="1" s="1"/>
  <c r="B2895" i="1" s="1"/>
  <c r="B2896" i="1" s="1"/>
  <c r="B2897" i="1" s="1"/>
  <c r="B2898" i="1" s="1"/>
  <c r="B2899" i="1" s="1"/>
  <c r="B2900" i="1" s="1"/>
  <c r="B2901" i="1" s="1"/>
  <c r="B2902" i="1" s="1"/>
  <c r="B2903" i="1" s="1"/>
  <c r="B2904" i="1" s="1"/>
  <c r="B2905" i="1" s="1"/>
  <c r="B2906" i="1" s="1"/>
  <c r="B2907" i="1" s="1"/>
  <c r="B2908" i="1" s="1"/>
  <c r="B2909" i="1" s="1"/>
  <c r="B2910" i="1" s="1"/>
  <c r="B2911" i="1" s="1"/>
  <c r="B2912" i="1" s="1"/>
  <c r="B2913" i="1" s="1"/>
  <c r="B2914" i="1" s="1"/>
  <c r="B2915" i="1" s="1"/>
  <c r="B2916" i="1" s="1"/>
  <c r="B2917" i="1" s="1"/>
  <c r="B2918" i="1" s="1"/>
  <c r="B2919" i="1" s="1"/>
  <c r="B2920" i="1" s="1"/>
  <c r="B2921" i="1" s="1"/>
  <c r="B2922" i="1" s="1"/>
  <c r="B2923" i="1" s="1"/>
  <c r="B2924" i="1" s="1"/>
  <c r="B2925" i="1" s="1"/>
  <c r="B2926" i="1" s="1"/>
  <c r="B2927" i="1" s="1"/>
  <c r="B2928" i="1" s="1"/>
  <c r="B2929" i="1" s="1"/>
  <c r="B2930" i="1" s="1"/>
  <c r="B2931" i="1" s="1"/>
  <c r="B2932" i="1" s="1"/>
  <c r="B2933" i="1" s="1"/>
  <c r="B2934" i="1" s="1"/>
  <c r="B2935" i="1" s="1"/>
  <c r="B2936" i="1" s="1"/>
  <c r="B2937" i="1" s="1"/>
  <c r="B2938" i="1" s="1"/>
  <c r="B2939" i="1" s="1"/>
  <c r="B2940" i="1" s="1"/>
  <c r="B2941" i="1" s="1"/>
  <c r="B2942" i="1" s="1"/>
  <c r="B2943" i="1" s="1"/>
  <c r="B2944" i="1" s="1"/>
  <c r="B2945" i="1" s="1"/>
  <c r="B2946" i="1" s="1"/>
  <c r="B2947" i="1" s="1"/>
  <c r="B2948" i="1" s="1"/>
  <c r="B2949" i="1" s="1"/>
  <c r="B2950" i="1" s="1"/>
  <c r="B2951" i="1" s="1"/>
  <c r="B2952" i="1" s="1"/>
  <c r="B2953" i="1" s="1"/>
  <c r="B2954" i="1" s="1"/>
  <c r="B2955" i="1" s="1"/>
  <c r="B2956" i="1" s="1"/>
  <c r="B2957" i="1" s="1"/>
  <c r="B2958" i="1" s="1"/>
  <c r="B2959" i="1" s="1"/>
  <c r="B2960" i="1" s="1"/>
  <c r="B2961" i="1" s="1"/>
  <c r="B2962" i="1" s="1"/>
  <c r="B2963" i="1" s="1"/>
  <c r="B2964" i="1" s="1"/>
  <c r="B2965" i="1" s="1"/>
  <c r="B2966" i="1" s="1"/>
  <c r="B2967" i="1" s="1"/>
  <c r="B2968" i="1" s="1"/>
  <c r="B2969" i="1" s="1"/>
  <c r="B2970" i="1" s="1"/>
  <c r="B2971" i="1" s="1"/>
  <c r="B2972" i="1" s="1"/>
  <c r="B2973" i="1" s="1"/>
  <c r="B2974" i="1" s="1"/>
  <c r="B2975" i="1" s="1"/>
  <c r="B2976" i="1" s="1"/>
  <c r="B2977" i="1" s="1"/>
  <c r="B2978" i="1" s="1"/>
  <c r="B2979" i="1" s="1"/>
  <c r="B2980" i="1" s="1"/>
  <c r="B2981" i="1" s="1"/>
  <c r="B2982" i="1" s="1"/>
  <c r="B2983" i="1" s="1"/>
  <c r="B2984" i="1" s="1"/>
  <c r="B2985" i="1" s="1"/>
  <c r="B2986" i="1" s="1"/>
  <c r="B2987" i="1" s="1"/>
  <c r="B2988" i="1" s="1"/>
  <c r="B2989" i="1" s="1"/>
  <c r="B2990" i="1" s="1"/>
  <c r="B2991" i="1" s="1"/>
  <c r="B2992" i="1" s="1"/>
  <c r="B2993" i="1" s="1"/>
  <c r="B2994" i="1" s="1"/>
  <c r="B2995" i="1" s="1"/>
  <c r="B2996" i="1" s="1"/>
  <c r="B2997" i="1" s="1"/>
  <c r="B2998" i="1" s="1"/>
  <c r="B2999" i="1" s="1"/>
  <c r="B3000" i="1" s="1"/>
  <c r="B3001" i="1" s="1"/>
  <c r="B3002" i="1" s="1"/>
  <c r="B3003" i="1" s="1"/>
  <c r="B3004" i="1" s="1"/>
  <c r="B3005" i="1" s="1"/>
  <c r="B3006" i="1" s="1"/>
  <c r="B3007" i="1" s="1"/>
  <c r="B3008" i="1" s="1"/>
  <c r="B3009" i="1" s="1"/>
  <c r="B3010" i="1" s="1"/>
  <c r="B3011" i="1" s="1"/>
  <c r="B3012" i="1" s="1"/>
  <c r="B3013" i="1" s="1"/>
  <c r="B3014" i="1" s="1"/>
  <c r="B3015" i="1" s="1"/>
  <c r="B3016" i="1" s="1"/>
  <c r="B3017" i="1" s="1"/>
  <c r="B3018" i="1" s="1"/>
  <c r="B3019" i="1" s="1"/>
  <c r="B3020" i="1" s="1"/>
  <c r="B3021" i="1" s="1"/>
  <c r="B3022" i="1" s="1"/>
  <c r="B3023" i="1" s="1"/>
  <c r="B3024" i="1" s="1"/>
  <c r="B3025" i="1" s="1"/>
  <c r="B3026" i="1" s="1"/>
  <c r="B3027" i="1" s="1"/>
  <c r="B3028" i="1" s="1"/>
  <c r="B3029" i="1" s="1"/>
  <c r="B3030" i="1" s="1"/>
  <c r="B3031" i="1" s="1"/>
  <c r="B3032" i="1" s="1"/>
  <c r="B3033" i="1" s="1"/>
  <c r="B3034" i="1" s="1"/>
  <c r="B3035" i="1" s="1"/>
  <c r="B3036" i="1" s="1"/>
  <c r="B3037" i="1" s="1"/>
  <c r="B3038" i="1" s="1"/>
  <c r="B3039" i="1" s="1"/>
  <c r="B3040" i="1" s="1"/>
  <c r="B3041" i="1" s="1"/>
  <c r="B3042" i="1" s="1"/>
  <c r="B3043" i="1" s="1"/>
  <c r="B3044" i="1" s="1"/>
  <c r="B3045" i="1" s="1"/>
  <c r="B3046" i="1" s="1"/>
  <c r="B3047" i="1" s="1"/>
  <c r="B3048" i="1" s="1"/>
  <c r="B3049" i="1" s="1"/>
  <c r="B3050" i="1" s="1"/>
  <c r="B3051" i="1" s="1"/>
  <c r="B3052" i="1" s="1"/>
  <c r="B3053" i="1" s="1"/>
  <c r="B3054" i="1" s="1"/>
  <c r="B3055" i="1" s="1"/>
  <c r="B3056" i="1" s="1"/>
  <c r="B3057" i="1" s="1"/>
  <c r="B3058" i="1" s="1"/>
  <c r="B3059" i="1" s="1"/>
  <c r="B3060" i="1" s="1"/>
  <c r="B3061" i="1" s="1"/>
  <c r="B3062" i="1" s="1"/>
  <c r="B3063" i="1" s="1"/>
  <c r="B3064" i="1" s="1"/>
  <c r="B3065" i="1" s="1"/>
  <c r="B3066" i="1" s="1"/>
  <c r="B3067" i="1" s="1"/>
  <c r="B3068" i="1" s="1"/>
  <c r="B3069" i="1" s="1"/>
  <c r="B3070" i="1" s="1"/>
  <c r="B3071" i="1" s="1"/>
  <c r="B3072" i="1" s="1"/>
  <c r="B3073" i="1" s="1"/>
  <c r="B3074" i="1" s="1"/>
  <c r="B3075" i="1" s="1"/>
  <c r="B3076" i="1" s="1"/>
  <c r="B3077" i="1" s="1"/>
  <c r="B3078" i="1" s="1"/>
  <c r="B3079" i="1" s="1"/>
  <c r="B3080" i="1" s="1"/>
  <c r="B3081" i="1" s="1"/>
  <c r="B3082" i="1" s="1"/>
  <c r="B3083" i="1" s="1"/>
  <c r="B3084" i="1" s="1"/>
  <c r="B3085" i="1" s="1"/>
  <c r="B3086" i="1" s="1"/>
  <c r="B3087" i="1" s="1"/>
  <c r="B3088" i="1" s="1"/>
  <c r="B3089" i="1" s="1"/>
  <c r="B3090" i="1" s="1"/>
  <c r="B3091" i="1" s="1"/>
  <c r="B3092" i="1" s="1"/>
  <c r="B3093" i="1" s="1"/>
  <c r="B3094" i="1" s="1"/>
  <c r="B3095" i="1" s="1"/>
  <c r="B3096" i="1" s="1"/>
  <c r="B3097" i="1" s="1"/>
  <c r="B3098" i="1" s="1"/>
  <c r="B3099" i="1" s="1"/>
  <c r="B3100" i="1" s="1"/>
  <c r="B3101" i="1" s="1"/>
  <c r="B3102" i="1" s="1"/>
  <c r="B3103" i="1" s="1"/>
  <c r="B3104" i="1" s="1"/>
  <c r="B3105" i="1" s="1"/>
  <c r="B3106" i="1" s="1"/>
  <c r="B3107" i="1" s="1"/>
  <c r="B3108" i="1" s="1"/>
  <c r="B3109" i="1" s="1"/>
  <c r="B3110" i="1" s="1"/>
  <c r="B3111" i="1" s="1"/>
  <c r="B3112" i="1" s="1"/>
  <c r="B3113" i="1" s="1"/>
  <c r="B3114" i="1" s="1"/>
  <c r="B3115" i="1" s="1"/>
  <c r="B3116" i="1" s="1"/>
  <c r="B3117" i="1" s="1"/>
  <c r="B3118" i="1" s="1"/>
  <c r="B3119" i="1" s="1"/>
  <c r="B3120" i="1" s="1"/>
  <c r="B3121" i="1" s="1"/>
  <c r="B3122" i="1" s="1"/>
  <c r="B3123" i="1" s="1"/>
  <c r="B3124" i="1" s="1"/>
  <c r="B3125" i="1" s="1"/>
  <c r="B3126" i="1" s="1"/>
  <c r="B3127" i="1" s="1"/>
  <c r="B3128" i="1" s="1"/>
  <c r="B3129" i="1" s="1"/>
  <c r="B3130" i="1" s="1"/>
  <c r="B3131" i="1" s="1"/>
  <c r="B3132" i="1" s="1"/>
  <c r="B3133" i="1" s="1"/>
  <c r="B3134" i="1" s="1"/>
  <c r="B3135" i="1" s="1"/>
  <c r="B3136" i="1" s="1"/>
  <c r="B3137" i="1" s="1"/>
  <c r="B3138" i="1" s="1"/>
  <c r="B3139" i="1" s="1"/>
  <c r="B3140" i="1" s="1"/>
  <c r="B3141" i="1" s="1"/>
  <c r="B3142" i="1" s="1"/>
  <c r="B3143" i="1" s="1"/>
  <c r="B3144" i="1" s="1"/>
  <c r="B3145" i="1" s="1"/>
  <c r="B3146" i="1" s="1"/>
  <c r="B3147" i="1" s="1"/>
  <c r="B3148" i="1" s="1"/>
  <c r="B3149" i="1" s="1"/>
  <c r="B3150" i="1" s="1"/>
  <c r="B3151" i="1" s="1"/>
  <c r="B3152" i="1" s="1"/>
  <c r="B3153" i="1" s="1"/>
  <c r="B3154" i="1" s="1"/>
  <c r="B3155" i="1" s="1"/>
  <c r="B3156" i="1" s="1"/>
  <c r="B3157" i="1" s="1"/>
  <c r="B3158" i="1" s="1"/>
  <c r="B3159" i="1" s="1"/>
  <c r="B3160" i="1" s="1"/>
  <c r="B3161" i="1" s="1"/>
  <c r="B3162" i="1" s="1"/>
  <c r="B3163" i="1" s="1"/>
  <c r="B3164" i="1" s="1"/>
  <c r="B3165" i="1" s="1"/>
  <c r="B3166" i="1" s="1"/>
  <c r="B3167" i="1" s="1"/>
  <c r="B3168" i="1" s="1"/>
  <c r="B3169" i="1" s="1"/>
  <c r="B3170" i="1" s="1"/>
  <c r="B3171" i="1" s="1"/>
  <c r="B3172" i="1" s="1"/>
  <c r="B3173" i="1" s="1"/>
  <c r="B3174" i="1" s="1"/>
  <c r="B3175" i="1" s="1"/>
  <c r="B3176" i="1" s="1"/>
  <c r="B3177" i="1" s="1"/>
  <c r="B3178" i="1" s="1"/>
  <c r="B3179" i="1" s="1"/>
  <c r="B3180" i="1" s="1"/>
  <c r="B3181" i="1" s="1"/>
  <c r="B3182" i="1" s="1"/>
  <c r="B3183" i="1" s="1"/>
  <c r="B3184" i="1" s="1"/>
  <c r="B3185" i="1" s="1"/>
  <c r="B3186" i="1" s="1"/>
  <c r="B3187" i="1" s="1"/>
  <c r="B3188" i="1" s="1"/>
  <c r="B3189" i="1" s="1"/>
  <c r="B3190" i="1" s="1"/>
  <c r="B3191" i="1" s="1"/>
  <c r="B3192" i="1" s="1"/>
  <c r="B3193" i="1" s="1"/>
  <c r="B3194" i="1" s="1"/>
  <c r="B3195" i="1" s="1"/>
  <c r="B3196" i="1" s="1"/>
  <c r="B3197" i="1" s="1"/>
  <c r="B3198" i="1" s="1"/>
  <c r="B3199" i="1" l="1"/>
  <c r="B3200" i="1" s="1"/>
  <c r="B3201" i="1" s="1"/>
  <c r="B3202" i="1" s="1"/>
  <c r="B3203" i="1" s="1"/>
  <c r="B3204" i="1" s="1"/>
  <c r="B3205" i="1" s="1"/>
  <c r="B3206" i="1" s="1"/>
  <c r="B3207" i="1" s="1"/>
  <c r="B3208" i="1" s="1"/>
  <c r="B3209" i="1" s="1"/>
  <c r="B3210" i="1" s="1"/>
  <c r="B3211" i="1" s="1"/>
  <c r="B3212" i="1" s="1"/>
  <c r="B3213" i="1" s="1"/>
  <c r="B3214" i="1" s="1"/>
  <c r="B3215" i="1" s="1"/>
  <c r="B3216" i="1" s="1"/>
  <c r="B3217" i="1" s="1"/>
  <c r="B3218" i="1" s="1"/>
  <c r="B3219" i="1" s="1"/>
  <c r="B3220" i="1" s="1"/>
  <c r="B3221" i="1" s="1"/>
  <c r="B3222" i="1" s="1"/>
  <c r="B3223" i="1" s="1"/>
  <c r="B3224" i="1" s="1"/>
  <c r="B3225" i="1" s="1"/>
  <c r="B3226" i="1" s="1"/>
  <c r="B3227" i="1" s="1"/>
  <c r="B3228" i="1" s="1"/>
  <c r="B3229" i="1" s="1"/>
  <c r="B3230" i="1" s="1"/>
  <c r="B3231" i="1" s="1"/>
  <c r="B3232" i="1" s="1"/>
  <c r="B3233" i="1" s="1"/>
  <c r="B3234" i="1" s="1"/>
  <c r="B3235" i="1" s="1"/>
  <c r="B3236" i="1" s="1"/>
  <c r="B3237" i="1" s="1"/>
  <c r="B3238" i="1" s="1"/>
  <c r="B3239" i="1" s="1"/>
  <c r="B3240" i="1" s="1"/>
  <c r="B3241" i="1" s="1"/>
  <c r="B3242" i="1" s="1"/>
  <c r="B3243" i="1" s="1"/>
  <c r="B3244" i="1" s="1"/>
  <c r="B3245" i="1" s="1"/>
  <c r="B3246" i="1" s="1"/>
  <c r="B3247" i="1" s="1"/>
  <c r="B3248" i="1" s="1"/>
  <c r="B3249" i="1" s="1"/>
  <c r="B3250" i="1" s="1"/>
  <c r="B3251" i="1" s="1"/>
  <c r="B3252" i="1" s="1"/>
  <c r="B3253" i="1" s="1"/>
  <c r="B3254" i="1" s="1"/>
  <c r="B3255" i="1" s="1"/>
  <c r="B3256" i="1" s="1"/>
  <c r="B3257" i="1" s="1"/>
  <c r="B3258" i="1" s="1"/>
  <c r="B3259" i="1" s="1"/>
  <c r="B3260" i="1" s="1"/>
  <c r="B3261" i="1" s="1"/>
  <c r="B3262" i="1" s="1"/>
  <c r="B3263" i="1" s="1"/>
  <c r="B3264" i="1" s="1"/>
  <c r="B3265" i="1" s="1"/>
  <c r="B3266" i="1" s="1"/>
  <c r="B3267" i="1" s="1"/>
  <c r="B3268" i="1" s="1"/>
  <c r="B3269" i="1" s="1"/>
  <c r="B3270" i="1" s="1"/>
  <c r="B3271" i="1" s="1"/>
  <c r="B3272" i="1" s="1"/>
  <c r="B3273" i="1" s="1"/>
  <c r="B3274" i="1" s="1"/>
  <c r="B3275" i="1" s="1"/>
  <c r="B3276" i="1" s="1"/>
  <c r="B3277" i="1" s="1"/>
  <c r="B3278" i="1" s="1"/>
  <c r="B3279" i="1" s="1"/>
  <c r="B3280" i="1" s="1"/>
  <c r="B3281" i="1" s="1"/>
  <c r="B3282" i="1" s="1"/>
  <c r="B3283" i="1" s="1"/>
  <c r="B3284" i="1" s="1"/>
  <c r="B3285" i="1" s="1"/>
  <c r="B3286" i="1" s="1"/>
  <c r="B3287" i="1" s="1"/>
  <c r="B3288" i="1" s="1"/>
  <c r="B3289" i="1" s="1"/>
  <c r="B3290" i="1" s="1"/>
  <c r="B3291" i="1" s="1"/>
  <c r="B3292" i="1" s="1"/>
  <c r="B3293" i="1" s="1"/>
  <c r="B3294" i="1" s="1"/>
  <c r="B3295" i="1" s="1"/>
  <c r="B3296" i="1" s="1"/>
  <c r="B3297" i="1" s="1"/>
  <c r="B3298" i="1" s="1"/>
  <c r="B3299" i="1" s="1"/>
  <c r="B3300" i="1" s="1"/>
  <c r="B3301" i="1" s="1"/>
  <c r="B3302" i="1" s="1"/>
  <c r="B3303" i="1" s="1"/>
  <c r="B3304" i="1" s="1"/>
  <c r="B3305" i="1" s="1"/>
  <c r="B3306" i="1" s="1"/>
  <c r="B3307" i="1" s="1"/>
  <c r="B3308" i="1" s="1"/>
  <c r="B3309" i="1" s="1"/>
  <c r="B3310" i="1" s="1"/>
  <c r="B3311" i="1" s="1"/>
  <c r="B3312" i="1" s="1"/>
  <c r="B3313" i="1" s="1"/>
  <c r="B3314" i="1" s="1"/>
  <c r="B3315" i="1" s="1"/>
  <c r="B3316" i="1" s="1"/>
  <c r="B3317" i="1" s="1"/>
  <c r="B3318" i="1" s="1"/>
  <c r="B3319" i="1" s="1"/>
  <c r="B3320" i="1" s="1"/>
  <c r="B3321" i="1" s="1"/>
  <c r="B3322" i="1" s="1"/>
  <c r="B3323" i="1" s="1"/>
  <c r="B3324" i="1" s="1"/>
  <c r="B3325" i="1" s="1"/>
  <c r="B3326" i="1" s="1"/>
  <c r="B3327" i="1" s="1"/>
  <c r="B3328" i="1" s="1"/>
  <c r="B3329" i="1" s="1"/>
  <c r="B3330" i="1" s="1"/>
  <c r="B3331" i="1" s="1"/>
  <c r="B3332" i="1" s="1"/>
  <c r="B3333" i="1" s="1"/>
  <c r="B3334" i="1" s="1"/>
  <c r="B3335" i="1" s="1"/>
  <c r="B3336" i="1" s="1"/>
  <c r="B3337" i="1" s="1"/>
  <c r="B3338" i="1" s="1"/>
  <c r="B3339" i="1" s="1"/>
  <c r="B3340" i="1" s="1"/>
  <c r="B3341" i="1" s="1"/>
  <c r="B3342" i="1" s="1"/>
  <c r="B3343" i="1" s="1"/>
  <c r="B3344" i="1" s="1"/>
  <c r="B3345" i="1" s="1"/>
  <c r="B3346" i="1" s="1"/>
  <c r="B3347" i="1" s="1"/>
  <c r="B3348" i="1" s="1"/>
  <c r="B3349" i="1" s="1"/>
  <c r="B3350" i="1" s="1"/>
  <c r="B3351" i="1" s="1"/>
  <c r="B3352" i="1" s="1"/>
  <c r="B3353" i="1" s="1"/>
  <c r="B3354" i="1" s="1"/>
  <c r="B3355" i="1" s="1"/>
  <c r="B3356" i="1" s="1"/>
  <c r="B3357" i="1" s="1"/>
  <c r="B3358" i="1" s="1"/>
  <c r="B3359" i="1" s="1"/>
  <c r="B3360" i="1" s="1"/>
  <c r="B3361" i="1" s="1"/>
  <c r="B3362" i="1" s="1"/>
  <c r="B3363" i="1" s="1"/>
  <c r="B3364" i="1" s="1"/>
  <c r="B3365" i="1" s="1"/>
  <c r="B3366" i="1" s="1"/>
  <c r="B3367" i="1" s="1"/>
  <c r="B3368" i="1" s="1"/>
  <c r="B3369" i="1" s="1"/>
  <c r="B3370" i="1" s="1"/>
  <c r="B3371" i="1" s="1"/>
  <c r="B3372" i="1" s="1"/>
  <c r="B3373" i="1" s="1"/>
  <c r="B3374" i="1" s="1"/>
  <c r="B3375" i="1" s="1"/>
  <c r="B3376" i="1" s="1"/>
  <c r="B3377" i="1" s="1"/>
  <c r="B3378" i="1" s="1"/>
  <c r="B3379" i="1" s="1"/>
  <c r="B3380" i="1" s="1"/>
  <c r="B3381" i="1" s="1"/>
  <c r="B3382" i="1" s="1"/>
  <c r="B3383" i="1" s="1"/>
  <c r="B3384" i="1" s="1"/>
  <c r="B3385" i="1" s="1"/>
  <c r="B3386" i="1" s="1"/>
  <c r="B3387" i="1" s="1"/>
  <c r="B3388" i="1" s="1"/>
  <c r="B3389" i="1" s="1"/>
  <c r="B3390" i="1" s="1"/>
  <c r="B3391" i="1" s="1"/>
  <c r="B3392" i="1" s="1"/>
  <c r="B3393" i="1" s="1"/>
  <c r="B3394" i="1" s="1"/>
  <c r="B3395" i="1" s="1"/>
  <c r="B3396" i="1" s="1"/>
  <c r="B3397" i="1" s="1"/>
  <c r="B3398" i="1" s="1"/>
  <c r="B3399" i="1" s="1"/>
  <c r="B3400" i="1" s="1"/>
  <c r="B3401" i="1" s="1"/>
  <c r="B3402" i="1" s="1"/>
  <c r="B3403" i="1" s="1"/>
  <c r="B3404" i="1" s="1"/>
  <c r="B3405" i="1" s="1"/>
  <c r="B3406" i="1" s="1"/>
  <c r="B3407" i="1" s="1"/>
  <c r="B3408" i="1" s="1"/>
  <c r="B3409" i="1" s="1"/>
  <c r="B3410" i="1" s="1"/>
  <c r="B3411" i="1" s="1"/>
  <c r="B3412" i="1" s="1"/>
  <c r="B3413" i="1" s="1"/>
  <c r="B3414" i="1" s="1"/>
  <c r="B3415" i="1" s="1"/>
  <c r="B3416" i="1" s="1"/>
  <c r="B3417" i="1" s="1"/>
  <c r="B3418" i="1" s="1"/>
  <c r="B3419" i="1" s="1"/>
  <c r="B3420" i="1" s="1"/>
  <c r="B3421" i="1" s="1"/>
  <c r="B3422" i="1" s="1"/>
  <c r="B3423" i="1" s="1"/>
  <c r="B3424" i="1" s="1"/>
  <c r="B3425" i="1" s="1"/>
  <c r="B3426" i="1" s="1"/>
  <c r="B3427" i="1" s="1"/>
  <c r="B3428" i="1" s="1"/>
  <c r="B3429" i="1" s="1"/>
  <c r="B3430" i="1" s="1"/>
  <c r="B3431" i="1" s="1"/>
  <c r="B3432" i="1" s="1"/>
  <c r="B3433" i="1" s="1"/>
  <c r="B3434" i="1" s="1"/>
  <c r="B3435" i="1" s="1"/>
  <c r="B3436" i="1" s="1"/>
  <c r="B3437" i="1" s="1"/>
  <c r="B3438" i="1" s="1"/>
  <c r="B3439" i="1" s="1"/>
  <c r="B3440" i="1" s="1"/>
  <c r="B3441" i="1" s="1"/>
  <c r="B3442" i="1" s="1"/>
  <c r="B3443" i="1" s="1"/>
  <c r="B3444" i="1" s="1"/>
  <c r="B3445" i="1" s="1"/>
  <c r="B3446" i="1" s="1"/>
  <c r="B3447" i="1" s="1"/>
  <c r="B3448" i="1" s="1"/>
  <c r="B3449" i="1" s="1"/>
  <c r="B3450" i="1" s="1"/>
  <c r="B3451" i="1" s="1"/>
  <c r="B3452" i="1" s="1"/>
  <c r="B3453" i="1" s="1"/>
  <c r="B3454" i="1" s="1"/>
  <c r="B3455" i="1" s="1"/>
  <c r="B3456" i="1" s="1"/>
  <c r="B3457" i="1" s="1"/>
  <c r="B3458" i="1" s="1"/>
  <c r="B3459" i="1" s="1"/>
  <c r="B3460" i="1" s="1"/>
  <c r="B3461" i="1" s="1"/>
  <c r="B3462" i="1" s="1"/>
  <c r="B3463" i="1" s="1"/>
  <c r="B3464" i="1" s="1"/>
  <c r="B3465" i="1" s="1"/>
  <c r="B3466" i="1" s="1"/>
  <c r="B3467" i="1" s="1"/>
  <c r="B3468" i="1" s="1"/>
  <c r="B3469" i="1" s="1"/>
  <c r="B3470" i="1" s="1"/>
  <c r="B3471" i="1" s="1"/>
  <c r="B3472" i="1" s="1"/>
  <c r="B3473" i="1" s="1"/>
  <c r="B3474" i="1" s="1"/>
  <c r="B3475" i="1" s="1"/>
  <c r="B3476" i="1" s="1"/>
  <c r="B3477" i="1" s="1"/>
  <c r="B3478" i="1" s="1"/>
  <c r="B3479" i="1" s="1"/>
  <c r="B3480" i="1" s="1"/>
  <c r="B3481" i="1" s="1"/>
  <c r="B3482" i="1" s="1"/>
  <c r="B3483" i="1" s="1"/>
  <c r="B3484" i="1" s="1"/>
  <c r="B3485" i="1" s="1"/>
  <c r="B3486" i="1" s="1"/>
  <c r="B3487" i="1" s="1"/>
  <c r="B3488" i="1" s="1"/>
  <c r="B3489" i="1" s="1"/>
  <c r="B3490" i="1" s="1"/>
  <c r="B3491" i="1" s="1"/>
  <c r="B3492" i="1" s="1"/>
  <c r="B3493" i="1" s="1"/>
  <c r="B3494" i="1" s="1"/>
  <c r="B3495" i="1" s="1"/>
  <c r="B3496" i="1" s="1"/>
  <c r="B3497" i="1" s="1"/>
  <c r="B3498" i="1" s="1"/>
  <c r="B3499" i="1" s="1"/>
  <c r="B3500" i="1" s="1"/>
  <c r="B3501" i="1" s="1"/>
  <c r="B3502" i="1" s="1"/>
  <c r="B3503" i="1" s="1"/>
  <c r="B3504" i="1" s="1"/>
  <c r="B3505" i="1" s="1"/>
  <c r="B3506" i="1" s="1"/>
  <c r="B3507" i="1" s="1"/>
  <c r="B3508" i="1" s="1"/>
  <c r="B3509" i="1" s="1"/>
  <c r="B3510" i="1" s="1"/>
  <c r="B3511" i="1" s="1"/>
  <c r="B3512" i="1" s="1"/>
  <c r="B3513" i="1" s="1"/>
  <c r="B3514" i="1" s="1"/>
  <c r="B3515" i="1" s="1"/>
  <c r="B3516" i="1" s="1"/>
  <c r="B3517" i="1" s="1"/>
  <c r="B3518" i="1" s="1"/>
  <c r="B3519" i="1" s="1"/>
  <c r="B3520" i="1" s="1"/>
  <c r="B3521" i="1" s="1"/>
  <c r="B3522" i="1" s="1"/>
  <c r="B3523" i="1" s="1"/>
  <c r="B3524" i="1" s="1"/>
  <c r="B3525" i="1" s="1"/>
  <c r="B3526" i="1" s="1"/>
  <c r="B3527" i="1" s="1"/>
  <c r="B3528" i="1" s="1"/>
  <c r="B3529" i="1" s="1"/>
  <c r="B3530" i="1" s="1"/>
  <c r="B3531" i="1" s="1"/>
  <c r="B3532" i="1" s="1"/>
  <c r="B3533" i="1" s="1"/>
  <c r="B3534" i="1" s="1"/>
  <c r="B3535" i="1" s="1"/>
  <c r="B3536" i="1" s="1"/>
  <c r="B3537" i="1" s="1"/>
  <c r="B3538" i="1" s="1"/>
  <c r="B3539" i="1" s="1"/>
  <c r="B3540" i="1" s="1"/>
  <c r="B3541" i="1" s="1"/>
  <c r="B3542" i="1" s="1"/>
  <c r="B3543" i="1" s="1"/>
  <c r="B3544" i="1" s="1"/>
  <c r="B3545" i="1" s="1"/>
  <c r="B3546" i="1" s="1"/>
  <c r="B3547" i="1" s="1"/>
  <c r="B3548" i="1" s="1"/>
  <c r="B3549" i="1" s="1"/>
  <c r="B3550" i="1" s="1"/>
  <c r="B3551" i="1" s="1"/>
  <c r="B3552" i="1" s="1"/>
  <c r="B3553" i="1" s="1"/>
  <c r="B3554" i="1" s="1"/>
  <c r="B3555" i="1" s="1"/>
  <c r="B3556" i="1" s="1"/>
  <c r="B3557" i="1" s="1"/>
  <c r="B3558" i="1" s="1"/>
  <c r="B3559" i="1" s="1"/>
  <c r="B3560" i="1" s="1"/>
  <c r="B3561" i="1" s="1"/>
  <c r="B3562" i="1" s="1"/>
  <c r="B3563" i="1" s="1"/>
  <c r="B3564" i="1" s="1"/>
  <c r="B3565" i="1" s="1"/>
  <c r="B3566" i="1" s="1"/>
  <c r="B3567" i="1" s="1"/>
  <c r="B3568" i="1" s="1"/>
  <c r="B3569" i="1" s="1"/>
  <c r="B3570" i="1" s="1"/>
  <c r="B3571" i="1" s="1"/>
  <c r="B3572" i="1" s="1"/>
  <c r="B3573" i="1" s="1"/>
  <c r="B3574" i="1" s="1"/>
  <c r="B3575" i="1" s="1"/>
  <c r="B3576" i="1" s="1"/>
  <c r="B3577" i="1" s="1"/>
  <c r="B3578" i="1" s="1"/>
  <c r="B3579" i="1" s="1"/>
  <c r="B3580" i="1" s="1"/>
  <c r="B3581" i="1" s="1"/>
  <c r="B3582" i="1" s="1"/>
  <c r="B3583" i="1" s="1"/>
  <c r="B3584" i="1" s="1"/>
  <c r="B3585" i="1" s="1"/>
  <c r="B3586" i="1" s="1"/>
  <c r="B3587" i="1" s="1"/>
  <c r="B3588" i="1" s="1"/>
  <c r="B3589" i="1" s="1"/>
  <c r="B3590" i="1" s="1"/>
  <c r="B3591" i="1" s="1"/>
  <c r="B3592" i="1" s="1"/>
  <c r="B3593" i="1" s="1"/>
  <c r="B3594" i="1" s="1"/>
  <c r="B3595" i="1" s="1"/>
  <c r="B3596" i="1" s="1"/>
  <c r="B3597" i="1" s="1"/>
  <c r="B3598" i="1" s="1"/>
  <c r="B3599" i="1" s="1"/>
  <c r="B3600" i="1" s="1"/>
  <c r="B3601" i="1" s="1"/>
  <c r="B3602" i="1" s="1"/>
  <c r="B3603" i="1" s="1"/>
  <c r="B3604" i="1" s="1"/>
  <c r="B3605" i="1" s="1"/>
  <c r="B3606" i="1" s="1"/>
  <c r="B3607" i="1" s="1"/>
  <c r="B3608" i="1" s="1"/>
  <c r="B3609" i="1" s="1"/>
  <c r="B3610" i="1" s="1"/>
  <c r="B3611" i="1" s="1"/>
  <c r="B3612" i="1" s="1"/>
  <c r="B3613" i="1" s="1"/>
  <c r="B3614" i="1" s="1"/>
  <c r="B3615" i="1" s="1"/>
  <c r="B3616" i="1" s="1"/>
  <c r="B3617" i="1" s="1"/>
  <c r="B3618" i="1" s="1"/>
  <c r="B3619" i="1" s="1"/>
  <c r="B3620" i="1" s="1"/>
  <c r="B3621" i="1" s="1"/>
  <c r="B3622" i="1" s="1"/>
  <c r="B3623" i="1" s="1"/>
  <c r="B3624" i="1" s="1"/>
  <c r="B3625" i="1" s="1"/>
  <c r="B3626" i="1" s="1"/>
  <c r="B3627" i="1" s="1"/>
  <c r="B3628" i="1" s="1"/>
  <c r="B3629" i="1" s="1"/>
  <c r="B3630" i="1" s="1"/>
  <c r="B3631" i="1" s="1"/>
  <c r="B3632" i="1" s="1"/>
  <c r="B3633" i="1" s="1"/>
  <c r="B3634" i="1" s="1"/>
  <c r="B3635" i="1" s="1"/>
  <c r="B3636" i="1" s="1"/>
  <c r="B3637" i="1" s="1"/>
  <c r="B3638" i="1" s="1"/>
  <c r="B3639" i="1" s="1"/>
  <c r="B3640" i="1" s="1"/>
  <c r="B3641" i="1" s="1"/>
  <c r="B3642" i="1" s="1"/>
  <c r="B3643" i="1" s="1"/>
  <c r="B3644" i="1" s="1"/>
  <c r="B3645" i="1" s="1"/>
  <c r="B3646" i="1" s="1"/>
  <c r="B3647" i="1" s="1"/>
  <c r="B3648" i="1" s="1"/>
  <c r="B3649" i="1" s="1"/>
  <c r="B3650" i="1" s="1"/>
  <c r="B3651" i="1" s="1"/>
  <c r="B3652" i="1" s="1"/>
  <c r="B3653" i="1" s="1"/>
  <c r="B3654" i="1" s="1"/>
  <c r="B3655" i="1" s="1"/>
  <c r="B3656" i="1" s="1"/>
  <c r="B3657" i="1" s="1"/>
  <c r="B3658" i="1" s="1"/>
  <c r="B3659" i="1" s="1"/>
  <c r="B3660" i="1" s="1"/>
  <c r="B3661" i="1" s="1"/>
  <c r="B3662" i="1" s="1"/>
  <c r="B3663" i="1" s="1"/>
  <c r="B3664" i="1" s="1"/>
  <c r="B3665" i="1" s="1"/>
  <c r="B3666" i="1" s="1"/>
  <c r="B3667" i="1" s="1"/>
  <c r="B3668" i="1" s="1"/>
  <c r="B3669" i="1" s="1"/>
  <c r="B3670" i="1" s="1"/>
  <c r="B3671" i="1" s="1"/>
  <c r="B3672" i="1" s="1"/>
  <c r="B3673" i="1" s="1"/>
  <c r="B3674" i="1" s="1"/>
  <c r="B3675" i="1" s="1"/>
  <c r="B3676" i="1" s="1"/>
  <c r="B3677" i="1" s="1"/>
  <c r="B3678" i="1" s="1"/>
  <c r="B3679" i="1" s="1"/>
  <c r="B3680" i="1" s="1"/>
  <c r="B3681" i="1" s="1"/>
  <c r="B3682" i="1" s="1"/>
  <c r="B3683" i="1" s="1"/>
  <c r="B3684" i="1" s="1"/>
  <c r="B3685" i="1" s="1"/>
  <c r="B3686" i="1" s="1"/>
  <c r="B3687" i="1" s="1"/>
  <c r="B3688" i="1" s="1"/>
  <c r="B3689" i="1" s="1"/>
  <c r="B3690" i="1" s="1"/>
  <c r="B3691" i="1" s="1"/>
  <c r="B3692" i="1" s="1"/>
  <c r="B3693" i="1" s="1"/>
  <c r="B3694" i="1" s="1"/>
  <c r="B3695" i="1" s="1"/>
  <c r="B3696" i="1" s="1"/>
  <c r="B3697" i="1" s="1"/>
  <c r="B3698" i="1" s="1"/>
  <c r="B3699" i="1" s="1"/>
  <c r="B3700" i="1" s="1"/>
  <c r="B3701" i="1" s="1"/>
  <c r="B3702" i="1" s="1"/>
  <c r="B3703" i="1" s="1"/>
  <c r="B3704" i="1" s="1"/>
  <c r="B3705" i="1" s="1"/>
  <c r="B3706" i="1" s="1"/>
  <c r="B3707" i="1" s="1"/>
  <c r="B3708" i="1" s="1"/>
  <c r="B3709" i="1" s="1"/>
  <c r="B3710" i="1" s="1"/>
  <c r="B3711" i="1" s="1"/>
  <c r="B3712" i="1" s="1"/>
  <c r="B3713" i="1" s="1"/>
  <c r="B3714" i="1" s="1"/>
  <c r="B3715" i="1" s="1"/>
  <c r="B3716" i="1" s="1"/>
  <c r="B3717" i="1" s="1"/>
  <c r="B3718" i="1" s="1"/>
  <c r="B3719" i="1" s="1"/>
  <c r="B3720" i="1" s="1"/>
  <c r="B3721" i="1" s="1"/>
  <c r="B3722" i="1" s="1"/>
  <c r="B3723" i="1" s="1"/>
  <c r="B3724" i="1" s="1"/>
  <c r="B3725" i="1" s="1"/>
  <c r="B3726" i="1" s="1"/>
  <c r="B3727" i="1" s="1"/>
  <c r="B3728" i="1" s="1"/>
  <c r="B3729" i="1" s="1"/>
  <c r="B3730" i="1" s="1"/>
  <c r="B3731" i="1" s="1"/>
  <c r="B3732" i="1" s="1"/>
  <c r="B3733" i="1" s="1"/>
  <c r="B3734" i="1" s="1"/>
  <c r="B3735" i="1" s="1"/>
  <c r="B3736" i="1" s="1"/>
  <c r="B3737" i="1" s="1"/>
  <c r="B3738" i="1" s="1"/>
  <c r="B3739" i="1" s="1"/>
  <c r="B3740" i="1" s="1"/>
  <c r="B3741" i="1" s="1"/>
  <c r="B3742" i="1" s="1"/>
  <c r="B3743" i="1" s="1"/>
  <c r="B3744" i="1" s="1"/>
  <c r="B3745" i="1" s="1"/>
  <c r="B3746" i="1" s="1"/>
  <c r="B3747" i="1" s="1"/>
  <c r="B3748" i="1" s="1"/>
  <c r="B3749" i="1" s="1"/>
  <c r="B3750" i="1" s="1"/>
  <c r="B3751" i="1" s="1"/>
  <c r="B3752" i="1" s="1"/>
  <c r="B3753" i="1" s="1"/>
  <c r="B3754" i="1" s="1"/>
  <c r="B3755" i="1" s="1"/>
  <c r="B3756" i="1" s="1"/>
  <c r="B3757" i="1" s="1"/>
  <c r="B3758" i="1" s="1"/>
  <c r="B3759" i="1" s="1"/>
  <c r="B3760" i="1" s="1"/>
  <c r="B3761" i="1" s="1"/>
  <c r="B3762" i="1" s="1"/>
  <c r="B3763" i="1" s="1"/>
  <c r="B3764" i="1" s="1"/>
  <c r="B3765" i="1" s="1"/>
  <c r="B3766" i="1" s="1"/>
  <c r="B3767" i="1" s="1"/>
  <c r="B3768" i="1" s="1"/>
  <c r="B3769" i="1" s="1"/>
  <c r="B3770" i="1" s="1"/>
  <c r="B3771" i="1" s="1"/>
  <c r="B3772" i="1" s="1"/>
  <c r="B3773" i="1" s="1"/>
  <c r="B3774" i="1" s="1"/>
  <c r="B3775" i="1" s="1"/>
  <c r="B3776" i="1" s="1"/>
  <c r="B3777" i="1" s="1"/>
  <c r="B3778" i="1" s="1"/>
  <c r="B3779" i="1" s="1"/>
  <c r="B3780" i="1" s="1"/>
  <c r="B3781" i="1" s="1"/>
  <c r="B3782" i="1" s="1"/>
  <c r="B3783" i="1" s="1"/>
  <c r="B3784" i="1" s="1"/>
  <c r="B3785" i="1" s="1"/>
  <c r="B3786" i="1" s="1"/>
  <c r="B3787" i="1" s="1"/>
  <c r="B3788" i="1" s="1"/>
  <c r="B3789" i="1" s="1"/>
  <c r="B3790" i="1" s="1"/>
  <c r="B3791" i="1" s="1"/>
  <c r="B3792" i="1" s="1"/>
  <c r="B3793" i="1" s="1"/>
  <c r="B3794" i="1" s="1"/>
  <c r="B3795" i="1" s="1"/>
  <c r="B3796" i="1" s="1"/>
  <c r="B3797" i="1" s="1"/>
  <c r="B3798" i="1" s="1"/>
  <c r="B3799" i="1" s="1"/>
  <c r="B3800" i="1" s="1"/>
  <c r="B3801" i="1" s="1"/>
  <c r="B3802" i="1" s="1"/>
  <c r="B3803" i="1" s="1"/>
  <c r="B3804" i="1" s="1"/>
  <c r="B3805" i="1" s="1"/>
  <c r="B3806" i="1" s="1"/>
  <c r="B3807" i="1" s="1"/>
  <c r="B3808" i="1" s="1"/>
  <c r="B3809" i="1" s="1"/>
  <c r="B3810" i="1" s="1"/>
  <c r="B3811" i="1" s="1"/>
  <c r="B3812" i="1" s="1"/>
  <c r="B3813" i="1" s="1"/>
  <c r="B3814" i="1" s="1"/>
  <c r="B3815" i="1" s="1"/>
  <c r="B3816" i="1" s="1"/>
  <c r="B3817" i="1" s="1"/>
  <c r="B3818" i="1" s="1"/>
  <c r="B3819" i="1" s="1"/>
  <c r="B3820" i="1" s="1"/>
  <c r="B3821" i="1" s="1"/>
  <c r="B3822" i="1" s="1"/>
  <c r="B3823" i="1" s="1"/>
  <c r="B3824" i="1" s="1"/>
  <c r="B3825" i="1" s="1"/>
  <c r="B3826" i="1" s="1"/>
  <c r="B3827" i="1" s="1"/>
  <c r="B3828" i="1" s="1"/>
  <c r="B3829" i="1" s="1"/>
  <c r="B3830" i="1" s="1"/>
  <c r="B3831" i="1" s="1"/>
  <c r="B3832" i="1" s="1"/>
  <c r="B3833" i="1" s="1"/>
  <c r="B3834" i="1" s="1"/>
  <c r="B3835" i="1" s="1"/>
  <c r="B3836" i="1" s="1"/>
  <c r="B3837" i="1" s="1"/>
  <c r="B3838" i="1" s="1"/>
  <c r="B3839" i="1" s="1"/>
  <c r="B3840" i="1" s="1"/>
  <c r="B3841" i="1" s="1"/>
  <c r="B3842" i="1" s="1"/>
  <c r="B3843" i="1" s="1"/>
  <c r="B3844" i="1" s="1"/>
  <c r="B3845" i="1" s="1"/>
  <c r="B3846" i="1" s="1"/>
  <c r="B3847" i="1" s="1"/>
  <c r="B3848" i="1" s="1"/>
  <c r="B3849" i="1" s="1"/>
  <c r="B3850" i="1" s="1"/>
  <c r="B3851" i="1" s="1"/>
  <c r="B3852" i="1" s="1"/>
  <c r="B3853" i="1" s="1"/>
  <c r="B3854" i="1" s="1"/>
  <c r="B3855" i="1" s="1"/>
  <c r="B3856" i="1" s="1"/>
  <c r="B3857" i="1" s="1"/>
  <c r="B3858" i="1" s="1"/>
  <c r="B3859" i="1" s="1"/>
  <c r="B3860" i="1" s="1"/>
  <c r="B3861" i="1" s="1"/>
  <c r="B3862" i="1" s="1"/>
  <c r="B3863" i="1" s="1"/>
  <c r="B3864" i="1" s="1"/>
  <c r="B3865" i="1" s="1"/>
  <c r="B3866" i="1" s="1"/>
  <c r="B3867" i="1" s="1"/>
  <c r="B3868" i="1" s="1"/>
  <c r="B3869" i="1" s="1"/>
  <c r="B3870" i="1" s="1"/>
  <c r="B3871" i="1" s="1"/>
  <c r="B3872" i="1" s="1"/>
  <c r="B3873" i="1" s="1"/>
  <c r="B3874" i="1" s="1"/>
  <c r="B3875" i="1" s="1"/>
  <c r="B3876" i="1" s="1"/>
  <c r="B3877" i="1" s="1"/>
  <c r="B3878" i="1" s="1"/>
  <c r="B3879" i="1" s="1"/>
  <c r="B3880" i="1" s="1"/>
  <c r="B3881" i="1" s="1"/>
  <c r="B3882" i="1" s="1"/>
  <c r="B3883" i="1" s="1"/>
  <c r="B3884" i="1" s="1"/>
  <c r="B3885" i="1" s="1"/>
  <c r="B3886" i="1" s="1"/>
  <c r="B3887" i="1" s="1"/>
  <c r="B3888" i="1" s="1"/>
  <c r="B3889" i="1" s="1"/>
  <c r="B3890" i="1" s="1"/>
  <c r="B3891" i="1" s="1"/>
  <c r="B3892" i="1" s="1"/>
  <c r="B3893" i="1" s="1"/>
  <c r="B3894" i="1" s="1"/>
  <c r="B3895" i="1" s="1"/>
  <c r="B3896" i="1" s="1"/>
  <c r="B3897" i="1" s="1"/>
  <c r="B3898" i="1" s="1"/>
  <c r="B3899" i="1" s="1"/>
  <c r="B3900" i="1" s="1"/>
  <c r="B3901" i="1" s="1"/>
  <c r="B3902" i="1" s="1"/>
  <c r="B3903" i="1" s="1"/>
  <c r="B3904" i="1" s="1"/>
  <c r="B3905" i="1" s="1"/>
  <c r="B3906" i="1" s="1"/>
  <c r="B3907" i="1" s="1"/>
  <c r="B3908" i="1" s="1"/>
  <c r="B3909" i="1" s="1"/>
  <c r="B3910" i="1" s="1"/>
  <c r="B3911" i="1" s="1"/>
  <c r="B3912" i="1" s="1"/>
  <c r="B3913" i="1" s="1"/>
  <c r="B3914" i="1" s="1"/>
  <c r="B3915" i="1" s="1"/>
  <c r="B3916" i="1" s="1"/>
  <c r="B3917" i="1" s="1"/>
  <c r="B3918" i="1" s="1"/>
  <c r="B3919" i="1" s="1"/>
  <c r="B3920" i="1" s="1"/>
  <c r="B3921" i="1" s="1"/>
  <c r="B3922" i="1" s="1"/>
  <c r="B3923" i="1" s="1"/>
  <c r="B3924" i="1" s="1"/>
  <c r="B3925" i="1" s="1"/>
  <c r="B3926" i="1" s="1"/>
  <c r="B3927" i="1" s="1"/>
  <c r="B3928" i="1" s="1"/>
  <c r="B3929" i="1" s="1"/>
  <c r="B3930" i="1" s="1"/>
  <c r="B3931" i="1" s="1"/>
  <c r="B3932" i="1" s="1"/>
  <c r="B3933" i="1" s="1"/>
  <c r="B3934" i="1" s="1"/>
  <c r="B3935" i="1" s="1"/>
  <c r="B3936" i="1" s="1"/>
  <c r="B3937" i="1" s="1"/>
  <c r="B3938" i="1" s="1"/>
  <c r="B3939" i="1" s="1"/>
  <c r="B3940" i="1" s="1"/>
  <c r="B3941" i="1" s="1"/>
  <c r="B3942" i="1" s="1"/>
  <c r="B3943" i="1" s="1"/>
  <c r="B3944" i="1" s="1"/>
  <c r="B3945" i="1" s="1"/>
  <c r="B3946" i="1" s="1"/>
  <c r="B3947" i="1" s="1"/>
  <c r="B3948" i="1" s="1"/>
  <c r="B3949" i="1" s="1"/>
  <c r="B3950" i="1" s="1"/>
  <c r="B3951" i="1" s="1"/>
  <c r="B3952" i="1" s="1"/>
  <c r="B3953" i="1" s="1"/>
  <c r="B3954" i="1" s="1"/>
  <c r="B3955" i="1" s="1"/>
  <c r="B3956" i="1" s="1"/>
  <c r="B3957" i="1" s="1"/>
  <c r="B3958" i="1" s="1"/>
  <c r="B3959" i="1" s="1"/>
  <c r="B3960" i="1" s="1"/>
  <c r="B3961" i="1" s="1"/>
  <c r="B3962" i="1" s="1"/>
  <c r="B3963" i="1" s="1"/>
  <c r="B3964" i="1" s="1"/>
  <c r="B3965" i="1" s="1"/>
  <c r="B3966" i="1" s="1"/>
  <c r="B3967" i="1" s="1"/>
  <c r="B3968" i="1" s="1"/>
  <c r="B3969" i="1" s="1"/>
  <c r="B3970" i="1" s="1"/>
  <c r="B3971" i="1" s="1"/>
  <c r="B3972" i="1" s="1"/>
  <c r="B3973" i="1" s="1"/>
  <c r="B3974" i="1" s="1"/>
  <c r="B3975" i="1" s="1"/>
  <c r="B3976" i="1" s="1"/>
  <c r="B3977" i="1" s="1"/>
  <c r="B3978" i="1" s="1"/>
  <c r="B3979" i="1" s="1"/>
  <c r="B3980" i="1" s="1"/>
  <c r="B3981" i="1" s="1"/>
  <c r="B3982" i="1" s="1"/>
  <c r="B3983" i="1" s="1"/>
  <c r="B3984" i="1" s="1"/>
  <c r="B3985" i="1" s="1"/>
  <c r="B3986" i="1" s="1"/>
  <c r="B3987" i="1" s="1"/>
  <c r="B3988" i="1" s="1"/>
  <c r="B3989" i="1" s="1"/>
  <c r="B3990" i="1" s="1"/>
  <c r="B3991" i="1" s="1"/>
  <c r="B3992" i="1" s="1"/>
  <c r="B3993" i="1" s="1"/>
  <c r="B3994" i="1" s="1"/>
  <c r="B3995" i="1" s="1"/>
  <c r="B3996" i="1" s="1"/>
  <c r="B3997" i="1" s="1"/>
  <c r="B3998" i="1" s="1"/>
  <c r="B3999" i="1" s="1"/>
  <c r="B4000" i="1" s="1"/>
  <c r="B4001" i="1" s="1"/>
  <c r="B4002" i="1" s="1"/>
  <c r="B4003" i="1" s="1"/>
  <c r="B4004" i="1" s="1"/>
  <c r="B4005" i="1" s="1"/>
  <c r="B4006" i="1" s="1"/>
  <c r="B4007" i="1" s="1"/>
  <c r="B4008" i="1" s="1"/>
  <c r="B4009" i="1" s="1"/>
  <c r="B4010" i="1" s="1"/>
  <c r="B4011" i="1" s="1"/>
  <c r="B4012" i="1" s="1"/>
  <c r="B4013" i="1" s="1"/>
  <c r="B4014" i="1" s="1"/>
  <c r="B4015" i="1" s="1"/>
  <c r="B4016" i="1" s="1"/>
  <c r="B4017" i="1" s="1"/>
  <c r="B4018" i="1" s="1"/>
  <c r="B4019" i="1" s="1"/>
  <c r="B4020" i="1" s="1"/>
  <c r="B4021" i="1" s="1"/>
  <c r="B4022" i="1" s="1"/>
  <c r="B4023" i="1" s="1"/>
  <c r="B4024" i="1" s="1"/>
  <c r="B4025" i="1" s="1"/>
  <c r="B4026" i="1" s="1"/>
  <c r="B4027" i="1" s="1"/>
  <c r="B4028" i="1" s="1"/>
  <c r="B4029" i="1" s="1"/>
  <c r="B4030" i="1" s="1"/>
  <c r="B4031" i="1" s="1"/>
  <c r="B4032" i="1" s="1"/>
  <c r="B4033" i="1" s="1"/>
  <c r="B4034" i="1" s="1"/>
  <c r="B4035" i="1" s="1"/>
  <c r="B4036" i="1" s="1"/>
  <c r="B4037" i="1" s="1"/>
  <c r="B4038" i="1" s="1"/>
  <c r="B4039" i="1" s="1"/>
  <c r="B4040" i="1" s="1"/>
  <c r="B4041" i="1" s="1"/>
  <c r="B4042" i="1" s="1"/>
  <c r="B4043" i="1" s="1"/>
  <c r="B4044" i="1" s="1"/>
  <c r="B4045" i="1" s="1"/>
  <c r="B4046" i="1" s="1"/>
  <c r="B4047" i="1" s="1"/>
  <c r="B4048" i="1" s="1"/>
  <c r="B4049" i="1" s="1"/>
  <c r="B4050" i="1" s="1"/>
  <c r="B4051" i="1" s="1"/>
  <c r="B4052" i="1" s="1"/>
  <c r="B4053" i="1" s="1"/>
  <c r="B4054" i="1" s="1"/>
  <c r="B4055" i="1" s="1"/>
  <c r="B4056" i="1" s="1"/>
  <c r="B4057" i="1" s="1"/>
  <c r="B4058" i="1" s="1"/>
  <c r="B4059" i="1" s="1"/>
  <c r="B4060" i="1" s="1"/>
  <c r="B4061" i="1" s="1"/>
  <c r="B4062" i="1" s="1"/>
  <c r="B4063" i="1" s="1"/>
  <c r="B4064" i="1" s="1"/>
  <c r="B4065" i="1" s="1"/>
  <c r="B4066" i="1" s="1"/>
  <c r="B4067" i="1" s="1"/>
  <c r="B4068" i="1" s="1"/>
  <c r="B4069" i="1" s="1"/>
  <c r="B4070" i="1" s="1"/>
  <c r="B4071" i="1" s="1"/>
  <c r="B4072" i="1" s="1"/>
  <c r="B4073" i="1" s="1"/>
  <c r="B4074" i="1" s="1"/>
  <c r="B4075" i="1" s="1"/>
  <c r="B4076" i="1" s="1"/>
  <c r="B4077" i="1" s="1"/>
  <c r="B4078" i="1" s="1"/>
  <c r="B4079" i="1" s="1"/>
  <c r="B4080" i="1" s="1"/>
  <c r="B4081" i="1" s="1"/>
  <c r="B4082" i="1" s="1"/>
  <c r="B4083" i="1" s="1"/>
  <c r="B4084" i="1" s="1"/>
  <c r="B4085" i="1" s="1"/>
  <c r="B4086" i="1" s="1"/>
  <c r="B4087" i="1" s="1"/>
  <c r="B4088" i="1" s="1"/>
  <c r="B4089" i="1" s="1"/>
  <c r="B4090" i="1" s="1"/>
  <c r="B4091" i="1" s="1"/>
  <c r="B4092" i="1" s="1"/>
  <c r="B4093" i="1" s="1"/>
  <c r="B4094" i="1" s="1"/>
  <c r="B4095" i="1" s="1"/>
  <c r="B4096" i="1" s="1"/>
  <c r="B4097" i="1" s="1"/>
  <c r="B4098" i="1" s="1"/>
  <c r="B4099" i="1" s="1"/>
  <c r="B4100" i="1" s="1"/>
  <c r="B4101" i="1" s="1"/>
  <c r="B4102" i="1" s="1"/>
  <c r="B4103" i="1" s="1"/>
  <c r="B4104" i="1" s="1"/>
  <c r="B4105" i="1" s="1"/>
  <c r="B4106" i="1" s="1"/>
  <c r="B4107" i="1" s="1"/>
  <c r="B4108" i="1" s="1"/>
  <c r="B4109" i="1" s="1"/>
  <c r="B4110" i="1" s="1"/>
  <c r="B4111" i="1" s="1"/>
  <c r="B4112" i="1" s="1"/>
  <c r="B4113" i="1" s="1"/>
  <c r="B4114" i="1" s="1"/>
  <c r="B4115" i="1" s="1"/>
  <c r="B4116" i="1" s="1"/>
  <c r="B4117" i="1" s="1"/>
  <c r="B4118" i="1" s="1"/>
  <c r="B4119" i="1" s="1"/>
  <c r="B4120" i="1" s="1"/>
  <c r="B4121" i="1" s="1"/>
  <c r="B4122" i="1" s="1"/>
  <c r="B4123" i="1" s="1"/>
  <c r="B4124" i="1" s="1"/>
  <c r="B4125" i="1" s="1"/>
  <c r="B4126" i="1" s="1"/>
  <c r="B4127" i="1" s="1"/>
  <c r="B4128" i="1" s="1"/>
  <c r="B4129" i="1" s="1"/>
  <c r="B4130" i="1" s="1"/>
  <c r="B4131" i="1" s="1"/>
  <c r="B4132" i="1" s="1"/>
  <c r="B4133" i="1" s="1"/>
  <c r="B4134" i="1" s="1"/>
  <c r="B4135" i="1" s="1"/>
  <c r="B4136" i="1" s="1"/>
  <c r="B4137" i="1" s="1"/>
  <c r="B4138" i="1" s="1"/>
  <c r="B4139" i="1" s="1"/>
  <c r="B4140" i="1" s="1"/>
  <c r="B4141" i="1" s="1"/>
  <c r="B4142" i="1" s="1"/>
  <c r="B4143" i="1" s="1"/>
  <c r="B4144" i="1" s="1"/>
  <c r="B4145" i="1" s="1"/>
  <c r="B4146" i="1" s="1"/>
  <c r="B4147" i="1" s="1"/>
  <c r="B4148" i="1" s="1"/>
  <c r="B4149" i="1" s="1"/>
  <c r="B4150" i="1" s="1"/>
  <c r="B4151" i="1" s="1"/>
  <c r="B4152" i="1" s="1"/>
  <c r="B4153" i="1" s="1"/>
  <c r="B4154" i="1" s="1"/>
  <c r="B4155" i="1" s="1"/>
  <c r="B4156" i="1" s="1"/>
  <c r="B4157" i="1" s="1"/>
  <c r="B4158" i="1" s="1"/>
  <c r="B4159" i="1" s="1"/>
  <c r="B4160" i="1" s="1"/>
  <c r="B4161" i="1" s="1"/>
  <c r="B4162" i="1" s="1"/>
  <c r="B4163" i="1" s="1"/>
  <c r="B4164" i="1" s="1"/>
  <c r="B4165" i="1" s="1"/>
  <c r="B4166" i="1" s="1"/>
  <c r="B4167" i="1" s="1"/>
  <c r="B4168" i="1" s="1"/>
  <c r="B4169" i="1" s="1"/>
  <c r="B4170" i="1" s="1"/>
  <c r="B4171" i="1" s="1"/>
  <c r="B4172" i="1" s="1"/>
  <c r="B4173" i="1" s="1"/>
  <c r="B4174" i="1" s="1"/>
  <c r="B4175" i="1" s="1"/>
  <c r="B4176" i="1" s="1"/>
  <c r="B4177" i="1" s="1"/>
  <c r="B4178" i="1" s="1"/>
  <c r="B4179" i="1" s="1"/>
  <c r="B4180" i="1" s="1"/>
  <c r="B4181" i="1" s="1"/>
  <c r="B4182" i="1" s="1"/>
  <c r="B4183" i="1" s="1"/>
  <c r="B4184" i="1" s="1"/>
  <c r="B4185" i="1" s="1"/>
  <c r="B4186" i="1" s="1"/>
  <c r="B4187" i="1" s="1"/>
  <c r="B4188" i="1" s="1"/>
  <c r="B4189" i="1" s="1"/>
  <c r="B4190" i="1" s="1"/>
  <c r="B4191" i="1" s="1"/>
  <c r="B4192" i="1" s="1"/>
  <c r="B4193" i="1" s="1"/>
  <c r="B4194" i="1" s="1"/>
  <c r="B4195" i="1" s="1"/>
  <c r="B4196" i="1" s="1"/>
  <c r="B4197" i="1" s="1"/>
  <c r="B4198" i="1" s="1"/>
  <c r="B4199" i="1" s="1"/>
  <c r="B4200" i="1" s="1"/>
  <c r="B4201" i="1" s="1"/>
  <c r="B4202" i="1" s="1"/>
  <c r="B4203" i="1" s="1"/>
  <c r="B4204" i="1" s="1"/>
  <c r="B4205" i="1" s="1"/>
  <c r="B4206" i="1" s="1"/>
  <c r="B4207" i="1" s="1"/>
  <c r="B4208" i="1" s="1"/>
  <c r="B4209" i="1" s="1"/>
  <c r="B4210" i="1" s="1"/>
  <c r="B4211" i="1" s="1"/>
  <c r="B4212" i="1" s="1"/>
  <c r="B4213" i="1" s="1"/>
  <c r="B4214" i="1" s="1"/>
  <c r="B4215" i="1" s="1"/>
  <c r="B4216" i="1" s="1"/>
  <c r="B4217" i="1" s="1"/>
  <c r="B4218" i="1" s="1"/>
  <c r="B4219" i="1" s="1"/>
  <c r="B4220" i="1" s="1"/>
  <c r="B4221" i="1" s="1"/>
  <c r="B4222" i="1" s="1"/>
  <c r="B4223" i="1" s="1"/>
  <c r="B4224" i="1" s="1"/>
  <c r="B4225" i="1" s="1"/>
  <c r="B4226" i="1" s="1"/>
  <c r="B4227" i="1" s="1"/>
  <c r="B4228" i="1" s="1"/>
  <c r="B4229" i="1" s="1"/>
  <c r="B4230" i="1" s="1"/>
  <c r="B4231" i="1" s="1"/>
  <c r="B4232" i="1" s="1"/>
  <c r="B4233" i="1" s="1"/>
  <c r="B4234" i="1" s="1"/>
  <c r="B4235" i="1" s="1"/>
  <c r="B4236" i="1" s="1"/>
  <c r="B4237" i="1" s="1"/>
  <c r="B4238" i="1" s="1"/>
  <c r="B4239" i="1" s="1"/>
  <c r="B4240" i="1" s="1"/>
  <c r="B4241" i="1" s="1"/>
  <c r="B4242" i="1" s="1"/>
  <c r="B4243" i="1" s="1"/>
  <c r="B4244" i="1" s="1"/>
  <c r="B4245" i="1" s="1"/>
  <c r="B4246" i="1" s="1"/>
  <c r="B4247" i="1" s="1"/>
  <c r="B4248" i="1" s="1"/>
  <c r="B4249" i="1" s="1"/>
  <c r="B4250" i="1" s="1"/>
  <c r="B4251" i="1" s="1"/>
  <c r="B4252" i="1" s="1"/>
  <c r="B4253" i="1" s="1"/>
  <c r="B4254" i="1" s="1"/>
  <c r="B4255" i="1" s="1"/>
  <c r="B4256" i="1" s="1"/>
  <c r="B4257" i="1" s="1"/>
  <c r="B4258" i="1" s="1"/>
  <c r="B4259" i="1" s="1"/>
  <c r="B4260" i="1" s="1"/>
  <c r="B4261" i="1" s="1"/>
  <c r="B4262" i="1" s="1"/>
  <c r="B4263" i="1" s="1"/>
  <c r="B4264" i="1" s="1"/>
  <c r="B4265" i="1" s="1"/>
  <c r="B4266" i="1" s="1"/>
  <c r="B4267" i="1" s="1"/>
  <c r="B4268" i="1" s="1"/>
  <c r="B4269" i="1" s="1"/>
  <c r="B4270" i="1" s="1"/>
  <c r="B4271" i="1" s="1"/>
  <c r="B4272" i="1" s="1"/>
  <c r="B4273" i="1" s="1"/>
  <c r="B4274" i="1" s="1"/>
  <c r="B4275" i="1" s="1"/>
  <c r="B4276" i="1" s="1"/>
  <c r="B4277" i="1" s="1"/>
  <c r="B4278" i="1" s="1"/>
  <c r="B4279" i="1" s="1"/>
  <c r="B4280" i="1" s="1"/>
  <c r="B4281" i="1" s="1"/>
  <c r="B4282" i="1" s="1"/>
  <c r="B4283" i="1" s="1"/>
  <c r="B4284" i="1" s="1"/>
  <c r="B4285" i="1" s="1"/>
  <c r="B4286" i="1" s="1"/>
  <c r="B4287" i="1" s="1"/>
  <c r="B4288" i="1" s="1"/>
  <c r="B4289" i="1" s="1"/>
  <c r="B4290" i="1" s="1"/>
  <c r="B4291" i="1" s="1"/>
  <c r="B4292" i="1" s="1"/>
  <c r="B4293" i="1" s="1"/>
  <c r="B4294" i="1" s="1"/>
  <c r="B4295" i="1" s="1"/>
  <c r="B4296" i="1" s="1"/>
  <c r="B4297" i="1" s="1"/>
  <c r="B4298" i="1" s="1"/>
  <c r="B4299" i="1" s="1"/>
  <c r="B4300" i="1" s="1"/>
  <c r="B4301" i="1" s="1"/>
  <c r="B4302" i="1" s="1"/>
  <c r="B4303" i="1" s="1"/>
  <c r="B4304" i="1" s="1"/>
  <c r="B4305" i="1" s="1"/>
  <c r="B4306" i="1" s="1"/>
  <c r="B4307" i="1" s="1"/>
  <c r="B4308" i="1" s="1"/>
  <c r="B4309" i="1" s="1"/>
  <c r="B4310" i="1" s="1"/>
  <c r="B4311" i="1" s="1"/>
  <c r="B4312" i="1" s="1"/>
  <c r="B4313" i="1" s="1"/>
  <c r="B4314" i="1" s="1"/>
  <c r="B4315" i="1" s="1"/>
  <c r="B4316" i="1" s="1"/>
  <c r="B4317" i="1" s="1"/>
  <c r="B4318" i="1" s="1"/>
  <c r="B4319" i="1" s="1"/>
  <c r="B4320" i="1" s="1"/>
  <c r="B4321" i="1" s="1"/>
  <c r="B4322" i="1" s="1"/>
  <c r="B4323" i="1" s="1"/>
  <c r="B4324" i="1" s="1"/>
  <c r="B4325" i="1" s="1"/>
  <c r="B4326" i="1" s="1"/>
  <c r="B4327" i="1" s="1"/>
  <c r="B4328" i="1" s="1"/>
  <c r="B4329" i="1" s="1"/>
  <c r="B4330" i="1" s="1"/>
  <c r="B4331" i="1" s="1"/>
  <c r="B4332" i="1" s="1"/>
  <c r="B4333" i="1" s="1"/>
  <c r="B4334" i="1" s="1"/>
  <c r="B4335" i="1" s="1"/>
  <c r="B4336" i="1" s="1"/>
  <c r="B4337" i="1" s="1"/>
  <c r="B4338" i="1" s="1"/>
  <c r="B4339" i="1" s="1"/>
  <c r="B4340" i="1" s="1"/>
  <c r="B4341" i="1" s="1"/>
  <c r="B4342" i="1" s="1"/>
  <c r="B4343" i="1" s="1"/>
  <c r="B4344" i="1" s="1"/>
  <c r="B4345" i="1" s="1"/>
  <c r="B4346" i="1" s="1"/>
  <c r="B4347" i="1" s="1"/>
  <c r="B4348" i="1" s="1"/>
  <c r="B4349" i="1" s="1"/>
  <c r="B4350" i="1" s="1"/>
  <c r="B4351" i="1" s="1"/>
  <c r="B4352" i="1" s="1"/>
  <c r="B4353" i="1" s="1"/>
  <c r="B4354" i="1" s="1"/>
  <c r="B4355" i="1" s="1"/>
  <c r="B4356" i="1" s="1"/>
  <c r="B4357" i="1" s="1"/>
  <c r="B4358" i="1" s="1"/>
  <c r="B4359" i="1" s="1"/>
  <c r="B4360" i="1" s="1"/>
  <c r="B4361" i="1" s="1"/>
  <c r="B4362" i="1" s="1"/>
  <c r="B4363" i="1" s="1"/>
  <c r="B4364" i="1" s="1"/>
  <c r="B4365" i="1" s="1"/>
  <c r="B4366" i="1" s="1"/>
  <c r="B4367" i="1" s="1"/>
  <c r="B4368" i="1" s="1"/>
  <c r="B4369" i="1" s="1"/>
  <c r="B4370" i="1" s="1"/>
  <c r="B4371" i="1" s="1"/>
  <c r="B4372" i="1" s="1"/>
  <c r="B4373" i="1" s="1"/>
  <c r="B4374" i="1" s="1"/>
  <c r="B4375" i="1" s="1"/>
  <c r="B4376" i="1" s="1"/>
  <c r="B4377" i="1" s="1"/>
  <c r="B4378" i="1" s="1"/>
  <c r="B4379" i="1" s="1"/>
  <c r="B4380" i="1" s="1"/>
  <c r="B4381" i="1" s="1"/>
  <c r="B4382" i="1" s="1"/>
  <c r="B4383" i="1" s="1"/>
  <c r="B4384" i="1" s="1"/>
  <c r="B4385" i="1" s="1"/>
  <c r="B4386" i="1" s="1"/>
  <c r="B4387" i="1" s="1"/>
  <c r="B4388" i="1" s="1"/>
  <c r="B4389" i="1" s="1"/>
  <c r="B4390" i="1" s="1"/>
  <c r="B4391" i="1" s="1"/>
  <c r="B4392" i="1" s="1"/>
  <c r="B4393" i="1" s="1"/>
  <c r="B4394" i="1" s="1"/>
  <c r="B4395" i="1" s="1"/>
  <c r="B4396" i="1" s="1"/>
  <c r="B4397" i="1" s="1"/>
  <c r="B4398" i="1" s="1"/>
  <c r="B4399" i="1" s="1"/>
  <c r="B4400" i="1" s="1"/>
  <c r="B4401" i="1" s="1"/>
  <c r="B4402" i="1" s="1"/>
  <c r="B4403" i="1" s="1"/>
  <c r="B4404" i="1" s="1"/>
  <c r="B4405" i="1" s="1"/>
  <c r="B4406" i="1" s="1"/>
  <c r="B4407" i="1" s="1"/>
  <c r="B4408" i="1" s="1"/>
  <c r="B4409" i="1" s="1"/>
  <c r="B4410" i="1" s="1"/>
  <c r="B4411" i="1" s="1"/>
  <c r="B4412" i="1" s="1"/>
  <c r="B4413" i="1" s="1"/>
  <c r="B4414" i="1" s="1"/>
  <c r="B4415" i="1" s="1"/>
  <c r="B4416" i="1" s="1"/>
  <c r="B4417" i="1" s="1"/>
  <c r="B4418" i="1" s="1"/>
  <c r="B4419" i="1" s="1"/>
  <c r="B4420" i="1" s="1"/>
  <c r="B4421" i="1" s="1"/>
  <c r="B4422" i="1" s="1"/>
  <c r="B4423" i="1" s="1"/>
  <c r="B4424" i="1" s="1"/>
  <c r="B4425" i="1" s="1"/>
  <c r="B4426" i="1" s="1"/>
  <c r="B4427" i="1" s="1"/>
  <c r="B4428" i="1" s="1"/>
  <c r="B4429" i="1" s="1"/>
  <c r="B4430" i="1" s="1"/>
  <c r="B4431" i="1" s="1"/>
  <c r="B4432" i="1" s="1"/>
  <c r="B4433" i="1" s="1"/>
  <c r="B4434" i="1" s="1"/>
  <c r="B4435" i="1" s="1"/>
  <c r="B4436" i="1" s="1"/>
  <c r="B4437" i="1" s="1"/>
  <c r="B4438" i="1" s="1"/>
  <c r="B4439" i="1" s="1"/>
  <c r="B4440" i="1" s="1"/>
  <c r="B4441" i="1" s="1"/>
  <c r="B4442" i="1" s="1"/>
  <c r="B4443" i="1" s="1"/>
  <c r="B4444" i="1" s="1"/>
  <c r="B4445" i="1" s="1"/>
  <c r="B4446" i="1" s="1"/>
  <c r="B4447" i="1" s="1"/>
  <c r="B4448" i="1" s="1"/>
  <c r="B4449" i="1" s="1"/>
  <c r="B4450" i="1" s="1"/>
  <c r="B4451" i="1" s="1"/>
  <c r="B4452" i="1" s="1"/>
  <c r="B4453" i="1" s="1"/>
  <c r="B4454" i="1" s="1"/>
  <c r="B4455" i="1" s="1"/>
  <c r="B4456" i="1" s="1"/>
  <c r="B4457" i="1" s="1"/>
  <c r="B4458" i="1" s="1"/>
  <c r="B4459" i="1" s="1"/>
  <c r="B4460" i="1" s="1"/>
  <c r="B4461" i="1" s="1"/>
  <c r="B4462" i="1" s="1"/>
  <c r="B4463" i="1" s="1"/>
  <c r="B4464" i="1" s="1"/>
  <c r="B4465" i="1" s="1"/>
  <c r="B4466" i="1" s="1"/>
  <c r="B4467" i="1" s="1"/>
  <c r="B4468" i="1" s="1"/>
  <c r="B4469" i="1" s="1"/>
  <c r="B4470" i="1" s="1"/>
  <c r="B4471" i="1" s="1"/>
  <c r="B4472" i="1" s="1"/>
  <c r="B4473" i="1" s="1"/>
  <c r="B4474" i="1" s="1"/>
  <c r="B4475" i="1" s="1"/>
  <c r="B4476" i="1" s="1"/>
  <c r="B4477" i="1" s="1"/>
  <c r="B4478" i="1" s="1"/>
  <c r="B4479" i="1" s="1"/>
  <c r="B4480" i="1" s="1"/>
  <c r="B4481" i="1" s="1"/>
  <c r="B4482" i="1" s="1"/>
  <c r="B4483" i="1" s="1"/>
  <c r="B4484" i="1" s="1"/>
  <c r="B4485" i="1" s="1"/>
  <c r="B4486" i="1" s="1"/>
  <c r="B4487" i="1" s="1"/>
  <c r="B4488" i="1" s="1"/>
  <c r="B4489" i="1" s="1"/>
  <c r="B4490" i="1" s="1"/>
  <c r="B4491" i="1" s="1"/>
  <c r="B4492" i="1" s="1"/>
  <c r="B4493" i="1" s="1"/>
  <c r="B4494" i="1" s="1"/>
  <c r="B4495" i="1" s="1"/>
  <c r="B4496" i="1" s="1"/>
  <c r="B4497" i="1" s="1"/>
  <c r="B4498" i="1" s="1"/>
  <c r="B4499" i="1" s="1"/>
  <c r="B4500" i="1" s="1"/>
  <c r="B4501" i="1" s="1"/>
  <c r="B4502" i="1" s="1"/>
  <c r="B4503" i="1" s="1"/>
  <c r="B4504" i="1" s="1"/>
  <c r="B4505" i="1" s="1"/>
  <c r="B4506" i="1" s="1"/>
  <c r="B4507" i="1" s="1"/>
  <c r="B4508" i="1" s="1"/>
  <c r="B4509" i="1" s="1"/>
  <c r="B4510" i="1" s="1"/>
  <c r="B4511" i="1" s="1"/>
  <c r="B4512" i="1" s="1"/>
  <c r="B4513" i="1" s="1"/>
  <c r="B4514" i="1" s="1"/>
  <c r="B4515" i="1" s="1"/>
  <c r="B4516" i="1" s="1"/>
  <c r="B4517" i="1" s="1"/>
  <c r="B4518" i="1" s="1"/>
  <c r="B4519" i="1" s="1"/>
  <c r="B4520" i="1" s="1"/>
  <c r="B4521" i="1" s="1"/>
  <c r="B4522" i="1" s="1"/>
  <c r="B4523" i="1" s="1"/>
  <c r="B4524" i="1" s="1"/>
  <c r="B4525" i="1" s="1"/>
  <c r="B4526" i="1" s="1"/>
  <c r="B4527" i="1" s="1"/>
  <c r="B4528" i="1" s="1"/>
  <c r="B4529" i="1" s="1"/>
  <c r="B4530" i="1" s="1"/>
  <c r="B4531" i="1" s="1"/>
  <c r="B4532" i="1" s="1"/>
  <c r="B4533" i="1" s="1"/>
  <c r="B4534" i="1" s="1"/>
  <c r="B4535" i="1" s="1"/>
  <c r="B4536" i="1" s="1"/>
  <c r="B4537" i="1" s="1"/>
  <c r="B4538" i="1" s="1"/>
  <c r="B4539" i="1" s="1"/>
  <c r="B4540" i="1" s="1"/>
  <c r="B4541" i="1" s="1"/>
  <c r="B4542" i="1" s="1"/>
  <c r="B4543" i="1" s="1"/>
  <c r="B4544" i="1" s="1"/>
  <c r="B4545" i="1" s="1"/>
  <c r="B4546" i="1" s="1"/>
  <c r="B4547" i="1" s="1"/>
  <c r="B4548" i="1" s="1"/>
  <c r="B4549" i="1" s="1"/>
  <c r="B4550" i="1" s="1"/>
  <c r="B4551" i="1" s="1"/>
  <c r="B4552" i="1" s="1"/>
  <c r="B4553" i="1" s="1"/>
  <c r="B4554" i="1" s="1"/>
  <c r="B4555" i="1" s="1"/>
  <c r="B4556" i="1" s="1"/>
  <c r="B4557" i="1" s="1"/>
  <c r="B4558" i="1" s="1"/>
  <c r="B4559" i="1" s="1"/>
  <c r="B4560" i="1" s="1"/>
  <c r="B4561" i="1" s="1"/>
  <c r="B4562" i="1" s="1"/>
  <c r="B4563" i="1" s="1"/>
  <c r="B4564" i="1" s="1"/>
  <c r="B4565" i="1" s="1"/>
  <c r="B4566" i="1" s="1"/>
  <c r="B4567" i="1" s="1"/>
  <c r="B4568" i="1" s="1"/>
  <c r="B4569" i="1" s="1"/>
  <c r="B4570" i="1" s="1"/>
  <c r="B4571" i="1" s="1"/>
  <c r="B4572" i="1" s="1"/>
  <c r="B4573" i="1" s="1"/>
  <c r="B4574" i="1" s="1"/>
  <c r="B4575" i="1" s="1"/>
  <c r="B4576" i="1" s="1"/>
  <c r="B4577" i="1" s="1"/>
  <c r="B4578" i="1" s="1"/>
  <c r="B4579" i="1" s="1"/>
  <c r="B4580" i="1" s="1"/>
  <c r="B4581" i="1" s="1"/>
  <c r="B4582" i="1" s="1"/>
  <c r="B4583" i="1" s="1"/>
  <c r="B4584" i="1" s="1"/>
  <c r="B4585" i="1" s="1"/>
  <c r="B4586" i="1" s="1"/>
  <c r="B4587" i="1" s="1"/>
  <c r="B4588" i="1" s="1"/>
  <c r="B4589" i="1" s="1"/>
  <c r="B4590" i="1" s="1"/>
  <c r="B4591" i="1" s="1"/>
  <c r="B4592" i="1" s="1"/>
  <c r="B4593" i="1" s="1"/>
  <c r="B4594" i="1" s="1"/>
  <c r="B4595" i="1" s="1"/>
  <c r="B4596" i="1" s="1"/>
  <c r="B4597" i="1" s="1"/>
  <c r="B4598" i="1" s="1"/>
  <c r="B4599" i="1" s="1"/>
  <c r="B4600" i="1" s="1"/>
  <c r="B4601" i="1" s="1"/>
  <c r="B4602" i="1" s="1"/>
  <c r="B4603" i="1" s="1"/>
  <c r="B4604" i="1" s="1"/>
  <c r="B4605" i="1" s="1"/>
  <c r="B4606" i="1" s="1"/>
  <c r="B4607" i="1" s="1"/>
  <c r="B4608" i="1" s="1"/>
  <c r="B4609" i="1" s="1"/>
  <c r="B4610" i="1" s="1"/>
  <c r="B4611" i="1" s="1"/>
  <c r="B4612" i="1" s="1"/>
  <c r="B4613" i="1" s="1"/>
  <c r="B4614" i="1" s="1"/>
  <c r="B4615" i="1" s="1"/>
  <c r="B4616" i="1" s="1"/>
  <c r="B4617" i="1" s="1"/>
  <c r="B4618" i="1" s="1"/>
  <c r="B4619" i="1" s="1"/>
  <c r="B4620" i="1" s="1"/>
  <c r="B4621" i="1" s="1"/>
  <c r="B4622" i="1" s="1"/>
  <c r="B4623" i="1" s="1"/>
  <c r="B4624" i="1" s="1"/>
  <c r="B4625" i="1" s="1"/>
  <c r="B4626" i="1" s="1"/>
  <c r="B4627" i="1" s="1"/>
  <c r="B4628" i="1" s="1"/>
  <c r="B4629" i="1" s="1"/>
  <c r="B4630" i="1" s="1"/>
  <c r="B4631" i="1" s="1"/>
  <c r="B4632" i="1" s="1"/>
  <c r="B4633" i="1" s="1"/>
  <c r="B4634" i="1" s="1"/>
  <c r="B4635" i="1" s="1"/>
  <c r="B4636" i="1" s="1"/>
  <c r="B4637" i="1" s="1"/>
  <c r="B4638" i="1" s="1"/>
  <c r="B4639" i="1" s="1"/>
  <c r="B4640" i="1" s="1"/>
  <c r="B4641" i="1" s="1"/>
  <c r="B4642" i="1" s="1"/>
  <c r="B4643" i="1" s="1"/>
  <c r="B4644" i="1" s="1"/>
  <c r="B4645" i="1" s="1"/>
  <c r="B4646" i="1" s="1"/>
  <c r="B4647" i="1" s="1"/>
  <c r="B4648" i="1" s="1"/>
  <c r="B4649" i="1" s="1"/>
  <c r="B4650" i="1" s="1"/>
  <c r="B4651" i="1" s="1"/>
  <c r="B4652" i="1" s="1"/>
  <c r="B4653" i="1" s="1"/>
  <c r="B4654" i="1" s="1"/>
  <c r="B4655" i="1" s="1"/>
  <c r="B4656" i="1" s="1"/>
  <c r="B4657" i="1" s="1"/>
  <c r="B4658" i="1" s="1"/>
  <c r="B4659" i="1" s="1"/>
  <c r="B4660" i="1" s="1"/>
  <c r="B4661" i="1" s="1"/>
  <c r="B4662" i="1" s="1"/>
  <c r="B4663" i="1" s="1"/>
  <c r="B4664" i="1" s="1"/>
  <c r="B4665" i="1" s="1"/>
  <c r="B4666" i="1" s="1"/>
  <c r="B4667" i="1" s="1"/>
  <c r="B4668" i="1" s="1"/>
  <c r="B4669" i="1" s="1"/>
  <c r="B4670" i="1" s="1"/>
  <c r="B4671" i="1" s="1"/>
  <c r="B4672" i="1" s="1"/>
  <c r="B4673" i="1" s="1"/>
  <c r="B4674" i="1" s="1"/>
  <c r="B4675" i="1" s="1"/>
  <c r="B4676" i="1" s="1"/>
  <c r="B4677" i="1" s="1"/>
  <c r="B4678" i="1" s="1"/>
  <c r="B4679" i="1" s="1"/>
  <c r="B4680" i="1" s="1"/>
  <c r="B4681" i="1" s="1"/>
  <c r="B4682" i="1" s="1"/>
  <c r="B4683" i="1" s="1"/>
  <c r="B4684" i="1" s="1"/>
  <c r="B4685" i="1" s="1"/>
  <c r="B4686" i="1" s="1"/>
  <c r="B4687" i="1" s="1"/>
  <c r="B4688" i="1" s="1"/>
  <c r="B4689" i="1" s="1"/>
  <c r="B4690" i="1" s="1"/>
  <c r="B4691" i="1" s="1"/>
  <c r="B4692" i="1" s="1"/>
  <c r="B4693" i="1" s="1"/>
  <c r="B4694" i="1" s="1"/>
  <c r="B4695" i="1" s="1"/>
  <c r="B4696" i="1" s="1"/>
  <c r="B4697" i="1" s="1"/>
  <c r="B4698" i="1" s="1"/>
  <c r="B4699" i="1" s="1"/>
  <c r="B4700" i="1" s="1"/>
  <c r="B4701" i="1" s="1"/>
  <c r="B4702" i="1" s="1"/>
  <c r="B4703" i="1" s="1"/>
  <c r="B4704" i="1" s="1"/>
  <c r="B4705" i="1" s="1"/>
  <c r="B4706" i="1" s="1"/>
  <c r="B4707" i="1" s="1"/>
  <c r="B4708" i="1" s="1"/>
  <c r="B4709" i="1" s="1"/>
  <c r="B4710" i="1" s="1"/>
  <c r="B4711" i="1" s="1"/>
  <c r="B4712" i="1" s="1"/>
  <c r="B4713" i="1" s="1"/>
  <c r="B4714" i="1" s="1"/>
  <c r="B4715" i="1" s="1"/>
  <c r="B4716" i="1" s="1"/>
  <c r="B4717" i="1" s="1"/>
  <c r="B4718" i="1" s="1"/>
  <c r="B4719" i="1" s="1"/>
  <c r="B4720" i="1" s="1"/>
  <c r="B4721" i="1" s="1"/>
  <c r="B4722" i="1" s="1"/>
  <c r="B4723" i="1" s="1"/>
  <c r="B4724" i="1" s="1"/>
  <c r="B4725" i="1" s="1"/>
  <c r="B4726" i="1" s="1"/>
  <c r="B4727" i="1" s="1"/>
  <c r="B4728" i="1" s="1"/>
  <c r="B4729" i="1" s="1"/>
  <c r="B4730" i="1" s="1"/>
  <c r="B4731" i="1" s="1"/>
  <c r="B4732" i="1" s="1"/>
  <c r="B4733" i="1" s="1"/>
  <c r="B4734" i="1" s="1"/>
  <c r="B4735" i="1" s="1"/>
  <c r="B4736" i="1" s="1"/>
  <c r="B4737" i="1" s="1"/>
  <c r="B4738" i="1" s="1"/>
  <c r="B4739" i="1" s="1"/>
  <c r="B4740" i="1" s="1"/>
  <c r="B4741" i="1" s="1"/>
  <c r="B4742" i="1" s="1"/>
  <c r="B4743" i="1" s="1"/>
  <c r="B4744" i="1" s="1"/>
  <c r="B4745" i="1" s="1"/>
  <c r="B4746" i="1" s="1"/>
  <c r="B4747" i="1" s="1"/>
  <c r="B4748" i="1" s="1"/>
  <c r="B4749" i="1" s="1"/>
  <c r="B4750" i="1" s="1"/>
  <c r="B4751" i="1" s="1"/>
  <c r="B4752" i="1" s="1"/>
  <c r="B4753" i="1" s="1"/>
  <c r="B4754" i="1" s="1"/>
  <c r="B4755" i="1" s="1"/>
  <c r="B4756" i="1" s="1"/>
  <c r="B4757" i="1" s="1"/>
  <c r="B4758" i="1" s="1"/>
  <c r="B4759" i="1" s="1"/>
  <c r="B4760" i="1" s="1"/>
  <c r="B4761" i="1" s="1"/>
  <c r="B4762" i="1" s="1"/>
  <c r="B4763" i="1" s="1"/>
  <c r="B4764" i="1" s="1"/>
  <c r="B4765" i="1" s="1"/>
  <c r="B4766" i="1" s="1"/>
  <c r="B4767" i="1" s="1"/>
  <c r="B4768" i="1" s="1"/>
  <c r="B4769" i="1" s="1"/>
  <c r="B4770" i="1" s="1"/>
  <c r="B4771" i="1" s="1"/>
  <c r="B4772" i="1" s="1"/>
  <c r="B4773" i="1" s="1"/>
  <c r="B4774" i="1" s="1"/>
  <c r="B4775" i="1" s="1"/>
  <c r="B4776" i="1" s="1"/>
  <c r="B4777" i="1" s="1"/>
  <c r="B4778" i="1" s="1"/>
  <c r="B4779" i="1" s="1"/>
  <c r="B4780" i="1" s="1"/>
  <c r="B4781" i="1" s="1"/>
  <c r="B4782" i="1" s="1"/>
  <c r="B4783" i="1" s="1"/>
  <c r="B4784" i="1" s="1"/>
  <c r="B4785" i="1" s="1"/>
  <c r="B4786" i="1" s="1"/>
  <c r="B4787" i="1" s="1"/>
  <c r="B4788" i="1" s="1"/>
  <c r="B4789" i="1" s="1"/>
  <c r="B4790" i="1" s="1"/>
  <c r="B4791" i="1" s="1"/>
  <c r="B4792" i="1" s="1"/>
  <c r="B4793" i="1" s="1"/>
  <c r="B4794" i="1" s="1"/>
  <c r="B4795" i="1" s="1"/>
  <c r="B4796" i="1" s="1"/>
  <c r="B4797" i="1" s="1"/>
  <c r="B4798" i="1" s="1"/>
  <c r="B4799" i="1" s="1"/>
  <c r="B4800" i="1" s="1"/>
  <c r="B4801" i="1" s="1"/>
  <c r="B4802" i="1" s="1"/>
  <c r="B4803" i="1" s="1"/>
  <c r="B4804" i="1" s="1"/>
  <c r="B4805" i="1" s="1"/>
  <c r="B4806" i="1" s="1"/>
  <c r="B4807" i="1" s="1"/>
  <c r="B4808" i="1" s="1"/>
  <c r="B4809" i="1" s="1"/>
  <c r="B4810" i="1" s="1"/>
  <c r="B4811" i="1" s="1"/>
  <c r="B4812" i="1" s="1"/>
  <c r="B4813" i="1" s="1"/>
  <c r="B4814" i="1" s="1"/>
  <c r="B4815" i="1" s="1"/>
  <c r="B4816" i="1" s="1"/>
  <c r="B4817" i="1" s="1"/>
  <c r="B4818" i="1" s="1"/>
  <c r="B4819" i="1" s="1"/>
  <c r="B4820" i="1" s="1"/>
  <c r="B4821" i="1" s="1"/>
  <c r="B4822" i="1" s="1"/>
  <c r="B4823" i="1" s="1"/>
  <c r="B4824" i="1" s="1"/>
  <c r="B4825" i="1" s="1"/>
  <c r="B4826" i="1" s="1"/>
  <c r="B4827" i="1" s="1"/>
  <c r="B4828" i="1" s="1"/>
  <c r="B4829" i="1" s="1"/>
  <c r="B4830" i="1" s="1"/>
  <c r="B4831" i="1" s="1"/>
  <c r="B4832" i="1" s="1"/>
  <c r="B4833" i="1" s="1"/>
  <c r="B4834" i="1" s="1"/>
  <c r="B4835" i="1" s="1"/>
  <c r="B4836" i="1" s="1"/>
  <c r="B4837" i="1" s="1"/>
  <c r="B4838" i="1" s="1"/>
  <c r="B4839" i="1" s="1"/>
  <c r="B4840" i="1" s="1"/>
  <c r="B4841" i="1" s="1"/>
  <c r="B4842" i="1" s="1"/>
  <c r="B4843" i="1" s="1"/>
  <c r="B4844" i="1" s="1"/>
  <c r="B4845" i="1" s="1"/>
  <c r="B4846" i="1" s="1"/>
  <c r="B4847" i="1" s="1"/>
  <c r="B4848" i="1" s="1"/>
  <c r="B4849" i="1" s="1"/>
  <c r="B4850" i="1" s="1"/>
  <c r="B4851" i="1" s="1"/>
  <c r="B4852" i="1" s="1"/>
  <c r="B4853" i="1" s="1"/>
  <c r="B4854" i="1" s="1"/>
  <c r="B4855" i="1" s="1"/>
  <c r="B4856" i="1" s="1"/>
  <c r="B4857" i="1" s="1"/>
  <c r="B4858" i="1" s="1"/>
  <c r="B4859" i="1" s="1"/>
  <c r="B4860" i="1" s="1"/>
  <c r="B4861" i="1" s="1"/>
  <c r="B4862" i="1" s="1"/>
  <c r="B4863" i="1" s="1"/>
  <c r="B4864" i="1" s="1"/>
  <c r="B4865" i="1" s="1"/>
  <c r="B4866" i="1" s="1"/>
  <c r="B4867" i="1" s="1"/>
  <c r="B4868" i="1" s="1"/>
  <c r="B4869" i="1" s="1"/>
  <c r="B4870" i="1" s="1"/>
  <c r="B4871" i="1" s="1"/>
  <c r="B4872" i="1" s="1"/>
  <c r="B4873" i="1" s="1"/>
  <c r="B4874" i="1" s="1"/>
  <c r="B4875" i="1" s="1"/>
  <c r="B4876" i="1" s="1"/>
  <c r="B4877" i="1" s="1"/>
  <c r="B4878" i="1" s="1"/>
  <c r="B4879" i="1" s="1"/>
  <c r="B4880" i="1" s="1"/>
  <c r="B4881" i="1" s="1"/>
  <c r="B4882" i="1" s="1"/>
  <c r="B4883" i="1" s="1"/>
  <c r="B4884" i="1" s="1"/>
  <c r="B4885" i="1" s="1"/>
  <c r="B4886" i="1" s="1"/>
  <c r="B4887" i="1" s="1"/>
  <c r="B4888" i="1" s="1"/>
  <c r="B4889" i="1" s="1"/>
  <c r="B4890" i="1" s="1"/>
  <c r="B4891" i="1" s="1"/>
  <c r="B4892" i="1" s="1"/>
  <c r="B4893" i="1" s="1"/>
  <c r="B4894" i="1" s="1"/>
  <c r="B4895" i="1" s="1"/>
  <c r="B4896" i="1" s="1"/>
  <c r="B4897" i="1" s="1"/>
  <c r="B4898" i="1" s="1"/>
  <c r="B4899" i="1" s="1"/>
  <c r="B4900" i="1" s="1"/>
  <c r="B4901" i="1" s="1"/>
  <c r="B4902" i="1" s="1"/>
  <c r="B4903" i="1" s="1"/>
  <c r="B4904" i="1" s="1"/>
  <c r="B4905" i="1" s="1"/>
  <c r="B4906" i="1" s="1"/>
  <c r="B4907" i="1" s="1"/>
  <c r="B4908" i="1" s="1"/>
  <c r="B4909" i="1" s="1"/>
  <c r="B4910" i="1" s="1"/>
  <c r="B4911" i="1" s="1"/>
  <c r="B4912" i="1" s="1"/>
  <c r="B4913" i="1" s="1"/>
  <c r="B4914" i="1" s="1"/>
  <c r="B4915" i="1" s="1"/>
  <c r="B4916" i="1" s="1"/>
  <c r="B4917" i="1" s="1"/>
  <c r="B4918" i="1" s="1"/>
  <c r="B4919" i="1" s="1"/>
  <c r="B4920" i="1" s="1"/>
  <c r="B4921" i="1" s="1"/>
  <c r="B4922" i="1" s="1"/>
  <c r="B4923" i="1" s="1"/>
  <c r="B4924" i="1" s="1"/>
  <c r="B4925" i="1" s="1"/>
  <c r="B4926" i="1" s="1"/>
  <c r="B4927" i="1" s="1"/>
  <c r="B4928" i="1" s="1"/>
  <c r="B4929" i="1" s="1"/>
  <c r="B4930" i="1" s="1"/>
  <c r="B4931" i="1" s="1"/>
  <c r="B4932" i="1" s="1"/>
  <c r="B4933" i="1" s="1"/>
  <c r="B4934" i="1" s="1"/>
  <c r="B4935" i="1" s="1"/>
  <c r="B4936" i="1" s="1"/>
  <c r="B4937" i="1" s="1"/>
  <c r="B4938" i="1" s="1"/>
  <c r="B4939" i="1" s="1"/>
  <c r="B4940" i="1" s="1"/>
  <c r="B4941" i="1" s="1"/>
  <c r="B4942" i="1" s="1"/>
  <c r="B4943" i="1" s="1"/>
  <c r="B4944" i="1" s="1"/>
  <c r="B4945" i="1" s="1"/>
  <c r="B4946" i="1" s="1"/>
  <c r="B4947" i="1" s="1"/>
  <c r="B4948" i="1" s="1"/>
  <c r="B4949" i="1" s="1"/>
  <c r="B4950" i="1" s="1"/>
  <c r="B4951" i="1" s="1"/>
  <c r="B4952" i="1" s="1"/>
  <c r="B4953" i="1" s="1"/>
  <c r="B4954" i="1" s="1"/>
  <c r="B4955" i="1" s="1"/>
  <c r="B4956" i="1" s="1"/>
  <c r="B4957" i="1" s="1"/>
  <c r="B4958" i="1" s="1"/>
  <c r="B4959" i="1" s="1"/>
  <c r="B4960" i="1" s="1"/>
  <c r="B4961" i="1" s="1"/>
  <c r="B4962" i="1" s="1"/>
  <c r="B4963" i="1" s="1"/>
  <c r="B4964" i="1" s="1"/>
  <c r="B4965" i="1" s="1"/>
  <c r="B4966" i="1" s="1"/>
  <c r="B4967" i="1" s="1"/>
  <c r="B4968" i="1" s="1"/>
  <c r="B4969" i="1" s="1"/>
  <c r="B4970" i="1" s="1"/>
  <c r="B4971" i="1" s="1"/>
  <c r="B4972" i="1" s="1"/>
  <c r="B4973" i="1" s="1"/>
  <c r="B4974" i="1" s="1"/>
  <c r="B4975" i="1" s="1"/>
  <c r="B4976" i="1" s="1"/>
  <c r="B4977" i="1" s="1"/>
  <c r="B4978" i="1" s="1"/>
  <c r="B4979" i="1" s="1"/>
  <c r="B4980" i="1" s="1"/>
  <c r="B4981" i="1" s="1"/>
  <c r="B4982" i="1" s="1"/>
  <c r="B4983" i="1" s="1"/>
  <c r="B4984" i="1" s="1"/>
  <c r="B4985" i="1" s="1"/>
  <c r="B4986" i="1" s="1"/>
  <c r="B4987" i="1" s="1"/>
  <c r="B4988" i="1" s="1"/>
  <c r="B4989" i="1" s="1"/>
  <c r="B4990" i="1" s="1"/>
  <c r="B4991" i="1" s="1"/>
  <c r="B4992" i="1" s="1"/>
  <c r="B4993" i="1" s="1"/>
  <c r="B4994" i="1" s="1"/>
  <c r="B4995" i="1" s="1"/>
  <c r="B4996" i="1" s="1"/>
  <c r="B4997" i="1" s="1"/>
  <c r="B4998" i="1" s="1"/>
  <c r="B4999" i="1" s="1"/>
  <c r="B5000" i="1" s="1"/>
  <c r="B5001" i="1" s="1"/>
  <c r="B5002" i="1" s="1"/>
  <c r="B5003" i="1" s="1"/>
  <c r="B5004" i="1" s="1"/>
  <c r="B5005" i="1" s="1"/>
  <c r="B5006" i="1" s="1"/>
  <c r="B5007" i="1" s="1"/>
  <c r="B5008" i="1" s="1"/>
  <c r="B5009" i="1" s="1"/>
  <c r="B5010" i="1" s="1"/>
  <c r="B5011" i="1" s="1"/>
  <c r="B5012" i="1" s="1"/>
  <c r="B5013" i="1" s="1"/>
  <c r="B5014" i="1" s="1"/>
  <c r="B5015" i="1" s="1"/>
  <c r="B5016" i="1" s="1"/>
  <c r="B5017" i="1" s="1"/>
  <c r="B5018" i="1" s="1"/>
  <c r="B5019" i="1" s="1"/>
  <c r="B5020" i="1" s="1"/>
  <c r="B5021" i="1" s="1"/>
  <c r="B5022" i="1" s="1"/>
  <c r="B5023" i="1" s="1"/>
  <c r="B5024" i="1" s="1"/>
  <c r="B5025" i="1" s="1"/>
  <c r="B5026" i="1" s="1"/>
  <c r="B5027" i="1" s="1"/>
  <c r="B5028" i="1" s="1"/>
  <c r="B5029" i="1" s="1"/>
  <c r="B5030" i="1" s="1"/>
  <c r="B5031" i="1" s="1"/>
  <c r="B5032" i="1" s="1"/>
  <c r="B5033" i="1" s="1"/>
  <c r="B5034" i="1" s="1"/>
  <c r="B5035" i="1" s="1"/>
  <c r="B5036" i="1" s="1"/>
  <c r="B5037" i="1" s="1"/>
  <c r="B5038" i="1" s="1"/>
  <c r="B5039" i="1" s="1"/>
  <c r="B5040" i="1" s="1"/>
  <c r="B5041" i="1" s="1"/>
  <c r="B5042" i="1" s="1"/>
  <c r="B5043" i="1" s="1"/>
  <c r="B5044" i="1" s="1"/>
  <c r="B5045" i="1" s="1"/>
  <c r="B5046" i="1" s="1"/>
  <c r="B5047" i="1" s="1"/>
  <c r="B5048" i="1" s="1"/>
  <c r="B5049" i="1" s="1"/>
  <c r="B5050" i="1" s="1"/>
  <c r="B5051" i="1" s="1"/>
  <c r="B5052" i="1" s="1"/>
  <c r="B5053" i="1" s="1"/>
  <c r="B5054" i="1" s="1"/>
  <c r="B5055" i="1" s="1"/>
  <c r="B5056" i="1" s="1"/>
  <c r="B5057" i="1" s="1"/>
  <c r="B5058" i="1" s="1"/>
  <c r="B5059" i="1" s="1"/>
  <c r="B5060" i="1" s="1"/>
  <c r="B5061" i="1" s="1"/>
  <c r="B5062" i="1" s="1"/>
  <c r="B5063" i="1" s="1"/>
  <c r="B5064" i="1" s="1"/>
  <c r="B5065" i="1" s="1"/>
  <c r="B5066" i="1" s="1"/>
  <c r="B5067" i="1" s="1"/>
  <c r="B5068" i="1" s="1"/>
  <c r="B5069" i="1" s="1"/>
  <c r="B5070" i="1" s="1"/>
  <c r="B5071" i="1" s="1"/>
  <c r="B5072" i="1" s="1"/>
  <c r="B5073" i="1" s="1"/>
  <c r="B5074" i="1" s="1"/>
  <c r="B5075" i="1" s="1"/>
  <c r="B5076" i="1" s="1"/>
  <c r="B5077" i="1" s="1"/>
  <c r="B5078" i="1" s="1"/>
  <c r="B5079" i="1" s="1"/>
  <c r="B5080" i="1" s="1"/>
  <c r="B5081" i="1" s="1"/>
  <c r="B5082" i="1" s="1"/>
  <c r="B5083" i="1" s="1"/>
  <c r="B5084" i="1" s="1"/>
  <c r="B5085" i="1" s="1"/>
  <c r="B5086" i="1" s="1"/>
  <c r="B5087" i="1" s="1"/>
  <c r="B5088" i="1" s="1"/>
  <c r="B5089" i="1" s="1"/>
  <c r="B5090" i="1" s="1"/>
  <c r="B5091" i="1" s="1"/>
  <c r="B5092" i="1" s="1"/>
  <c r="B5093" i="1" s="1"/>
  <c r="B5094" i="1" s="1"/>
  <c r="B5095" i="1" s="1"/>
  <c r="B5096" i="1" s="1"/>
  <c r="B5097" i="1" s="1"/>
  <c r="B5098" i="1" s="1"/>
  <c r="B5099" i="1" s="1"/>
  <c r="B5100" i="1" s="1"/>
  <c r="B5101" i="1" s="1"/>
  <c r="B5102" i="1" s="1"/>
  <c r="B5103" i="1" s="1"/>
  <c r="B5104" i="1" s="1"/>
  <c r="B5105" i="1" s="1"/>
  <c r="B5106" i="1" s="1"/>
  <c r="B5107" i="1" s="1"/>
  <c r="B5108" i="1" s="1"/>
  <c r="B5109" i="1" s="1"/>
  <c r="B5110" i="1" s="1"/>
  <c r="B5111" i="1" s="1"/>
  <c r="B5112" i="1" s="1"/>
  <c r="B5113" i="1" s="1"/>
  <c r="B5114" i="1" s="1"/>
  <c r="B5115" i="1" s="1"/>
  <c r="B5116" i="1" s="1"/>
  <c r="B5117" i="1" s="1"/>
  <c r="B5118" i="1" s="1"/>
  <c r="B5119" i="1" s="1"/>
  <c r="B5120" i="1" s="1"/>
  <c r="B5121" i="1" s="1"/>
  <c r="B5122" i="1" s="1"/>
  <c r="B5123" i="1" s="1"/>
  <c r="B5124" i="1" s="1"/>
  <c r="B5125" i="1" s="1"/>
  <c r="B5126" i="1" s="1"/>
  <c r="B5127" i="1" s="1"/>
  <c r="B5128" i="1" s="1"/>
  <c r="B5129" i="1" s="1"/>
  <c r="B5130" i="1" s="1"/>
  <c r="B5131" i="1" s="1"/>
  <c r="B5132" i="1" s="1"/>
  <c r="B5133" i="1" s="1"/>
  <c r="B5134" i="1" s="1"/>
  <c r="B5135" i="1" s="1"/>
  <c r="B5136" i="1" s="1"/>
  <c r="B5137" i="1" s="1"/>
  <c r="B5138" i="1" s="1"/>
  <c r="B5139" i="1" s="1"/>
  <c r="B5140" i="1" s="1"/>
  <c r="B5141" i="1" s="1"/>
  <c r="B5142" i="1" s="1"/>
  <c r="B5143" i="1" s="1"/>
  <c r="B5144" i="1" s="1"/>
  <c r="B5145" i="1" s="1"/>
  <c r="B5146" i="1" s="1"/>
  <c r="B5147" i="1" s="1"/>
  <c r="B5148" i="1" s="1"/>
  <c r="B5149" i="1" s="1"/>
  <c r="B5150" i="1" s="1"/>
  <c r="B5151" i="1" s="1"/>
  <c r="B5152" i="1" s="1"/>
  <c r="B5153" i="1" s="1"/>
  <c r="B5154" i="1" s="1"/>
  <c r="B5155" i="1" s="1"/>
  <c r="B5156" i="1" s="1"/>
  <c r="B5157" i="1" s="1"/>
  <c r="B5158" i="1" s="1"/>
  <c r="B5159" i="1" s="1"/>
  <c r="B5160" i="1" s="1"/>
  <c r="B5161" i="1" s="1"/>
  <c r="B5162" i="1" s="1"/>
  <c r="B5163" i="1" s="1"/>
  <c r="B5164" i="1" s="1"/>
  <c r="B5165" i="1" s="1"/>
  <c r="B5166" i="1" s="1"/>
  <c r="B5167" i="1" s="1"/>
  <c r="B5168" i="1" s="1"/>
  <c r="B5169" i="1" s="1"/>
  <c r="B5170" i="1" s="1"/>
  <c r="B5171" i="1" s="1"/>
  <c r="B5172" i="1" s="1"/>
  <c r="B5173" i="1" s="1"/>
  <c r="B5174" i="1" s="1"/>
  <c r="B5175" i="1" s="1"/>
  <c r="B5176" i="1" s="1"/>
  <c r="B5177" i="1" s="1"/>
  <c r="B5178" i="1" s="1"/>
  <c r="B5179" i="1" s="1"/>
  <c r="B5180" i="1" s="1"/>
  <c r="B5181" i="1" s="1"/>
  <c r="B5182" i="1" s="1"/>
  <c r="B5183" i="1" s="1"/>
  <c r="B5184" i="1" s="1"/>
  <c r="B5185" i="1" s="1"/>
  <c r="B5186" i="1" s="1"/>
  <c r="B5187" i="1" s="1"/>
  <c r="B5188" i="1" s="1"/>
  <c r="B5189" i="1" s="1"/>
  <c r="B5190" i="1" s="1"/>
  <c r="B5191" i="1" s="1"/>
  <c r="B5192" i="1" s="1"/>
  <c r="B5193" i="1" s="1"/>
  <c r="B5194" i="1" s="1"/>
  <c r="B5195" i="1" s="1"/>
  <c r="B5196" i="1" s="1"/>
  <c r="B5197" i="1" s="1"/>
  <c r="B5198" i="1" s="1"/>
  <c r="B5199" i="1" s="1"/>
  <c r="B5200" i="1" s="1"/>
  <c r="B5201" i="1" s="1"/>
  <c r="B5202" i="1" s="1"/>
  <c r="B5203" i="1" s="1"/>
  <c r="B5204" i="1" s="1"/>
  <c r="B5205" i="1" s="1"/>
  <c r="B5206" i="1" s="1"/>
  <c r="B5207" i="1" s="1"/>
  <c r="B5208" i="1" s="1"/>
  <c r="B5209" i="1" s="1"/>
  <c r="B5210" i="1" s="1"/>
  <c r="B5211" i="1" s="1"/>
  <c r="B5212" i="1" s="1"/>
  <c r="B5213" i="1" s="1"/>
  <c r="B5214" i="1" s="1"/>
  <c r="B5215" i="1" s="1"/>
  <c r="B5216" i="1" s="1"/>
  <c r="B5217" i="1" s="1"/>
  <c r="B5218" i="1" s="1"/>
  <c r="B5219" i="1" s="1"/>
  <c r="B5220" i="1" s="1"/>
  <c r="B5221" i="1" s="1"/>
  <c r="B5222" i="1" s="1"/>
  <c r="B5223" i="1" s="1"/>
  <c r="B5224" i="1" s="1"/>
  <c r="B5225" i="1" s="1"/>
  <c r="B5226" i="1" s="1"/>
  <c r="B5227" i="1" s="1"/>
  <c r="B5228" i="1" s="1"/>
  <c r="B5229" i="1" s="1"/>
  <c r="B5230" i="1" s="1"/>
  <c r="B5231" i="1" s="1"/>
  <c r="B5232" i="1" s="1"/>
  <c r="B5233" i="1" s="1"/>
  <c r="B5234" i="1" s="1"/>
  <c r="B5235" i="1" s="1"/>
  <c r="B5236" i="1" s="1"/>
  <c r="B5237" i="1" s="1"/>
  <c r="B5238" i="1" s="1"/>
  <c r="B5239" i="1" s="1"/>
  <c r="B5240" i="1" s="1"/>
  <c r="B5241" i="1" s="1"/>
  <c r="B5242" i="1" s="1"/>
  <c r="B5243" i="1" s="1"/>
  <c r="B5244" i="1" s="1"/>
  <c r="B5245" i="1" s="1"/>
  <c r="B5246" i="1" s="1"/>
  <c r="B5247" i="1" s="1"/>
  <c r="B5248" i="1" s="1"/>
  <c r="B5249" i="1" s="1"/>
  <c r="B5250" i="1" s="1"/>
  <c r="B5251" i="1" s="1"/>
  <c r="B5252" i="1" s="1"/>
  <c r="B5253" i="1" s="1"/>
  <c r="B5254" i="1" s="1"/>
  <c r="B5255" i="1" s="1"/>
  <c r="B5256" i="1" s="1"/>
  <c r="B5257" i="1" s="1"/>
  <c r="B5258" i="1" s="1"/>
  <c r="B5259" i="1" s="1"/>
  <c r="B5260" i="1" s="1"/>
  <c r="B5261" i="1" s="1"/>
  <c r="B5262" i="1" s="1"/>
  <c r="B5263" i="1" s="1"/>
  <c r="B5264" i="1" s="1"/>
  <c r="B5265" i="1" s="1"/>
  <c r="B5266" i="1" s="1"/>
  <c r="B5267" i="1" s="1"/>
  <c r="B5268" i="1" s="1"/>
  <c r="B5269" i="1" s="1"/>
  <c r="B5270" i="1" s="1"/>
  <c r="B5271" i="1" s="1"/>
  <c r="B5272" i="1" s="1"/>
  <c r="B5273" i="1" s="1"/>
  <c r="B5274" i="1" s="1"/>
  <c r="B5275" i="1" s="1"/>
  <c r="B5276" i="1" s="1"/>
  <c r="B5277" i="1" s="1"/>
  <c r="B5278" i="1" s="1"/>
  <c r="B5279" i="1" s="1"/>
  <c r="B5280" i="1" s="1"/>
  <c r="B5281" i="1" s="1"/>
  <c r="B5282" i="1" s="1"/>
  <c r="B5283" i="1" s="1"/>
  <c r="B5284" i="1" s="1"/>
  <c r="B5285" i="1" s="1"/>
  <c r="B5286" i="1" s="1"/>
  <c r="B5287" i="1" s="1"/>
  <c r="B5288" i="1" s="1"/>
  <c r="C5236" i="1"/>
  <c r="C3791" i="1"/>
  <c r="C3790" i="1"/>
  <c r="C3789" i="1"/>
  <c r="C3788" i="1"/>
  <c r="C3787" i="1"/>
  <c r="C3786" i="1"/>
  <c r="C3785" i="1"/>
  <c r="C3784" i="1"/>
  <c r="C3783" i="1"/>
  <c r="C3782" i="1"/>
  <c r="C4933" i="1" l="1"/>
  <c r="C4932" i="1"/>
  <c r="C4931" i="1"/>
  <c r="C4930" i="1"/>
  <c r="C4929" i="1"/>
  <c r="C2483" i="1"/>
  <c r="C5233" i="1"/>
  <c r="C5232" i="1"/>
  <c r="C5231" i="1"/>
  <c r="C2526" i="1"/>
  <c r="C2525" i="1"/>
  <c r="C2524" i="1"/>
  <c r="C2523" i="1"/>
  <c r="C2522" i="1"/>
  <c r="C2521" i="1"/>
  <c r="C2520" i="1"/>
  <c r="C2519" i="1"/>
  <c r="C2518" i="1"/>
  <c r="C2517" i="1"/>
  <c r="C1817" i="1"/>
  <c r="C2397" i="1"/>
  <c r="C2396" i="1"/>
  <c r="C3375" i="1"/>
  <c r="C5043" i="1" l="1"/>
  <c r="C5042" i="1"/>
  <c r="C3664" i="1"/>
  <c r="C3663" i="1"/>
  <c r="C2516" i="1"/>
  <c r="C2514" i="1"/>
  <c r="C4371" i="1"/>
  <c r="C2513" i="1"/>
  <c r="C2512" i="1"/>
  <c r="C2511" i="1"/>
  <c r="C2510" i="1"/>
  <c r="C2509" i="1"/>
  <c r="C3781" i="1"/>
  <c r="C3780" i="1"/>
  <c r="C3779" i="1"/>
  <c r="C3778" i="1"/>
  <c r="H2161" i="1"/>
  <c r="H2159" i="1"/>
  <c r="H2145" i="1"/>
</calcChain>
</file>

<file path=xl/sharedStrings.xml><?xml version="1.0" encoding="utf-8"?>
<sst xmlns="http://schemas.openxmlformats.org/spreadsheetml/2006/main" count="27840" uniqueCount="12082">
  <si>
    <t>ООО «Али Саид»</t>
  </si>
  <si>
    <t>Сыры разные, молочные продукты</t>
  </si>
  <si>
    <t>РЕСПУБЛИКА АРМЕНИЯ</t>
  </si>
  <si>
    <t>ЗАО «Аштарак-Кат»</t>
  </si>
  <si>
    <t>ООО «Элола»</t>
  </si>
  <si>
    <t>ООО «Ашотский сырный завод»</t>
  </si>
  <si>
    <t>ООО «Борисовка»</t>
  </si>
  <si>
    <t xml:space="preserve">ООО «Игит» </t>
  </si>
  <si>
    <t xml:space="preserve">ООО «Дили» </t>
  </si>
  <si>
    <t>ОАО «Амасийский сырный завод»</t>
  </si>
  <si>
    <t>ТК «Аракс-2»</t>
  </si>
  <si>
    <t xml:space="preserve">ООО «Бандиван кат» </t>
  </si>
  <si>
    <t xml:space="preserve">ООО «Калинино кат»  </t>
  </si>
  <si>
    <t>ООО «Голден Гоут»</t>
  </si>
  <si>
    <t>ООО «Эчмиадзин кат»</t>
  </si>
  <si>
    <t>ЗАО «Бонилат»</t>
  </si>
  <si>
    <t xml:space="preserve">Ширакский марз, г. Талин,
e-mail: info@berikon.am
</t>
  </si>
  <si>
    <t>Сухофрукты</t>
  </si>
  <si>
    <t>ООО «Тамар Татик»</t>
  </si>
  <si>
    <t>ООО «Чир»</t>
  </si>
  <si>
    <t>ЧП «Асмик Мирзоян»</t>
  </si>
  <si>
    <t xml:space="preserve">ЧП «Армен Манукян» </t>
  </si>
  <si>
    <t xml:space="preserve">ЗАО «Вайк Групп» </t>
  </si>
  <si>
    <t>Ассоциация производителей сухих продуктов</t>
  </si>
  <si>
    <t>Сухие овощи</t>
  </si>
  <si>
    <t xml:space="preserve">ООО «Чир» </t>
  </si>
  <si>
    <t>ООО «Урени»</t>
  </si>
  <si>
    <t>ЗАО «Арколад»</t>
  </si>
  <si>
    <t>Варенье (ореховое, инжирное, ежевичное и др.)</t>
  </si>
  <si>
    <t>ЗАО «Евротерм»</t>
  </si>
  <si>
    <t>АООТ «Мегринский консервный завод»</t>
  </si>
  <si>
    <t>ЗАО «Тамара Фрут»</t>
  </si>
  <si>
    <t>ОАО «Арташатский консервный завод»</t>
  </si>
  <si>
    <t>ООО «Бородоно» армянский консервный завод»</t>
  </si>
  <si>
    <t xml:space="preserve">ООО «Арташес» </t>
  </si>
  <si>
    <t xml:space="preserve">ООО «Рагмак» консервный завод» </t>
  </si>
  <si>
    <t xml:space="preserve">ООО «СИС Натурал» </t>
  </si>
  <si>
    <t>ООО «Мага»</t>
  </si>
  <si>
    <t>Джем (персиковый, айвовый, инжирный и пр.)</t>
  </si>
  <si>
    <t>ООО «СИС Натурал»</t>
  </si>
  <si>
    <t xml:space="preserve">ООО «Авшар прод» </t>
  </si>
  <si>
    <t>Пиво</t>
  </si>
  <si>
    <t>ЗАО «Ереванское пиво»</t>
  </si>
  <si>
    <t>ООО «Гюмри-гареджур»</t>
  </si>
  <si>
    <t>Фруктовые и овощные соки (апельсиновый, абрикосовый, персиковый, шиповниковый, томатный и др.)</t>
  </si>
  <si>
    <t xml:space="preserve">Ереванский завод
ОАО СП «Зовк»
</t>
  </si>
  <si>
    <t>ООО «Рагмак» консервный завод»</t>
  </si>
  <si>
    <t>ООО «Арарат» пищевой комбинат»</t>
  </si>
  <si>
    <t xml:space="preserve">г. Ереван, ул. Ахтанаки 1, 1/7,  
тел.: (374 10) 23-33-36, 74-42-66, 
факс (374 10) 23-35-33,
e-mail: info@sisnatural.am, armsis@arminco.com 
</t>
  </si>
  <si>
    <t xml:space="preserve">Овощные консервы,
фрукты консервированные
</t>
  </si>
  <si>
    <t xml:space="preserve">ООО «Аграр Армавир» </t>
  </si>
  <si>
    <t xml:space="preserve">ОАО «Армавирский консервный завод»  </t>
  </si>
  <si>
    <t>ЗАО «MАП»</t>
  </si>
  <si>
    <t>ООО «Мартин стар»</t>
  </si>
  <si>
    <t>Мясопродукты (колбасные изделия, бастурма и др.)</t>
  </si>
  <si>
    <t>Мясоперерабатывающий комбинат ООО «Атенк»</t>
  </si>
  <si>
    <t>ООО «Бари Самараци»</t>
  </si>
  <si>
    <t>ООО «Над-фуд»</t>
  </si>
  <si>
    <t>ООО «Айсфуд»</t>
  </si>
  <si>
    <t>ООО «Марила»</t>
  </si>
  <si>
    <t>Томат-паста</t>
  </si>
  <si>
    <t>АООТ «Арташатский консервный завод»</t>
  </si>
  <si>
    <t>Соль («Экстра» и др.)</t>
  </si>
  <si>
    <t>АОЗТ «Аванский солекомбинат»</t>
  </si>
  <si>
    <t>Карбонат</t>
  </si>
  <si>
    <t>Мороженое и прочие виды льда</t>
  </si>
  <si>
    <t>ЗАО «Завод Наирит»</t>
  </si>
  <si>
    <t>Армяно-канадское СП ООО «Гранд Кенди»</t>
  </si>
  <si>
    <t xml:space="preserve">ООО «Элит Шант»  </t>
  </si>
  <si>
    <t>ООО «Аветисян АСА»</t>
  </si>
  <si>
    <t xml:space="preserve">ООО «Тамар и Ани» </t>
  </si>
  <si>
    <t>Родниковая вода («Ной», «Апаран», «Бюрех»), минеральная вода («Джермук», «Арарат», «Фролова Балка» и др.)</t>
  </si>
  <si>
    <t>Завод минеральных вод ООО «Арзни»</t>
  </si>
  <si>
    <t>ЗАО «Джермук Майр Горцаран»</t>
  </si>
  <si>
    <t xml:space="preserve">Завод минеральных вод ООО «Дилиджан» </t>
  </si>
  <si>
    <t xml:space="preserve">Завод минеральных вод ЗАО «РРР» </t>
  </si>
  <si>
    <t xml:space="preserve">г. Дилиджан, ул. Абовяна, 25, 
e-mail: dilijanwater@rambler.ru, www.dilijanwater.com
</t>
  </si>
  <si>
    <t>ЗАО «Арцах Алко»</t>
  </si>
  <si>
    <t>ООО «Авшарский винный завод»</t>
  </si>
  <si>
    <t>Армяно-кипрское СП ООО «Грейт-Вели»</t>
  </si>
  <si>
    <t>АООТ «Ереванский коньячно-винно-водочный завод АРАРАТ»</t>
  </si>
  <si>
    <t>ЗАО «Ереванский коньячный завод»</t>
  </si>
  <si>
    <t>АООТ «Ереванский завод шампанских вин»</t>
  </si>
  <si>
    <t>ОАО «Прошянский коньячный завод»</t>
  </si>
  <si>
    <t>ООО «Веди Алко»</t>
  </si>
  <si>
    <t xml:space="preserve">ООО «АКЗ» </t>
  </si>
  <si>
    <t xml:space="preserve">Продукция пчеловодства
(мед, воск пчелиный, прополис, пчелопакеты, пыльца цветочная)
</t>
  </si>
  <si>
    <t>ТОО «Апицентр»</t>
  </si>
  <si>
    <t>Масло хлопковое</t>
  </si>
  <si>
    <t>ТОО «Арай»</t>
  </si>
  <si>
    <t xml:space="preserve">Сайрамский р-н, пос. Кызылсай, 
ул. Жибек Жолы,
тел. 55-41-82,
e-mail: arayltd@mail.ru
</t>
  </si>
  <si>
    <t>ТОО «Шымкент пиво»</t>
  </si>
  <si>
    <t>АО «Роса»</t>
  </si>
  <si>
    <t>Минеральная вода, безалкогольные напитки</t>
  </si>
  <si>
    <t xml:space="preserve">ТОО «Асем Ай» (ТОО «Dream Technology KZ») </t>
  </si>
  <si>
    <t>ТОО «Эпсилон»</t>
  </si>
  <si>
    <t>ТОО «Сатпаевский завод минеральных и фруктовых вод»</t>
  </si>
  <si>
    <t>ТОО «Компания «Обис»</t>
  </si>
  <si>
    <t>ТОО «Алекс»</t>
  </si>
  <si>
    <t xml:space="preserve">Кондитерские изделия </t>
  </si>
  <si>
    <t>ТОО «BAURCAN»</t>
  </si>
  <si>
    <t>ТОО «Баян Сулу»</t>
  </si>
  <si>
    <t>ТОО «Актауская кондитерская фабрика «Волна»</t>
  </si>
  <si>
    <t>ТОО «Хлебокомбинат Восток»</t>
  </si>
  <si>
    <t>ТОО «Хлебобараночный комбинат «АКСАЙ НАН»</t>
  </si>
  <si>
    <t>АО «Султан кондитерские изделия»</t>
  </si>
  <si>
    <t xml:space="preserve">АО «РЗА» </t>
  </si>
  <si>
    <t>ТОО «РАМАЗАН»</t>
  </si>
  <si>
    <t>ТОО «Павлодарский хлебобулочный комбинат»</t>
  </si>
  <si>
    <t>АО «Конфеты Караганды»</t>
  </si>
  <si>
    <t>Мукомольная продукция</t>
  </si>
  <si>
    <t>ТОО «Белес-Агро»</t>
  </si>
  <si>
    <t>ТОО «Зерновая компания «Сункар и К»</t>
  </si>
  <si>
    <t>ТОО «Концерн «Цесна-Астык»</t>
  </si>
  <si>
    <t>АО «Компания BIOHIM»</t>
  </si>
  <si>
    <t>ТОО «AGRO STAR GRAIN»</t>
  </si>
  <si>
    <t>ТОО «AGRIMER-ASTYK»</t>
  </si>
  <si>
    <t>ТОО «Цесна Мак»</t>
  </si>
  <si>
    <t>ТОО «Урожай»</t>
  </si>
  <si>
    <t>ТОО «Семей – Элита 2»</t>
  </si>
  <si>
    <t>ТОО «Группа компаний «САРЫБАЙ»</t>
  </si>
  <si>
    <t>Мамлютский мукомольный комбинат</t>
  </si>
  <si>
    <t>ТОО «Кзылтуский мукомольный комбинат»</t>
  </si>
  <si>
    <t>ТОО «Костанайский мелькомбинат»</t>
  </si>
  <si>
    <t>ТОО «Колутон-95»</t>
  </si>
  <si>
    <t>ТОО «Кокшетау Мельинвест»</t>
  </si>
  <si>
    <t>ТОО «КАЛКАМАН-АСТЫК»</t>
  </si>
  <si>
    <t>ТОО «Иргиз»</t>
  </si>
  <si>
    <t>ТОО «ЗАРЯ LTD»</t>
  </si>
  <si>
    <t>ТОО «Золотые поля»</t>
  </si>
  <si>
    <t>ТОО «Зерновая индустрия»</t>
  </si>
  <si>
    <t>ТОО «ЖЕР-АРНА»</t>
  </si>
  <si>
    <t>ТОО «Желаевский комбинат хлебопродуктов»</t>
  </si>
  <si>
    <t>ТОО «Дара Милл»</t>
  </si>
  <si>
    <t>ТОО «ЕГІС-ЖЕР»</t>
  </si>
  <si>
    <t>ТОО «Фирма Диканшы»</t>
  </si>
  <si>
    <t>ТОО «Байсерк Агро»</t>
  </si>
  <si>
    <t>ТОО «Арай холдинг»</t>
  </si>
  <si>
    <t>ТОО «Амангельды»</t>
  </si>
  <si>
    <t>ТОО «Акнан»</t>
  </si>
  <si>
    <t>ТОО «АК МАРЖАН 2030»</t>
  </si>
  <si>
    <t>ТОО «Айсу-холдинг»</t>
  </si>
  <si>
    <t>АО комбинат хлебопродуктов «Аккайнар»</t>
  </si>
  <si>
    <t>ТОО «Агроком»</t>
  </si>
  <si>
    <t>ТОО «АК-БИДАЙ»</t>
  </si>
  <si>
    <t>Пшеница, горох, гречиха, ячмень, подсолнечник</t>
  </si>
  <si>
    <t>ТОО «ПромСтандарт МТС»</t>
  </si>
  <si>
    <t>ТОО «Потенциал»</t>
  </si>
  <si>
    <t>ТОО «Стройкласс» СК</t>
  </si>
  <si>
    <t>ТОО «Корвет»</t>
  </si>
  <si>
    <t>ТОО «Агро Трейд Астана»</t>
  </si>
  <si>
    <t xml:space="preserve">Кукуруза
Зерновые культуры
</t>
  </si>
  <si>
    <t>ТОО «Мырзашол» сервисно-заготовительный центр»</t>
  </si>
  <si>
    <t>АО «ВИЗИТ»</t>
  </si>
  <si>
    <t>Алкогольные, безалкогольные напитки, консервы</t>
  </si>
  <si>
    <t>ТОО «Голд Продукт»</t>
  </si>
  <si>
    <t>ТОО «Винзавод Семиречье»</t>
  </si>
  <si>
    <t>ТОО «Экспертная аграрная компания»</t>
  </si>
  <si>
    <t>ТОО «Цин-Каз»</t>
  </si>
  <si>
    <t>Маргарин, масло коровье сливочное, масло растительно-сливочное, майонез, жиры</t>
  </si>
  <si>
    <t>АО «EURASIAN FOODS»</t>
  </si>
  <si>
    <t>Производственный холдинг «VITA»</t>
  </si>
  <si>
    <t>АО «Кокшетауминводы»</t>
  </si>
  <si>
    <t>АО «Бахус»</t>
  </si>
  <si>
    <t>Животноводство</t>
  </si>
  <si>
    <t>АО племенной завод «Мерке»</t>
  </si>
  <si>
    <t>КХ «Группа компаний «Катон Карагайский олений парк»</t>
  </si>
  <si>
    <t>ТОО «Казак Тулпары»</t>
  </si>
  <si>
    <t xml:space="preserve">Мясные изделия
Мясные консервы
Колбасные изделия 
</t>
  </si>
  <si>
    <t xml:space="preserve">ТОО «Кублей» </t>
  </si>
  <si>
    <t>ТОО «Астана Агропродукт»</t>
  </si>
  <si>
    <t>ТОО «Карасу-Ет»</t>
  </si>
  <si>
    <t xml:space="preserve">ТОО «Целинная» – фабрика деликатесов» </t>
  </si>
  <si>
    <t>ТОО «Семипалатинский мясокомбинат»</t>
  </si>
  <si>
    <t>ТОО «Тандем W»</t>
  </si>
  <si>
    <t>ТОО «ТАЙ»</t>
  </si>
  <si>
    <t>ТОО «Рубиком»</t>
  </si>
  <si>
    <t>ТОО «АЯН ОЗАТ»</t>
  </si>
  <si>
    <t>ТОО «Алматинский мясоперерабатывающий комплекс»</t>
  </si>
  <si>
    <t>ТОО «АКНАР ПФ»</t>
  </si>
  <si>
    <t xml:space="preserve">Безалкогольные напитки, молоко UHT  </t>
  </si>
  <si>
    <t>ТОО «Raimbek Bottlers»</t>
  </si>
  <si>
    <t>Посолнечное масло, марка «Лето», «Доня»</t>
  </si>
  <si>
    <t>ТОО «Savola Foods»</t>
  </si>
  <si>
    <t>ТОО «Шымкент Май»</t>
  </si>
  <si>
    <t xml:space="preserve">Овощные консервы
Соки натуральные
</t>
  </si>
  <si>
    <t>ТОО СЗЦ «Сайрам»</t>
  </si>
  <si>
    <t>АО «Эко Продукт Групп»</t>
  </si>
  <si>
    <t>АО «Голд Продукт»</t>
  </si>
  <si>
    <t>ТОО «Астана Боттлерс»</t>
  </si>
  <si>
    <t>№ п/п</t>
  </si>
  <si>
    <t>СЕЛЬСКОХОЗЯЙСТВЕННЫЕ И ПИЩЕВЫЕ ТОВАРЫ</t>
  </si>
  <si>
    <t>ОАО «Гянджа Шераб-2»</t>
  </si>
  <si>
    <t>ОАО «Абшерон Шераб»</t>
  </si>
  <si>
    <t>«Каспиан Коуст Вайнери и Вайнярдс»</t>
  </si>
  <si>
    <t>ООО «Агро-Азеринвест»</t>
  </si>
  <si>
    <t>ОАО «Исмаиллы Шераб-2»</t>
  </si>
  <si>
    <t>ООО «Агроинвестком»</t>
  </si>
  <si>
    <t>ООО «Товуз Балтия»</t>
  </si>
  <si>
    <t>ООО «A+Co»</t>
  </si>
  <si>
    <t>ООО «Аспи Агро»</t>
  </si>
  <si>
    <t>АЗЕРБАЙДЖАНСКАЯ РЕСПУБЛИКА</t>
  </si>
  <si>
    <t>Безалкогольные напитки</t>
  </si>
  <si>
    <t>Колбасные изделия</t>
  </si>
  <si>
    <t>Кондитерские изделия</t>
  </si>
  <si>
    <t xml:space="preserve"> </t>
  </si>
  <si>
    <t>Сельхозпродукция</t>
  </si>
  <si>
    <t>«Гилан Холдинг»</t>
  </si>
  <si>
    <t>Ферментированный табак</t>
  </si>
  <si>
    <t>Хлопок-волокно</t>
  </si>
  <si>
    <t>ООО «Ширин»</t>
  </si>
  <si>
    <t xml:space="preserve">Чуйская обл., Сокулукский р-н, 
г. Шопоков, ул. Первомайская, 1
</t>
  </si>
  <si>
    <t>Чай черный, зеленый</t>
  </si>
  <si>
    <t xml:space="preserve">ЗАО «Бета Кыргызстан» ОсОО «SASA international INC» 
ОсОО «Рими» 
ОсОО «Роза»
</t>
  </si>
  <si>
    <t xml:space="preserve">АО «Ош-Дюбек» </t>
  </si>
  <si>
    <t>АО «Кызыл-Кийский»</t>
  </si>
  <si>
    <t>ЗАО «Сунель табак»</t>
  </si>
  <si>
    <t xml:space="preserve">ОсОО «Даймон» </t>
  </si>
  <si>
    <t>Бортовое питание</t>
  </si>
  <si>
    <t>Изделия из муки (лапша)</t>
  </si>
  <si>
    <t>ЗАО «Компания Манас Менеджмент»</t>
  </si>
  <si>
    <t xml:space="preserve">ОсОО КРП «Рола» </t>
  </si>
  <si>
    <t>OcOO «Yiwu Int.Соmр.»</t>
  </si>
  <si>
    <t>РЕСПУБЛИКА МОЛДОВА</t>
  </si>
  <si>
    <t>Яблоки, сливы и др.</t>
  </si>
  <si>
    <t xml:space="preserve">Ассоциация производителей и экспортеров фруктов </t>
  </si>
  <si>
    <t>«Кодру-СТ»</t>
  </si>
  <si>
    <t>«Плаюл Бырлэдень»</t>
  </si>
  <si>
    <t>Яблоки</t>
  </si>
  <si>
    <t xml:space="preserve">ООО «Викам» </t>
  </si>
  <si>
    <t>Яблоки зимних и летних сортов, черешня и сливы</t>
  </si>
  <si>
    <t>Кооператив «Прим-Фрукт»</t>
  </si>
  <si>
    <t>Кооператив «Орхей-Фрукт»</t>
  </si>
  <si>
    <t>Кооператив «Терра-Фрукт»</t>
  </si>
  <si>
    <t>Яблоки зимних и летних сортов, столовый виноград</t>
  </si>
  <si>
    <t>Кооператив «Стругурь де Аур»</t>
  </si>
  <si>
    <t>Яблоки зимних и летних сортов</t>
  </si>
  <si>
    <t>Овощи и столовый виноград</t>
  </si>
  <si>
    <t>Кооператив «Вегетал-Ком»</t>
  </si>
  <si>
    <t>Яйцо куриное потребительское</t>
  </si>
  <si>
    <t>ГП «Авикола-Молдова»</t>
  </si>
  <si>
    <t>ООО «Авикола Рай Плай»</t>
  </si>
  <si>
    <t>Сливочное масло</t>
  </si>
  <si>
    <t>АО «ИнЛак»</t>
  </si>
  <si>
    <t>АО «Фабрика де унт дин Флорешти»</t>
  </si>
  <si>
    <t>АО «ИнКомЛак»</t>
  </si>
  <si>
    <t>ООО «Лапмол»</t>
  </si>
  <si>
    <t xml:space="preserve">г. Бэлць, ул. Каля Иешилор, 180,
тел.: (373231) 3-25-55, 3-25-54, 
e-mail: incomlac@mail.ru
</t>
  </si>
  <si>
    <t>Сухое молоко</t>
  </si>
  <si>
    <t xml:space="preserve">АО «Фабрика де унт дин Флорешти» </t>
  </si>
  <si>
    <t xml:space="preserve">ООО «Лапмол» </t>
  </si>
  <si>
    <t xml:space="preserve">АО «ИнЛак» </t>
  </si>
  <si>
    <t>АО «Лактис»</t>
  </si>
  <si>
    <t>СП «Лакталис-Алба» ООО</t>
  </si>
  <si>
    <t>АO «Фабрика де брынзетурь дин Кагул»</t>
  </si>
  <si>
    <t>Сыры</t>
  </si>
  <si>
    <t>Масло подсолнечное</t>
  </si>
  <si>
    <t xml:space="preserve">АО «Флоаря Соарелуй» </t>
  </si>
  <si>
    <t>г. Бэлць, ул. 31 Августа, 6</t>
  </si>
  <si>
    <t>Caxap</t>
  </si>
  <si>
    <t xml:space="preserve">СП АО «Судцукер-Молдова» </t>
  </si>
  <si>
    <t>СП «Магт-Вест» ООО</t>
  </si>
  <si>
    <t>АО «Купчинь-Кристал»</t>
  </si>
  <si>
    <t xml:space="preserve">р-н Единец,  г. Купчинь, 
ул. Ренаштерии, 3
</t>
  </si>
  <si>
    <t xml:space="preserve">АО «Натур-Браво» </t>
  </si>
  <si>
    <t xml:space="preserve">ООО «Альфа-Нистру» </t>
  </si>
  <si>
    <t>Консервированные продукты из мяса</t>
  </si>
  <si>
    <t>АО «Кармез»</t>
  </si>
  <si>
    <t>АО «Басарабия-Норд»</t>
  </si>
  <si>
    <t xml:space="preserve">ОООКП «ТРЧ Експоимпоком» </t>
  </si>
  <si>
    <t>ООО «Valul Trăian»</t>
  </si>
  <si>
    <t xml:space="preserve">г. Кишинев, ул. Щусев, 111,
тел.: (37322) 23-71-30, 23-24-25 
</t>
  </si>
  <si>
    <t xml:space="preserve">Мясо птицы 
(куры-бройлер)
</t>
  </si>
  <si>
    <t xml:space="preserve">ГП «Авикола-Молдова» </t>
  </si>
  <si>
    <t>Мясо крупного рогатого скота</t>
  </si>
  <si>
    <t xml:space="preserve">ООО «Техностел-Кар» </t>
  </si>
  <si>
    <t xml:space="preserve">АО «Мистор-Брас» </t>
  </si>
  <si>
    <t>АО «Ы.Д.Т. дин Бардар»</t>
  </si>
  <si>
    <t>Баранина свежая, охлажденная или мороженая</t>
  </si>
  <si>
    <t>ООО «Техностел-Кар»</t>
  </si>
  <si>
    <t>АО «Мистор-Брас»</t>
  </si>
  <si>
    <t xml:space="preserve">Соки из фруктов и овощей (Тетра-ПАК) 
Консервы детского питания
Овощная продукция
</t>
  </si>
  <si>
    <t xml:space="preserve">АО «Орхей-Вит» </t>
  </si>
  <si>
    <t>Вина виноградные натуральные, включая крепленые, игристые, и классическое шампанское</t>
  </si>
  <si>
    <t>Вина виноградные натуральные, включая крепленые, игристые вина</t>
  </si>
  <si>
    <t>AO «Басараб-Вин»</t>
  </si>
  <si>
    <t>OOO «Альянца Вин»</t>
  </si>
  <si>
    <t>АО «Агровин-Бульбока»</t>
  </si>
  <si>
    <t>АО «Агрофирма Чимишлия»</t>
  </si>
  <si>
    <t>АО «Арома»</t>
  </si>
  <si>
    <t>АО «Басвинекс»</t>
  </si>
  <si>
    <t>АО «Винный комбинат Тараклия»</t>
  </si>
  <si>
    <t>АО «Винурь де Комрат»</t>
  </si>
  <si>
    <t>АО «Винурь-Яловень»</t>
  </si>
  <si>
    <t>АО «Витис-Хынчешть»</t>
  </si>
  <si>
    <t>АО «Империал-Вин»</t>
  </si>
  <si>
    <t>АО «Карахасань-Вин»</t>
  </si>
  <si>
    <t>АО «Кожушна»</t>
  </si>
  <si>
    <t>АО «Леовин»</t>
  </si>
  <si>
    <t>АО «Мигдал-П»</t>
  </si>
  <si>
    <t xml:space="preserve">АО «Нис-Стругураш» </t>
  </si>
  <si>
    <t>АО «Романешть»</t>
  </si>
  <si>
    <t>АО «Томай-Винекс»</t>
  </si>
  <si>
    <t xml:space="preserve">АО «Унгень-Вин» </t>
  </si>
  <si>
    <t>Национальный колледж виноградарства и виноделия</t>
  </si>
  <si>
    <t>АО «Фабсо»</t>
  </si>
  <si>
    <t>ООО «Аскони»</t>
  </si>
  <si>
    <t>ООО «Винария-Боставан»</t>
  </si>
  <si>
    <t>ООО «Виниа Траян»</t>
  </si>
  <si>
    <t xml:space="preserve">ООО «ДК-Интертрейд» </t>
  </si>
  <si>
    <t>ООО «Инвинпром»</t>
  </si>
  <si>
    <t>ООО «Салкуца»</t>
  </si>
  <si>
    <t xml:space="preserve">ООО «Суворов-Вин» </t>
  </si>
  <si>
    <t>ООО «Эвер-вин»</t>
  </si>
  <si>
    <t xml:space="preserve">СП АО «Акорекс Вайн Холдинг» </t>
  </si>
  <si>
    <t xml:space="preserve">СП АО «Калараш-Дивин» </t>
  </si>
  <si>
    <t xml:space="preserve">СП АО Комбинат игристых и марочных вин «Висмос» </t>
  </si>
  <si>
    <t xml:space="preserve">СП ООО «Винария-Пуркарь» </t>
  </si>
  <si>
    <t xml:space="preserve">СП ООО «Грапи Волли» </t>
  </si>
  <si>
    <t xml:space="preserve">СП ООО «Колусвин» </t>
  </si>
  <si>
    <t xml:space="preserve">СП ООО «Лион Гри» </t>
  </si>
  <si>
    <t xml:space="preserve">СП ООО «Шато Вартели» </t>
  </si>
  <si>
    <t>Крепкие спиртные напитки: коньяк (дивин), бренди, граппа</t>
  </si>
  <si>
    <t>ООО «Золотой аист»</t>
  </si>
  <si>
    <t>ООО «Молдавский стандарт»</t>
  </si>
  <si>
    <t>Вина виноградные натуральные, включая крепленые, вина хересные</t>
  </si>
  <si>
    <t>Вина виноградные натуральные, включая крепленые, качественные вина</t>
  </si>
  <si>
    <t>ГП «Комбинат качественных вин «Милештий Мичь»</t>
  </si>
  <si>
    <t>Вина виноградные натуральные, включая крепленые, вермуты</t>
  </si>
  <si>
    <t>АО «Букет Молдавии»</t>
  </si>
  <si>
    <t>Крепкие спиртные напитки: коньяк (дивин), бренди</t>
  </si>
  <si>
    <t>АО «Винэриа-Бардар»</t>
  </si>
  <si>
    <t>TВК «Квинт»</t>
  </si>
  <si>
    <t>АО «Барза Албэ»</t>
  </si>
  <si>
    <t>РОССИЙСКАЯ ФЕДЕРАЦИЯ</t>
  </si>
  <si>
    <t>Рыбная продукция</t>
  </si>
  <si>
    <t>Ассоциация «Государственно-кооперативное объединение рыбного хозяйства (Росрыбхоз)»</t>
  </si>
  <si>
    <t xml:space="preserve">Национальный союз экспортеров продовольствия </t>
  </si>
  <si>
    <t xml:space="preserve">123001, г. Москва, Ермолаевский пер., 18«а»,
e-mail: gafelfish@mail.ru
</t>
  </si>
  <si>
    <t>Молочная продукция</t>
  </si>
  <si>
    <t>Некоммерческая организация «Российский союз предприятий молочной отрасли» Молочный союз России</t>
  </si>
  <si>
    <t>Национальный союз экспортеров продовольствия</t>
  </si>
  <si>
    <t>Национальный союз производителей молока «Союзмолоко»</t>
  </si>
  <si>
    <t xml:space="preserve">121205, г. Москва, ул. Новый Арбат, 36/9, ком. 1030-1035,
e-mail: info@dairyunion.ru
</t>
  </si>
  <si>
    <t>Продовольственное и фуражное зерно</t>
  </si>
  <si>
    <t>Российский зерновой союз</t>
  </si>
  <si>
    <t>Продукция мукомольно-крупяной промышленности</t>
  </si>
  <si>
    <t xml:space="preserve">Российский союз мукомольных и крупяных предприятий некоммерческая организация
«Союзмелькруп»
</t>
  </si>
  <si>
    <t xml:space="preserve">115093, г. Москва, 1-й Щипковский пер., 20,
e-mail: sojuzmuka@dol.ru
</t>
  </si>
  <si>
    <t>Растительные масла и маргариновая продукция</t>
  </si>
  <si>
    <t xml:space="preserve">Некоммерческая организация «Масложировой союз России» </t>
  </si>
  <si>
    <t>Ассоциация предприятий масложировой промышленности Таможенного союза</t>
  </si>
  <si>
    <t>Мясная продукция</t>
  </si>
  <si>
    <t xml:space="preserve">Некоммерческая организация «Российский птицеводческий союз» </t>
  </si>
  <si>
    <t>Сахар, жмых из сахарной свеклы</t>
  </si>
  <si>
    <t xml:space="preserve">Союз сахаропроизводи-телей России
«Союзроссахар»
</t>
  </si>
  <si>
    <t xml:space="preserve">121069, г. Москва, Скатертный пер., 8/1, стр. 1,
e-mail: saharos@dol.ru
</t>
  </si>
  <si>
    <t>Соевые бобы, соевый шрот</t>
  </si>
  <si>
    <t>Российский соевый союз</t>
  </si>
  <si>
    <t xml:space="preserve">Ассоциация предприятий кондитерской промышленности
«АСКОНД»
</t>
  </si>
  <si>
    <t xml:space="preserve">125047, г. Москва, 1-й Тверской-Ямской пер., 18/3,
e-mail: ascond@ascond.ru
</t>
  </si>
  <si>
    <t xml:space="preserve">Некоммерческая органи-зация «Российский союз производителей соков» </t>
  </si>
  <si>
    <t xml:space="preserve">Соки фруктовые </t>
  </si>
  <si>
    <t xml:space="preserve">119049, г. Москва, ул. Коровий вал, 7, стр. 1, офис 74, 
e-mail: rsps@rsps.ru
</t>
  </si>
  <si>
    <t xml:space="preserve">Некоммерческая организация «Союз мороженщиков России» </t>
  </si>
  <si>
    <t xml:space="preserve">127422, г. Москва, ул. Костякова, 12, стр. 8,
e-mail: smr2@inbox.ru
</t>
  </si>
  <si>
    <t>Воды минеральные и газированные</t>
  </si>
  <si>
    <t>Некоммерческая организация «Союз производителей безалкогольных напитков»</t>
  </si>
  <si>
    <t>Прочие безалкогольные напитки</t>
  </si>
  <si>
    <t>Союз российских производителей пиво-безалкогольной продукции «Союз российских пивоваров»</t>
  </si>
  <si>
    <t>Пиво солодовое</t>
  </si>
  <si>
    <t>Водка</t>
  </si>
  <si>
    <t>e-mail: spap1@mail.ru</t>
  </si>
  <si>
    <t>Табачная продукция</t>
  </si>
  <si>
    <t>Торговая компания «Мегаполис»</t>
  </si>
  <si>
    <t>Некоммерческая организация «Ассоциация производителей чая и кофе Ассоциация «Росчайкофе»</t>
  </si>
  <si>
    <t xml:space="preserve">125080, г. Москва, ул. Берзалина, 36, стр. 2, офис 201,
тел./факс (495) 935-87-06, 
e-mail: association@rusteacoffee.ru,
www.rusteacoffee.ru
</t>
  </si>
  <si>
    <t>РЕСПУБЛИКА ТАДЖИКИСТАН</t>
  </si>
  <si>
    <t>ЗАО «Гафуров»</t>
  </si>
  <si>
    <t>АО «Уротеппа»</t>
  </si>
  <si>
    <t>Согдийская обл., г. Гафуров</t>
  </si>
  <si>
    <t>Согдийская обл., г. Ура-Тюбе</t>
  </si>
  <si>
    <t>ООО «Парандис»</t>
  </si>
  <si>
    <t>Согдийская обл., г. Пенджикент</t>
  </si>
  <si>
    <t>г. Душанбе</t>
  </si>
  <si>
    <t>ООО «Содики Саро»</t>
  </si>
  <si>
    <t>ЧП Курбонов J1.T</t>
  </si>
  <si>
    <t>ООО «Заррин»</t>
  </si>
  <si>
    <t>ООО «Самараи содирот»</t>
  </si>
  <si>
    <t>ООО «Тидон»</t>
  </si>
  <si>
    <t>ООО «Импорт-Экспорт Компания»</t>
  </si>
  <si>
    <t>ООО «Помир Травел»</t>
  </si>
  <si>
    <t>ООО «Зар-Барф»</t>
  </si>
  <si>
    <t>ООО «Барг»</t>
  </si>
  <si>
    <t>Аштский р-н, с/с Понгоз</t>
  </si>
  <si>
    <t xml:space="preserve">Аштский р-н, пос. Шайдон,
ул. Бинокор, 14/1
</t>
  </si>
  <si>
    <t xml:space="preserve">Исфаринский р-н, дж. Ворух,
ул. Богдоди
</t>
  </si>
  <si>
    <t xml:space="preserve">г. Хорог, ул. Курбонасейн, 5,
тел. 90-400-42-24
</t>
  </si>
  <si>
    <t>г. Худжанд, 16 мкр.</t>
  </si>
  <si>
    <t>ООО «Ван-777»</t>
  </si>
  <si>
    <t>ЗАО «Арташат Винкон»</t>
  </si>
  <si>
    <t xml:space="preserve">СП ООО «Сар Коп» </t>
  </si>
  <si>
    <t xml:space="preserve">ООО «Самкон» </t>
  </si>
  <si>
    <t xml:space="preserve">ОАО «Ехвардский винный завод» </t>
  </si>
  <si>
    <t>ООО «Араратский «Абрикон»</t>
  </si>
  <si>
    <t>ООО «Араратский винный завод»</t>
  </si>
  <si>
    <t>ООО «Айгезардский винный завод»</t>
  </si>
  <si>
    <t>ООО «Самелон»</t>
  </si>
  <si>
    <t>СП ООО «Грейт-Велли»</t>
  </si>
  <si>
    <t>ООО «Арегак»</t>
  </si>
  <si>
    <t>ООО «Айаси Груп»</t>
  </si>
  <si>
    <t>ОАО «Иджеванский винно-коньячный завод»</t>
  </si>
  <si>
    <t>ООО «Шахназарян» винно-коньячный завод»</t>
  </si>
  <si>
    <t>Вино виноградное, шампанские вина</t>
  </si>
  <si>
    <t>ООО «Гетнатун»</t>
  </si>
  <si>
    <t>ЗАО «МАП»</t>
  </si>
  <si>
    <t>ЗАО «Мец Сюник»</t>
  </si>
  <si>
    <t>ООО «Маран»</t>
  </si>
  <si>
    <t xml:space="preserve">ООО «Шаумян Вин» </t>
  </si>
  <si>
    <t>ООО «Воскевазский винный завод»</t>
  </si>
  <si>
    <t xml:space="preserve">ООО «Армениа вайн 
завод» 
</t>
  </si>
  <si>
    <t>ЗАО «Арени»</t>
  </si>
  <si>
    <t xml:space="preserve">ЗАО «Вайк Груп» </t>
  </si>
  <si>
    <t>ООО «Манчо-Груп»</t>
  </si>
  <si>
    <t>ООО «Алван»</t>
  </si>
  <si>
    <t>ООО «Бюрег Алко»</t>
  </si>
  <si>
    <t>ЗАО «Тиеррас де Армения»</t>
  </si>
  <si>
    <t>ООО «Голден Грейп Армас»</t>
  </si>
  <si>
    <t>ООО «Эдваг»</t>
  </si>
  <si>
    <t xml:space="preserve">Козинак с грецким орехом, с кунжутом,
очищенные семена подсолнечника, чесночная паста
</t>
  </si>
  <si>
    <t>ООО «МИКИ»</t>
  </si>
  <si>
    <t>Сигареты (с фильтром, без фильтра)</t>
  </si>
  <si>
    <t>Армяно-канадское СП ООО «Гранд Тобако»</t>
  </si>
  <si>
    <t>ООО «Интернейшнл Масис Табак»</t>
  </si>
  <si>
    <t>ООО «Сигарон СПС»</t>
  </si>
  <si>
    <t>ООО «Грант Кенди» СП</t>
  </si>
  <si>
    <t>Рыба, раки, рыбная продукция</t>
  </si>
  <si>
    <t>ООО «Экофиш»</t>
  </si>
  <si>
    <t>ООО «Джермук дзук»</t>
  </si>
  <si>
    <t>ОАО «Отец и сын Бунатаннер»</t>
  </si>
  <si>
    <t>ООО «Эдгар и Рафаель»</t>
  </si>
  <si>
    <t>ОАО «Бигамафрут»</t>
  </si>
  <si>
    <t>ОАО «Спитак дельфин»</t>
  </si>
  <si>
    <t xml:space="preserve">Картофель и овощебахчевые
культуры 
</t>
  </si>
  <si>
    <t>ООО «Спайка»</t>
  </si>
  <si>
    <t>РЕСПУБЛИКА БЕЛАРУСЬ</t>
  </si>
  <si>
    <t>Минеральная вода с сахаром или без сахара</t>
  </si>
  <si>
    <t>ОАО «Криница»</t>
  </si>
  <si>
    <t>СООО «Малиновщизненский спиртоводочный завод «Аквадив»</t>
  </si>
  <si>
    <t xml:space="preserve">220046, г. Минск, 
ул. Радиальная, 52, 
тел. (375 17) 299-22-22, 
факс (375 17) 299-22-11,  
e-mаil: krinitsa@bgp.by,
www.krinitsa.by
</t>
  </si>
  <si>
    <t>Сахар белый</t>
  </si>
  <si>
    <t>ОАО «Городейский сахарный комбинат»</t>
  </si>
  <si>
    <t xml:space="preserve">ОАО «Слуцкий сахарорафинадный завод» </t>
  </si>
  <si>
    <t xml:space="preserve">ОАО «Жабинковский сахарный завод» </t>
  </si>
  <si>
    <t xml:space="preserve">ОАО «Скидельский сахарный комбинат» </t>
  </si>
  <si>
    <t>СП ОАО «Спартак»</t>
  </si>
  <si>
    <t>СОАО «Коммунарка»</t>
  </si>
  <si>
    <t>ОАО «Кондитерская фабрика «Слодыч»</t>
  </si>
  <si>
    <t>СП ОАО «Ивкон»</t>
  </si>
  <si>
    <t>ОАО «Красный пищевик»</t>
  </si>
  <si>
    <t>ОАО «Красный Мозырянин»</t>
  </si>
  <si>
    <t>ОАО «Конфа»</t>
  </si>
  <si>
    <t>СООО «Первая шоколадная компания»</t>
  </si>
  <si>
    <t xml:space="preserve">Масло животное 
Сыры 
Сухое обезжиренное молоко
Сухое цельное молоко
Молочные консервы
</t>
  </si>
  <si>
    <t>ОАО «Савушкин продукт»</t>
  </si>
  <si>
    <t xml:space="preserve">ОАО «Барановичский молочный комбинат» </t>
  </si>
  <si>
    <t xml:space="preserve">ОАО «Березовский сыродельный комбинат» </t>
  </si>
  <si>
    <t xml:space="preserve">СОАО «Беловежские сыры» </t>
  </si>
  <si>
    <t xml:space="preserve">ОАО «Кобринский маслосырзавод» </t>
  </si>
  <si>
    <t>ОАО «Ляховичский молочный завод»</t>
  </si>
  <si>
    <t>ОАО «Молоко»</t>
  </si>
  <si>
    <t>ОАО «Верхнедвинский маслосырзавод»</t>
  </si>
  <si>
    <t>ОАО «Глубокский молочно-консервный комбинат»</t>
  </si>
  <si>
    <t xml:space="preserve">ОАО «Лепельский молочно-консервный комбинат» </t>
  </si>
  <si>
    <t>ОАО «Оршасырзавод» комбинат»</t>
  </si>
  <si>
    <t>ОАО «Сенненский завод сухого обезжиренного молока»</t>
  </si>
  <si>
    <t xml:space="preserve">ОАО «Румянцевское» </t>
  </si>
  <si>
    <t>КУП «Ветковский молочный завод»</t>
  </si>
  <si>
    <t>ОАО «Жлобинский молочный завод»</t>
  </si>
  <si>
    <t>ОАО «Калинковичский завод заменителя цельного молока»</t>
  </si>
  <si>
    <t>ОАО «Октябрьский завод сухого обезжиренного молока»</t>
  </si>
  <si>
    <t>ОАО «Рогачевский молочно-консервный комбинат»</t>
  </si>
  <si>
    <t>ОАО «Мозырские молочные продукты»</t>
  </si>
  <si>
    <t>ОАО «Гродномолкомбинат»</t>
  </si>
  <si>
    <t>ОАО «Дятловский сыродельный завод»</t>
  </si>
  <si>
    <t>УП «Лидский молочно-консервный комбинат»</t>
  </si>
  <si>
    <t>ОАО «Ошмянский сыродельный завод»</t>
  </si>
  <si>
    <t xml:space="preserve">ОАО «Слонимский завод СОМ» </t>
  </si>
  <si>
    <t>ОАО «Сморгонские молочные продукты»</t>
  </si>
  <si>
    <t>ОАО «Щучинский маслосырзавод»</t>
  </si>
  <si>
    <t>ОАО «Гормолзавод № 1»</t>
  </si>
  <si>
    <t>ОАО «Гормолзавод № 2»</t>
  </si>
  <si>
    <t>АП «Минский гормолзавод № 3»</t>
  </si>
  <si>
    <t>ОАО «Бабушкина крынка»</t>
  </si>
  <si>
    <t>ОАО «Осиповичский молочный комбинат»</t>
  </si>
  <si>
    <t>ОАО «Климовичский молочный завод»</t>
  </si>
  <si>
    <t>ОАО «Белыничский сыродельный завод»</t>
  </si>
  <si>
    <t>ОАО «Глусский маслосырзавод»</t>
  </si>
  <si>
    <t>ОАО «Горецкий маслосырзавод»</t>
  </si>
  <si>
    <t>ОАО «Славгородский маслосырзавод»</t>
  </si>
  <si>
    <t>ОАО «Мстиславльский маслосырзавод»</t>
  </si>
  <si>
    <t>ОАО «Чаусский маслосырзавод»</t>
  </si>
  <si>
    <t>ОАО «Шкловский маслодельный завод»</t>
  </si>
  <si>
    <t>ОАО «Бобруйский гормолзавод»</t>
  </si>
  <si>
    <t>ОАО «Дрибинский маслодельный завод»</t>
  </si>
  <si>
    <t>ОАО «Костюковичский молочный завод»</t>
  </si>
  <si>
    <t>ОАО «Кричевский маслодельный завод»</t>
  </si>
  <si>
    <t>ОАО «Березинский сыродельный завод»</t>
  </si>
  <si>
    <t>ОАО «Борисовский молочный комбинат»</t>
  </si>
  <si>
    <t>ОАО «Вилейский гормолзавод»</t>
  </si>
  <si>
    <t>ОАО «Воложинский маслосырзавод»</t>
  </si>
  <si>
    <t>ОАО «Клецкий маслодельный комбинат»</t>
  </si>
  <si>
    <t>ОАО «Копыльский маслосырзавод»</t>
  </si>
  <si>
    <t>ОАО «Любанский сыродельный завод»</t>
  </si>
  <si>
    <t>ОАО «Молодечненский городской молочный завод»</t>
  </si>
  <si>
    <t>ОАО «Несвижский городской молочный завод»</t>
  </si>
  <si>
    <t>ОАО «Слуцкий сыродельный комбинат»</t>
  </si>
  <si>
    <t>ОАО «Солигорский молочный завод»</t>
  </si>
  <si>
    <t>ОАО «Холопеничский маслодельно-сыродельный завод»</t>
  </si>
  <si>
    <t>УП «Логойский маслодельный завод»</t>
  </si>
  <si>
    <t>ОАО «Буда-Кошелевские сыры»</t>
  </si>
  <si>
    <t>ОАО «Молочные продукты»</t>
  </si>
  <si>
    <t>ОАО «Речицкие молочные продукты»</t>
  </si>
  <si>
    <t>ОАО «Светлогорский молочный завод»</t>
  </si>
  <si>
    <t>ОАО «Новогрудский маслодельный комбинат»</t>
  </si>
  <si>
    <t>ОАО «Брестское мороженое»</t>
  </si>
  <si>
    <t>ОАО «Ивановский молочный завод»</t>
  </si>
  <si>
    <t>ОАО «Лунинецкий молочный завод»</t>
  </si>
  <si>
    <t>ОАО «Пинский молочный комбинат»</t>
  </si>
  <si>
    <t>ОАО «Пружанский молочный комбинат»</t>
  </si>
  <si>
    <t>ОАО «Оршанский молочный комбинат»</t>
  </si>
  <si>
    <t>ОАО «Полоцкий молочный комбинат»</t>
  </si>
  <si>
    <t>ОАО «Поставский молочный завод»</t>
  </si>
  <si>
    <t>ОАО «Толочинский маслосырзавод»</t>
  </si>
  <si>
    <t>ОАО «Молочник»</t>
  </si>
  <si>
    <t>ОАО «Нарочанский маслосырзавод»</t>
  </si>
  <si>
    <t>ОАО «Пуховичский молочный завод»</t>
  </si>
  <si>
    <t>ОАО «Стародорожский маслодельный завод»</t>
  </si>
  <si>
    <t>ОАО «Смолевичский  молочный завод»</t>
  </si>
  <si>
    <t>ОАО «Узденский молочный завод»</t>
  </si>
  <si>
    <t>ОАО «Быховмолоко»</t>
  </si>
  <si>
    <t xml:space="preserve">ОАО «Могилевский желатиновый завод» </t>
  </si>
  <si>
    <t>Крахмал картофельный</t>
  </si>
  <si>
    <t>РУП «Минск Кристалл»</t>
  </si>
  <si>
    <t xml:space="preserve">РПУП «Брестский ЛВЗ 
«Белалко»
</t>
  </si>
  <si>
    <t>РУП «Пищевой комбинат «Веселово»</t>
  </si>
  <si>
    <t xml:space="preserve">220030, г. Минск,  
ул. Октябрьская, 15, 
тел. (375 17) 206-51-19, 
тел./факс (375 17) 227-44-69,  
e-mаil: kristall@bgp.by, 
www.kristal.by
</t>
  </si>
  <si>
    <t xml:space="preserve">222132, Минская обл., 
Борисовский р-н, пос. Веселово,
ул. Заводская, 24,
тел. (0177) 77-92-73,
факс (0177) 77-77-40, 
e-mail: veselovo@bgp.by, www.alco.by  
</t>
  </si>
  <si>
    <t>ОАО «Мозырьсоль»</t>
  </si>
  <si>
    <t xml:space="preserve">220030, г. Минск,  
ул. Октябрьская, 15, 
тел. (375 17) 206-51-19, 
факс (375 17) 227-44-69,  
e-mаil: kristall@bgp.by, 
www.kristal.by
 </t>
  </si>
  <si>
    <t xml:space="preserve">210001, г. Витебск, 
ул. Революционная, 45, 
тел. (0212) 36-93-61, 
факс (0212) 36-95-90,  
e-mаil: vitebsk_lvz@bgp.by,
www.vitvodka.by
</t>
  </si>
  <si>
    <t xml:space="preserve">246042, г. Гомель, 
ул. Севастопольская, 106, 
тел. (0232) 37-09-97, 
e-mаil: gomel_lvz@bgp.by,
www.vodka-by.com
</t>
  </si>
  <si>
    <t xml:space="preserve">230023, г. Гродно,  
ул. Виленская, 22, 
тел.: (0152) 72-10-23, 72-22-32, 
факс (0152) 72-27-28, 
e-mаil: grodno_lvz@bgp.by,
www.grodnovodka.by
</t>
  </si>
  <si>
    <t>Государственное предприятие Мозырский комбинат «Этанол»</t>
  </si>
  <si>
    <t xml:space="preserve">222315, Минская обл., 
Молодечненский р-н, 
д. Малиновщина, п/о Лебедево,
тел. (01773) 204-52, 
факс: (01773) 233-78, 399-30, 
233-04,
e-mаil: akvadiv@bgp.by,
www.akvadiv.by
</t>
  </si>
  <si>
    <t>Сигареты</t>
  </si>
  <si>
    <t>ОАО «Гродненская табачная фабрика «Неман»</t>
  </si>
  <si>
    <t xml:space="preserve">Маргарин
Мыло хозяйственное и туалетное
</t>
  </si>
  <si>
    <t>ОАО «Гомельский жировой комбинат»</t>
  </si>
  <si>
    <t xml:space="preserve">246021, г. Гомель, ул. Ильича, 4,
тел. (023 22) 3-07-52,
e-mаil: gomel_jk@bgp.by,
www.akvadiv.by
</t>
  </si>
  <si>
    <t xml:space="preserve">220037, г. Минск, ул. Козлова, 27, 
тел./факс (375 172)  94-56-45,
www.margarin.by
</t>
  </si>
  <si>
    <t xml:space="preserve">Сухое обезжиренное молоко, сухое цельное молоко, сгущенное концентрированное молоко
Сухое детское молочное питание
</t>
  </si>
  <si>
    <t>Волковысское ОАО «Беллакт»</t>
  </si>
  <si>
    <t xml:space="preserve">231900, Гродненская обл., 
г. Волковыск, 
ул. Октябрьская, 133, 
тел.: (01512) 515-83, 226-49, 
факс (01512) 210-42, 
e-mаil: bellakt@bgp.by, 
www.bellakt.com
</t>
  </si>
  <si>
    <t>Плодоовощные (замороженные) консервы</t>
  </si>
  <si>
    <t>ОАО «Машпищепрод»</t>
  </si>
  <si>
    <t xml:space="preserve">222810, Минская обл., 
г. Марьина Горка, ул. Чапаева, 15,
тел. (01713) 5-37-37,
факс (01713) 5-02-00,
e-mаil: mash_pp@bgp.by,
www.mashpischeprod.com
</t>
  </si>
  <si>
    <t xml:space="preserve">Говядина потушная 
Свинина потушная
</t>
  </si>
  <si>
    <t>ОАО «Брестский мясокомбинат»</t>
  </si>
  <si>
    <t>КПУП «Барановичский мясоконсервный комбинат»</t>
  </si>
  <si>
    <t>КПУП «Березовский мясоконсервный комбинат»</t>
  </si>
  <si>
    <t>ОАО «Кобринский мясокомбинат»</t>
  </si>
  <si>
    <t>КУПП «Пинский мясокомбинат»</t>
  </si>
  <si>
    <t>ОАО «Витебский мясокомбинат»</t>
  </si>
  <si>
    <t>ОАО «Глубокский мясокомбинат»</t>
  </si>
  <si>
    <t>ОАО «Миорский мясокомбинат»</t>
  </si>
  <si>
    <t>ОАО «Оршанский мясоконсервный комбинат»</t>
  </si>
  <si>
    <t>ОАО «Гомельский мясокомбинат»</t>
  </si>
  <si>
    <t>ОАО «Калинковичский мясокомбинат»</t>
  </si>
  <si>
    <t>ОАО «Волковысский мясокомбинат»</t>
  </si>
  <si>
    <t>ОАО «Гродненский мясокомбинат»</t>
  </si>
  <si>
    <t>ОУП «Лидский мясокомбинат»</t>
  </si>
  <si>
    <t>ОАО «Ошмянский мясокомбинат»</t>
  </si>
  <si>
    <t>ОАО «Слонимский мясокомбинат»</t>
  </si>
  <si>
    <t>УП «Минский мясокомбинат»</t>
  </si>
  <si>
    <t>ОАО «Борисовский мясокомбинат»</t>
  </si>
  <si>
    <t>ОАО «Слуцкий мясокомбинат»</t>
  </si>
  <si>
    <t>ОАО «Столбцовский мясокомбинат»</t>
  </si>
  <si>
    <t>ОАО «Могилевский мясокомбинат»</t>
  </si>
  <si>
    <t>ОАО «Кричевский мясокомбинат»</t>
  </si>
  <si>
    <t xml:space="preserve">Мясо птицы 
Яйцо 
</t>
  </si>
  <si>
    <t>Брестский  облсельхозпрод</t>
  </si>
  <si>
    <t>Витебский облсельхозпрод</t>
  </si>
  <si>
    <t>Гомельский облсельхозпрод</t>
  </si>
  <si>
    <t>Гродненский облсель-хозпрод</t>
  </si>
  <si>
    <t>Минский облсельхозпрод</t>
  </si>
  <si>
    <t>Могилевский облсель-хозпрод</t>
  </si>
  <si>
    <t>Сухое картофельное пюре, плодоовощные (замороженные) консервы</t>
  </si>
  <si>
    <t xml:space="preserve">222810, Минская обл.,
г. Марьина Горка, ул. Чапаева, 15,
тел. (01713) 537-37,
факс (01713) 502-00,  
e-mаil: mash_pp@bgp.by,
www.mashpischeprod.com
</t>
  </si>
  <si>
    <t>ОАО «Белсолод»</t>
  </si>
  <si>
    <t xml:space="preserve">225800, Брестская обл., 
г. Иваново, ул. Полевая, 32,
тел.: (01652) 248-90, 217-40,
факс: (01652) 243-98, 218-00, 
e-mаil: belsolod@bgp.by,
www.belsolod.by
</t>
  </si>
  <si>
    <t>Солод пивоваренный</t>
  </si>
  <si>
    <t xml:space="preserve">Декоративный посадочный материал (ель колючая, туя, можжевельник, дуб красный, спирея Вангутта, акация желтая, сирень венгерская)
Саженцы
</t>
  </si>
  <si>
    <t>ГЛХУ «Сморгонский опытный лесхоз»</t>
  </si>
  <si>
    <t>ГЛХУ «Глубокский  опытный лесхоз»</t>
  </si>
  <si>
    <t>Семена</t>
  </si>
  <si>
    <t>ГЛХУ «Островецкий лесхоз»</t>
  </si>
  <si>
    <t xml:space="preserve">ГЛХУ «Бегомльский лесхоз» </t>
  </si>
  <si>
    <t xml:space="preserve">Сеянцы </t>
  </si>
  <si>
    <t>ГОЛХУ «Столбцовский опытный лесхоз»</t>
  </si>
  <si>
    <t>ГЛХУ «Борисовский опытный лесхоз»</t>
  </si>
  <si>
    <t>ГЛХУ «Белыничский лесхоз»</t>
  </si>
  <si>
    <t>ГЛХУ «Горецкий лесхоз»</t>
  </si>
  <si>
    <t>ГЛХУ «Костюковичский лесхоз»</t>
  </si>
  <si>
    <t xml:space="preserve">222660, Минская обл., г. Столбцы, 
ул. 17 Сентября, 15, 
факс (801717) 5-45-93, 
e-mail: stolbzyles@tut.by
</t>
  </si>
  <si>
    <t xml:space="preserve">213051, Могилевская обл.,
г.п. Белыничи, 
ул. Советская, 48,
факс (802232) 5-14-05, 
e-mail: belinles@tut.by
</t>
  </si>
  <si>
    <t>Консервы плодоовощные для детского питания, соки, напитки и нектары, пюре-полуфабрикаты аспетического консервирования</t>
  </si>
  <si>
    <t>ОАО «Гамма вкуса»</t>
  </si>
  <si>
    <t>ОАО «Витебский плодоовощной комбинат»</t>
  </si>
  <si>
    <t>РЕСПУБЛИКА КАЗАХСТАН</t>
  </si>
  <si>
    <t>Алкогольная продукция и спирт</t>
  </si>
  <si>
    <t>ТОО «MAXIMUS»</t>
  </si>
  <si>
    <t>АО «CASPIAN BEVERAGE HOLDING»</t>
  </si>
  <si>
    <t>АО «Адиль»</t>
  </si>
  <si>
    <t>АО «Айдабульский спиртзавод»</t>
  </si>
  <si>
    <t xml:space="preserve">АО «Евразиан Фудс 
Корпорэйшн»
</t>
  </si>
  <si>
    <t>Макаронные изделия</t>
  </si>
  <si>
    <t>ТОО «KORONA EXPORT»</t>
  </si>
  <si>
    <t>ТОО «Барыс 2007»</t>
  </si>
  <si>
    <t>АО «Султан-ЭММК»</t>
  </si>
  <si>
    <t>ТОО «Актобе Нан»</t>
  </si>
  <si>
    <t>Соки и безалкогольные напитки, чай, молоко UHT, снэковая продукция</t>
  </si>
  <si>
    <t>Соки и нектары под маркой «Juicy», «Айналайын» и «Palma»</t>
  </si>
  <si>
    <t>RG Brands Kazakhstan</t>
  </si>
  <si>
    <t>ТОО «RAIMBEK AGRO»</t>
  </si>
  <si>
    <t>ТОО «Актобе Инвестком»</t>
  </si>
  <si>
    <t>ТОО «Stream Gold»</t>
  </si>
  <si>
    <t xml:space="preserve">ТОО «ПК Благо» </t>
  </si>
  <si>
    <t>Чай</t>
  </si>
  <si>
    <t>ТОО «Tea House»</t>
  </si>
  <si>
    <t>Рис</t>
  </si>
  <si>
    <t>Полное товарищество «Абзал и К»</t>
  </si>
  <si>
    <t>ТОО «DIHAN»</t>
  </si>
  <si>
    <t xml:space="preserve">Молочная продукция, 
сыры
</t>
  </si>
  <si>
    <t>АО «Агропродукт»</t>
  </si>
  <si>
    <t>АО «РЗА»</t>
  </si>
  <si>
    <t xml:space="preserve">ТОО «Павлодарский хлебобулочный комбинат» </t>
  </si>
  <si>
    <t>ТОО «Магнитка»</t>
  </si>
  <si>
    <t>ТОО «Исток 1»</t>
  </si>
  <si>
    <t>ТОО «АЯН м.»</t>
  </si>
  <si>
    <t>ТОО «Алгабас»</t>
  </si>
  <si>
    <t>ТОО «Карагандинский молочный комбинат»</t>
  </si>
  <si>
    <t>ТДО «Житомирские лакомства»</t>
  </si>
  <si>
    <t>ЗАО «Одессакондитер»</t>
  </si>
  <si>
    <t xml:space="preserve">Отходы производства крахмала и аналогичные отходы
Декстрины и другие модифицированные крахмалы
</t>
  </si>
  <si>
    <t xml:space="preserve">ООО «Торговый дом 
«Крахмалопродукт»
</t>
  </si>
  <si>
    <t>ПАО «Львовская кондитерская фирма «Светоч»</t>
  </si>
  <si>
    <t xml:space="preserve">Кондитерские изделия из сахара (включая белый шоколад) без содержания какао
Шоколад и другие готовые пищевые продукты с содержанием какао
</t>
  </si>
  <si>
    <t xml:space="preserve">Шоколад и другие готовые пищевые продукты с содержанием какао
Кофе, кофейные напитки
</t>
  </si>
  <si>
    <t>ЗАО «Крафт Фудз Украина»</t>
  </si>
  <si>
    <t>ПАО «ВО КОНТИ»</t>
  </si>
  <si>
    <t>ООО «ВКГ «Лесная сказка»</t>
  </si>
  <si>
    <t>ТДО «ЖЛ»</t>
  </si>
  <si>
    <t>ПАО производственно- торговая кондитерская фирма «Лакомства»</t>
  </si>
  <si>
    <t>ПАО «Энни Фудз»</t>
  </si>
  <si>
    <t>ПАО «Днепропетровский комбинат пищевых концентратов»</t>
  </si>
  <si>
    <t>ПАО «Продовольственная компания «Ясен»</t>
  </si>
  <si>
    <t>Кофе, кофейные напитки</t>
  </si>
  <si>
    <t>ООО «Мир лакомств»</t>
  </si>
  <si>
    <t xml:space="preserve">Шоколад и другие готовые пищевые продукты с содержанием какао
Хлебобулочные, мучные и кондитерские изделия с содержанием или без содержания какао; вафельные пластины, пустые капсулы
</t>
  </si>
  <si>
    <t>Спирт этиловый ректификованный</t>
  </si>
  <si>
    <t>Государственный концерн спиртовой и ликероводочной промышленности (концерн «Укрспирт»)</t>
  </si>
  <si>
    <t>ПАО «САН Инбев Украина»</t>
  </si>
  <si>
    <t>ПАО «Оболонь»</t>
  </si>
  <si>
    <t>ОАО «Пиво-безалко-гольный комбинат «Славутич»</t>
  </si>
  <si>
    <t>ОАО «Львовская пивоварня»</t>
  </si>
  <si>
    <t>ЗАО «Миллер Брендз Украина»</t>
  </si>
  <si>
    <t>ОАО «Ровно»</t>
  </si>
  <si>
    <t>ООО «Микулинецкий Бровар»</t>
  </si>
  <si>
    <t>48120, Тернопольская обл., Теребовлянский р-н, сгт. Микулинцы, ул. Набережная, 33</t>
  </si>
  <si>
    <t xml:space="preserve">79032, г. Львов, 
ул. Дж. Вашингтона, 10, 
тел. (032) 251-26-80,
sales@ppb.com.ua
</t>
  </si>
  <si>
    <t>ПАО «Карлсберг Украина»</t>
  </si>
  <si>
    <t>ЧАО «Ефес Украина»</t>
  </si>
  <si>
    <t>ОАО «Ривень лтд»</t>
  </si>
  <si>
    <t>ПАО «Пиво- безалкогольный комбинат «Радомышль»</t>
  </si>
  <si>
    <t>ЧАО «Ровеньковский  пивоваренный завод»</t>
  </si>
  <si>
    <t>94700, г. Ровеньки, ул. Шевченко, 38</t>
  </si>
  <si>
    <t xml:space="preserve">Солод </t>
  </si>
  <si>
    <t>ПАО «Славутский солодовый завод»</t>
  </si>
  <si>
    <t xml:space="preserve">ООО «Малтюроп 
Юкрейн»
</t>
  </si>
  <si>
    <t xml:space="preserve">Соль, фасованная в пакеты бумажные и полиэтиленовые (рядовая и йодированная), массой  0,5; 1; 1,5 кг 
Соль, затаренная в мешки  (рядовая и йодированная), массой 25; 50; 1 000 кг (МКР) (помолы 1, 2, 3)
Соль не упакованная (навалом) (помолы 1, 2, 3)
</t>
  </si>
  <si>
    <t>ГП «Артемсоль»</t>
  </si>
  <si>
    <t>Воды минеральные газированные без сахара, с сахаром</t>
  </si>
  <si>
    <t>ЧАО «Киевский завод безалкогольных напитков «Росинка»</t>
  </si>
  <si>
    <t>ПАО «Миргородский завод минеральных вод»</t>
  </si>
  <si>
    <t xml:space="preserve">37600, г. Миргород,
ул. Минзаводская, 1, 
тел. (05355) 4-36-74
</t>
  </si>
  <si>
    <t>Молочная кислота</t>
  </si>
  <si>
    <t>ОАО «Завод молочной кислоты»</t>
  </si>
  <si>
    <t>Масло соевое</t>
  </si>
  <si>
    <t>ООО «Бандурский маслоэкстракционный завод»</t>
  </si>
  <si>
    <t>ОАО «Черновицкий масложировой комбинат»</t>
  </si>
  <si>
    <t xml:space="preserve">ООО «Приколотнянский маслоэкстракционный завод-комбинат» </t>
  </si>
  <si>
    <t>Промышленная группа «Креатив»</t>
  </si>
  <si>
    <t>ООО «Компания «Система»</t>
  </si>
  <si>
    <t>Специальные жиры и маргарины</t>
  </si>
  <si>
    <t>ЧАО «Ильичевский масложиркомбинат»</t>
  </si>
  <si>
    <t>Маргариновая продукция, пищевые смеси</t>
  </si>
  <si>
    <t>ПАО «Запорожский масложировой комбинат»</t>
  </si>
  <si>
    <t xml:space="preserve">ПАО «Завод модифицированных жиров» </t>
  </si>
  <si>
    <t>ОАО «Киевский маргариновый завод»</t>
  </si>
  <si>
    <t>ПАО «Львовский жиркомбинат»</t>
  </si>
  <si>
    <t xml:space="preserve">ОАО «Одесский масложировой комбинат»
</t>
  </si>
  <si>
    <t>ООО «Дельтавилмар СНГ»</t>
  </si>
  <si>
    <t>ЧАО «Харьковский жиркомбинат»</t>
  </si>
  <si>
    <t>Масло из семян льна</t>
  </si>
  <si>
    <t>ПАО «Нежинский жиркомбинат»</t>
  </si>
  <si>
    <t>Пальмовое масло</t>
  </si>
  <si>
    <t>Майонез</t>
  </si>
  <si>
    <t xml:space="preserve">ПАО «Киевский маргариновый завод» </t>
  </si>
  <si>
    <t>ОАО «Одесский масло-жировой комбинат»</t>
  </si>
  <si>
    <t xml:space="preserve">ЧАО «Харьковский жиркомбинат» </t>
  </si>
  <si>
    <t>ПАО «Пологовский маслоэкстракционный завод»</t>
  </si>
  <si>
    <t>Масло рапса</t>
  </si>
  <si>
    <t xml:space="preserve">ПАО «Винницкий масложировой комбинат» </t>
  </si>
  <si>
    <t>ПАО «Черновицкий масложировой комбинат»</t>
  </si>
  <si>
    <t xml:space="preserve">Масло подсолнечное  </t>
  </si>
  <si>
    <t>ЧАО «Волчанский маслоэкстракционный завод»</t>
  </si>
  <si>
    <t>ЗАО «Стрелецкая степь»</t>
  </si>
  <si>
    <t>ПАО «Нежинский маслокомбинат»</t>
  </si>
  <si>
    <t>ООО «Одесский маслоэкстракционный завод»</t>
  </si>
  <si>
    <t>ЧАО с ИИ «Днепропетровский маслоэкстракционный завод»</t>
  </si>
  <si>
    <t>ЗАО «АО Каргилл»</t>
  </si>
  <si>
    <t xml:space="preserve">ПАО «Кировоградолия» </t>
  </si>
  <si>
    <t>ЧАО «Мелитопольский маслоэкстракционный завод»</t>
  </si>
  <si>
    <t>ПАО «Полтавский маслоэкстрационный завод «Кернел Групп»</t>
  </si>
  <si>
    <t>ЗАО «Славянсколия»</t>
  </si>
  <si>
    <t>ЧАО «АДМ-Ильичевск»</t>
  </si>
  <si>
    <t>ООО «ТК «Урожай»</t>
  </si>
  <si>
    <t>ООО «Сателлит»</t>
  </si>
  <si>
    <t>ООО «Наша олия»</t>
  </si>
  <si>
    <t>ООО «Укролия»</t>
  </si>
  <si>
    <t>ООО «Пересечанский маслоэкстракционный завод»</t>
  </si>
  <si>
    <t xml:space="preserve">Саломас пищевой, жиры специальные для хлебопекарной, кондитерской, молочной промышленности </t>
  </si>
  <si>
    <t>ОАО «Винницкий масложировой комбинат»</t>
  </si>
  <si>
    <t>ЗАО «Запорожский масложировой комбинат»</t>
  </si>
  <si>
    <t xml:space="preserve">ЗАО «Завод модифицированных жиров» </t>
  </si>
  <si>
    <t>ЗАО «Львовский жиркомбинат»</t>
  </si>
  <si>
    <t>ОАО «Одесский масложировой комбинат»</t>
  </si>
  <si>
    <t>АОЗТ «Харьковский жиркомбинат»</t>
  </si>
  <si>
    <t>Сыворотка молочная сухая</t>
  </si>
  <si>
    <t>ТОО «ЦИН-КАЗ»</t>
  </si>
  <si>
    <t>Кунжутное, тминное, арахисовое масла</t>
  </si>
  <si>
    <t>ТОО «Сезам Эко»</t>
  </si>
  <si>
    <t>ТОО «ПТК «Содружество»</t>
  </si>
  <si>
    <t>Расповое масло, жмых</t>
  </si>
  <si>
    <t>Рафинированное и нерафинированное растительные масла</t>
  </si>
  <si>
    <t>ТОО «ПОТЕНЦИАЛ»</t>
  </si>
  <si>
    <t>ТОО «Н.К. ВОСТОК»</t>
  </si>
  <si>
    <t>ТОО «КАЙНАР МАЙ»</t>
  </si>
  <si>
    <t>Соевый шрот</t>
  </si>
  <si>
    <t>Биологически активные добавки на пантокринной основе, панты</t>
  </si>
  <si>
    <t>ТОО «Леовит»</t>
  </si>
  <si>
    <t>ТОО «Прогресс-Агро»</t>
  </si>
  <si>
    <t>ЧП «Серманизов»</t>
  </si>
  <si>
    <t>Свежемороженая рыбная продукция, тушки рыб, полуфабрикаты из рыбы и вяленая рыба</t>
  </si>
  <si>
    <t>ТОО «Рыбпром»</t>
  </si>
  <si>
    <t>Поваренная соль</t>
  </si>
  <si>
    <t>АО «Туз»</t>
  </si>
  <si>
    <t>ТОО «Павлодарсоль»</t>
  </si>
  <si>
    <t>Цветочная продукция</t>
  </si>
  <si>
    <t>ТОО «Кунарлы»</t>
  </si>
  <si>
    <t>Переработка рыбной продукции, икра красная</t>
  </si>
  <si>
    <t>ТОО «МАСТЕР-FISH»</t>
  </si>
  <si>
    <t xml:space="preserve">ТОО «КОЛОБОК И К» </t>
  </si>
  <si>
    <t>ТОО «КАМБАЛА БАЛЫК»</t>
  </si>
  <si>
    <t>ПК «КАСПИЙ-БАЛЫК»</t>
  </si>
  <si>
    <t xml:space="preserve">АО «АТЫРАУБАЛЫК» </t>
  </si>
  <si>
    <t>Филе судака</t>
  </si>
  <si>
    <t xml:space="preserve">ТОО «Улькен Балык» </t>
  </si>
  <si>
    <t>КЫРГЫЗСКАЯ РЕСПУБЛИКА</t>
  </si>
  <si>
    <t>ОсОО «Потенциал»</t>
  </si>
  <si>
    <t xml:space="preserve">ОсОО «Ак-Ниет» </t>
  </si>
  <si>
    <t>АО «Ак-Алтын»</t>
  </si>
  <si>
    <t xml:space="preserve">ОсОО «Эргеш-Ата» </t>
  </si>
  <si>
    <t xml:space="preserve">ОсОО «Корпорация Примтекс» </t>
  </si>
  <si>
    <t>ОсОО «Алтын-Камар»</t>
  </si>
  <si>
    <t xml:space="preserve">ОсОО «Алтын-Була» </t>
  </si>
  <si>
    <t xml:space="preserve">Ошская обл., г. Кара-Суу,
ул. Г.Айтиева, 24,
тел. 2-34-02
</t>
  </si>
  <si>
    <t>ОсОО «Белхлоппром»</t>
  </si>
  <si>
    <t>ОсОО «Ак-Тилек текстиль»</t>
  </si>
  <si>
    <t>ОсОО «Атлас коттон ЛДТ»</t>
  </si>
  <si>
    <t xml:space="preserve">Жалал-Абадская обл., 
г. Жалал-Абад, ул. Токтогула, 35
</t>
  </si>
  <si>
    <t>АО «Ак-Була»</t>
  </si>
  <si>
    <t>ОсОО «Тепе-Коргон-Биримдиги»</t>
  </si>
  <si>
    <t>ОсОО «ПКЧХЗ Дом-Ата»</t>
  </si>
  <si>
    <t>ОсОО «Ата-Журт»</t>
  </si>
  <si>
    <t>ОсОО «Стар Коттон ЛТД»</t>
  </si>
  <si>
    <t>СП «Акалтын»</t>
  </si>
  <si>
    <t xml:space="preserve">г. Жалал-Абад,
тел. (+996 3722) 5-48-63
</t>
  </si>
  <si>
    <t>ОсОО «Коттон-Текстиль Фактори»</t>
  </si>
  <si>
    <t xml:space="preserve">Кара-Суйский р-н,
с. Кашкар-Кыштак
</t>
  </si>
  <si>
    <t>ОсОО «Гулам-Ата»</t>
  </si>
  <si>
    <t xml:space="preserve">Коргонский р-н, 
с. Абдраимов Базар, 
тел. (0558) 57-07-30
</t>
  </si>
  <si>
    <t>ОАО «Мата»</t>
  </si>
  <si>
    <t xml:space="preserve">Семена сахарной свеклы
Семена люцерны
Семена зерновых
</t>
  </si>
  <si>
    <t>Канткая МИС</t>
  </si>
  <si>
    <t xml:space="preserve">Чуйская обл., 
Иссык-Атинский р-н, г. Кант, 
ул. Советская, 3
</t>
  </si>
  <si>
    <t xml:space="preserve">ЗАО «Шоро» </t>
  </si>
  <si>
    <t xml:space="preserve">Кумыс «Саяк»
Максым «Шоро» 
Жарма «Шоро»
Чалап «Шоро»
Бозо «Шоро» жумшак
Бозо «Шоро» кучтуу
</t>
  </si>
  <si>
    <t>Алкогольные и безалкогольные напитки</t>
  </si>
  <si>
    <t xml:space="preserve">ОсОО «Ак-Бата» </t>
  </si>
  <si>
    <t>ОсОО «Абдыш-Ата»</t>
  </si>
  <si>
    <t>ЗАО «Кока-кола Бишкек Боттлерс»</t>
  </si>
  <si>
    <t>ОСОО «Арвин»</t>
  </si>
  <si>
    <t>г. Бишкек, ул. Лущихина, 69</t>
  </si>
  <si>
    <t xml:space="preserve">Чуйская обл., Сокулукский р-н, 
с. Сокулук, ул. Краснодарская, 4
</t>
  </si>
  <si>
    <t>Молоко и молочные продукты</t>
  </si>
  <si>
    <t>ЗАО «Талас сут»</t>
  </si>
  <si>
    <t>АО «Ошмолкомбинат»</t>
  </si>
  <si>
    <t>ОсОО «Кант-Сут»</t>
  </si>
  <si>
    <t>ОсОО «Ак-Сут» (Беловодский маслосырзавод)</t>
  </si>
  <si>
    <t>ОсОО «Ак-Тилек»</t>
  </si>
  <si>
    <t>АООТ «Актан»</t>
  </si>
  <si>
    <t>ОсОО «Вирту»</t>
  </si>
  <si>
    <t xml:space="preserve">ОсОО «Бай-Сут» </t>
  </si>
  <si>
    <t>ОсОО «Оржемиль»</t>
  </si>
  <si>
    <t>КА ОАО «Эльвест»</t>
  </si>
  <si>
    <t>Мороженое и замороженные продукты</t>
  </si>
  <si>
    <t xml:space="preserve">ОсОО «Айс-квин-Каракол» </t>
  </si>
  <si>
    <t xml:space="preserve">Ыссык-Кульская обл., г. Каракол, ул. Кирпичный завод, 20, 
тел. 2-24-39
</t>
  </si>
  <si>
    <t>Прочие сыры</t>
  </si>
  <si>
    <t xml:space="preserve">ЧП Тууганбаева Б.Э. </t>
  </si>
  <si>
    <t>АО «Ак-Булак»</t>
  </si>
  <si>
    <t>Твердые сыры</t>
  </si>
  <si>
    <t xml:space="preserve">ОАО «Арашан» </t>
  </si>
  <si>
    <t xml:space="preserve">АО «Ак-Жалга» </t>
  </si>
  <si>
    <t xml:space="preserve">Сыр голландский
Сыр российский
Масло крестьянское
Сыр плавленый
</t>
  </si>
  <si>
    <t>ОсОО «Ат-Башы сут»</t>
  </si>
  <si>
    <t>ОсОО «Эжигей»</t>
  </si>
  <si>
    <t xml:space="preserve">ОАО «Бишкексут» </t>
  </si>
  <si>
    <t>Мороженое</t>
  </si>
  <si>
    <t xml:space="preserve">ОсОО «Шин-Лайн» </t>
  </si>
  <si>
    <t xml:space="preserve">ОсОО «Умут и К» </t>
  </si>
  <si>
    <t xml:space="preserve">Чуйская обл., пос. Гидростроитель, 
ул. Юбилейная, 6/6, 
тел. 4-58-39
</t>
  </si>
  <si>
    <t xml:space="preserve">Масло сливочное и сыры 
Масло комбинированное «Иртыш»
Сыры плавленые
Продукты сырные плавленые
Сыр голландский
</t>
  </si>
  <si>
    <t>АО «Элимай»</t>
  </si>
  <si>
    <t>ОсОО «Озон-Ата»</t>
  </si>
  <si>
    <t>ОсОО «Артезиан»</t>
  </si>
  <si>
    <t xml:space="preserve">Чуйская обл., Сокулукский р-н, 
г. Шопоков, ул. Первомайская, 1, 
тел. 4-86-51
</t>
  </si>
  <si>
    <t>Подсолнечное и хлопковое масло</t>
  </si>
  <si>
    <t>ОсОО «ПКЧХЗ Домата»</t>
  </si>
  <si>
    <t xml:space="preserve">Варенье, томат-паста </t>
  </si>
  <si>
    <t xml:space="preserve">АОЗТ «ЭУМ» </t>
  </si>
  <si>
    <t xml:space="preserve">ОсОО «Мамур» </t>
  </si>
  <si>
    <t>ОсОО «Изабелла»</t>
  </si>
  <si>
    <t>тел. (03922) 5-09-40</t>
  </si>
  <si>
    <t>ОсОО «Ан.Мас.То»</t>
  </si>
  <si>
    <t>Овощи свежие, консервированные</t>
  </si>
  <si>
    <t>Таласская обл., г. Талас</t>
  </si>
  <si>
    <t>Сельскохозяйственные предприятия Минсельводхозпрома</t>
  </si>
  <si>
    <t>Фрукты</t>
  </si>
  <si>
    <t xml:space="preserve">Кадамжайский р-н,
тел. (0777) 57-41-67, Таджибаев Р.
</t>
  </si>
  <si>
    <t>Овощи, фрукты переработанные (варенье, джемы), маринованые, соки, томатный кетчуп</t>
  </si>
  <si>
    <t>АО «Десерт»</t>
  </si>
  <si>
    <t>ОсОО «ПА Кооппромсервис»</t>
  </si>
  <si>
    <t>Грибы переработанные и консервированные</t>
  </si>
  <si>
    <t>ОсОО «Гуль-Азык»</t>
  </si>
  <si>
    <t xml:space="preserve">г. Бишкек, Первомайский р-н, 
ул. М.Ганди, 210
</t>
  </si>
  <si>
    <t>ОсОО «Токмокский консервный завод»</t>
  </si>
  <si>
    <t xml:space="preserve">Чуйская обл., г. Токмок, 
ул. Заводская, 63, 
тел. 25-46-42
</t>
  </si>
  <si>
    <t xml:space="preserve">Ягодные джемы, 
мясные и рыбные изделия
</t>
  </si>
  <si>
    <t>ОсОО «Изобилие Ыссык-Куля»</t>
  </si>
  <si>
    <t>Сушеные абрикосы</t>
  </si>
  <si>
    <t>ЧП Калыгулов Жолой</t>
  </si>
  <si>
    <t>Персики, сливы, клубника, малина, фисташки, орехи грецкие</t>
  </si>
  <si>
    <t>ОсОО «НЕКСТ»</t>
  </si>
  <si>
    <t>ЧП Баймырзаев</t>
  </si>
  <si>
    <t>Урюк, сухофрукты</t>
  </si>
  <si>
    <t>ЧП Биймырзаев Мамасадык</t>
  </si>
  <si>
    <t>Плодоовощные консервы</t>
  </si>
  <si>
    <t>ОсОО «Агрофутс»</t>
  </si>
  <si>
    <t>ОсОО «Рахманберди»</t>
  </si>
  <si>
    <t xml:space="preserve">СПК «Агропласт» </t>
  </si>
  <si>
    <t xml:space="preserve">Огурцы консервиро-ванные 
Говядина тушеная
Томатная паста 
</t>
  </si>
  <si>
    <t>ОсОО «Айлана»</t>
  </si>
  <si>
    <t>Торты и кондитерские изделия</t>
  </si>
  <si>
    <t>АО «Таттуу»</t>
  </si>
  <si>
    <t xml:space="preserve">ОсОО «Куликовский  торт» </t>
  </si>
  <si>
    <t>ОАО «Келечек»</t>
  </si>
  <si>
    <t>ОсОО «Сладости востока»</t>
  </si>
  <si>
    <t xml:space="preserve">Жалал-Абадская обл., 
г. Жалал-Абад, ул. Ж.Бакиева, 36
</t>
  </si>
  <si>
    <t>Вафли, кофеты, печенье</t>
  </si>
  <si>
    <t>КФ ОсОО «Ата ЛТД»</t>
  </si>
  <si>
    <t>Сахар</t>
  </si>
  <si>
    <t>ОАО «Кошой»</t>
  </si>
  <si>
    <t>АО «Каинды Кант»</t>
  </si>
  <si>
    <t>Чипсы «Кирби»</t>
  </si>
  <si>
    <t>ОсОО «Кирби»</t>
  </si>
  <si>
    <t>Картофель, томаты, лук репчатый, капуста</t>
  </si>
  <si>
    <t>ТСК «Шайма-Шай»</t>
  </si>
  <si>
    <t>Центр конкурентоспособности агробизнеса</t>
  </si>
  <si>
    <t>Агролид</t>
  </si>
  <si>
    <t xml:space="preserve">Ак-Суйский р-н, с. Сара-Камыш,
тел. (552) 39-68-59
</t>
  </si>
  <si>
    <t>Мясо и пищевые субпродукты крупного рогатого скота, свиней, коз, лошадей и ослов</t>
  </si>
  <si>
    <t>ОсОО «Тоштук-Каракол»</t>
  </si>
  <si>
    <t>КАППТ ОсОО «Эргеш-Ата»</t>
  </si>
  <si>
    <t xml:space="preserve">АО «КЭК» </t>
  </si>
  <si>
    <t xml:space="preserve">Ошская обл., ул. Аэропортская, 100, 
тел. 2-73-38
</t>
  </si>
  <si>
    <t xml:space="preserve">пгт. Каинды, 
тел. (0553) 12-21-99 
</t>
  </si>
  <si>
    <t>ОсОО «Риха»</t>
  </si>
  <si>
    <t xml:space="preserve">722160, с. Лебединовка, 
ул. Береговая, 12,
тел. (312) 31-46-62
</t>
  </si>
  <si>
    <t xml:space="preserve">Говядина тушеная </t>
  </si>
  <si>
    <t>ОсОО «Балыкчы эт комбинат»</t>
  </si>
  <si>
    <t>Куриное яйцо, мясные полуфабрикаты</t>
  </si>
  <si>
    <t>ОАО «Шумкар»</t>
  </si>
  <si>
    <t>Фасоль консервированная</t>
  </si>
  <si>
    <t xml:space="preserve">ОсОО «Рич-Стем» </t>
  </si>
  <si>
    <t xml:space="preserve">725008, с. Садовое, 
тел. (0312) 59-14-29
</t>
  </si>
  <si>
    <t>ОсОО «Ак-Бата»</t>
  </si>
  <si>
    <t>Питьевая вода в 18-литровых бутылях</t>
  </si>
  <si>
    <t>Рис, семенной картофель</t>
  </si>
  <si>
    <t>Кооператив «Нукок»</t>
  </si>
  <si>
    <t>Мед натуральный</t>
  </si>
  <si>
    <t>Частные лица Кыргызской Республики, Республиканское добровольное общество пчеловодов Кыргызской Республики</t>
  </si>
  <si>
    <t>АО «Муз тор»</t>
  </si>
  <si>
    <t>МП «Абел»</t>
  </si>
  <si>
    <t>Частные предпринима-тели, сельские товаропроизводители</t>
  </si>
  <si>
    <t xml:space="preserve">Жалал-Абадская обл., 
Токтогульский р-н, пгт. Токтогул
</t>
  </si>
  <si>
    <t>ЗАО «Сут Булак»</t>
  </si>
  <si>
    <t>Сыр голландский</t>
  </si>
  <si>
    <t xml:space="preserve">Сыр голландский
Масло крестьянское
</t>
  </si>
  <si>
    <t>ОсОО «Эмилия»</t>
  </si>
  <si>
    <t>Соки фруктовые и овощные</t>
  </si>
  <si>
    <t>ОсОО «Экопродукт»</t>
  </si>
  <si>
    <t>ОсОО «Жандос»</t>
  </si>
  <si>
    <t>Натуральные фруктовые соки, овощные маринады</t>
  </si>
  <si>
    <t>CК «Агропласт»</t>
  </si>
  <si>
    <t>ОАО «Десерт»</t>
  </si>
  <si>
    <t xml:space="preserve">ОсОО 
«ПА Коомпромсервис» 
</t>
  </si>
  <si>
    <t xml:space="preserve">Соки натуральные
</t>
  </si>
  <si>
    <t>ОсОО «Алай-Кут»</t>
  </si>
  <si>
    <t>ОсОО «Арбэт и К»</t>
  </si>
  <si>
    <t>ОАО «Кыргызстан»</t>
  </si>
  <si>
    <t>Компоты (сливы, урюк)</t>
  </si>
  <si>
    <t xml:space="preserve">Баткенская обл., Кадмжайский 
р-н, Шакиров З.
</t>
  </si>
  <si>
    <t>Коньячный спирт</t>
  </si>
  <si>
    <t xml:space="preserve">ОсОО «Глобал-Алко» </t>
  </si>
  <si>
    <t xml:space="preserve">Бренди «Семетей»
Коньяк «Арашан»
Коньяк КВ «Арашан»
</t>
  </si>
  <si>
    <t xml:space="preserve">ОсОО «Кыргыз коньягы»  </t>
  </si>
  <si>
    <t>Спирт этиловый</t>
  </si>
  <si>
    <t>ГП «Карабалтинский спиртзавод»</t>
  </si>
  <si>
    <t>ЗАО «Агропищепром»</t>
  </si>
  <si>
    <t xml:space="preserve">г. Токмок, промзона,  
тел.: (0312) 90-24-99,
(0313) 87-39-31
</t>
  </si>
  <si>
    <t>Самогон</t>
  </si>
  <si>
    <t xml:space="preserve">ОсОО «Аю» </t>
  </si>
  <si>
    <t xml:space="preserve">ОсОО «Артезиан» </t>
  </si>
  <si>
    <t>ОсОО «Арвин»</t>
  </si>
  <si>
    <t>ОсОО «Арашан»</t>
  </si>
  <si>
    <t>Добыча и переработка руды</t>
  </si>
  <si>
    <t>АООТ «Адрасманский горнообогатительный комбинат»</t>
  </si>
  <si>
    <t>ООО «Апрелевка»</t>
  </si>
  <si>
    <t>ООО СП «Заравшан»</t>
  </si>
  <si>
    <t>Горная металлургия</t>
  </si>
  <si>
    <t>ТА ООО СП «Анзобский горнообогатительный комбинат»</t>
  </si>
  <si>
    <t>ОАОО ТА «Анзоб»</t>
  </si>
  <si>
    <t>Сурьма (концентрат)</t>
  </si>
  <si>
    <t>Такобский горнообогатительный комбинат</t>
  </si>
  <si>
    <t xml:space="preserve">Варзобский р-н, пос. Такоб, 
ул. Промышленная, 17
</t>
  </si>
  <si>
    <t>ПРОДУКЦИЯ ХИМИЧЕСКОЙ ПРОМЫШЛЕННОСТИ</t>
  </si>
  <si>
    <t>Изоляционные материалы</t>
  </si>
  <si>
    <t>Парфюмерно-косметическая продукция</t>
  </si>
  <si>
    <t>Стеклопластиковые трубы</t>
  </si>
  <si>
    <t>Метасиликат натрия</t>
  </si>
  <si>
    <t>ООО «Мета-Груп»</t>
  </si>
  <si>
    <t xml:space="preserve">0007, г. Ереван, ул. Арлутяна, 10, 
тел.: (374 10) 23-50-80,
(374 91) 00-28-82
</t>
  </si>
  <si>
    <t xml:space="preserve">0048, г. Ереван, ул. Фучика, 27/11, 
тел.: (374 10) 39-31-65, 34-47-38,
факс (374 10) 39-31-65
</t>
  </si>
  <si>
    <t xml:space="preserve">ЗАО «Британия
Коутингс энл Кемикалз»
</t>
  </si>
  <si>
    <t>ЗАО «Шен-Концерн»</t>
  </si>
  <si>
    <t xml:space="preserve">Краска латексная, краска фасадная, эмаль алкидная, краска латексная шелковистая, нитрокраски, лаки, антикоррозионная краска
Вододисперсионная краска
</t>
  </si>
  <si>
    <t xml:space="preserve">0086, г. Ереван, ул. Шираки, 2/2,
тел.: (374 10) 42-27-36, 46-11-11,
42-26-62, 42-06-82,
факс (374 10) 46-01-01
</t>
  </si>
  <si>
    <t>Масляные краски</t>
  </si>
  <si>
    <t>ООО «Краун Кемикал»</t>
  </si>
  <si>
    <t xml:space="preserve">0051, г. Ереван, ул. Мамиконянц, 48,
тел.: (374 10) 24-01-95, 24-16-97,
факс (374 10) 23-24-98
</t>
  </si>
  <si>
    <t>Косметические средства</t>
  </si>
  <si>
    <t>ООО «Иней Нтк»</t>
  </si>
  <si>
    <t>ООО «Биохим»</t>
  </si>
  <si>
    <t xml:space="preserve">Лорийский марз, с. Опараци-15, Ванадзор, мкр. «Базум», 
тел.: (374 010) 53-08-67, 37-40-93,
50-03-26
</t>
  </si>
  <si>
    <t xml:space="preserve">г. Ереван, 
тел. (374 10) 47-48-90
</t>
  </si>
  <si>
    <t>Карбид кальция</t>
  </si>
  <si>
    <t>ЗАО «Ванадзор-Химпром»</t>
  </si>
  <si>
    <t>Пастообразные жидкие средства, пастообразные моющие средства</t>
  </si>
  <si>
    <t>АООТ Ереванский завод бытовой химии («Бытхим»)</t>
  </si>
  <si>
    <t>ЗАО «Британия Коутингс энд Кемикалз»</t>
  </si>
  <si>
    <t xml:space="preserve">0007, г. Ереван, пр-т Аршакунянц, 125а,
тел.: (374 10) 48-15-41, 48-15-31, 
факс (374 10) 53-80-17,
e-mail: advetour@netsys.am
</t>
  </si>
  <si>
    <t xml:space="preserve">0048, г. Ереван, ул. Фучика, 27/11,
тел.: (374 10) 39-31-65, 34-47-38, 
факс (374 10) 39-31-65
</t>
  </si>
  <si>
    <t>Моющие, чистящие средства</t>
  </si>
  <si>
    <t>АООТ «Эребуни Байосекюритити»</t>
  </si>
  <si>
    <t xml:space="preserve">0007, г. Ереван, пр-т Аршакунянц, 125а,
тел.: (374 10) 48-15-41, 48-15-31, факс (374 10) 053-80-17,
e-mail: advetour@netsys.am
</t>
  </si>
  <si>
    <t xml:space="preserve">Арагацотнский марз, 
Аштарак, Гитаван-2, 
ул. Алибанян Ехпайрнери, 2,
тел.: (374 23) 23-32-92,
(374 91) 45-59-41, 20-13-92,
факс (374 23) 23-32-92
</t>
  </si>
  <si>
    <t>Клей метлаховый, винилацетатный, паркетный, латексный</t>
  </si>
  <si>
    <t>ООО «Литокол»</t>
  </si>
  <si>
    <t xml:space="preserve">г. Ереван, 
тел.: (374 10) 28-74-82, 28-20-81
</t>
  </si>
  <si>
    <t xml:space="preserve">Хлор жидкий 
Гипохлорит натрия, кислота соляная
Каустическая сода диафрагменная
</t>
  </si>
  <si>
    <t xml:space="preserve">г. Ереван, ул. Багратунянц, 70,
тел.: (374 10) 44-95-11, 44-01-27,
44-01-28, 48-87-71,
факс (374 10) 44-01-27
</t>
  </si>
  <si>
    <t>Пластмассовые изделия широкого потребления</t>
  </si>
  <si>
    <t>ОАО «Пластик»</t>
  </si>
  <si>
    <t>ОАО «Овал-Пластик»</t>
  </si>
  <si>
    <t>Предприятие по производству полимерных товаров «Поли-Серв»</t>
  </si>
  <si>
    <t xml:space="preserve">0061, г. Ереван, пр-т Аршакунянц, 59,
тел.: (374 10) 44-56-02, 44-46-41, 
факс (374 10) 44-24-94, 
e-mail: plastk@amunco.com
</t>
  </si>
  <si>
    <t xml:space="preserve">0081, г. Ереван, с. Дхтанак, 1-я ул., 1/8,
тел.: (374 10) 72-00-59, 72-00-63, 
факс (374 10) 74-60-02,
www.оvalplast.соm
</t>
  </si>
  <si>
    <t xml:space="preserve">Тормозная жидкость
Антифриз
</t>
  </si>
  <si>
    <t xml:space="preserve">0051, г. Ереван, ул. Мамиконянц, 48,
тел.: (374 10) 24-01-95, 24-16-97, 
факс (374 10) 23-24-98
</t>
  </si>
  <si>
    <t>Поливинилацетатная дисперсия</t>
  </si>
  <si>
    <t>Трубы полиэтиленовые, трубы поливинилхлоридные (разных диаметров)</t>
  </si>
  <si>
    <t>ЗАО «Ньюпласт»</t>
  </si>
  <si>
    <t xml:space="preserve">0061, г. Ереван, пр-т Аршакунянц, 59, 
тел.: (374 10) 44-56-02, 44-46-41, факс (374 10) 44-24-94,
e-mail: plastk@amunco.com
</t>
  </si>
  <si>
    <t xml:space="preserve">Хлоропреновые каучуки и латексы 
Изделия РТИ: коврики диэлектрические, прокладки для железнодорожных шпал, кровельный материал
</t>
  </si>
  <si>
    <t>Пленка полиэтиленовая, линолеум, винилискожа</t>
  </si>
  <si>
    <t>ООО «Биг Пласт»</t>
  </si>
  <si>
    <t xml:space="preserve">0081, г. Ереван, с. Дхтанак, 1-я ул., 1/8,
тел.: (374 10) 72-00-59, 72-00-63,
факс (374 10) 74-60-02, www.ovalplast.com
</t>
  </si>
  <si>
    <t xml:space="preserve">г. Ереван, Арцахи, 46-1,
тел./факс (374 100)  47-35-58,
e-mail: armeniaplast@hotmail.com
</t>
  </si>
  <si>
    <t>ОАО «Беларуськалий»</t>
  </si>
  <si>
    <t xml:space="preserve">Минская обл., г. Солигорск, 
ул. Коржа, 5, 
тел. (0174) 29-86-08, 
факс (0174) 23-71-65
</t>
  </si>
  <si>
    <t>ОАО «Белшина»</t>
  </si>
  <si>
    <t>ОАО «Гродно Азот»</t>
  </si>
  <si>
    <t xml:space="preserve">г. Гродно, пр-т Космонавтов, 100, тел.: (810) 37-51-52; 72-54-44, 
79-46-50, 
факс: (810) 37-51-72, 10-80-55, 
10-84-21, 
e-mail: оао@azot.com.by
</t>
  </si>
  <si>
    <t xml:space="preserve">г. Гродно, ул. Славинского, 4, 
факс (8017) 210-81-17, 
e-mail: office@grodno-khim.by
</t>
  </si>
  <si>
    <t>ОАО «Могилев- химволокно»</t>
  </si>
  <si>
    <t>ОАО «Полоцк- Стекловолокно»</t>
  </si>
  <si>
    <t>ОАО «Лакокраска»</t>
  </si>
  <si>
    <t>ОАО «Нафтан»</t>
  </si>
  <si>
    <t xml:space="preserve">Завод Полимир 
ОАО «Нафтан»
</t>
  </si>
  <si>
    <t>ОАО «Завод горного воска»</t>
  </si>
  <si>
    <t>ОАО «Борисовский завод пластмассовых изделий»</t>
  </si>
  <si>
    <t xml:space="preserve">246051, г. Гомель, 
ул. Объездная, 12, 
тел.: (8 0232) 45-92-70, 45-91-34, 
факс: (8 0232) 45-91-15, 45-92-71
</t>
  </si>
  <si>
    <t>ОАО «Медпласт»</t>
  </si>
  <si>
    <t>Упаковочная продукция из полипропилена и полиэтилена</t>
  </si>
  <si>
    <t>ТОО «Новопэк»</t>
  </si>
  <si>
    <t>ТОО «Казполиграф»</t>
  </si>
  <si>
    <t>Полимерные упаковочне материалы с печатью в рулонах и готовых пакетах (гибкая полимерная упаковка из полиэтилена, полипропилена и лавсана) с печатью</t>
  </si>
  <si>
    <t>ТОО «GLOBOPACK»</t>
  </si>
  <si>
    <t>ТОО «Казахстанский трубный завод»</t>
  </si>
  <si>
    <t>Полиэтиленовые напорные трубы</t>
  </si>
  <si>
    <t>Стекловолоконные трубы и фитинги</t>
  </si>
  <si>
    <t>АО «Актюбинский завод неметаллических труб»</t>
  </si>
  <si>
    <t>Спирт этиловый из зерносырья класса «Экстра», «Люкс»</t>
  </si>
  <si>
    <t>Аммиак, аммиачная селитра</t>
  </si>
  <si>
    <t>ТОО «КазАзот»</t>
  </si>
  <si>
    <t xml:space="preserve">Моторные масла </t>
  </si>
  <si>
    <t>ТОО «HILL Corp»</t>
  </si>
  <si>
    <t>Полиэтиленовые трубы</t>
  </si>
  <si>
    <t>ТОО «Алим»</t>
  </si>
  <si>
    <t>«Атырауский завод полиэтиленовых труб» компании «Шеврон Мунайгаз Инк.»</t>
  </si>
  <si>
    <t xml:space="preserve">Неорганические химические вещества
Кислота фтористоводородная
Плавиковошпатовый концентрат
Флюоритовый кусковой концентрат
</t>
  </si>
  <si>
    <t>ТОО «Ульбинский металлургический завод»</t>
  </si>
  <si>
    <t>ТОО «Казфосфат»</t>
  </si>
  <si>
    <t>Добыча и переработка фосфатного сырья, производство фосфора и его производных, минеральных удобрений и кормовых фосфатов</t>
  </si>
  <si>
    <t>Закись-окись урана (U3O8) и оксида молибдена (MoO3)</t>
  </si>
  <si>
    <t xml:space="preserve">ТОО «Степногорский горнохимический комбинат» </t>
  </si>
  <si>
    <t>Полистирол вспенивающийся ПСВ-С, общего назначения ПСМ, ударопрочный УПМ</t>
  </si>
  <si>
    <t>ТОО «SAT OPERATING AKTAU»</t>
  </si>
  <si>
    <t>ТОО «Моликен»</t>
  </si>
  <si>
    <t xml:space="preserve">Металлический калий
Сернистый алюминий
</t>
  </si>
  <si>
    <t>ТОО «Алюминий Казахстан»</t>
  </si>
  <si>
    <t>Волокна текстильные и искусственные (химические)</t>
  </si>
  <si>
    <t>ТОО «Казхимволокно»</t>
  </si>
  <si>
    <t>Катализаторы нейтрализации токсичных выбросов автотранспорта и промышленных предприятий</t>
  </si>
  <si>
    <t>ТОО «Изоляционные материалы»</t>
  </si>
  <si>
    <t>ТОО «Изолит»</t>
  </si>
  <si>
    <t xml:space="preserve">Природный газ
Сырая нефть
</t>
  </si>
  <si>
    <t>ТОО «Амангельды газ»</t>
  </si>
  <si>
    <t>Сырая нефть</t>
  </si>
  <si>
    <t>ТОО «СП «Тенге»</t>
  </si>
  <si>
    <t>Сок абрикосовый, смородинный, яблочный, персиковый, шиповника</t>
  </si>
  <si>
    <t xml:space="preserve">СП «Худжанд Пакижинг»
АО «Техцентр»
</t>
  </si>
  <si>
    <t xml:space="preserve">Сок натуральный томатный и виноградный
Вино «Изабелла»
</t>
  </si>
  <si>
    <t>АО «Самгар»</t>
  </si>
  <si>
    <t>Мука, макароны, вафли, печенье</t>
  </si>
  <si>
    <t>ООО «Сомон-Турон-Ивест»</t>
  </si>
  <si>
    <t>г. Турсунзаде</t>
  </si>
  <si>
    <t>Консервная продукция</t>
  </si>
  <si>
    <t>АО «Конибодом»</t>
  </si>
  <si>
    <t xml:space="preserve">г. Конибодом, ул. Маданият, 7 </t>
  </si>
  <si>
    <t>АО «Худжандский консервный комбинат»</t>
  </si>
  <si>
    <t>ОАО «Фароз»</t>
  </si>
  <si>
    <t xml:space="preserve">ЗАО «Комбинати Шири Душанбе» </t>
  </si>
  <si>
    <t xml:space="preserve">ООО «Молочный 
комбинат»
</t>
  </si>
  <si>
    <t xml:space="preserve">ЗАО «Комрон-агро-холдинг» </t>
  </si>
  <si>
    <t>ОАО «Равгани Точик»</t>
  </si>
  <si>
    <t>Томатная паста, плодоовощные консервы</t>
  </si>
  <si>
    <t xml:space="preserve">ЗАО «Консервный завод Хасанова» </t>
  </si>
  <si>
    <t xml:space="preserve">Йодированная соль «Экстра»
(крупная, мелкая фасовка)
ГОСТ 4202
</t>
  </si>
  <si>
    <t>ООО «Намаки Евон»</t>
  </si>
  <si>
    <t xml:space="preserve">ОАО «Кони намак» </t>
  </si>
  <si>
    <t>ООО «Шанг»</t>
  </si>
  <si>
    <t>ООО «Аму Вахш»</t>
  </si>
  <si>
    <t>ЗАО «ТДК»</t>
  </si>
  <si>
    <t>ООО «Бадр»</t>
  </si>
  <si>
    <t>ООО «Форекс Плюс»</t>
  </si>
  <si>
    <t xml:space="preserve">Виноград столовых сортов
Фрукты 
Овощи 
Бахчевые 
Цитрусовые
Бобовые (фасоль красная)
Мед натуральный (горный, разнотравный, хлопковый) 
Томатная паста 
Напитки 
Соки
Компоты 
Маринады
</t>
  </si>
  <si>
    <t>Союз Таджикматлубот</t>
  </si>
  <si>
    <t xml:space="preserve">Перемолотые ягоды шелковицы, ягоды с инжиром, с абрикосом, с миндалем
Отборные ягоды шелковицы, вишни, абрикос
</t>
  </si>
  <si>
    <t>ООО «Pamir-Travel»</t>
  </si>
  <si>
    <t>Управление сельского хозяйства</t>
  </si>
  <si>
    <t>РЕСПУБЛИКА УЗБЕКИСТАН</t>
  </si>
  <si>
    <t xml:space="preserve">Табак ферментирован-ный
Сигареты, папиросы
</t>
  </si>
  <si>
    <t>СП «УзБАТ АО»</t>
  </si>
  <si>
    <t xml:space="preserve">г. Ташкент, Юнусабадский р-н, 
ул. Hасырова, 77
</t>
  </si>
  <si>
    <t>Маргариновая продукция</t>
  </si>
  <si>
    <t>ОАО «Ташкентский комбинат»</t>
  </si>
  <si>
    <t>Вино и виноматериалы</t>
  </si>
  <si>
    <t xml:space="preserve">ОАО «Наманганвино» </t>
  </si>
  <si>
    <t>ОАО «Комбинат Ташкентвино»</t>
  </si>
  <si>
    <t xml:space="preserve">СП «Агромир Адас» </t>
  </si>
  <si>
    <t xml:space="preserve">ОАО «Шахрисабз вино-арок» </t>
  </si>
  <si>
    <t xml:space="preserve">ОАО «им. Ховренко» </t>
  </si>
  <si>
    <t xml:space="preserve">ОАО «Ургенч-шароб» </t>
  </si>
  <si>
    <t>ОАО «Мастона»</t>
  </si>
  <si>
    <t xml:space="preserve">ООО «Хамкор» </t>
  </si>
  <si>
    <t xml:space="preserve">ООО «Багизаган» </t>
  </si>
  <si>
    <t xml:space="preserve">ООО «Матонат» </t>
  </si>
  <si>
    <t xml:space="preserve">Агрофирма «Мехнат» </t>
  </si>
  <si>
    <t>СП «Агромир Заркент»</t>
  </si>
  <si>
    <t>ЗАО «ДАЧА»</t>
  </si>
  <si>
    <t xml:space="preserve">716000, г. Наманган, 
пос. Юкори Ровустон,
тел./факс 32-65-91
</t>
  </si>
  <si>
    <t xml:space="preserve">700060, г. Ташкент, 
ул. Ахунбабаева, 45,
тел. 236-73-22,
факс 255-76-47,
e-mail: tashvino@mail.ru 
</t>
  </si>
  <si>
    <t xml:space="preserve">704454, Самаркандская обл., Тайлякский р-н, пос. Шопулат,
тел. 140-31-02,
факс 140-31-07,
e-mail: info@dionis.uz, www.dionis.uz
</t>
  </si>
  <si>
    <t xml:space="preserve">731701, Кашкадарьинская обл., 
г. Шахрисабз, ул. А.Тимур, 170,
тел. 25-06-77,
факс 21-16-25,
e-mail: vvz1932@mail.ru
</t>
  </si>
  <si>
    <t xml:space="preserve">703000, Самаркандская обл., 
г. Самарканд, ул. Махмуда Карши, 58,
тел./факс 33-04-31,
e-mail: oao.xovrenko@mail.ru
</t>
  </si>
  <si>
    <t xml:space="preserve">740000, Хорезмская обл., 
г. Ургенч, 
ул. Коммунистическая, 51,
тел./факс 26-81-80, 
e-mail: urganchsharob@inbox.ru
</t>
  </si>
  <si>
    <t xml:space="preserve">733415, Ташкентская обл., Паркентский р-н, с. Намданак,
тел./факс 256-16-19,
e-mail: hamkor@mail.ru
</t>
  </si>
  <si>
    <t xml:space="preserve">704456, Самаркандская обл., Тайлякский р-н,
тел. 28-84-03,
факс 34-23-63,
e-mail: ooo_bagizagan@mail.ru
</t>
  </si>
  <si>
    <t xml:space="preserve">102004, Ташкентская обл., Ташкентский р-н, М.Фазилов ж/х, 
ул. Бобура,
тел. 50-296
</t>
  </si>
  <si>
    <t xml:space="preserve">Ташкентская обл., Паркентский р-н, с. Заркент,
тел. 140-31-02, 
факс 140-31-07,
e-mail: info@dionis.uz, www.dionis.uz
</t>
  </si>
  <si>
    <t xml:space="preserve">
713002, Ферганская область, 
г. Коканд, ул. Истанбул, 73,
тел. 24-068,
факс: 24-119, 23-232, 34-749
</t>
  </si>
  <si>
    <t xml:space="preserve">704456, Самаркандская обл., Тайлякский р-н,
тел. 28-84-03,
факс 34-23-63,
e-mail: ooo_bagizagan@mail.ru
</t>
  </si>
  <si>
    <t xml:space="preserve">700193, Андижанская обл., 
г. Андижан, ул. Чолпон шох, 204,
тел.: 22-17-46, 22-11-20,
факс 22-28-87
</t>
  </si>
  <si>
    <t>Коньяк и коньячный спирт</t>
  </si>
  <si>
    <t xml:space="preserve">ОАО «Шохруд» </t>
  </si>
  <si>
    <t>ООО «Самарканд Жамбой шароб»</t>
  </si>
  <si>
    <t xml:space="preserve">700060, г. Ташкент, 
ул. Ахунбабаева, 45,
тел. 236-73-22,
факс 255-76-47,
e-mail: tashvino@mail.ru
</t>
  </si>
  <si>
    <t xml:space="preserve">740000, Хорезмская обл., 
г. Ургенч, ул. Коммунистическая, 51,
тел./факс 26-81-80, 
e-mail: urganchsharob@inbox.ru
</t>
  </si>
  <si>
    <t xml:space="preserve">705007, Бухарская обл., 
г. Бухара,  ул. Бахоуддин Накш банд, 195,
тел.: 25-06-77, 23-32-92, 25-26-57
</t>
  </si>
  <si>
    <t xml:space="preserve">702004, Ташкентская обл., Ташкентский р-н, п. Келес,
тел./факс: 228-70-68, 228-70-64,
e-mail: mehnat@sks.uz
</t>
  </si>
  <si>
    <t xml:space="preserve">Самаркандская обл., Джамбайский р-н, Джамбай, Ташкент 1,
тел./факс 51-688
</t>
  </si>
  <si>
    <t>Питьевая вода негазированная</t>
  </si>
  <si>
    <t>СП «Нестлу Узбекистан»</t>
  </si>
  <si>
    <t xml:space="preserve">Кегейлийский р-н, г. Халкабад, 
Халхабадское шоссе, 14
</t>
  </si>
  <si>
    <t>ОАО «КК Боян»</t>
  </si>
  <si>
    <t>Солодковый корень</t>
  </si>
  <si>
    <t>Фруктовые концентрированные соки, фруктовые и овощные пюре и пасты, а также консервированные изделия в ассортименте</t>
  </si>
  <si>
    <t>СП «Агромир Чуст»</t>
  </si>
  <si>
    <t>СП «Агромир Самарканд»</t>
  </si>
  <si>
    <t>СП «Агромир Газалкент»</t>
  </si>
  <si>
    <t>СП «Агромир Бухара»</t>
  </si>
  <si>
    <t>ИП «Бухоро Альянс»</t>
  </si>
  <si>
    <t xml:space="preserve">Наманганская обл., Чустский р-н, г. Чуст, ул. Олмос, 72,
тел. 140-31-02,
факс 140-31-07,
e-mail: info@dionis.uz, www.dionis.uz
</t>
  </si>
  <si>
    <t xml:space="preserve">Самаркандский р-н, курган Гулобод,  
тел. 140-31-02,
факс 140-31-07,
e-mail: info@dionis.uz, www.dionis.uz
</t>
  </si>
  <si>
    <t>УКРАИНА</t>
  </si>
  <si>
    <t xml:space="preserve">Молоко сгущенное с сахаром
Молоко сгущенное с сахаром
и растительными жирами
Молоко сухое обезжиренное
Молоко сухое цельное
Масло сливочное
Молоко питьевое
</t>
  </si>
  <si>
    <t>ЗАО «Купянский молочно-консервный комбинат»</t>
  </si>
  <si>
    <t xml:space="preserve">Молоко сухое цельное
Продукты детского питания
</t>
  </si>
  <si>
    <t>ОАО «Хорольский молококонсервный комбинат детских продуктов»</t>
  </si>
  <si>
    <t>ПАО «Вимм-Билль-Данн Украина»</t>
  </si>
  <si>
    <t>ООО «Люстдорф»</t>
  </si>
  <si>
    <t xml:space="preserve">Молоко сухое обезжиренное 
Молоко сухое цельное
</t>
  </si>
  <si>
    <t>АТ «Бобровицкий молокозавод»</t>
  </si>
  <si>
    <t>ПАТ «Житомирский маслозавод»</t>
  </si>
  <si>
    <t>Филиал «Лактис» ДП «Аромат»</t>
  </si>
  <si>
    <t>Сахар из сахарной свеклы</t>
  </si>
  <si>
    <t>Агропромышленная ассоциация «Группа компаний «Укррос»</t>
  </si>
  <si>
    <t>ООО «Фирма «Астарта Киев»</t>
  </si>
  <si>
    <t>ООО «Группа «Агропродинвест»</t>
  </si>
  <si>
    <t>Группа компаний «Мечта-Центр»</t>
  </si>
  <si>
    <t>ОАО «Сахарный завод им. Цюрупы»</t>
  </si>
  <si>
    <t>ОАО «Саливонковский сахарный завод»</t>
  </si>
  <si>
    <t>ООО «ПАНДА»</t>
  </si>
  <si>
    <t>ООО «Радеховский сахар»</t>
  </si>
  <si>
    <t>ЗАО «Райз-максимко»</t>
  </si>
  <si>
    <t>ООО «ПАНДА» (Селищанский сахарный завод)</t>
  </si>
  <si>
    <t xml:space="preserve">19443, Черкасская обл., Корсунь-Шевченковский р-н, с. Поселок, 
ул. Заводская, 1,
тел. (04735) 2-03-88,
факс (04735)5-55-31
</t>
  </si>
  <si>
    <t>ООО «ПАНДА» (Цибулевский сахарный завод)</t>
  </si>
  <si>
    <t>ООО «ПАНДА» (Тальновский сахарный завод)</t>
  </si>
  <si>
    <t xml:space="preserve">ООО «ИПП «Полтавзернопродукт» </t>
  </si>
  <si>
    <t xml:space="preserve">39000, Полтавская обл., 
г. Глобино, ул. Заводская, 1, 
ул. Ленина, 287
</t>
  </si>
  <si>
    <t>ООО Агрофирма «Добробут»</t>
  </si>
  <si>
    <t xml:space="preserve">39221, Полтавская обл., Кобелякский р-н, с. Белики,
ул. Мира, 1
</t>
  </si>
  <si>
    <t xml:space="preserve">ООО «Волочиск-Агро» </t>
  </si>
  <si>
    <t>31260, Хмельницкая обл., Волочисский р-н, сгт. Наркевичи, ул. Заводская, 1</t>
  </si>
  <si>
    <t xml:space="preserve">ООО «Хмельницкое» </t>
  </si>
  <si>
    <t xml:space="preserve">22050, Винницкая обл., 
с. Ждановка, ул. Заводская, 2 
</t>
  </si>
  <si>
    <t>ОАО «Савинский сахарный завод»</t>
  </si>
  <si>
    <t xml:space="preserve">64270, Харьковская обл., Балаклейский р-н, сгт. Савинцы, 
шоссе Свинское, 1 (Цукрова, 1) 
</t>
  </si>
  <si>
    <t>ОАО «Новоивановский сахарный завод»</t>
  </si>
  <si>
    <t>ЗАО «Дакор Агро Инвест»</t>
  </si>
  <si>
    <t xml:space="preserve">ООО СП «Нива» </t>
  </si>
  <si>
    <t>ООО «Золочевагро»</t>
  </si>
  <si>
    <t xml:space="preserve">80750, Львовская обл., Золочевский р-н, с. Ясенивцы, 
ул. Заводская, 1
</t>
  </si>
  <si>
    <t xml:space="preserve">ООО «Продовольственная компания «Заря Подолья» </t>
  </si>
  <si>
    <t xml:space="preserve">23700, Винницкая обл., г. Гайсин, ул. Плеханова, 150 </t>
  </si>
  <si>
    <t>ЗАО «Продовольственная компания «Подолье»</t>
  </si>
  <si>
    <t xml:space="preserve">24615, Винницкая обл., Крыжопольский р-н, 
с. Городковка-1, 
ул. Ленина, 103
</t>
  </si>
  <si>
    <t>ОАО «Пальмирский сахарный завод»</t>
  </si>
  <si>
    <t xml:space="preserve">19742, Черкасская обл., Золотоношский р-н, 
с. Вознесенское-1 
</t>
  </si>
  <si>
    <t>ООО «Оржицкий сахарный завод»</t>
  </si>
  <si>
    <t>ООО «Чертковский сахарный завод»</t>
  </si>
  <si>
    <t xml:space="preserve">48523, Тернопольская обл.,  Чертковский  р-н, сгт. Заводское, 
ул. И.Франко, 1а
</t>
  </si>
  <si>
    <t>ООО «Сахарное»</t>
  </si>
  <si>
    <t xml:space="preserve">64020, Харьковская обл., Кечиговский р-н,  сгт. Чапаево, 
ул. 50-летия Октября, 5
</t>
  </si>
  <si>
    <t>ООО «Борщовский сахарный завод»</t>
  </si>
  <si>
    <t xml:space="preserve">64020, Тернопольская обл.,  Кечиговский р-н, сгт. Чапаево,
ул. 50-летия Октября, 5
</t>
  </si>
  <si>
    <t>ООО «Бучацкий сахарный завод»</t>
  </si>
  <si>
    <t>ООО «Збаражский сахарный завод»</t>
  </si>
  <si>
    <t xml:space="preserve">47302, Тернопольская обл.,
г. Збараж, пл. Кармелюка, 1 
</t>
  </si>
  <si>
    <t>ООО «Козовский сахарный завод»</t>
  </si>
  <si>
    <t xml:space="preserve">47600, Тернопольская обл.,  
г. Козова, ул. Заводская, 1 
</t>
  </si>
  <si>
    <t>ООО «Лановецкий сахарный завод»</t>
  </si>
  <si>
    <t xml:space="preserve">47400, Тернопольская обл. 
г. Лановцы, ул. Вишнивецкая, 35
</t>
  </si>
  <si>
    <t>ООО «Хоростковский сахарный завод»</t>
  </si>
  <si>
    <t xml:space="preserve">48240, Тернопольская обл., Гусятинский р-н, г. Хоростков, 
ул. Заводская, 1 
</t>
  </si>
  <si>
    <t>Агрофирма «Свитанок»</t>
  </si>
  <si>
    <t xml:space="preserve">78141, Киевская обл., Васильковский р-н, с. Ковалевка, 
ул. Ленина, 1,
тел.: (04471) 7-81-81, 7-14-45
</t>
  </si>
  <si>
    <t>ОАО «Червонский цукровик»</t>
  </si>
  <si>
    <t>ООО «Кристалл» (Браиловский)</t>
  </si>
  <si>
    <t xml:space="preserve">23130, Жмеринский р-н, 
г. Браилов, ул. Заводская, 7,
тел.: (04332) 2-28-50, 2-20-26
</t>
  </si>
  <si>
    <t>ООО «Марьинский Укрпромзбут»</t>
  </si>
  <si>
    <t>Козятинский р-н, пгт. Бродецкое, ул. Рабочая, 44</t>
  </si>
  <si>
    <t>СП «Моевский сахар» ООО «Подольские сахарные заводы»</t>
  </si>
  <si>
    <t>СП «Соколовский сахар» ООО «Подольские сахарные заводы»</t>
  </si>
  <si>
    <t xml:space="preserve">24634, Крыжопольский р-н, 
с. Соколовка, ул. Службова, 1, 
тел.: (04340) 2-24-62, 2-74-24
</t>
  </si>
  <si>
    <t>СП «Капустянский сахар» ООО «Подольские сахарные заводы»</t>
  </si>
  <si>
    <t xml:space="preserve">Тростянецкий р-н, с. Капустяны, ул. С.Мурованого, 1, 
тел. (04343) 2-12-72
</t>
  </si>
  <si>
    <t>ООО «Агрокомплекс «Зеленая долина»</t>
  </si>
  <si>
    <t xml:space="preserve">24200, Винницкая обл., 
г. Томашпиль, 
ул. Интернациональная, 8,
тел. (04348) 2-22-74,
факс (04348) 2-22-16
</t>
  </si>
  <si>
    <t>ООО «Турбовская сахарная компания»</t>
  </si>
  <si>
    <t xml:space="preserve">22513, Липовецкий р-н,
сгт. Турбов, ул. Мира, 80,
тел.: (04358) 4-22-55, 4-22-59
</t>
  </si>
  <si>
    <t>Удыцкий филиал ООО «ТД «Агроинвест»</t>
  </si>
  <si>
    <t xml:space="preserve">23853, Теплицкий р-н, с. Удыч, 
ул. Заводская, 1,
тел.: (04353) 2-42-82, 2-42-40
</t>
  </si>
  <si>
    <t>ТОО «Юзефо-Николаевская АПК»</t>
  </si>
  <si>
    <t xml:space="preserve">22162, Козятинский р-н, 
с. Михайлин, ул. Заводская, 4, 
тел.: (04342) 3-72-92, 2-48-27
</t>
  </si>
  <si>
    <t>ОАО «Владимир-Волынский сахарный завод»</t>
  </si>
  <si>
    <t xml:space="preserve">44700, г. Владимир-Волынский, 
ул. Луцкая, 230,
тел.: (03342) 2-28-80, 2-75-57
</t>
  </si>
  <si>
    <t>ОАО «Гнидавский сахарный завод»</t>
  </si>
  <si>
    <t>ОАО «Гороховский сахарный завод»</t>
  </si>
  <si>
    <t xml:space="preserve">45744, Гороховский р-н, 
сгт. Марьяновка, 
ул. Независимости, 13,
тел.: (03379) 9-03-55, 9-80-81
</t>
  </si>
  <si>
    <t xml:space="preserve">45300, сгт. Иваничи, 
ул. Заводская, 18, 
тел.: (03372) 2-18-65, 2-11-16
</t>
  </si>
  <si>
    <t>ИП «Агро-Вильд Украина» (Январский)</t>
  </si>
  <si>
    <t xml:space="preserve">09183, Белоцерковский р-н, 
с. Озирне, ул. Липки, 2
</t>
  </si>
  <si>
    <t xml:space="preserve">09310, Владетельный р-н,
с. Гор-Пустоваровка, 
ул. Ленина, 53 
</t>
  </si>
  <si>
    <t>ОАО «Кагарлыцкий сахарный завод»</t>
  </si>
  <si>
    <t xml:space="preserve">09200, г. Кагарлык, 
ул. Воровского, 16
</t>
  </si>
  <si>
    <t>ООО «Призма-14» (Кашперовский сахарный завод)</t>
  </si>
  <si>
    <t xml:space="preserve">09812, Тетиевский р-н, 
с. Кашперовка, ул. Ленина, 30
</t>
  </si>
  <si>
    <t xml:space="preserve">07600, сгт. Згуровка,
пл. Кирова, 2-а 
</t>
  </si>
  <si>
    <t>ОАО «Рокитнянский сахарный завод»</t>
  </si>
  <si>
    <t>ОДО «Шамраевский сахарный завод»</t>
  </si>
  <si>
    <t xml:space="preserve">09035, Сквирский р-н, с. Руда, 
ул. Заводская, 27 
</t>
  </si>
  <si>
    <t>ООО «Спецтехника» (Яготинский сахарный завод)</t>
  </si>
  <si>
    <t xml:space="preserve">07700, г. Яготин, 
ул. Черняховского, 1 
</t>
  </si>
  <si>
    <t>ЗАО «Александрийский сахарный завод»</t>
  </si>
  <si>
    <t xml:space="preserve">28020, Кировоградская обл., Александрийский р-н, сгт. Приютовка, ул. Жовтнева, 15, 
тел. (05235) 9-75-15,
факс (05235) 7-04-83
</t>
  </si>
  <si>
    <t>ЗАО «Новомиргородский сахар»</t>
  </si>
  <si>
    <t xml:space="preserve">26010, Новомиргородский р-н, 
сгт. Капитановка, 
ул. Постышева, 6,
тел.: (05256) 4-26-29, 4-26-25  
</t>
  </si>
  <si>
    <t>ОАО «Ланновский сахарный завод»</t>
  </si>
  <si>
    <t xml:space="preserve">39541, Карловский р-н, с. Ланна,
тел.: (05346) 2-49-74, 2-49-75
</t>
  </si>
  <si>
    <t xml:space="preserve">35431, Гощанский р-н, с. Бабий, 
ул. Заводская, 1,
тел. (0362) 69-24-00
</t>
  </si>
  <si>
    <t xml:space="preserve">40021, г. Сумы, ул. Кирова, 127/1, кв.15,
тел.: (05459) 5-18-46, 5-31-80,
5-31-41
</t>
  </si>
  <si>
    <t>ООО «Ук.Аз.-дружба»</t>
  </si>
  <si>
    <t>НПФ «СИНТАЛ Д» ООО  (Конгресовский)</t>
  </si>
  <si>
    <t xml:space="preserve">61070, Золочевский р-н, 
с. Олександровка, ул. Набережная, 1,
тел. (057) 717-79-95
</t>
  </si>
  <si>
    <t>НПФ «Синтдал Д» ООО (Пархомовский)</t>
  </si>
  <si>
    <t xml:space="preserve">62013, Краснокутский р-н, 
с. Пархомовка, ул. Кооперативная, 1,
тел. (057) 717-79-95
</t>
  </si>
  <si>
    <t>ОАО «Первухинский сахарный завод»</t>
  </si>
  <si>
    <t xml:space="preserve">62131, Богодуховский р-н, 
сгт. Гуты, ул. Ленина, 29,
тел.: (05758) 3-21-37, 3-22-41
</t>
  </si>
  <si>
    <t xml:space="preserve">ООО СП «Белый колодец» </t>
  </si>
  <si>
    <t>ЧСП «Явир»</t>
  </si>
  <si>
    <t xml:space="preserve">62021, Краснокутский р-н, 
с. Мурафа, ул. Сосновая, 16,
тел.: (05756) 9-34-73, 9-34-36, 
9-33-30, 9-34-16
</t>
  </si>
  <si>
    <t>ООО «Клембовский сахарный завод»</t>
  </si>
  <si>
    <t xml:space="preserve">30350, Изяславский р-н, 
с. Клубовка, ул. Заводская, 1, кв.7,
тел.: (03852) 5-02-59, 3-82-49, 
4-11-03
</t>
  </si>
  <si>
    <t>ОАО «Красиловский сахарный завод»</t>
  </si>
  <si>
    <t>ОАО «Теофипольский сахарный завод»</t>
  </si>
  <si>
    <t xml:space="preserve">30600, Хмельницкая обл.,
сгт. Теофиполь, ул. Жовтнева, 12, 
тел. (03844) 9-32-48,
факс (03844) 3-02-66
</t>
  </si>
  <si>
    <t>ООО «Торговый дом Шепетовский сахар»</t>
  </si>
  <si>
    <t xml:space="preserve">30403, Хмельницкая обл., 
г. Шепетовка, Староконстантиновское шоссе, 31,
тел.: (003840) 4-10-44, 4-11-06
</t>
  </si>
  <si>
    <t>ООО «Старокостантинов- сахар»</t>
  </si>
  <si>
    <t xml:space="preserve">г. Староконстантинов, 
ул. Мануильского, 10,
тел.: (03854) 3-21-78, 3-30-16,
3-20-32
</t>
  </si>
  <si>
    <t>ЧП «Референт»</t>
  </si>
  <si>
    <t xml:space="preserve">19200, г. Жашков, ул. Совхозная, 7,
тел.: (04747) 6-19-90, 6-19-95
</t>
  </si>
  <si>
    <t>ГП «Иваньковский сахарный завод»</t>
  </si>
  <si>
    <t xml:space="preserve">20132, Маньковский р-н, 
с. Иваньки, ул. Заводская, 1, 
тел.: (04748) 6-24-52, 6-10-75,
6-17-33
</t>
  </si>
  <si>
    <t>ООО «Сахарный комбинат «Крещатик»</t>
  </si>
  <si>
    <t>ЗАО «Линовицкий сахарный комбинат «Красный»</t>
  </si>
  <si>
    <t xml:space="preserve">17584, Прилуцкий р-н,
сгт. Линовица, ул. Заводская, 4, 
тел.: (04637) 6-91-95, 6-93-58
</t>
  </si>
  <si>
    <t>ООО «Носовский сахарный завод»</t>
  </si>
  <si>
    <t xml:space="preserve">17100, г. Hосовка, 
ул. Заводская, 2, 
тел.: (04642) 3-12-79, 2-13-34
</t>
  </si>
  <si>
    <t>ООО «Краевид» (Згуровский сахарный завод)</t>
  </si>
  <si>
    <t>ООО «Кернер Трейд»</t>
  </si>
  <si>
    <t>ООО «Галс-ЛТД»</t>
  </si>
  <si>
    <t>ЧП «Кряж»</t>
  </si>
  <si>
    <t>ООО «Укрлендфарминг»</t>
  </si>
  <si>
    <t>ООО «Сигнет Центр»</t>
  </si>
  <si>
    <t>ООО «Узинский сахарный комбинат»</t>
  </si>
  <si>
    <t xml:space="preserve">ПАТ «2-й
им. Петровского сахарный завод»
</t>
  </si>
  <si>
    <t>ООО «Заплазский сахарный завод»</t>
  </si>
  <si>
    <t>ПП «Сахарник-Агро» (Пархомовский сахарный завод)</t>
  </si>
  <si>
    <t xml:space="preserve">Кондитерские изделия из сахара (включая белый шоколад) без содержания какао
Шоколад и другие готовые пищевые продукты с содержанием какао
Хлебобулочные, мучные и кондитерские изделия с содержанием или без содержания какао; вафельные пластины, пустые капсулы
</t>
  </si>
  <si>
    <t>ДП «Кондитерская корпорация «РОШЕН»</t>
  </si>
  <si>
    <t>ЗАО «АВК»</t>
  </si>
  <si>
    <t xml:space="preserve">1. ПАО «Кондитерская фабрика «АВК»
г. Днепропетровск»
2. ПАО «Кондитерская фабрика «АВК» 
г. Луганск»
3. ПАО «Кондитерская фабрика «АВК» 
г. Мукачево»
4. ПАО «Кондитерская фабрика «АВК» 
г. Донецк»
</t>
  </si>
  <si>
    <t xml:space="preserve">Корпорация «Бисквит-шоколад»
1. АТЗТ «Харьковская бисквитная фабрика»
2. ПАО «Кондитерская  фабрика «Харьковчанка»
</t>
  </si>
  <si>
    <t>ПАО «Полтавакондитер»</t>
  </si>
  <si>
    <t>ООО «Херсонская кондитерская фабрика»</t>
  </si>
  <si>
    <t xml:space="preserve">Ленинградская обл., 
г. Пикалево, Спрямленное шоссе, 1, 
тел. 8 (81366) 4-50-12,
e-mаil: BCPikalevo@mail.ru
</t>
  </si>
  <si>
    <t xml:space="preserve">Ленинградская обл., г. Волхов, Кировский пр-т, 20, 
тел. 8 (81363) 6-49-02
</t>
  </si>
  <si>
    <t xml:space="preserve">Ленинградская обл., г. Пикалево, Спрямленное шоссе, 1,
тел. 8 (81366) 4-97-71
</t>
  </si>
  <si>
    <t>Красноярский край, г. Ачинск, южная промзона, кв. XII, стр. 1, www.rusal.ru</t>
  </si>
  <si>
    <t>Хлорид кальция</t>
  </si>
  <si>
    <t xml:space="preserve">О «Усольехимпром» </t>
  </si>
  <si>
    <t>ООО «Новомосковский хлор»</t>
  </si>
  <si>
    <t xml:space="preserve">ООО «Галополимер Кирово-Чепецк» </t>
  </si>
  <si>
    <t xml:space="preserve">г. Кемерово, ул. Стаханская 1, 35, 
тел. 8 (3842) 57-19-10, 
e-mаil: tdx@kuzbass.net, www.extream.ru
</t>
  </si>
  <si>
    <t xml:space="preserve">ОАО «Сода» </t>
  </si>
  <si>
    <t xml:space="preserve">Республика Башкортостан, 
г. Стерлитамак, ул. Бабушкина, 7, тел. 8 (3473) 29-76-09, 
e-mаil: sodastr@soda.ru
</t>
  </si>
  <si>
    <t xml:space="preserve">ООО «Сода-хлорат» </t>
  </si>
  <si>
    <t xml:space="preserve">Пермский край, г. Березники, Чуртанское шоссе, 3, 
e-mаil: mail@soda.perm.ru, www.soda.perm.ru 
</t>
  </si>
  <si>
    <t>Гидрокарбонат (бикарбонат) натрия</t>
  </si>
  <si>
    <t xml:space="preserve">Бихромат натрия (хромпик натриевый)
Бихромат калия 
(хромпик калиевый)
Окись хрома
</t>
  </si>
  <si>
    <t>ОАО «Hовотроицкий завод хромовых соединений»</t>
  </si>
  <si>
    <t xml:space="preserve">ООО «Полипласт-Уралсиб» </t>
  </si>
  <si>
    <t xml:space="preserve">ОАО «Хромпик» </t>
  </si>
  <si>
    <t xml:space="preserve">ЗАО «Русский Хром 1915» </t>
  </si>
  <si>
    <t xml:space="preserve">г. Новотроицк,
ул. Промышленная, 49, 
тел. 8 (35376) 7-42-00, www.nzhs.com
</t>
  </si>
  <si>
    <t xml:space="preserve">Свердловская обл., 
г. Первоуральск, ул. Заводская, 3,
тел. 8 (3439) 27-35-00,
e-mаil: info@ppus.org
</t>
  </si>
  <si>
    <t xml:space="preserve">Свердловская обл., 
г. Первоуральск, ул. Заводская, 3, тел. 8 (3439) 29-11-55
</t>
  </si>
  <si>
    <t xml:space="preserve">Свердловская обл., 
г. Первоуральск, ул. Заводская, 3, тел. 8 (3439) 29-70-00, 
e-mаil: skrt@chrome.ru
</t>
  </si>
  <si>
    <t xml:space="preserve">Полиэтилен низкой и высокой плотности
Полипропилен
</t>
  </si>
  <si>
    <t xml:space="preserve">ОАО «Казаньоргсинтез» </t>
  </si>
  <si>
    <t>ОАО «Ангарский завод полимеров»</t>
  </si>
  <si>
    <t>ОАО «Нефтехимсэвилен»</t>
  </si>
  <si>
    <t>ООО «Ставролен»</t>
  </si>
  <si>
    <t>ЗАО «Томскнефтехим»</t>
  </si>
  <si>
    <t>ООО «Уфаоргсинтез»</t>
  </si>
  <si>
    <t>ОАО «Нижнекамскнефтехим»</t>
  </si>
  <si>
    <t xml:space="preserve">Республика Башкортостан, 
г. Салават, ул. Молодогвардейцев, 30, 
тел. 8 (3476) 39-21-09, 
e-mаil: pressa@snos.ru
</t>
  </si>
  <si>
    <t xml:space="preserve">Республика Татарстан, г. Казань, ул. Беломорская, 101,
тел. 8 (843) 512-31-87
</t>
  </si>
  <si>
    <t xml:space="preserve">Иркутская обл., г. Ангарск-30, 
тел. 8 (3955) 57-30-00, 
www.azp.ru
</t>
  </si>
  <si>
    <t xml:space="preserve">Республика Татарстан, г. Казань, ул. Беломорская, 101,
тел. 8 (843) 571-77-40, www.sevilen.ru
</t>
  </si>
  <si>
    <t xml:space="preserve">г. Буденновск, 
ул. Р.Люксембург, 1, 
тел.: 8 (86559) 3-40-08, 4-16-11 
</t>
  </si>
  <si>
    <t xml:space="preserve">г. Томск, Кузовлевский тракт, 2, тел. 8 (3822) 70-30-09, 
e-mаil: press@tnhk.ru,
www.tnhk.ru
</t>
  </si>
  <si>
    <t>Республика Башкортостан, г. Уфа, тел. 8 (347) 249-68-83</t>
  </si>
  <si>
    <t xml:space="preserve">Республика Татарстан,
г. Нижнекамск, 
тел. 8 (8555) 37-71-81,
www.nknh.ru
</t>
  </si>
  <si>
    <t xml:space="preserve">Полистирол вспенивающийся,
ударопрочный, общего назначения
</t>
  </si>
  <si>
    <t xml:space="preserve">ЗАО «Омская Химическая Компания» </t>
  </si>
  <si>
    <t xml:space="preserve">ОАО «Пластик» </t>
  </si>
  <si>
    <t>ЗАО «Полистирол»</t>
  </si>
  <si>
    <t>ЗАО «Сибур-Химпром»</t>
  </si>
  <si>
    <t xml:space="preserve">Республика Башкортостан,
г. Салават, 
ул. Молодогвардейцев, 30, 
тел. 8 (3476) 39-21-09, 
e-mаil: pressa@snos.ru
</t>
  </si>
  <si>
    <t>г. Омск, Красноярский тракт, 155, тел. 8 (3812) 66-96-69</t>
  </si>
  <si>
    <t xml:space="preserve">Тульская обл., г. Узловая, 
ул. Тульская, 1,
тел. 8 (48731) 2-42-09
</t>
  </si>
  <si>
    <t xml:space="preserve">г. Омск, пр-т К.Маркса, 20,
тел. 8 (3812) 30-76-32
</t>
  </si>
  <si>
    <t>Поливинилхлорид суспензионный</t>
  </si>
  <si>
    <t xml:space="preserve">ОАО «Пласткард» </t>
  </si>
  <si>
    <t>ОАО «Саянскхимпласт»</t>
  </si>
  <si>
    <t xml:space="preserve">Республика Башкортостан, 
г. Стерлитамак, 
ул. Техническая, 32, 
тел. 8 (3473) 21-61-41
</t>
  </si>
  <si>
    <t xml:space="preserve">г. Волгоград, 
ул. 40 лет ВЛКСМ, 57 «а», 
тел. 8 (8442) 40-60-59, 
e-mаil: tynnikov@mail.ru
</t>
  </si>
  <si>
    <t xml:space="preserve">Иркутская обл., г. Саянск-1, 
тел. 8 (3952) 25-83-71, 
e-mаil: mail@sibvinyl.ru, 
www.sibvinyl.ru
</t>
  </si>
  <si>
    <t xml:space="preserve">Политетрафторэтилен (фторопласт-4)
Фторкаучуки
</t>
  </si>
  <si>
    <t>ОАО «Галополимер Пермь»</t>
  </si>
  <si>
    <t xml:space="preserve">г. Пермь, ул. Ласьвинская, 98, 
тел. 8 (342) 250-61-52, 
e-mаil: mail@halopolymer-perm.com
</t>
  </si>
  <si>
    <t xml:space="preserve">Кировская обл., г. Кирово-Чепецк, пер. Пожарный, 2,  
тел. 8 (83361) 94-281, 
www.kckk.ru
</t>
  </si>
  <si>
    <t>Поликарбонаты</t>
  </si>
  <si>
    <t>Простые полиэфиры</t>
  </si>
  <si>
    <t>ОАО «Владимирский химзавод»</t>
  </si>
  <si>
    <t xml:space="preserve">г. Владимир, ул. Большая Нижегородская, 81, 
тел. 8 (4922) 32-52-42
</t>
  </si>
  <si>
    <t>Полиэтилентерефталат</t>
  </si>
  <si>
    <t xml:space="preserve">ОАО «Полиэф» </t>
  </si>
  <si>
    <t>ЗАО «Алко-Нафта»</t>
  </si>
  <si>
    <t>ОАО «Завод полимеров Сенеж»</t>
  </si>
  <si>
    <t>ООО «ТверьПак»</t>
  </si>
  <si>
    <t>ОАО «Сибур-ПЭТФ»</t>
  </si>
  <si>
    <t xml:space="preserve">Республика Башкортостан, 
г. Благовещенск, 
ул. Социалистическая, 71,
тел. 8 (347) 292-35-41, 
e-mаil: polyef@polyef.ru
</t>
  </si>
  <si>
    <t xml:space="preserve">г. Калининград, площадь Победы, 4 «А», офис 520, 
тел. 8 (4012) 71-60-22
</t>
  </si>
  <si>
    <t xml:space="preserve">Московская обл.,
г. Солнечногорск, промзона Рекинцо, стр. 1, 
тел. 8 (495) 777-88-87
</t>
  </si>
  <si>
    <t xml:space="preserve">г. Тверь, ул. Светлая, 65,
тел. 8 (4822) 53-60-53
</t>
  </si>
  <si>
    <t xml:space="preserve">г. Тверь, площадь Гагарина, 1, 
тел. (4822) 49-87-00, 
e-mаil: info@tverpet.ru, 
www.tverpet.ru
</t>
  </si>
  <si>
    <t>Полиамид-6</t>
  </si>
  <si>
    <t>Щекинское ОАО «Химволокно»</t>
  </si>
  <si>
    <t>ОАО «Сибур-Волжский»</t>
  </si>
  <si>
    <t xml:space="preserve">Пермский край, г. Губаха,
тел. 8 (34248) 4-08-98, 
e-mаil: metafrax@permonline.ru, www.metafrax.ru
</t>
  </si>
  <si>
    <t xml:space="preserve">Самарская обл., г. Тольятти,
ул. Новозаводская, 6,
тел. 8 (8482) 56-11-01, 
e-mаil: office@kuazot.ru,  
www.kuazot.ru 
</t>
  </si>
  <si>
    <t xml:space="preserve">Тульская обл., Щекинский р-н,
р.п. Первомайский, 
ул. Симферопольская, 7, 
тел. 8 (48751) 5-49-72,
e-mаil: himvolokno@azot.net, www.voloknokhim.com 
</t>
  </si>
  <si>
    <t xml:space="preserve">Волгоградская обл., г. Волжский, ул. Александрова, 63, 
тел. 8 (8443) 22-74-54, 
e-mаil: market@sv.vlz.ru
</t>
  </si>
  <si>
    <t>Смолы карбамидные и феноло-формальдегидные</t>
  </si>
  <si>
    <t xml:space="preserve">ОАО «Уралхимпласт» </t>
  </si>
  <si>
    <t>ОАО «Котласский ХЗ»</t>
  </si>
  <si>
    <t>ЗАО «Архангельский фанерный завод»</t>
  </si>
  <si>
    <t xml:space="preserve">ОАО «Химпром» </t>
  </si>
  <si>
    <t xml:space="preserve">Свердловская обл., г. Нижний Тагил, Северное шоссе, 21, 
тел. 8 (3435) 34-66-02
</t>
  </si>
  <si>
    <t xml:space="preserve">Архангельская обл., г. Коряжма, Магистральное шоссе, 34, 
тел. 8 (81850) 3-08-46
</t>
  </si>
  <si>
    <t xml:space="preserve">Архангельская обл., г. Новодвинск, ул. Фронтовых бригад, 14, 
тел. 8 (81852) 5-12-22, 
e-mаil: Sekretar@arkpf.ru, Info@arkpf.ru
</t>
  </si>
  <si>
    <t xml:space="preserve">г. Волгоград, Кировский р-н, 
ул. Промысловая, 23, 
тел. 8 (8442) 45-88-00
</t>
  </si>
  <si>
    <t xml:space="preserve">ОАО «Пигмент» </t>
  </si>
  <si>
    <t xml:space="preserve">г. Тамбов, ул. Монтажников, 1, 
тел.: 8 (4752) 79-50-80, 79-50-81,
e-mаil: info@krata.ru,
www.krata.ru
</t>
  </si>
  <si>
    <t xml:space="preserve">ОАО «Карболит» </t>
  </si>
  <si>
    <t xml:space="preserve">Московская обл., г. Орехово-Зуево, ул. Дзержинского, 34,
тел. 8 (496) 413-99-25
</t>
  </si>
  <si>
    <t xml:space="preserve">ОАО «Фанплит» </t>
  </si>
  <si>
    <t xml:space="preserve">г. Кострома, ул. Комсомольская, 2, тел. 8 (4942) 65-05-11, 
e-mаil: fanplit@sveza.com, 
www.fanplit.ru
</t>
  </si>
  <si>
    <t>ООО «Пермский фанерный комбинат»</t>
  </si>
  <si>
    <t xml:space="preserve">Пермский край, Нытвенский р-н, 
пос. Уральский, ул. Московская, 
1 «а», 
тел. 8 (34248) 9-54-41,
e-mаil: info.pfk@sveza.com
</t>
  </si>
  <si>
    <t>ОАО «Гамбит»</t>
  </si>
  <si>
    <t>Нефтеполимерные смолы для лакокрасочной промышленности</t>
  </si>
  <si>
    <t>ОАО «Завод «Сланцы»</t>
  </si>
  <si>
    <t xml:space="preserve">ООО «Уральская производственная компания» </t>
  </si>
  <si>
    <t xml:space="preserve">ООО «Омск-Полимер» </t>
  </si>
  <si>
    <t xml:space="preserve">Ленинградская обл., г. Сланцы, 
ул. Заводская, 6, 
тел. 8 (81374) 7-11-19, 
e-mаil: info@slantsy.ru, 
www.slantsy.ru
</t>
  </si>
  <si>
    <t xml:space="preserve">Свердловская обл., г. Челябинск, Свердловский тракт, 5,
тел. 8 (352) 791-12-12, 
e-mаil: office@festpro.ru,
www.festpro.ru
</t>
  </si>
  <si>
    <t xml:space="preserve">г. Омск, Красноярский тракт, 155, тел. 8 (3812) 66-91-00, 
e-mаil: office@omskpolymer.com
</t>
  </si>
  <si>
    <t xml:space="preserve">ОАО «Петрокам» </t>
  </si>
  <si>
    <t xml:space="preserve">ОАО «Сибур-Hефтехим» </t>
  </si>
  <si>
    <t>ЗАО «Завод органических продуктов»</t>
  </si>
  <si>
    <t xml:space="preserve">Республика Татарстан, 
г. Нижнекамск, промзона, 
тел. 8 (8555) 38-31-01, 
e-mаil: khasanov@rambler.ru
</t>
  </si>
  <si>
    <t xml:space="preserve">г. Дзержинск, Восточная промзона, 10-й км Восточного шоссе, 1-я площадка ОАО «Синтез», 
корп. 532, 
тел. 8 (8313) 27-20-58,  
e-mаil: office@zop.ru,  
www.zop.ru
</t>
  </si>
  <si>
    <t>ОАО «Карболит»</t>
  </si>
  <si>
    <t>ОАО «Пигмент»</t>
  </si>
  <si>
    <t xml:space="preserve">ОАО «Эктос-Волга» </t>
  </si>
  <si>
    <t xml:space="preserve">ОАО «Hовочеркасский ЗСП» </t>
  </si>
  <si>
    <t xml:space="preserve">ООО «Тольяттикаучук» </t>
  </si>
  <si>
    <t>ЗАО «Химсинтез»</t>
  </si>
  <si>
    <t>ОАО «Уралхимпласт»</t>
  </si>
  <si>
    <t xml:space="preserve">ОАО «Химпласт» </t>
  </si>
  <si>
    <t xml:space="preserve">ООО  «Сибметахим» </t>
  </si>
  <si>
    <t xml:space="preserve">Тульская обл., Щекинский р-н,
р.п. Первомайский, 
ул. Симферопольская, 7,
тел. 8 (48751) 9-67-85, 
e-mаil: azot@azot.net,
www.n-azot.ru  
</t>
  </si>
  <si>
    <t xml:space="preserve">г. Великий Новгород, 
тел. 8 (8162) 99-61-09, 
e-mаil: root@vnov.acron.ru
</t>
  </si>
  <si>
    <t xml:space="preserve">Волгоградская обл., г. Волжский, тел. 8 (8443) 24-08-01, 
e-mаil: ektos@mtbe-vlz.ru
</t>
  </si>
  <si>
    <t xml:space="preserve">Ростовская обл., г. Новочеркасск, Харьковское шоссе, 10, 
тел. 8 (8635) 29-72-34, 
e-mаil: uzsp@nzsp.ru, 
www.nzsp.ru
</t>
  </si>
  <si>
    <t xml:space="preserve">Пермский край, г. Губаха, 
тел. 8 (34248) 4-08-98, 
e-mаil: metafrax@permonline.ru, www.metafrax.ru
</t>
  </si>
  <si>
    <t xml:space="preserve">Самарская обл., г. Тольятти, Поволжское шоссе, 32, 
тел.: 8 (8482) 69-14-80, 60-11-52, 
e-mаil: zavod@corpo.toaz.ru
</t>
  </si>
  <si>
    <t xml:space="preserve">Самарская обл., г. Тольятти, 
ул. Новозаводская, 8, 
тел.: (8482) 29-32-69, 70-15-15, 
e-mаil: officetk@tltk.ru, 
www.tltk.ru
</t>
  </si>
  <si>
    <t xml:space="preserve">г. Новосибирск, ул. Фабричная,
10, офис 32, 
тел. 8 (383) 210-23-32
</t>
  </si>
  <si>
    <t xml:space="preserve">г. Томск, ул. Большая Подгорная, 73, 
тел.: 8 (3822) 61-21-00/01 
</t>
  </si>
  <si>
    <t>Ангидрид фталевый</t>
  </si>
  <si>
    <t>ГУП ПО «Рошальский химкомбинат им. А.А. Косякова»</t>
  </si>
  <si>
    <t xml:space="preserve">ФКП «Авангард» </t>
  </si>
  <si>
    <t>ОАО «Камтэкс-Химпром»</t>
  </si>
  <si>
    <t>ОАО «ЕВРАЗ Объединенный Западно-Сибирский металлургический комбинат»</t>
  </si>
  <si>
    <t xml:space="preserve">Московская обл., г. Рошаль-2, 
ул. Косякова, 18, 
тел. 8 (49645) 5-14-69
</t>
  </si>
  <si>
    <t xml:space="preserve">Республика Башкортостан, 
г. Стерлитамак, ул. О.Кошевого, 2,
e-mаil: avangard@str.ru
</t>
  </si>
  <si>
    <t xml:space="preserve">г. Пермь, ул. Соликамская, 293, 
тел. 8 (342) 284-52-85,  
e-mаil: kamtex-perm@yandex.ru
</t>
  </si>
  <si>
    <t xml:space="preserve">Свердловская обл., 
г. Челябинск, 
Свердловский тракт, 5, 
тел. 8 (352) 791-12-12, 
e-mаil: office@festpro.ru, www.festpro.ru
</t>
  </si>
  <si>
    <t xml:space="preserve">Иркутская обл., г. Ангарск, 
тел. 8 (3955) 57-47-00,
e-mаil:  info@anhk.rosneft.ru
</t>
  </si>
  <si>
    <t xml:space="preserve">Кемеровская обл., г. Новокузнецк,
Космическое шоссе, 16
</t>
  </si>
  <si>
    <t xml:space="preserve">г. Омск, Красноярский тракт, 155, тел. 8 (3812) 66-91-00,
e-mаil: office@omskpolymer.com
</t>
  </si>
  <si>
    <t xml:space="preserve">Метионин
Монометиланилин
</t>
  </si>
  <si>
    <t xml:space="preserve">ООО «Полисинтез» </t>
  </si>
  <si>
    <t>ОАО «Волжский Оргсинтез»</t>
  </si>
  <si>
    <t xml:space="preserve">г. Белгород, ул. Рабочая, 14,
тел. 8 (4722) 21-33-11, 
e-mаil: polisintez@031.ru
</t>
  </si>
  <si>
    <t xml:space="preserve">Волгоградская обл., г. Волжский, ул. Александрова, 100, 
тел. 8 (8443) 33-80-01
</t>
  </si>
  <si>
    <t>Ацетонанил</t>
  </si>
  <si>
    <t>Полиэтиленгликоли</t>
  </si>
  <si>
    <t xml:space="preserve">ООО «Завод синтанолов» </t>
  </si>
  <si>
    <t xml:space="preserve">Нижегородская обл., г. Дзержинск, Восточная промышленная зона, 
а/я 22, 
тел. 8 (8313) 272-88-63, 
e-mаil: mail@norchem.ru, 
www.norchem.ru
</t>
  </si>
  <si>
    <t>Дихлорметан (метиленхлорид)</t>
  </si>
  <si>
    <t xml:space="preserve">Саратовская обл., г. Энгельс, 
пр-т Строителей, 46,
тел. 8 (8453) 72-46-93
</t>
  </si>
  <si>
    <t>Пентаэритрит</t>
  </si>
  <si>
    <t>ОАО «Черкесское ХПО»</t>
  </si>
  <si>
    <t xml:space="preserve">г. Черкесск, ул. Свободы, 62, 
тел.: 8 (8782) 21-42-97, 21-42-15
</t>
  </si>
  <si>
    <t xml:space="preserve">г. Новосибирск, ул. Фабричная, 
10, офис 32, 
тел. 8 (383) 210-23-32
</t>
  </si>
  <si>
    <t>Оксиран (оксид этилена)</t>
  </si>
  <si>
    <t>ОАО «Газпром Hефтехим Салават»</t>
  </si>
  <si>
    <t xml:space="preserve">Республика Башкортостан,  
г. Салават, 
ул. Молодогвардейцев, 30, 
тел. 8 (3476) 39-21-09, 
e-mаil: pressa@snos.ru
</t>
  </si>
  <si>
    <t>Винилацетат</t>
  </si>
  <si>
    <t xml:space="preserve">ООО «Ставролен» </t>
  </si>
  <si>
    <t xml:space="preserve">г. Буденновск, 
ул. Р.Люксембург, 1, 
тел.: 8 (865-59) 3-40-08, 4-16-11 
</t>
  </si>
  <si>
    <t xml:space="preserve">Ставропольский край,
г. Невинномысск, ул. Низяева, 1, тел. 8 (86554) 4-42-07, www.eurochem.ru
</t>
  </si>
  <si>
    <t>Бутилацетат</t>
  </si>
  <si>
    <t xml:space="preserve">ООО «ДХЗ-Производство» </t>
  </si>
  <si>
    <t xml:space="preserve">ФКП «Тамбовский пороховой завод» </t>
  </si>
  <si>
    <t>ОАО «Моломский лесохимический завод»</t>
  </si>
  <si>
    <t xml:space="preserve">ЗАО ПО «Оргхим» </t>
  </si>
  <si>
    <t xml:space="preserve">ОАО «Карбохим» </t>
  </si>
  <si>
    <t>ООО «Ангара-Реактив»</t>
  </si>
  <si>
    <t xml:space="preserve">Ивановская обл., г. Кинешма, 
ул. Производственная, 1, 
www.dhz.ru
</t>
  </si>
  <si>
    <t xml:space="preserve">Рязанская обл., Сасовский р-н,
с. Нижнее Мальцево, 
тел. 8 (09133) 9-16-25
</t>
  </si>
  <si>
    <t xml:space="preserve">Тамбовская обл., г. Котовск, 
пр-т Труда, 23, 
тел. 8 (47541) 4 27-59
</t>
  </si>
  <si>
    <t xml:space="preserve">г. Черкесск, ул. Свободы, 62,
тел.: 8 (8782) 21-42-97, 21-42-15
</t>
  </si>
  <si>
    <t xml:space="preserve">Ставропольский край, 
г. Невинномысск, ул. Низяева, 1, тел. 8 (86554) 4-42-07, www.eurochem.ru
</t>
  </si>
  <si>
    <t xml:space="preserve">Кировская обл., 
Опаринский р-н, п. Заря, 
тел. 8 (83353) 7-20-21,
e-mаil: moloma@mail.ru, 
www.moloma-zavod.ru
</t>
  </si>
  <si>
    <t xml:space="preserve">Нижегородская  обл., г. Урень, 
ул. Ленина, 29, 
тел. 8 (83154) 2-12-46
</t>
  </si>
  <si>
    <t xml:space="preserve">Нижегородская обл., 
Шахунский р-н, п. Сява, 
ул. Ленина, 24, 
тел.8 (83152) 3-65-66, 
e-mаil: leskhim@sinn.ru
</t>
  </si>
  <si>
    <t>Метилметакрилат</t>
  </si>
  <si>
    <t>ОАО «Дзержинское Оргстекло»</t>
  </si>
  <si>
    <t xml:space="preserve">Нижегородская обл., г. Дзержинск, Восточный промрайон, 
тел. 8 (8313) 27-70-25, 
e-mаil: sdg@doc.nnov.ru, www.dzor.com
</t>
  </si>
  <si>
    <t xml:space="preserve">г. Саратов,  пл. Советско-Чехославацкой дружбы, 
тел. 8 (8452) 98-52-09, 
e-mаil: office@saratov.lukoil.com, www.saratov.lukoil.com
</t>
  </si>
  <si>
    <t xml:space="preserve">Моноэтаноламин
Диэтаноламин
Триэтаноламин
</t>
  </si>
  <si>
    <t>ООО «Синтез-Ока»</t>
  </si>
  <si>
    <t>2,2-метилиминодиэтанол (n-метилдиэтаноламин)</t>
  </si>
  <si>
    <t xml:space="preserve">ОАО «Синтез» </t>
  </si>
  <si>
    <t xml:space="preserve">ЗАО «Химсорбент» </t>
  </si>
  <si>
    <t xml:space="preserve">Нижегородская обл., г. Дзержинск, Восточный промрайон Синтез, Восточное шоссе, здание 1, 
тел. 8 (8313) 27-20-68, 
e-mаil: rgd@sintez.nnov.ru
</t>
  </si>
  <si>
    <t xml:space="preserve">г. Саратов,  пл. Советско-Чехославацкой дружбы,  
тел. 8 (8452) 98-52-09,  
e-mаil: office@saratov.lukoil.com, www.saratov.lukoil.com
</t>
  </si>
  <si>
    <t>Метенамин (гексаметилентетрамин, уротропин)</t>
  </si>
  <si>
    <t>ОАО «Метафракс»</t>
  </si>
  <si>
    <t xml:space="preserve">Тульская обл., Щекинский р-н, 
р.п. Первомайский, 
ул. Симферопольская, 7, 
тел. 8 (48751) 9-67-85,  
e-mаil: azot@azot.net,
www.n-azot.ru  
</t>
  </si>
  <si>
    <t xml:space="preserve">Пермский край, г. Губаха, 
тел. 8 (34248) 4-08-98,
e-mаil: metafrax@permonline.ru, www.metafrax.ru
</t>
  </si>
  <si>
    <t>Технический углерод</t>
  </si>
  <si>
    <t>ОАО «Ивановский техуглерод и резина» (ОАО «ТУИР»)</t>
  </si>
  <si>
    <t>ООО «Газпром Переработка»</t>
  </si>
  <si>
    <t>«ОАО Башнефть»</t>
  </si>
  <si>
    <t>ОАО «Туймазытехуглерод»</t>
  </si>
  <si>
    <t>ОАО «Hижнекамсктехуглерод»</t>
  </si>
  <si>
    <t>ООО «Омсктехуглерод»</t>
  </si>
  <si>
    <t xml:space="preserve">Ивановская обл., Ивановский р-н,  с. Михалево, 1, 
тел./факc 8 (4932) 31-78-17,
e-mаil: info@tuir.ru
</t>
  </si>
  <si>
    <t xml:space="preserve">Республика Коми, г. Сосногорск, ул. Энергетиков, 15, 
тел. 8 (82149) 5-05-64,
e-mаil: sgpz@sgpz.gpp.gazprom.ru
</t>
  </si>
  <si>
    <t xml:space="preserve">Волгоградская обл., г. Волгоград, ул. 40 лет ВЛКСМ, 61, 
тел. 8 (8442) 25-58-27,
e-mаil: carbonblack.ru
</t>
  </si>
  <si>
    <t>41609, Сумская обл., г. Конотоп, ул. М.Немолота, 4</t>
  </si>
  <si>
    <t>Казеин технический кислотный в гранулах</t>
  </si>
  <si>
    <t xml:space="preserve">30500, Хмельницкая обл., 
г. Полонное, ул. Матросова, 1
</t>
  </si>
  <si>
    <t>Предприятия Украинского союза объединений, организаций и предприятий по производству продовольственных товаров «Укрпродсоюз»</t>
  </si>
  <si>
    <t xml:space="preserve">Хрен, горчица
Консервы плодоовощные:
томатная группа,
джемы, повидло
Воды минеральные газированные без сахара, 
с сахаром
Уксус
</t>
  </si>
  <si>
    <t>Сыры твердые и полутвердые</t>
  </si>
  <si>
    <t>ПАО «Баштанский сырзавод»</t>
  </si>
  <si>
    <t>ПАО «Каневский маслосырзавод»</t>
  </si>
  <si>
    <t>ПАО «Пирятинский сырзавод»</t>
  </si>
  <si>
    <t>ПАО «Дубномолоко»</t>
  </si>
  <si>
    <t>Филиал «Славутский маслодельный комбинат» ЧП КФ «Прометей»</t>
  </si>
  <si>
    <t>ООО «Миргородский сыродельный комбинат»</t>
  </si>
  <si>
    <t>ООО «Интер Фуд»</t>
  </si>
  <si>
    <t>ПАТ «Бель Шостка Украина»</t>
  </si>
  <si>
    <t>ПАО «Великобурлуцкий сыродельный завод»</t>
  </si>
  <si>
    <t>ООО «Звенигородский сыродельный комбинат»</t>
  </si>
  <si>
    <t>ООО «Молочник»</t>
  </si>
  <si>
    <t xml:space="preserve">41103, Сумская обл., г. Шостка,
ул. Коммуны, 27 А
</t>
  </si>
  <si>
    <t xml:space="preserve">г. Житомир, ул. Заводская, 21,
юр. адрес: 01033, г. Киев,
ул. Шота Руставели, 39-41, к. 1402
</t>
  </si>
  <si>
    <t>Масло сладкосливочное</t>
  </si>
  <si>
    <t>ПАО «Черниговский молокозавод»</t>
  </si>
  <si>
    <t>ДП «Агролайт»</t>
  </si>
  <si>
    <t>ООО «Агрополис»</t>
  </si>
  <si>
    <t xml:space="preserve">ДП «Агролайт» </t>
  </si>
  <si>
    <t>ДП «Милкиленд-Украина»</t>
  </si>
  <si>
    <t>01021, г. Киев, ул. Институтская, 19-б</t>
  </si>
  <si>
    <t xml:space="preserve">50106, Днепропетровская обл.,
г. Кривой Рог, ул. Электрозавод-ская, 33
</t>
  </si>
  <si>
    <t xml:space="preserve">Сыры мягкие
Сыры твердые
Масло сладкосливочное
Сыворотка молочная
</t>
  </si>
  <si>
    <t>ЧП КФ «Прометей» филиал «Менского сыра»</t>
  </si>
  <si>
    <t xml:space="preserve">42700, Сумская область, 
г. Ахтырка, ул. Транспортная, 1а
</t>
  </si>
  <si>
    <t>Горчица пищевая</t>
  </si>
  <si>
    <t xml:space="preserve">ОАО «Винницкий масло-жировой комбинат» </t>
  </si>
  <si>
    <t>Мороженое, замороженные полуфабрикаты</t>
  </si>
  <si>
    <t>ПАО «Житомирский маслозавод»</t>
  </si>
  <si>
    <t>ПОО АПОТ «Фирма Ласка»</t>
  </si>
  <si>
    <t>ПАО «Винтер»</t>
  </si>
  <si>
    <t>ООО «Элит»</t>
  </si>
  <si>
    <t>ЧАО «Геркулес»</t>
  </si>
  <si>
    <t>Замороженные полуфабрикаты</t>
  </si>
  <si>
    <t>ООО «Торговый дом Левада»</t>
  </si>
  <si>
    <t xml:space="preserve">ООО «Доливенко» 
ТМ Дрыгало
</t>
  </si>
  <si>
    <t>ООО «Пирятинский деликатес»</t>
  </si>
  <si>
    <t>Пищеконцентратная продукция, кофейные напитки, минеральная вода, сладкая вода, приправы</t>
  </si>
  <si>
    <t>Молочная продукция, в том числе кисломолочные продукты, спреды, масло, сыворотка, сыры, молоко сухое</t>
  </si>
  <si>
    <t>ООО «Лубенский молочный завод»</t>
  </si>
  <si>
    <t>ГП «Лакталис-Украина»</t>
  </si>
  <si>
    <t>ЗАО «Лакталис-Николаев»</t>
  </si>
  <si>
    <t>ПАО «Акционерная компания «Комбинат «Приднепровский»</t>
  </si>
  <si>
    <t>ПАТ «Донецкий молочный завод № 2»</t>
  </si>
  <si>
    <t xml:space="preserve">Ровенская обл., г. Дубно,
ул. Грушевского, 117,
тел. (+3803656) 2-35-43
</t>
  </si>
  <si>
    <t>ЧАО «Галичина»</t>
  </si>
  <si>
    <t>ОАО «Ковельмолоко»</t>
  </si>
  <si>
    <t xml:space="preserve">45000, Волынская обл., г. Ковель,
ул. Ватутина, 114,
тел.: (+3803352) 6-02-55, 6-00-50, 6-00-48
</t>
  </si>
  <si>
    <t>ЧАО «Обуховский молочный завод»</t>
  </si>
  <si>
    <t>ЧАО «Тернопольский молокозавод»</t>
  </si>
  <si>
    <t>ООО «Белоцерковский молочный комбинат»</t>
  </si>
  <si>
    <t>ООО «Данон Днепр»</t>
  </si>
  <si>
    <t>ПАО «Галактон»</t>
  </si>
  <si>
    <t>Мясо, колбасные и мясные изделия</t>
  </si>
  <si>
    <t>ООО «Тульчинмясо»</t>
  </si>
  <si>
    <t>ООО «Мясокомбинат «Юбилейный»</t>
  </si>
  <si>
    <t>ПрАТ «АПК-Инвест»</t>
  </si>
  <si>
    <t>ООО «Житомирский мясокомбинат»</t>
  </si>
  <si>
    <t>ПАТ «Ивано-Франковский мясокомбинат»</t>
  </si>
  <si>
    <t>ТДВ «Мясокомбинат «Ятрань»</t>
  </si>
  <si>
    <t>ПАТЗТ «Луганский мясокомбинат»</t>
  </si>
  <si>
    <t>КП «Полтавский мясокомбинат»</t>
  </si>
  <si>
    <t>ПАТ «Кременчугмясо»</t>
  </si>
  <si>
    <t>ТОВ «Шепетовский мясокомбинат»</t>
  </si>
  <si>
    <t>Черкасская продовольственная компания</t>
  </si>
  <si>
    <t>Консервы</t>
  </si>
  <si>
    <t xml:space="preserve">Рыба мороженая,
консервы
</t>
  </si>
  <si>
    <t>Северно-Азовская РКС</t>
  </si>
  <si>
    <t>ООО РП «Бриз»</t>
  </si>
  <si>
    <t>ООО «Исток»</t>
  </si>
  <si>
    <t>ООО Рыбоконсервный завод «Экватор»</t>
  </si>
  <si>
    <t xml:space="preserve">ООО Консервный завод
«Винтар»
</t>
  </si>
  <si>
    <t>Семена кукурузы</t>
  </si>
  <si>
    <t>Государственное учреждение Институт сельского хозяйства степной зоны Национальной академии аграрных наук Украины</t>
  </si>
  <si>
    <t>ООО Научно- производственная агрофирма «Степная»</t>
  </si>
  <si>
    <t>Семена подсолнечника</t>
  </si>
  <si>
    <t xml:space="preserve">Институт растениеводства
им. В.Я.Юрьева Национальной академии аграрных наук Украины
</t>
  </si>
  <si>
    <t>Племенные свиньи породы: петрен, ландрас, крупная белая</t>
  </si>
  <si>
    <t xml:space="preserve">ООО «СЕРВОЛЮКС-Генетик» </t>
  </si>
  <si>
    <t>СПК «Миг-Сервис-Агро»</t>
  </si>
  <si>
    <t xml:space="preserve">ООО СПЗ «Золотоношский» </t>
  </si>
  <si>
    <t>Винницкая обл., Оратовский р-н</t>
  </si>
  <si>
    <t>Николаевская обл., Новоодесский р-н, с. Сухой Еланец</t>
  </si>
  <si>
    <t xml:space="preserve">Черкасская обл., 
Золотоношский р-н, с. Песчаное
</t>
  </si>
  <si>
    <t>Племенные свиньи породы: крупная белая, ландрас, дюрок, мясо и мясопродукты</t>
  </si>
  <si>
    <t>ПАО «Агропромышленная компания»</t>
  </si>
  <si>
    <t xml:space="preserve">Запорожская обл., 
г. Мелитополь, ул. Кирова, 175
</t>
  </si>
  <si>
    <t>Племенные свиньи породы: крупная белая, красная белопоясная, ландрас</t>
  </si>
  <si>
    <t xml:space="preserve">ООО «Фридом Фарм Бекон» </t>
  </si>
  <si>
    <t>г. Херсон</t>
  </si>
  <si>
    <t>Мясо и мясопродукты</t>
  </si>
  <si>
    <t>ООО «Агро-Овен»</t>
  </si>
  <si>
    <t xml:space="preserve">ЧАО «Бахмутский аграрный союз» </t>
  </si>
  <si>
    <t>ООО «Росан-Агро»</t>
  </si>
  <si>
    <t xml:space="preserve">ООО НПП «Глобинский свинокомплекс» </t>
  </si>
  <si>
    <t xml:space="preserve">Днепропетровская обл., Магдалиновский р-н, 
г. Еленовка
</t>
  </si>
  <si>
    <t>Донецкая обл., Артемовский р-н, пгт. Новолуганское</t>
  </si>
  <si>
    <t>Ивано-Франковская обл., Рогатинский р-н., с. Пригород</t>
  </si>
  <si>
    <t xml:space="preserve">Полтавская обл., г. Глобино, 
ул. Кирова, 155
</t>
  </si>
  <si>
    <t xml:space="preserve">Молочные консервы </t>
  </si>
  <si>
    <t>ПАО «Купянский молочноконсервный комбинат»</t>
  </si>
  <si>
    <t xml:space="preserve">63702, Харьковская обл.,
г. Купянск, ул. Ломоносова, 26
</t>
  </si>
  <si>
    <t>Продукция химической продукции: эмульгаторы и антиоксиданты для пищевой, фармацевтической и косметической промышленности</t>
  </si>
  <si>
    <t>ООО НПП «Электрогазохим»</t>
  </si>
  <si>
    <t>РУДЫ, МИНЕРАЛЫ, МИНЕРАЛЬНОЕ СЫРЬЕ</t>
  </si>
  <si>
    <t xml:space="preserve">Природные камни </t>
  </si>
  <si>
    <t>Предприятие по обработке природного камня ООО «Мовсесян»</t>
  </si>
  <si>
    <t>ЗАО «Карарт»</t>
  </si>
  <si>
    <t>СПЗАО «Международный бизнес-центр»</t>
  </si>
  <si>
    <t>ООО «Карастг»</t>
  </si>
  <si>
    <t>«Строммаш»</t>
  </si>
  <si>
    <t>ООО «Ориент Стон»</t>
  </si>
  <si>
    <t>ООО «Манана Стон»</t>
  </si>
  <si>
    <t>ЗАО «Мульти Групп стон»</t>
  </si>
  <si>
    <t>ООО «VH stone»</t>
  </si>
  <si>
    <t>ООО «NewLita»</t>
  </si>
  <si>
    <t xml:space="preserve">Котайкский марз, г. Абовян, 
ул. Севани, 6,
тел. (374 10) 28-48-99, www.stone.am
</t>
  </si>
  <si>
    <t xml:space="preserve">Сюникский марз, г. Сисиан, 
ул. Шираки, 5,
тел. (374 2830) 2-47-33, www.vhstone.am
</t>
  </si>
  <si>
    <t xml:space="preserve">0086, г. Ереван, ул. Арин-Бед,
тел.: (374 10) 47-36-72, 47-49-41, www.newlita.am
</t>
  </si>
  <si>
    <t>ООО «Армянский травертин»</t>
  </si>
  <si>
    <t>ООО «Sisian Buat»</t>
  </si>
  <si>
    <t>ЗАО «Obsidian V.E.J»</t>
  </si>
  <si>
    <t xml:space="preserve">0086, г. Ереван, ул. Арин-Берд, 
тел.: (374 10) 47-07-67, 
(374 91) 10-80-90, 
www.newlita.am
</t>
  </si>
  <si>
    <t xml:space="preserve">Сюникский марз, г. Сисиан, 
ул. Ханджян, 2,
тел.: (374 28) 30-36-15,
(374 91) 43-34-13, www.sisianstone.am
</t>
  </si>
  <si>
    <t xml:space="preserve">Араратский марз, г. Масис,
тел. (374 10) 23-59-80
</t>
  </si>
  <si>
    <t>Изделия из обсидиана</t>
  </si>
  <si>
    <t>ООО «Гермес»</t>
  </si>
  <si>
    <t xml:space="preserve">г. Ереван, Юго-западный массив, 
ул. Шерама, 109/41, 
тел.: (374 10) 77-71-63, 73-59-43
</t>
  </si>
  <si>
    <t xml:space="preserve">г. Ереван,  
тел.: (024) 45-55-97,
(091) 21-90-21
</t>
  </si>
  <si>
    <t>Металлургический кремний, микросилика</t>
  </si>
  <si>
    <t xml:space="preserve">ТОО Металлургический
комбинат «KAZ Silicon»
</t>
  </si>
  <si>
    <t>Ферросплавы</t>
  </si>
  <si>
    <t>ТОО «Таразский металлургический завод»</t>
  </si>
  <si>
    <t>Минеральный утеплитель из горных базальтовых пород</t>
  </si>
  <si>
    <t>АО «Термо мастер»</t>
  </si>
  <si>
    <t>АО «ТНК «Казахпром»</t>
  </si>
  <si>
    <t>Камень, щебень, песок</t>
  </si>
  <si>
    <t>АО «Мырзабек-алтынтас групп»</t>
  </si>
  <si>
    <t>АО «Мангистауский комбинат дорожно-строительных материалов»</t>
  </si>
  <si>
    <t>Камень-ракушечник</t>
  </si>
  <si>
    <t>ТОО «AKTAU CONSTRUCTION GROUP»</t>
  </si>
  <si>
    <t>ТОО «Ульба-Фторкомплекс»</t>
  </si>
  <si>
    <t>ТОО «Актюбинская медная компания»</t>
  </si>
  <si>
    <t xml:space="preserve">Железорудный товарный концентрат с содержанием Fe 66 %
Неофлюсованные железорудные окатыши с содержанием Fe 63 %
</t>
  </si>
  <si>
    <t>ТОО «Майкубен Вест»</t>
  </si>
  <si>
    <t xml:space="preserve">Железорудные окатыши
Железорудный концентрат
Отсев окатышей железорудных
</t>
  </si>
  <si>
    <t>Каменный уголь марки «Д», КСН-0,300</t>
  </si>
  <si>
    <t>Каменный уголь марки «Д», КСН-0,301</t>
  </si>
  <si>
    <t>Каменный уголь марки «Д», КСН-0,302</t>
  </si>
  <si>
    <t>Каменный уголь марки «Д», КСН-0,303</t>
  </si>
  <si>
    <t>АО «Шубарколь-Комир»</t>
  </si>
  <si>
    <t>ТОО «Каражыра ЛТД»</t>
  </si>
  <si>
    <t>АО «Евроазиатская Энергетическая Корпорация»</t>
  </si>
  <si>
    <t>ТОО «Богатырь Аксес Комир»</t>
  </si>
  <si>
    <t>Угольный концентрат марки «К»</t>
  </si>
  <si>
    <t>ТОО «COAL TRADE COMPANY»</t>
  </si>
  <si>
    <t xml:space="preserve">Концентрат марганцевый, железомарганцевый и баритовый </t>
  </si>
  <si>
    <t>Баритовый концентрат</t>
  </si>
  <si>
    <t>Добыча серы</t>
  </si>
  <si>
    <t>Резинотехнические изделия для легкой, горнодобывающей, металлургической, машиностроительной, химической, пищевой, полиграфической промышленности и сельского хозяйства</t>
  </si>
  <si>
    <t>АО «Жайремский горно-обогатительный комбинат»</t>
  </si>
  <si>
    <t>ТОО «KAZINDUSTRIALDEVELOPMENT»</t>
  </si>
  <si>
    <t>ТОО «Тенгизшевроил»</t>
  </si>
  <si>
    <t xml:space="preserve">ТОО «EURASIAN INDUSTRIAL CHEMICAL GROUP» </t>
  </si>
  <si>
    <t>ПК «Целингидромаш»</t>
  </si>
  <si>
    <t>Цемент</t>
  </si>
  <si>
    <t>ОАО «Кантский цементный завод»</t>
  </si>
  <si>
    <t>ЗАО «Южно-Кыргызский цементный завод»</t>
  </si>
  <si>
    <t>Плита облицовочная пиленая из природного камня</t>
  </si>
  <si>
    <t xml:space="preserve">ОсОО «Бермет-Ош» </t>
  </si>
  <si>
    <t>АО «Ак-Таш»</t>
  </si>
  <si>
    <t>Плита ракушечная</t>
  </si>
  <si>
    <t xml:space="preserve">ОсОО «Травеншин Сары-Таш» </t>
  </si>
  <si>
    <t>Ракушечник, камень, блок</t>
  </si>
  <si>
    <t xml:space="preserve">ОсОО «ЭКО Ала-Таш» </t>
  </si>
  <si>
    <t>ОАО «Кыргыз-Тоо-Таш»</t>
  </si>
  <si>
    <t>Плитка полированная, мраморная, облицовочная, гранитообожженная Гранит, щебень, песок мытый</t>
  </si>
  <si>
    <t>ОАО «Кыргызалтын»</t>
  </si>
  <si>
    <t>ОсОО «Нур»</t>
  </si>
  <si>
    <t xml:space="preserve">Кварцевый песок </t>
  </si>
  <si>
    <t>ОсОО «Кош-Булак»</t>
  </si>
  <si>
    <t>Изделия из гранита, мрамора, мраморная плитка, плиты из известняка (30х30 см, 60х60 см), плинтус толщиной 15 мм и более</t>
  </si>
  <si>
    <t xml:space="preserve">ООО «Точикмармар» </t>
  </si>
  <si>
    <t>АО «Лада-мрамор»</t>
  </si>
  <si>
    <t xml:space="preserve">ООО «Фируза» </t>
  </si>
  <si>
    <t>Кварцевый песок</t>
  </si>
  <si>
    <t>АООТ «Пролетарский горнообогатительный комбинат»</t>
  </si>
  <si>
    <t>ЗАО «Сомон Сугд»</t>
  </si>
  <si>
    <t xml:space="preserve">Одноразовая одежда и белье из нетканого материала – спанбонд 
Перчатки из натурального латекса
</t>
  </si>
  <si>
    <t>ТОО «Dolce Pharm»</t>
  </si>
  <si>
    <t>ТОО «Нур-Май Фарм»</t>
  </si>
  <si>
    <t xml:space="preserve">Инфузионные растворы в полипропиленовых пакетах: натрий-хлорид, глюкоза, аминокапроновая кислота </t>
  </si>
  <si>
    <t>ТОО «Казмедприбор»</t>
  </si>
  <si>
    <t>ТОО «Медремзавод»</t>
  </si>
  <si>
    <t>Шприцы одноразовые, аптечки, коробки утилизации</t>
  </si>
  <si>
    <t>Лекарственные препараты на основе растительного сырья (салсоколлин, арглабин, экдифит)</t>
  </si>
  <si>
    <t xml:space="preserve">Международный научно-производственный холдинг «Фитохимия» </t>
  </si>
  <si>
    <t>Медицинские салфетки</t>
  </si>
  <si>
    <t xml:space="preserve">ЗАО «Алтын-Тамыр» </t>
  </si>
  <si>
    <t>ОсОО «Биовит»</t>
  </si>
  <si>
    <t>Препараты фармацевтические</t>
  </si>
  <si>
    <t>ОсОО «Алтей»</t>
  </si>
  <si>
    <t>Лекарственные травы</t>
  </si>
  <si>
    <t>ФУП «Московский эндокринный завод»</t>
  </si>
  <si>
    <t xml:space="preserve">109052, г. Москва, 
ул. Новохохловская, 25,  
тел. 8 (495) 234-61-92, 
факс 8 (495) 911-42-10, 
e-mail: mez@endopharm.ru
</t>
  </si>
  <si>
    <t xml:space="preserve">115172, г. Москва, 
ул. Большие Каменщики, 9,  
тел. 8 (495) 912-46-24
</t>
  </si>
  <si>
    <t>ОАО «Мосхимфарм-препараты им. Н.А.Семашко»</t>
  </si>
  <si>
    <t xml:space="preserve">Аминокапроновая кислота 
5 % 100 мл раствор
</t>
  </si>
  <si>
    <t>ОАО «Фармстандарт-Лексредства»</t>
  </si>
  <si>
    <t xml:space="preserve">601135, г. Покров, 
ул. Франца Штольверка, 20,  
тел. 8 (495) 782-71-57
</t>
  </si>
  <si>
    <t>ООО Медицинский центр «Эллара»</t>
  </si>
  <si>
    <t>ООО «Мир-Фарм»</t>
  </si>
  <si>
    <t xml:space="preserve">249030, Калужская обл., 
г. Обнинск, ул. Королёва,  4,
тел./факс 8 (48439) 6-47-41,
e-mail: info@mirpharm.ru
</t>
  </si>
  <si>
    <t xml:space="preserve">603950, г. Нижний Новгород, 
ул. Салганская,  
тел.: 8 (8312) 78-80-20, 78-80-88,
e-mail: med@nizhpharm.ru
</t>
  </si>
  <si>
    <t>ОАО «Нижфарм»</t>
  </si>
  <si>
    <t xml:space="preserve">Левомеколь мазь 40,0 </t>
  </si>
  <si>
    <t xml:space="preserve">г. Москва,
ул. Новохохловская, 25,
тел. 8 (495) 234-61-92, 
факс 8 (495) 911-42-10,
e-mail: mez@endopharm.ru
</t>
  </si>
  <si>
    <t>Элзепам 0,1 % 1 мл № 10 раствор для инъекций</t>
  </si>
  <si>
    <t xml:space="preserve">г. Покров, 
ул. Франца Штольверка, 20, 
тел. 8 (495) 782-71-57
</t>
  </si>
  <si>
    <t>ОАО «Валента Фарм»</t>
  </si>
  <si>
    <t xml:space="preserve">119530, г. Москва, 
ул. Генерала Дорохова, 18, стр. 2,
тел.: 8 (495) 933-60-81, 933-12-68,  933-48-63, 933-60-80 
</t>
  </si>
  <si>
    <t xml:space="preserve">Цефабол 1,0 </t>
  </si>
  <si>
    <t>ООО «АБОЛмед»</t>
  </si>
  <si>
    <t xml:space="preserve">127055, г. Москва, 
ул. Лесная, 59, стр. 3,
тел.: 8 (495) 660-91-10, 660-91-11,
факс 8 (495) 660-91-06 
</t>
  </si>
  <si>
    <t xml:space="preserve">109052, г. Москва, 
ул. Новохохловская, 25,
тел. 8 (495) 234-61-92, 
факс 8 (495) 911-42-10,
e-mail: mez@endopharm.ru
</t>
  </si>
  <si>
    <t xml:space="preserve">Искусственные клапаны сердца </t>
  </si>
  <si>
    <t>ЗАО НПП «МедИнж»</t>
  </si>
  <si>
    <t xml:space="preserve">440056, г. Пенза, 
ул. Центральная, 1, а/я 2913,
тел.: 8 (8412) 38-47-63, 38-47-63, 
38-09-59, 38-09-68, 
факс (8412) 34-03-16, 
e-mail: meng@sura.com.ru, info@medeng.ru,  
www.medeng.ru 
</t>
  </si>
  <si>
    <t xml:space="preserve">650056, г. Кемерово, 
ул. Волгоградская, 32,
тел.: 8 (3842) 34-65-64, 34-65-66,
34-65-65, 54-65-64, 53-79-88,
факс 8 (3842) 54-59-01
</t>
  </si>
  <si>
    <t>ЗАО «НеоКор»</t>
  </si>
  <si>
    <t xml:space="preserve">Биологические клапаны </t>
  </si>
  <si>
    <t xml:space="preserve">Биологические клапаны сердца </t>
  </si>
  <si>
    <t xml:space="preserve">Научный центр середечно-сосудистой хирургии им. А.Н. Бакулева </t>
  </si>
  <si>
    <t xml:space="preserve">121552, г. Москва,
Рублевское шоссе, 135
</t>
  </si>
  <si>
    <t xml:space="preserve">Сосудистые протезы </t>
  </si>
  <si>
    <t xml:space="preserve">ЗАО НПК «ЭКОФЛОН» </t>
  </si>
  <si>
    <t xml:space="preserve">191040, г. Санкт-Петербург, 
ул.  Коломенская, 4, лит. А,
тел.: 8 (812) 764-02-59, 
(8800) 200-02-59,
www.ecoflone.net
</t>
  </si>
  <si>
    <t xml:space="preserve">Хирургический инструмент </t>
  </si>
  <si>
    <t>ОАО «Казанский медико-инструментальный завод»</t>
  </si>
  <si>
    <t xml:space="preserve">420021, г. Казань, 
ул. С.Сайдашева, 12,
тел./факс: 8 (843) 278-29-02, 
250-00-81, 250-00-82, 
e-mail: kmizmarket @mail.ru, kmizexport@mail.ru, www.kmizmarket.ru
</t>
  </si>
  <si>
    <t>ОАО «МИЗ Ворсма»</t>
  </si>
  <si>
    <t xml:space="preserve">606120, Нижегородская обл., 
г. Ворсма, ул. Ленина, 86,
тел. 8 (8317) 16-46-04
</t>
  </si>
  <si>
    <t xml:space="preserve">г. Москва, ул. Тимирязевская, 1, стр. 1, 
тел./факс 101-44-95
</t>
  </si>
  <si>
    <t>ООО «Диксион»</t>
  </si>
  <si>
    <t>Экстракторы вакуумные «Вакус»</t>
  </si>
  <si>
    <t xml:space="preserve">344011, г. Ростов-на-Дону, 
ул. Малюгиной, 100,
тел./факс 8 (863) 232-02-68
</t>
  </si>
  <si>
    <t>ООО «Научно-производственная фирма «Пульс»</t>
  </si>
  <si>
    <t>Аппарат одноканальный локального сочетания воздействия электро-магнито-светотерапии двухрежимный программируемый «Градиент-3»</t>
  </si>
  <si>
    <t>Аппарат RDX-BR терапии портативный со сменными излучателями «СЕМ ТЕСН»</t>
  </si>
  <si>
    <t>ООО «Спинор»</t>
  </si>
  <si>
    <t xml:space="preserve">634958, г. Томск, 
пер. Юрточный, 18
</t>
  </si>
  <si>
    <t>ООО «АЗОР»</t>
  </si>
  <si>
    <t xml:space="preserve">125480, г. Москва, 
ул. Вилиса Лациса, 7, корп. 4, тел./факс 8 (495) 494-31-22
</t>
  </si>
  <si>
    <t xml:space="preserve">141009, Московская обл., 
г. Мытищи, ул. Колонцова,15, 4, тел. 8 (495)583-56-95, 
факс 8 (495) 586-73-00
</t>
  </si>
  <si>
    <t>ООО «Мед ТеКо»</t>
  </si>
  <si>
    <t xml:space="preserve">111250, г. Москва, 
ул. Красноказарменная, 14, 
тел. 8 (495) 228-14-31, 
факс 8 (495) 346-92-47
</t>
  </si>
  <si>
    <t>Аппарат низкочастотный физиотерапии «Амплипульс-7»</t>
  </si>
  <si>
    <t>ОАО завод «Измеритель»</t>
  </si>
  <si>
    <t>Комплекс компьютерный многофункциональный «Нейро-МВП»</t>
  </si>
  <si>
    <t>ООО «Нейрософт»</t>
  </si>
  <si>
    <t xml:space="preserve">153032, г. Иваново, 
ул. Воронина, 5, 
тел. 8 (4932) 24-04-34,
факс 8 (4932) 24-04-35, 
e-mail: com@neurosoft.ru
</t>
  </si>
  <si>
    <t xml:space="preserve">107258, г. Москва, 
ул. 1 Бухвостова, 12/11, корп. 17,
тел.: 8 (495) 963-50-22, 963-46-64, 
е-mail: picon@picon.ru
</t>
  </si>
  <si>
    <t>ЗАО «Пикон»</t>
  </si>
  <si>
    <t xml:space="preserve">Анализатор общего белка 
в моче фотометрии-ческий портативный 
АОБМФ-01 «БЕЛУР 600»
</t>
  </si>
  <si>
    <t>НПП «Техномедика»</t>
  </si>
  <si>
    <t xml:space="preserve">129081, г. Москва, И-81, а/я 1, 
тел.: 8 (499) 181-45-18, 404-93-55,
факс 8 (499) 403-86-66, 
е-mail: tm@technomedica.com
</t>
  </si>
  <si>
    <t xml:space="preserve">117405, г. Москва, 
ул. Дорожная, 60 Б,
тел.: 8 (495) 411-96-84, 411-96-85, 
е-mail: ds-stolica@bk.ru
</t>
  </si>
  <si>
    <t xml:space="preserve">ООО «Диагностические системы» </t>
  </si>
  <si>
    <t xml:space="preserve">Цифровой рентгенографический аппарат
Передвижной рентгенохирургический аппарат
</t>
  </si>
  <si>
    <t xml:space="preserve">Цифровой рентгенодиагностический комплекс  ЗАО «Амико»
С-дуга АРХП-Амико
</t>
  </si>
  <si>
    <t>ЗАО «Амико»</t>
  </si>
  <si>
    <t xml:space="preserve">г. Москва, а/я 50, 
тел. 8 (495) 742-41-60, 
факс 8 (495) 742-94-14, 
е-mail: amico@amico.ru
</t>
  </si>
  <si>
    <t xml:space="preserve">г. Москва, 
ул. Тимирязевская, 1, стр. 1, тел./факс 8 (499) 101-44-95
</t>
  </si>
  <si>
    <t>Негатоскоп</t>
  </si>
  <si>
    <t xml:space="preserve">194044, г. Санкт-Петербург, 
Пироговская наб., 15, 
лит. «А», 
тел. 8 (812) 346-57-02, 
факс 8 (812) 327-55-47
</t>
  </si>
  <si>
    <t>ЗАО «МАССА-К»</t>
  </si>
  <si>
    <t>Весы электронные медицинские ВЭМ-150-«Масса-К»</t>
  </si>
  <si>
    <t xml:space="preserve">440004, г. Пенза,
ул. Центральная, 1, 
тел.: 8 (8412) 38-09-68, 38-47-63, 
38-09-59, 
факс 8 (8412) 38-47-63
</t>
  </si>
  <si>
    <t xml:space="preserve">Протезы клапанов сердца с двумя поворотными створками из пироуглерода  с супрааннулярными  и интрааннулярными формами манжет с антитромбогенными и антибактериальными покрытиями 
Нити хирургические одноразовые стерильные ИА-01 (медкапрон)
Кольца-протезы титаново-синтетические для аннулопластики стерильные в комплекте с держателями 
</t>
  </si>
  <si>
    <t>Зажимы медицинские, ножницы медицинские</t>
  </si>
  <si>
    <t>ОАО «Медико-инструментальный завод им. М.Горького»</t>
  </si>
  <si>
    <t xml:space="preserve">606131, Нижегородская обл., 
пос. Тумботино, ул. Пушкина, 1, тел. 8 (83171) 6-81-55
</t>
  </si>
  <si>
    <t>ОАО «Дальхимфарм»</t>
  </si>
  <si>
    <t xml:space="preserve">680001, г. Хабаровск, 
ул. Ташкентская, 22,
тел. 8 (4212) 53-91-78, 
е-mail: dalximfr@dalximfr.khv.ru
</t>
  </si>
  <si>
    <t>ОАО «Фармстандарт-УфаВИТА»</t>
  </si>
  <si>
    <t xml:space="preserve">450077, г. Уфа, 
ул. Худайбердина, 28, 
тел./факс 8 (347) 272-92-85
</t>
  </si>
  <si>
    <t xml:space="preserve">308013, г. Белгород, 
ул. Рабочая, 14, 
тел. 8 (4722) 21-32-26, 
факс 8 (4722) 21-34-71
</t>
  </si>
  <si>
    <t>ОАО «Верофарм»</t>
  </si>
  <si>
    <t>ОАО «Биохимик»</t>
  </si>
  <si>
    <t xml:space="preserve">430030, г. Саранск, 
ул. Васенко, 15 «А», 
тел./факс: 8 (8342) 47-36-48, 
47-36-78
</t>
  </si>
  <si>
    <t>ЗАО «Вертекс»</t>
  </si>
  <si>
    <t xml:space="preserve">199026, г. Санкт-Петербург, 
24-я линия, 27, лит. А, 
тел./факс 8 (812) 329-56-84
</t>
  </si>
  <si>
    <t xml:space="preserve">633623, Новосибирская обл., 
пос. Сузун, ул. Комиссара 
Зятькова, 18,
630071, г. Новосибирск, 
ул. Станционная, 80, 
тел./факс 8 (383) 359-11-99
</t>
  </si>
  <si>
    <t>ЗАО НПК «Обновление»</t>
  </si>
  <si>
    <t>Ацетилсалициловая кислота 500 мг № 10</t>
  </si>
  <si>
    <t xml:space="preserve">Федеральное государственное унитарное предприятие научно-производственный центр «Фармзащита» </t>
  </si>
  <si>
    <t xml:space="preserve">141400, Московская обл., 
г. Химки, Вашутинское шоссе, 11, 
тел./факс 8 (495) 789-65-55,
e-mail: sale@atompharm.ru
</t>
  </si>
  <si>
    <t xml:space="preserve">ООО «ГРИТВАК» ФГБУ «ГНЦ Институт Иммунологии»  </t>
  </si>
  <si>
    <t xml:space="preserve">ВИАНВАК  –  вакцина брюшнотифозная, полисахаридная № 10 
ШИГЕЛЛВАК  –  вакцина  дизентерий против шигелл Зонне, липополисахаридная № 5 
</t>
  </si>
  <si>
    <t>ЗАО НПП «ТЕХНОМЕДИКА»</t>
  </si>
  <si>
    <t xml:space="preserve">129281, г. Москва, Староватутинский пр., 5, стр. 3,   
тел. 8 (499) 204-93-55, 
факс 8 (499) 203-86-66,
e-mail:  tm@technomedica.com, 
www.technomedica.com,
www.hemoglobinometer.com
</t>
  </si>
  <si>
    <t xml:space="preserve">Анализатор гипербилирубинемии фотометрический АГФ-02
Анализатор билирубина у новорожденных фотометрический капиллярный со встроенной автокалибровкой и безреагентной пробоподготовкой АБФн-04-«НПП-ТМ»
Анализатор общего белка в моче фотометрический портативный АОБМФ-01-«НПП-ТМ»
Гемоглобинометр фотометрический портативный ГФП-01
</t>
  </si>
  <si>
    <t xml:space="preserve">440004, г. Пенза, 
ул. Центральная, 1, а/я  2913, тел./факс: 8 (8412) 38-09-68, 
38-09-59, 38-16-72, 93-47-63,
е-mail: meng@sura.ru, www.medeng.ru
</t>
  </si>
  <si>
    <t>ОАО «УПЗ»</t>
  </si>
  <si>
    <t xml:space="preserve">620000, г. Екатеринбург,
ул. Горького, 17,
тел. 8 (343) 371-01-94,
факс 8 (343) 371-41-34,
е-mail: upz5816@mail.ru, 
www.upz.ru
</t>
  </si>
  <si>
    <t xml:space="preserve">Аппарат искусственной вентиляции легких  
Аппарат управляемой и вспомогательной искусственной вентиляции легких для применения в транспортных средствах скорой медицинской помощи 
Аппараты медицинские диагностические ультразвуковые универсальные  УНИСОН-2
</t>
  </si>
  <si>
    <t xml:space="preserve">603950, г. Нижний Новгород,
пл. Комсомольская, 1 
</t>
  </si>
  <si>
    <t>ФГУП «НПП «ПОЛЕТ»</t>
  </si>
  <si>
    <t>ОАО «ЦНИИ «Курс»</t>
  </si>
  <si>
    <t xml:space="preserve">111123, г. Москва, 
Электродный пр., 14, стр. 2,
е-mail: mnatenzo@space.ru
</t>
  </si>
  <si>
    <t>НПО «Национальное телемедицинское агентство»</t>
  </si>
  <si>
    <t xml:space="preserve">НПК ООО «АЗИМУТ» </t>
  </si>
  <si>
    <t xml:space="preserve">Гистерорезектоскоп для малоинвазивных операций с цветной визуализацией поля «ГРмо- «АЗИМУТ»
Гистероскоп-эндомикроскоп для эндоскопических операций  и контактной микроскопии тканей с цветной визуализацией операционного  поля Гэк-«АЗИМУТ»
Комплекс изделий для эндоскопических  малоинвазивных операций КИЭМО-«АЗИМУТ»
</t>
  </si>
  <si>
    <t xml:space="preserve">ООО «Аткус» </t>
  </si>
  <si>
    <t xml:space="preserve">190000, г. Санкт-Петербург, 
тел. 8 (812) 718-53-50, 
e-mail: lumex@lumex.ru,
www.lumex.ru
</t>
  </si>
  <si>
    <t xml:space="preserve">Группа компаний   «ЛЮМЭКС»
ООО «ЛЮМЭКС»
</t>
  </si>
  <si>
    <t>Полуавтоматический биохимический анализатор «БИАЛАБ-100»</t>
  </si>
  <si>
    <t xml:space="preserve">Универсальный биохимический анализатор 
«Флюорат-02-АБЛФ-Т»
Многоволновой светолечебный облучатель ОМС-01 «ИВОЛГА»
</t>
  </si>
  <si>
    <t xml:space="preserve">Группа компаний   «ЛЮМЭКС»
ООО «БИАНАЛИТИКА»
</t>
  </si>
  <si>
    <t xml:space="preserve">190000, г. Санкт-Петербург,
тел. 8 (812) 493-48-81, 
e-mail: as@lumex.ru,
www.lumex.ru
</t>
  </si>
  <si>
    <t>Набор имплантируемых титановых изделий для фиксации позвоночника и инструменты для их установки</t>
  </si>
  <si>
    <t>ПКФ ООО «ДЕЛЬТА»</t>
  </si>
  <si>
    <t>ТОО «Тасбулат ойл корпорация»</t>
  </si>
  <si>
    <t>АО «Каражанбасмунай»</t>
  </si>
  <si>
    <t>АО «Уркер косметик»</t>
  </si>
  <si>
    <t>АО «Шугат»</t>
  </si>
  <si>
    <t>Хозяйственное мыло</t>
  </si>
  <si>
    <t>АО «Шымкентмай»</t>
  </si>
  <si>
    <t>Чистящие средства для оргтехники</t>
  </si>
  <si>
    <t>ТОО «Фаиз»</t>
  </si>
  <si>
    <t>Лакокрасочные материалы</t>
  </si>
  <si>
    <t>ТОО «ALIAN-PAINT»</t>
  </si>
  <si>
    <t>ТОО«Блок»</t>
  </si>
  <si>
    <t>ТОО «Ани»</t>
  </si>
  <si>
    <t>Бытовая химия</t>
  </si>
  <si>
    <t>ТОО «Ашшур химиндустрия»</t>
  </si>
  <si>
    <t>Санитарно-гигиенические изделия из пластмассы</t>
  </si>
  <si>
    <t>ТОО «Венера»</t>
  </si>
  <si>
    <t>Масла технические, солидол, смазка графитная</t>
  </si>
  <si>
    <t>ТОО «HIGH INDUSTRIAL LUBRICANTS&amp;LIGUIDS CORPORATION»</t>
  </si>
  <si>
    <t>ТОО «Трек»</t>
  </si>
  <si>
    <t>Бензин, дизельное топливо, мазут, уайт-спирит, кокс</t>
  </si>
  <si>
    <t>АО «Казмунайгаз» торговый дом»</t>
  </si>
  <si>
    <t>ТОО «Атырауский нефтеперерабатывающий завод»</t>
  </si>
  <si>
    <t>Полиэтилен</t>
  </si>
  <si>
    <t>ТОО «VTORMA ECOLOGY CO»</t>
  </si>
  <si>
    <t>ТОО «SDT GROUP»</t>
  </si>
  <si>
    <t>ТОО «Р.Е.Т.»</t>
  </si>
  <si>
    <t>Резиновая крошка</t>
  </si>
  <si>
    <t>ТОО «KAZAKHSTAN RUBBER RECYCLING»</t>
  </si>
  <si>
    <t>ТОО «AMITECH ASTANA»</t>
  </si>
  <si>
    <t>ТОО «Хобас Пайпс Казахстан»</t>
  </si>
  <si>
    <t>ТОО «Актауский завод стекловолокнистых труб»</t>
  </si>
  <si>
    <t>Трубы из полимеров</t>
  </si>
  <si>
    <t>ТОО «Пенса-Алматы»</t>
  </si>
  <si>
    <t>АО «Каустик»</t>
  </si>
  <si>
    <t>Фосфорные удобрения</t>
  </si>
  <si>
    <t>ТОО «Темир сервис»</t>
  </si>
  <si>
    <t>ТОО «Агрофос-Юг»</t>
  </si>
  <si>
    <t>Краски и лаки на основе полимеров</t>
  </si>
  <si>
    <t>ОсОО «National paints»</t>
  </si>
  <si>
    <t>ОсОО «Бишкекский лакокрасочный завод»</t>
  </si>
  <si>
    <t>ОсОО «Bil-KA Ltd»</t>
  </si>
  <si>
    <t>ОсОО «Деташ-ЛТД»</t>
  </si>
  <si>
    <t>Пластмассовые ведра</t>
  </si>
  <si>
    <t xml:space="preserve">OcOO «HTI Group» </t>
  </si>
  <si>
    <t xml:space="preserve">г. Кара-Балта, 
ул. Т.Кожомбетова, 1-а, южная промзона,
тел. (3133) 6-19-55, 
e-mail: imotu@ ktenet.kg
</t>
  </si>
  <si>
    <t>ЗАО «Имоту Энтерпрайз»</t>
  </si>
  <si>
    <t>ОАО «Кыргызнефтегаз»</t>
  </si>
  <si>
    <t>Поликремний</t>
  </si>
  <si>
    <t>Пластина кремниевая</t>
  </si>
  <si>
    <t>Упаковочная продукция</t>
  </si>
  <si>
    <t xml:space="preserve">ОсОО «Бакай-Инпак» </t>
  </si>
  <si>
    <t xml:space="preserve">Чуйская обл., г. Кара-Балта, 
ул. Кожомбердиева, 1, 
тел. (03133) 7-00-09
</t>
  </si>
  <si>
    <t xml:space="preserve">Полиэтиленовые трубы:
водонапорная для  питьевой воды диаметром  25–110 мм, давление 4–12 атм., техническая диаметром 12–110 мм, безнапорная для широкого применения в технических целях газовая диаметром 25–110 мм, давление 6 атм.
</t>
  </si>
  <si>
    <t>АО «АГАТ»</t>
  </si>
  <si>
    <t>Нанопорошки</t>
  </si>
  <si>
    <t>ООО «Передовые порошковые технологии»</t>
  </si>
  <si>
    <t xml:space="preserve">634021, г. Томск, 
пр-т Академический, 8/2,
тел. (3822) 28-68-72, 
e-mаil: ppt@mail.tomsknet.ru, 
www.nanosized-powders.com
</t>
  </si>
  <si>
    <t>Государственные стандартные образцы изотопного состава уpана, электрохимический генератор тока, порошки и ленты, фильтры тонкой очистки и стерилизации газов, аккумуляторы</t>
  </si>
  <si>
    <t>ФГУП «Уральский электрохимический комбинат»</t>
  </si>
  <si>
    <t xml:space="preserve">624130, Свердловская обл.,
г. Новоуральcк, 
ул. Дзержинского, 2, 
тел.: (34370) 9-41-41, 5-73-33,
e-mаil: condor@ueip.ru,
www.ueip.ru  
</t>
  </si>
  <si>
    <t>Антикоррозийная эмаль «АГРОФ-ЭП»</t>
  </si>
  <si>
    <t>ФГУП «Соликамский завод «Урал»</t>
  </si>
  <si>
    <t xml:space="preserve">г. Соликамск-14,
факс: (34253) 4-28-96, 4-74-22, 
e-mаil: ural@permonline.ru, 
zavod-ural@yandex.ru
</t>
  </si>
  <si>
    <t>Обработка кристаллов</t>
  </si>
  <si>
    <t>ЗАО «Гудвилл»</t>
  </si>
  <si>
    <t xml:space="preserve">601600, г. Владимир, 
ул. Институтская, 1
</t>
  </si>
  <si>
    <t>Нитрат калия (калиевая селитра)</t>
  </si>
  <si>
    <t>ОАО «Азот»</t>
  </si>
  <si>
    <t xml:space="preserve">г. Москва, Пресненская наб., 10, 
тел. (8495) 721-89-89,  
e-mаil: info@uralchem.com
</t>
  </si>
  <si>
    <t>Мочевина (карбамид)</t>
  </si>
  <si>
    <t>ОАО «Hовомосковская акционерная компания «Азот»</t>
  </si>
  <si>
    <t>ЗАО «Агро-Череповец»</t>
  </si>
  <si>
    <t xml:space="preserve">ОАО «Акрон» </t>
  </si>
  <si>
    <t>ОАО «Hевинномысский  Азот»</t>
  </si>
  <si>
    <t xml:space="preserve">ОАО «Газпром Hефтехим Салават» </t>
  </si>
  <si>
    <t xml:space="preserve">Филиал ОАО «Азот» «ОХК Уралхим» </t>
  </si>
  <si>
    <t xml:space="preserve">ОАО «Минеральные удобрения» </t>
  </si>
  <si>
    <t xml:space="preserve">Тульская обл., г. Новомосковск, 
ул. Связи, 10, 
тел. (848762) 2-28-65, www.eurochem.ru
</t>
  </si>
  <si>
    <t xml:space="preserve">Вологодская обл., г. Череповец, Северное шоссе, 40, 
тел. (88202) 51-92-81
</t>
  </si>
  <si>
    <t xml:space="preserve">г. Великий Новгород, 
тел. (88162) 99-61-09,  
e-mаil: root@vnov.acron.ru
</t>
  </si>
  <si>
    <t xml:space="preserve">Ставропольский край, 
г. Невинномысск, ул. Низяева, 1, 
тел. (886554) 4-42-07, www.eurochem.ru
</t>
  </si>
  <si>
    <t xml:space="preserve">Республика Башкортостан, 
г. Салават, ул. Молодогвардейцев, 30, 
тел. (83476) 39-21-09, 
e-mаil: pressa@snos.ru
</t>
  </si>
  <si>
    <t xml:space="preserve">Пермский край, г. Березники, Чуртанское шоссе, 75,
тел. (83424) 26-53-90
</t>
  </si>
  <si>
    <t xml:space="preserve">г. Пермь, ул. Промышленная, 96, тел. (8342) 220-73-11, 
e-mаil: office@zmuperm.ru
</t>
  </si>
  <si>
    <t>ОАО «Куйбышевазот»</t>
  </si>
  <si>
    <t>ОАО «Тольяттиазот»</t>
  </si>
  <si>
    <t>Кемеровское ОАО «Азот»</t>
  </si>
  <si>
    <t xml:space="preserve">Самарская обл., г. Тольятти,
ул. Новозаводская, 6,
тел. (88482) 56-11-01, 
e-mаil: office@kuazot.ru,  www.kuazot.ru
</t>
  </si>
  <si>
    <t xml:space="preserve">Самарская обл., г. Тольятти, Поволжское шоссе, 32,
тел.: (88482) 69-14-80, 60-11-52, 
e-mаil: zavod@corpo.toaz.ru
</t>
  </si>
  <si>
    <t xml:space="preserve">г. Кемерово, ул. Грузовая, стр. 1, тел. (83842) 57-15-77, 
e-mаil: info@azot.kuzbass.net
</t>
  </si>
  <si>
    <t>Сульфат аммония</t>
  </si>
  <si>
    <t>ОАО «Hижнетагильский металлургический комбинат» Коксохимопроизводство</t>
  </si>
  <si>
    <t xml:space="preserve">ОАО «Уральская Сталь» </t>
  </si>
  <si>
    <t>ОАО «Алтай-Кокс»</t>
  </si>
  <si>
    <t xml:space="preserve">ОАО «Hоволипецкий металлургический комбинат»  </t>
  </si>
  <si>
    <t xml:space="preserve">ОАО «Магнитогорский металлургический комбинат»  </t>
  </si>
  <si>
    <t>ОАО «Дзержинское оргстекло»</t>
  </si>
  <si>
    <t>ОАО «Щекиназот»</t>
  </si>
  <si>
    <t xml:space="preserve">г. Нижний Тагил, 
тел. (3435) 497-270,  
e-mаil: post@ntmk.ru, 
www.ntmk.ru
</t>
  </si>
  <si>
    <t xml:space="preserve">Оренбургская обл., 
г. Новотроицк, ул. Заводская, 1, тел. (83537) 66-21-53,
e-mаil: info@uralsteel.com, www.uralsteel.com
</t>
  </si>
  <si>
    <t xml:space="preserve">Алтайский край, г. Заринск, 
ул. Притаежная, 2, 
тел. (838595) 5-31-80,
e-mаil: info@altai-koks.ru, 
www.altai-koks.ru
</t>
  </si>
  <si>
    <t xml:space="preserve">г. Липецк, пл. Металлургов, 2, 
тел. (84742) 44-11-11, 
e-mаil: info@nlmk.ru
</t>
  </si>
  <si>
    <t xml:space="preserve">Челябинская обл., 
г. Магнитогорск, ул. Кирова, 93, тел. (83519) 24-40-09
</t>
  </si>
  <si>
    <t xml:space="preserve">Нижегородская обл., г. Дзержинск, восточный промрайон, 
тел. (88313) 277-025, 
e-mаil: sgd@doc.nnov.ru, 
www.dzor.com
</t>
  </si>
  <si>
    <t xml:space="preserve">Самарская обл., г. Тольятти, 
ул. Новозаводская, 6,
тел. (88482) 56-11-01, 
e-mаil: office@kuazot.ru,
www.kuazot.ru 
</t>
  </si>
  <si>
    <t xml:space="preserve">Тульская обл., г. Новомосковск, ул. Связи, 10, 
тел. (848762) 2-28-65, www.eurochem.ru
</t>
  </si>
  <si>
    <t xml:space="preserve">Тульская обл., Щекинский р-н, 
р.п. Первомайский, 
ул. Симферопольская, 7, 
тел. (848751) 9-67-85, 
e-mаil: azot@azot.net, 
www.n-azot.ru  
</t>
  </si>
  <si>
    <t>Нитрат аммония (аммиачная селитра)</t>
  </si>
  <si>
    <t>ОАО «Минеральные удобрения»</t>
  </si>
  <si>
    <t>ОАО «Дорогобуж»</t>
  </si>
  <si>
    <t>ОАО «Череповецкий «Азот»</t>
  </si>
  <si>
    <t xml:space="preserve">ОАО «Мелеузовские минеральные удобрения» </t>
  </si>
  <si>
    <t xml:space="preserve">Воронежская обл., г. Россошь, 
ул. Химзаводская, 2, 
тел. (847396) 2-17-30, 
e-mаil: oao@minudo.ru, 
www.minudo.ru
</t>
  </si>
  <si>
    <t xml:space="preserve">Смоленская обл., Дорогобужский р-н, п. Верхнеднепровский, 
тел. (848144) 6-82-07,
www.acron.ru
</t>
  </si>
  <si>
    <t xml:space="preserve">Вологодская обл., г. Череповец, Северное шоссе, 36,
тел. (88202) 59-20-20,
e-mаil: azot@chazot.ru,  
www.chazot.ru
</t>
  </si>
  <si>
    <t xml:space="preserve">г. Великий Новгород, 
тел. (88162) 99-61-09, 
e-mаil:  root@vnov.acron.ru
</t>
  </si>
  <si>
    <t xml:space="preserve">Ставропольский край, 
г. Невинномысск, ул. Низяева, 1, тел. (886554) 4-42-07, www.eurochem.ru
</t>
  </si>
  <si>
    <t xml:space="preserve">Республика Башкортостан,
г. Мелеуз,
тел. (834764) 5-25-25, www.oaommu.ru
</t>
  </si>
  <si>
    <t xml:space="preserve">Республика Татарстан, 
г. Менделеевск, промзона,
тел. (885549) 2-16-00, 
e-mаil: m_azot@rambler.ru, www.mazot.narod.ru
</t>
  </si>
  <si>
    <t>ООО «Менделеевсказот»</t>
  </si>
  <si>
    <t>Филиал ОАО «Азот» «ОХК Уралхим»</t>
  </si>
  <si>
    <t>ОАО «Завод минераль-ных удобрений Кирово-Чепецкого химического комбината»</t>
  </si>
  <si>
    <t xml:space="preserve">Самарская обл., г. Тольятти,
ул. Новозаводская, 6,
тел. (88482) 56-11-01,
e-mаil: office@kuazot.ru,
www.kuazot.ru 
</t>
  </si>
  <si>
    <t xml:space="preserve">ОАО «Куйбышевазот» </t>
  </si>
  <si>
    <t>ООО «Ангарский Азотно-туковый завод»</t>
  </si>
  <si>
    <t xml:space="preserve">Иркутская обл., г. Ангарск-5, Первый промышленный массив, кв. 53, стр. 1 (объект 1034), 
тел. (83955) 57-56-88, 
e-mаil: aatz@aatz-can.ru
</t>
  </si>
  <si>
    <t xml:space="preserve">Известково-аммиачная селитра
Кальций азотосульфат
Азотофосфат
</t>
  </si>
  <si>
    <t xml:space="preserve">Кировская обл., г. Кирово-Чепецк, ул. Заводская, корп. 571,
тел. (883361) 9-45-03
</t>
  </si>
  <si>
    <t xml:space="preserve">Самарская обл., г. Тольятти,
ул. Новозаводская, 6,
тел. (88482) 56-11-01, 
e-mаil: office@kuazot.ru,
www.kuazot.ru 
</t>
  </si>
  <si>
    <t>Карбамидо-аммиачная смесь</t>
  </si>
  <si>
    <t xml:space="preserve">ОАО «Hовомосковская акционерная компания «Азот» </t>
  </si>
  <si>
    <t xml:space="preserve">г. Великий Новгород, 
тел. (88162) 99-61-09, 
e-mаil: root@vnov.acron.ru
</t>
  </si>
  <si>
    <t>Монокальцийфосфат</t>
  </si>
  <si>
    <t xml:space="preserve">ОАО «Фосфор» </t>
  </si>
  <si>
    <t>ООО «Балаковские минеральные удобрения»</t>
  </si>
  <si>
    <t xml:space="preserve">Самарская обл., г. Тольятти, 
ул. Новозаводская, 2 «А», 
тел. (88482) 29-45-00
</t>
  </si>
  <si>
    <t xml:space="preserve">Саратовская обл., г. Балаково, Промзона-18, 
тел. (88453) 49-40-34, 
e-mаil: bmu.phosagro.biz
</t>
  </si>
  <si>
    <t>Трикальцийфосфат (фосфат кальция дефторированный)</t>
  </si>
  <si>
    <t>ОАО «Воскресенские минеральные удобрения»</t>
  </si>
  <si>
    <t xml:space="preserve">ООО «Уфос» </t>
  </si>
  <si>
    <t>ООО «Промышленная группа «Фосфорит»</t>
  </si>
  <si>
    <t xml:space="preserve">ООО «Еврохим-Белореченские минеральные удобрения» </t>
  </si>
  <si>
    <t xml:space="preserve">Тамбовская  обл., г. Уварово,
тел. (847558) 2-28-68
</t>
  </si>
  <si>
    <t xml:space="preserve">Ленинградская обл., Кингисеппский р-н, промзона «Фосфорит»,
тел. (881375) 9-53-12, www.eurochem.ru
</t>
  </si>
  <si>
    <t xml:space="preserve">Краснодарский край, 
г. Белореченск, 
тел. (886155) 2-31-32, www.eurochem.ru
</t>
  </si>
  <si>
    <t>Хлорид калия</t>
  </si>
  <si>
    <t xml:space="preserve">ОАО «Спектр» </t>
  </si>
  <si>
    <t xml:space="preserve">Кемеровская обл., г. Кемерово, 
ул. Черемховская, 1, 
тел. (83842) 62-00-07
</t>
  </si>
  <si>
    <t xml:space="preserve">Ленинградская обл., г. Волхов, Кировский проспект, 20,
тел. (88136) 36-49-02
</t>
  </si>
  <si>
    <t>ЗАО «Метахим»</t>
  </si>
  <si>
    <t>Сульфат калия</t>
  </si>
  <si>
    <t>Азофоска (нитроаммофоска)</t>
  </si>
  <si>
    <t xml:space="preserve">ОАО «Дорогобуж» </t>
  </si>
  <si>
    <t>ОАО «Фосагро-Череповец»</t>
  </si>
  <si>
    <t>ОАО «Акрон»</t>
  </si>
  <si>
    <t xml:space="preserve">Воронежская обл., г. Россошь, 
ул. Химзаводская, 2, 
тел. (847396) 2-17-30, 
e-mаil: oao@minudo.ru, www.minudo.ru
</t>
  </si>
  <si>
    <t xml:space="preserve">Вологодская обл., г. Череповец, Северное шоссе, 75, 
тел. (88202) 59-33-09,
e-mаil: ammofos@phosagro.biz,  www.ammofos.phosagro.biz
</t>
  </si>
  <si>
    <t xml:space="preserve">Краснодарский край,
г. Белореченск, 
тел. (886155) 2-31-32, www.eurochem.ru
</t>
  </si>
  <si>
    <t>Азотно-фосфорно-калийное удобрение</t>
  </si>
  <si>
    <t>ОАО «Мелеузовские минеральные удобрения»</t>
  </si>
  <si>
    <t xml:space="preserve">Вологодская обл., г. Череповец, Северное шоссе, 75, 
тел. (88202) 59-33-09, 
e-mаil: ammofos@phosagro.biz,  www.ammofos.phosagro.biz
</t>
  </si>
  <si>
    <t xml:space="preserve">Республика Башкортостан, 
г. Мелеуз, 
тел. (834764) 5-25-25, www.oaommu.ru
</t>
  </si>
  <si>
    <t>Тукосмеси</t>
  </si>
  <si>
    <t>ООО «Еврохим-Белореченские минеральные удобрения»</t>
  </si>
  <si>
    <t>Диаммофоска</t>
  </si>
  <si>
    <t xml:space="preserve">Вологодская обл., г. Череповец, Северное шоссе, 75,
тел. (88202) 59-33-09, 
e-mаil: ammofos@phosagro.biz,  www.ammofos.phosagro.biz
</t>
  </si>
  <si>
    <t>Диаммонийфосфат удобрительный</t>
  </si>
  <si>
    <t xml:space="preserve">ОАО «Фосагро-Череповец» </t>
  </si>
  <si>
    <t xml:space="preserve">ООО «ПГ Фосфорит» </t>
  </si>
  <si>
    <t>ОАО «Гидрометаллургический завод»</t>
  </si>
  <si>
    <t xml:space="preserve">Ставропольский край, 
г. Лермонтов, 
ул. Промышленная, 7, 
тел. (887935) 5-36-66, 
e-mаil: contact@gmz-kmv.ru, 
gmz-kmv.ru
</t>
  </si>
  <si>
    <t xml:space="preserve">Саратовская обл., г. Балаково, Промзона-18, 
тел. (88453) 49-40-34,
e-mаil: bmu.phosagro.biz
</t>
  </si>
  <si>
    <t>Аммофос (моноаммонийфосфат)</t>
  </si>
  <si>
    <t xml:space="preserve">Московская обл., г. Воскресенск, ул. Заводская, 1, 
тел. (8496) 444-00-70, 
e-mаil: market@vmu.ru, 
www.vmu.ru
</t>
  </si>
  <si>
    <t>Сульфоаммофос</t>
  </si>
  <si>
    <t xml:space="preserve">Саратовская обл., г. Балаково, Промзона-18, 
тел. 8(8453) 49-40-34, 
e-mаil: bmu.phosagro.biz
</t>
  </si>
  <si>
    <t>Жидкое комплексное удобрение</t>
  </si>
  <si>
    <t>ОАО «Щекиноазот  Ефремовский филиал»</t>
  </si>
  <si>
    <t>Кислота борная</t>
  </si>
  <si>
    <t>ОАО «Энергомаш-Бор»</t>
  </si>
  <si>
    <t>АО «ГХК Бор»</t>
  </si>
  <si>
    <t xml:space="preserve">Приморский край, г. Дальнегорск, пр-т 50 Лет Октября, 116, 
тел. (842373) 9-13-61
</t>
  </si>
  <si>
    <t xml:space="preserve">Приморский край, г. Дальнегорск, пр-т 50 Лет Октября, 116, 
тел. (842373) 3-62-22
 </t>
  </si>
  <si>
    <t>Аммиак безводный</t>
  </si>
  <si>
    <t>ОАО «Газпром Нефтехим Салават»</t>
  </si>
  <si>
    <t xml:space="preserve">Республика Башкортостан,  
г. Салават, ул. Молодогвардейцев, 30, 
тел. (83476) 39-21-09, 
e-mаil: pressa@snos.ru
</t>
  </si>
  <si>
    <t>Триполифосфат натрия</t>
  </si>
  <si>
    <t xml:space="preserve">ОАО «Криолит» </t>
  </si>
  <si>
    <t xml:space="preserve">ОАО «Среднеуральский медеплавильный завод» </t>
  </si>
  <si>
    <t xml:space="preserve">Ленинградская обл., г. Волхов, Кировский проезд, 20, 
тел. (881363) 6-49-02
</t>
  </si>
  <si>
    <t xml:space="preserve">Свердловская обл., г. Ревда,
тел. (834397) 2-41-26,
e-mаil: sumz@sumz.umn.ru, www.sumz.umn.ru
</t>
  </si>
  <si>
    <t>Метанол (спирт метиловый)</t>
  </si>
  <si>
    <t>ОАО «Щекиноазот»</t>
  </si>
  <si>
    <t>ОАО «Hовочеркасский ЗСП»</t>
  </si>
  <si>
    <t xml:space="preserve">ОАО «Метафракс» </t>
  </si>
  <si>
    <t xml:space="preserve">ОАО «Уралоргсинтез» </t>
  </si>
  <si>
    <t>ООО «Томет»</t>
  </si>
  <si>
    <t>ОАО «Ангарская нефтехимическая компания»</t>
  </si>
  <si>
    <t>ООО «Сибметахим»</t>
  </si>
  <si>
    <t xml:space="preserve">Тульская обл., Щекинский р-н, 
р.п. Первомайский, 
ул. Симферопольская, 7, 
тел. (848751) 9-67-85,  
e-mаil: azot@azot.net,
www.n-azot.ru 
</t>
  </si>
  <si>
    <t xml:space="preserve">Ростовская обл., г. Новочеркасск, Харьковское шоссе, 10, 
тел. (88635) 29 72 34, 
e-mаil: uzsp@nzsp.ru, 
www.nzsp.ru
</t>
  </si>
  <si>
    <t xml:space="preserve">Пермский край, г. Губаха,
тел. (834248) 4-08-98,
e-mаil: metafrax@permonline.ru, www.metafrax.ru
</t>
  </si>
  <si>
    <t xml:space="preserve">Пермский край, г. Чайковский, 
с. Ольховка, 
тел. (834241) 7-15-09, 
e-mаil: uos@permonline.ru,
www.uos.ru
</t>
  </si>
  <si>
    <t xml:space="preserve">Самарская обл., Ставропольский 
р-н, с. Зеленовка, ул. Лесная, 64
</t>
  </si>
  <si>
    <t xml:space="preserve">Иркутская обл., г. Ангарск, 
тел. (83955) 57-47-00,
e-mаil:  info@anhk.rosneft.ru
</t>
  </si>
  <si>
    <t xml:space="preserve">г. Томск, ул. Большая 
Подгорная, 73, 
тел.: (83822) 61-21-00, 61-21-01
</t>
  </si>
  <si>
    <t>Кислота уксусная</t>
  </si>
  <si>
    <t xml:space="preserve">ФКП «Завод им. Я.М. Свердлова» </t>
  </si>
  <si>
    <t>ООО «Саратоворгсинтез»</t>
  </si>
  <si>
    <t xml:space="preserve">ОАО «Ашинский химический завод» </t>
  </si>
  <si>
    <t xml:space="preserve">Нижегородская обл., г. Дзержинск, пр-т Свердлова, 4, 
тел. (88313) 39-53-02 
</t>
  </si>
  <si>
    <t xml:space="preserve">Челябинская обл., г. Аша, 
ул. Суворова, 2
</t>
  </si>
  <si>
    <t>Сода каустическая</t>
  </si>
  <si>
    <t>ОАО «Каустик»</t>
  </si>
  <si>
    <t>ОАО «Капролактам»</t>
  </si>
  <si>
    <t>ОАО «Химпром»</t>
  </si>
  <si>
    <t xml:space="preserve">ОАО «Каустик» </t>
  </si>
  <si>
    <t xml:space="preserve">ООО «ПО Химпром» </t>
  </si>
  <si>
    <t>ООО «Новомосковский Хлор»</t>
  </si>
  <si>
    <t xml:space="preserve">г. Волгоград, Кировский р-н,
ул. Промысловая, 23, 
тел. 8 (8442) 45-88-00
</t>
  </si>
  <si>
    <t xml:space="preserve">Республика Чувашия, 
г. Новочебоксарск, 
ул. Промышленная, 101, 
тел. 8 (8352) 74-02-73, 
e-mаil: himprom@chtts.ru, www.himprom.com
</t>
  </si>
  <si>
    <t xml:space="preserve">Республика Башкортостан,
г. Стерлитамак, ул. Техническая, 32, 
тел. 8 (3473) 21-61-41
</t>
  </si>
  <si>
    <t xml:space="preserve">г. Кемерово, ул. Стаханская 1-я, 35,  
тел. 8 (3842) 57-19-10, 
e-mаil: tdx@kuzbass.net, 
www.extream.ru
</t>
  </si>
  <si>
    <t xml:space="preserve">Тульская обл., г. Новомосковск, ул. Связи, 10, 
тел. 8 (48762) 2-18-31, www.eurochem.ru
</t>
  </si>
  <si>
    <t>Сода кальцинированная</t>
  </si>
  <si>
    <t>ОАО «Русал Ачинск»</t>
  </si>
  <si>
    <t>ОАО «Березниковский содовый завод»</t>
  </si>
  <si>
    <t xml:space="preserve">Республика Башкортостан, 
г. Стерлитамак, ул. Бабушкина, 7, тел. 8 (3473) 29-76-09,  sodastr@soda.ru
</t>
  </si>
  <si>
    <t xml:space="preserve">Красноярский край, г. Ачинск, южная промзона, кв. XII, стр. 1, 
www.rusal.ru
</t>
  </si>
  <si>
    <t xml:space="preserve">Пермский край, г. Березники,
ул. Новосодовая, 19, 
тел. 8 (3424) 25-63-01, 
e-mаil: mail@bsz.ru, 
www.bsz.ru
</t>
  </si>
  <si>
    <t>Карбонат калия</t>
  </si>
  <si>
    <t>ЗАО «Базэлцемент-Пикалево»</t>
  </si>
  <si>
    <t>ЗАО «Пикалевская Сода»</t>
  </si>
  <si>
    <t>Мебель для офисов и домов</t>
  </si>
  <si>
    <t>ТОО «ABSOLUTE KAZAKHSTAN PRODUCTION»</t>
  </si>
  <si>
    <t>ТОО «Василец»</t>
  </si>
  <si>
    <t>ТОО «Карт Бланш»</t>
  </si>
  <si>
    <t>Мягкая мебель</t>
  </si>
  <si>
    <t>ТОО «Ariba»</t>
  </si>
  <si>
    <t>ТОО «A.Priori»</t>
  </si>
  <si>
    <t>ТОО КПК «ZETA»</t>
  </si>
  <si>
    <t>ТОО «Фининсайт»</t>
  </si>
  <si>
    <t xml:space="preserve">111500, Костанайская обл., 
г. Рудный, ул. 50 лет Октября, 109,                                                                                   тел.: (71431) 7-26-80, 7-29-15,
факс (71431) 7-29-19, 
e-mail: fininsait@mebelpark.kz  
</t>
  </si>
  <si>
    <t>Кухонная и корпусная мебель</t>
  </si>
  <si>
    <t>ТОО «Sanni Master»</t>
  </si>
  <si>
    <t>ТОО ТПК «Алма- Мебель»</t>
  </si>
  <si>
    <t>ТОО «Glory Company»</t>
  </si>
  <si>
    <t>ТОО «Алматинская мебельная фабрика»</t>
  </si>
  <si>
    <t>ТОО «Компания КАРА»</t>
  </si>
  <si>
    <t>ТОО «АНКО»</t>
  </si>
  <si>
    <t>ТОО «ПКФ Торнадо PLUS»</t>
  </si>
  <si>
    <t xml:space="preserve">080000, Жамбылская обл., 
г. Тараз, ул. Маметовой, 17, 
тел (7262) 57-89-09, 
факс (7262) 57-86-87, 
e-mail: slg_aisha@mail.ru 
</t>
  </si>
  <si>
    <t>Межкомнатные двери</t>
  </si>
  <si>
    <t>ТОО «ШЫМКЕНТ ЕСІКТЕР ФАБРИКАСЫ»</t>
  </si>
  <si>
    <t>ТОО «Free Style»</t>
  </si>
  <si>
    <t xml:space="preserve">Мебельные фасады
Глянцевые панели
</t>
  </si>
  <si>
    <t xml:space="preserve">Деревянные строительные конструкций 
Древесно-стружечные плиты
Ламинированные плиты Пиломатериалы хвойных и лиственных пород
</t>
  </si>
  <si>
    <t>АО «Карагандинский деревообрабатывающий комбинат»</t>
  </si>
  <si>
    <t>ТОО «Иртыштранс-Ойл»</t>
  </si>
  <si>
    <t>Гофропродукция</t>
  </si>
  <si>
    <t>ТОО «KARAGANDY MAKINA»</t>
  </si>
  <si>
    <t>ТОО «KAGAZY RECYCLING»</t>
  </si>
  <si>
    <t>Картонно-бумажная продукция</t>
  </si>
  <si>
    <t>АО «Павлодарский картонно-рубероидный завод»</t>
  </si>
  <si>
    <t>ТОО «Kagazy Recycling»</t>
  </si>
  <si>
    <t>ТОО «Айгерим»</t>
  </si>
  <si>
    <t xml:space="preserve">Мебель мягкая
Матрацы пружинные
Кровать односпальная
</t>
  </si>
  <si>
    <t>ОсОО «Лина»</t>
  </si>
  <si>
    <t>Мебель</t>
  </si>
  <si>
    <t>ОсОО «Зебержет»</t>
  </si>
  <si>
    <t>ОсОО «Солдати плюс»</t>
  </si>
  <si>
    <t>ОсОО «Тису Фурнитур»</t>
  </si>
  <si>
    <t xml:space="preserve">ОАО
«Кыргызмебель»
</t>
  </si>
  <si>
    <t>Доски, книжные шкафы, стулья, мягкая мебель</t>
  </si>
  <si>
    <t>Мешки и пакеты бумажные</t>
  </si>
  <si>
    <t xml:space="preserve">ОсОО «СТ АРТ ЛТД» </t>
  </si>
  <si>
    <t xml:space="preserve">Гофротара </t>
  </si>
  <si>
    <t xml:space="preserve">ОсОО «Алтын-Ажыдаар» </t>
  </si>
  <si>
    <t>Бумага туалетная или гигиеническая, бумажные полотенца и салфетки</t>
  </si>
  <si>
    <t>СП «Амал Группа Tesko»</t>
  </si>
  <si>
    <t>ЗАО «Эфес плюс»</t>
  </si>
  <si>
    <t>ОАО «Картон»</t>
  </si>
  <si>
    <t xml:space="preserve">Чуйская обл., г. Токмок, 
ул. Слободская, 157,
тел.: 2-00-67, 2-12-63
</t>
  </si>
  <si>
    <t>ОсОО «Евразия Туркестан»</t>
  </si>
  <si>
    <t>ОсОО «Madic box company»</t>
  </si>
  <si>
    <t>ОАО «Кыргызско-китайская бумажная фабрика»</t>
  </si>
  <si>
    <t>Бумага гигиеническая</t>
  </si>
  <si>
    <t xml:space="preserve">Ящик из гофрокартона и картон гофрированный 
Бугорчатые прокладки для яиц 
Макулатура
</t>
  </si>
  <si>
    <t>АО «Кишиневский комбинат картонных изделий»</t>
  </si>
  <si>
    <t>ФГУП «ПО «Прогресс»</t>
  </si>
  <si>
    <t xml:space="preserve">650001, г. Кемерово, 
ул. 40 лет Октября, 2,
тел.: (3842) 62-28-80, 62-12-24, 
e-mail: progress-kem@mail.ru
</t>
  </si>
  <si>
    <t>Целлюлоза товарная</t>
  </si>
  <si>
    <t xml:space="preserve">ОАО ПО
«Усть-Илимский ЛПК»
</t>
  </si>
  <si>
    <t>ОАО «Архангельский ЦБК»</t>
  </si>
  <si>
    <t>ОАО «Котласский ЦБК»</t>
  </si>
  <si>
    <t xml:space="preserve">163901, Архангельская обл. 
г. Новодвинск, ул. Мельникова, 1,
тел.: (81852) 4-39-32, 4-37-77, 
6-31-32, 6-31-82,
факс: (81852) 4-36-03, 6-32-05,
6-32-02, 6-32-85
</t>
  </si>
  <si>
    <t xml:space="preserve">165651, Архангельская обл., 
г. Коряжма,
тел.: (81850) 3-04-34, 3-51-18, 
факс (81850) 3-33-27
</t>
  </si>
  <si>
    <t>Бумага</t>
  </si>
  <si>
    <t>ОАО «Светогорск»</t>
  </si>
  <si>
    <t>ОАО «ЦБК «Кама»</t>
  </si>
  <si>
    <t>ОАО «Монди Бизнес Пейпа Сыктывкарский ЛПК»</t>
  </si>
  <si>
    <t>ОАО «Сегежский ЦБК»</t>
  </si>
  <si>
    <t>ОАО «Кондопога»</t>
  </si>
  <si>
    <t>ОАО «Волга»</t>
  </si>
  <si>
    <t xml:space="preserve">188961, Ленинградская обл.,
г. Светогорск, ул. Заводская, 17,
тел. (81278) 4-48-81,
факс 4-40-61
</t>
  </si>
  <si>
    <t xml:space="preserve">Пермская обл., г. Краснокамск, 
ул. Шоссейная, 11, 
тел.: (34273) 3-34-88, 3-35-86,
факс 3-35-88
</t>
  </si>
  <si>
    <t xml:space="preserve">167026, Республика Коми,
г. Сыктывкар, пр-т Бумажников, 
2,
тел. (8212) 66-95-55,
факс (8212) 66-56-98
</t>
  </si>
  <si>
    <t xml:space="preserve">165651, Архангельская обл., 
г. Коряжма,
тел.: (81850) 3-04-34, 3-51-18,
факс (81850) 3-33-27
</t>
  </si>
  <si>
    <t xml:space="preserve">186420, Республика Карелия, 
г. Сегежа, ул. Заводская, 1,
тел.: (81431) 2-33-11, 2-26-63,
факс (81431) 2-26-63
</t>
  </si>
  <si>
    <t xml:space="preserve">186200, Республика Карелия,
ул. Промышленная, 2,
тел.: (81451) 2-18-06, 3-65-25,
факс 2-35-86
</t>
  </si>
  <si>
    <t xml:space="preserve">606406, Нижегородская обл., 
г. Балахна, мкр. Правдинск,
ул. М.Горького, 1,
тел. (83161) 3-38-56,
факс (83161) 9-17-63
</t>
  </si>
  <si>
    <t>Картон</t>
  </si>
  <si>
    <t>ЗАО «Набережно-Челнинский КБК»</t>
  </si>
  <si>
    <t xml:space="preserve">163901, Архангельская обл.
г. Новодвинск, ул. Мельникова, 1,
тел.: (81852) 4-39-32, 4-37-77,
факс: (81852) 4-36-03, 6-32-05, 
6-32-02
</t>
  </si>
  <si>
    <t xml:space="preserve">165651, Архангельская обл., 
г. Коряжма,
тел.: (81850) 3-04-34, 3-51-18,
факс 3-33-27
</t>
  </si>
  <si>
    <t xml:space="preserve">423800, Республика Татарстан,
г. Набережные Челны, а/я 50,
тел.: (8552) 49-19-55, 49-19-14,
факс: (8552) 46-05-97, 46-48-17
</t>
  </si>
  <si>
    <t>Пиломатериалы</t>
  </si>
  <si>
    <t>ОАО «Соломбальский ЛДК»</t>
  </si>
  <si>
    <t xml:space="preserve">163012, г. Архангельск, 
ул. Добролюбова, 1,
тел. (8182) 29-44-35,
факс (8182) 65-75-67
</t>
  </si>
  <si>
    <t>ОАО «Онежский ЛДК»</t>
  </si>
  <si>
    <t xml:space="preserve">164880, Архангельская обл., 
г. Онега, ул. Гутина, 2,
тел. (81839) 421-45, 
факс (81839) 421-48
</t>
  </si>
  <si>
    <t>ОАО «Архангельский ЛДК № 3»</t>
  </si>
  <si>
    <t xml:space="preserve">163026, г. Архангельск, 
ул. Армейская, 6,
тел. (8182) 23-03-90, 
факс (8182) 29-36-39
</t>
  </si>
  <si>
    <t>ОАО «Солдек»</t>
  </si>
  <si>
    <t xml:space="preserve">162100, Вологодская обл., 
г. Сокол, ул. Заводская, 6,
тел. (81733) 216-96, 
факс (81733) 230-67
</t>
  </si>
  <si>
    <t>ОАО «Лесосибирский ЛДК-1»</t>
  </si>
  <si>
    <t xml:space="preserve">663131, Красноярский край, 
г. Лесосибирск, 
ул. Белинского, 16е, 
тел. (39145) 213-02, 
факс (39145) 216-97
</t>
  </si>
  <si>
    <t>ЗАО «Новоенисейская лесохимическая компания»</t>
  </si>
  <si>
    <t xml:space="preserve">663131, Красноярский край, 
г. Новоенисейск, 
ул. 40 лет Октября, 1,
тел. (39145) 391-93, 
факс (39145) 338-94
</t>
  </si>
  <si>
    <t>ОАО «Усть-Илимский ЛДЗ»</t>
  </si>
  <si>
    <t xml:space="preserve">665770, Иркутская обл., 
г. Усть-Илимск,
тел. (39535) 921-27, 
факс (39535) 704-31
</t>
  </si>
  <si>
    <t xml:space="preserve">Фанера </t>
  </si>
  <si>
    <t>ЗАО «Архангельский ФЗ»</t>
  </si>
  <si>
    <t>ОАО «Мантуровский ФК»</t>
  </si>
  <si>
    <t>ОАО «Парфинский ФК»</t>
  </si>
  <si>
    <t>ЗАО «Пермский ФК»</t>
  </si>
  <si>
    <t>ООО «Сыктывкарский ФЗ»</t>
  </si>
  <si>
    <t>ОАО «Усть-Ижорский ФК»</t>
  </si>
  <si>
    <t>ОАО «Фанплит»</t>
  </si>
  <si>
    <t>ЗАО «Фанком»</t>
  </si>
  <si>
    <t>ЗАО «Фанерный завод»</t>
  </si>
  <si>
    <t xml:space="preserve">163901, г. Новодвинск, 
ул. Мельникова, 1,
тел. (81850) 24-27-70, 
факс (81850) 23-32-64
</t>
  </si>
  <si>
    <t xml:space="preserve">157400, Костромская обл.,
г. Мантурово, ул. Матросова, 2б,
тел. (09446) 34-942, 
факс (09446) 30-498
</t>
  </si>
  <si>
    <t xml:space="preserve">617055, Пермская обл., 
пос. Уральский,
тел. (34272) 30-782,
факс (34272). 30-223
</t>
  </si>
  <si>
    <t xml:space="preserve">167013, г. Сыктывкар, 
ул. Бумажников, 2,
тел. (8212) 66-94-73,
факс (8212) 66-59-68
</t>
  </si>
  <si>
    <t xml:space="preserve">156601, г. Кострома, 
ул. Комсомольская, 2,
тел. (0942) 31-22-08, 
факс (0942) 31-21-60
</t>
  </si>
  <si>
    <t xml:space="preserve">624640, Свердловская обл., 
пос. Верхняя Синячиха,
тел. (34346) 53-506,
факс (34346) 40-566
</t>
  </si>
  <si>
    <t xml:space="preserve">169044, Республика Коми, 
пос. Жешарт, ул. Гагарина, 1,
тел./факс (82134) 96-175
</t>
  </si>
  <si>
    <t>Плиты древесно-стружечные</t>
  </si>
  <si>
    <t>ЗАО «Плитспичпром»</t>
  </si>
  <si>
    <t xml:space="preserve">249000, Калужская обл., 
г. Балабаново, 
пл. 50 лет Октября, 3,
тел. (08438) 212-52, 
факс (08438) 602-72
</t>
  </si>
  <si>
    <t>ООО «Шекснинский КДП»</t>
  </si>
  <si>
    <t xml:space="preserve">162560, Вологодская обл., 
г. Шексна,
тел. (81751) 23-980,
факс (81751) 23-955
</t>
  </si>
  <si>
    <t>ЗАО «Экспериментальный завод ДСП»</t>
  </si>
  <si>
    <t xml:space="preserve">141300, Московская обл., 
г. Сергиев Посад, пос. Лесхоз,
тел. (09654) 4-13-41,
факс (09654) 2-53-77
</t>
  </si>
  <si>
    <t>ОАО «Волгодонский комбинат древесных плит»</t>
  </si>
  <si>
    <t xml:space="preserve">347340, Ростовская обл., 
г. Волгодонск, ул. Портовая, 1,
тел. (86392) 21-637,
факс (86392) 20-417
</t>
  </si>
  <si>
    <t>ООО «Монзенский ДОК»</t>
  </si>
  <si>
    <t xml:space="preserve">162740, Вологодская обл., Грязовецкий р-н, пос. Вохтога,
тел. (81755) 31-519,
факс (81755) 32-826
</t>
  </si>
  <si>
    <t>ОАО «Карелия Евроимэкс ДСП»</t>
  </si>
  <si>
    <t>ООО «Завод ДВП»</t>
  </si>
  <si>
    <t>ООО «Шарьяплит»</t>
  </si>
  <si>
    <t>ООО «Орглит»</t>
  </si>
  <si>
    <t>ООО «Полеко»</t>
  </si>
  <si>
    <t xml:space="preserve">169200, Республика Коми,
г. Емва, ул. Вымская, 35,
тел. (82139) 912-79,
факс (82139) 997-87
</t>
  </si>
  <si>
    <t xml:space="preserve">249000, Калужская обл.,
г. Балабаново, 
пл. 50 лет Октября, 3,
тел. (08438) 212-52,
факс (08438) 602-72
</t>
  </si>
  <si>
    <t xml:space="preserve">157510, Костромская обл., 
пос. Ветлужский, 
ул. Центральная, 4, 
тел. (09449) 567-68,
факс (09449) 570-43
</t>
  </si>
  <si>
    <t xml:space="preserve">614027, г. Пермь, ул. Дачная, 10,
тел. (3422) 635-431,
факс (3422) 634-939
</t>
  </si>
  <si>
    <t>ОАО «МК «Шатура»</t>
  </si>
  <si>
    <t xml:space="preserve">140700, Московская обл.,
г. Шатура, Ботинский пр-т, 37, 
тел.: (495) 787-57-30, 
        (09645) 208-31,
факс (09645) 256-84
</t>
  </si>
  <si>
    <t>ПК «Электрогорскмебель»</t>
  </si>
  <si>
    <t>ОАО МКО «Севзапмебель»</t>
  </si>
  <si>
    <t>ЗАО «Авиастар-Мебель»</t>
  </si>
  <si>
    <t>ОАО «Югмебель»</t>
  </si>
  <si>
    <t xml:space="preserve">344010, г. Ростов-на-Дону, 
ул. Красноармейская, 33,
тел. (8632) 321-249,
факс (8632) 327-749
</t>
  </si>
  <si>
    <t xml:space="preserve">195027, г. Санкт-Петербург, 
ул. Магнитогорская, 30, 
тел. (812) 227-61-68, 
факс (812) 227-64-85
</t>
  </si>
  <si>
    <t xml:space="preserve">142530, Московская обл., 
г. Электрогорск, ул. Советская, 1,
тел. (09643) 33-025,
факс (09643) 30-341
</t>
  </si>
  <si>
    <t>ПРОДУКЦИЯ ЛЕГКОЙ ПРОМЫШЛЕННОСТИ</t>
  </si>
  <si>
    <t>ООО «Гилан Дери»</t>
  </si>
  <si>
    <t>Пищевая гибкая упаковка, печать на любом виде гибкой упаковки ОПП, фольга, ПЕТ</t>
  </si>
  <si>
    <t>OOO «АRTPAK»</t>
  </si>
  <si>
    <t>ООО «Даймони»</t>
  </si>
  <si>
    <t xml:space="preserve">г. Уфа, ул. Карла Маркса, 30,
тел. 8 (347) 261-61-61, 
e-mаil: info_bn@bashneft.ru
</t>
  </si>
  <si>
    <t xml:space="preserve">Республика Башкортостан, 
г. Туймазы, ул. Чапаева, 81, 
тел. 8 (34782) 5-28-41
</t>
  </si>
  <si>
    <t xml:space="preserve">г. Нижнекамск, 
тел. 8 (8555) 24-01-91, 
e-mаil: nktu@nktu.ru, 
www.nktu.ru
</t>
  </si>
  <si>
    <t xml:space="preserve">г. Омск, ул. Барабинская, 20, 
тел. 8 (3812) 42-03-45
</t>
  </si>
  <si>
    <t>Трихлорэтилен</t>
  </si>
  <si>
    <t xml:space="preserve">ООО «Усольехимпром» </t>
  </si>
  <si>
    <t xml:space="preserve">Иркутская обл., г. Усолье-Сибирское, 
тел. 8 (39543) 5-73-61,
e-mаil: secret@ximprom.ru, www.ximprom.ru
</t>
  </si>
  <si>
    <t>Спирт этиловый синтетический</t>
  </si>
  <si>
    <t xml:space="preserve">ООО «Кировский биохимзавод» </t>
  </si>
  <si>
    <t xml:space="preserve">Кировская обл., г. Киров, 
ул. Луганская, 53 «а», 
тел. 8 (8332) 53-05-70
</t>
  </si>
  <si>
    <t xml:space="preserve">Тримеры пропилена
Тетрамеры пропилена
</t>
  </si>
  <si>
    <t xml:space="preserve">г. Москва, Капотня, 2 кв., 1, 
стр. 36, 
тел. 8 (495) 287-34-33
</t>
  </si>
  <si>
    <t xml:space="preserve">ООО «HПП Hефтехимия» </t>
  </si>
  <si>
    <t>Пропен (пропилен)</t>
  </si>
  <si>
    <t>ОАО «Уфаоргсинтез»</t>
  </si>
  <si>
    <t xml:space="preserve">г. Пермь, ул. Промышленная, 98, тел. 8 (342) 290-82-82,
e-mаil: siburperm.ru
</t>
  </si>
  <si>
    <t xml:space="preserve">ЗАО «Сибур-Химпром» </t>
  </si>
  <si>
    <t xml:space="preserve">ООО «Сибур-Кстово» </t>
  </si>
  <si>
    <t xml:space="preserve">Нижегородская обл., г. Дзержинск, Восточная промышленная зона,  корп. 390, 
тел. 8 (8313) 27-55-55,
e-mаil: infosnh@sibur-nn.ru, 
www.sibur-nn.ru
</t>
  </si>
  <si>
    <t xml:space="preserve">ЗАО «Hефтехимия» </t>
  </si>
  <si>
    <t xml:space="preserve">Самарская обл., 
г. Новокуйбышевск, 
тел. 8 (84635) 32-2-40,
e-mаil: zao@neftehimia.ru, www.neftehimia.ru
</t>
  </si>
  <si>
    <t>ОАО «Омский Каучук»</t>
  </si>
  <si>
    <t>ООО «Томскнефтехим»</t>
  </si>
  <si>
    <t xml:space="preserve">г. Томск, Кузовлевский тракт, 2, тел. 8 (3822) 70-30-09, 
e-mаil: press@tnhk.ru, 
www.tnhk.ru
</t>
  </si>
  <si>
    <t xml:space="preserve">Республика Башкортостан, 
г. Стерлитамак, 
ул. Техническая, 14, 
тел. 8 (3473) 21-65-32
</t>
  </si>
  <si>
    <t>Изопрен</t>
  </si>
  <si>
    <t>ЗАО «Hовокуйбышевская нефтехимическая компания»</t>
  </si>
  <si>
    <t xml:space="preserve">Самарская обл., 
г. Новокуйбышевск,
тел. 8 (4635) 3-09-52, 
e-mаil: nnk@zaonnk.ru, 
www.nnk.sibur.ru
</t>
  </si>
  <si>
    <t>ООО «Тольяттикаучук»</t>
  </si>
  <si>
    <t xml:space="preserve">г. Тольятти, Самарская обл.,
ул. Новозаводская, 8, 
тел.: 8 (482) 29-32-69, 70-15-15,
e-mаil: officetk@tltk.ru,
www.tltk.ru
</t>
  </si>
  <si>
    <t>ОАО «Hоволипецкий металлургический комбинат»</t>
  </si>
  <si>
    <t>ЗАО «Рязанская нефтеперерабатывающая компания»</t>
  </si>
  <si>
    <t xml:space="preserve">г. Липецк, пл. Металлургов, 2, 
тел. 8 (4742) 44-11-11, 
e-mаil: info@nlmk.ru
</t>
  </si>
  <si>
    <t>ОАО «Славнефть-Ярославнефтеоргсинтез»</t>
  </si>
  <si>
    <t xml:space="preserve">г. Рязань, р-н Южный промузел, 8, тел. 8 (4912) 93-31-41, 
e-mаil: info@rnpk.ru,
www.rnpk.ru
</t>
  </si>
  <si>
    <t xml:space="preserve">г. Ярославль, ГСП, 
Московское шоссе, 
тел. 8 (4852) 44-03-57, 
e-mаil: post@yorp.yaroslavl.ru
</t>
  </si>
  <si>
    <t xml:space="preserve">Вологодская обл., г. Череповец, 
ул. Мира, 30, 
тел. 8 (8202) 53-09-00, 
e-mаil: severstal@severstal.com
</t>
  </si>
  <si>
    <t xml:space="preserve">ОАО «Северсталь» </t>
  </si>
  <si>
    <t>ООО «Лукойл-Волгограднефтепереработка»</t>
  </si>
  <si>
    <t xml:space="preserve">г. Волгоград, 
ул. 40 лет ВЛКСМ, 55, 
тел. 8 (8442) 96-30-01
</t>
  </si>
  <si>
    <t xml:space="preserve">Филиал «Башнефть –Уфанефтехим» 
ОАО «Башнефть»
</t>
  </si>
  <si>
    <t xml:space="preserve">Республика Башкортостан, г. Уфа, ул. Карла Маркса, 30, 
тел. 8 (347) 260-77-97
</t>
  </si>
  <si>
    <t>ООО «Лукойл-Пермнефтеоргсинтез»</t>
  </si>
  <si>
    <t xml:space="preserve">г. Пермь, ул. Промышленная, 84, тел. 8 (342) 220-22-22 </t>
  </si>
  <si>
    <t xml:space="preserve">Пермский край, г. Чайковский, 
с. Ольховка, 
тел. 8 (34241) 7-15-09,
e-mаil: uos@permonline.ru, 
www.uos.ru
</t>
  </si>
  <si>
    <t>ОАО «Магнитогорский металлургический комбинат»</t>
  </si>
  <si>
    <t xml:space="preserve">Челябинская обл.,
г. Магнитогорск, ул. Кирова, 93, тел. 8 (3519) 24-40-09
</t>
  </si>
  <si>
    <t xml:space="preserve">Нижегородская обл., г. Дзержинск, Восточная промышленная зона,  корп. 390, 
тел. 8 (8313) 27-55-55, 
e-mаil: infosnh@sibur-nn.ru, 
www.sibur-nn.ru
</t>
  </si>
  <si>
    <t xml:space="preserve">ОАО «Евраз Hижнетагильский металлургический комбинатт» </t>
  </si>
  <si>
    <t xml:space="preserve">Свердловская обл., г. Нижний Тагил, ул. Металлургов, 1, 
тел. 8 (3435) 49-00-09
</t>
  </si>
  <si>
    <t xml:space="preserve">ООО «Мечел-Кокс» </t>
  </si>
  <si>
    <t xml:space="preserve">Челябинская обл., г. Челябинск,
ул. Павелецкая, 2 «я», 14, 
тел. 8 (351) 725-49-02
</t>
  </si>
  <si>
    <t xml:space="preserve">Алтайский край, г. Заринск, 
ул. Притаежная, 2, 
тел. 8 (38595) 5-31-80, 
e-mаil: info@altai-koks.ru, 
www.altai-koks.ru
</t>
  </si>
  <si>
    <t xml:space="preserve">ОАО «Hовокузнецкий металлургический комбинат» </t>
  </si>
  <si>
    <t>ОАО «Газпромнефть-Омский HПЗ»</t>
  </si>
  <si>
    <t xml:space="preserve">г. Омск, пр-т Губкина, 1,  
тел. 8 (3812) 69-02-22, 
e-mаil: konc@omsk.gazprom-neft.ru
</t>
  </si>
  <si>
    <t xml:space="preserve">Ортоксилол
Параксилол
</t>
  </si>
  <si>
    <t xml:space="preserve">г. Омск, пр-т Губкина, 1, 
тел. 8 (3812) 69-02-22, 
e-mаil: konc@omsk.gazprom-neft.ru
</t>
  </si>
  <si>
    <t>Стирол</t>
  </si>
  <si>
    <t xml:space="preserve">Московская обл.,
с. Ситне-Щелканово, 
тел. 8 (910) 420-45-81, www.poliefir.ru
</t>
  </si>
  <si>
    <t>ОАО «Жилевский ЗПМ»</t>
  </si>
  <si>
    <t xml:space="preserve">Тульская обл., г. Узловая, 
ул. Тульская, 1, 
тел. 8 (48731) 2-42-09
</t>
  </si>
  <si>
    <t>Спирт изопропиловый</t>
  </si>
  <si>
    <t>ЗАО «Завод синтетического спирта»</t>
  </si>
  <si>
    <t xml:space="preserve">ОАО «Синтез Ацетон» </t>
  </si>
  <si>
    <t>1-бутанол (спирт н-бутиловый)</t>
  </si>
  <si>
    <t xml:space="preserve">ОАО «Сибреактив» </t>
  </si>
  <si>
    <t xml:space="preserve">Иркутская обл., г. Ангарск, 
15 мкр., 1, 
тел. 8 (3951) 52-94-88
</t>
  </si>
  <si>
    <t xml:space="preserve">Изобутанол
2-этилгексанол
</t>
  </si>
  <si>
    <t xml:space="preserve">Иркутская обл., г. Ангарск, 
тел. 8 (3955) 57-47-00,
e-mаil: info@anhk.rosneft.ru
</t>
  </si>
  <si>
    <t>Фенол</t>
  </si>
  <si>
    <t>ООО «Самараоргсинтез»</t>
  </si>
  <si>
    <t xml:space="preserve">Самарская область, 
г. Новокуйбышевск, территория ОАО «СЗСС», 
тел. 8 (84635) 3-11-53
</t>
  </si>
  <si>
    <t>ОАО «Стерлитамакский нефтехимический завод»</t>
  </si>
  <si>
    <t xml:space="preserve">Республика Башкортостан, 
г. Стерлитамак, 
ул. Техническая, 10, 
тел. 8 (3473) 21-65-25, 
e-mаil: snhz@agidol.ru,
www.snhz.ru 
</t>
  </si>
  <si>
    <t>Метил-трет-бутиловый эфир</t>
  </si>
  <si>
    <t xml:space="preserve">ОАО «Газпромнефть-МHПЗ» </t>
  </si>
  <si>
    <t xml:space="preserve">г. Москва, Капотня, 
2 кв., 1, корп. 3, 
тел. 8 (495) 734-92-00, 
e-mаil: bitum@mnpz.ru 
</t>
  </si>
  <si>
    <t xml:space="preserve">ОАО «Коримос» </t>
  </si>
  <si>
    <t xml:space="preserve">г. Москва, Капотня, 2 кв., 10,
тел.: 8 (495) 355-26-00, 355-23-14, 
e-mаil: korimos_office@korimos.ru
</t>
  </si>
  <si>
    <t>Ф-Л «Башнефть-УHПЗ» ОАО «Башнефть»</t>
  </si>
  <si>
    <t xml:space="preserve">Республика Татарстан, 
г. Альметьевск, ул. Ленина, 75,
тел. 8 (8553) 45-65-65,
e-mаil: tnr@tatneft.ru
</t>
  </si>
  <si>
    <t>ОАО «Татнефть»</t>
  </si>
  <si>
    <t xml:space="preserve">ОАО «Таиф-HК» </t>
  </si>
  <si>
    <t xml:space="preserve">Республика Татарстан, 
г. Нижнекамск-11,
тел. 8 (8555) 38-16-16
</t>
  </si>
  <si>
    <t xml:space="preserve">Самарская обл., г. Тольятти, 
ул. Новозаводская, 8,
тел.: 8 (8482) 29-32-69, 70-15-15, 
e-mаil: officetk@tltk.ru, 
www.tltk.ru
</t>
  </si>
  <si>
    <t>ООО «Тобольск-Hефтехим»</t>
  </si>
  <si>
    <t xml:space="preserve">Тюменская обл., г. Тобольск, промзона,
тел. 8 (3456) 39-87-42,
e-mаil: office@tobolsk.sibur.ru, www.tobolsk.sibur.ru
</t>
  </si>
  <si>
    <t xml:space="preserve">Иркутская обл., г. Ангарск, 
тел. 8 (83955) 57-47-00,
e-mаil: info@anhk.rosneft.ru
</t>
  </si>
  <si>
    <t xml:space="preserve">г. Омск, пр-т Губкина, 13, 
тел. 8 (3812) 63-08-09
</t>
  </si>
  <si>
    <t xml:space="preserve">ЗАО «ГК «Титан»-ЗАО «Экоойл» </t>
  </si>
  <si>
    <t>г. Омск, ул. Нефтезаводская, 53, тел. 8 (3812) 63-27-02</t>
  </si>
  <si>
    <t>Этаналь (ацетальдегид)</t>
  </si>
  <si>
    <t>Ацетон</t>
  </si>
  <si>
    <t>ООО «Синтез-Ацетон»</t>
  </si>
  <si>
    <t xml:space="preserve">г. Саратов, пл. Советско-Чехославацкой дружбы, 
тел. 8 (452) 98-52-09, 
e-mаil: office@saratov.lukoil.com, www.saratov.lukoil.com
</t>
  </si>
  <si>
    <t xml:space="preserve">г. Омск, пр-т Губкина, 13,
тел. 8 (3812) 63-08-09
</t>
  </si>
  <si>
    <t>Н-бутилацетат</t>
  </si>
  <si>
    <t>ОАО «Карбохим»</t>
  </si>
  <si>
    <t xml:space="preserve">Кировская обл.,
Опаринский р-н, п. Заря, 
тел. 8 (83353) 7-20-21,
e-mаil: moloma@mail.ru, 
www.moloma-zavod.ru
</t>
  </si>
  <si>
    <t>Алкилбензол линейный</t>
  </si>
  <si>
    <t xml:space="preserve">ООО «Скоропусковский Синтез» </t>
  </si>
  <si>
    <t xml:space="preserve">ООО «Завод Синтанолов» </t>
  </si>
  <si>
    <t xml:space="preserve">г. Москва, ул. Угрешская, 2, 
тел. 8 (495) 710-88-74, www.ssintez.ru
</t>
  </si>
  <si>
    <t xml:space="preserve">Каучук бутадиен-стирольный
Каучук бутадиеновый,
бутиловый, нитрильный, изопреновый, полисульфидный
Каучук хлорбутиловый, бромбутиловый
</t>
  </si>
  <si>
    <t>ОАО «Воронежсинтезкаучук»</t>
  </si>
  <si>
    <t xml:space="preserve">г. Воронеж, 
Ленинский пр-т, 2, 
тел. 8 (473) 220-65-26
</t>
  </si>
  <si>
    <t>ОАО «Красноярский ЗСК»</t>
  </si>
  <si>
    <t xml:space="preserve">г. Красноярск, Каучуковый пер., 6, тел. 8 (391) 263-94-00, 
e-mаil: OfficeSK@kzsk.ru, 
www.kzsk.ru
</t>
  </si>
  <si>
    <t xml:space="preserve">Волгоградская обл., г. Волжский, тел. 8 (8443) 2- 08-01, 
e-mаil: ektos@mtbe-vlz.ru
</t>
  </si>
  <si>
    <t>ОАО «Казанский ЗСК»</t>
  </si>
  <si>
    <t xml:space="preserve">Республика Татарстан, г. Казань, ул. Лебедева, 1, 
www.kzck.ru
</t>
  </si>
  <si>
    <t>Термоэластопласт бутадиен-стирольный</t>
  </si>
  <si>
    <t>ЗАО «Кварт»</t>
  </si>
  <si>
    <t xml:space="preserve">Республика Татарстан, г. Казань, ул. Техническая, 25, 
тел.: 8 (843) 278-46-02/11
</t>
  </si>
  <si>
    <t>ЗАО СП «Тоджик Азот»</t>
  </si>
  <si>
    <t>Жидкий хлор, хлорная известь, гипохлорит натрий и кальций, каустическая сода (44 %) и белизна</t>
  </si>
  <si>
    <t>ОАО «Таджикхимпром»</t>
  </si>
  <si>
    <t xml:space="preserve">Сухие коконы тутового шелкопряда </t>
  </si>
  <si>
    <t>ООО «Дустии Афгонистон»</t>
  </si>
  <si>
    <t xml:space="preserve">г. Душанбе, пр-т Рудаки, 67, 
тел.: (810 99237) 221-37-01,
223-19-54
</t>
  </si>
  <si>
    <t xml:space="preserve">г. Душанбе, ул. Д.Расулова,
тел. (907) 77-87-77
</t>
  </si>
  <si>
    <t>ООО «Азия-билд»</t>
  </si>
  <si>
    <t>Уголь</t>
  </si>
  <si>
    <t>Пластмассовые трубы</t>
  </si>
  <si>
    <t xml:space="preserve">ООО «Реал»
ООО СП «Стар пласт»
</t>
  </si>
  <si>
    <t>ООО «Суперпласт плюс»</t>
  </si>
  <si>
    <t>ГУП «Завод «Заря Востока»</t>
  </si>
  <si>
    <t>Респираторы, изолента, резиновые шланги, резиновый жгут 6–40 мм, шланги поливочные</t>
  </si>
  <si>
    <t>Перренат аммония</t>
  </si>
  <si>
    <t>РУ-5 НГМК</t>
  </si>
  <si>
    <t xml:space="preserve">Аммиачная селитра
Аммиак жидкий
</t>
  </si>
  <si>
    <t>ОАО «Ферганаазот»</t>
  </si>
  <si>
    <t>ОАО «Навоиазот»</t>
  </si>
  <si>
    <t>ОАО «Максам-Чирчик»</t>
  </si>
  <si>
    <t xml:space="preserve">702108, Ташкентская обл., 
г. Чирчик, ул. Ташкентская, 2,
тел.: (8370) 715-25-20, 716-50-04,
факс (8370) 715-20-44,
e-mail: ehp@mail.ru
</t>
  </si>
  <si>
    <t>Карбамид</t>
  </si>
  <si>
    <t xml:space="preserve">Хлорат магниевый Дефолиант
Диацетат целлюлозы
Нитрат натрия (натрий азотнокислый технический)
</t>
  </si>
  <si>
    <t>Суперфосфат аммонизированный</t>
  </si>
  <si>
    <t>СП ЗАО «Электрохимзавод»</t>
  </si>
  <si>
    <t>Навоийская обл., г. Навои-9</t>
  </si>
  <si>
    <t>ОАО «Кукон СФЗ»</t>
  </si>
  <si>
    <t xml:space="preserve">713013, Ферганская обл., 
г. Коканд, ул. Давронбек, 87
</t>
  </si>
  <si>
    <t>ОАО «Самаркандкиме»</t>
  </si>
  <si>
    <t xml:space="preserve">Трубы полиэтиленовые
Пленка полиэтиленовая Изделия из пластмассы, галантерейная продукция, игрушки
</t>
  </si>
  <si>
    <t>ОАО «Жиззах пластмасса»</t>
  </si>
  <si>
    <t>УП «Кунградский содовый завод»</t>
  </si>
  <si>
    <t>УП «Ферганский химический завод фурановых соединений»</t>
  </si>
  <si>
    <t xml:space="preserve">Ферганская обл., г. Фергана, 
ул. Н.Хикмета, 15
</t>
  </si>
  <si>
    <t>Соединения искусственных радиоактивных изотопов</t>
  </si>
  <si>
    <t>ГП «Радиопрепарат»</t>
  </si>
  <si>
    <t>Радиоизотоп кобальт-57</t>
  </si>
  <si>
    <t>ООО «ТЕЗЛАТГИЧ»</t>
  </si>
  <si>
    <t xml:space="preserve">Масла технические
Нефтекокс
Нефтекокс прокаленный
Смесь твердых углеводородов (ГАЧ II)
</t>
  </si>
  <si>
    <t>УДП «Ферганский НПЗ»</t>
  </si>
  <si>
    <t xml:space="preserve">Ферганская обл., г. Фергана, 
ул. У.Юсупова, 240,
тел. (8-373) 222-93-58,
факс (8-373) 222-48-33,
e-mail: refinery@fnpz.uz
</t>
  </si>
  <si>
    <t xml:space="preserve">Полиэтилен
Сера газовая гранулированная
</t>
  </si>
  <si>
    <t>УДП «Шуртанский ГХК»</t>
  </si>
  <si>
    <t xml:space="preserve">180320, Кашкадарьинская обл., Гузарский р-н, 
тел. (8-375) 221-02-27,
факс (8-375) 221-09-04,
e-mail: sgcc@sgcc.uz
</t>
  </si>
  <si>
    <t xml:space="preserve">Печное топливо
Нефтебитум
</t>
  </si>
  <si>
    <t>СП «Джаркурганнефтепереработка»</t>
  </si>
  <si>
    <t xml:space="preserve">Сурхандарьинская обл., 
г. Жаркурган, ул. Хаудаг, 7
</t>
  </si>
  <si>
    <t>Смазочные масла</t>
  </si>
  <si>
    <t>СП «Узтексако»</t>
  </si>
  <si>
    <t xml:space="preserve">100011, г. Ташкент, Шайхантоурский р-н, ул. Навои, 21,
тел.: 120-67-76, 244-01-23,
факс 244-03-38,
e-mail: orders@texaco.uz
</t>
  </si>
  <si>
    <t>Сжиженный газ</t>
  </si>
  <si>
    <t>СП «Шуртангазмахсулот»</t>
  </si>
  <si>
    <t xml:space="preserve">г. Карши, 
ул. Узбекистан, 245/1
</t>
  </si>
  <si>
    <t>Трубы ПВХ</t>
  </si>
  <si>
    <t>ЮРУ НГМК</t>
  </si>
  <si>
    <t>Бурый уголь 2 БПК 5–300   (200) Ангренского месторождения ГОСТ 8302-87</t>
  </si>
  <si>
    <t>ОАО «Узбекуголь»</t>
  </si>
  <si>
    <t>Хлористый калий</t>
  </si>
  <si>
    <t>Унитарное предприятие «Дехканабадский завод калийных удобрений»</t>
  </si>
  <si>
    <t>Косметические изделия</t>
  </si>
  <si>
    <t>СП «Navoi Beauty Cosmetics»</t>
  </si>
  <si>
    <t>СП «Navoi Hunan Pulp»</t>
  </si>
  <si>
    <t>Детские подгузники и гигиенические изделия</t>
  </si>
  <si>
    <t>Полиэтиленовые и полипропиленовые трубы</t>
  </si>
  <si>
    <t>ДП «Полиэтилент кувурлар»</t>
  </si>
  <si>
    <t>Стиральный порошок</t>
  </si>
  <si>
    <t>СП «Бухоро-Бахор»</t>
  </si>
  <si>
    <t>Мыло туалетное для гостиниц</t>
  </si>
  <si>
    <t>СП «Халимабегим Омад»</t>
  </si>
  <si>
    <t>Мыло хозяйственное</t>
  </si>
  <si>
    <t>ОАО «Янгиюль ег мой»</t>
  </si>
  <si>
    <t>ОАО «Урганч ег»</t>
  </si>
  <si>
    <t>г. Янгиюль, ул. Самаркандская, 352</t>
  </si>
  <si>
    <t>г. Урганч, ул. Досова, 2</t>
  </si>
  <si>
    <t xml:space="preserve">Аммиак, карбамид
Аммиачная селитра
Карбамидоаммиачная смесь
</t>
  </si>
  <si>
    <t xml:space="preserve">Горловское 
ОАО «Концерн Стирол»
</t>
  </si>
  <si>
    <t xml:space="preserve">Аммиак
Карбамид
</t>
  </si>
  <si>
    <t xml:space="preserve">51909, Днепропетровская обл.,
г. Днепродзержинск,
ул. С.Горобца, 1 
</t>
  </si>
  <si>
    <t xml:space="preserve">Аммиак
Аммиачная селитра
</t>
  </si>
  <si>
    <t>ОАО «Ровноазот»</t>
  </si>
  <si>
    <t xml:space="preserve">Аммиак, карбамид
Аммиачная селитра 
Метанол
Уксусная кислота
</t>
  </si>
  <si>
    <t xml:space="preserve">ЗАО «Северодонецкое
объединение Азот»
</t>
  </si>
  <si>
    <t>Черкасское ОАО «Азот»</t>
  </si>
  <si>
    <t xml:space="preserve">Сульфат железа 
Пигмент железоокисный желтый марки Ж-1 Удобрение сложное минеральное Суперагро NPK 
Двуокись титана марки SumTitan R-202, R203, R-204, R-206, ТС и АОФ
</t>
  </si>
  <si>
    <t>Сумский государственный научно-исследовательский институт минеральных удобрений и пигментов</t>
  </si>
  <si>
    <t>40012, г. Сумы-12, п/о 12, www.mindip.sumy.ua</t>
  </si>
  <si>
    <t xml:space="preserve">Труба электропроводная 4-нитротолуол
3,5-ДНБК
Стеарат Са
Смолы КФ
Динитротолуол
</t>
  </si>
  <si>
    <t>ГП «Химический завод «Южный»</t>
  </si>
  <si>
    <t xml:space="preserve">Государственное 
предприятие «Научно-исследовательский 
институт безопасности 
химических производств»
</t>
  </si>
  <si>
    <t xml:space="preserve">93400, Луганская обл.,
г. Северодонецк, 
пр-т Гвардейский, 34,
факс (380645) 23-12-62,
e-mаil: itbchp@is.ua
</t>
  </si>
  <si>
    <t>ОАО «Одесский припортовый завод»</t>
  </si>
  <si>
    <t>Эмульгаторы и антиоксиданты для фармацевтической, пищевой и косметической промышленности</t>
  </si>
  <si>
    <t>ЛЕКАРСТВА И МЕДИЦИНСКАЯ ТЕХНИКА</t>
  </si>
  <si>
    <t>ООО «Кенмак Медикал»</t>
  </si>
  <si>
    <t>Медицинская техника</t>
  </si>
  <si>
    <t>Препараты, содержащие живые микроорганизмы</t>
  </si>
  <si>
    <t>Одноразовoе медицинское оборудование</t>
  </si>
  <si>
    <t>Контрольно-измерительные приборы (ареометры, термометры, пирометры, барометры, гигрометры и психрометры)</t>
  </si>
  <si>
    <t>АО «Витамаксе»</t>
  </si>
  <si>
    <t>ООО «Медиас»</t>
  </si>
  <si>
    <t>АООТ «Электроприбор»</t>
  </si>
  <si>
    <t xml:space="preserve">0014, г. Ереван, ул. Маштоца, 40, 
тел.: (374 10) 53-61-82, 
(374 91) 40-91-57
</t>
  </si>
  <si>
    <t>ОАО «Борисовский завод медицинских препаратов»</t>
  </si>
  <si>
    <t>РУП «Белмедпрепараты»</t>
  </si>
  <si>
    <t>ОАО «Несвижский завод медицинских препаратов»</t>
  </si>
  <si>
    <t>СП ООО «Фармлэнд»</t>
  </si>
  <si>
    <t xml:space="preserve">222603, Минская обл., г. Несвиж, 
ул. Ленинская, 124, к. 3, 
тел. (0172) 88-96-64,
e-mail: pharmland@belsonet.net
</t>
  </si>
  <si>
    <t>БАДы («Гематоген», «Энерговит», «Полесье», «Шиповит» и др.)</t>
  </si>
  <si>
    <t>ОАО «Экзон»</t>
  </si>
  <si>
    <t>РУПП «Витязь»</t>
  </si>
  <si>
    <t>Экстракт солодкового корня</t>
  </si>
  <si>
    <t>ТОО «Лакрица Казахстана»</t>
  </si>
  <si>
    <t>ТОО «Лакрица Приуралья»</t>
  </si>
  <si>
    <t>Лекарственные препараты</t>
  </si>
  <si>
    <t>АО «Нобел Алматинская фармацевтическая фабрика»</t>
  </si>
  <si>
    <t>АО «Химфарм»</t>
  </si>
  <si>
    <t>ТОО «DOSFARM»</t>
  </si>
  <si>
    <t>ТОО «Павлодарский фармацевтический завод»</t>
  </si>
  <si>
    <t>ТОО «НПО Эфматол»</t>
  </si>
  <si>
    <t>ТОО «Карагандинский фармацевтический завод»</t>
  </si>
  <si>
    <t>ТОО «СП ГЛОБАЛ ФАРМ»</t>
  </si>
  <si>
    <t>ТОО «Juldyz Kenan Co., LTD»</t>
  </si>
  <si>
    <t>АО «Актюбрентген»</t>
  </si>
  <si>
    <t xml:space="preserve">Палатный рентген-диагностический аппарат 12Л7 «Арман 2» 
Цифровой стационарный флюорограф 12ФК1 
Передвижной флюорограф на шасси КамАЗ «КРФ-112»
«ФЛЮАРКОМ»
</t>
  </si>
  <si>
    <t>Фитопрепараты, фиточаи (нелекарственные препараты)</t>
  </si>
  <si>
    <t>ТОО «ЗЕРДЕ-Фито»</t>
  </si>
  <si>
    <t>Пряжа хлопчатобумажная</t>
  </si>
  <si>
    <t>Верхняя одежда</t>
  </si>
  <si>
    <t>ОсОО «Асли текстиль»</t>
  </si>
  <si>
    <t xml:space="preserve">Ошская обл., с/у Кызыл-Кыштак,
с. Жаны-Турмуш, 
тел. (0772) 650-025
</t>
  </si>
  <si>
    <t>Ковровые изделия</t>
  </si>
  <si>
    <t>Бязь</t>
  </si>
  <si>
    <t>ОсОО «Ком-Эдельвейс-КЖ»</t>
  </si>
  <si>
    <t>Швейные изделия и трикотажные швейные изделия</t>
  </si>
  <si>
    <t xml:space="preserve">Ассоциация «Легпром» </t>
  </si>
  <si>
    <t>ОсОО «Техноткань»</t>
  </si>
  <si>
    <t>ОсОО «Айко-Сейко»</t>
  </si>
  <si>
    <t>ОсОО «Кантское учебно-производственное предприятие кыргызского общества слепых и глухих»</t>
  </si>
  <si>
    <t xml:space="preserve">Чуйская обл., 
Ысык-Атинский р-н, г. Кант,
ул. Базарная, 13,
тел.: 2-28-81, 2-21-37
</t>
  </si>
  <si>
    <t>ОсОО «Александра Мода»</t>
  </si>
  <si>
    <t>Швейная фабрика «Динамо»</t>
  </si>
  <si>
    <t xml:space="preserve">Баткенская обл., г. Кызыл-Кия, 
ул. Гагарина,10 А, 
тел. 2-20-47
</t>
  </si>
  <si>
    <t>Кожевенные товары, кожгалантерейные изделия</t>
  </si>
  <si>
    <t>АО «ОККО»</t>
  </si>
  <si>
    <t xml:space="preserve">Ткань упаковочная джутовая
Пряжа крученая
</t>
  </si>
  <si>
    <t xml:space="preserve">ОсОО «Бишкекская кенафная фабрика»  </t>
  </si>
  <si>
    <t xml:space="preserve">Шкуры крупного рогатого скота
Шкуры мелкого рогатого скота после первичной переработки
</t>
  </si>
  <si>
    <t>ОсОО «Ош-Юг»</t>
  </si>
  <si>
    <t>ОсОО «Ак Жоп»</t>
  </si>
  <si>
    <t>ОсОО «Оода-Юг»</t>
  </si>
  <si>
    <t>ОсОО «Айкума»</t>
  </si>
  <si>
    <t xml:space="preserve">Трикотаж
Швейные изделия
</t>
  </si>
  <si>
    <t xml:space="preserve">ОсОО «Береке» </t>
  </si>
  <si>
    <t>ОсОО «Булгаары»</t>
  </si>
  <si>
    <t>ОсОО «Токкож»</t>
  </si>
  <si>
    <t xml:space="preserve">724917, г. Токмок, промзона, 
ул. 50 лет Киргизии, 
тел./факс (03138) 5-64-11
</t>
  </si>
  <si>
    <t>Пряжа хлопчатобумажная ткацкая, крученая</t>
  </si>
  <si>
    <t>ОсОО «Кыргызжиптекс»</t>
  </si>
  <si>
    <t>АООТ «Текстильщик»</t>
  </si>
  <si>
    <t>Хлопчатобумажные ткани</t>
  </si>
  <si>
    <t>Перчатки рабочие, стерильные</t>
  </si>
  <si>
    <t>ОсОО «Тилек Моо»</t>
  </si>
  <si>
    <t xml:space="preserve">г. Балыкчы, ул. Фрунзе, 125,
тел. (0543) 84-08-01
</t>
  </si>
  <si>
    <t>ОсОО «Kaiser Foot wear»</t>
  </si>
  <si>
    <t xml:space="preserve">Ыссык-Кульская обл.,
г. Балыкчы, ул. Нарынская, 163, тел.: (03124) 4-05-43, 
(0772) 30-51-57
</t>
  </si>
  <si>
    <t xml:space="preserve">ООО «Молдабелла» </t>
  </si>
  <si>
    <t>АО «Флоаре-Карпет»</t>
  </si>
  <si>
    <t xml:space="preserve">ИП «Колибани»  </t>
  </si>
  <si>
    <t xml:space="preserve">АО «РАДА» </t>
  </si>
  <si>
    <t xml:space="preserve">Пальто полушерстяные
Плащи, куртки из искуственных волокон
Костюмы, платья, юбки, брюки из синтетических тканей
</t>
  </si>
  <si>
    <t xml:space="preserve">ООО «ВИСТЛАЙН» </t>
  </si>
  <si>
    <t xml:space="preserve">АО Швейная фабрика 
«ИОНЕЛ» 
</t>
  </si>
  <si>
    <t xml:space="preserve">Костюм мужской, женский, детский
Пиджак мужской, женский, детский
Брюки мужские, женские, детские
Юбки
(из шерстяных, полушерстяных и синтетических тканей)
</t>
  </si>
  <si>
    <t>Блузы, платья, кардиганы, брюки, юбки, футболки, майки,  трусы мужские и женские из вискозных синтетических и хлопчатобумажных тканей</t>
  </si>
  <si>
    <t>СП «INFINITY INC» SRL</t>
  </si>
  <si>
    <t>Махровые изделия из хлопка</t>
  </si>
  <si>
    <t xml:space="preserve">ООО «ЮВАС» </t>
  </si>
  <si>
    <t xml:space="preserve">СП АО «ШТАВА-РЕДС» </t>
  </si>
  <si>
    <t xml:space="preserve">Трикотажные изделия:
нательное белье 
(трусы, майки, футболки)
Верхняя одежда:
спортивные костюмы, 
батники, брюки, жилеты,
свитер женский и мужской полушерсть или искусственный,
жакет женский, полушерсть, синтетический,
жакет женский, искусственный,
жакет мужской, полушерсть, синтетический,
жакет мужской, искусственный,
свитер женский и мужской, шерсть,
жакет женский и мужской, шерсть
</t>
  </si>
  <si>
    <t xml:space="preserve">РОССИЙСКАЯ ФЕДЕРАЦИЯ </t>
  </si>
  <si>
    <t>Кожтовары хромовые, кожтовары жесткие</t>
  </si>
  <si>
    <t>ОАО «Таганрогский кожевенный завод»</t>
  </si>
  <si>
    <t>ЗАО «Хром»</t>
  </si>
  <si>
    <t>ЗАО «Русская кожа»</t>
  </si>
  <si>
    <t>ЗАО «Осташковский кожевенный завод»</t>
  </si>
  <si>
    <t>ЗАО «Раском»</t>
  </si>
  <si>
    <t>ОАО «Сафьян»</t>
  </si>
  <si>
    <t xml:space="preserve">ОАО «Спасский 
кожевенный завод»
</t>
  </si>
  <si>
    <t>ООО «Шевро»</t>
  </si>
  <si>
    <t>ОАО «Рыбинский кожевенный завод»</t>
  </si>
  <si>
    <t xml:space="preserve">347900, Ростовская обл., 
г. Таганрог, ул. Конторская, 78,
тел.: (8634) 45-22-55, 36-30-86,
e-mаil: info@tagkoja.ru
</t>
  </si>
  <si>
    <t xml:space="preserve">150001, г. Ярославль,
ул. Б.Федоровская, 44,
тел./факс (4852) 45-03-64,
e-mаil: khrom@khrom.ru
</t>
  </si>
  <si>
    <t xml:space="preserve">390028, г. Рязань, 
ул. Прижелезнодорожная, 52,
тел. (4912) 30-65-80,
факс (4912) 30-65-90,
e-mаil: rcp@leather.ru
</t>
  </si>
  <si>
    <t xml:space="preserve">172735, Тверская обл., 
г. Осташков, ул. Рабочая, 60,
тел./факс 8 (495) 783-73-42,
e-mail: okz@okz.ru
</t>
  </si>
  <si>
    <t xml:space="preserve">393250, Тамбовская обл., 
г. Рассказово, 
ул. Пролетарская, 437,
тел.: (47531) 2-68-50, 2-66-63,
факс: (47531) 2-65-09, 2-66-63
e-mail: info@pf-rascom.ru
</t>
  </si>
  <si>
    <t xml:space="preserve">420032, Республика Татарстан, 
г. Казань, ул. Гладилова, 14, 
тел. (843) 555-02-66, 
факс (843) 554-35-31, 
e-mail: safyan.kazan@rambler.ru
</t>
  </si>
  <si>
    <t xml:space="preserve">397855, Воронежская обл.,
г. Острогожск, ул. Вокзальная, 1, 
тел./факс 8 (4737) 4-23-36, 
e-mail: shevro@vmail.ru
</t>
  </si>
  <si>
    <t xml:space="preserve">152919, Ярославская обл., 
г. Рыбинск, 
ул. Степана Разина, 38, 
тел. 8 (4855) 21-78-54, 
факс 8 (4855) 21-79-16,
e-mail: rkz_1@mail.ru
</t>
  </si>
  <si>
    <t>Сумки дорожные, спортивные, мужские, женские</t>
  </si>
  <si>
    <t>ОАО «Уфимская кожгалантерейная фабрика»</t>
  </si>
  <si>
    <t>ЗАО «Кожгалантерейная фирма»</t>
  </si>
  <si>
    <t xml:space="preserve">450054, Республика Башкортостан, г. Уфа, ул. Рязанская, 1,
тел. (3472) 32-95-77,
e-mаil: ufasumk@ufacom.ru
</t>
  </si>
  <si>
    <t xml:space="preserve">420032, Республика Татарстан, 
г. Казань, ул. Гладилова, 21,
тел. (843) 555-26-52,
e-mаil: ajaz@knet.ru
</t>
  </si>
  <si>
    <t xml:space="preserve">Костюмы мужские,
костюмы для мальчиков
</t>
  </si>
  <si>
    <t>ОАО «Адонис»</t>
  </si>
  <si>
    <t xml:space="preserve">420111, Республика Татарстан,
г. Казань, ул. М.Джалиля, 19,
тел.: (843) 292-36-05, 292-40-48,
e-mаil: oao-adonis@list.ru
</t>
  </si>
  <si>
    <t>ООО «Царицынская объединенная мануфактура»</t>
  </si>
  <si>
    <t xml:space="preserve">400002, г. Волгоград, 
ул. Новосибирская, 74,
тел. (8442) 41-81-83,
e-mаil: aora.common@list.ru
</t>
  </si>
  <si>
    <t>ОАО «Синар»</t>
  </si>
  <si>
    <t xml:space="preserve">630007, г. Новосибирск,
ул. Серебренниковская, 14,
тел.: (3832) 23-42-03, 23-72-55,
e-mаil: sinar@sinar.ru
</t>
  </si>
  <si>
    <t>ЗАО «Псковская швейная фабрика «Славянка»</t>
  </si>
  <si>
    <t xml:space="preserve">180016. г. Псков, Рижский пр-т, 40,
тел.: (8112) 68-61-44, 68-61-21,
факс (8112) 56-50-80, 
e-mail: office@truvor.ru
</t>
  </si>
  <si>
    <t>ЗАО «Пеплос»</t>
  </si>
  <si>
    <t xml:space="preserve">454138, г. Челябинск, 
пр-т Победы, 290 «В»,
тел.: (351) 792-07-54, 792-31-81,
e-mаil: info@peplos.ru
</t>
  </si>
  <si>
    <t>ЗАО «Александрия»</t>
  </si>
  <si>
    <t xml:space="preserve">350001, г. Краснодар, 
ул. Павлова, 64,
тел.: (861) 233-81-22, 233-90-47,
факс (861) 239-06-27,
e-mаil: alexkrd@kubannet.ru
</t>
  </si>
  <si>
    <t>ОАО «Сударь»</t>
  </si>
  <si>
    <t xml:space="preserve">601911, Владимирская обл., 
г. Ковров, ул. Еловая, 100,
тел. (49232) 3-11-12, 
факс (49232) 5-56-45,
e-mаil: sudarkovrov@yandex.ru,
www.sudarmen.ru
</t>
  </si>
  <si>
    <t>ООО «Азовская швейная фабрика № 13»</t>
  </si>
  <si>
    <t xml:space="preserve">346787, Ростовская обл., г. Азов, ул. Ленина, 83,
тел. 8 (6342) 4-05-45,
e-mаil: Pkahf13@azov.donpac.ru
</t>
  </si>
  <si>
    <t>Одежда для женщин</t>
  </si>
  <si>
    <t>ОАО Белгородская швейная фабрика «Россиянка»</t>
  </si>
  <si>
    <t>ЗАО «Балтийская линия»</t>
  </si>
  <si>
    <t>ООО «Северянка»</t>
  </si>
  <si>
    <t>ООО швейная фирма «Космос»</t>
  </si>
  <si>
    <t xml:space="preserve">308860, г. Белгород, 
ул. Б.Хмельницкого, 135 «б»,
тел. (4722) 34-03-68,
e-mаil: rossianka@csn.ru
</t>
  </si>
  <si>
    <t xml:space="preserve">238750, Калининградская обл., 
г. Советск, ул. Гагарина, 12,
тел.: (40161) 325-21, 361-98,
e-mаil: office@baltikline.ru
</t>
  </si>
  <si>
    <t xml:space="preserve">630009, г. Новосибирск,
ул. Кирова, 113,
тел.: (3832) 66-38-43, 66-71-58,
e-mаil: vereteno@severyank.ru
</t>
  </si>
  <si>
    <t xml:space="preserve">127218, г. Москва, Дмитровское шоссе, 79,
тел.: (495) 487-00-15, 487-00-24,
e-mаil: mail@kosmosmoda.ru
</t>
  </si>
  <si>
    <t>Верхняя детская одежда</t>
  </si>
  <si>
    <t>ООО «ТШП Чайка»</t>
  </si>
  <si>
    <t xml:space="preserve">г. Тула, ул. Пороховая, 33 «а»,
тел.: (4872) 49-17-18, 47-90-89, 
e-mail: chaika-tula@yandex.ru   
</t>
  </si>
  <si>
    <t>Школьная форма, одежда детская, подростковая</t>
  </si>
  <si>
    <t xml:space="preserve">ЗАО «Салют» </t>
  </si>
  <si>
    <t>ЗАО швейная фабрика «Аэлита»</t>
  </si>
  <si>
    <t>ООО «Юниор-Стиль»</t>
  </si>
  <si>
    <t>ОАО «Бердчанка»</t>
  </si>
  <si>
    <t>ООО «Трикотажница»</t>
  </si>
  <si>
    <t>ОАО «Элегант»</t>
  </si>
  <si>
    <t xml:space="preserve">197101, г. Санкт-Петербург,
ул. Кронверкская, 23,
тел.: (812) 232-90-02, 233-28-98,
e-mаil: salut@peterlink.ru
</t>
  </si>
  <si>
    <t xml:space="preserve">171161, Тверская обл., г. Вышний Волочек, Цнинская наб., 8,
тел./факс (48233) 618-74, 
e-mаil: aelita@vvol.tver.ru
</t>
  </si>
  <si>
    <t xml:space="preserve">141800, Московская обл., 
г. Дмитров, 
ул. Профессиональная, 4,
тел.: (495) 993-94-51, 993-90-45
</t>
  </si>
  <si>
    <t xml:space="preserve">633010, Новосибирская обл., 
г. Бердск, ул. Герцена, 18,
тел. 8 (38341) 2-96-01,
e-mаil: berdchanka@ngs.ru
</t>
  </si>
  <si>
    <t xml:space="preserve">450022, г. Уфа, 
ул. Менделеева, 21,
тел./факс (347) 284-31-42,
e-mаil: gupagidel@mail.ru
</t>
  </si>
  <si>
    <t xml:space="preserve">432011, г. Ульяновск, 
ул. Радищева, 39,
тел. 8 (422) 44-03-39,
факс 8 (422) 44-02-63,
e-mаil:elegant@mv.ru
</t>
  </si>
  <si>
    <t>ОАО швейная фабрика «Славянская»</t>
  </si>
  <si>
    <t>ЗАО «Чаплыгинская швейная фабрика»</t>
  </si>
  <si>
    <t>ОАО «Силуэт»</t>
  </si>
  <si>
    <t xml:space="preserve">353560, Краснодарский край,
г. Славянск-на-Кубани,
ул. Победы, 1,
тел. (86146) 299-42,
e-mаil: info@slavyanka.ru
</t>
  </si>
  <si>
    <t xml:space="preserve">399999, Липецкая обл., 
г. Чаплыгин, ул. Московская, 5,
тел. (47475) 2-11-45,
e-mаil: fabric@chaplygin.lipetsk.ru
</t>
  </si>
  <si>
    <t xml:space="preserve">242500, Брянская обл., г. Карачев, ул. Советская, 37 «а»,
тел. (48335) 2-14-16,
e-mаil: siluet@online.debryansk.ru
</t>
  </si>
  <si>
    <t>Белье женское</t>
  </si>
  <si>
    <t>«Пальметта»</t>
  </si>
  <si>
    <t>ЗАО Фирма «Черемушки»</t>
  </si>
  <si>
    <t xml:space="preserve">г. Екатеринбург, 
ул. Шефская, 2/д,
тел. (343) 368-76-90,
e-mаil: otk@palmetta.ru
</t>
  </si>
  <si>
    <t xml:space="preserve">117218, г. Москва, Нахимовский пр-т, 26,
тел.: (499) 123-63-88, 123-33-38,
e-mаil: cher@ropnet.ru
</t>
  </si>
  <si>
    <t>ЗАО МОФ «Парижская коммуна»</t>
  </si>
  <si>
    <t>ОАО «Обувная фабрика «Спартак»</t>
  </si>
  <si>
    <t>ЗАО «Донобувь»</t>
  </si>
  <si>
    <t>ООО «Брис – Босфор»</t>
  </si>
  <si>
    <t>ЗАО «Ральф Рингер»</t>
  </si>
  <si>
    <t>ЗАО Обувная фирма «Юничел»</t>
  </si>
  <si>
    <t>ЗАО «Компания «Фарадей»</t>
  </si>
  <si>
    <t>ООО «Вахруши-литобувь»</t>
  </si>
  <si>
    <t xml:space="preserve">420107, Республика Татарстан,
г. Казань, ул. Спартаковская, 2,
тел. (843 ) 264-53-31,
e-mаil: spartak-kazan@rambler.ru
</t>
  </si>
  <si>
    <t xml:space="preserve">344006, г. Ростов-на-Дону, 
ул. Суворова, 25,
тел. (8632) 63-13-93,
e-mаil: donobuv@donpac.ru
</t>
  </si>
  <si>
    <t xml:space="preserve">353991, Краснодарский край, 
г. Новороссийск, с. Гайдук, Кирилловская промзона, ул. 4-я Промышленная, 1,
тел. 8 (8617) 26-90-11, 
факс 8 (8617) 26-90-12, 
e-mаil: bris_reseption@mail.ru
</t>
  </si>
  <si>
    <t xml:space="preserve">107023, г. Москва, 
ул. Электрозаводская, 21, 
тел. 8 (495) 777-48-48, 
факс 8 (495) 777-48-12, 
e-mаil: ralf@ralf.ru
</t>
  </si>
  <si>
    <t xml:space="preserve">454138, г. Челябинск, 
ул. Чайковского, 20, 
тел.8 (3517) 42-03-88, 
факс 8 (3517) 42-24-02, 
e-mаil: unichel@chel.surnet.ru, inform@unichel.ru
</t>
  </si>
  <si>
    <t xml:space="preserve">117437, г. Москва, ул. Академика Арцимовича, 17,
тел.: 8 (495) 982-36-80, 982-36-81, 
факс 8 (495) 982-36-83, 
e-mаil: faradei2@yandex.ru
</t>
  </si>
  <si>
    <t>Детская обувь</t>
  </si>
  <si>
    <t>ОАО «Егорьевск-обувь»</t>
  </si>
  <si>
    <t>ЗАО «Обувьпром»</t>
  </si>
  <si>
    <t xml:space="preserve">140600, Московская обл., 
г. Егорьевск, ул. Советская, 137/26,
тел. (49640) 4-05-32,
факс (49640) 4-05-34,
e-mаil: sorokin@kotofey.ru
</t>
  </si>
  <si>
    <t xml:space="preserve">446020, Самарская обл.,
г. Сызрань, ул. Камышинская, 1,
тел. (84643) 5-72-21,
факс (84643) 5-01-49,
e-mаil: syzran@obuv-top-top.ru
</t>
  </si>
  <si>
    <t>ОАО «Вологодский текстиль»</t>
  </si>
  <si>
    <t xml:space="preserve">160012, г. Вологда, 
Советский пр-т, 135 «б»,
тел. (8172) 72-31-85,
факс 75-86-39,
e-mаil: vologdatextil@linum.ru
</t>
  </si>
  <si>
    <t>Группа ЛИНУМ</t>
  </si>
  <si>
    <t xml:space="preserve">160013, г. Вологда, 
ул. Маршала Конева, 10,
тел. 8 (8172) 73-10-20,
факс 8 (8172) 73-10-27, 
е-mail: info@concor.ru,
www.concor.ru
</t>
  </si>
  <si>
    <t>ООО «Фирма Конкор»</t>
  </si>
  <si>
    <t>Мягкие контактные линзы «Конкор»</t>
  </si>
  <si>
    <t>ООО «Линтекс»</t>
  </si>
  <si>
    <t xml:space="preserve">190068, г. Санкт-Петербург,
ул. Садовая, 54, лит. «Б»,
тел.: 8 (812) 454-01-60, 310-66-71, 312-39-19,    
факс 8 (812) 310-41-13,
e-mail: info@lintex.ru,   www.lintex.ru
</t>
  </si>
  <si>
    <t xml:space="preserve">ЗАО «Плазмофильтр» </t>
  </si>
  <si>
    <t xml:space="preserve">198216, г. Санкт-Петербург, Ленинский пр-т, 140,
тел./факс 8 (812) 376-90-79,
е-mail: plasma02@mail.wplus.net,
www.plasmafilter.spb.ru
</t>
  </si>
  <si>
    <t>ЗАО «Полупроводниковые приборы»</t>
  </si>
  <si>
    <t xml:space="preserve">Лазерный медицинский аппарат для лечения онкологических заболеваний методом фотодинамической терапии
Аткус-2
</t>
  </si>
  <si>
    <t xml:space="preserve">191040, г. Санкт-Петербург,
 ул. Коломенская, 4, лит. «А»,
тел. 8 (812) 764-02-59, 
тел./факс 8 (812) 764-55-42,
е-mail: ecoflone@mail.wplus.net,
www.ecoflone.net
</t>
  </si>
  <si>
    <t>ЗАО «НПК «Экофлон»</t>
  </si>
  <si>
    <t>ЗАО НИПК «ЭЛЕКТРОН»</t>
  </si>
  <si>
    <t xml:space="preserve">198188, г. Санкт-Петербург, 
а/я 12,
e-mail: omb@electronxray.com, 
www.electronxray.com 
</t>
  </si>
  <si>
    <t>ООО «ЭФА»</t>
  </si>
  <si>
    <t xml:space="preserve">198510, г. Санкт-Петербург, 
Петродворец, а/я 297, 
тел. 8 (812) 428-68-69, 
e-mail: efa@efa.ru,  
www.efa.ru
</t>
  </si>
  <si>
    <t xml:space="preserve">Аппарат электрохирургический высокочастотный ЭХВЧ-200-01 
Инсуфлятор электронный лапароскопический ИЭ-15-01 «ЭФА» 
Аспиратор-ирригатор  лапароскопический АИ-2-01 «ЭФА»
</t>
  </si>
  <si>
    <t>РОСИЙСКАЯ ФЕДЕРАЦИЯ</t>
  </si>
  <si>
    <t>Инъекционные препараты</t>
  </si>
  <si>
    <t>СП ООО «Джурабек ЛАБОРАТОРИИ»</t>
  </si>
  <si>
    <t>СП «НОВОФАРМА ПЛЮС»</t>
  </si>
  <si>
    <t>НПП «RADIKS»</t>
  </si>
  <si>
    <t>ИП «NOBELPHARM-SANOAT»</t>
  </si>
  <si>
    <t>Инфузионные препараты</t>
  </si>
  <si>
    <t>СП ООО «REKA MED PHARM»</t>
  </si>
  <si>
    <t>ОАО «ТЕХНОФАРМ»</t>
  </si>
  <si>
    <t>Антибиотики сухой рассыпки</t>
  </si>
  <si>
    <t>СП ООО «ВОЗМЕЩЕНИЯ»</t>
  </si>
  <si>
    <t>Препараты в капсулах</t>
  </si>
  <si>
    <t xml:space="preserve">ДХО 
«НИКА ФАРМ»
</t>
  </si>
  <si>
    <t>ИП «NOBELPHARMSANOAT»</t>
  </si>
  <si>
    <t xml:space="preserve">г. Ташкент, Мирзо-Улугбекский 
р-н, ул. Мараимова, 48
</t>
  </si>
  <si>
    <t xml:space="preserve">г. Ташкент, Олмазорский р-н, 
ул. Кара Камыш, кв. 1/4, 2 «Б»
</t>
  </si>
  <si>
    <t>Таблетированные препараты</t>
  </si>
  <si>
    <t>ОАО «O`ZKIMYOFARM»</t>
  </si>
  <si>
    <t>МП «SAMO»</t>
  </si>
  <si>
    <t>г. Ташкент, Мирзо-Улугбекский р-н, ул. Мараимова, 48</t>
  </si>
  <si>
    <t xml:space="preserve">г. Ташкент, Олмазорский р-н,
ул. Кара Камыш, кв. 1/4, 2 «Б»
</t>
  </si>
  <si>
    <t xml:space="preserve">г. Ташкент, М.Улугбекский р-н, 
ул. Х.Абдуллаева, 142 б
</t>
  </si>
  <si>
    <t>Лекарственные препараты во флаконах и в виде глазных капель</t>
  </si>
  <si>
    <t>Жидкие лекарственные формы и препараты</t>
  </si>
  <si>
    <t>ЧП «DENTAFILL PLUS»</t>
  </si>
  <si>
    <t>ООО «Галеника»</t>
  </si>
  <si>
    <t>ООО «AMALIY MED FARM»</t>
  </si>
  <si>
    <t>ООО «INVEST MED PHARM PLUS»</t>
  </si>
  <si>
    <t>ЧП «ZIYO NUR FARM»</t>
  </si>
  <si>
    <t>Суспензии</t>
  </si>
  <si>
    <t>Мази</t>
  </si>
  <si>
    <t>ООО «GALENIKA»</t>
  </si>
  <si>
    <t>Спрей</t>
  </si>
  <si>
    <t>Ампульные препараты</t>
  </si>
  <si>
    <t>ЧП «IMMUNOMED»</t>
  </si>
  <si>
    <t xml:space="preserve">Порошки </t>
  </si>
  <si>
    <t xml:space="preserve">г. Ташкент, Олмазорский р-н, 
ул. Кара Камыш, к. 1/4, 2 «Б»
</t>
  </si>
  <si>
    <t>ОАО «UZBIOPHARM»</t>
  </si>
  <si>
    <t>Вакцины и сыворотки</t>
  </si>
  <si>
    <t>БАДы</t>
  </si>
  <si>
    <t>ООО «Армения»</t>
  </si>
  <si>
    <t xml:space="preserve">
ЧП «Фито Олам» 
</t>
  </si>
  <si>
    <t>ЧП «ZAMONA RANO»</t>
  </si>
  <si>
    <t>Лекарственные чаи и сборы</t>
  </si>
  <si>
    <t>Перевязочные материалы</t>
  </si>
  <si>
    <t>ООО «ELASTIKUM»</t>
  </si>
  <si>
    <t>Медицинская посуда из ПЭТ</t>
  </si>
  <si>
    <t>ЧФ «НАСА»</t>
  </si>
  <si>
    <t>ООО «Пласт ТБ Фарм»</t>
  </si>
  <si>
    <t>OOO «TUBEX»</t>
  </si>
  <si>
    <t xml:space="preserve">г. Ташкент, Чиланзарский р-н, 
ул. Богистон, 22
</t>
  </si>
  <si>
    <t xml:space="preserve">г. Ташкент, Юнусабадский р-н, 
ул. Чинобод, 9
</t>
  </si>
  <si>
    <t xml:space="preserve">г. Ташкент, Бектемирский р-н, 
ул. Ж.Остонова, 22-А
</t>
  </si>
  <si>
    <t>СП «Бух-Тел»</t>
  </si>
  <si>
    <t>ДЕРЕВО, БУМАГА И ИЗДЕЛИЯ ИЗ НИХ</t>
  </si>
  <si>
    <t xml:space="preserve">ОАО «Борисовдрев» </t>
  </si>
  <si>
    <t>ОАО «Борисовский ДОК»</t>
  </si>
  <si>
    <t>ОАО «Витебскдрев»</t>
  </si>
  <si>
    <t xml:space="preserve">222120, Минская обл., 
г. Борисов, ул. 30 лет ВЛКСМ, 18,
тел. (80177) 73-27-31, 
e-mail: info@borisovdrev.com
</t>
  </si>
  <si>
    <t xml:space="preserve">222120, Минская обл., 
г. Борисов, ул. Заводская, 45, 
тел. (80177) 78-01-32, 
e-mail:dok@iptel.by
</t>
  </si>
  <si>
    <t xml:space="preserve">210008, г. Витебск, 
Стахановский пер., 7,
тел. (80212) 34-12-04, 
e-mail: drev@vitebsk.by
</t>
  </si>
  <si>
    <t xml:space="preserve">Скипидар 
Канифоль 
</t>
  </si>
  <si>
    <t>ОАО «Лесохимик»</t>
  </si>
  <si>
    <t xml:space="preserve">222120, Минская обл., 
г. Борисов, ул. Демина, 3,
тел. (80177) 73-65-21,
е-mail: office@lesohimik.by 
</t>
  </si>
  <si>
    <t>Фанера</t>
  </si>
  <si>
    <t>ОАО «Мостовдрев»</t>
  </si>
  <si>
    <t>ОАО «Речицадрев»</t>
  </si>
  <si>
    <t>ЗАО «Холдинговая компания «Пинскдрев»</t>
  </si>
  <si>
    <t>ОАО «ФанДОК»</t>
  </si>
  <si>
    <t>ОАО «Гомельдрев»</t>
  </si>
  <si>
    <t xml:space="preserve">231600, Гродненская обл., 
г. Мосты, ул. Советская, 38, 
тел. (80151) 53-32-18, 
e-mail: admin@wood.by
</t>
  </si>
  <si>
    <t xml:space="preserve">247500, Гомельская обл., 
г. Речица, ул. 10 лет Октября, 17/19,
тел. (80234) 02-30-42, 
e-mail: retchica-drev@tut.by
</t>
  </si>
  <si>
    <t xml:space="preserve">225710, Брестская обл., 
г. Пинск, ул. И.Чуклая, 1,
тел. (80165) 35-52-70, 
e-mail: box@pinskdrev.by
</t>
  </si>
  <si>
    <t xml:space="preserve">213802, Могилевская обл., 
г. Бобруйск, ул. Ленина, 95,
тел. (80225) 48-95-71, 
e-mail: info@fandok.com
</t>
  </si>
  <si>
    <t xml:space="preserve">246042,  г. Гомель, 
ул. Достоевского, 3,
тел. (80232) 36-12-92, 
e-mail: info@gomeldrev.gomel.by
</t>
  </si>
  <si>
    <t xml:space="preserve">Плиты древесно-стружечные </t>
  </si>
  <si>
    <t>ОАО «Ивацевичдрев»</t>
  </si>
  <si>
    <t>ОАО «Мозырьдрев»</t>
  </si>
  <si>
    <t xml:space="preserve">210008, г. Витебск,
Стахановский пер., 7, 
тел. (80212) 34-12-04, 
e-mail: drev@vitebsk.by
</t>
  </si>
  <si>
    <t xml:space="preserve">225295, Брестская обл., 
г. Ивацевичи, ул. Заводская, 4, 
тел. (80164) 52-21-04, 
e-mail: ivacevich-drev@tut.by 
</t>
  </si>
  <si>
    <t xml:space="preserve">231600, Гродненская обл.,
г. Мосты, ул. Советская, 38,
тел. (80151) 53-32-18, 
e-mail: admin@wood.by
</t>
  </si>
  <si>
    <t xml:space="preserve">225710, Брестская обл.,
г. Пинск, ул. И.Чуклая, 1,
тел. (80165) 35-52-70, 
e-mail: box@pinskdrev.by
</t>
  </si>
  <si>
    <t xml:space="preserve">247500, Гомельская обл., г. Речица,
ул. 10 лет Октября, 17/19,
тел. (80234) 02-30-42, 
e-mail: retchica-drev@tut.by
</t>
  </si>
  <si>
    <t xml:space="preserve">Мебель
Мебельный щит 
Пиломатериалы 
</t>
  </si>
  <si>
    <t>ЗАО «Бобруйскмебель»</t>
  </si>
  <si>
    <t>ОАО «Гомельская мебельная фабрика «Прогресс»</t>
  </si>
  <si>
    <t xml:space="preserve">ОАО «Гомельдрев» </t>
  </si>
  <si>
    <t>СОАО «Могилевмебель»</t>
  </si>
  <si>
    <t>КУПП «Лидская мебельная фабрика»</t>
  </si>
  <si>
    <t>ОАО «Могилевдрев»</t>
  </si>
  <si>
    <t>ОАО «Минскпроектмебель»</t>
  </si>
  <si>
    <t>ЗАО «Молодечномебель»</t>
  </si>
  <si>
    <t xml:space="preserve">ЗАО «Холдинговая компания «Пинскдрев» </t>
  </si>
  <si>
    <t>ОАО «Слуцкая мебельная фабрика»</t>
  </si>
  <si>
    <t>ОАО «Слониммебель»</t>
  </si>
  <si>
    <t>ОАО «Жлобинмебель»</t>
  </si>
  <si>
    <t>РУП «Ружанская мебельная фабрика»</t>
  </si>
  <si>
    <t>СООО «Зов-ЛенЕвро-мебель»</t>
  </si>
  <si>
    <t xml:space="preserve">213805, Могилевская обл, 
г. Бобруйск, 
ул. Ново-Шоссейная, 2,
тел. (80225) 47-48-13,
e-mail: kontakt@bobruiskmebel.by
</t>
  </si>
  <si>
    <t xml:space="preserve">246008, г. Гомель, 
ул. Лещинская, 49, 
тел. (80232) 44-11-95, 
e-mail: gmf-progres@mail.ru
</t>
  </si>
  <si>
    <t xml:space="preserve">246042, г. Гомель, 
ул. Достоевского, 3,
тел. (80232) 36-12-92, 
e-mail:info@gomeldrev.gomel.by
</t>
  </si>
  <si>
    <t xml:space="preserve">212030, г. Могилев, Гомельское шоссе, 55, 
тел. (80222) 46-65-97, 
e-mail: pochta@mogilevmebel.com
</t>
  </si>
  <si>
    <t xml:space="preserve">231300, Гродненская обл., 
г. Лида, ул. Мопровская, 4, 
тел. (80156) 12-86-78, 
e-mail: up-lidamebel@mail.lida.by
</t>
  </si>
  <si>
    <t xml:space="preserve">212003, г. Могилев, 
пер. Гаражный, 10,
тел. (80222) 25-22-26, 
e-mail: mdrev@mail.ru
</t>
  </si>
  <si>
    <t xml:space="preserve">220079, г. Минск, 
ул. Кальварийская, 33, 
тел. (80172) 04-08-23, 
e-mail: mpm-a@tut.by
</t>
  </si>
  <si>
    <t xml:space="preserve">222310, Минская обл., 
г. Молодечно, 
ул. Я.Дроздовича, 14,
тел. (80177) 35-47-83, 
e-mail: molodechno@mebel.by
</t>
  </si>
  <si>
    <t xml:space="preserve">223610, Минская обл., 
г. Слуцк, ул. Копыльская, 18,
тел. (80179) 52-00-24, 
e-mail: www.slmebel.com
</t>
  </si>
  <si>
    <t xml:space="preserve">231800, Гродненская обл., 
г. Слоним, ул. Торговая, 9,
тел. (80156) 22-55-95, 
e-mail: slonimmebel@list.ru
</t>
  </si>
  <si>
    <t xml:space="preserve">247210, Гомельская обл., 
г. Жлобин, ул. Подъездная, 2,
тел. (80233) 42-50-58,
e-mail: mfmtbtl@mail.ru
</t>
  </si>
  <si>
    <t xml:space="preserve">230000, г. Гродно, 
ул. Дзержинского, 2, 
тел.: (80152) 76-97-67, 76-52-99,
e-mail: zovreklama@tut.by
</t>
  </si>
  <si>
    <t>Спички</t>
  </si>
  <si>
    <t xml:space="preserve">222120, Минская обл.,
г. Борисов, ул. 30 лет ВЛКСМ, 18,
тел. (80177) 73-27-31, 
e-mail: info@borisovdrev.com
</t>
  </si>
  <si>
    <t xml:space="preserve">246042, г. Гомель, 
ул. Достоевского, 3, 
тел. (80232) 36-12-92, 
e-mail: info@gomeldrev.gomel.by
</t>
  </si>
  <si>
    <t>Обои</t>
  </si>
  <si>
    <t xml:space="preserve">246021, г. Гомель,
ул. Севастопольская, 45,
тел.: 8 (0232) 36-40-40, 36-02-42,
е-mail: gomeloboi@gomeloboi.com
</t>
  </si>
  <si>
    <t xml:space="preserve">220004, г. Минск, 
ул. Обойная, 12,
тел. 8 (017) 226-63-19,
е-mail: info@oboi.by 
</t>
  </si>
  <si>
    <t>РУП «Завод газетной бумаги»</t>
  </si>
  <si>
    <t>ОАО «Светлогорский ЦКК»</t>
  </si>
  <si>
    <t xml:space="preserve">247434, Гомельская обл., 
г. Светлогорск, ул. Заводская, 1,
тел. (802342) 236-35, 
е-mail: sckk@mail.gomel.by
</t>
  </si>
  <si>
    <t>ОАО «Бумажная фабрика «Спартак»</t>
  </si>
  <si>
    <t xml:space="preserve">213004, Могилевская обл., 
г. Шклов, ул. Фабричная, 26,
тел. (802239) 315-43, 
е-mail: bfspartak@mail.ru
</t>
  </si>
  <si>
    <t>ОАО «Добрушская бумажная фабрика «Герой труда»</t>
  </si>
  <si>
    <t xml:space="preserve">247052, Гомельская обл., 
г. Добруш, пр-т Луначарского, 7,
тел. (802333) 231-67, 
е-mail: geroytruda.market@tut.by
</t>
  </si>
  <si>
    <t>ОАО «Картонная фабрика «Ольховка»</t>
  </si>
  <si>
    <t xml:space="preserve">231233, Гродненская обл., 
Островецкий р-н, п. Ольховка,
тел. (801591) 332-38,
е-mail: fabrika-ol@mail.ru
</t>
  </si>
  <si>
    <t>ОАО «Пуховичская картонная фабрика»</t>
  </si>
  <si>
    <t xml:space="preserve">222818, Минская обл., 
Пуховичский р-н, 
п. Светлый Бор,
тел. (801713) 766-76,
е-mail: info@karton.by,
belaruskarton@tut.by
</t>
  </si>
  <si>
    <t>ОАО «Слонимский КБЗ «Альбертин»</t>
  </si>
  <si>
    <t xml:space="preserve">231793, Гродненская обл., 
г. Слоним, ул. Фабричная, 1,
тел. (801562) 320-50,
е-mail: marketing@albertin.by 
</t>
  </si>
  <si>
    <t>Двери, окна и прочие изделия деревянные</t>
  </si>
  <si>
    <t>ОАО «Лунинецлес»</t>
  </si>
  <si>
    <t>ОАО «Лидастройматериалы»</t>
  </si>
  <si>
    <t xml:space="preserve">210008, г. Витебск, 
Стахановский пер., 7, 
тел. (80212) 34-12-04, 
e-mail: drev@vitebsk.by
</t>
  </si>
  <si>
    <t xml:space="preserve">246042, г. Гомель, 
ул. Достоевского, 3, 
тел. (80232) 36-12-92, 
e-mail:info@gomeldrev.gomel.by
</t>
  </si>
  <si>
    <t xml:space="preserve">225644, Брестская обл, 
г. Лунинец, ул. Первомайская, 56,
тел. (80164) 72-61-84, 
e-mail: lun-les@mail.ru
</t>
  </si>
  <si>
    <t xml:space="preserve">231294, Гродненская обл.,
г. Лида, ул. Притыцкого, 22,
тел. (80156) 15-82-90, 
e-mail: lsm@lida-by.com
</t>
  </si>
  <si>
    <t>ОАО «Стройдетали»</t>
  </si>
  <si>
    <t xml:space="preserve">222410, Минская обл., 
г. Вилейка, ул. Стахановская, 134,
тел. (80177) 15-42-59, 
e-mail: stroidetali@tut.by
</t>
  </si>
  <si>
    <t xml:space="preserve">Плиты
древесно-стружечные
ламинированные
</t>
  </si>
  <si>
    <t xml:space="preserve">225295, Брестская обл.,
г. Ивацевичи, ул. Заводская, 4, 
тел. (801645) 2-21-04,  
e-mail: ivacevich-drev@tut.by
</t>
  </si>
  <si>
    <t xml:space="preserve">213910, Могилевская обл., 
г. Кличев, ул. Ленинская, 45, 
тел. (802236) 5-14-12, 
факс (802236) 5-04-04, 
e-mail: klichevforest@mail.ru     
</t>
  </si>
  <si>
    <t>ГЛХУ «Кличевский лесхоз»</t>
  </si>
  <si>
    <t>Пиломатериалы профилированные струганные в виде профилированного погонажа</t>
  </si>
  <si>
    <t xml:space="preserve">ГЛХУ «Островецкий опытный лесхоз» </t>
  </si>
  <si>
    <t xml:space="preserve">231201, Гродненская обл.,
г.п. Островец, ул. Володарского, 36, 
тел. (801591) 2-12-77, 
факс (801591) 2-20-00, 
e-mail: ostrovles@mail.ru  
</t>
  </si>
  <si>
    <t>«Новогрудский лесхоз»</t>
  </si>
  <si>
    <t xml:space="preserve">231400, Гродненская обл.,
г. Новогрудок, ул. Мицкевича, 45, 
факс (801597) 2-05-64, 
e-mail: novogrudokleshoz@tut.by  
</t>
  </si>
  <si>
    <t>ГОЛХУ «Осиповичский опытный лесхоз»</t>
  </si>
  <si>
    <t xml:space="preserve">213760, Могилевская обл., 
г. Осиповичи, 
ул. Проектируемая, 12,
факс (802235) 2-30-31, 
e-mail: lesxoz@tut.by   
</t>
  </si>
  <si>
    <t>ГЛХУ «Житковичский лесхоз»</t>
  </si>
  <si>
    <t xml:space="preserve">247960, Гомельская обл., 
г. Житковичи, 
ул. Октябрьская, 62,
тел. (802353) 97-52-51, 
факс (802353) 92-12-05, 
e-mail: zhitklesxoz@tut.by
</t>
  </si>
  <si>
    <t>ГОЛХУ «Столбцовский опытный  лесхоз»</t>
  </si>
  <si>
    <t xml:space="preserve">222660, Минская обл., г. Столбцы,
ул. 17 Сентября, 15, 
факс (801717) 5-45-93, 
e-mail: stolbzyles@tut.by
</t>
  </si>
  <si>
    <t>Столбы деревянные окоренные</t>
  </si>
  <si>
    <t>ГЛХУ «Волковысский лесхоз»</t>
  </si>
  <si>
    <t xml:space="preserve">231900, Гродненская обл.,
г. Волковыск, ул. Советская, 159,
факс (801512) 20-12-31,
e-mail: volkoviskleshoz@mail.ru, volkovysk.leshoz@tut.by
</t>
  </si>
  <si>
    <t>ГЛХУ «Столинский лесхоз»</t>
  </si>
  <si>
    <t>ГЛХУ «Ивацевичский лесхоз»</t>
  </si>
  <si>
    <t>ГЛХУ «Петриковский лесхоз»</t>
  </si>
  <si>
    <t xml:space="preserve">247940, Гомельская обл., 
г. Петриков,
ул. Ленинская, 15а,
факс: (802350) 5-22-96, 5-37-02, 
5-40-92, 
e-mail: petrikovles@yandex.ru, www.petrikovles.na.by
</t>
  </si>
  <si>
    <t xml:space="preserve">231042, Гродненская обл.,
г. Сморгонь, ул. Комсомольская, 19, 
факс: (801592) 2-16-10, 3-24-61, 
е-mail: smorgon_lesxoz@tut.by
</t>
  </si>
  <si>
    <t xml:space="preserve">231201, Гродненская обл.,
г.п. Островец, 
ул. Володарского, 36, 
тел. (801591) 2-12-77, 
факс (801591) 2-20-00, 
e-mail: ostrovles@mail.ru  
</t>
  </si>
  <si>
    <t>ГЛХУ «Березинский лесхоз»</t>
  </si>
  <si>
    <t xml:space="preserve">223311, Минская обл., г. Березино, 
ул. Пролетарская, 15,
факс (801715) 5-10-28, 
e-mail: leshozberezino@mail.ru
</t>
  </si>
  <si>
    <t>ГЛХУ «Стародорожский лесхоз»</t>
  </si>
  <si>
    <t xml:space="preserve">222932, Минская обл., г. Старые Дороги, пер. Кирова, 22,
факс: (801792) 5-60-83, 5-85-61, 
e-mail: stdor@mail.ru
</t>
  </si>
  <si>
    <t>Щепа технологическая</t>
  </si>
  <si>
    <t>ГЛХУ «Бобруйский  лесхоз»</t>
  </si>
  <si>
    <t>Пеллеты</t>
  </si>
  <si>
    <t xml:space="preserve">247960, Гомельская обл., 
г. Житковичи, 
ул. Октябрьская, 62, 
тел. (802353) 97-52-51, 
факс (802353) 92-12-05, 
e-mail: zhitklesxoz@tut.by
</t>
  </si>
  <si>
    <t>Брикеты хвойные, лиственные</t>
  </si>
  <si>
    <t xml:space="preserve">247960, Гомельская обл., 
г. Житковичи, ул. Октябрьская, 62, 
тел. (802353) 97-52-51, 
факс (802353) 92-12-05, 
e-mail: zhitklesxoz@tut.by
</t>
  </si>
  <si>
    <t>Дрова</t>
  </si>
  <si>
    <t>ГЛХУ «Ельский  лесхоз»</t>
  </si>
  <si>
    <t xml:space="preserve">247873, Гомельская обл., г. Ельск, Мозырский тракт, 105, 
факс: (802354) 2-32-35, 2-03-41, 
e-mail: elsk.leshoz@tut.by
</t>
  </si>
  <si>
    <t>Лесхозы, Министерство лесного хозяйства, УП «Беллесэкспорт»</t>
  </si>
  <si>
    <t xml:space="preserve">Балансы березовые
</t>
  </si>
  <si>
    <t xml:space="preserve">224022, г. Брест,
ул. Кобринская, 53,
тел.: (80162) 43-65-61, 43-66-13,
e-mail: plhobrest@mail.ru,
plhobrest@tut.by
</t>
  </si>
  <si>
    <t>Балансы еловые</t>
  </si>
  <si>
    <t xml:space="preserve">210033, г. Витебск,
ул. Мира, 44, 
тел. (80212) 24-31-65,
e-mail: plho@vitebsk.by
</t>
  </si>
  <si>
    <t>Балансы сосновые</t>
  </si>
  <si>
    <t xml:space="preserve">246003, г. Гомель,  
ул. Тельмана, 24,
тел. (80232) 57-51-94,
факс (80232) 57-57-65,
e-mail: gomelplho@bk.ru
</t>
  </si>
  <si>
    <t>Балансы осиновые</t>
  </si>
  <si>
    <t xml:space="preserve">230030, г. Гродно,
ул. Фестивальная, 16,
тел. (80152) 41-33-12
</t>
  </si>
  <si>
    <t>Балансы ольховые</t>
  </si>
  <si>
    <t xml:space="preserve">220048, г. Минск,
ул. Мясникова, 39,
тел. (375 17) 200-46-01,
факс (375 17) 200-44-97, 
e-mail: mlh@mlh.by
</t>
  </si>
  <si>
    <t xml:space="preserve">220073, г. Минск,
ул. Скрыганова, 6, 
тел./факс: (37517) 259-18-72, 
259-18-52,
e-mail: lesexport@solo.by, 
www.bellesexport
</t>
  </si>
  <si>
    <t xml:space="preserve">Сырье древесное технологическое для производства древесных плит из ольхи, осины
Лесоматериалы круглые из ольхи, осины
</t>
  </si>
  <si>
    <t xml:space="preserve">Пиломатериалы обрезные (доска) хвойные, лиственные
Древесные топливные гранулы (пеллеты)
Изделия оцилиндрованные хвойных пород
Древесина окоренная хвойных пород
Дрова
</t>
  </si>
  <si>
    <t>Каркасная мебель</t>
  </si>
  <si>
    <t>ТОО «Электронмаш»</t>
  </si>
  <si>
    <t>Многослойное, прямое и гнутое стекло</t>
  </si>
  <si>
    <t>ТОО УК «Тримплекс»</t>
  </si>
  <si>
    <t>АО «САФ «Стекольная компания»</t>
  </si>
  <si>
    <t>КПК «КазСтройСтекло»</t>
  </si>
  <si>
    <t>ТОО «SAT GLASS»</t>
  </si>
  <si>
    <t>ТОО «Завод ЖБИ-25»</t>
  </si>
  <si>
    <t>ТОО «Гидромаш-Орион-МЖБК»</t>
  </si>
  <si>
    <t>Линолеум</t>
  </si>
  <si>
    <t>ТОО «EURASIAFLOR»</t>
  </si>
  <si>
    <t>ТОО «Интергранитстрой»</t>
  </si>
  <si>
    <t>Гофролисты</t>
  </si>
  <si>
    <t>Кирпич</t>
  </si>
  <si>
    <t xml:space="preserve">ОАО «Ийгилик» </t>
  </si>
  <si>
    <t>ОАО «Токмокский завод КСМ»</t>
  </si>
  <si>
    <t>Шифер</t>
  </si>
  <si>
    <t>ОсОО «Интергласс»</t>
  </si>
  <si>
    <t>Кровельные изделия</t>
  </si>
  <si>
    <t>ОсОО «Комет»</t>
  </si>
  <si>
    <t xml:space="preserve">Гофролисты </t>
  </si>
  <si>
    <t xml:space="preserve">725022, с. Новопокровка, 
ул. Береговая, 19,
факс (996312) 60-94-85,
e-mail: smontazhnik@rambler.ru
</t>
  </si>
  <si>
    <t>ОсОО «Монтажник»</t>
  </si>
  <si>
    <t xml:space="preserve">Металлические конструкции 
Металлическое оборудование
</t>
  </si>
  <si>
    <t>Доломитовая набивочная смесь</t>
  </si>
  <si>
    <t>ОсОО «Доломит»</t>
  </si>
  <si>
    <t xml:space="preserve">725022, с. Новопокровка, 
ул. Горького, 141,
тел. 60-71-79,
факс 60-71-81,
e-mail: Dom-i-k@yandex.ru
</t>
  </si>
  <si>
    <t>ОсОО «Дом и К»</t>
  </si>
  <si>
    <t>Мебельный погонаж, корпусная мебель</t>
  </si>
  <si>
    <t>ОАО «ЖБИ»</t>
  </si>
  <si>
    <t>ОсОО «Бисталь»</t>
  </si>
  <si>
    <t>АО «Нур-КМ»</t>
  </si>
  <si>
    <t>Базальт, глиеж</t>
  </si>
  <si>
    <t>Портландцемент марки 400</t>
  </si>
  <si>
    <t>Сланец глинистый Известняк</t>
  </si>
  <si>
    <t>Стеклопосуда</t>
  </si>
  <si>
    <t>ОсОО «Южный комбинат строительных материалов»</t>
  </si>
  <si>
    <t>ОсОО «Дары Булак Абшыр»</t>
  </si>
  <si>
    <t>ОсОО «Два Союза»</t>
  </si>
  <si>
    <t xml:space="preserve">Ноокатский р-н, с. Кок-Жар,
тел./факс (03657) 5-11-76
</t>
  </si>
  <si>
    <t>ГП «Кишиневский стекольный завод»</t>
  </si>
  <si>
    <t xml:space="preserve">MD-5400, г. Резина, 
ул. Вииторулуй, 1, 
тел. (0254) 55-500,
e-mail: ciment.rezina@lafarge.ro
</t>
  </si>
  <si>
    <t>LAFARGE CIMENT (MOLDOVA) AО</t>
  </si>
  <si>
    <t xml:space="preserve">Цемент </t>
  </si>
  <si>
    <t>Гипсопазогребневые плиты</t>
  </si>
  <si>
    <t>ООО «Knauf-Gips»</t>
  </si>
  <si>
    <t xml:space="preserve">MD-3100, г. Бельцы, 
ул. Штефан чел Маре, 178,
тел. (0231) 224-39,
e-mail: office@knauf.md
</t>
  </si>
  <si>
    <t>Сухие гипсовые и цементные смеси, гипсовый камень</t>
  </si>
  <si>
    <t xml:space="preserve">Керамзит, блоки керамзитобетонные </t>
  </si>
  <si>
    <t>АО «MACON»</t>
  </si>
  <si>
    <t>Кирпич керамический</t>
  </si>
  <si>
    <t>Щебень известняковый</t>
  </si>
  <si>
    <t>AO «Calcar»</t>
  </si>
  <si>
    <t xml:space="preserve">MD-4700, Бричанский р-н, 
с. Белявинцы
</t>
  </si>
  <si>
    <t xml:space="preserve">393190, Тамбовская обл., 
г. Котовск, пр-т Труда, 23, 
тел. (47541) 4-27-59,
факс (47541) 4-08-00, 
e-mаil: info@tambovpowder.ru
</t>
  </si>
  <si>
    <t xml:space="preserve">301361, Тульская обл., 
г. Алексин-1, пл. Победы, 21
</t>
  </si>
  <si>
    <t xml:space="preserve">Эмаль НЦ-132 (белая, серая, голубая, зеленая, красная, желтая, защитная, коричневая, синяя, черная)
Лак НЦ-218 и НЦ-243 
</t>
  </si>
  <si>
    <t>ФКП «Тамбовский пороховой завод»</t>
  </si>
  <si>
    <t>ФКП «Алексинский химический комбинат»</t>
  </si>
  <si>
    <t>АООТ «Комбинат строительных материалов»</t>
  </si>
  <si>
    <t>Кирпич керамический М100</t>
  </si>
  <si>
    <t>ООО «Шандиз»</t>
  </si>
  <si>
    <t>ООО «Мармари Зарафшон»</t>
  </si>
  <si>
    <t xml:space="preserve">г. Душанбе, ул. Ленинградская, 35, 
тел. (992 37) 33-12-16,
моб. 935-41-88-99
</t>
  </si>
  <si>
    <t xml:space="preserve">Габбро, гранодиорит,
плитка облицовочная,
ритуальные изделия,
балясины, брусчатка
</t>
  </si>
  <si>
    <t>ООО «Зиннат»</t>
  </si>
  <si>
    <t>ООО «Хорой Хучанд»</t>
  </si>
  <si>
    <t xml:space="preserve">Согдийская обл.,
г. Худжанд,
моб. 92-777-77-49
</t>
  </si>
  <si>
    <t xml:space="preserve">Аглопорит М 400-500,
фр. 5-10, 10-20, 20-40 мм, 
гипс строительный ГЗ, Г4
</t>
  </si>
  <si>
    <t>Краска</t>
  </si>
  <si>
    <t>ООО СП «Силкоат Боя»</t>
  </si>
  <si>
    <t>Пластиковые окна и двери</t>
  </si>
  <si>
    <t>ООО «Кобил-Натурел»</t>
  </si>
  <si>
    <t xml:space="preserve">г. Душанбе,
ул. Р.Набиев, 212
</t>
  </si>
  <si>
    <t>ОАО «Бекабадцемент»</t>
  </si>
  <si>
    <t>ОАО «Ахангаранцемент»</t>
  </si>
  <si>
    <t>ОАО «Кызылкумцемент»</t>
  </si>
  <si>
    <t xml:space="preserve">г. Навои, 
тел. (8436) 223-05-66
</t>
  </si>
  <si>
    <t>ОАО «Ахангараншифер»</t>
  </si>
  <si>
    <t xml:space="preserve">Гипс строительный
Сухие строительные смеси
</t>
  </si>
  <si>
    <t>ОАО «Бухарагипс»</t>
  </si>
  <si>
    <t>СП «Евро-Стоун»</t>
  </si>
  <si>
    <t>Изделия из мрамора и гранита</t>
  </si>
  <si>
    <t>Стеклоизделия</t>
  </si>
  <si>
    <t>ОАО «Кварц»</t>
  </si>
  <si>
    <t>Асбоцементные трубы</t>
  </si>
  <si>
    <t>Минеральная вата (ППЖ)</t>
  </si>
  <si>
    <t>ИП ООО «Кнауф Бухара»</t>
  </si>
  <si>
    <t>Гипсокартонные листы</t>
  </si>
  <si>
    <t>СП ООО «Файз Минт Плазa»</t>
  </si>
  <si>
    <t>Известь строительная</t>
  </si>
  <si>
    <t>ООО «Новоджизакский известковый завод»</t>
  </si>
  <si>
    <t>Джизакская обл., Фаришский р-н</t>
  </si>
  <si>
    <t xml:space="preserve">г. Ташкент,
тел. (+99871) 215-50-48
</t>
  </si>
  <si>
    <t>ООО «Osiyo Granit»</t>
  </si>
  <si>
    <t>Мраморные и гранитные плиты</t>
  </si>
  <si>
    <t>Слябы</t>
  </si>
  <si>
    <t>СП «Kinnertash»</t>
  </si>
  <si>
    <t xml:space="preserve">СП «PANELPLAST» </t>
  </si>
  <si>
    <t>Стеновые и кровельные панели типа «Сендвич»</t>
  </si>
  <si>
    <t>СП ОАО «UZKABEL»</t>
  </si>
  <si>
    <t xml:space="preserve">Акриловые эмульсии Клей ПВА 
Строительная пена
</t>
  </si>
  <si>
    <t xml:space="preserve">Плита несгораемая теплоизоляционная базальтовая
Базальтовое супертонкое волокно
Базальтовое тонкое волокно
Кислотоупорный кирпич
Огнеупорный кирпич (разных марок)
Лакокрасочная продукция (эмаль ПФ-115)
</t>
  </si>
  <si>
    <t>СП ООО «Электроизолит»</t>
  </si>
  <si>
    <t xml:space="preserve">210100, г. Навои, ул. Навои, 27, 
тел.: (+99879) 227-71-54,
227-71-03, 227-71-44, 227-71-52, 
факс: (+99879) 227-75-66, 
227-75-73
</t>
  </si>
  <si>
    <t>Мраморная плитка</t>
  </si>
  <si>
    <t>Стеклотара</t>
  </si>
  <si>
    <t>ОАО «Асл Ойна»</t>
  </si>
  <si>
    <t>Госсиполовая смола (гудрон)</t>
  </si>
  <si>
    <t>ОАО «Каттакургон ег мой»</t>
  </si>
  <si>
    <t>г. Каттакурган, ул. Д.Ишбекова, 121</t>
  </si>
  <si>
    <t>ООО «Bentonite»</t>
  </si>
  <si>
    <t>ЧЕРНЫЕ, ЦВЕТНЫЕ И ДРАГОЦЕННЫЕ МЕТАЛЛЫ, ИЗДЕЛИЯ ИЗ НИХ</t>
  </si>
  <si>
    <t>ООО «Стил Стракчерс»</t>
  </si>
  <si>
    <t>Производство металлоконструкций</t>
  </si>
  <si>
    <t>Представительство «Northwest International LLC» в Азербайджане</t>
  </si>
  <si>
    <t>ООО «Дизайн-Дженай Азербайджан»</t>
  </si>
  <si>
    <t>Сапфиры искусственные</t>
  </si>
  <si>
    <t>ОАО «Сапфир»</t>
  </si>
  <si>
    <t>ЗАО «Ванадзор Химпром»</t>
  </si>
  <si>
    <t xml:space="preserve">2412, Котайкский марз, 
Нор Ачин, ул. А. Арутюняна, 1,
тел.: (374 10) 28-19-60, 
(374 224) 4-17-08,
факс (374 10) 28-19-60
</t>
  </si>
  <si>
    <t>Шлифпорошки из синтетических алмазов</t>
  </si>
  <si>
    <t xml:space="preserve">
ОАО «Алмаст»
</t>
  </si>
  <si>
    <t xml:space="preserve">0069, г. Ереван, ул. Рубинянца, 28,
тел.: (374 10) 24-30-60, 24-35-20,
24-73-34,
факс (374 10) 24-35-20
</t>
  </si>
  <si>
    <t>Алмазы</t>
  </si>
  <si>
    <t>ООО «Андраник»</t>
  </si>
  <si>
    <t>ЗАО «Ди-Си-Эй»</t>
  </si>
  <si>
    <t xml:space="preserve">2412, Котайкский марз, Нор Ачин, ул. Шасс-сух Гон, 4,
тел.: (374 91) 40-70-53,
(374 224) 4-26-50,
тел./факс (374 224) 4-26-67
</t>
  </si>
  <si>
    <t xml:space="preserve">г. Ереван, ул. Совхозаин, 1,
тел. (374 10) 58-99-93,
факс (374 10) 54-39-16
</t>
  </si>
  <si>
    <t>Ювелирные изделия и их части, изделия и их части из драгоценных металлов</t>
  </si>
  <si>
    <t>ООТ «Арцег»</t>
  </si>
  <si>
    <t>ОАО «Ереванский ювелирный завод-1 Гном»</t>
  </si>
  <si>
    <t>Ювелирная компания ООО «Нью Эстет»</t>
  </si>
  <si>
    <t>Ювелирная компания ЗАО «Джей-Си-Эй»</t>
  </si>
  <si>
    <t>ООО «Фелижан»</t>
  </si>
  <si>
    <t>ЧП «Давтян дизайн»</t>
  </si>
  <si>
    <t xml:space="preserve">0014, г. Ереван, 
ул. Давит Анахти, 23,
тел.: (37410) 2 4-08-99, 24-07-99,
(374 91) 41-89-71, 
факс (374 10) 24-08-99, 
e-mail: arpegtgan-ninco.com, 
www.arpegjewelry.com
</t>
  </si>
  <si>
    <t xml:space="preserve">0023, г. Ереван, пр-т Аршакунянц, 12, 
тел. (374 10) 52-53-21,
факс (374 10) 52-57-13
</t>
  </si>
  <si>
    <t xml:space="preserve">0023, г. Ереван, пр-т Аршакунянц, 12, 
тел.: (374 10) 54-77-15, 51-97-15, 
(7-495) 101-23-39 (в Москве),
факс (374 10) 51-97-15,
e-mail: newestet@yandex.ru
</t>
  </si>
  <si>
    <t xml:space="preserve">0082, г. Ереван, ул. Айаси, 114/1,
тел. (374 10) 58-99-93,
факс (374 10) 54-39-16
</t>
  </si>
  <si>
    <t xml:space="preserve">г. Ереван,
тел.: (374 77) 65-05-65,
(374 99) 40-22-17,
e-mail: davtvandesigns@mail.ru
</t>
  </si>
  <si>
    <t xml:space="preserve">0021, г. Ереван, пр-т Аршакуняц, 
1-й тупик,
тел.: (374 10) 52-52-51, 52-74-62
</t>
  </si>
  <si>
    <t>ОАО «ЕАЗ»</t>
  </si>
  <si>
    <t>Краны, клапаны и анологичная арматура для трубопроводов</t>
  </si>
  <si>
    <t>ОАО «Кузнечный завод тяжелых штамповок»</t>
  </si>
  <si>
    <t>РУП «Белорусский металлургический завод»</t>
  </si>
  <si>
    <t>Профили из алюминия</t>
  </si>
  <si>
    <t>Дорожные ограждения барьерного типа, крепежные металлоизделия</t>
  </si>
  <si>
    <t>ТОО «СтальЦинк»</t>
  </si>
  <si>
    <t>ТОО «ILNO Group»</t>
  </si>
  <si>
    <t>Стальной гнутый профиль</t>
  </si>
  <si>
    <t>Бытовые металлоизделия</t>
  </si>
  <si>
    <t>ТОО «Карагандинский завод металлоизделий»</t>
  </si>
  <si>
    <t xml:space="preserve">ТОО «EAST INDUSTRI
COMPANI Ltd»
</t>
  </si>
  <si>
    <t xml:space="preserve">Бытовые металлоизделия
Силовые медные кабели
</t>
  </si>
  <si>
    <t>ТОО «METALL CON»</t>
  </si>
  <si>
    <t>ТОО «Актюбинский завод легких металлоизделий»</t>
  </si>
  <si>
    <t>ТОО «Алматинский завод мостовых конструкций»</t>
  </si>
  <si>
    <t>Стальные металлоконструкции</t>
  </si>
  <si>
    <t>«Карагандинский завод металлоконструкций» филиал АО «Имстальком»</t>
  </si>
  <si>
    <t>Профили оцинкованные металлические</t>
  </si>
  <si>
    <t>Катодное золото</t>
  </si>
  <si>
    <t>АО «Казахалтын» горно-металлургический  комбинат»</t>
  </si>
  <si>
    <t>АО «Васильковский гок»</t>
  </si>
  <si>
    <t>Низколегированная сталь</t>
  </si>
  <si>
    <t>ТОО «CASPIAN STAL»</t>
  </si>
  <si>
    <t xml:space="preserve">Ковры узелковые более 500 узлов на 1 кв. м из шерсти 
Тканые ковры из шерсти безворсовые
</t>
  </si>
  <si>
    <t>ОАО «Армен Карпет»</t>
  </si>
  <si>
    <t>ООО «Туфенкян Транс Кавказус»</t>
  </si>
  <si>
    <t>OOO «GabHemag»</t>
  </si>
  <si>
    <t xml:space="preserve">Чаренцаван,
тел. (093) 32-93-28
</t>
  </si>
  <si>
    <t>OOO «Джрашог»</t>
  </si>
  <si>
    <t xml:space="preserve">г. Иджеван,
тел. (374 99) 20-54-13
</t>
  </si>
  <si>
    <t xml:space="preserve">Трикотажные  и швейные изделия
Чулочно-носочные изделия
</t>
  </si>
  <si>
    <t>Трикотажное производственное предприятие ПК «Агнеса»</t>
  </si>
  <si>
    <t xml:space="preserve">г. Ереван, ул. Асмики, 1,
тел.: (374 10) 35-55-28, 35-03-18
</t>
  </si>
  <si>
    <t xml:space="preserve">Швейное предприятие 
«Базум Фирма»
</t>
  </si>
  <si>
    <t xml:space="preserve">Лорийский марз, 
г. Ванадзор, Базумский массив,
тел. (374 322) 5-53-25,
факс (374 322) 5-31-64
</t>
  </si>
  <si>
    <t>ООО «Канакерская швейная фабрика»</t>
  </si>
  <si>
    <t xml:space="preserve">0091, г. Ереван ул. Саркаваки, 157,
тел. (374 10) 28-37-90,
факс (374 10) 28-61-50
</t>
  </si>
  <si>
    <t xml:space="preserve">Швейная фабрика 
ООО «Сартон»
</t>
  </si>
  <si>
    <t xml:space="preserve">Лорийский марз,
г. Ванадзор, Базумский массив,
тел. (374 322) 5-27-51,
факс (374 322) 5-30-77
</t>
  </si>
  <si>
    <t>Трикотажное производственное предприятие ПК «Меланте»</t>
  </si>
  <si>
    <t xml:space="preserve">0035, г. Ереван, 2-я ул. Лепсиуси, 9,
тел./факс (374 10) 24-65-04
</t>
  </si>
  <si>
    <t>Нубарашенская швейная фабрика</t>
  </si>
  <si>
    <t xml:space="preserve">0071, г. Ереван, ул. Нубарашен, 15,
тел. (374 10) 47-52-92
</t>
  </si>
  <si>
    <t>ООО «Геворг&amp;Ваган»</t>
  </si>
  <si>
    <t xml:space="preserve">Ширакский марз, г. Гюмри,
ул. Хмельницку, 1а, 
тел./ факс (374 312) 3-04-46
</t>
  </si>
  <si>
    <t>ОАО «ТОСП»</t>
  </si>
  <si>
    <t xml:space="preserve">0035, г. Ереван, ул. П.Тичина, 2,
тел. (374 10) 74-24-72
</t>
  </si>
  <si>
    <t>ООО «Дав-Гар»</t>
  </si>
  <si>
    <t xml:space="preserve">Лорийский марз, г. Ванадзор, 
ул. Григор Лусаворич, 43, 
тел. (032) 24-40-36, 
факс (032) 22-33-96
</t>
  </si>
  <si>
    <t>ООО «Лентекс»</t>
  </si>
  <si>
    <t xml:space="preserve">г. Гюмри, 
тел. (091) 42-74-10
</t>
  </si>
  <si>
    <t>ООО «Глория»</t>
  </si>
  <si>
    <t xml:space="preserve">Лорийский марз, г. Ванадзор, 
тел. (374 95) 95-19-19
</t>
  </si>
  <si>
    <t>ООО «Найтекс»</t>
  </si>
  <si>
    <t>ООО «Аршалуйс»</t>
  </si>
  <si>
    <t>Одеяла и пледы дорожные</t>
  </si>
  <si>
    <t>Белье постельное, кухонное, столовое</t>
  </si>
  <si>
    <t>Обувь на подошве из резины, пластмассы, гуральной или композиционной кожи с верхом из натуральной кожи</t>
  </si>
  <si>
    <t>Обувной салон «Армо»</t>
  </si>
  <si>
    <t>ОАО «Люкс»</t>
  </si>
  <si>
    <t>АООТ Егвардская фабрика спортивной обуви</t>
  </si>
  <si>
    <t xml:space="preserve">0061, г. Ереван, ул. Шаамирянов, 18 а,
тел. (374 10) 44-41-10,
факс (374 10) 44-28-97
</t>
  </si>
  <si>
    <t xml:space="preserve">Ширакский марз, г. Гюмри,
ул. Хмельницку, 1 «а», 
тел./факс (374 312) 3-04-46
</t>
  </si>
  <si>
    <t xml:space="preserve">0023, г. Ереван, ул. Брюсова, 6,
тел./факс (374 10) 52-54-75
</t>
  </si>
  <si>
    <t xml:space="preserve">г. Ереван, ул. Азатутян, 46,
тел.: (374 94) 31-47-57, 62-24-00
</t>
  </si>
  <si>
    <t>ОАО «Моготекс»</t>
  </si>
  <si>
    <t>ОАО «Камволь»</t>
  </si>
  <si>
    <t>Ткани хлопчатобумажные</t>
  </si>
  <si>
    <t>РУПТП «Оршанский льнокомбинат»</t>
  </si>
  <si>
    <t>Ковры и ковровые изделия</t>
  </si>
  <si>
    <t>ОАО «Витебские ковры»</t>
  </si>
  <si>
    <t>ОАО «Ковры Бреста»</t>
  </si>
  <si>
    <t>Пряжа объемная</t>
  </si>
  <si>
    <t>ОАО «Полесье»</t>
  </si>
  <si>
    <t>ОАО «Слонимская КПФ»</t>
  </si>
  <si>
    <t>ЗАО СП «Сопотекс»</t>
  </si>
  <si>
    <t xml:space="preserve">225710, Брестская обл., 
г. Пинск, ул. Первомайская, 159,
тел. (375 165) 37-37-80,
e-mail: market@polesie.by,
www.polesie.by                    
</t>
  </si>
  <si>
    <t>Обувь</t>
  </si>
  <si>
    <t>ЗАО «Сивельга»</t>
  </si>
  <si>
    <t xml:space="preserve">220004, г. Минск, ул. Короля, 2,
тел. (375 17) 200-10-49,
e-mail: info@sivelga.com, 
market@sivelga.com,
www.sivelga.com 
</t>
  </si>
  <si>
    <t xml:space="preserve">225215,  Брестская обл., 
г. Белоозерск, ул. Шоссейная, 5,
тел. (375 1643) 594-20,
e-mail: box@kelme.belpak.by,
www.belkelme.org 
</t>
  </si>
  <si>
    <t>ЗАО СП «Белкельме»</t>
  </si>
  <si>
    <t>ОАО «Обувь»</t>
  </si>
  <si>
    <t xml:space="preserve">212026, г. Могилев,
ул. Якубовского, 20,
тел. (375 222) 27-96-03,
e-mail: shagovita@shagovita.by,
www.shagovita.by 
</t>
  </si>
  <si>
    <t>ОАО «Красный октябрь»</t>
  </si>
  <si>
    <t>ОАО «Гродненская обувная фабрика «Неман»</t>
  </si>
  <si>
    <t>ОАО «Лидская обувная фабрика»</t>
  </si>
  <si>
    <t>РУП «Кричевский ЗРИ»</t>
  </si>
  <si>
    <t xml:space="preserve">213500, Могилевская обл.,
г. Кричев, ул. Трудовая, 1,
тел. (375 2241) 582-08,
e-mail: kzri@rambler.ru
</t>
  </si>
  <si>
    <t>СООО «Белвест»</t>
  </si>
  <si>
    <t>Швейные изделия</t>
  </si>
  <si>
    <t>ЗАО «Калинка»</t>
  </si>
  <si>
    <t>ЗАО ОПТФ «Свитанак»</t>
  </si>
  <si>
    <t>ОАО «Центр моды»</t>
  </si>
  <si>
    <t>ОАО «Коминтерн»</t>
  </si>
  <si>
    <t>ОАО «МШФ «Надэкс»</t>
  </si>
  <si>
    <t>ОАО «Славянка»</t>
  </si>
  <si>
    <t>ОАО «Элема»</t>
  </si>
  <si>
    <t xml:space="preserve">220033, г. Минск, 
ул. Тросценецкая, 5
тел. (375 17) 223-73-09,
e-mail: info@elema.by,
www.elema.by 
</t>
  </si>
  <si>
    <t>ОАО «Элод»</t>
  </si>
  <si>
    <t>ОАО «Дзержинская швейная фабрика «Элиз»</t>
  </si>
  <si>
    <t>ОАО «Швейная фабрика «Юнона»</t>
  </si>
  <si>
    <t>РУП «Лона»</t>
  </si>
  <si>
    <t>ОАО «Барановичская швейная фабрика»</t>
  </si>
  <si>
    <t>СП ЗАО «Милавица»</t>
  </si>
  <si>
    <t>ОАО «БелКредо»</t>
  </si>
  <si>
    <t>Трикотажные изделия</t>
  </si>
  <si>
    <t>Витебское ОАО «КИМ»</t>
  </si>
  <si>
    <t xml:space="preserve">210004, г. Витебск, 
ул. Горького, 42,
тел. (375 212) 34-10-24,
e-mail: kim@vitebsk.net,
www.kim.vitebsk.net 
</t>
  </si>
  <si>
    <t xml:space="preserve">ОАО «Свитанак» </t>
  </si>
  <si>
    <t>ОАО «Алеся»</t>
  </si>
  <si>
    <t>ОАО «Белфа»</t>
  </si>
  <si>
    <t>ОАО «Бобруйсктрикотаж»</t>
  </si>
  <si>
    <t>ОАО «Брестский чулочный комбинат»</t>
  </si>
  <si>
    <t>ОАО «8 Марта»</t>
  </si>
  <si>
    <t xml:space="preserve">224016, г. Брест, 
ул. Куйбышева, 13,
тел. (375 162) 23-41-52,
e-mail: contact@elma.by,
www.elma.by 
</t>
  </si>
  <si>
    <t>Продукция из кожи и меха</t>
  </si>
  <si>
    <t xml:space="preserve">Стеганые одеяла класса «Люкс» и «Эксклюзив»,
униформа
</t>
  </si>
  <si>
    <t>ТОО «Семипалатинский кожевенно-меховой  комбинат»</t>
  </si>
  <si>
    <t>ТОО «Айвенго»</t>
  </si>
  <si>
    <t>ТОО «Мурагер»</t>
  </si>
  <si>
    <t>ТОО «Сұлтан Сүйрік»</t>
  </si>
  <si>
    <t>Хлопчатобумажная пряжа и суровые ткани</t>
  </si>
  <si>
    <t>Униформа</t>
  </si>
  <si>
    <t>ТОО «Швейная фабрика «Гаухар»</t>
  </si>
  <si>
    <t>Кожгалантерея, головные уборы</t>
  </si>
  <si>
    <t xml:space="preserve">ТОО «Медиатекс-Н» </t>
  </si>
  <si>
    <t>Хлопчатобумажная пряжа</t>
  </si>
  <si>
    <t>ТОО ПКФ «Казахстан текстилайн»</t>
  </si>
  <si>
    <t>Войлок</t>
  </si>
  <si>
    <t>ТОО «Войлочная фабрика»</t>
  </si>
  <si>
    <t xml:space="preserve">ТОО «Шкпош» </t>
  </si>
  <si>
    <t>Шерсть</t>
  </si>
  <si>
    <t>Костюмы мужские, женские и юношеские</t>
  </si>
  <si>
    <t>ИП «STAR MODEL STUDIO»</t>
  </si>
  <si>
    <t>ТОО «ТФ Ажар»</t>
  </si>
  <si>
    <t>Спецодежда</t>
  </si>
  <si>
    <t>ТОО «Тыныс -V»</t>
  </si>
  <si>
    <t>ТОО «Таразкожобувь»</t>
  </si>
  <si>
    <t xml:space="preserve">Швейные изделия
Пальто из шерстяных тканей, искусственного меха, плащи, пончо, полупальто
</t>
  </si>
  <si>
    <t xml:space="preserve">ТОО «Семирамида» швейная фирма» </t>
  </si>
  <si>
    <t>ТОО «ПК «АГФ групп»</t>
  </si>
  <si>
    <t>Халаты махровые</t>
  </si>
  <si>
    <t>Верхние трикотажные изделия</t>
  </si>
  <si>
    <t>ТОО «Трикотажная фабрика «Жейде»</t>
  </si>
  <si>
    <t xml:space="preserve">Одежда больших размеров
Свадебные наряды
Аксессуары
</t>
  </si>
  <si>
    <t>ТОО «Авторский дом высокой моды «Куралай»</t>
  </si>
  <si>
    <t xml:space="preserve">ТОО «ТаразКожОбувь» </t>
  </si>
  <si>
    <t>Полуфабрикат wet-blue из шкур крупного рогатого скота</t>
  </si>
  <si>
    <t>Одеяла, пледы, ватин</t>
  </si>
  <si>
    <t>АО «Каргалы»</t>
  </si>
  <si>
    <t>Дом моды «Кенже»</t>
  </si>
  <si>
    <t>Одежда и сувениры</t>
  </si>
  <si>
    <t>ТОО «Ерке Нур»</t>
  </si>
  <si>
    <t>ТОО «Семспецснаб»</t>
  </si>
  <si>
    <t>ТОО «Сауле» швейная фабрика»</t>
  </si>
  <si>
    <t>Чулочно-носочная продукция</t>
  </si>
  <si>
    <t>ТОО «Тэгам»</t>
  </si>
  <si>
    <t>Спецодежда, униформа</t>
  </si>
  <si>
    <t>ТОО «Снерпаз»</t>
  </si>
  <si>
    <t>ИП «Мария-Ханым»</t>
  </si>
  <si>
    <t>ТОО «Кокшетауская швейная фабрика»</t>
  </si>
  <si>
    <t xml:space="preserve">ПРК «Большевичка»
</t>
  </si>
  <si>
    <t>ТОО «Аяз»</t>
  </si>
  <si>
    <t>ТОО «Алтекс»</t>
  </si>
  <si>
    <t>Спецодежда, спецобувь, спецзащита</t>
  </si>
  <si>
    <t>ТОО «Ютария»</t>
  </si>
  <si>
    <t>ТОО «Уральская швейно-трикатажная фабрика «Надежда»</t>
  </si>
  <si>
    <t>ТОО «Светлана» швейная фабрика</t>
  </si>
  <si>
    <t>Валенки мужские, женские и детские</t>
  </si>
  <si>
    <t>ТОО «Костанайская фабрика валяльной обуви»</t>
  </si>
  <si>
    <t xml:space="preserve">Трикотажные изделия </t>
  </si>
  <si>
    <t xml:space="preserve">ТОО «Азурит» </t>
  </si>
  <si>
    <t>Спортивные покрытия</t>
  </si>
  <si>
    <t>ТОО «Карат»</t>
  </si>
  <si>
    <t xml:space="preserve">Шерсть, подвергнутая кардо- и гребнечесанию (топс) 
Пряжа шерстяная
</t>
  </si>
  <si>
    <t>ОАО «Касиет»</t>
  </si>
  <si>
    <t>ОАО «Кыргызский камвольно-суконный комбинат»</t>
  </si>
  <si>
    <t xml:space="preserve">г. Гомель, ул. Химакова, 4,
тел. (80232) 54-94-25,
e-mail: omom2008@mail.ru
</t>
  </si>
  <si>
    <t>ОАО «Барановичский завод автоматических линий»</t>
  </si>
  <si>
    <t>ОАО «ГЗСУ»</t>
  </si>
  <si>
    <t>Станки токарные с ЧПУ, токарно-винторезные, вертикально-сверлильные, настольно-сверлильные, радиально-сверлильные, сверлильно-фрезерные,  узлы к токарно-винторез-ным станкам (коробки подач, фартуки), головки  автоматические многопозиционные УГ9321, УГ9326 и УГ8</t>
  </si>
  <si>
    <t>ОАО «Гомельский электромеханический завод»</t>
  </si>
  <si>
    <t xml:space="preserve">246014, г. Гомель,  
ул. Калинина, 22, 
тел. (80232) 95-28-24
</t>
  </si>
  <si>
    <t>ОАО «Бобруйсксельмаш»</t>
  </si>
  <si>
    <t xml:space="preserve">213823, Могилевская обл., 
г. Бобруйск, ул. Орловская, 20, тел./факс (02254) 746-01
</t>
  </si>
  <si>
    <t>ПО «Гомсельмаш»</t>
  </si>
  <si>
    <t xml:space="preserve">246004, г. Гомель, 
ул. Шоссейная, 41,
тел. (375 232) 63-90-66,
факс (375 232) 54-91-93,
e-mail: gomselmash@tut.by, gomselmash@mail.ru, 
www.gomselmash.by
</t>
  </si>
  <si>
    <t>Нефтяное оборудование</t>
  </si>
  <si>
    <t>АО «Актюбинский завод нефтяного оборудования»</t>
  </si>
  <si>
    <t>ТОО «Усть-Каменогорский арматурный завод»</t>
  </si>
  <si>
    <t>ТОО «Прикаспийский машиностроительный комплекс»</t>
  </si>
  <si>
    <t>АО «Петропавловский завод тяжелого машиностроения»</t>
  </si>
  <si>
    <t>Нефтехимические погружные скважинные насосы</t>
  </si>
  <si>
    <t>ГК «Целингидромаш»</t>
  </si>
  <si>
    <t>АО «Мунаймаш»</t>
  </si>
  <si>
    <t>АО «СП «Белкамит»</t>
  </si>
  <si>
    <t>ТОО «Буран Бойлер»</t>
  </si>
  <si>
    <t>Котлы, котельное, тепловое оборудование</t>
  </si>
  <si>
    <t xml:space="preserve">Грузоподъемное оборудование (мостовые, козловые краны, грейферы)
Металлоконструкции
</t>
  </si>
  <si>
    <t>АО «Павлодарский машиностроительный завод»</t>
  </si>
  <si>
    <t>Шарикоподшипниковая продукция</t>
  </si>
  <si>
    <t>ТОО «Казармапром»</t>
  </si>
  <si>
    <t>Оборудование для АЗС и нефтебаз</t>
  </si>
  <si>
    <t>АО «Мунайаспап»</t>
  </si>
  <si>
    <t>Теплообменное оборудование</t>
  </si>
  <si>
    <t>АО «ПЗТМ»</t>
  </si>
  <si>
    <t>АО «Семипалатинский машиностроительный завод»</t>
  </si>
  <si>
    <t>АО «SEWON-VERTEX HEAVY INDUSTRY»</t>
  </si>
  <si>
    <t>Водоподъемное оборудование, машины для животноводческих ферм, для нефте-газо-уранодобывающей промышленности</t>
  </si>
  <si>
    <t>АО «ЮКМЗ»</t>
  </si>
  <si>
    <t>АО «Уральскагрореммаш»</t>
  </si>
  <si>
    <t>ТОО «Уральский механический завод»</t>
  </si>
  <si>
    <t>АО «Карданвал»</t>
  </si>
  <si>
    <t>ТОО «Карагандинский завод гидроцилиндров»</t>
  </si>
  <si>
    <t>Запасные части для строительно-дорожной, транспортной, сельскохозяйственной и коммунальной техники</t>
  </si>
  <si>
    <t xml:space="preserve">ТОО «Машзавод № 1» </t>
  </si>
  <si>
    <t>АО «Алматинский завод тяжелого машиностроения»</t>
  </si>
  <si>
    <t xml:space="preserve">Оборудование: коксохимическое, 
прокатное и металлургическое, волочильное и трубопрокатное, 
горно-шахтное
Оборудование для аглофабрик 
и общепромышленного назначения
</t>
  </si>
  <si>
    <t>ОАО «Электротехник»</t>
  </si>
  <si>
    <t>Запасные части и оборудование для энергетики</t>
  </si>
  <si>
    <t xml:space="preserve">ОАО «ТНК Дастан» </t>
  </si>
  <si>
    <t xml:space="preserve">ОАО «Бишкекский машиностроительный завод» </t>
  </si>
  <si>
    <t xml:space="preserve">Токарные патроны СТ-250
ЗИП (кулачки) к токарным патронам СТ-250
Детали и узлы к нестандартному оборудованию
Автоматические роторные линии 
Электрические контактные датчики 
</t>
  </si>
  <si>
    <t xml:space="preserve">Измельчитель вибрационный ИВ-3
Ортогонально-дисковый станок 
Станок камнерезный Дробилка
Мачта буровая
Забойный комплекс «Кедр 76»
</t>
  </si>
  <si>
    <t>Бишкекский опытно- эксперементальный механический завод</t>
  </si>
  <si>
    <t xml:space="preserve">г. Бишкек, пр-т Мира, 303, Ак-Чий, тел. 53-08-87,
e-mail: emelkg@mail.ru
</t>
  </si>
  <si>
    <t>ОсОО «Гундуз»</t>
  </si>
  <si>
    <t>Кованые косы и серпы</t>
  </si>
  <si>
    <t>ОсОО «ЭКС ЛТД»</t>
  </si>
  <si>
    <t xml:space="preserve">Свечи и аналогичные изделия </t>
  </si>
  <si>
    <t xml:space="preserve">ОсОО «Шофар Групп» </t>
  </si>
  <si>
    <t xml:space="preserve">Приводные цепи </t>
  </si>
  <si>
    <t xml:space="preserve">АООТ «Кызыл-Кийский машзавод» </t>
  </si>
  <si>
    <t xml:space="preserve">Респиратор
Распорка
Странгулятор
Шнур эластичный
</t>
  </si>
  <si>
    <t>ОсОО «Фабрика Чолпон»</t>
  </si>
  <si>
    <t>Котлы</t>
  </si>
  <si>
    <t>ОсОО «Тансу»</t>
  </si>
  <si>
    <t>АО «АРТМЕТ»</t>
  </si>
  <si>
    <t>АО «Алиментармаш»</t>
  </si>
  <si>
    <t>АО «МОЛДОВА-ХИДРОМАШ»</t>
  </si>
  <si>
    <t xml:space="preserve">Электронасосы центробежные герметичные типа ЦГ, RT MD 23-05833-093-033:2003
Электронасосы центробежные герметичные
одноступенчатые типа БЭН-ОС RT MD 23-05833093-038:2003
Электронасосы центробежные герметичные
многоступенчатые односторонние типа 
БЭН-МС  RT MD 23-05833093-039:2003
Электронасосы центробежные герметичные
многоступенчатые двухсторонние типа 
БЭН- ДМС RT MD 23-05833093-040:2003
Электронасосы центробежные герметичные
типа НГ RT MD 23-05833093-037:2003
одноступенчатые и
многоступенчатые
Электронасосы центробежные погружные для загрязненных вод 2ГНОМ 16-16, ГНОМ 25-12,5, 1ГНОМ 100-25 
RT MD 23-05833093-022:2002
Электронасосы центробежные погружные 
взрывозащищенные для загрязненных вод
2ГНОМ 16-16Ех, ГНОМ 25-12,5Ех,
1ГНОМ 100-25Ех
RT MD 23-05833093-023:2002
Электронасосы центробежные погружные 
канализационные ЦМК 
RT MD 23-05833093-024:2002
Электронасосы центробежные герметичные трансформаторные ТЭ, ТТ, МТТ, МТ ТУ 26-06-1617-92
Электронасосы центробежные погружные водоотливные судовые типа ПВС RT MD 23-05833093-050:2003
Герметичные электронасосы специальной моноблочной конструкции (мощность электродвигателя от 1,1 до 250 квт) предназначены для перекачки и циркуляции сжиженных газов, ядовитых, едких, агрессивных, окисляющихся, пожароопасных, радиоактивных жидкостей, а также дистиллята и морской воды, что предопределяет их использование в химической, газовой, нефтяной, микробиологической, пищевой, холодильной, фармацевтической, аэрокосмической промышленности, металлургии и энергетики
</t>
  </si>
  <si>
    <t>АО «ИНТРОСКОП»</t>
  </si>
  <si>
    <t xml:space="preserve">Комплектующие к мотоблоку: грунтозацепы, металлические колеса, тележка
Стиральная машина «Елкас»
Центрифуга  «Аурика-2»
Газовая плита «Аурика»
</t>
  </si>
  <si>
    <t>ООО «Электромашина»</t>
  </si>
  <si>
    <t xml:space="preserve">MD-2005, г. Кишинев,
ул. Петру Рареш, 77,
тел. (+37322) 22-64-92,
e-mail: electromasina@mail.ru
</t>
  </si>
  <si>
    <t>ОАО «АВТОВАЗ»</t>
  </si>
  <si>
    <t>АМО «ЗИЛ»</t>
  </si>
  <si>
    <t>ОАО «ГАЗ»</t>
  </si>
  <si>
    <t>ОАО «КамАЗ»</t>
  </si>
  <si>
    <t>ОАО «УралАЗ»</t>
  </si>
  <si>
    <t xml:space="preserve">ОАО «Соллерс» </t>
  </si>
  <si>
    <t>ОАО «ИжАвто»</t>
  </si>
  <si>
    <t>ООО «ТагАЗ»</t>
  </si>
  <si>
    <t>ООО «Северстальавто-КАМА»</t>
  </si>
  <si>
    <t>ООО «Ниссан Мэнуфэкчуринг Рус»</t>
  </si>
  <si>
    <t>ООО «Тойота Мотор Мануфэкчуринг Россия»</t>
  </si>
  <si>
    <t>ЗАО «ССА-ИСУЗУ»</t>
  </si>
  <si>
    <t>ООО «Дженерал Моторз Авто»</t>
  </si>
  <si>
    <t>ЗАО «Форд Мотор Компани»</t>
  </si>
  <si>
    <t>ОАО «АВТОФРАМОС»</t>
  </si>
  <si>
    <t>ООО «ПСМА Рус»</t>
  </si>
  <si>
    <t>ООО «Хендэ Мотор Мануфактуринг Рус»</t>
  </si>
  <si>
    <t>ЗАО «АВТОТОР-менеджмент»</t>
  </si>
  <si>
    <t>ООО «Фольксваген Рус»</t>
  </si>
  <si>
    <t xml:space="preserve">445024, Самарская обл., 
г. Тольятти, Южное шоссе, 36,
тел.: 263-11-11, (8482) 73-83-38,
факс (8482) 73-82-21,
e-mail: president@vaz.ru
</t>
  </si>
  <si>
    <t xml:space="preserve">115280, г. Москва, 
ул. Автозаводская, 23,
тел./факс: (495) 627-37-77, 
627-37-73,
e-mail: office@tdzil.ru
</t>
  </si>
  <si>
    <t xml:space="preserve">603004, г. Нижний Новгород,  
пр-т Ленина, 88,
тел./факс:  (831) 299-09-90,
299-09-99,
e-mail: odrpa@ruspromauto.ru
</t>
  </si>
  <si>
    <t xml:space="preserve">423827, Республика Татарстан,
 г. Набережные Челны, 
пр-т Автозаводский, 2,
тел.: (8552)38-00-80, 37-25-09, 
45-21-35, 
e-mail: pr@kamaz.org
</t>
  </si>
  <si>
    <t xml:space="preserve">456300, Челябинская обл., 
г. Миасс, пр-т Автозаводцев, 1, 
факс (3513) 55-16-37, 
e-mail: gdural@mail.uralaz.ru
</t>
  </si>
  <si>
    <t xml:space="preserve">123317, г. Москва,   
ул. Тестовская, 10, под. 2,
Москва-СИТИ, деловой центр «Северная башня»,
тел.: (495) 228-30-45, 228-30-43,
факс (495) 228-30-44, 
e-mail: marketing@sollers-auto.com, 
pr@sollers-auto.com 
</t>
  </si>
  <si>
    <t xml:space="preserve">426060, г. Ижевск, 
ул. Автозаводская, 5, 
тел. (3412) 64-83-00, 
e-mail: office@izhavto.ru,
sek-kia@izhavto.ru
</t>
  </si>
  <si>
    <t xml:space="preserve">347923, Ростовская обл., 
г. Таганрог, 
ул. Инструментальная, 2,
тел./факс: (8634) 31-81-73, 
32-04-00
</t>
  </si>
  <si>
    <t xml:space="preserve">194362, г. Санкт-Петербург, 
р.п. Парголово, 
пр-т Комендантский, 140
</t>
  </si>
  <si>
    <t xml:space="preserve">196626, г. Санкт-Петербург, 
р.п. Шушары, ул. Софийская, 115, лит. А
</t>
  </si>
  <si>
    <t xml:space="preserve">195009, г. Санкт-Петербург, 
ул. Комсомола, 1-3, корп. 39
</t>
  </si>
  <si>
    <t xml:space="preserve">141402, Московская обл.,           
г. Химки, а/я 64, компания Ford,
факс (495) 745-97-50,
e-mail: ruscs@ford.com
</t>
  </si>
  <si>
    <t xml:space="preserve">109147, г. Москва,
ул. Воронцовская, 35,
тел.: 258-40-60, 775-40-00,  
факс 775-40-13
</t>
  </si>
  <si>
    <t xml:space="preserve">г. Калуга,
тел.: (4842) 22-84-25, 22-84-07
</t>
  </si>
  <si>
    <t xml:space="preserve">127410, г. Москва, Алтуфьевское шоссе, 31, стр. 7,
тел. (495) 785-19-78, 
e-mail: reception@rolf.ru
</t>
  </si>
  <si>
    <t xml:space="preserve">194044, г. Санкт-Петербург, 
Б.Сампсониевский пер., 32,
тел. 8 (812) 324-24-54,
е-mail:group@linum.ru
</t>
  </si>
  <si>
    <t xml:space="preserve">Нитки швейные
Нитки для рукоделия
Пряжа
</t>
  </si>
  <si>
    <t>ОАО «Прядильно-ниточный комбинат им. С.М.Кирова»</t>
  </si>
  <si>
    <t>ОАО «Советская звезда»</t>
  </si>
  <si>
    <t xml:space="preserve">191124, г. Санкт-Петербург, 
ул. Красного текстильщика, 
10-12, лит. А
</t>
  </si>
  <si>
    <t xml:space="preserve">190020, г. Санкт-Петербург, 
ул. Лифляндская, 3,
тел./факс: (812) 655-50-68,
335-64-02,
e-mаil: sales@sovstar.ru,  www.sovstar.ru
</t>
  </si>
  <si>
    <t>Марля, перевязочные материалы (бинты, марлевые салфетки)</t>
  </si>
  <si>
    <t>ЗАО «Кинешемская прядильно-ткацкая фабрика»</t>
  </si>
  <si>
    <t>Верхняя женская одежда из шерстяных и синтетических тканей</t>
  </si>
  <si>
    <t>ООО «ЛИКСТИ»</t>
  </si>
  <si>
    <t xml:space="preserve">117246, г. Москва, 
Научный пр-т, 20,
тел. (495) 718-53-51,
факс (495) 718-49-22,
e-mаil: liksty@pochta.ru
</t>
  </si>
  <si>
    <t>ЗАО промышленно-коммерческая фирма «Элегант»</t>
  </si>
  <si>
    <t>Головные уборы</t>
  </si>
  <si>
    <t>ЗАО Фирма «Зарница»</t>
  </si>
  <si>
    <t xml:space="preserve">121467, г. Москва, 
ул. Молдавская, 5, стр. 4,
тел. 8 (499) 141-74-19,
e-mаil: zarnitsa@list.ru
</t>
  </si>
  <si>
    <t xml:space="preserve">Ткани шерстяные,
полушерстяные 
для школьной формы, форменной и корпоративной одежды
</t>
  </si>
  <si>
    <t>ООО «Брянский камвольный комбинат»</t>
  </si>
  <si>
    <t>ОАО «Павлово-Посадский камвольщик»</t>
  </si>
  <si>
    <t>ООО «Текстильная фирма «Купавна»</t>
  </si>
  <si>
    <t xml:space="preserve">241027, г. Брянск, 
ул. 50-й Армии, 1,
тел. (4832) 52-51-99,
e-mail: bkkdir@yandex.ru
</t>
  </si>
  <si>
    <t xml:space="preserve">142505, Московская обл.,
г. Павловский Посад,
ул. Корневская, 1,
тел. 8 (49643) 2-43-13
</t>
  </si>
  <si>
    <t xml:space="preserve">Ткани технические
для спецодежды и униформы
</t>
  </si>
  <si>
    <t>ЗАО «Королевская шелковая фабрика Передовая текстильщица»</t>
  </si>
  <si>
    <t>Компания «Чайковский текстиль»</t>
  </si>
  <si>
    <t xml:space="preserve">141068, Московская обл., 
г. Королев, ул. Фабричная, 10,
тел. 8 (495) 515-82-47,
e-mail:airsilk@yandex.ru
</t>
  </si>
  <si>
    <t xml:space="preserve">Нетканые материалы
Холлофайбер
</t>
  </si>
  <si>
    <t>ОАО «Комитекс»</t>
  </si>
  <si>
    <t xml:space="preserve">Завод нетканых материалов 
«Термопол»
</t>
  </si>
  <si>
    <t xml:space="preserve">167981, Республика Коми, 
г. Сыктывкар, 
ул. 2-я Промышленная, 10,
тел. (8212) 28-65-01
e-mail:market@komitex.ru
</t>
  </si>
  <si>
    <t xml:space="preserve">121471, г. Москва,
ул. Рябиновая, 43 «А»,
тел. 8 (495) 585-80-14,
e-mail:info@termopol.ru
</t>
  </si>
  <si>
    <t>ОАО ХБК «Шуйские ситцы»</t>
  </si>
  <si>
    <t>ЗАО «Дон-Текс»</t>
  </si>
  <si>
    <t xml:space="preserve">346527, Ростовская обл., 
г. Шахты, ул. Ворошилова, 2,
тел. (8636) 22-24-86,
e-mail: bunina@dontex.ru
</t>
  </si>
  <si>
    <t xml:space="preserve">107023, г. Москва, 
ул. Малая Семеновская, 3,
тел. 8 (495) 988-21-12,
e-mail: welkome@dargez.com
</t>
  </si>
  <si>
    <t>Торговый Дом «Даргез»</t>
  </si>
  <si>
    <t>Компания «Монолит»</t>
  </si>
  <si>
    <t xml:space="preserve">140060, Московская обл., Люберецкий р-н,
г.п. Октябрьский, ул. Ленина, 47,
тел. 8 (495) 508-84-40,
е-mail: monolit@textiles.ru
</t>
  </si>
  <si>
    <t>Махровые изделия</t>
  </si>
  <si>
    <t>Донецкая мануфактура «М»</t>
  </si>
  <si>
    <t>ООО «Вышневолоцкий хлопчатобумажный комбинат»</t>
  </si>
  <si>
    <t xml:space="preserve">346338, Ростовская обл.,
г. Донецк, ул. Ленина, 29,
тел. 8 (6368) 2-23-53,
e-mail: sekretar@dmtextile.ru
</t>
  </si>
  <si>
    <t xml:space="preserve">171110, Тверская обл., г. Вышний Волочек, ул. Двор хлопчатобумаж-ного комбината,
тел. 8 (48233) 6-11-47,
e-mail: info@vvhbk.ru
</t>
  </si>
  <si>
    <t>Трикотаж, чулочно-носочные изделия</t>
  </si>
  <si>
    <t>ЗАО «Сактон»</t>
  </si>
  <si>
    <t xml:space="preserve">Ульяновская трикотажная фабрика 
«Русь»
</t>
  </si>
  <si>
    <t>ЗАО «Смоленская чулочная фабрика»</t>
  </si>
  <si>
    <t>ЗАО «Гамма»</t>
  </si>
  <si>
    <t>ОАО «Борисоглебский трикотаж»</t>
  </si>
  <si>
    <t>ЗАО «Красная Заря»</t>
  </si>
  <si>
    <t xml:space="preserve">214016, г. Смоленск, 
ул. Соболева, 25,
тел. 8 (4812) 29-96-00
</t>
  </si>
  <si>
    <t xml:space="preserve">302026, г. Орел, 
ул. Комсомольская, 102,
тел. 8 ( 4862) 59-52-68,
e-mail: secretar@gamma-orel.com
</t>
  </si>
  <si>
    <t xml:space="preserve">107023, г. Москва, 
ул. Малая Семеновская, 30,
тел. 8 (495) 963-17-79,
e-mail: info@krasnayazarya.ru
</t>
  </si>
  <si>
    <t>ОАО «Лента»</t>
  </si>
  <si>
    <t xml:space="preserve">Пряжа хлопчатобумажная
№ 5, 20, 29, 34, 40, 54, 65
</t>
  </si>
  <si>
    <t xml:space="preserve">ООО «ИИ Нассочии 
Точик»
</t>
  </si>
  <si>
    <t xml:space="preserve">ООО «УТ Текс» </t>
  </si>
  <si>
    <t>ООО «Джавони»</t>
  </si>
  <si>
    <t>ЗАО «Олим текстайл»</t>
  </si>
  <si>
    <t>ООО СП «Текстил-Сити»</t>
  </si>
  <si>
    <t>ООО «Атланта Коттон Текстиль»</t>
  </si>
  <si>
    <t>ООО «Файзи Истиклол 2011»</t>
  </si>
  <si>
    <t>ООО «Спитамен Текстайл»</t>
  </si>
  <si>
    <t>ООО «Неку Хучанд»</t>
  </si>
  <si>
    <t>ООО «Хима Текстиль»</t>
  </si>
  <si>
    <t xml:space="preserve">734042, г. Душанбе,
ул. С.Шерози, 6,
е-mail: anvar_text@tajnet.com
</t>
  </si>
  <si>
    <t xml:space="preserve">734042, г. Душанбе,
ул. С.Шерози, 6
</t>
  </si>
  <si>
    <t>г. Курган-Тюбе, ул. Айни, 2 а</t>
  </si>
  <si>
    <t xml:space="preserve">г. Душанбе,
ул. С.Шерози, 37/5
</t>
  </si>
  <si>
    <t>г. Гафурова, пр-т Лохути, 74</t>
  </si>
  <si>
    <t>г. Душанбе, ул. Рудаки, 55/4</t>
  </si>
  <si>
    <t xml:space="preserve">ООО «Заррин Тичорат» </t>
  </si>
  <si>
    <t>Волокно хлопчатобумажное</t>
  </si>
  <si>
    <t>ООО «Сафедоб-М»</t>
  </si>
  <si>
    <t>г. Душанбе, ул. Фучика, 25</t>
  </si>
  <si>
    <t>ООО «Дехкон»</t>
  </si>
  <si>
    <t>ООО «Силвер»</t>
  </si>
  <si>
    <t>г. Душанбе, ул. Бохтар, 2</t>
  </si>
  <si>
    <t>ООО «Агровед»</t>
  </si>
  <si>
    <t>г. Душанбе, ул. Х.Хакимзаде, 51</t>
  </si>
  <si>
    <t>ООО «Коттон-Сорбон»</t>
  </si>
  <si>
    <t>ЗАО ХК «И. Сомони»</t>
  </si>
  <si>
    <t>ООО «Сипехр-Трей-динг»</t>
  </si>
  <si>
    <t>ООО «УТ-Текс»</t>
  </si>
  <si>
    <t xml:space="preserve">г. Душанбе, ул. С.Шерози, 6 </t>
  </si>
  <si>
    <t>ООО «Кавсар Гурух»</t>
  </si>
  <si>
    <t>г. Душанбе, ул. Мушфики, 113</t>
  </si>
  <si>
    <t>ООО «Агросаюз»</t>
  </si>
  <si>
    <t>ОАО «Сугдагросерв»</t>
  </si>
  <si>
    <t>г. Худжанд, ул. Барака Бобоева, 2, тел. 6-72-11</t>
  </si>
  <si>
    <t>ООО «Точрус»</t>
  </si>
  <si>
    <t xml:space="preserve">г. Душанбе, ул. Н.Махсум, 73/1,
тел. (985) 44-91-99
</t>
  </si>
  <si>
    <t>ООО «Голден Лион»</t>
  </si>
  <si>
    <t>г. Душанбе, ул. Гафурова, 33</t>
  </si>
  <si>
    <t>ООО «Илтекс»</t>
  </si>
  <si>
    <t xml:space="preserve">Хатлонская обл., р-н Васъе,
ул. Джоми, 72
</t>
  </si>
  <si>
    <t>ООО «Неъмат»</t>
  </si>
  <si>
    <t>ООО «Севан»</t>
  </si>
  <si>
    <t>г. Душанбе, ул. Дехоти, 21/7</t>
  </si>
  <si>
    <t>Хатлонская обл., р-н Джиликул</t>
  </si>
  <si>
    <t>ООО «Оли Сомон»</t>
  </si>
  <si>
    <t>ООО «Баракати хамкорон»</t>
  </si>
  <si>
    <t>Хатлонская обл., г. Курган-Тюбе, ул. Д.Халкхо, 22 «А»</t>
  </si>
  <si>
    <t>ООО «Интеко»</t>
  </si>
  <si>
    <t>ООО «Топаз Инвест»</t>
  </si>
  <si>
    <t>г. Душанбе, ул. Бехзод, 13/83</t>
  </si>
  <si>
    <t>ЧП «Холов А»</t>
  </si>
  <si>
    <t>ООО «Золотое Руно»</t>
  </si>
  <si>
    <t>Хатлонская обл., г. Курган-Тюбе, ул. Вахдат, 25</t>
  </si>
  <si>
    <t xml:space="preserve">Ткани хлопчатобумажные 
Ватин, нетканые ткани, 
суровые, готовые,  
медицинские, джинсовые, салфетки, многослойные бинты
</t>
  </si>
  <si>
    <t xml:space="preserve">ООО СП «Джавони» </t>
  </si>
  <si>
    <t>Пряжа крученая хлопчатобумажная № 40/2, 54/2</t>
  </si>
  <si>
    <t xml:space="preserve">ООО «ПО Нассочии 
Точик»
</t>
  </si>
  <si>
    <t xml:space="preserve">734042, г. Душанбе,
ул. С.Шерози, 6,
е-mail: anvartext@tajnet.com
</t>
  </si>
  <si>
    <t xml:space="preserve">АООТ «Нафиса» </t>
  </si>
  <si>
    <t>Чулочно-носочные изделия (носки мужские и детские)</t>
  </si>
  <si>
    <t xml:space="preserve">Фабрика по производству чулочно-насочных изделий «Навруз» </t>
  </si>
  <si>
    <t>Зафарадский р-н</t>
  </si>
  <si>
    <t xml:space="preserve">Швейные изделия, ткани
Постельное белье, скатерти, брюки, брюки джинсовые, сорочки, куртки мужские, женские,  детские
</t>
  </si>
  <si>
    <t>ООО «ПО Нассочии Точик»</t>
  </si>
  <si>
    <t xml:space="preserve">ООО «Екут-2000» </t>
  </si>
  <si>
    <t>г. Душанбе, ул. Валаматзаде, 52</t>
  </si>
  <si>
    <t xml:space="preserve">ЗАО «Гулистон» </t>
  </si>
  <si>
    <t xml:space="preserve">ООО «Атласи Худжанд» </t>
  </si>
  <si>
    <t>ООО «Сано»</t>
  </si>
  <si>
    <t>Мебельные изделия</t>
  </si>
  <si>
    <t>ЗАО СП «Интермебель»</t>
  </si>
  <si>
    <t xml:space="preserve">г. Душанбе, ул. Р.Набиева, 205 </t>
  </si>
  <si>
    <t>ООО «Таджикмебель»</t>
  </si>
  <si>
    <t>г. Душанбе, ул. Карин Манн, 132</t>
  </si>
  <si>
    <t xml:space="preserve">ООО «Пойафзоли чарми» </t>
  </si>
  <si>
    <t>г. Душанбе, ул. Чармгарон, 10а</t>
  </si>
  <si>
    <t>ООО «Пойафзолдузи Хучанд»</t>
  </si>
  <si>
    <t xml:space="preserve">Кожаные изделия 
Вет блю, кожевенный полуфабрикат (крупного и мелкого рогатого скота)
Шкуры крупного и мелкого рогатого скота
</t>
  </si>
  <si>
    <t>ООО «Такомул»</t>
  </si>
  <si>
    <t>ООО «Точик Чарм»</t>
  </si>
  <si>
    <t xml:space="preserve">Ковры и ковровые изделия
(паласы, тастинговые 
покрытия, одеяло п/ш)
</t>
  </si>
  <si>
    <t>ОАО «Ковры Кайраккума»</t>
  </si>
  <si>
    <t xml:space="preserve">735750, г. Кайрокум, 
ул. Ковровщиков, 1, 
e-mail: kolinho@sogdinter.com
</t>
  </si>
  <si>
    <t xml:space="preserve">735708, г. Кайрокум, 
ул. Колинбофон, 1, 
e-mail: Taftex@.bk.ru
</t>
  </si>
  <si>
    <t>СП «Тафтекс»</t>
  </si>
  <si>
    <t>ОАО «Колинхои Сугд»</t>
  </si>
  <si>
    <t>Шелковые ткани (лавровые)</t>
  </si>
  <si>
    <t>ООО «Атласи Хучанд»</t>
  </si>
  <si>
    <t>г. Ходжент-17, кв. 17/10</t>
  </si>
  <si>
    <t>Предприятия ГАК «Узбекенгилсаноат»</t>
  </si>
  <si>
    <t>ООО «Сарафрозтекстил»</t>
  </si>
  <si>
    <t>ООО «Галаосиётекс»</t>
  </si>
  <si>
    <t>ООО «Накш ойдин»</t>
  </si>
  <si>
    <t>ООО «Гамма текс»</t>
  </si>
  <si>
    <t>ООО «Пойабзалчи»</t>
  </si>
  <si>
    <t>ООО СП «Имано Групп»</t>
  </si>
  <si>
    <t>ООО «Фаровон Шуз»</t>
  </si>
  <si>
    <t>ООО «Нафис»</t>
  </si>
  <si>
    <t>СП «Кофра»</t>
  </si>
  <si>
    <t>ООО «Кокон пойабзал»</t>
  </si>
  <si>
    <t>«Дамбог Пойабзал савдо», «Истиклол пойабзал савдо»</t>
  </si>
  <si>
    <t xml:space="preserve">г. Ташкент, ул. Гавхар, 124,
тел. 279-77-18
</t>
  </si>
  <si>
    <t xml:space="preserve">г. Ташкент, ул. Фаробий,
тел. 777-86-33
</t>
  </si>
  <si>
    <t xml:space="preserve">г. Ташкент, 
ул. Катартал, 25 «а»,
тел. 273-60-86
</t>
  </si>
  <si>
    <t xml:space="preserve">Ферганская обл., г. Коканд, 
ул. Кипчак-арик, 98,
тел. 552-34-05
</t>
  </si>
  <si>
    <t xml:space="preserve">Ферганская обл., г. Коканд,
ул. Кипчак-арик, 98,
тел. 552-20-33
</t>
  </si>
  <si>
    <t>г. Наманган, ул. Дамбог</t>
  </si>
  <si>
    <t>ООО «Текстил Либос»</t>
  </si>
  <si>
    <t>ООО «Люкс Плюс Сервис»</t>
  </si>
  <si>
    <t>ООО «Замин Туркистон»</t>
  </si>
  <si>
    <t>ООО «O F S»</t>
  </si>
  <si>
    <t>г. Наманган, ул. Дустликшох</t>
  </si>
  <si>
    <t>СП «Афсона гилам»</t>
  </si>
  <si>
    <t>СП «Озода озод»</t>
  </si>
  <si>
    <t>ЧФ «Шахбоз Шахром»</t>
  </si>
  <si>
    <t>ООО «Хоразм гиламлари»</t>
  </si>
  <si>
    <t>г. Хива, ул. Обводная, 7</t>
  </si>
  <si>
    <t>г. Ташкент, ул. Навои, 30</t>
  </si>
  <si>
    <t>ИПТД «Узбекистан»</t>
  </si>
  <si>
    <t>Тетради</t>
  </si>
  <si>
    <t>СТРОИТЕЛЬНЫЕ МАТЕРИАЛЫ</t>
  </si>
  <si>
    <t>Строительные материалы</t>
  </si>
  <si>
    <t xml:space="preserve">Котайкский марз, Бюрегаван,
тел.: (374 10) 28-78-20,
(374 222) 6-00-42, 6-00-43,
(374 93) 79-79-73,
факс: (374 10) 28-78-20, 28-78-33
</t>
  </si>
  <si>
    <t xml:space="preserve">г. Ереван, ул. Мецаренца, 21,
тел. (374 10) 77-50-47
</t>
  </si>
  <si>
    <t xml:space="preserve">г. Ереван, ул. Микоян, 17/5,
тел. (374 99) 67-67-65
</t>
  </si>
  <si>
    <t>Предприятие по производству стеклотары ЗАО «Глас Уорд Компани»</t>
  </si>
  <si>
    <t>ОАО «Севанский стеклоизолятор»</t>
  </si>
  <si>
    <t>Стеклоткань, стеклонить, стеклопластик, стекло-шарики, стеклолента, стеклотара</t>
  </si>
  <si>
    <t>Дверные замки и фурнитура для окон и дверей</t>
  </si>
  <si>
    <t>ООО «ГАМ&amp;МЕГ»</t>
  </si>
  <si>
    <t>ООО «Автоматика-А»</t>
  </si>
  <si>
    <t>Керамические плиты с техническим печатанием</t>
  </si>
  <si>
    <t>ООО «Мине»</t>
  </si>
  <si>
    <t>Стекло</t>
  </si>
  <si>
    <t xml:space="preserve">ОАО «Гомельстекло»
ОАО «Гродненский стеклозавод»
</t>
  </si>
  <si>
    <t>Сосуды из стекла</t>
  </si>
  <si>
    <t xml:space="preserve">СЗАО «Стеклозавод «Елизово»
ПРУП «Борисовский хрустальный завод»
</t>
  </si>
  <si>
    <t>Координаты предприятий указаны на сайте Министерства архитектуры и строительства Республики Беларусь (www.mas.by)</t>
  </si>
  <si>
    <t xml:space="preserve">Посуда </t>
  </si>
  <si>
    <t xml:space="preserve">ОАО «Минский фарфоровый завод»
ОАО «Стеклозавод «Неман»
</t>
  </si>
  <si>
    <t>Галька, гравий, щебень, известняк, доломит и прочие известняковые камни, разбитые или дробленые</t>
  </si>
  <si>
    <t xml:space="preserve">ПРУП «Гранит»
ОАО «Доломит»
</t>
  </si>
  <si>
    <t>Известь</t>
  </si>
  <si>
    <t xml:space="preserve">ОАО «Гродненский КСМ»
ОАО «Красносельск-стройматериалы»
ОАО «Забудова»
</t>
  </si>
  <si>
    <t xml:space="preserve">Портландцемент </t>
  </si>
  <si>
    <t xml:space="preserve">ПРУП «Белорусский цеметный завод»
ПРУП «Кричевцементношифер»
</t>
  </si>
  <si>
    <t>Утеплитель (минеральная вата, шлаковата и др.)</t>
  </si>
  <si>
    <t xml:space="preserve">ОАО «Гомельстройматериалы»
ОАО «Березастройматериалы»
</t>
  </si>
  <si>
    <t>ОАО «БелГИПС»</t>
  </si>
  <si>
    <t>Плиты, листы, панели из гипса</t>
  </si>
  <si>
    <t>Строительные блоки из облегченного бетона</t>
  </si>
  <si>
    <t xml:space="preserve">ОАО «Гомельстройматериалы»
ОАО «Оршастройматериалы»
ОАО «Гродненский КСМ»
ОАО «Завод керамзитового гравия»
ОАО «Минский КСИ»
</t>
  </si>
  <si>
    <t xml:space="preserve">Кирпич строительный </t>
  </si>
  <si>
    <t xml:space="preserve">ОАО «Минский КСИ»
ОАО «Минский ЗСМ»
ОАО «Радошковичский керамический завод»
ОАО «Любанский КСК»
ОАО «Керамика»
ОАО «Гомельстройматериалы»
ОАО «Гродненский КСМ»
ОАО «Керамин»
</t>
  </si>
  <si>
    <t>Плиты для мощения, плитки облицовочные для полов, печей, каминов или стен керамические</t>
  </si>
  <si>
    <t xml:space="preserve">ОАО «Керамин»
ОАО «Березастройматериалы»
ОАО «Брестский КСМ»
</t>
  </si>
  <si>
    <t>Раковины, умывальники, консоли раковин, ванны, биде, унитазы, сливные бачки, писсуары и аналогичные санитарно-технические изделия из фарфора</t>
  </si>
  <si>
    <t>ОАО «Керамин»</t>
  </si>
  <si>
    <t>Песок кремнистый и кварцевый</t>
  </si>
  <si>
    <t>ОАО «Гомельский ГОК»</t>
  </si>
  <si>
    <t xml:space="preserve">Сварные трубы </t>
  </si>
  <si>
    <t>РУП «Молодечненский завод металлоконст-рукций»</t>
  </si>
  <si>
    <t>Металлоконструкции</t>
  </si>
  <si>
    <t xml:space="preserve">ОАО «Опытный завод металлоконструкций»
РУП «Молодечненский завод металлоконструкций»
ОАО «Жлобинский РМЗ»
ОАО «Оршанский завод «Металлист»
</t>
  </si>
  <si>
    <t>Технологическое оборудование, запчасти</t>
  </si>
  <si>
    <t xml:space="preserve">ОАО «Пинский ОМЗ»
ОАО «Могилевский завод «Строммашина»
</t>
  </si>
  <si>
    <t>Сборные строительные конструкции из черных металлов</t>
  </si>
  <si>
    <t xml:space="preserve">Шпалы железобетонные Брусья стрелочных переводов, мостовые брусья 
Сухие строительные смеси, плиты БМП 
</t>
  </si>
  <si>
    <t xml:space="preserve">Шпатлевочная продукция, сухие строительные смеси, клеевая продукция
</t>
  </si>
  <si>
    <t>ТОО «Концерн Bakarassov»</t>
  </si>
  <si>
    <t>ТОО «BIG-ELIT»</t>
  </si>
  <si>
    <t>ТОО «Alina Trade»</t>
  </si>
  <si>
    <t>Гранит, бардюр, брусчатка</t>
  </si>
  <si>
    <t>ТОО «АльБасар»</t>
  </si>
  <si>
    <t>ТОО «Айя-К»</t>
  </si>
  <si>
    <t xml:space="preserve">Ячеистый бетон автоклавного производства </t>
  </si>
  <si>
    <t>Силикатный кирпич полнотелый</t>
  </si>
  <si>
    <t>ТОО «Силикат-А»</t>
  </si>
  <si>
    <t>АО «Западно-Казахстанская корпорация строительных материалов»</t>
  </si>
  <si>
    <t>ТОО «Кирпичный завод»</t>
  </si>
  <si>
    <t>Керамические кирпичи красные, марки «100», «125»</t>
  </si>
  <si>
    <t>АО «Завод сухих пенобетонных смесей»</t>
  </si>
  <si>
    <t>Сухие пенобетонные смеси, шлакощелочные портландцементы М100-М500</t>
  </si>
  <si>
    <t>Самоклеящийся гидроизоляционный кровельный материал «Ризолин»</t>
  </si>
  <si>
    <t>ТОО «Блок»</t>
  </si>
  <si>
    <t>Гипсокартонный лист</t>
  </si>
  <si>
    <t>ТОО «Кнауф гипс Капчагай»</t>
  </si>
  <si>
    <t>ТОО «ИСИ ГИПС ИНДЕР»</t>
  </si>
  <si>
    <t>Метизная продукция (проволока, гвозди)</t>
  </si>
  <si>
    <t>ТОО «Семипалатинский метизный завод»</t>
  </si>
  <si>
    <t>ТОО «СВШ Билдинг групп»</t>
  </si>
  <si>
    <t>ОАО «Воронежсельмаш»</t>
  </si>
  <si>
    <t>OAO ГСКБ «Зерноочистка»</t>
  </si>
  <si>
    <t>ЗАО «Деметра»</t>
  </si>
  <si>
    <t>ОАО «Кузембетьевский РМЗ»</t>
  </si>
  <si>
    <t xml:space="preserve">603950, г. Нижний Новгород, ГСП-1156, 
ул. Интернациональная, 95, 
тел.: (831) 277-97-79, 277-76-43, 
e-mail: office@melinvest.ru
</t>
  </si>
  <si>
    <t xml:space="preserve">394030, г. Воронеж, 
ул. 9 Января, 68,     
тел. (473) 271-30-27,
e-mail: cab@vselnash.ru
</t>
  </si>
  <si>
    <t xml:space="preserve">394038, г. Воронеж, 
ул. Космонавтов, 17,   
тел.: (4732) 63-22-60, 63-15-97, 
e-mail: zernoochistka@intercon.ru
</t>
  </si>
  <si>
    <t xml:space="preserve">141220, Московская обл., Пушкинский р-н, пос.Челюскинский, 
ул. Б.Тарасовская, 108,
тел.: 583-73-63, 583-62-79,
e-mail: marketing@adm-demetra.com
</t>
  </si>
  <si>
    <t xml:space="preserve">423710, Республика Татарстан, Мензелинский р-н, с. Кузембе-тьево, ул. Советская, 78,
тел.: (85555) 22-14-34, 2-21-44,
e-mail: krmz2006@rambler.ru
</t>
  </si>
  <si>
    <t>Машины для уборки корнеклубневых плодов</t>
  </si>
  <si>
    <t xml:space="preserve">430027, г. Саранск, 
ул. Гагарина, 99-а, 
тел.: (8342) 35-25-29, 35-25-99, 35-25-22, 35-25-89,
e-mail: office@fkagro.ru
</t>
  </si>
  <si>
    <t>ФК «Агро»</t>
  </si>
  <si>
    <t>Косилки</t>
  </si>
  <si>
    <t>ОАО «Сасовкорммаш»</t>
  </si>
  <si>
    <t xml:space="preserve">ОАО «Марийский машиностроительный завод» </t>
  </si>
  <si>
    <t>ОАО «НефАЗ»</t>
  </si>
  <si>
    <t>ООО «Текслит»</t>
  </si>
  <si>
    <t>ОАО «ЗПС»</t>
  </si>
  <si>
    <t xml:space="preserve">ОАО «Агроидея» </t>
  </si>
  <si>
    <t>ЗАО «Завод «Металлист-2000»</t>
  </si>
  <si>
    <t>«Юргинский машзавод»</t>
  </si>
  <si>
    <t xml:space="preserve">347510, Ростовская обл., 
п. Орловский, ул. Пролетарская, 34,
тел.: (86375) 31-775, 31-170,
e-mail:
kormmash@orlovsky.donpac.ru
</t>
  </si>
  <si>
    <t xml:space="preserve">391430, Рязанская обл., г. Сасово, ул. Революции, 20, 
тел. (09133) 2-20-50
</t>
  </si>
  <si>
    <t xml:space="preserve">424003, Республика Марий Эл, 
г. Йошкар-Ола, ул. Суворова, 15,
тел.: (8362) 45-27-77, 42-14-38 
</t>
  </si>
  <si>
    <t xml:space="preserve">452680, Республика Башкортостан, г. Нефтекамск, 
ул. Янаульского, 3,
тел.: (34713) 2-35-40, 2-04-80,
e-mail: nefaz@nefaz.ru
</t>
  </si>
  <si>
    <t xml:space="preserve">428022, Чувашская Республика,
г. Чебоксары, пр-т Машиностро-ителей, 1
</t>
  </si>
  <si>
    <t xml:space="preserve">423250, Республика Татарстан, 
г. Лениногорск, 
ул. Промышленная, 1 «а»,
тел. (85595) 4-14-20,
e-mail: agroidea@mail.ru
</t>
  </si>
  <si>
    <t xml:space="preserve">644085, г. Омск, пр-т Мира, 185,
тел.: (3812) 26-76-69, 26-74-89
</t>
  </si>
  <si>
    <t>Дробилки для кормов</t>
  </si>
  <si>
    <t xml:space="preserve">ООО «Свободинский электромеханический завод» </t>
  </si>
  <si>
    <t>Слободской МСЗ</t>
  </si>
  <si>
    <t xml:space="preserve">ЗАО ИЦ «Грант» </t>
  </si>
  <si>
    <t>ООО «Уралспецмаш»</t>
  </si>
  <si>
    <t>ЗАО «Саво»</t>
  </si>
  <si>
    <t xml:space="preserve">427627, Удмуртская Республика, г. Глазов, ул. Драгунова, 13,
тел.: (34141) 3-72-72, 3-72-40,
e-mail: remmash@glazov.net
</t>
  </si>
  <si>
    <t xml:space="preserve">613154, Кировская обл.,
г. Слободской, ул. Яна Райниса, 1,
тел.: (83362)4-0447, 4-0044, 
4-0053, 4-0182,
e-mail: sb_smsz@mail.ru
</t>
  </si>
  <si>
    <t xml:space="preserve">347360, Ростовская обл.,   
г. Волгодонск,
тел.: (8639)22-44-43, 22-36-75,
e-mail: market@zao-grant.ru
</t>
  </si>
  <si>
    <t xml:space="preserve">456313, Челябинская обл., 
г. Миасс, Тургоякское шоссе, 9/12, а/я 686, 
тел. (3513) 54-36-37,
e-mail: usm@miass.ru
</t>
  </si>
  <si>
    <t>г. Пенза, 2-й пр. Молокова, 9</t>
  </si>
  <si>
    <t>Грабли</t>
  </si>
  <si>
    <t xml:space="preserve">452680, Республика Башкортостан, г. Нефтекамск, ул. Янаульского, 3,
тел.: (34713) 2-35-40, 2-04-80,
e-mail: nefaz@nefaz.ru
</t>
  </si>
  <si>
    <t>Оборудование для животноводства и птицеводства</t>
  </si>
  <si>
    <t>ОАО «Кургансельмаш»</t>
  </si>
  <si>
    <t>ОАО «Челно-Вершинский машиностроительный завод»</t>
  </si>
  <si>
    <t>ОАО «Таоспектр»</t>
  </si>
  <si>
    <t>ОАО «Пятигорсксельмаш»</t>
  </si>
  <si>
    <t xml:space="preserve">ООО «Совмолтех» </t>
  </si>
  <si>
    <t xml:space="preserve">640623, г. Курган, 
ул. Куйбышева, 144,
тел.: (35222) 23-42-00, 24,91-80,
e-mail: ksm@zaural.ru
</t>
  </si>
  <si>
    <t xml:space="preserve">446840, Самарская обл., Яловень, с.Челно-Вершины, машзавод,
тел.: (84651) 2-24-50, 2-22-48
</t>
  </si>
  <si>
    <t xml:space="preserve">308504, Белгородская обл., Белгородский р-н, пос. Таврово,
ул. Комсомольская, 1,
тел.: (4722) 29-30-65, 29-35-32,
e-mail: taospektr@front.ru
</t>
  </si>
  <si>
    <t xml:space="preserve">357522, Ставропольский край, 
г. Пятигорск, Кисловодское шоссе, 22,
тел. (8793) 40-46-46,
e-mail: office@peatigorskselmash.ru
</t>
  </si>
  <si>
    <t xml:space="preserve">Республика Татарстан, г. Казань, ул. 2-я Тихорецкая, 39, 
e-mail: support@proinf.ru
</t>
  </si>
  <si>
    <t>Лесное машиностроение</t>
  </si>
  <si>
    <t>ОАО «Абаканский опытно-механический завод»</t>
  </si>
  <si>
    <t>ОАО «Рубцовский агрегатный завод»</t>
  </si>
  <si>
    <t xml:space="preserve">103895, Алтайский край, 
г. Рубцовск, ул. Тракторная, 17,
e-mail: alttrak@rubtsovsk.ru
</t>
  </si>
  <si>
    <t>ООО «Леспроминдустрия»</t>
  </si>
  <si>
    <t xml:space="preserve">614058, г. Пермь, ул. 9 Января, 16,
тел.: (342) 238-55-51, 238-55-52,
e-mail: lespromindustry@mail.ru
</t>
  </si>
  <si>
    <t xml:space="preserve">ООО «Велмаш-С»
Ассоциация «Рослесмаш»
</t>
  </si>
  <si>
    <t xml:space="preserve">182100, Псковская обл., 
г. Великие Луки, ул. Корниенко, 6,    
тел.: (81153) 3-27-27, 7-67-47,
e-mail: priemnaya@machine.ru
</t>
  </si>
  <si>
    <t xml:space="preserve">620024, г. Екатеринбург, Елизаветинское шоссе, 29, 
тел. (343) 264-44-06,
e-mail: lesmash@sky.ru
</t>
  </si>
  <si>
    <t xml:space="preserve">ЗАО «Екатеринбургские лесные машины»
Ассоциация «Рослесмаш»
</t>
  </si>
  <si>
    <t xml:space="preserve">660001, Красноярский край, 
г. Красноярск, ул. Красной звезды, 1,
тел.: (3912) 43-73-28, 43-73-61
</t>
  </si>
  <si>
    <t xml:space="preserve">ОАО «Красноярский завод лесного машиностроения» </t>
  </si>
  <si>
    <t>ООО «Лестехком» Ассоциация «Рослесмаш»</t>
  </si>
  <si>
    <t xml:space="preserve">ОАО «Майкопский машиностроительный завод»
Ассоциация «Рослесмаш»
</t>
  </si>
  <si>
    <t xml:space="preserve">ОАО «Нелидовский машиностроительный завод» 
Ассоциация «Рослесмаш»
</t>
  </si>
  <si>
    <t xml:space="preserve">ОАО «Онежский тракторный завод»
Ассоциация «Рослесмаш»
</t>
  </si>
  <si>
    <t xml:space="preserve">ОАО «Экскаваторный завод «Ковровец»
Ассоциация «Рослесмаш»
</t>
  </si>
  <si>
    <t xml:space="preserve">424007, Республика Марий Эл, 
г. Йошкар-Ола, ул. Аленкино, 6,
тел.: (8362) 64-12-80, 64-12-75,
e-mail: mark@lestechcom.ru
</t>
  </si>
  <si>
    <t xml:space="preserve">172524, Тверская обл., 
г. Нелидово, пос. Шахта, 6, 
ул. Пугачева, 9,
тел. (48266) 3-72-25 
</t>
  </si>
  <si>
    <t xml:space="preserve">185610, г. Петрозаводск, 
ул. Калинина, 1,
тел. (8142) 71-15-66, 
e-mail: seсretar_otz@mail.ru
</t>
  </si>
  <si>
    <t xml:space="preserve">601900, Владимирская обл., 
г. Ковров, ул. Лопатина, 5, 
тел. (49232) 3-29-03 
</t>
  </si>
  <si>
    <t>Краны на автомобильном ходу</t>
  </si>
  <si>
    <t>ОАО «Автокран»</t>
  </si>
  <si>
    <t xml:space="preserve">153035, г. Иваново, 
ул. Некрасова, 61,
тел. (4932) 23-48-25, 
факс (4932) 23-62-00, 
www.avtokran.ru
</t>
  </si>
  <si>
    <t>ОАО «Клинцовский автокрановый завод»</t>
  </si>
  <si>
    <t xml:space="preserve">243140, Брянская обл., 
г. Клинцы, ул. Дзержинского, 10,
тел.: (48336) 4-24-31, 4-12-43
e-mail: kaz@oaokaz.ru
</t>
  </si>
  <si>
    <t>ОАО «Галичский автокрановый завод»</t>
  </si>
  <si>
    <t xml:space="preserve">157202, Костромская обл., 
г. Галич, ул. Гладышева, 27, тел./факс: (49437) 4-23-57, 
4-16-02, 4-16-30, 4-16-29, 
e-mail: www.gakz.ru
</t>
  </si>
  <si>
    <t>ОАО «Угличский машзавод»</t>
  </si>
  <si>
    <t>ЗАО «Газпром-кран»</t>
  </si>
  <si>
    <t xml:space="preserve">г. Пермь, ул. 1905 года, 35,
тел. (342) 260-60-52
</t>
  </si>
  <si>
    <t>ООО «Завод СДМ»</t>
  </si>
  <si>
    <t xml:space="preserve">171270, Тверская обл., Конаковский р-н,  
пос. Новозавидовский,
ул. Парковая,
тел.: (4822) 22-21-96, 22-18-06,
e-mail: zemz@zemz.ru 
</t>
  </si>
  <si>
    <t>ОАО «Завидовский экспериментально-механический завод»</t>
  </si>
  <si>
    <t>ОАО «Ивэнергомаш»</t>
  </si>
  <si>
    <t xml:space="preserve">153024, г. Иваново, 
ул. Калашникова, 16, 
тел. (4932) 37-03-40,
e-mail: mail@ivenergomash.ru
</t>
  </si>
  <si>
    <t xml:space="preserve">443079, г. Самара, 
ул. Революционная, 101, 
тел.: (846) 260-08-67, 260-08-70,
e-mail: sokol@mail.vis.ru 
</t>
  </si>
  <si>
    <t>ОАО «Челябинский механический завод»</t>
  </si>
  <si>
    <t xml:space="preserve">454119, г. Челябинск, Копейское шоссе, 38,
тел./факс: (3512) 59-91-17, 
59-93-26,
www.cmz.ru
</t>
  </si>
  <si>
    <t xml:space="preserve">652050, Кемеровская обл., 
г. Юрга, ул. Шоссейная, 3,
тел. (384-51) 7-41-15,
факс (384-51) 7-44-99, www.yumz.ru
</t>
  </si>
  <si>
    <t>ОАО «УМЗ № 2»</t>
  </si>
  <si>
    <t xml:space="preserve">г. Ульяновск, Московское шоссе, 16, 
тел./факс: (8422) 62-48-12, 
 62-48-10,
 e-mail: cran@umz2.mv.ru
</t>
  </si>
  <si>
    <t>ЗАО «Балашихинский завод автокранов и манипуляторов»</t>
  </si>
  <si>
    <t xml:space="preserve">143900, Московская обл., 
г. Балашиха, Западная промзона, шоссе Энтузиастов, 2, 
тел./факс (8495) 223-69-77,
www.bakm.ru
</t>
  </si>
  <si>
    <t xml:space="preserve">606400, Нижегородская обл., 
г. Балахна, ул. Первомайская, 32, тел. (831) 296-11-77, www.roskomtrans.ru
</t>
  </si>
  <si>
    <t xml:space="preserve">ООО «РосКомТранс» </t>
  </si>
  <si>
    <t>ОАО «Майкопский машиностроительный завод»</t>
  </si>
  <si>
    <t xml:space="preserve">385000, г. Майкоп, ул. Пушкина, 175, 
тел.: (8772) 52-41-17, 57-11-63,
www.maykop-mmz.com
</t>
  </si>
  <si>
    <t>ОАО «Великолукский завод Лесхозмаш»</t>
  </si>
  <si>
    <t>ОАО «Златоустовский машиностроительный завод»</t>
  </si>
  <si>
    <t xml:space="preserve">г. Нижний Новгород, 
ул. Зайцева, 31, 22, 
тел. (831) 229-97-99,
www.chaika-service.ru 
</t>
  </si>
  <si>
    <t>Краны на гусеничном ходу</t>
  </si>
  <si>
    <t>ОАО «Сокол»</t>
  </si>
  <si>
    <t>ОАО «Раменский механический завод»</t>
  </si>
  <si>
    <t xml:space="preserve">443079, г. Самара, 
ул. Революционная, 101, 
тел.: (846) 260-08-67, 260-08-70,
e-mail: sokol@mail.vis.ru
</t>
  </si>
  <si>
    <t xml:space="preserve">г. Ульяновск, Московское шоссе, 16, 
тел./факс: (8422) 62-48-12,
62-48-10,
 e-mail: cran@umz2.mv.ru
</t>
  </si>
  <si>
    <t xml:space="preserve">140100, Московская обл., 
г. Раменское, ул. Михалевича, 49, 
тел.: (495) 556-22-44, 
(496) 46 3-36-15, 3-58-04, 
www.rammeh.ru 
</t>
  </si>
  <si>
    <t>Трубоукладчики</t>
  </si>
  <si>
    <t>ООО «Челябинский тракторный завод-УРАЛТРАК»</t>
  </si>
  <si>
    <t>ООО «Березовский механический завод»</t>
  </si>
  <si>
    <t>ОАО «Михневский ремонтно-механический завод»</t>
  </si>
  <si>
    <t xml:space="preserve">Чувашская Республика, 
г. Чебоксары, пр-т Тракторостроителей, 101,
тел./факс (8352) 63-36-30, www.promtractor.ru 
</t>
  </si>
  <si>
    <t xml:space="preserve">624070, Свердловская обл,
г. Березовский, ул. Шиловская, 30
</t>
  </si>
  <si>
    <t xml:space="preserve">142840, Московская обл., 
пос. Михнево, ул. Донбасская, 
вл. 75,
тел.: (495) 662-74-00 (496) 
646-66-64, 
www.mrmz.ru 
</t>
  </si>
  <si>
    <t>Бульдозеры</t>
  </si>
  <si>
    <t>ЗАО «Дормаш»</t>
  </si>
  <si>
    <t>ОАО «Тракторная компания «ВГТЗ»</t>
  </si>
  <si>
    <t>ОАО «Курганмашзавод»</t>
  </si>
  <si>
    <t>ООО «Болховский экскаваторный завод»</t>
  </si>
  <si>
    <t>ООО «Орловский машиностроительный завод строительно-дорожной техники»</t>
  </si>
  <si>
    <t xml:space="preserve">454007, г. Челябинск, 
пр-т Ленина 3, 
тел./факс: (351) 772-83-16, 
773-07-74,
www.chtz.ru 
</t>
  </si>
  <si>
    <t xml:space="preserve">400006, г. Волгоград,
 пл. Дзержинского, 1, 
тел. (8442) 74-60-01, www.vgtz.tplants.com
</t>
  </si>
  <si>
    <t xml:space="preserve">198095, г. Санкт-Петербург, ул. Малая Митрофаньевская, 9 «А», лит. М,  
тел.: (812) 436-37-21, 436-37-22, www.zavodsm.ru 
</t>
  </si>
  <si>
    <t xml:space="preserve">142840, Московская обл., 
пос. Михнево, ул. Донбасская,
вл. 75,
тел.: (495) 662-74-00 
(496) 646-66-64, 
www.mrmz.ru
</t>
  </si>
  <si>
    <t xml:space="preserve">640027, г. Курган, 
пр-т Машиностроителей, 17, 
тел. (3522) 47-14-40, 
факс (3522) 23-20-71, www.kurganmash.ru
</t>
  </si>
  <si>
    <t xml:space="preserve">303140, Орловская обл., Болховский р-н, г. Болхов, 
ул. Карла Маркса, 2
</t>
  </si>
  <si>
    <t xml:space="preserve">302042, Орловская обл., Орловский р-н, г. Орел, 
Кромское шоссе, 8
</t>
  </si>
  <si>
    <t>Экскаваторы</t>
  </si>
  <si>
    <t>ОАО «Тверской экскаватор»</t>
  </si>
  <si>
    <t>ОАО экскаваторный завод «Ковровец»</t>
  </si>
  <si>
    <t>ОАО «МК «КранЭкс»</t>
  </si>
  <si>
    <t>НПП ООО «Воронежский завод экскаваторов»</t>
  </si>
  <si>
    <t>ЗАО «Эксмаш»</t>
  </si>
  <si>
    <t>ООО «Донецкий машиностроительный завод»</t>
  </si>
  <si>
    <t>ОАО «Донецкий экскаватор»</t>
  </si>
  <si>
    <t>ООО «ЕлАЗ»</t>
  </si>
  <si>
    <t>ООО «Омсктрансмаш»</t>
  </si>
  <si>
    <t>ООО Златоустовский экскаваторный завод «ЗЛАТЭКС»</t>
  </si>
  <si>
    <t>ООО «Челябинский завод коммунального машиностроения»</t>
  </si>
  <si>
    <t>ФГУП «Дмитровский экскаваторный завод»</t>
  </si>
  <si>
    <t>ООО «Катерпиллар-Тосно»</t>
  </si>
  <si>
    <t>ООО «Комацу Мэнуфэкчурнинг Рус»</t>
  </si>
  <si>
    <t xml:space="preserve">170000, г. Тверь, 
ул. Индустриальная, 11, 
тел. (4822) 77-81-22, 
www.tvexc.ru
</t>
  </si>
  <si>
    <t xml:space="preserve">601900, Владимирская обл., 
г. Ковров, ул. Лопатина, 5, 
тел.: (49232) 3-29-03, 3-23-97
</t>
  </si>
  <si>
    <t xml:space="preserve">153007, г. Иваново, м. Минеево, 
тел.: (4932) 32-64-40, 37-65-54
факс: (4932) 37-65-07, 35-72-35, www.kraneks.ru
</t>
  </si>
  <si>
    <t xml:space="preserve">394026, г. Воронеж, Московский пр-т, 11, 
тел./факс: (4732) 611-110, 
611-014, 392-310, 519-142, www.nppvze.ru
</t>
  </si>
  <si>
    <t xml:space="preserve">170001, г. Тверь, ул. Учительская, 54, 
тел./факс: (4822) 74-78-08, 
74-78-18,  
www.umg.ru 
</t>
  </si>
  <si>
    <t xml:space="preserve">346330, Ростовская обл., 
г. Донецк, пр-т Ленина, 37 «А»,
тел.: (863) 254-44-77, 250-81-28, 273-56-69,
www.inter-don.ru
</t>
  </si>
  <si>
    <t xml:space="preserve">430001, г. Саранск, ул. Пролетарская, 126 «А»,
тел. (8342) 28-33-85, 
www.sarex.ru 
</t>
  </si>
  <si>
    <t xml:space="preserve">423603, г. Елабуга, 
пр-т Нефтяников, 1, 
www.elaz.ru 
</t>
  </si>
  <si>
    <t xml:space="preserve">644020, г. Омск,
Красный пер., 2,
тел. (3812) 44-61-03
факс (3812) 46-29-23, www.omsktransmash.com 
</t>
  </si>
  <si>
    <t xml:space="preserve">456207, г. Златоуст, ул. Бориса Ручьева, 2, 
тел.: (3513) 67-97-71, 67-97-72, www.zlatex.ru 
</t>
  </si>
  <si>
    <t xml:space="preserve">454048, г. Челябинск, Копейское шоссе, 40,
тел./факс: (351) 260-40-41, 
260-40-47, 260-40-46,
www.chzkm.ru 
</t>
  </si>
  <si>
    <t>302042, Орловская обл., Орловский р-н, г. Орел, Кромское шоссе, 8</t>
  </si>
  <si>
    <t xml:space="preserve">141800, Московская обл., 
г. Дмитров, ул. Пушкинская, 1, тел./факс: (495) 993-80-48, 
993-80-52, 993-82-46, www.dez.dmitrow.ru 
</t>
  </si>
  <si>
    <t xml:space="preserve">187000, Ленинградская обл., 
г. Тосно, Московское шоссе, 1/1,
тел. (812) 718-42-10,
факс (812) 718-42-15, www.rossiya.cat.com 
</t>
  </si>
  <si>
    <t xml:space="preserve">150521, Ярославская обл.,
пос. Нагорный, 
ул. Индустриальная, стр. 1,
тел. (4852) 58-82-90,
факс (4852) 58-82-91,
www.komatsu.yar.ru
</t>
  </si>
  <si>
    <t>Погрузчики</t>
  </si>
  <si>
    <t xml:space="preserve">622007, Свердловская обл., 
г.  Нижний Тагил, Восточное шоссе, 28, 
тел. (3435) 344-209, 
www.uvz.ru
</t>
  </si>
  <si>
    <t xml:space="preserve">430001, г. Саранск, 
ул. Пролетарская, 126 «А»,
тел.(8342) 28-33-85, 
www.sarex.ru 
</t>
  </si>
  <si>
    <t xml:space="preserve">644020, г. Омск,
Красный пер., 2,
тел. (3812) 44-61-03
факс (3812) 46-29-23, www.omsktransmash.com
</t>
  </si>
  <si>
    <t>ЗАО «Челябинские строительно-дорожные машины»</t>
  </si>
  <si>
    <t xml:space="preserve">Чувашская Республика, 
г. Чебоксары, пр-т Тракторостроителей, 101,
тел./факс (8352) 63-36-30, www.promtractor.ru
</t>
  </si>
  <si>
    <t xml:space="preserve">454007, г. Челябинск, 
пр-т Ленина, 3, 
тел./факс: (351) 772-83-16,
773-07-74,
www.chtz.ru
</t>
  </si>
  <si>
    <t xml:space="preserve">640027, г. Курган, пр-т Машиностроителей, 17, 
тел. (3522) 47-14-40, 
факс (3522) 23-20-71, www.kurganmash.ru
</t>
  </si>
  <si>
    <t xml:space="preserve">198097, г. Санкт-Петербург, 
пр-т Стачек, 47,
тел. (812) 784-63-62,
www.kirovets-ptz.com
</t>
  </si>
  <si>
    <t>ЗАО «Орел-Погрузчик»</t>
  </si>
  <si>
    <t xml:space="preserve">302042, г. Орел, Кромское шоссе, 3, 
тел.: (4862) 40-20-36, 40-20-47, www.pogruzchik-orel.ru 
</t>
  </si>
  <si>
    <t xml:space="preserve">347628, Ростовская обл., Сальский р-н, пос. Гигант, 
ул. Заводская, 6, 
тел. (863-72) 78-0-01, www.salskselmash.ru 
</t>
  </si>
  <si>
    <t>ОАО «Машзавод им. Калинина»</t>
  </si>
  <si>
    <t>ООО «Завод «Дорожных машин»</t>
  </si>
  <si>
    <t xml:space="preserve">620017, г. Екатеринбург, 
пр-т Космонавтов,18, 
тел. (343) 334-15-81, 
www.zik.ru 
</t>
  </si>
  <si>
    <t xml:space="preserve">152900, Ярославская обл.,
г. Рыбинск, ул. Пилоставная, 12, тел./факс: (4855) 26-37-14, 
26-26-41, 28-79-76, www.dormashina.ru
</t>
  </si>
  <si>
    <t>Автогрейдеры</t>
  </si>
  <si>
    <t>ОАО «Ирмаш»</t>
  </si>
  <si>
    <t xml:space="preserve">г. Брянск, бул. Щорcа, 7, 
тел.: (4832) 58-18-02, 58-18-14, www.irmash.com 
</t>
  </si>
  <si>
    <t xml:space="preserve">241050, г. Брянск,
ул. Калинина, 98, 
тел. 66-17-94, 
www.arsenal-sdm.ru 
</t>
  </si>
  <si>
    <t xml:space="preserve">454005, г. Челябинск,   
ул. Степана  Разина , 1,
тел./факс: (351) 260-40-94,
(495) 728-49-55,
www.chsdm.ru,
www.sdm-rpa.ru
</t>
  </si>
  <si>
    <t xml:space="preserve">127247, г. Москва, Дмитровское шоссе, 107, стр. 1, офис 303,
тел. (495) 739-08-42,
www.kdst.ru 
</t>
  </si>
  <si>
    <t>Катки дорожные</t>
  </si>
  <si>
    <t>ЗАО «Раскат»</t>
  </si>
  <si>
    <t>ООО «Магистраль-С»</t>
  </si>
  <si>
    <t xml:space="preserve">241050, г. Брянск,
ул. Калинина, 98, 
тел. 66-17-94,
www.arsenal-sdm.ru
</t>
  </si>
  <si>
    <t xml:space="preserve">198095, г. Санкт-Петербург, 
ул. Малая Митрофаньевская, 
9 «А», лит. М, 
тел.: (812) 436-37-21, 436-37-22, 
www.zavodsm.ru
</t>
  </si>
  <si>
    <t xml:space="preserve">152900, Ярославская обл., 
г. Рыбинск, ул. Пилоставная, 12, тел./факс: (4855) 26-37-14, 
26-26-41, 28-79-76, www.dormashina.ru
</t>
  </si>
  <si>
    <t xml:space="preserve">152934, Ярославская обл.,
г. Рыбинск, ул. Труда, 2,
тел.: (4855) 203-490, 203-381, 
203-360, 203-276,
www.raskat.yaroslavl.ru 
</t>
  </si>
  <si>
    <t xml:space="preserve">152901, Ярославская обл., 
г. Рыбинск, ул. Крестовая, 27, тел./факс: (4855) 25-80-80, 
25-80-70, 25-80-83, 
www.magistral-s.ru 
</t>
  </si>
  <si>
    <t>Асфальтоукладчики</t>
  </si>
  <si>
    <t>Фрезы дорожные</t>
  </si>
  <si>
    <t>ОАО «Амурдормаш»</t>
  </si>
  <si>
    <t xml:space="preserve">Жестяные банки для консервов, услуги лакирования и реализация жести лакированной пищевыми лаками и эмалями для консервных производств 
Услуги литографирования жести
</t>
  </si>
  <si>
    <t>ТОО «Сантехпром»</t>
  </si>
  <si>
    <t>АО ПК «Южполиметалл»</t>
  </si>
  <si>
    <t>Сплав редких металлов</t>
  </si>
  <si>
    <t>Катодная медь, медная катанка, цинк металлический, аффинированное золото, серебро в гранулах</t>
  </si>
  <si>
    <t>ТОО «Казахмыс»</t>
  </si>
  <si>
    <t>Изделия из лома чугуна, углеродистой и легированной стали</t>
  </si>
  <si>
    <t>АО «Запчасть»</t>
  </si>
  <si>
    <t>Литье и обработка цветных сплавов</t>
  </si>
  <si>
    <t xml:space="preserve">Слябы, горячекатаный прокат, жесть черная,
оцинкованный прокат, прокат с полимерным покрытием, сортовой прокат, электросварные трубы
</t>
  </si>
  <si>
    <t>АО «АрселорМеталл Темиртау»</t>
  </si>
  <si>
    <t>ТОО «ТД Азия Метиз»</t>
  </si>
  <si>
    <t>АО «Завод по обработке цветных металлов»</t>
  </si>
  <si>
    <t>АО «Казахстанский электролизный завод»</t>
  </si>
  <si>
    <t>Алюминий в чушках и слитках</t>
  </si>
  <si>
    <t>ТОО «KSP Steel»</t>
  </si>
  <si>
    <t>ТОО «Кастинг»</t>
  </si>
  <si>
    <t>Трубы стальные, водогазопроводные электросварные прямошовные</t>
  </si>
  <si>
    <t>ТОО «Павлодарский трубопрокатный завод»</t>
  </si>
  <si>
    <t>ТОО «Format Mach Company»</t>
  </si>
  <si>
    <t>Марганцовистое литье</t>
  </si>
  <si>
    <t>Стальные электросварные трубы круглого, квадратного и прямоугольного сечения в диапазоне от 20 до 219 мм</t>
  </si>
  <si>
    <t>TOO «AntaraSteel»</t>
  </si>
  <si>
    <t>AO «ArcelorMittal Tubular Products Aktau»</t>
  </si>
  <si>
    <t xml:space="preserve">Производство стальных труб диаметром от 457 до 1420 мм, нанесение внешнего полиэтиленового покрытия,
нанесение внутреннего эпоксидного покрытия
</t>
  </si>
  <si>
    <t>Непрерывнолитые стальные заготовки квадратного сечения, прокатные изделия</t>
  </si>
  <si>
    <t>TOO «Актауский литейный завод»</t>
  </si>
  <si>
    <t xml:space="preserve">г. Ош, ул. Касымбекова, 8 «А», 
тел.: (0770) 37-89-44, 
(0550)78-16-88
</t>
  </si>
  <si>
    <t xml:space="preserve">г. Ош, ул. Чекирова, 14
тел.: (03222) 2-18-00, 
(0777) 89-06-02
</t>
  </si>
  <si>
    <t xml:space="preserve">г. Ош, ул. Касымбекова, 6,
тел.: (0558) 88-50-55, 5-21-62
</t>
  </si>
  <si>
    <t>ОсОО «Шун Ди Ли»</t>
  </si>
  <si>
    <t>ОсОО «Юг Темир Сервис»</t>
  </si>
  <si>
    <t>ОсОО «Фумал»</t>
  </si>
  <si>
    <t>Прокат горячекатаный из черного металла или легированной стали, содержащий углерод</t>
  </si>
  <si>
    <t>Арматура из черного металла обыкновенного качества из стали марки СТО</t>
  </si>
  <si>
    <t xml:space="preserve">Холоднокатаная листовая электротехническая сталь </t>
  </si>
  <si>
    <t>Трубы бурильные стальные, замковые соединения для бурильных труб</t>
  </si>
  <si>
    <t>Лом и отходы, содержащие драгоценные металлы</t>
  </si>
  <si>
    <t>ООО «ВИЗ-Сталь»</t>
  </si>
  <si>
    <t>ОАО «Завод бурового оборудования»</t>
  </si>
  <si>
    <t>ООО «Мосэкспо-Металл»</t>
  </si>
  <si>
    <t xml:space="preserve">г. Екатеринбург, 
ул. Кирова, 28,
тел. (8343) 263-25-31, 
e-mаil: steel@viz.ru,
www.viz-steel.ru
</t>
  </si>
  <si>
    <t xml:space="preserve">460026, г. Оренбург, 
пр-т Победы, 118,
тел.: (83532) 75-68-14, 75-68-19, 
e-mаil: zbo@pochta.ru,
www.zbo.ru  
</t>
  </si>
  <si>
    <t xml:space="preserve">117279, г. Москва, 
ул. Профсоюзная, 83, к. 2,
тел. (495) 411-96-30,
факс (495) 411-96-25,
e-mаil: info@mmetal.ru
</t>
  </si>
  <si>
    <t>Арматура разного диаметра ГОСТ 5781-82</t>
  </si>
  <si>
    <t>Арматура разного диаметра ГОСТ 5781-83</t>
  </si>
  <si>
    <t>Арматура разного диаметра ГОСТ 5781-84</t>
  </si>
  <si>
    <t>Арматура разного диаметра ГОСТ 5781-85</t>
  </si>
  <si>
    <t>Арматура разного диаметра ГОСТ 5781-86</t>
  </si>
  <si>
    <t xml:space="preserve">ООО «Джунда» </t>
  </si>
  <si>
    <t xml:space="preserve">ООО «Нигин Лтд» </t>
  </si>
  <si>
    <t xml:space="preserve">ООО «Сингда» </t>
  </si>
  <si>
    <t>Душанбинский металлургический завод</t>
  </si>
  <si>
    <t>ООО «Фузин»</t>
  </si>
  <si>
    <t>г. Кайраккум, пр-т Борбад, 52/1</t>
  </si>
  <si>
    <t>ГУП «Чамаст»</t>
  </si>
  <si>
    <t>Дорогостоящие камни и ювелирные изделия</t>
  </si>
  <si>
    <t>Драгоценные металлы</t>
  </si>
  <si>
    <t xml:space="preserve">ООО «Апрелевка» </t>
  </si>
  <si>
    <t>ГП «Востокредмет»</t>
  </si>
  <si>
    <t>ООО СП «Зарафшан»</t>
  </si>
  <si>
    <t xml:space="preserve">735750, г. Кайраккум, 
пос. Кансайул, ул. Горког, 43
</t>
  </si>
  <si>
    <t>Сурьма и ртуть</t>
  </si>
  <si>
    <t>СП ООО «Анзоб»</t>
  </si>
  <si>
    <t xml:space="preserve">735780, г. Кайраккум, п. Адрасмон  </t>
  </si>
  <si>
    <t>ОАО «ГОК Адрасмон»</t>
  </si>
  <si>
    <t>Свинец и серебро</t>
  </si>
  <si>
    <t>Свинец и цинк</t>
  </si>
  <si>
    <t xml:space="preserve">735770, г. Кайраккум, п. Зарнисор  </t>
  </si>
  <si>
    <t>Комбинат редких металлов</t>
  </si>
  <si>
    <t>г. Кайракум</t>
  </si>
  <si>
    <t xml:space="preserve">Алюминий первичной 
обработки
Алюминиевые цилиндрические слитки 
</t>
  </si>
  <si>
    <t xml:space="preserve">ГУП «ТАЛКО» </t>
  </si>
  <si>
    <t>Концентрат медный</t>
  </si>
  <si>
    <t>АООТ «Тамохуш ИГМЗ»</t>
  </si>
  <si>
    <t xml:space="preserve">Свинцовый крон КЛ 1,
КЖ 1 
ГОСТ 478-80
ТУ 1717РТ 001196546-002-01
Стронций хромовокислый
ТУ48РТ0516-11-95 
ТУ 658РК38748480 ТОО- 002-2000
Свинец азотнокислый 
Триоксид молибдена 
Закись никеля 
ГОСТ 17607-72 СТП 4805 166-137-91
Алюмо-стронциевая
лигатура 
ТУ 1717РТ 00196546-010-01 
ТУ1717РТ 00119654-011-01
Стронций металлический 
ТУ 1766-0019654-001-2000
Барий металлический ГОСТ 4826-80
Порошок рений 
Перинат аммоний
</t>
  </si>
  <si>
    <t xml:space="preserve">Металлическая сурьма
ГОСТ 1089-82
</t>
  </si>
  <si>
    <t>ООО «Салоса»</t>
  </si>
  <si>
    <t xml:space="preserve">Строительная арматура и проволока </t>
  </si>
  <si>
    <t>ООО «Лонг Ши Йанг»</t>
  </si>
  <si>
    <t xml:space="preserve">734011, г. Душанбе,
ул. Навруз, 161
</t>
  </si>
  <si>
    <t>ООО «Нигин ЛТД»</t>
  </si>
  <si>
    <t xml:space="preserve">Сталь арматурная
Сталь круглая
Сталь квадратная
Сталь угловая
Швеллер
Посуда хозяйственная стальная эмалированная
Продукция из меди и ее сплавов (радиаторная лента)
</t>
  </si>
  <si>
    <t>ОАО «Узметкомбинат»</t>
  </si>
  <si>
    <t xml:space="preserve">110502, Ташкентская обл., 
г. Бекабад,
ул. Ш.Айтметова, 1,
тел./факс (99870) 912-20-54,
www.uzbeksteel.uz
</t>
  </si>
  <si>
    <t xml:space="preserve">100154, г. Ташкент, Сергелийский р-н, Южная промзона,
тел. (99871) 258-80-01, 
факс (99871) 258-89-03
</t>
  </si>
  <si>
    <t>ОАО ИИ «Ташкентский завод по заготовке и переработке лома, отходов цветных металлов»</t>
  </si>
  <si>
    <t>Сплав алюминия</t>
  </si>
  <si>
    <t>ОАО «Узбекский комбинат тугоплавких и жаропрочных металлов»</t>
  </si>
  <si>
    <t>Ювелирные изделия из золота</t>
  </si>
  <si>
    <t>Ювелирный завод НГМК</t>
  </si>
  <si>
    <t xml:space="preserve">210100, г. Навои, ул. Навои, 27, 
тел.: (+99879) 227-71-54,
227-71-03, 227-71-44, 
факс: 227-75-66, 227-75-73
</t>
  </si>
  <si>
    <t xml:space="preserve">Горячекатаный и холоднокатаный прокат в письмах и рулонах из углеродной стали 
Жесть черная 
Жесть белая горячего щелочения в рулонах
Легированный прокат
</t>
  </si>
  <si>
    <t xml:space="preserve">ОАО «Запорожсталь» </t>
  </si>
  <si>
    <t>ЗАО «Донецксталь»</t>
  </si>
  <si>
    <t>ОАО «Азовсталь»</t>
  </si>
  <si>
    <t>ОАО «Днепроспецсталь»</t>
  </si>
  <si>
    <t>ОАО «Арселормиттал Кривой Рог»</t>
  </si>
  <si>
    <t>ОАО «Алчевский метал-лургический комбинат»</t>
  </si>
  <si>
    <t xml:space="preserve">83062, г. Донецк, 
ул. Ивана Ткаченко, 122,
тел.: (062) 332-23-49, 61-20-38, 
61-20-48,
факс (062) 332-26-34,
e-mail: mddmz@donmz.donetsk.ua, vd@donmz.donetsk.ua,
www.dmz.com.ua
</t>
  </si>
  <si>
    <t xml:space="preserve">87500, Донецкая обл., 
г. Мариуполь, ул. Лепорского, 1, ГСП-211,
тел.: (0629) 46-79-55, 53-88-55,
46-87-14, 52-63-45,
факс (0629) 52-70-00, 
e-mail: oao@azovstal.com.ua,
www.azovstal.com.ua
</t>
  </si>
  <si>
    <t xml:space="preserve">69008, г. Запорожье, 
Южное шоссе, 81,
тел.: (0612) 83-40-40, 39-72-78, 
39-74-22,
факс (0612) 13-39-74,
e-mail: dss@comint.net, 
info@dss.com.ua,
www.dss.comint.net
</t>
  </si>
  <si>
    <t xml:space="preserve">50095, Днепропетровская обл.,
г. Кривой Рог, ул. Орджоникидзе, 1,
тел. (0564) 78-30-09, 
факс (0564) 92-85-50, 
e-mail: amkr@arcelormittal.com
</t>
  </si>
  <si>
    <t xml:space="preserve">94202, Луганская обл., 
г. Алчевск,  ул. Шмидта, 4, 
тел.: (06442) 731-25, 740-08,
факс (06442) 733-76,
e-mail: sekretar_amk@amk.lg.ua,
www.slegmatis.com/amk/
</t>
  </si>
  <si>
    <t xml:space="preserve">Заготовка квадратная и трубная, уголки, швеллер
Шпунт Ларсена 
Рельсы контактные для метрополитена 
Оси черновые
полуобработанные
Профиль для футеровки мельниц
</t>
  </si>
  <si>
    <t xml:space="preserve">ОАО «Днепровский металлургический комбинат
им. Дзержинского»
</t>
  </si>
  <si>
    <t xml:space="preserve">51925, Днепропетровская обл.,
г. Днепродзержинск, ул. Кирова, 18 б,
тел.: (056) 398-42-33, 
(0569) 53-16-36, 23-01-87, 
e-mail: sekretar@dmkd.dp.ua
</t>
  </si>
  <si>
    <t xml:space="preserve">ОАО «Днепровский металлургический комбинат
им. Дзержинского»
ЗАО «Донецксталь»
</t>
  </si>
  <si>
    <t>Заготовка трубная, квадрат кованый</t>
  </si>
  <si>
    <t xml:space="preserve">21100, г. Винница, ул. 600-летия, 21, 
тел.: (810380 432) 43-88-45, 
44-77-94, 
факс (810380 432) 43-88-18
</t>
  </si>
  <si>
    <t>ГП «Винницкий завод «Кристалл»</t>
  </si>
  <si>
    <t>Ювелирные изделия</t>
  </si>
  <si>
    <t>Золото и серебро в слитках</t>
  </si>
  <si>
    <t>Государственное предприятие по переработке лома и отходов с содержанием драгоценных металлов «Днепр-ВДМ»</t>
  </si>
  <si>
    <t xml:space="preserve">49008, г. Днепропетровск, а/я 825,
тел./факс: (810380 56) 792-68-67, 792-61-85,
e-mail: dnipro-vdm@i.ua,
vdm@creator.dp.ua
</t>
  </si>
  <si>
    <t xml:space="preserve">Горячекатаный прокат Толстолистовой прокат для судостроения
Холоднокатаный прокат Прокат холоднокатаный тонколистовой оцинкованный 
Трубы сварные, баллоны для сжатого газа
</t>
  </si>
  <si>
    <t>Арматура, сортовой прокат</t>
  </si>
  <si>
    <t>ЗАО «Макеевский металлургический завод»</t>
  </si>
  <si>
    <t xml:space="preserve">86101, Донецкая обл., г. Макеевка, ул. Металлургическая, 47,
тел.: (062) 332-08-00, 332-07-65,
332-09-90, 
e-mail: mmz@makmet.com.ua
</t>
  </si>
  <si>
    <t xml:space="preserve">86429, Донецкая обл., г. Енакиево,
пр-т Металлургов, 9, 
тел.: (06252) 9-23-01, 5-28-04,
5-33-80, 9-05-83,
e-mail: emz.priemnaya@enakievosteel.com
</t>
  </si>
  <si>
    <t>ЗАО «Енакиевский металлургический завод»</t>
  </si>
  <si>
    <t>Сортовой прокат, арматура больших диаметров, заготовка</t>
  </si>
  <si>
    <t xml:space="preserve">ОАО «Азовсталь» </t>
  </si>
  <si>
    <t xml:space="preserve">51925, Днепропетровская обл.,
г. Днепродзержинск, ул. Кирова, 18 «б»,
тел.: (056) 398-42-33, 
(0569) 53-16-36, 23-01-87, 
e-mail: sekretar@dmkd.dp.ua
</t>
  </si>
  <si>
    <t>ГП УкрНИИспецсталь</t>
  </si>
  <si>
    <t xml:space="preserve">Государственный научно-исследовательский и 
проектный институт титана
</t>
  </si>
  <si>
    <t xml:space="preserve">Стандартные образцы состава цветных металлов
Титановые порошки и изделия из них
Металлокерамика из титановых порошков
</t>
  </si>
  <si>
    <t xml:space="preserve">Лутугинский государ-ственный научно-произ-водственный валковый комбинат </t>
  </si>
  <si>
    <t xml:space="preserve">92000, Луганская обл., г. Лутугино, ул. Заводская, 2, 
тел./факс (0643) 69-23-03, 
e-mail: npvk@valki.com.ua
</t>
  </si>
  <si>
    <t xml:space="preserve">07400, Киевская обл., 
г. Бровары, промузел, 
тел. (380459) 45-22-65, 
факс (380459) 45-05-85,
e-mail: pmplant@pmplant.com, 
www.pmplant.com
</t>
  </si>
  <si>
    <t xml:space="preserve">Казенный завод 
порошковой металлургии
</t>
  </si>
  <si>
    <t>ОАО «Артемовский завод обработки цветных металлов»</t>
  </si>
  <si>
    <t>МАШИНОТЕХНИЧЕСКАЯ ПРОДУКЦИЯ</t>
  </si>
  <si>
    <t xml:space="preserve">2001, Лорийский марз, 
Ванздзоп, ул. Туманян, 8, 
тел.: (374322) 400-79, 227-05,
400-18,
факс (374 322) 465-46
</t>
  </si>
  <si>
    <t>Предприятие по производству газосварочного оборудования ООО «Автген-М»</t>
  </si>
  <si>
    <t>Оборудование и аппараты для низкотемпературной пайки, высокотемпературной пайки или сварки</t>
  </si>
  <si>
    <t>Алмазные инструменты</t>
  </si>
  <si>
    <t>ООО «Бор»</t>
  </si>
  <si>
    <t xml:space="preserve">0014, г. Ереван, ул. Н.Тираняна, 17,
тел. (374 93) 39-73-62,
факс (374 94) 52-11-22
</t>
  </si>
  <si>
    <t xml:space="preserve">г. Ереван, ул. Шарури, 37, 
тел.: (374 10) 46-35-01, 
(098) 40-12-16
</t>
  </si>
  <si>
    <t>ООО «Элбат»</t>
  </si>
  <si>
    <t>Аккумуляторы автомобильные</t>
  </si>
  <si>
    <t>Сменные рабочие инструменты для ручных инструментов с механическим приводом или без него или для станков</t>
  </si>
  <si>
    <t>СП ЗАО «Астра»</t>
  </si>
  <si>
    <t>ООО Инструментальный завод «Шабер»</t>
  </si>
  <si>
    <t>АООТ Чаренцаванский инструментальный завод</t>
  </si>
  <si>
    <t xml:space="preserve">0079, г. Ереван, Норский 4-й мкр., ул. Тевосяна, 19,
тел.: (374 10) 63-71-67, 64-34-32,
(374 91) 41-14-08,
факс (374 10) 64-34-32
</t>
  </si>
  <si>
    <t xml:space="preserve">Котайкский марз, ул. Г.Чаренцаван, 
тел.: (374 226) 4-27-78, 4-43-86,
факс (374 226) 4-43-86
</t>
  </si>
  <si>
    <t>Жернова, камни точильные, круги шлифовальные и аналогичные изделия без опорных конструкций</t>
  </si>
  <si>
    <t>ОАО «Алмаст»</t>
  </si>
  <si>
    <t xml:space="preserve">0014, г. Ереван, ул. Канакера, 16,
тел.:  (374 10) 28-77-12, 28-75-39,
факс (374 10) 28-77-12
</t>
  </si>
  <si>
    <t xml:space="preserve">0079, г. Ереван, Норский 4-й
мкр., ул. Тевосяна, 19,
тел.: (374 10) 63-71-67, 64-34-32,
(374 91) 41-14-08,
факс (374 10) 64-34-32
</t>
  </si>
  <si>
    <t xml:space="preserve">0069, г. Ереван, ул. Рубинянца, 28,
тел.: (374 10) 24-30-60, 24-35-20, 24-73-34, 24-35-20
</t>
  </si>
  <si>
    <t>Природный или искусственный абразивный порошок или зерно на тканой, бумажной, картонной или иной основе</t>
  </si>
  <si>
    <t>АООТ Армавирский станкостроительный завод</t>
  </si>
  <si>
    <t>Механический завод ООО «Аргишти»</t>
  </si>
  <si>
    <t>Научно-производственное объединение ОАО «Интерстанок»</t>
  </si>
  <si>
    <t xml:space="preserve">0082, г. Ереван, 
пр-т Цовакал Исакови, 10,
тел.: (374 10) 56-32-31, 52-76-33,
56-31-76,
факс (374 10) 56-31-73
</t>
  </si>
  <si>
    <t>Станки металлорежущие (горизонтально-расточные, вертикально-фрезерные, пантографические, с ЧПУ особо высокой точности, для огранки алмазов и др.), станки фрезерные широкоуниверсальные, станки радиально-сверлильные различных модификаций, инструменты для металлообработки (фрезы, долбяки, про-тяжки)</t>
  </si>
  <si>
    <t>ООО «Каратмекена»</t>
  </si>
  <si>
    <t>ОАО «Амкодор»</t>
  </si>
  <si>
    <t xml:space="preserve">220013, г. Минск, 
ул. П.Бровки, 8,  
тел.: (375 17) 292-43-42, 
281-78-95,
факс (375 17) 288-20-85,
e-mail: sales.cis.fa@amkodor.by
</t>
  </si>
  <si>
    <t>ОАО «Бобруйскагромаш»</t>
  </si>
  <si>
    <t xml:space="preserve">213822, Могилевская обл., 
г. Бобруйск, ул. Шинная, 5,
тел. (80225) 43-86-83,
e-mail: info@agromash.by
</t>
  </si>
  <si>
    <t xml:space="preserve">246010, г. Гомель, 
ул. Могилевская, 16, 
тел.: (0232) 59-69-53, 59-65-05, 
59-61-31, 
e-mail: zlin by@tut.by 
</t>
  </si>
  <si>
    <t>Государственное предприятие «ГЗЛиН»</t>
  </si>
  <si>
    <t>ЗАО «АТЛАНТ»</t>
  </si>
  <si>
    <t xml:space="preserve">220035, г. Минск, 
пр-т Победителей, 61, 
факс (37517) 203-96-97,
e-mail: info@atlant.by, 
www.atlant@mailgov.by
</t>
  </si>
  <si>
    <t>ОАО «Лидсельмаш»</t>
  </si>
  <si>
    <t xml:space="preserve">231300, Гродненская обл., 
г. Лида, ул. Советская, 70, 
тел./факс (01545) 248-13
</t>
  </si>
  <si>
    <t>ОАО «Минский вагоноремонтный завод»</t>
  </si>
  <si>
    <t>Вагоны железнодорожные пассажирские и запчасти к ним</t>
  </si>
  <si>
    <t>СООО «Мидея-Горизонт»</t>
  </si>
  <si>
    <t>ОАО «Промсвязь»</t>
  </si>
  <si>
    <t xml:space="preserve">231400, г. Новогрудок, 
ул. Мицкевича, 109,
тел. (01597) 2-36-28
факс: (01597) 2-17-42, 3-42-97
</t>
  </si>
  <si>
    <t>ОАО «Новогрудский завод газовой аппаратуры»</t>
  </si>
  <si>
    <t>СП ОАО «Брестгазоаппарат»</t>
  </si>
  <si>
    <t>УП «Гефесттехника»</t>
  </si>
  <si>
    <t>РУП «Белгазтехника»</t>
  </si>
  <si>
    <t>АО «Кентауский трансформаторный завод»</t>
  </si>
  <si>
    <t>ТОО «Спецэлектра»</t>
  </si>
  <si>
    <t>ТОО «EAST INDUSTRY COMPANY Ltd»</t>
  </si>
  <si>
    <t>ТОО «Казэлектромаш»</t>
  </si>
  <si>
    <t>АО «Казэнергокабель»</t>
  </si>
  <si>
    <t>ТОО «ЕЛКОС»</t>
  </si>
  <si>
    <t xml:space="preserve">АО «КЭМОНТ» </t>
  </si>
  <si>
    <t>ТОО «Электроаппарат»</t>
  </si>
  <si>
    <t>АО «Келет»</t>
  </si>
  <si>
    <t>АО «Карагандинский завод электротехничес-кого оборудования»</t>
  </si>
  <si>
    <t>АО «Усть-Каменогорский конденсаторный завод»</t>
  </si>
  <si>
    <t>ТОО «KAZCENTRELECTROPROVOD»</t>
  </si>
  <si>
    <t xml:space="preserve">ОАО «ОРЕМИ» </t>
  </si>
  <si>
    <t xml:space="preserve">ОАО «Нур» </t>
  </si>
  <si>
    <t>ОАО «Майлуу-Сууйский электроламповый завод»</t>
  </si>
  <si>
    <t>Завод «Айнур»</t>
  </si>
  <si>
    <t>ОАО «Железобетон»</t>
  </si>
  <si>
    <t>ОАО «Бишкекский штамповочный завод»</t>
  </si>
  <si>
    <t>ОсОО «Насосный завод»</t>
  </si>
  <si>
    <t>ОсОО «Деском»</t>
  </si>
  <si>
    <t xml:space="preserve">Совместная кыргызско-российская компания 
«Электрофарфор»
</t>
  </si>
  <si>
    <t>ОсОО «КЭТЗ»</t>
  </si>
  <si>
    <t>ОАО «Электрические станции»</t>
  </si>
  <si>
    <t xml:space="preserve">Жалал-Абадская обл., 
г. Кара-Куль, ул. Ленина, 1, 
тел. 5-19-90
</t>
  </si>
  <si>
    <t>Филиал ОАО «Электростанции» ПС ГЭС</t>
  </si>
  <si>
    <t>АО «РЭУТ»</t>
  </si>
  <si>
    <t xml:space="preserve">АО «СИГМА» </t>
  </si>
  <si>
    <t>АО Научно-исследовательский институт «ELIRI»</t>
  </si>
  <si>
    <t>ОАО «Завод «Атлант»</t>
  </si>
  <si>
    <t xml:space="preserve">Ставропольский край, 
г. Изобильный, ул. Доватора, 1,
тел. (86545) 277-25,
e-mail: atlant1@izob.stv.ru
</t>
  </si>
  <si>
    <t>ОАО «Сигнал»</t>
  </si>
  <si>
    <t>Оптопары</t>
  </si>
  <si>
    <t>ОАО «Протон»</t>
  </si>
  <si>
    <t xml:space="preserve">г. Орел, ул. Лескова, 19,
e-mail: market@proton-orel.ru 
</t>
  </si>
  <si>
    <t>ОАО «Тантал»</t>
  </si>
  <si>
    <t xml:space="preserve">г. Саратов, пр-т 50 лет Октября, 110 «а»,
e-mail: solopov@tantal-2.renet.ru
</t>
  </si>
  <si>
    <t xml:space="preserve">Запасные части к шифровальной  аппаратуре 
М-204Д
Шифровальная аппаратура М-204Д
</t>
  </si>
  <si>
    <t>ФГУП «НПП «Сигнал»</t>
  </si>
  <si>
    <t xml:space="preserve">г. Санкт-Петербург, 
ул. Книпович, 4,
e-mail: signal@mail.admiral.ru 
</t>
  </si>
  <si>
    <t xml:space="preserve">г. Нижний Новгород, 
пр-т Гагарина, 174,
e-mail: frunze@nzif.ru
</t>
  </si>
  <si>
    <t>ФГУП «Нижегородское научно-производственное объединение им. М.В.Фрунзе»</t>
  </si>
  <si>
    <t>Антенна авиационная радиосвязная</t>
  </si>
  <si>
    <t>ФГУП «НПП «Полет»</t>
  </si>
  <si>
    <t xml:space="preserve">г. Нижний Новгород, ГСП-462, Комсомольская пл., 1,
e-mail: polyot@atnn.ru
</t>
  </si>
  <si>
    <t xml:space="preserve">426033, Удмуртская Республика, 
г. Ижевск, ул. Песочная, 3,
тел. (3412) 72-51-25,
факс (3412) 72-68-19,
e-mail: iemz@kupol.ru
</t>
  </si>
  <si>
    <t>ОАО «ИЭМЗ «Купол»</t>
  </si>
  <si>
    <t xml:space="preserve">Воздухонагреватель Тепловентиляторы Тепловые завесы Инфракрасные обогреватели </t>
  </si>
  <si>
    <t>Тепловизионная камера</t>
  </si>
  <si>
    <t>ОАО «ЦНИИ «Циклон»</t>
  </si>
  <si>
    <t xml:space="preserve">г. Москва, Щелковское шоссе, 77,
e-mail: cyclone@asvt.ru
</t>
  </si>
  <si>
    <t xml:space="preserve">248009, г. Калуга, 
Грабцевское шоссе, 43,
тел. (4842) 73-67-02,
e-mail: krlz@kaluga.ru
</t>
  </si>
  <si>
    <t>ОАО «Восход»-КРЛЗ</t>
  </si>
  <si>
    <t xml:space="preserve">г. Псков, ул. М.Горького, 1,
pleskava@pzr.stz.ru
</t>
  </si>
  <si>
    <t>ОАО «ПЗР «Плескава»</t>
  </si>
  <si>
    <t>Техническая керамика</t>
  </si>
  <si>
    <t>Аппаратура проводной телефонной связи</t>
  </si>
  <si>
    <t>ОАО «Морион»</t>
  </si>
  <si>
    <t xml:space="preserve">г. Пермь, шоссе Космонавтов, 111,
e-mail: info@morion.ru
</t>
  </si>
  <si>
    <t xml:space="preserve">г. Саратов, ул. Московская, 66,
e-mail: cime@cime.ru
</t>
  </si>
  <si>
    <t>ОАО «Центральный научно-исследовательский институт измерительной аппаратуры»</t>
  </si>
  <si>
    <t>Аппараты УВЧ-терапии</t>
  </si>
  <si>
    <t>Блок антенный</t>
  </si>
  <si>
    <t>ОАО «Российский институт радионавигации и времени»</t>
  </si>
  <si>
    <t xml:space="preserve">г. Санкт-Петербург, 
пл. Растрелли, 2,
e-mail: office@rirt.ru
</t>
  </si>
  <si>
    <t xml:space="preserve">г. Владимир, ул. Батурина, 28,
e-mail: vert@vtsnet.ru, 
elprib@vtsnet.ru
</t>
  </si>
  <si>
    <t>ОАО «Владимирский завод «Электроприбор»</t>
  </si>
  <si>
    <t xml:space="preserve">Антенны для приема сигналов на сети железных дорог
Кронштейн для крепления мачты
Мачта телескопическая для подъема антенн
</t>
  </si>
  <si>
    <t>Датчик уровня тормозной жидкости</t>
  </si>
  <si>
    <t>ОАО «Рикор Электроникс»</t>
  </si>
  <si>
    <t xml:space="preserve">Нижегородская обл., г. Арзамас, ул. Победы, 9,
e-mail: sergei290@mts-nn.ru, azr@azr.nnov.ru
</t>
  </si>
  <si>
    <t xml:space="preserve">г. Омск, ул. Гуртьева, 18,
e-mail: irtysh@irtysh.com.ru
</t>
  </si>
  <si>
    <t>ФГУП «ОмПО «Иртыш»</t>
  </si>
  <si>
    <t>ФГУП «Пензенское производственное объединение электронно-вычислительной техники»</t>
  </si>
  <si>
    <t xml:space="preserve">г. Пенза, ул. Гагарина, 13,
e-mail: ppoevt@tl.ru 
</t>
  </si>
  <si>
    <t xml:space="preserve">Электрические водонагреватели
Электрические плиты Электрическая печь хлебопекарная
</t>
  </si>
  <si>
    <t>ОАО «Неон»</t>
  </si>
  <si>
    <t xml:space="preserve">Республика Мордовия, г. Инсар, ул. Пугачева, 9 «а»,
e-mail: zavod_neon@mail.ru
</t>
  </si>
  <si>
    <t xml:space="preserve">г. Санкт-Петербург, Московский пр-т, 212,
e-mail: post@leninetz.ru
</t>
  </si>
  <si>
    <t>ОАO «Ленинец-Холдинг»</t>
  </si>
  <si>
    <t xml:space="preserve">Бортовая система механического обслуживания самолета А148
Лезвия технические
</t>
  </si>
  <si>
    <t>Запасные части для радиокомпаса</t>
  </si>
  <si>
    <t>ОАО «МРЗ «Темп»</t>
  </si>
  <si>
    <t xml:space="preserve">г. Москва, ул. Большая Татарская, 35,
e-mail: mrz1@mail.ru
</t>
  </si>
  <si>
    <t>Приемник ГАЛС-П</t>
  </si>
  <si>
    <t>ФГУП «НИИМА «Прогресс»</t>
  </si>
  <si>
    <t>ОАО «Завод «Магнетон»</t>
  </si>
  <si>
    <t xml:space="preserve">194223, г. Санкт-Петербург, 
ул. Курчатова, 9,
тел. (812) 297-16-63,
факс (812) 603-23-02,
e-mail:  sales@magneton.ru, magneton@magneton.ru
</t>
  </si>
  <si>
    <t xml:space="preserve">г. Санкт-Петербург,
ул. Черниговская, 8,
e-mail: office@domen.ru
</t>
  </si>
  <si>
    <t xml:space="preserve">ОАО «НИИ «Феррит-Домен» </t>
  </si>
  <si>
    <t>Кольца из керамики</t>
  </si>
  <si>
    <t xml:space="preserve">Модули приемно-измерительные </t>
  </si>
  <si>
    <t xml:space="preserve">г. Санкт-Петербург,
пл. Растрелли, 2,
e-mail: office@rirt.ru
</t>
  </si>
  <si>
    <t>Заготовки монокристаллов вольфрамата свинца</t>
  </si>
  <si>
    <t>ОАО «Богородицкий завод технохимических изделий»</t>
  </si>
  <si>
    <t xml:space="preserve">Тульская обл., г. Богородицк, Вязовский пер., 43,
e-mail: info@btcp-cristal.com 
</t>
  </si>
  <si>
    <t xml:space="preserve">Калибраторы универсальные 
Вольтметры
Мультиметры
</t>
  </si>
  <si>
    <t>ОАО «Компания «Ритм»</t>
  </si>
  <si>
    <t xml:space="preserve">350072, г. Краснодар, 
ул. Московская, 5,
тел.: (861) 252-11-05, 252-04-90,
факс (861) 252-33-41,
e-mail: ritm@mail.kuban.ru
</t>
  </si>
  <si>
    <t xml:space="preserve">Волгоградская обл., г. Волжский, ул. Горького, 1,
e-mail: info@meteor.su
</t>
  </si>
  <si>
    <t xml:space="preserve">ОАО «Завод «Метеор» </t>
  </si>
  <si>
    <t>Изделия пьезокварцевые</t>
  </si>
  <si>
    <t>Изолятор проходной СКНЦ</t>
  </si>
  <si>
    <t>ОАО «Электросоединитель»</t>
  </si>
  <si>
    <t xml:space="preserve">Тверская обл., г. Осташков, Советский пер., 15,
e-mail: luch@sozvezdie.org
</t>
  </si>
  <si>
    <t>ОАО «Завод «Луч»</t>
  </si>
  <si>
    <t xml:space="preserve">Капсюли 
Шлемофоны
</t>
  </si>
  <si>
    <t>ОАО «ОКТБ «Кристалл»</t>
  </si>
  <si>
    <t xml:space="preserve">Республика Марий Эл, 
г. Йошкар-Ола, 
ул. Строителей, 93,
e-mail: kristall@mari-el.ru
</t>
  </si>
  <si>
    <t>Тренажер</t>
  </si>
  <si>
    <t>ОАО «Иркутский релейный завод»</t>
  </si>
  <si>
    <t xml:space="preserve">г. Иркутск, ул. Байкальская, 239,
e-mail: irz@irk.ru
</t>
  </si>
  <si>
    <t>ОАО «Завод полупроводниковых приборов»</t>
  </si>
  <si>
    <t xml:space="preserve">Республика Марий Эл,
г. Йшкар-Ола, ул. Суворова, 26,
e-mail: zpp@rosprom.org.ru, zpp@nid.ru
</t>
  </si>
  <si>
    <t xml:space="preserve">623409, Свердловская обл., 
г. Каменск-Уральский, 
ул. Пионерская, 8,
тел. (3439) 34-03-52,
e-mail: upkb@nexcom.ru 
</t>
  </si>
  <si>
    <t>ОАО «УПКБ «Деталь»</t>
  </si>
  <si>
    <t>Комплект радиовысотомера А-037-10</t>
  </si>
  <si>
    <t xml:space="preserve">Приставки цифровые
Светильники светодиодные
Защитные устройства
</t>
  </si>
  <si>
    <t>ОАО «Элеконд»</t>
  </si>
  <si>
    <t xml:space="preserve">Удмуртская Республика, 
427968, г. Сарапул, 
ул. Калинина, 3,
тел. (34147) 4-27-53,
e-mail: elecond@nm.ru
</t>
  </si>
  <si>
    <t xml:space="preserve">440039, г. Пенза, ул. Байдукова, 1,
тел. (8412) 49-60-24,
e-mail: radio@tl.ru
</t>
  </si>
  <si>
    <t>Камера КДВК 10-01 Диски керамические</t>
  </si>
  <si>
    <t>ХК ОАО «НЭВЗ-Союз»</t>
  </si>
  <si>
    <t xml:space="preserve">630049, г. Новосибирск, 
Красный пр-т, 220,
тел. (383) 228-71-95,
факс (383) 226-14-70,
e-mail: hcnevz@nevz.ru
</t>
  </si>
  <si>
    <t>Коробки монтажные</t>
  </si>
  <si>
    <t>ОАО «Алмаз»</t>
  </si>
  <si>
    <t xml:space="preserve">Тамбовская обл., г. Котовск, 
ул. Свободы, 1,
e-mail: shevtcov@hegelbox.ru
</t>
  </si>
  <si>
    <t xml:space="preserve">Лазеры, активные элементы лазеров
Защитные устройства
</t>
  </si>
  <si>
    <t>ОАО «Плазма»</t>
  </si>
  <si>
    <t xml:space="preserve">390023, г. Рязань, 
ул. Циолковского, 24,
тел. (4912) 24-90-62,
факс (4912) 44-06-81,
e-mail: plasma@niigrp.ryazan.ru
</t>
  </si>
  <si>
    <t>Магнитоуправляемые контакты</t>
  </si>
  <si>
    <t>ОАО «Рязанский завод металлокерамических приборов»</t>
  </si>
  <si>
    <t xml:space="preserve">г. Рязань, ул. Новая, 51 «В»,
e-mail: rzmkp@rmcip.ru, marketing@rmcip.ru
</t>
  </si>
  <si>
    <t xml:space="preserve">г. Нижний Новгород, 
ул. Интернациональная, 100,
e-mail: gzas@sinn.ru 
</t>
  </si>
  <si>
    <t>ОАО «ГЗАС им А. С. Попова»</t>
  </si>
  <si>
    <t xml:space="preserve">Лампы ультрафиолетовые кварцевые
Облучатель ультрафиолетовый кварцевый
</t>
  </si>
  <si>
    <t xml:space="preserve">Мачта телескопическая </t>
  </si>
  <si>
    <t>ОАО ОмПО «Радиозавод им. А.С.Попова»</t>
  </si>
  <si>
    <t xml:space="preserve">г. Омск, ул. 10 лет Октября, 195,
e-mail: info@relero.ru,
market@relero.ru
</t>
  </si>
  <si>
    <t xml:space="preserve">Машины электрические и аппаратура, имеющие индивидуальные функции
Трубки микроволновые
</t>
  </si>
  <si>
    <t>ФГУП «ПО «Квант»</t>
  </si>
  <si>
    <t xml:space="preserve">г. Великий Новгород, 
ул. Б.Санкт-Петербургская, 73,
e-mail: fsue@kvant.natm.ru
</t>
  </si>
  <si>
    <t>Металлокерамические корпуса</t>
  </si>
  <si>
    <t>ОАО «Донской завод радиодеталей»</t>
  </si>
  <si>
    <t xml:space="preserve">Тульская обл., г. Донской, 
ул. Привокзальная, 10,
e-mail: alund@don.tula.net
</t>
  </si>
  <si>
    <t>Газовые плиты</t>
  </si>
  <si>
    <t>ФГУП «ППО ЭВТ»</t>
  </si>
  <si>
    <t xml:space="preserve">г. Пенза, ул. Гагарина, 13,
e-mail: ppoevt@tl.ru
</t>
  </si>
  <si>
    <t>Мотокультиватор «Дачник»</t>
  </si>
  <si>
    <t>ОАО «Специальное конструкторско-технологическое бюро радиооборудования»</t>
  </si>
  <si>
    <t xml:space="preserve">г. Калуга, Грабцевское  шоссе, 57,
e-mail: sktb@kaluga.ru
</t>
  </si>
  <si>
    <t xml:space="preserve">457040, Челябинская обл., 
г. Южно-Уральск,
 ул. Заводская, 3,
тел. (35134) 9-13-45,
факс (35134) 9-13-83,
e-mail: oaozrk@yandex.ru
</t>
  </si>
  <si>
    <t>ОАО «Южноуральский завод радиокерамики»</t>
  </si>
  <si>
    <t>Пластины керамические</t>
  </si>
  <si>
    <t xml:space="preserve">г. Санкт-Петербург,
наб. Обводного канала, 14,
тел./факс (812)718-68-70,
e-mail: official@kotlin-novator.spb.ru
</t>
  </si>
  <si>
    <t>ЗАО «Котлин-Новатор»</t>
  </si>
  <si>
    <t xml:space="preserve">г. Рязань, ул. Интернациональная, 1 «г»,
e-mail: office@rptp.ryazan.ru
</t>
  </si>
  <si>
    <t>ОАО «РПТП «Гранит»</t>
  </si>
  <si>
    <t xml:space="preserve">г. Брянск, ул. Вокзальная, 136,
e-mail: mail@bckb.ru
</t>
  </si>
  <si>
    <t>ОАО «Брянское специальное конструкторское бюро»</t>
  </si>
  <si>
    <t xml:space="preserve">Измерители параметров изоляции 
Омметры
</t>
  </si>
  <si>
    <t>ФГУП «Научно-исследовательский институт электронно-механических приборов»</t>
  </si>
  <si>
    <t xml:space="preserve">г. Пенза, ул. Каракозова, 44,
e-mail: niiemp@tl.ru 
</t>
  </si>
  <si>
    <t xml:space="preserve">152920, Ярославская обл., 
г. Рыбинск, бул. Победы, 25,
тел. (4855) 28-58-22,
факс (4855) 28-58-35
</t>
  </si>
  <si>
    <t>ОАО «КБ «Луч»</t>
  </si>
  <si>
    <t>Запчасти для авиационных двигателей</t>
  </si>
  <si>
    <t>ФГУП «ВО «Радиоэкспорт»</t>
  </si>
  <si>
    <t xml:space="preserve">г. Москва, Украинский бул., 8, а/я 75,
e-mail: administrator@radioexport.ru
</t>
  </si>
  <si>
    <t xml:space="preserve">Волгоградская обл., г. Волжский, ул. Космонавтов, 16,
e-mail: helppulsar@inbox.ru, info@34.ru
</t>
  </si>
  <si>
    <t>ОАО «Электронно-вычислительная техника»</t>
  </si>
  <si>
    <t>Элементы для электрических цепей</t>
  </si>
  <si>
    <t xml:space="preserve">236013, г. Калининград, 
ул. Магнитогорская, 4,
тел. (4012) 59-00-21
</t>
  </si>
  <si>
    <t>Автобусы</t>
  </si>
  <si>
    <t xml:space="preserve">ОАО «Ликинский автобус» </t>
  </si>
  <si>
    <t xml:space="preserve">ОАО «Курганский автобусный завод» </t>
  </si>
  <si>
    <t xml:space="preserve">ОАО «Павловский автобус» </t>
  </si>
  <si>
    <t xml:space="preserve">«Голицынский автобусный завод» </t>
  </si>
  <si>
    <t xml:space="preserve">142670, г. Ликино-Дулево, 
ул. Калинина, 1,
тел.: (8910) 227-44-62, 
(8915) 527-99-99,  
e-mail: info@russian-car.ru
</t>
  </si>
  <si>
    <t xml:space="preserve">640008, Курганская обл., 
г. Курган, ул. Автозаводская, 5,
тел.: (3522) 44-90-42, 48-76-91,
факс (3522) 44-41-92
</t>
  </si>
  <si>
    <t xml:space="preserve">606108, Нижегородская обл., 
г. Павлово, ул. Суворова, 1,
тел.: (83171) 2-81-14, 2-81-17,
2-86-94,
е-mail: paz@paz.nnov.ru
</t>
  </si>
  <si>
    <t xml:space="preserve">143050, Московская обл., Одинцовский р-н, д. Малые Вязёмы, 1,
тел./факс: 647-62-25, 647-62-27, 
e-mail: sekretar@golaz.ru, 
mail@golaz.ru 
</t>
  </si>
  <si>
    <t>Двигатели</t>
  </si>
  <si>
    <t>Ярцевский завод «Двигатель»</t>
  </si>
  <si>
    <t>ОАО «Волжские моторы»</t>
  </si>
  <si>
    <t xml:space="preserve">ОАО «Автодизель» </t>
  </si>
  <si>
    <t xml:space="preserve">ОАО «Заволжский моторный завод» </t>
  </si>
  <si>
    <t xml:space="preserve">ОАО «Ярославский завод дизельной аппаратуры» </t>
  </si>
  <si>
    <t xml:space="preserve">ОАО «Тутаевский моторный завод» </t>
  </si>
  <si>
    <t xml:space="preserve">215810, Смоленская обл., 
п. Ярцево, Восточный 
промузел, 11,
тел. (48143) 517-68, 
е-mail: dizel@sci.smolensk.ru
</t>
  </si>
  <si>
    <t xml:space="preserve">432006, г. Ульяновск, 
ул. Локомотивная, 17,
тел. (8422) 32-47-17,
е-mail: recept@volgamotors.com
</t>
  </si>
  <si>
    <t xml:space="preserve">150040, г. Ярославль, пр-т Октября, 75,
тел.: (4852) 58-81-20, 27-47-07, 
27-46-23, 27-46-01, 
факс (4852) 58-81-44, 
е-mail: reception@adzl.ru, motor@adzl.ru
</t>
  </si>
  <si>
    <t xml:space="preserve">606522, Нижегородская обл.,
г. Заволжье, ул. Советская, 1 «а», 
тел. (83161) 662-70,
тел. для справок (83161) 662-09, 
факс (83161) 372-42,
е-mail: zmz@zmz.ru 
</t>
  </si>
  <si>
    <t xml:space="preserve">150051, г. Ярославль, пр-т Машиностроителей, 81, 
тел.: (83169)  6-62-13, 3-32-87,
факс 925-47-55
</t>
  </si>
  <si>
    <t xml:space="preserve">152300, Ярославской обл.,
г. Тутаев, ул. Строителей, 1,
тел. (48533) 2-13-98, 
e-mail: info@oaotmz.org.ru
</t>
  </si>
  <si>
    <t>Подшипники</t>
  </si>
  <si>
    <t>ОАО «Московский подшипник» (ГПЗ-1)</t>
  </si>
  <si>
    <t>Межреспубликанский концерн «Подшипник»</t>
  </si>
  <si>
    <t xml:space="preserve">АО «Шаболовский подшипниковый завод» </t>
  </si>
  <si>
    <t xml:space="preserve">ОАО «Саратовский подшипниковый завод» </t>
  </si>
  <si>
    <t>АООТ «Самарский подшипниковый завод»</t>
  </si>
  <si>
    <t>АО «10 ПЗ»</t>
  </si>
  <si>
    <t>ОАО «Волжский подшипниковый завод»</t>
  </si>
  <si>
    <t>Волгоградский ремонтно-подшипниковый завод</t>
  </si>
  <si>
    <t>АО «20-й подшипниковый завод»</t>
  </si>
  <si>
    <t>ЗАО «Вологодский подшипниковый завод»</t>
  </si>
  <si>
    <t xml:space="preserve">АО «Внешнеторговая фирма «ГПЗ» </t>
  </si>
  <si>
    <t xml:space="preserve">115088, г. Москва, Шарикоподшипниковская ул.,
13, стр. 1,
тел.: (495) 675-95-32, 
675-95-45, 675-92-97,
факс: (495) 675-13-13, 
674-77-71,
e-mail: web@ebcorp.ru
</t>
  </si>
  <si>
    <t xml:space="preserve">101990, г. Москва, Милютинский пер., 6,
тел. (495) 927-31-20,
факс 251-90-33
</t>
  </si>
  <si>
    <t xml:space="preserve">113612, г. Москва, 
ул. Шаболовка, 31,
тел. 236-42-45
</t>
  </si>
  <si>
    <t xml:space="preserve">443009, г. Самара, ул. Калинина, 1,
тел. (846) 927-63-35, 
е-mail: mazurov@spzgroup.ru
</t>
  </si>
  <si>
    <t xml:space="preserve">344102, г. Ростов-на-Дону, 
ул. Пескова, 1,
тел. 22-56-72
</t>
  </si>
  <si>
    <t xml:space="preserve">400011, г. Волгоград, Электролесовская ул., 14, 
тел.  (8442) 43-13-87 
</t>
  </si>
  <si>
    <t xml:space="preserve">305023, г. Курск, ул. 3-я Агрегатная, 23-а,
тел.: (4712) 34-20-32, 34-20-41,
e-mail: office@ubp.r46.ru
</t>
  </si>
  <si>
    <t xml:space="preserve">160028, г. Вологда, Окружное шоссе, 13,
факс: (8172) 51-07-79, 51-07-66,
 e-mail: okid@vbf.ru
</t>
  </si>
  <si>
    <t>Мотоциклы</t>
  </si>
  <si>
    <t>ООО «Ирбитский мотоциклетный завод»  («УралМото»)</t>
  </si>
  <si>
    <t xml:space="preserve">623851, Свердловская обл., 
г. Ирбит, ул. Советская, 100,
тел.: (834355) 3-86-89, 3-78-20,
4-23-88, 3-87-70, 3-86-88,
e-mail: vedel@uralmoto.com
</t>
  </si>
  <si>
    <t>Автокомпоненты</t>
  </si>
  <si>
    <t xml:space="preserve">ОАО «Калужский завод 
автомотоэлектрообору-дования»
</t>
  </si>
  <si>
    <t xml:space="preserve">ОАО «Автоэлектроника» </t>
  </si>
  <si>
    <t xml:space="preserve">ОАО «Автоприбор»  </t>
  </si>
  <si>
    <t xml:space="preserve">ОАО «Ярославский завод топливной аппаратуры» </t>
  </si>
  <si>
    <t>ОАО Костромской завод «Мотордеталь»</t>
  </si>
  <si>
    <t xml:space="preserve">АО «Автоагрегат»  </t>
  </si>
  <si>
    <t xml:space="preserve">248631, г. Калуга, 
ул. Азаровская, 18,
тел.: (84842) 53-15-03, 
55-06-79,
e-mail: ovs@kzae.kaluga.ru
</t>
  </si>
  <si>
    <t xml:space="preserve">600016, г. Владимир, 
ул. Б. Нижегородская, 79,
тел.: (84922) 21-05-82, 21-69-21,
факс: (84922) 21-65-18, 49-71-16, 
21-52-37,
e-mail: avtopribor@avtopribor.ru
</t>
  </si>
  <si>
    <t xml:space="preserve">150014, г. Ярославль, 
ул. Свободы, 62,
тел. (4852) 21-09-53,
факс: (4852) 21-08-34, 21-06-63,
e-mail: tpp@yartpp.ru
</t>
  </si>
  <si>
    <t xml:space="preserve">156001, г. Кострома, 
ул. Московская, 105,
тел. (4942) 62-84-05,
e-mail: info@motordetal.ru
</t>
  </si>
  <si>
    <t xml:space="preserve">155800, Ивановская обл., 
г. Кинешма, ул. 2-я Шуйская, 1,
тел. (49331) 5-76-07,
факс (49331) 2-07-65,
e-mail: faxmail@kineshma.ru
</t>
  </si>
  <si>
    <t>Тракторы сельскохозяйственные</t>
  </si>
  <si>
    <t>ОАО «Тракторная компания «Волгоградский тракторный завод»</t>
  </si>
  <si>
    <t xml:space="preserve">400006, г. Волгоград, 
пл. Дзержинского, 1,
тел.: (8442) 74-62-06, 71-56-00,
e-mail: trade@vgtz.com 
</t>
  </si>
  <si>
    <t xml:space="preserve">428027, Чувашская Республика,
г. Чебоксары, ул.Тракторострои-тельная, 101,
тел.: (8352) 30-46-20, 30-76-78, 
e-mail: prt@promtractor.ru
</t>
  </si>
  <si>
    <t>ОАО «Промтрактор»</t>
  </si>
  <si>
    <t>ООО «Владимирский моторно-тракторный завод»</t>
  </si>
  <si>
    <t xml:space="preserve">600000, г. Владимир, 
ул. Тракторная, 43,
тел.: (4922) 53-18-31, 33-55-28,
e-mail: vmtz@vladtractor.ru
</t>
  </si>
  <si>
    <t xml:space="preserve">198095, г. Санкт-Петербург, 
ул. Малая Митрофаньевская, 
9А, лит. М,
тел.: (812) 436-37-21, 436-37-22,
e-mail: tdkbaltiets@mail.ru
</t>
  </si>
  <si>
    <t>ЗАО «Завод спецмашин «Балтиец»</t>
  </si>
  <si>
    <t>ЗАО «Петербургский тракторный завод»</t>
  </si>
  <si>
    <t xml:space="preserve">198097, г. Санкт-Петербург, 
пр-т Стачек, 47,
тел.: (812) 784-6362, 784-99-06, 
e-mail: market2@sptz.ru
</t>
  </si>
  <si>
    <t xml:space="preserve">197046, г. Санкт-Петербург,  Каменноостровский пр-т, 11,
тел.: (812) 324-25-40, 324-25-41, 
e-mail: info@terrion.ru
</t>
  </si>
  <si>
    <t>ОАО «Агротехмаш»</t>
  </si>
  <si>
    <t>ООО «Челябинский тракторный завод-Уралтрак»</t>
  </si>
  <si>
    <t xml:space="preserve">454007, г. Челябинск,
пр-т Ленина, 3,
тел.: (351) 775-15-01, 775-17-60, 
e-mail: tractor@chtz.ru
</t>
  </si>
  <si>
    <t>ОАО «НПК «Уралвагонзавод»</t>
  </si>
  <si>
    <t xml:space="preserve">622007, Свердловская обл., 
г. Нижний Тагил, 
Восточное шоссе, 28,
тел.: (3435) 34-50-00, 34-51-04,
e-mail: press@uvz.ru
</t>
  </si>
  <si>
    <t xml:space="preserve">428027, Чувашская Республика,
г. Чебоксары, ул. Хузангая, 26 Б,
e-mail: amh-info@agromh.com
</t>
  </si>
  <si>
    <t>ООО «Агромашхолдинг»</t>
  </si>
  <si>
    <t>ОАО «ПО Елабужский автомобильный завод»</t>
  </si>
  <si>
    <t xml:space="preserve">423603, Республика Татарстан, 
г. Елабуга, пр-т Нефтяников, 1,
тел.: (85557) 5-52-67, 5-50-18,
e-mail: td-market@elaz.ru
</t>
  </si>
  <si>
    <t xml:space="preserve">423827, Республика Татарстан, 
г. Набережные Челны, 
пр-т Автозаводский, 2,
тел.: (8552) 55-05-72, 55-08-94
</t>
  </si>
  <si>
    <t>ООО «Камский тракторный завод»</t>
  </si>
  <si>
    <t>ООО «СиЭнЭйч –КАМАЗ-Индустри»</t>
  </si>
  <si>
    <t xml:space="preserve">423827, Республика Татарстан, 
г. Набережные Челны, 
пр-т Автозаводский, 2
</t>
  </si>
  <si>
    <t>ОАО «Череповецкий литейно-механический завод»</t>
  </si>
  <si>
    <t xml:space="preserve">162627, Вологодская обл.,
г. Череповец, ул. Стройиндустрии, 12,
тел.: (8202) 20-28-31, 20-28-32, 
e-mail: chlmz@chlmz.ru
</t>
  </si>
  <si>
    <t>ООО «Концерн Инмаш»</t>
  </si>
  <si>
    <t>ОАО «Смолспецтех»</t>
  </si>
  <si>
    <t xml:space="preserve">214031, г. Смоленск, 
ул. Бабушкина, 1,
тел.: (4812) 31-73-18, 31-73-27,
e-mail: market@ smolsteh.ru
</t>
  </si>
  <si>
    <t>ООО «Клаас»</t>
  </si>
  <si>
    <t xml:space="preserve">350039, г. Краснодар,
пр-т Мирный, 16,
350000, г. Краснодар, 
ул. Северная, 324,
тел. (861) 210-06-11,
e-mail: info-ru@claas.com
</t>
  </si>
  <si>
    <t xml:space="preserve">142050, Московская обл., Домодедовский р-н, мкр. Белые Столбы, вл. «Склады 104», к. 2,
тел. (495) 783-43-30
</t>
  </si>
  <si>
    <t>Jonh Deere Домодедово</t>
  </si>
  <si>
    <t xml:space="preserve">
ОАО «САРЭКС»
</t>
  </si>
  <si>
    <t xml:space="preserve">430001, г. Саранск,
ул. Пролетарская, 126 А, 
тел.: (8342) 24-15-02, 24-57-28,
 e-mail: sarex07@mail.ru
</t>
  </si>
  <si>
    <t>ОАО «Бузулукский механический завод»</t>
  </si>
  <si>
    <t xml:space="preserve">461010, Оренбургская обл., 
г. Бузулук, ул. Рабочая, 81,
тел.: (35342) 2-07-55, 2-09-71,
e-mail: bmz@buzuluk.ru
</t>
  </si>
  <si>
    <t xml:space="preserve">241050, г. Брянск, 
ул. Калинина, 98,
тел. 66-17-94,
e-mail: info@arsenal-sdm.ru
</t>
  </si>
  <si>
    <t>ОАО «Брянский арсенал»</t>
  </si>
  <si>
    <t>ООО «Комбайновый завод «Ростсельмаш»</t>
  </si>
  <si>
    <t xml:space="preserve">344029, г. Ростов-на-Дону,
ул. Менжинского, 2,
тел.: (8632) 58-61-37, 58-63-11,
e-mail: gskb@oaorsm.ru
</t>
  </si>
  <si>
    <t>Прицепы и полуприцепы тракторные</t>
  </si>
  <si>
    <t xml:space="preserve">ОАО «Сармат» </t>
  </si>
  <si>
    <t>ООО «Машиностроительное объединение «Сармат»</t>
  </si>
  <si>
    <t>ОАО «Ишимский машзавод»</t>
  </si>
  <si>
    <t>ЗАО «Бежецксельмаш»</t>
  </si>
  <si>
    <t xml:space="preserve">ОАО «Мордовагромаш» </t>
  </si>
  <si>
    <t>ЗАО «Владимирский электромеханический завод»</t>
  </si>
  <si>
    <t>ОАО «Прохладненский РМЗ»</t>
  </si>
  <si>
    <t>ОАО «Мехзавод «Калачинский»</t>
  </si>
  <si>
    <t>ОАО «Белагромаш-сервис»</t>
  </si>
  <si>
    <t>ООО «РМЗ»</t>
  </si>
  <si>
    <t>ООО «МОБИЛ К»</t>
  </si>
  <si>
    <t xml:space="preserve">ООО «Соль-Илецкий машзавод» </t>
  </si>
  <si>
    <t>ОАО «ИПП Челябтехстром»</t>
  </si>
  <si>
    <t>ООО «Агроидея»</t>
  </si>
  <si>
    <t>ОАО «ЛЗ «АСО»</t>
  </si>
  <si>
    <t xml:space="preserve">462432, Оренбургская обл., 
г. Орск, пр-т Орский, 40, 
тел.: (3537) 44-65-21, 44-65-29,
44-65-32, 
e-mail: oztp@mail.ru
</t>
  </si>
  <si>
    <t xml:space="preserve">462432, Оренбургская обл., 
г. Орск, пр-т Орский, 40, 
тел.: (3537) 44-65-29, 44-63-95
</t>
  </si>
  <si>
    <t xml:space="preserve">627750, Тюменская обл., 
г. Ишим, ул. Ленина, 81,
тел.: (34551) 2-36-70, 2-19-06, 
2-16-60
</t>
  </si>
  <si>
    <t xml:space="preserve">171980, Тверская обл., г. Бежецк, ул. Заводская, 1,
тел.: (08231) 2-04-51, 2-02-71
</t>
  </si>
  <si>
    <t xml:space="preserve">430008, Республика Мордовия, 
г. Саранск, ул. Рабочая, 15 А,
тел.: (8342) 25-80-57, 25-85-23,
e-mail: omis@oaomam.ru
</t>
  </si>
  <si>
    <t xml:space="preserve">600901, г. Владимир, 
мкр. Юрьевец, ул. Ноябрьская, 
127, 
тел.: (4922) 26-18-46, 26-05-34,
e-mail: odao-wemz@yandex.ru
</t>
  </si>
  <si>
    <t xml:space="preserve">361005, г. Прохладный, 
ул. Головко, 305,
тел.: (86631) 4-49-06, 4-49-02, 
e-mail: remzdprohladny@mail.ru 
</t>
  </si>
  <si>
    <t xml:space="preserve">тел.: (3812) 31-32-48, 31-52-07, (38155) 22-442, 55-129, 22-942 </t>
  </si>
  <si>
    <t xml:space="preserve">308013, г. Белгород, 
ул. Дзгоева, 2,
тел. (4722) 21-77-29,
e-mail: agrom@belagromash.ru
</t>
  </si>
  <si>
    <t xml:space="preserve">309182, Белгородская обл., 
г. Губкин, Южные Коробки,
тел. (47241) 4-63-70
</t>
  </si>
  <si>
    <t xml:space="preserve">215039, Смоленская обл., Гагаринский р-н, д. Поличня, 
ул. Новая, а/я 67,
тел.: (48135) 3-45-36, 
(91078) 8-15-32, 4-16-88, 3-45-36, 4-16-88, 
e-mail: mobilk-ru@mail.ru 
</t>
  </si>
  <si>
    <t xml:space="preserve">Оренбургская обл., г. Соль-Илецк, ул. Гонтаренко, 1,
тел. (35336) 2-53-42
</t>
  </si>
  <si>
    <t xml:space="preserve">423250, Республика Татарстан, 
г. Лениногорск, ул. Промышлен-ная, 1 «а»,
тел. (85595) 4-14-20,
e-mail: agroidea@mail.ru
</t>
  </si>
  <si>
    <t xml:space="preserve">Республика Татарстан,
г. Лениногорск, ул. Асфальтная, 1
</t>
  </si>
  <si>
    <t>Комбайны зерноуборочные</t>
  </si>
  <si>
    <t xml:space="preserve">344029, г. Ростов-на-Дону, 
ул. Менжинского, 2,
тел.: (8632) 58-61-37, 58-63-11,
e-mail: gskb@oaorsm.ru
</t>
  </si>
  <si>
    <t>ОАО «ПО «Красноярский комбайновый завод»</t>
  </si>
  <si>
    <t xml:space="preserve">660049, г. Красноярск, 
ул. Профсоюзов, 3,
тел.: (3912) 21-02-37, 59-58-00,
e-mail: marketing@smh.ru
</t>
  </si>
  <si>
    <t>ЗАО «Агротехмаш»</t>
  </si>
  <si>
    <t xml:space="preserve">197046, г. Санкт-Петербург,  Каменноостровский пр-т, 11,
тел.: (812) 324-25-40, 324-25-41,
e-mail: info@terrion.ru
</t>
  </si>
  <si>
    <t>ООО «ОмскЛидаагромаш»</t>
  </si>
  <si>
    <t xml:space="preserve">тел.: (3812) 31-32-48, 31-52-07,
e-mail: psemail@inbox.ru
</t>
  </si>
  <si>
    <t>ООО «СП ИЖ-Лида»</t>
  </si>
  <si>
    <t xml:space="preserve">427550, Удмуртская Республика, Балезинский р-н, Балезино, 
ул. О.Кошевого, 12,
тел. (912) 760-59-75
</t>
  </si>
  <si>
    <t>ОАО «Бурея-кран»</t>
  </si>
  <si>
    <t xml:space="preserve">676720, Амурская обл., 
п. Новобурейский, ул. Советская, 57,
тел.: (41634) 21-2-00, 21-2-35,
e-mail: burkran@burkran.ru
</t>
  </si>
  <si>
    <t xml:space="preserve">428027, Чувашская Республика, 
г. Чебоксары, ул. Хузангая, 26 Б, 
e-mail: amh-info@agromh.com
</t>
  </si>
  <si>
    <t xml:space="preserve">672012, г. Чита, ул. Новобуль-варная,  55,
тел.: (3022) 32-37-92, 32-38-23,
e-mail: root@zavod.chita.ru
</t>
  </si>
  <si>
    <t>ОАО «Машзавод»</t>
  </si>
  <si>
    <t xml:space="preserve">350000, г. Краснодар, 
ул. Северная, 324,
тел. (861) 210-06-11,
e-mail: info-ru@claas.com
</t>
  </si>
  <si>
    <t xml:space="preserve">241020, г. Брянск, 
пр-т Московский, 86,
тел.: (4832) 63-15-90, 75-40-30
</t>
  </si>
  <si>
    <t>ЗАО «СП «Брянсксельмаш»</t>
  </si>
  <si>
    <t>Компания KLEVER</t>
  </si>
  <si>
    <t xml:space="preserve">344065, г. Ростов-на-Дону, 
ул. 50-летия Роcтсельмаша, 
2-6/22,
тел. (863) 255-20-92,
e-mail: pv241079@mail.ru
</t>
  </si>
  <si>
    <t>Машины для заготовки кормов</t>
  </si>
  <si>
    <t>ОАО «Майкопский редукторный завод «Зарем»</t>
  </si>
  <si>
    <t>ООО «Машиностроительный завод»</t>
  </si>
  <si>
    <t>ООО «БДМ-Агро»</t>
  </si>
  <si>
    <t>ОАО «РЕММАШ»</t>
  </si>
  <si>
    <t xml:space="preserve">198097, г. Санкт-Петербург, 
пр-т Стачек, 47,
тел.: (812) 784-6362, 784-99-06,
e-mail: market2@sptz.ru
</t>
  </si>
  <si>
    <t xml:space="preserve">385000, Республика Адыгея, 
г. Майкоп, ул. Шовгенова, 362,
тел.: (8772) 57-05-71, 57-09-56
</t>
  </si>
  <si>
    <t xml:space="preserve">428022, Чувашская Республика, 
г. Чебоксары, пр-т Машиностро-ителей, 1,
тел. (8352) 30-91-36,
e-mail: mashzavodst@mail.ru
</t>
  </si>
  <si>
    <t xml:space="preserve">350007, г. Краснодар, 
ул. Захарова, 1, корп. 4,
тел.: (861) 210-04-86, 210-08-24,
e-mail: mail@bdm-agro.ru
</t>
  </si>
  <si>
    <t xml:space="preserve">427627, Удмуртская Республика, 
г. Глазов, ул. Драгунова, 13,
тел.: (34141) 3-72-72, 3-72-40,
e-mail: remmash@glazov.net
</t>
  </si>
  <si>
    <t>Машины для обработки почвы</t>
  </si>
  <si>
    <t xml:space="preserve">ОАО «АСМ-Запчасть» </t>
  </si>
  <si>
    <t>ООО «Русагромаш»</t>
  </si>
  <si>
    <t xml:space="preserve">ОАО «Грязинский культиваторный завод» </t>
  </si>
  <si>
    <t xml:space="preserve">ОАО «Светлоградагромаш»  </t>
  </si>
  <si>
    <t xml:space="preserve">658210, Алтайский край,
г. Рубцовск, ул. Красная, 100,
тел.: (38557) 9-09-16, 4-36-58,
e-mail: asm_zapchast@pisem.net
</t>
  </si>
  <si>
    <t xml:space="preserve">398006, г. Липецк, 
ул. Краснозаводская, 1,
тел. (4742) 22-65-75 
</t>
  </si>
  <si>
    <t xml:space="preserve">356530, Ставропольский край, 
г. Светлоград, ул. Калинина, 103,
тел. (86547) 4-03-29, 
e-mail: info@svetagromash.ru
</t>
  </si>
  <si>
    <t xml:space="preserve">ОАО «ЗПС» </t>
  </si>
  <si>
    <t xml:space="preserve">392661, Тамбовская обл., 
г. Тамбов, Успенская пл., 1/188,
тел.: (4752) 79-09-41, 47-31-10,
e-mail: tzps@tmb.ru
</t>
  </si>
  <si>
    <t>ОАО «Каменский машзавод»</t>
  </si>
  <si>
    <t xml:space="preserve">347825, Ростовская обл., 
г. Каменск-Шахтинский, мкр. Заводской, ул. Заводская, 8,
тел.: (86365) 26-1-36, 26-11-1, 
7-15-60,
e-mail: giarikkm1@rambler.ru
</t>
  </si>
  <si>
    <t>ЗАО «Апшеронский завод «Лессельмаш»</t>
  </si>
  <si>
    <t xml:space="preserve">352690, Краснодарский край,
г. Апшеронск, ул. Королева, 122,
тел.: (86152) 2-19-16, 2-51-50,
e-mail: az-lesselmash@list.ru
</t>
  </si>
  <si>
    <t xml:space="preserve">Алтайский край, г. Рубцовск, 
ул. Тракторная, 33,
тел. (38557) 5-16-15
</t>
  </si>
  <si>
    <t xml:space="preserve">ЗАО «Рубцовский завод запчастей» </t>
  </si>
  <si>
    <t xml:space="preserve">ГУЧ учреждение «Исправительная колония 
№ 5»
</t>
  </si>
  <si>
    <t xml:space="preserve">303900, Орловская обл., р.п. Нарышкино, ул. Заводская, 62,
тел. (08647) 3-41-06
</t>
  </si>
  <si>
    <t>ОАО «Татагрохимсервис»</t>
  </si>
  <si>
    <t xml:space="preserve">420066, Республика Татарстан, 
г. Казань, ул. Красносельская, 
51 «а»,
тел.: (843) 562-34-84, 562-23-00, 
e-mail:
secretar@tatagrohimservis.ru
</t>
  </si>
  <si>
    <t xml:space="preserve">171980, Тверская обл., г. Бежецк, ул. Заводская, 1, 
тел.: (08231) 2-04-51, 2-02-71
</t>
  </si>
  <si>
    <t>ОАО «Бежецксельмаш»</t>
  </si>
  <si>
    <t xml:space="preserve">308013, г. Белгород, 
ул. Дзгоева, 2, 
тел. (4722) 21-77-29,
e-mail: agrom@belagromash.ru
</t>
  </si>
  <si>
    <t xml:space="preserve">140402, Московская обл., 
г. Коломна, Окский пр-т, 42,
тел.: (496) 612-06-92, 610-03-83,
e-mail: info@kolnag.ru
</t>
  </si>
  <si>
    <t>ЗАО «Колнаг»</t>
  </si>
  <si>
    <t>ОАО «РТП «Петровское»</t>
  </si>
  <si>
    <t xml:space="preserve">356530, Ставропольский край, 
г. Светлоград, ул. Привокзальная, 8,
тел.: (86547) 4-06-95, 4-47-56,
e-mail: rtp@svet.stv.ru
</t>
  </si>
  <si>
    <t>ОАО «НПО «Сибсельмаш»</t>
  </si>
  <si>
    <t xml:space="preserve">630108, Новосибирская обл., 
г. Новосибирск, ул. Станционная, 38,
тел.: (383) 341-61-76, 341-61-23,
e-mail: agrozapchasti@mail.ru 
</t>
  </si>
  <si>
    <t>ООО «Сельмаш»</t>
  </si>
  <si>
    <t xml:space="preserve">446016, Самарская обл., 
г. Сызрань, Пристанский спуск, 21,
тел. (84643) 98-71-05,
e-mail: selmash@drc.syzran.ru
</t>
  </si>
  <si>
    <t xml:space="preserve">300002, г. Тула, ул. Мосина, 2,
тел.: (4872) 32-12-07, 20-66-38,
e-mail: tarpan@tula.net
</t>
  </si>
  <si>
    <t>ООО «Тарпан»</t>
  </si>
  <si>
    <t>ОАО «Техсервис»</t>
  </si>
  <si>
    <t xml:space="preserve">357820, Ставропольский край,
г. Георгиевск, ул. Октябрьская, 147,
тел.: (86551) 2-25-33, 2-25-36
</t>
  </si>
  <si>
    <t xml:space="preserve">630108, Новосибирская обл., 
г. Новосибирск, ул. Станционная, 38,
тел.: (383) 300-03-51, 341-82-65,
e-mail: sst-zavod@ngs.ru
</t>
  </si>
  <si>
    <t>ОАО «Завод Сибсельмаш-Спецтехника»</t>
  </si>
  <si>
    <t>ОАО «Агропромтехника»</t>
  </si>
  <si>
    <t xml:space="preserve">356240, Ставропольский край, 
г. Михайловск, ул. Ленина, 162, тел.: (86553) 6-12-42, 6-03-01
</t>
  </si>
  <si>
    <t>ООО ГП «Сибзавод-Агро»</t>
  </si>
  <si>
    <t xml:space="preserve">644043, г. Омск, ул. Красный путь, 89,
тел.: (3812) 79-96-73, 23-22-23,
e-mail: agro@sibzavod.ru
</t>
  </si>
  <si>
    <t xml:space="preserve">ЗАО «Белинсксельмаш» </t>
  </si>
  <si>
    <t xml:space="preserve">442246, Пензенская обл., 
г. Каменка-6, ул. Чернышевского, 1,
тел.: (841-56) 2-21-68,  2-19-51
 </t>
  </si>
  <si>
    <t>ОАО «Корммаш»</t>
  </si>
  <si>
    <t xml:space="preserve">347510, Ростовская обл., 
пос. Орловский, 
ул. Пролетарская, 34,
тел.: (86375) 31-775, 31-170,
e-mail:
kormmash@orlovsky.donpac.ru
</t>
  </si>
  <si>
    <t>ОАО «Миллеровосельмаш»</t>
  </si>
  <si>
    <t xml:space="preserve">346130, Ростовская обл., 
г. Миллерово, ул. Заводская, 1,
тел.: (86385) 2-30-63, 2-30-75
</t>
  </si>
  <si>
    <t xml:space="preserve">350007, г. Краснодар, 
ул. Захарова, 1, к. 4,
тел.: (861) 210-04-86, 210-08-24,
e-mail: mail@bdm-agro.ru
</t>
  </si>
  <si>
    <t>ЗАО «Евротехника»</t>
  </si>
  <si>
    <t xml:space="preserve">443044, г. Самара, 
ул. Магистральная, 80 «Г»,
тел.: (846) 931-40-93, 931-40-97,
e-mail: info@eurotechnika.ru
</t>
  </si>
  <si>
    <t xml:space="preserve">ОАО «Сибирский агропромышленный дом» </t>
  </si>
  <si>
    <t>Машины для посева</t>
  </si>
  <si>
    <t xml:space="preserve">398006, г. Липецк, 
ул. Краснозаводская, 1,
тел. (4742) 22-65-75
</t>
  </si>
  <si>
    <t>ОАО «Буденновский машиностроительный завод»</t>
  </si>
  <si>
    <t xml:space="preserve">346130, Ростовская обл.,
г. Миллерово, ул. Заводская, 1,
тел.: (86385) 2-30-63, 2-30-75
</t>
  </si>
  <si>
    <t xml:space="preserve">440039, г. Пенза, ул. Байдукова,1,
тел.: (8412) 49-48-17, 49-60-24,
e-mail: radio@tl.ru
</t>
  </si>
  <si>
    <t>ОАО «Радиозавод»</t>
  </si>
  <si>
    <t xml:space="preserve">ООО «ПК Агромастер» </t>
  </si>
  <si>
    <t xml:space="preserve">423970, Республика Татарстан, Муслюмовский р-н, с. Муслюмово, ул. Тукая, 33 а,
тел.: (85556) 2-35-40, 
8-917-395-75-01
</t>
  </si>
  <si>
    <t>ЗАО «Техника-Сервис»</t>
  </si>
  <si>
    <t xml:space="preserve">394065, г. Воронеж, 
пр-т Патриотов, 75,
тел. (4732) 70-02-72
</t>
  </si>
  <si>
    <t>ОАО «НПО «Экспериментальный завод»</t>
  </si>
  <si>
    <t xml:space="preserve">623750, Свердловская обл., 
г. Реж, ул. Объединенная, 3, а/я 93,
тел.: (34364) 2-14-38, 2-43-99,
e-mail: info@e-z.ru
</t>
  </si>
  <si>
    <t xml:space="preserve">644043, Омская обл., г. Омск,
ул. Красный путь, 89,
тел.: (3812) 79-96-73, 23-22-23,
e-mail: sales@sibzavod.ru
</t>
  </si>
  <si>
    <t>ООО «Сибзавод»</t>
  </si>
  <si>
    <t xml:space="preserve">460027, г. Оренбург,
ул. Донгузская, 58/2, 
тел. (3532) 73-35-42
</t>
  </si>
  <si>
    <t>ООО «Jonh Deere Русь»</t>
  </si>
  <si>
    <t xml:space="preserve">630501, Новосибирская обл., Новосибирский р-н, пос. Краснообск, а/я 367, 
тел.: (383) 348-16-29, 348-44-42, 348-12-92,
e-mail: cad@sibagro.ru
</t>
  </si>
  <si>
    <t xml:space="preserve">308023, г. Белгород, 
пр-т Б.Хмельницкого, 135 «Д»,
тел.: (4722) 34-15-92, 34-46-74,
e-mail: om_ritm@mail.ru
</t>
  </si>
  <si>
    <t>ОАО «Белгородский завод «Ритм»</t>
  </si>
  <si>
    <t>ГУП «ПО «Стрела»</t>
  </si>
  <si>
    <t>Машины для внесения удобрений и полива</t>
  </si>
  <si>
    <t>ФГНУ ВНИИ «Радуга»</t>
  </si>
  <si>
    <t>ЗАО «Волгоградский завод оросительной техники»</t>
  </si>
  <si>
    <t xml:space="preserve">400002, г. Волгоград, 
ул. Казахская, 43,
тел.: (8442) 41-14-37, 47-00-74,
e-mail: ortech@mail.ru
</t>
  </si>
  <si>
    <t xml:space="preserve">347510, Ростовская обл., 
пос. Орловский, ул. Пролетарская, 34,
тел.: (86375) 31-775, 31-170,
e-mail:
kormmash@orlovsky.donpac.ru
</t>
  </si>
  <si>
    <t>Машины для защиты растений</t>
  </si>
  <si>
    <t>ООО «Казаньсельмаш»</t>
  </si>
  <si>
    <t xml:space="preserve">420100, г. Казань, 
пер. Дорожный, 11,
тел.: (843) 276-88-81, 276-88-79,
e-mail: transit-bp@mail.ru
</t>
  </si>
  <si>
    <t>Погрузчики универсальные сельскохозяйственного назначения</t>
  </si>
  <si>
    <t>ОАО «САРЭКС»</t>
  </si>
  <si>
    <t>ОАО «Сальсксельмаш»</t>
  </si>
  <si>
    <t>ЗАО «Контактор»</t>
  </si>
  <si>
    <t>ООО «Юргинский машзавод»</t>
  </si>
  <si>
    <t xml:space="preserve">198095, г. Санкт-Петербург, 
ул. Малая Митрофаньевская, 
9 «А», лит. М,
тел.: (812) 436-37-21, 436-37-22,
e-mail: tdkbaltiets@mail.ru
</t>
  </si>
  <si>
    <t xml:space="preserve">430001, г. Саранск,
ул. Пролетарская, 126 «А», 
тел.: (8342) 24-15-02, 24-57-28,
 e-mail: sarex07@mail.ru
</t>
  </si>
  <si>
    <t xml:space="preserve">347628, Ростовская обл., Сальский р-н, пос. Гигант, ул. Заводская, 6,
тел.: (86372) 7-80-01, 7-80-21,
e-mail: dir@salskselmash.ru
</t>
  </si>
  <si>
    <t>Пресс-подборщики, подборщики-погрузчики</t>
  </si>
  <si>
    <t>ООО «Агоридея»</t>
  </si>
  <si>
    <t xml:space="preserve">423250, Республика Татарстан,
г. Лениногорск, ул. Промышлен-ная, 1 «а»,
тел. (85595) 4-14-20,
e-mail: agroidea@mail.ru
</t>
  </si>
  <si>
    <t>ООО «Навигатор-Новое машиностроение»</t>
  </si>
  <si>
    <t>Машины и оборудование для послеуборочной обработки и хранения урожая</t>
  </si>
  <si>
    <t>ОАО «Мельинвест»</t>
  </si>
  <si>
    <t xml:space="preserve">03180, г. Киев, кольцевая дорога, 4,
тел./факс: (38044) 276-26-35, 
406-43-80,
e-mail: poisk_elmash@ukr.net 
www.inparcom.com
</t>
  </si>
  <si>
    <t>ГНПП «Электронмаш»</t>
  </si>
  <si>
    <t>ГП «Электротяжмаш»</t>
  </si>
  <si>
    <t>ТРАНСПОРТНЫЕ СРЕДСТВА</t>
  </si>
  <si>
    <t>Авиационные запасные части</t>
  </si>
  <si>
    <t>НПО «Иглим»</t>
  </si>
  <si>
    <t xml:space="preserve">Запчасти для тракторов
Дизельный двигатель
</t>
  </si>
  <si>
    <t>ОАО «Борисовский завод «Автогидроусилитель»</t>
  </si>
  <si>
    <t>ПО «Минский тракторный завод»</t>
  </si>
  <si>
    <t>ОАО «МАЗ»</t>
  </si>
  <si>
    <t>ОАО «Белорусский автомобильный завод»</t>
  </si>
  <si>
    <t xml:space="preserve">222160, Минская обл., 
г. Жодино, ул. 40 лет Октября, 4,
тел.: (01775) 3-27-82, 3-60-67,
3-37-37,
факс (01775) 7-01-37,
e-mail: office@belaz.minsk.by, www.belaz.minsk.by 
</t>
  </si>
  <si>
    <t xml:space="preserve">Автобус DAEWOO
BS 090
</t>
  </si>
  <si>
    <t>ТОО «Daewoo Bus Kazakhstan»</t>
  </si>
  <si>
    <t>ТОО «Кайнар-Акб»</t>
  </si>
  <si>
    <t>Аккумуляторы</t>
  </si>
  <si>
    <t>АО «Азия Авто»</t>
  </si>
  <si>
    <t>АО «Камаз инжиниринг»</t>
  </si>
  <si>
    <t>АО «Локомотив Курастыру Зауыты»</t>
  </si>
  <si>
    <t>АО «Агромашхолдинг»</t>
  </si>
  <si>
    <t>АО «Агротехмаш»</t>
  </si>
  <si>
    <t>АО «Зиксто»</t>
  </si>
  <si>
    <t xml:space="preserve">Тракторный прицеп </t>
  </si>
  <si>
    <t xml:space="preserve">ОАО «Автосборочный завод» </t>
  </si>
  <si>
    <t>ОсОО «Автомаш-радиатор»</t>
  </si>
  <si>
    <t xml:space="preserve">Радиаторы на автомобили
КамАЗ, МАЗ, ГАЗ, ЗИЛ,  УАЗ, Москвич, Волга, 
трактор «Белорус» 
</t>
  </si>
  <si>
    <t>ОсОО «Турбион»</t>
  </si>
  <si>
    <t xml:space="preserve">Легковые автомобили:
Дамас 
Нексия
Матиз
Лачетти
Спарк
</t>
  </si>
  <si>
    <t>ЗАО «Джи Эм Узбекистан»</t>
  </si>
  <si>
    <t xml:space="preserve">Самосвалы MAN
Седельные тягачи MAN
</t>
  </si>
  <si>
    <t>СП ООО «JV MAN Auto-Uzbekistan»</t>
  </si>
  <si>
    <t>ООО «Самаркандский автомобильный завод»</t>
  </si>
  <si>
    <t xml:space="preserve">Мусоровоз
Автовышка телескопическая
Бортовой кузов 
Фургон бортовой тентовый
Самосвал
Поливомоечная машина
Мидибус
</t>
  </si>
  <si>
    <t xml:space="preserve">Мотоцикл грузовой трехколесный ELDOSH EL150-1
Прицеп ПА-450EL
</t>
  </si>
  <si>
    <t>Автомобильные сиденья</t>
  </si>
  <si>
    <t>СП «Уз-Тонг Хонг Ко»</t>
  </si>
  <si>
    <t xml:space="preserve">100100, г. Ташкент, Яккасарайский р-н, ул. Ш.Руставели, 53 «Б»,
тел. 253-63-76, 
факс 253-05-56, 
e-mail: info@toshafus.uz
</t>
  </si>
  <si>
    <t>ООО СП «TOSHAFUS»</t>
  </si>
  <si>
    <t xml:space="preserve">Топливный насос в сборе для автомобилей Нексия и Матиз </t>
  </si>
  <si>
    <t>Аккумуляторы электрические свинцово-стартерные</t>
  </si>
  <si>
    <t>Листовое стекло, стекло безопасное для наземного транспорта</t>
  </si>
  <si>
    <t>ОАО «Автоойна»</t>
  </si>
  <si>
    <t>ООО «НОВАТОР»</t>
  </si>
  <si>
    <t>Поршни для бензиновых двигателей</t>
  </si>
  <si>
    <t xml:space="preserve">Автомобильные эмали различных цветов и индустриальные краски
Герметические покрытия
Водоэмульсионная и
дорожно-разметочная краски
</t>
  </si>
  <si>
    <t>ООО СП «Уз-Донг Жу Пэинт Ко»</t>
  </si>
  <si>
    <t>Запасные части для автомобилей</t>
  </si>
  <si>
    <t>СП ООО «УзЧасис»</t>
  </si>
  <si>
    <t>СП ЗАО «УзКоджи»</t>
  </si>
  <si>
    <t>ООО «Уз-Корам Ко»</t>
  </si>
  <si>
    <t>СП «Уз-СэМюнг Ко»</t>
  </si>
  <si>
    <t xml:space="preserve">Андижанская обл., г. Андижан, 
ул. Сайская, 5 «а»
</t>
  </si>
  <si>
    <t xml:space="preserve">Трактор ТТЗ 80.10
Трактор ТТЗ 80.11
Прицеп 2ПТС-4-793А-03А
Прицеп 2ПТС-4-793А-04А
Экскаватор ТТЗ-2302
Ассенизационная машина ТАМ-4
</t>
  </si>
  <si>
    <t>ОАО «ТТЗ»</t>
  </si>
  <si>
    <t xml:space="preserve">100142, г. Ташкент, 
ул. Буюк Ипак Йули, 434
</t>
  </si>
  <si>
    <t xml:space="preserve">111714, Ташкенская обл., 
пр-т А.Навои, 92,
тел. (370) 715-27-08, 
факс (370) 716-37-91
</t>
  </si>
  <si>
    <t>ОАО «Чирчиксельмаш»</t>
  </si>
  <si>
    <t xml:space="preserve">Культиватор хлопковый универсальный КХУ-4Б
Плуг прицепной ПЯ-3-35-2
Плуг навесной 3-кор-пусной ПН-3-30
Чизель-культиватор ЧКУ-4А-I вар.
Чизель-культиватор ЧКУ-4А-II вар.
Каналокопатель-зарав-ниватель универсальный КЗУ-0,3Д Универсал
Гребнегрядоделатель ГХ-4
</t>
  </si>
  <si>
    <t>ОАО «Агрегатный завод»</t>
  </si>
  <si>
    <t xml:space="preserve">Опрыскиватель хлоп-ковый вентиляторный ОВХ-600
Косилка роторная  КИР-1,5Г
Сеялка хлопковая СЧХ-4Б
Разбрасыватель мине-ральных удобрений РМУ-0,5М
Глубокорыхлитель ГР 270/370
</t>
  </si>
  <si>
    <t xml:space="preserve">г. Ташкент, 
ул. С.Машхадий, 210
</t>
  </si>
  <si>
    <t>ДП «TEXNOLOG – STAN»</t>
  </si>
  <si>
    <t>Хлопкоуборочная машина полуприцепная агрегатируется на МТЗ-80Х</t>
  </si>
  <si>
    <t>Охлаждающие радиаторы СР63-13.01.015</t>
  </si>
  <si>
    <t>СП «Карширадиатор»</t>
  </si>
  <si>
    <t xml:space="preserve">Кашкадарьинская обл., 
г. Бешкент, ул. Хамзы, 27,
e-mail: spkarshirad@mail.ru
</t>
  </si>
  <si>
    <t xml:space="preserve">100182, г. Ташкент, 
ул. Х.Бойкаро, 13,
тел.: 295-19-08, 295-13-00,
факс: 295-51-08, 295-06-37,
e-mail: office@suvmash.uz
</t>
  </si>
  <si>
    <t>ОАО «SUVMASH»</t>
  </si>
  <si>
    <t xml:space="preserve">Роторы к насосу
Насосы без двигателя
Грунтовый насос без двигателя
Сельскохозяйственные машины с электрическим двигателем, с трубопроводом и шкафом управления
</t>
  </si>
  <si>
    <t>Металлообрабатывающие станки</t>
  </si>
  <si>
    <t>ПО «НМЗ» НГМК</t>
  </si>
  <si>
    <t>г. Бухара, ул. Хужа Ориф Мохитабон, 1</t>
  </si>
  <si>
    <t>ПК «Бухоротаъмирлаш»</t>
  </si>
  <si>
    <t xml:space="preserve">Звездочка к комбайнам марки «Кейс» </t>
  </si>
  <si>
    <t xml:space="preserve">Сито к комбайнам марки «Кейс» </t>
  </si>
  <si>
    <t>ООО «Кугайтаъмирлаш»</t>
  </si>
  <si>
    <t>Учкурганский р-н, г. Кугай</t>
  </si>
  <si>
    <t xml:space="preserve">Косилка роторная 
КИР-1,5 Г
</t>
  </si>
  <si>
    <t>АО «Урганч ут уриш машиналари заводи»</t>
  </si>
  <si>
    <t>г. Ургенч, ул. Ханкинская, 26</t>
  </si>
  <si>
    <t xml:space="preserve">Ташкентская обл., г. Чирчик,
ул. Менделеева, 8
</t>
  </si>
  <si>
    <t>ОАО «Завод Узбекхим-маш»</t>
  </si>
  <si>
    <t>Насосы вакуумные и центробежные полупогружные</t>
  </si>
  <si>
    <t xml:space="preserve">Двигатели второго поколения для легковых автомобилей </t>
  </si>
  <si>
    <t>ЗАО «General motor Powertrain Uzbekistan»</t>
  </si>
  <si>
    <t xml:space="preserve">Вагоны грузовые
Конвертеры
</t>
  </si>
  <si>
    <t>ОАО «Азовмаш»</t>
  </si>
  <si>
    <t>ОАО «Крюковский вагоностроительный завод»</t>
  </si>
  <si>
    <t>ОАО «Стахановский вагоностроительный завод»</t>
  </si>
  <si>
    <t>ОАО «Днепровагонмаш»</t>
  </si>
  <si>
    <t>ОАО «Кременчугский колесный завод»</t>
  </si>
  <si>
    <t xml:space="preserve">Колеса для легковых и грузовых автомобилей, 
к тракторам, комбайнам
</t>
  </si>
  <si>
    <t>Автомобили КрАЗ</t>
  </si>
  <si>
    <t>Холдинговая компания «АвтоКрАЗ»</t>
  </si>
  <si>
    <t>ЗАО с иностранной инвестицией «Запорожский автомобилестроительный завод»</t>
  </si>
  <si>
    <t xml:space="preserve">ДП «АСЗ №1» 
ОАО «АК «Богдан Моторс»
</t>
  </si>
  <si>
    <t>ЗАО «Бориспольский автозавод»</t>
  </si>
  <si>
    <t xml:space="preserve">43010, г. Луцк, ул. Ровенская, 42,
тел. (0332) 78-41-25, 
e-mail: dp1@luaz.com
</t>
  </si>
  <si>
    <t>Автобус городской, междугородный и малый «Богдан»</t>
  </si>
  <si>
    <t>ОАО «Черкасский автобус»</t>
  </si>
  <si>
    <t>ПРИБОРЫ</t>
  </si>
  <si>
    <t>Учебно-лабораторное оборудование для кабинетов физики</t>
  </si>
  <si>
    <t>ООО «Микром»</t>
  </si>
  <si>
    <t>Приборы и аппаратура для физического анализа, приборы и аппаратура для измерения или контроля вязкости, регулирования температуры</t>
  </si>
  <si>
    <t>ОАО «Аналит Прибор-1»</t>
  </si>
  <si>
    <t xml:space="preserve">Ширакский марз, г. Гюмри, 
ул. Хримян Айрик, 27,
тел./факс (374 312) 2-46-20
</t>
  </si>
  <si>
    <t xml:space="preserve">0014, г. Ереван, ул. Лисинян, 33, 
тел. (374 93) 39-73-62,
факс (374 94) 52-11-22
</t>
  </si>
  <si>
    <t>ООО «А-2»</t>
  </si>
  <si>
    <t>ООО «Ай-Джи-Оу-Ар»</t>
  </si>
  <si>
    <t>Часы наручные</t>
  </si>
  <si>
    <t xml:space="preserve">НПУП «АТОМТЕХ» ОАО «МНИПИ» </t>
  </si>
  <si>
    <t>АО «Тыныс»</t>
  </si>
  <si>
    <t>Производство узлов и агрегатов авиационной техники, медицинская кислородно-дыхательная техника, газовая аппаратура (редукторы, клапаны), средства пожаротушения, приборы учета расхода горячей и холодной воды, весоизмерительная техника, полиэтиленовые трубы</t>
  </si>
  <si>
    <t>Установки для приготовления питьевой воды «Тазасу»</t>
  </si>
  <si>
    <t>АО «Приборостроительный завод «Омега»</t>
  </si>
  <si>
    <t xml:space="preserve">АО «Завод 
им. С.М. Кирова»
</t>
  </si>
  <si>
    <t xml:space="preserve">Измерительно-вычислительные комплексы на базе модулей измерительных и преобразовательных TREI-5B </t>
  </si>
  <si>
    <t>ТОО «TREI-КАРАГАНДА»</t>
  </si>
  <si>
    <t xml:space="preserve">Приборы учета электроэнергии Электросчетчики активной и реактивной энергии
Трансформаторы тока, светофоры, поверочные стенды, переносные контроллеры
</t>
  </si>
  <si>
    <t>ТОО «Корпорация Сайман»</t>
  </si>
  <si>
    <t>ТОО «Актюбрентген»</t>
  </si>
  <si>
    <t xml:space="preserve">АО НИИ 
«РИФ-АКВААРАРАТ»
</t>
  </si>
  <si>
    <t xml:space="preserve">141800, Московская обл., 
г. Дмитров, ул. Пушкинская, 1, тел./факс: (495) 993-80-48,
993-80-52, 993-82-46, 993-91-26,
www.dez.dmitrow.ru
</t>
  </si>
  <si>
    <t xml:space="preserve">676790, Амурская обл., 
ул. Набережная, 7, 
тел. (416-47) 4-56-02, www.admash.amur.ru 
</t>
  </si>
  <si>
    <t>Коммунальная техника</t>
  </si>
  <si>
    <t>ЗАО «Смоленский автоагрегатный завод имени В.П. Отрохова АМО ЗИЛ»</t>
  </si>
  <si>
    <t xml:space="preserve">ООО «Дорожные машины» </t>
  </si>
  <si>
    <t>ОАО «Ряжский авторемонтный завод»</t>
  </si>
  <si>
    <t>ОАО «Мценский завод КомМаш»</t>
  </si>
  <si>
    <t>ОАО «Арзамасский завод коммунального машиностроения»</t>
  </si>
  <si>
    <t>ОАО «Кемеровский опытный ремонтно-механический завод»</t>
  </si>
  <si>
    <t>ОАО «Тосненский механический завод»</t>
  </si>
  <si>
    <t>ОАО «Кургандормаш»</t>
  </si>
  <si>
    <t xml:space="preserve">391962, Рязанская обл., г. Ряжск, ул. Новоряжская, 86,
тел./факс (491-32) 30-498, www.rarz.ru
</t>
  </si>
  <si>
    <t xml:space="preserve">303036, Орловская обл.,
г. Мценск, 
тел. (48646) 9-10-50, www.kommash.com 
</t>
  </si>
  <si>
    <t xml:space="preserve">607221, Нижегородская обл, 
г. Арзамас, ул. 3-я Вокзальная, 2, тел.: (83147) 4-03-03, 3-11-27, www.kommash.ru
</t>
  </si>
  <si>
    <t xml:space="preserve">650021, г. Кемерово, 
ул. Грузовая, 19 «Б», 
тел./факс (3842) 57-16-81, www.kormz.ru 
</t>
  </si>
  <si>
    <t xml:space="preserve">187000, Ленинградская обл., 
г. Тосно, ул. Промышленная, 1,
тел. (812) 347-94-07, 
www.tomez.ru 
</t>
  </si>
  <si>
    <t xml:space="preserve">640000, г. Курган, 
ул. Урицкого, 36, 
тел. (3522) 46-42-55,
www.kzdm.ru 
</t>
  </si>
  <si>
    <t xml:space="preserve">454048, г. Челябинск,
ул. Кирова, 130, 
тел.: (351) 260-40-41, 260-40-46, 260-40-47,
www.pg-chelprom.ru 
</t>
  </si>
  <si>
    <t>ЗАО «БелМаш»</t>
  </si>
  <si>
    <t>ОАО «Мосдормаш»</t>
  </si>
  <si>
    <t>ООО «Доркомтехника»</t>
  </si>
  <si>
    <t>ЗАО «Коминвест-АКМТ»</t>
  </si>
  <si>
    <t>ООО «Липецкий завод малых коммунальных машин»</t>
  </si>
  <si>
    <t>ООО «Велмаш»</t>
  </si>
  <si>
    <t>ОАО ЭРМЗ «Спецтранс»</t>
  </si>
  <si>
    <t>ОАО «Завод «Старт»</t>
  </si>
  <si>
    <t xml:space="preserve">600000, г. Владимир, 
ул. Тракторная, 43, 
тел. (4922) 33-55-28, www.vmtz.tplants.com 
</t>
  </si>
  <si>
    <t xml:space="preserve">123100, г. Москва, 
ул. Сергея Макеева, 9, 
тел. (499) 256-12-84, www.mosdormash.net 
</t>
  </si>
  <si>
    <t xml:space="preserve">125371, г. Москва, Волоколамское шоссе, 116, стр. 1,
тел. (495) 921-22-91,
www.dkt.ru 
</t>
  </si>
  <si>
    <t xml:space="preserve">г. Москва, 2-я Владимирская, 
62 «а», 
тел.: (495) 739-50-71, 739-56-18, 739-02-33,
www.road-machines.ru 
</t>
  </si>
  <si>
    <t xml:space="preserve">г. Липецк, Универсальный пр-т, 10,
тел./факс (4742) 32-78-43,
www.lzmkm.ru 
</t>
  </si>
  <si>
    <t xml:space="preserve">182100, Псковская обл.,
г. Великие Луки, 
ул. Корниенко, 6, 
тел. (81153) 3-27-27,
факс (81153) 7-67-47, www.velmash.com 
</t>
  </si>
  <si>
    <t xml:space="preserve">198323, г. Санкт-Петербург, Волхонское шоссе, 116 «Б», 
тел. 327-17-40,
факс 323-89-10, 
www.ermz-spectrans.ru 
</t>
  </si>
  <si>
    <t xml:space="preserve">641730, Курганская обл., 
г. Далматово, ул. Рукманиса, 31, тел./факс.: (35252) 3-21-75, 
3-22-05,
www.zavod-start.ru
</t>
  </si>
  <si>
    <t xml:space="preserve">603004, г. Нижний Новгород, 
пр-т Ленина, 88, 
тел. (831) 299-09-70,
www.sdm-rpa.ru 
</t>
  </si>
  <si>
    <t>ЗАО «АМУР»</t>
  </si>
  <si>
    <t xml:space="preserve">ЗАО «Завод спецмашин «Балтиец» </t>
  </si>
  <si>
    <t>ОАО «Завод ГрАЗ»</t>
  </si>
  <si>
    <t xml:space="preserve">624130, Свердловская обл., 
г. Новоуральск, 
ул. Автомоторная, 1, 
тел. (34370) 9-45-50, www.amurmotors.ru 
</t>
  </si>
  <si>
    <t xml:space="preserve">198095, г. Санкт-Петербург, 
ул. Малая Митрофаньевская,
9 «А», лит. М, 
тел.: (812) 436-37-21, 436-37-22, www.zavodsm.ru
</t>
  </si>
  <si>
    <t xml:space="preserve">456207, г. Златоуст, 
ул. Бориса Ручьева, 2, 
тел.: (3513) 67-97-71, 67-97-72,
www.zlatex.ru
</t>
  </si>
  <si>
    <t xml:space="preserve">454048, г. Челябинск, 
ул. Кирова, 130, 
тел.: (351) 260-40-41, 260-40-46, 260-40-47,
www.pg-chelprom.ru 
</t>
  </si>
  <si>
    <t xml:space="preserve">182100, Псковская обл., 
г. Великие Луки, 
ул. Новослободская, 54,
тел.: (81153) 7-27-78, 7-18-98, www.leshozmash.ru 
</t>
  </si>
  <si>
    <t xml:space="preserve">603093, г. Нижний Новгород, ул. Деловая, 5, а/я 99, 
тел./факс: (831) 434-95-61, 
434-95-64, 434-97-16, 
www.graz.ru 
</t>
  </si>
  <si>
    <t>Пожарная техника</t>
  </si>
  <si>
    <t xml:space="preserve">182100, Псковская обл., 
г. Великие Луки, 
ул. Новослободская, 54,
тел.: (81153) 7-27-78, 7-18-98, www.leshozmash.ru
</t>
  </si>
  <si>
    <t>ОАО «Пожтехника»</t>
  </si>
  <si>
    <t xml:space="preserve">172003, Тверская обл., г. Торжок, Ленинградское шоссе, 34,
тел. (495) 799-95-55, www.pozhtechnika.ru 
</t>
  </si>
  <si>
    <t>ФГУП «Варгашинский завод противопожарного специального оборудования»</t>
  </si>
  <si>
    <t xml:space="preserve">641230, Курганская обл., 
пос. Варгаши, ул. Кирова, 83,
тел. (835233) 2-23-76
</t>
  </si>
  <si>
    <t xml:space="preserve">454014, г. Челябинск, 
ул. Ворошилова, 1, 
тел./факс (351) 793-57-01,
www.usptk.ru 
</t>
  </si>
  <si>
    <t>ООО «Урало-Сибирская пожарно-техническая компания»</t>
  </si>
  <si>
    <t>ОАО «УралПожтехника»</t>
  </si>
  <si>
    <t xml:space="preserve">456313, Челябинская обл., 
г. Миасс, Тургоякское шоссе, 
20 «а», 
тел. (3513) 24-12-96, 
факс 24-09-60, 
www.uralpt.ru 
</t>
  </si>
  <si>
    <t xml:space="preserve">115280, г. Москва, 
ул. Автозаводская, 23,
тел. (495) 677-90-50,
www.amo-zil.ru 
</t>
  </si>
  <si>
    <t>ЗАО «ПО «Берег»</t>
  </si>
  <si>
    <t xml:space="preserve">142541, Московская обл., Павлово-Посадский р-н, 
пос. Большие Дворы, 
ул. Маяковского, 126 «а», тел. (49643) 7-90-90,
www.po-bereg.ru 
</t>
  </si>
  <si>
    <t xml:space="preserve">121357, г. Москва, 
пр. Загорского, 5, 
тел./факс: (495) 444-00-59,   
444-00-97,
 www.spasenie-mchs.ru 
</t>
  </si>
  <si>
    <t>ЗАО «Средства спасения»</t>
  </si>
  <si>
    <t xml:space="preserve">620137, г. Екатеринбург, 
ул. Шефская, 2г-2, 
тел./факс (343) 368-77-10,
www.specialauto.ru  
</t>
  </si>
  <si>
    <t>Завод «Спецавтотехника»</t>
  </si>
  <si>
    <t xml:space="preserve">603107, г. Нижний Новгород, 
пр-т Гагарина, 176, 
тел./факс: (831) 211-80-67,  
211-80-68, 
www.peleng.ru 
</t>
  </si>
  <si>
    <t>ТПП «Пеленг»</t>
  </si>
  <si>
    <t xml:space="preserve">г. Ростов-на-Дону, 
ул. Красноармейская, 136,
тел./факс: (863) 282-20-14, 
280-66-80, 
www.ugzashita.ru 
</t>
  </si>
  <si>
    <t>ООО «Югзащита»</t>
  </si>
  <si>
    <t xml:space="preserve">633511, Новосибирская обл., 
Черепановский р-н, пос. Посевная, ул. Островского, 59-А
</t>
  </si>
  <si>
    <t>ООО «Посевнинский машиностроительный завод»</t>
  </si>
  <si>
    <t xml:space="preserve">456317, Челябинская обл., 
г. Миасс, ул. 8 Марта,  4, 
тел.: (3513) 55-74-74, 55-57-55, 
55-50-66, 
www.prioritetmiass.ru 
</t>
  </si>
  <si>
    <t>ООО «Приоритет»</t>
  </si>
  <si>
    <t xml:space="preserve">303850, Орловская обл., 
г. Ливны, ул. Гражданская, 23, 
тел.: (48677) 2-27-17, 2-12-79, www.lzpm.ru
</t>
  </si>
  <si>
    <t>ОАО «Ливенский завод противопожарного машиностроения»</t>
  </si>
  <si>
    <t>ОАО «Туймазинский завод автобетоносмесителей»</t>
  </si>
  <si>
    <t xml:space="preserve">624130, Свердловская обл., 
г. Новоуральск, ул. Автомоторная, 1,
тел. (34370) 9-45-50, www.amurmotors.ru
</t>
  </si>
  <si>
    <t xml:space="preserve">420039, г. Казань,
ул. Восход, 39, 
тел. (843) 542-07-32, www.kazanemz.ru
</t>
  </si>
  <si>
    <t>ОАО «Казанский электромеханический завод»</t>
  </si>
  <si>
    <t>Оборудование для пищевой и перерабатывающей промышленности</t>
  </si>
  <si>
    <t xml:space="preserve">603002, г. Нижний Новгород, 
ул. Интернациональная, 95, www.melinvest.ru
</t>
  </si>
  <si>
    <t xml:space="preserve">394030, г. Воронеж, 
ул. 9 Января, 68,  
www.vselmash.ru
</t>
  </si>
  <si>
    <t>ОАО «Ивантеевский Элеватормельмаш»</t>
  </si>
  <si>
    <t xml:space="preserve">141282, Московская обл., 
г. Ивантеевка, ул. Толмачева, 80,  www.elevatormash.net
</t>
  </si>
  <si>
    <t>ООО «Доза-Агро»</t>
  </si>
  <si>
    <t xml:space="preserve">603062, г. Нижний Новгород, 
ул. Горная, 11, к. 2, 6,  www.dozaagro.ru
</t>
  </si>
  <si>
    <t>ЗАО «Совокрим»</t>
  </si>
  <si>
    <t xml:space="preserve">394026, г. Воронеж, 
пр-т Труда, 91, 
www.oaovniikp.ru
</t>
  </si>
  <si>
    <t>ОАО «ВНИИ комбикормовой промышленности»</t>
  </si>
  <si>
    <t xml:space="preserve">410012, г. Саратов, 
ул. Сакко и Ванцетти, 14,  www.voskhod-saratov.ru 
</t>
  </si>
  <si>
    <t>ЗАО НПП фирма «Восход»</t>
  </si>
  <si>
    <t>ОАО «Шебекинский машиностроительный завод»</t>
  </si>
  <si>
    <t xml:space="preserve">309291, Белгородская обл., 
г. Шебекино, ул. Октябрьская, 11,
www.shemz.ru 
</t>
  </si>
  <si>
    <t xml:space="preserve">170017, г. Тверь, 
ул. Б.Перемерки, 74, 
www.tagro-tver.ru
</t>
  </si>
  <si>
    <t>ООО «ТАГРО»</t>
  </si>
  <si>
    <t>ЗАО «Белогорье»</t>
  </si>
  <si>
    <t xml:space="preserve">309291, Белгородская обл., 
г. Шебекино, ул. Октябрьская, 11, 
www.belogorye.ru
</t>
  </si>
  <si>
    <t xml:space="preserve">440052, г. Пенза, ул. Баумана, 30, www.penzmash.ru  </t>
  </si>
  <si>
    <t>ОАО «Пензмаш»</t>
  </si>
  <si>
    <t>ЗАО «Колакс-М»</t>
  </si>
  <si>
    <t xml:space="preserve">107065, г. Москва, 
ул. Уральская,  23, корп. 4, 
www.colaxm.ru 
</t>
  </si>
  <si>
    <t xml:space="preserve">301470, Тульская обл., г. Плавск, ул. Коммунаров, 25,
www.plava.ru 
</t>
  </si>
  <si>
    <t>ОАО «Плавский машиностроительный завод «Плава»</t>
  </si>
  <si>
    <t>ОАО «Тамбовский завод «Комсомолец» им. Н.С. Артемова»</t>
  </si>
  <si>
    <t xml:space="preserve">392620, Тамбовская обл., 
г. Тамбов, ул. Советская, 51, www.zavkom.tmb.ru 
</t>
  </si>
  <si>
    <t>ОАО «Оскон»</t>
  </si>
  <si>
    <t xml:space="preserve">427627, Удмуртская Республика, 
г. Глазов, ул. Драгунова, 2, www.oskon.net
</t>
  </si>
  <si>
    <t xml:space="preserve">127254, г. Москва, 
ул. Добролюбова, 8 «а»
</t>
  </si>
  <si>
    <t xml:space="preserve">ООО МНПП «Инициатива» </t>
  </si>
  <si>
    <t xml:space="preserve">601650, Владимирская обл., 
г. Александров, 
ул. Институтская, 26
</t>
  </si>
  <si>
    <t>ЗАО «Пильнинский оптико-механический завод»</t>
  </si>
  <si>
    <t xml:space="preserve">607490, Нижегородская обл., 
пос. Пильна, ул. Советская, 31
</t>
  </si>
  <si>
    <t xml:space="preserve">601655, Владимирская обл., 
г. Александров, ул. Гагарина, 6
</t>
  </si>
  <si>
    <t>ОАО «Павловский опытный механический завод»</t>
  </si>
  <si>
    <t xml:space="preserve">606100, Нижегородская обл., 
г. Павлово, ул. Вокзальная, 64, www.pavlovoomz.ru
</t>
  </si>
  <si>
    <t>ООО «Ток»</t>
  </si>
  <si>
    <t>ОАО «Брацлав»</t>
  </si>
  <si>
    <t>ОАО «Харьковский тракторный завод»</t>
  </si>
  <si>
    <t>ДТЗ ГП «ПО «Южмаш»</t>
  </si>
  <si>
    <t>ООО «Слобожанская промышленная компания»</t>
  </si>
  <si>
    <t xml:space="preserve">49008, г. Днепропетровск, 
ул. Криворожская, 1,
тел. (+380562) 34-27-14,
e-mail: umztractor@yandex.ru,
umz@yuzhmash.com,
www.yuzhmash.com
</t>
  </si>
  <si>
    <t xml:space="preserve">61124, г. Харьков, ул. Зерновая, 41,
тел.: (057) 755-08-06, 
(095) 714-36-51, 
(098) 393-66-93
</t>
  </si>
  <si>
    <t>ОАО «Коломыясельмаш»</t>
  </si>
  <si>
    <t>ОАО «Красная звезда»</t>
  </si>
  <si>
    <t>ООО НПП «БелоцерковМАЗ»</t>
  </si>
  <si>
    <t>ОАО «Уманьферммаш»</t>
  </si>
  <si>
    <t>ООО НПП «Херсонский машиностроительный завод»</t>
  </si>
  <si>
    <t xml:space="preserve">73000, г. Херсон, 
ул. Тираспольская, 1,
тел.: (0552) 42-13-30, 42-13-31, 
(0675) 51-11-73, 51-11-74
</t>
  </si>
  <si>
    <t>ПАО «Могилев-Подольский машиностроительный завод»</t>
  </si>
  <si>
    <t>ДП «Бердянский завод сельхозтехники»</t>
  </si>
  <si>
    <t xml:space="preserve">71107, Запорожская обл., 
г. Бердянск, ул. Матвеева, 1, 
тел. (06153) 7-78-00
</t>
  </si>
  <si>
    <t xml:space="preserve">52005, Днепропетровская обл., Днепропетровский р-н,  пос. Юбилейный,  
ул. Нижнеднепровская, 1, 
тел.: (0562) 37-04-51, 36-98-20, 
(0563) 70-04-60, 70-04-41, 
факс (0563) 70-04-60
</t>
  </si>
  <si>
    <t>ООО ПП «Агро-Союз»</t>
  </si>
  <si>
    <t>ЧП «Машиностроитель-ный завод «Комсомолец»</t>
  </si>
  <si>
    <t>ОАО «Карловский машиностроительный завод»</t>
  </si>
  <si>
    <t>ООО ПО «Техна»</t>
  </si>
  <si>
    <t>ОАО «Хорольский механический завод»</t>
  </si>
  <si>
    <t>ПАО «Завод «Нежинсельмаш»</t>
  </si>
  <si>
    <t xml:space="preserve">16610, Черниговская обл., 
г. Нежин, ул. Шевченко, 109, 
тел. (+3804631) 5-50-06,
e-mail: Selmash@ne.cg.ukrtel.net,
www.selmash.com.ua
</t>
  </si>
  <si>
    <t>ОАО «Львовагромашпроект»</t>
  </si>
  <si>
    <t>ОАО «Хмельниксельмаш»</t>
  </si>
  <si>
    <t>ОАО «Галещинский машиностроительный завод»</t>
  </si>
  <si>
    <t>ООО «Краснянское СП «Агромаш»</t>
  </si>
  <si>
    <t>ЗАО «Новокраматорский машиностроительный завод»</t>
  </si>
  <si>
    <t>ВАТ «Борэкс»</t>
  </si>
  <si>
    <t xml:space="preserve">ОАО «Славянский завод тяжелого
машиностроения»
</t>
  </si>
  <si>
    <t xml:space="preserve">70500, Запорожская обл.,
г. Орехов, ул. Привокзальная, 2, 
тел.: (050) 484-52-33, 
(061) 414-56-56, 
факс (066) 750-74-04
</t>
  </si>
  <si>
    <t>ООО «Ореховский завод сельскохозяйственных машин «Агротех»</t>
  </si>
  <si>
    <t>ПАО «Богуславская сельхозтехника»</t>
  </si>
  <si>
    <t xml:space="preserve">09700, Киевская обл.,
г. Богуслав, ул. Николаевская, 133,
тел. (04561) 5-57-46
</t>
  </si>
  <si>
    <t>ООО ПП «Интерагротек»</t>
  </si>
  <si>
    <t>ОАО «Турбоатом»</t>
  </si>
  <si>
    <t>ОАО «Турбогаз»</t>
  </si>
  <si>
    <t>ОАО «Сумское машиностроительное научно-производственное объединение им. М.В. Фрунзе»</t>
  </si>
  <si>
    <t>ООО «Машзавод»</t>
  </si>
  <si>
    <t>ОАО «Смелянский машиностроительный завод»</t>
  </si>
  <si>
    <t>ОАО «Полтавамаш»</t>
  </si>
  <si>
    <t>ОАО «Барский машиностроительный завод»</t>
  </si>
  <si>
    <t>ООО «Агрикон-Киев»</t>
  </si>
  <si>
    <t>ОАО «Насосэнергомаш»</t>
  </si>
  <si>
    <t>Насосы</t>
  </si>
  <si>
    <t>ГПМЗ «Гидромаш»</t>
  </si>
  <si>
    <t xml:space="preserve">91055, г. Луганск,
ул. В.Пятеркина, 30,
тел. (0642) 93-23-39,
факс (0642) 93-23-46,
e-mail: gmuo@meta.ua,
www.gmuo.lg.ua
</t>
  </si>
  <si>
    <t>ГП «ГПКИ ОО «Гипромашуглеобогащение»</t>
  </si>
  <si>
    <t>ЭЛЕКТРОТЕХНИЧЕСКАЯ ПРОДУКЦИЯ И РАДИОЭЛЕКТРОННАЯ АППАРАТУРА</t>
  </si>
  <si>
    <t>НПО «Р.И.С.К»</t>
  </si>
  <si>
    <t>ООО «Азел»</t>
  </si>
  <si>
    <t xml:space="preserve">0006, г. Ереван, ул. Манандян, 41,
тел.: (374 10) 42-02-11, 42-06-43,
факс (374 10) 42-16-79,
www.armelectromash.ru
</t>
  </si>
  <si>
    <t xml:space="preserve">АООТ «Армэлектромаш» </t>
  </si>
  <si>
    <t>ООО «Трансэлектрик»</t>
  </si>
  <si>
    <t>0006, г. Ереван, ул. Манандян, 41, тел. (374 91) 42-61-40, www.transelectric.am</t>
  </si>
  <si>
    <t>ООО «Транзистр Плюс»</t>
  </si>
  <si>
    <t>0061, г. Ереван, пр-т Аршакуняц</t>
  </si>
  <si>
    <t xml:space="preserve">0021, г. Ереван, ул. Адонци, 10/1,
тел.: (374 10) 23-59-29, 23-11-28,
факс (374 10) 23-59-29
</t>
  </si>
  <si>
    <t>ООО «Ганни-Армин»</t>
  </si>
  <si>
    <t>ЗАО «Завод Растр»</t>
  </si>
  <si>
    <t>ОАО «Ван»</t>
  </si>
  <si>
    <t xml:space="preserve">0021, г. Ереван, ул. Багян, 25,
тел. (374 10) 63-14-52
</t>
  </si>
  <si>
    <t xml:space="preserve">0014, г. Ереван, Тбилисское шоссе, 1,
тел.: (374 10) 28-31-90, 28-22-62,
факс (374 10) 28-22-62,
www.grandholding.org
</t>
  </si>
  <si>
    <t>ООО «Гранд Сан»</t>
  </si>
  <si>
    <t>ООО «Рафэлгриг» (Ехегнадзорский релейный завод)</t>
  </si>
  <si>
    <t xml:space="preserve">Вайоцдзорский марз, г. Ехегнадзор, ул. Шаумяна, 2,
тел.: (374 28) 12-00-03,
(374 91) 41-31-97
</t>
  </si>
  <si>
    <t>АОЗТ «Арменмотор»</t>
  </si>
  <si>
    <t xml:space="preserve">0006, г. Ереван, ул. Мананлян, 41,
тел.: (374 10) 42-02-11, 42-06-43,
факс (374 10) 42-16-79,
www.armelectromash.ru
</t>
  </si>
  <si>
    <t>УП «МЭТЗ им. В.И. Козлова»</t>
  </si>
  <si>
    <t>ОАО «Интеграл»</t>
  </si>
  <si>
    <t xml:space="preserve">224009, г. Брест, 
ул. Строительная, 56,
тел.: 46-41-94, 46-41-41,
46-41-95, 
факс 46-43-08,
e-mail: marketing-etz@tut.by,
betzbel@tut.by 
</t>
  </si>
  <si>
    <t>ОАО «Брестский электротехнический завод»</t>
  </si>
  <si>
    <t>ЧП «ЗЭБТ – Горизонт»</t>
  </si>
  <si>
    <t>ОАО «Витязь»</t>
  </si>
  <si>
    <t>ООО «Вис Пас и Ко»</t>
  </si>
  <si>
    <t>2001                                    2002                  2007                     2009</t>
  </si>
  <si>
    <t>0409</t>
  </si>
  <si>
    <t>АО «Авикола Чим Галус»</t>
  </si>
  <si>
    <t>АО «Авикола Корлэтень»</t>
  </si>
  <si>
    <t>АО «Леггорн»</t>
  </si>
  <si>
    <t>ООО «Авикола Сэрэтений Векь»</t>
  </si>
  <si>
    <t>OOO «Дант-Агро»</t>
  </si>
  <si>
    <t>ООО «Пасэря Аржинтие»</t>
  </si>
  <si>
    <t>Мед пчелиный</t>
  </si>
  <si>
    <t>ООО «Каса Албиней»</t>
  </si>
  <si>
    <t>0709</t>
  </si>
  <si>
    <t xml:space="preserve">Грибы </t>
  </si>
  <si>
    <t>ООО «Хистриос»</t>
  </si>
  <si>
    <t>0806</t>
  </si>
  <si>
    <t xml:space="preserve">Виноград свежий или изюм
</t>
  </si>
  <si>
    <t xml:space="preserve">ООО «PODGOREN» </t>
  </si>
  <si>
    <t>ООО «TERRA-VITIS»</t>
  </si>
  <si>
    <t>СХК «BASAN-AGRO»</t>
  </si>
  <si>
    <t>СХПК «CIOBALACCIA»</t>
  </si>
  <si>
    <t xml:space="preserve">ООО «VADALEX-AGRO» </t>
  </si>
  <si>
    <t>«AGROVIITERRA»</t>
  </si>
  <si>
    <t xml:space="preserve">КХ «Cernei Lilian» </t>
  </si>
  <si>
    <t xml:space="preserve">ООО «Leuntea-Vin»  </t>
  </si>
  <si>
    <t xml:space="preserve">ООО «Luchin-Prod»   </t>
  </si>
  <si>
    <t>ООО «CONSTIMAX»</t>
  </si>
  <si>
    <t xml:space="preserve">ООО «Rădop Grup» </t>
  </si>
  <si>
    <t>СХПК «Glia»</t>
  </si>
  <si>
    <t>Жиры и масло животного  или растительного происхождения</t>
  </si>
  <si>
    <t xml:space="preserve">AO «Floarea Ulei» </t>
  </si>
  <si>
    <t>ООО «Харвит Про»</t>
  </si>
  <si>
    <t>ООО «Кардиакс Плус»</t>
  </si>
  <si>
    <t>ООО «Фарм Мит Прочессинг»</t>
  </si>
  <si>
    <t>ООО «Мавита»</t>
  </si>
  <si>
    <t>ООО «Пегас»</t>
  </si>
  <si>
    <t>ООО «Алекс Неосим»</t>
  </si>
  <si>
    <t>ООО «Рогоб»</t>
  </si>
  <si>
    <t>ООО «Ависелект»</t>
  </si>
  <si>
    <t>ООО «Саламер Ком»</t>
  </si>
  <si>
    <t>ООО «Квадривита»</t>
  </si>
  <si>
    <t>ООО «Карне Суд»</t>
  </si>
  <si>
    <t>Выпечка</t>
  </si>
  <si>
    <t>1905</t>
  </si>
  <si>
    <t xml:space="preserve">AO «Franzeluta» </t>
  </si>
  <si>
    <t>Винодельческая продукция</t>
  </si>
  <si>
    <t xml:space="preserve">ООО «BasarabiaLwinInvest» </t>
  </si>
  <si>
    <t xml:space="preserve">AО                         «Винэрия дин Вале» </t>
  </si>
  <si>
    <t>АО «Молд-Норд»</t>
  </si>
  <si>
    <t xml:space="preserve">ГП «Милешти Мичи» </t>
  </si>
  <si>
    <t xml:space="preserve">ООО «Fautor» </t>
  </si>
  <si>
    <t xml:space="preserve">ООО «Chateau Vartely» </t>
  </si>
  <si>
    <t xml:space="preserve">ООО «Purcari Winery» </t>
  </si>
  <si>
    <t xml:space="preserve">ООО «Wine International Project» </t>
  </si>
  <si>
    <t>Молочная продукция: яйца птиц, мед натуральный, пищевые продукты животного происхождения</t>
  </si>
  <si>
    <t>AO «NLAC»</t>
  </si>
  <si>
    <t>OOO «ALBA»</t>
  </si>
  <si>
    <t>OOO «Lapmol»</t>
  </si>
  <si>
    <t>AO «JLC»</t>
  </si>
  <si>
    <t>0602</t>
  </si>
  <si>
    <t>Замороженные овощи и фрукты</t>
  </si>
  <si>
    <t>0710          0811</t>
  </si>
  <si>
    <t>Орехи,     сухофрукты</t>
  </si>
  <si>
    <t>0801                   0802</t>
  </si>
  <si>
    <t>0808                   0809</t>
  </si>
  <si>
    <t>Фрукты,                   орехи</t>
  </si>
  <si>
    <t xml:space="preserve">1001              1003             1201              1205              1206  </t>
  </si>
  <si>
    <t>Злаки</t>
  </si>
  <si>
    <t>1001               1003</t>
  </si>
  <si>
    <t>1806               1905</t>
  </si>
  <si>
    <t>ОАО «НИИ «Атолл»</t>
  </si>
  <si>
    <t>AO «Incomlac»</t>
  </si>
  <si>
    <t xml:space="preserve">ООО «SADAC-AGRO» </t>
  </si>
  <si>
    <t>ООО «Agrodor-CV»</t>
  </si>
  <si>
    <t xml:space="preserve">ООО ПКФ «VITIS-COJUŞNA» </t>
  </si>
  <si>
    <t>ООО ПФ «Codru-ST»</t>
  </si>
  <si>
    <t>ООO «Elvitis-Com»</t>
  </si>
  <si>
    <t xml:space="preserve">ООО «REVIC-GRUP» </t>
  </si>
  <si>
    <t>ООО «Ritandrex»</t>
  </si>
  <si>
    <t xml:space="preserve">OOO «Ecoprod-Rosmol» </t>
  </si>
  <si>
    <t>ООО «Monicol»</t>
  </si>
  <si>
    <t>КX «Scutaru Victor»</t>
  </si>
  <si>
    <t xml:space="preserve">ООО «Agro-Product» </t>
  </si>
  <si>
    <t>OOO «Viva Igna»</t>
  </si>
  <si>
    <t>ООО «Ceteronis-St»</t>
  </si>
  <si>
    <t>AO «Bucuria»</t>
  </si>
  <si>
    <t>OOO «Nefis»</t>
  </si>
  <si>
    <t xml:space="preserve">г. Дубэсарь,
тел. (01600373215) 3-27-50
</t>
  </si>
  <si>
    <t xml:space="preserve">107139, г. Москва,               Орликов пер., 3,
тел./факс (495) 354-39-08,
e-mail: nfeu2000@mail.ru, www.prodexport.ru
</t>
  </si>
  <si>
    <t xml:space="preserve">107139, г. Москва,                           Орликов пер., 3,
тел./факс (495) 354-39-08,
e-mail: nfeu2000@mail.ru, www.prodexport.ru
</t>
  </si>
  <si>
    <t xml:space="preserve">107139, г. Москва,                          Орликов пер., 3,
тел./факс (495) 354-39-08,
e-mail: nfeu2000@mail.ru, www.prodexport.ru
</t>
  </si>
  <si>
    <t>ОАО «АКИН»</t>
  </si>
  <si>
    <t>ОАО «НПФ «Меридиан»</t>
  </si>
  <si>
    <t xml:space="preserve">Радиовысотомер     А-065, А-037,        А-053, А-075-02
Комплексный радиолокационный измеритель высоты полета и составляющих вектора путевой скорости (КРИСС) А-076М
</t>
  </si>
  <si>
    <t xml:space="preserve">Оборудование для пищевой и перерабатывающей промышленности Центрифуги           </t>
  </si>
  <si>
    <t xml:space="preserve">ФГУП «Экспериментальный завод «Молмаш» Россельхозакадемии </t>
  </si>
  <si>
    <t>Камеры горячего и холодного копчения</t>
  </si>
  <si>
    <t>ФГУП «Экспериментальный завод «Александровский» Россельхозакадемии</t>
  </si>
  <si>
    <t>152300, Ярославская обл.,            г. Тутаев, ул. Строителей, 14, www.unitym.ru</t>
  </si>
  <si>
    <t>ОАО «АК «Тулмашзавод»</t>
  </si>
  <si>
    <t>300002, г. Тула, ул. Мосина, 2,
тел./факс (4872) 56-26-20,
e-mail: sekretar@tulamash.ru,                                  www.tulamash.ru</t>
  </si>
  <si>
    <t>8413         8430               8432                8433</t>
  </si>
  <si>
    <t>ФКП «Казанский государственный казенный пороховой завод»</t>
  </si>
  <si>
    <t>Клей БФ-4, БФ-2       Порох спортивный, охотничий                 Лакокрасочные материалы</t>
  </si>
  <si>
    <t>Электродетонаторы, 
капсюли-воспламенители к патронам охотничьих ружей, патроны взрывные герметичные
Кумулятивные заряды</t>
  </si>
  <si>
    <t>3603                3604</t>
  </si>
  <si>
    <t>659315, Алтайский край, г. Бийск,
тел. (3854) 39-78-05,
e-mail: sbitl@boz.biysk.ru</t>
  </si>
  <si>
    <t>2807         3602         3814         3824</t>
  </si>
  <si>
    <t>Серная кислота, олеум  Промышленные взрывчатые материалы  Растворители          Суперпластификатор</t>
  </si>
  <si>
    <t>3403         3811</t>
  </si>
  <si>
    <t>Эмульгатор полимерный для эмульсионных промышленных взрывчатых веществ                   Цетаноповышающая присадка для дизельных топлив</t>
  </si>
  <si>
    <t>ФКП «Бийский олеумный завод»</t>
  </si>
  <si>
    <t>ОАО «ФНПЦ «НИИ прикладной химии»</t>
  </si>
  <si>
    <t>Свечи бенгальские,  хлопушки, батареи салютов бытового назначения, фейерверки, ракеты сигнальные</t>
  </si>
  <si>
    <t>3208         3214</t>
  </si>
  <si>
    <t>Краска и лаки Шпатлевка и  мастика</t>
  </si>
  <si>
    <t>3208         3814</t>
  </si>
  <si>
    <t>ОАО  «Соликамский завод  «Урал»</t>
  </si>
  <si>
    <t>ОАО «НИИПМ»</t>
  </si>
  <si>
    <t>Пентафалевый полуфабрикатный лак ПФ-060      Смола полиэфирная ненасыщенная ПН-1 Натриевая соль карбоксиметилцеллюлозы</t>
  </si>
  <si>
    <t>3602         3814         3911</t>
  </si>
  <si>
    <t>ФКП «Комбинат «Каменский»</t>
  </si>
  <si>
    <t>ФКП «Авангард»</t>
  </si>
  <si>
    <t xml:space="preserve">ОАО «Шумерский завод специализированных автомобилей» </t>
  </si>
  <si>
    <t xml:space="preserve">454085, Челябинская обл., 
г. Челябинск, ул. Танкистов, 
189 «б»,
тел.: (351) 772-32-75, 772-32-88, 772-32-01,
e-mail: techstrom@chel.surnet.ru
</t>
  </si>
  <si>
    <t>8502                8716</t>
  </si>
  <si>
    <t>ОАО «АК  «Туламашзавод»</t>
  </si>
  <si>
    <t>300002, г. Тула, ул. Мосина, 2,                           тел./факс 8 (4872) 562-620,
e-mail: sekretar@tulamash.ru,                                  www.tulamash.ru</t>
  </si>
  <si>
    <t>Станки-качалки для нефтяной промышленности       Трамвайные вагоны пассажирские</t>
  </si>
  <si>
    <t>8432         8711</t>
  </si>
  <si>
    <t>ОАО «Уралтрансмаш»</t>
  </si>
  <si>
    <t>ОАО «Завод им. В.А. Дегтярева»</t>
  </si>
  <si>
    <t>Железнодорожные вагоны и железнодорожные платформы                Вагонные тележки и их комплектующие   Контейнеры для перевозки грузов</t>
  </si>
  <si>
    <t>8606                8607                8609</t>
  </si>
  <si>
    <t>622007, Свердловская обл.,
г. Нижний Тагил, Восточное шоссе, 28,
тел.: (3435) 34-51-04, 34-52-49,
e-mail: 791@uvz.ru</t>
  </si>
  <si>
    <t>ОАО «Научно-производственная корпорация «Уралвагонзавод»</t>
  </si>
  <si>
    <t xml:space="preserve">Многофункциональное транспортное средство ТМВ-2 на комбинированном рельсо-колесном ходу </t>
  </si>
  <si>
    <t>Вагоны трамвайные пассажирские несамоходные</t>
  </si>
  <si>
    <t>Автовентили для пневматических шин  и камер</t>
  </si>
  <si>
    <t>Упаковочные автоматы</t>
  </si>
  <si>
    <t>ФКП «Казанский завод точного машиностроения»</t>
  </si>
  <si>
    <t xml:space="preserve">ОАО «Объединенная двигателестроительная корпорация» </t>
  </si>
  <si>
    <t>ОАО «НПО Прибор»</t>
  </si>
  <si>
    <t xml:space="preserve">ООО «Омсктрансмаш»
</t>
  </si>
  <si>
    <t>Цилиндры гидравлические для сельскохозяйственной, специальной и дорожно-  строительной техники</t>
  </si>
  <si>
    <t xml:space="preserve">ОАО «ЛМЗ                     им. К.Либкнехта» </t>
  </si>
  <si>
    <t>Передвижные модульные пункты питания в кузовах-контейнерах  МПП-480, МПП-240 и МПП-120КП</t>
  </si>
  <si>
    <t>Светодиодные светильники</t>
  </si>
  <si>
    <t xml:space="preserve">Преобразователи магнитострикционные  
Фильтры присоединения ФПМР 6400/48-1000
</t>
  </si>
  <si>
    <t>ОАО «Научно-производственное объединение «Московский радиотехнический завод»</t>
  </si>
  <si>
    <t xml:space="preserve">г. Москва, ул. Верейская, 29,
e-mail: info@mrtz.ru
</t>
  </si>
  <si>
    <t xml:space="preserve">173001, г. Великий Новгород, 
ул. Б. Санкт-Петербургская, 51,
тел. (8162) 77-70-94,
факс (8162) 33-97-55,
e-mail: marketing@transvit.ru, info@transvit.ru
</t>
  </si>
  <si>
    <t>ОАО «Трансвит»</t>
  </si>
  <si>
    <t xml:space="preserve">Электроприборы для выжигания по дереву Импульсные зажигающие устройства для зажигания разрядных ламп высокого давления ДНаТ и ДРИ </t>
  </si>
  <si>
    <t>ООО «Мета-Кузнецк»</t>
  </si>
  <si>
    <t xml:space="preserve">Части микросхем
Корпуса
</t>
  </si>
  <si>
    <t>ОАО «Завод «Марс»</t>
  </si>
  <si>
    <t xml:space="preserve">172010, Тверская обл., г. Торжок, 
ул. Луначарского, 121,
тел. (48251) 5-50-35,
факс (48251) 5-50-39,
e-mail: zmars@torzhok.tver.ru
</t>
  </si>
  <si>
    <t xml:space="preserve">344065, г. Ростов-на-Дону, 
ул. Белорусская, 9/7,
тел. (863) 252-31-25,
факс (863) 254-09-90,
e-mail: faza@donpac.ru
</t>
  </si>
  <si>
    <t>НП ОАО «Фаза»</t>
  </si>
  <si>
    <t>Устройство зарядное</t>
  </si>
  <si>
    <t xml:space="preserve">ОАО «Компания «Ритм» </t>
  </si>
  <si>
    <t xml:space="preserve">г. Краснодар, ул. Московская, 5,
тел.: (861) 252-11-05, 252-04-90,
факс (861) 252-33-41,
e-mail: ritm@mail.kuban.ru
</t>
  </si>
  <si>
    <t xml:space="preserve">630047, г. Новосибирск, 
ул. Даргомыжского, 8 «а»,
тел. (383) 325-17-58,
e-mail: zao-eos@mail.ru, shelkanikova@ekran-os.ru
</t>
  </si>
  <si>
    <t>ЗАО «Экран-оптические системы»</t>
  </si>
  <si>
    <t>Электронно-оптические преобразователи</t>
  </si>
  <si>
    <t>Никелевые гальванические вставки</t>
  </si>
  <si>
    <t>ОАО «НПП «Рубин»</t>
  </si>
  <si>
    <t xml:space="preserve">г. Пенза, ул. Байдукова, 2,
e-mail: rubin@tl.ru
</t>
  </si>
  <si>
    <t>Стабилитроны</t>
  </si>
  <si>
    <t>ФГУП «Новосибирский завод полупроводниковых приборов с особым конструкторским бюро»</t>
  </si>
  <si>
    <t xml:space="preserve">г. Новосибирск, ул. Дачная, 60,
e-mail: market@okbnzpp.ru
</t>
  </si>
  <si>
    <t>Станция генерации ключей «Гамма СТ-М»</t>
  </si>
  <si>
    <t xml:space="preserve">ФГУП «НИИ автоматики» </t>
  </si>
  <si>
    <t xml:space="preserve">г. Москва, ул. Ботаническая, 25,
e-mail: fgup@niia.ru
</t>
  </si>
  <si>
    <t>Электрические соединители</t>
  </si>
  <si>
    <t>ФГУП «Карачевский завод «Электродеталь»</t>
  </si>
  <si>
    <t xml:space="preserve">242500, Брянская обл., г. Карачев,
ул. Горького, 1,
тел. (48335) 2-00-82,
e-mail: edet@online.debryansk.ru 
</t>
  </si>
  <si>
    <t xml:space="preserve">г. Тула, ул. Каминского, 24,
e-mail: okb.oktava@tula.net
</t>
  </si>
  <si>
    <t>ОАО «Октава»</t>
  </si>
  <si>
    <t xml:space="preserve">Стереопланка
Телефоны динамические и головные
Телефоны капсюльные
Преобразователи капсюльные
</t>
  </si>
  <si>
    <t>Электродвигатели</t>
  </si>
  <si>
    <t>ОАО «Красногорский завод Электродвигатель»</t>
  </si>
  <si>
    <t xml:space="preserve">г. Рязань, 
ул. Интернациональная, 1 «г»,
e-mail: office@rptp.ryazan.ru
</t>
  </si>
  <si>
    <t xml:space="preserve">Республика Марий Эл, Звенигорский р-н , 
пгт.  Красногорский, 
ул. Машиностроителей, 1,
e-mail: motor@mari-el.ru
</t>
  </si>
  <si>
    <t xml:space="preserve">Тележки </t>
  </si>
  <si>
    <t>ОАО «СКТБР»</t>
  </si>
  <si>
    <t xml:space="preserve">г. Калуга, 
Грабцевское  шоссе, 57,
e-mail: sktb@kaluga.ru
</t>
  </si>
  <si>
    <t>ОАО «Нижегородский телевизионный завод им. В.И.Ленина»</t>
  </si>
  <si>
    <t xml:space="preserve">410033, г. Саратов, 8-я дачная, 
ул. им. Б.В.Спицына, 1,
тел. (8452) 35-76-76, 
e-mail: office@kontakt-saratov.ru
</t>
  </si>
  <si>
    <t>ОАО «НПП «Контакт»</t>
  </si>
  <si>
    <t xml:space="preserve">Гарнитура микрофонно-телефонная </t>
  </si>
  <si>
    <t>ОАО «Электросигнал»</t>
  </si>
  <si>
    <t xml:space="preserve">г. Воронеж, 
ул. Электросигнальная, 1,
e-mail: electrosignal@pad.vsi.ru
</t>
  </si>
  <si>
    <t xml:space="preserve">Генераторные лампы
Приемно-усилительные лампы 
Рентгеновские трубки
</t>
  </si>
  <si>
    <t>ОАО «Светлана»</t>
  </si>
  <si>
    <t xml:space="preserve">г. Санкт-Петербург, 
пр-т Энгельса, 27,
e-mail: svetlana@svetlanajsc.ru
</t>
  </si>
  <si>
    <t>Диоды</t>
  </si>
  <si>
    <t xml:space="preserve">ОАО «Научно-исследовательский институт полупроводниковых приборов» </t>
  </si>
  <si>
    <t xml:space="preserve">г. Томск, ул. Красноармейская, 
99 «а»,
e-mail: sneg@mail.tomsknet.ru
</t>
  </si>
  <si>
    <t xml:space="preserve">г. Нижний Новгород, 
пр-т Гагарина, 37,
e-mail: nitel-nnov@mail.ru 
</t>
  </si>
  <si>
    <t xml:space="preserve">г. Рязань, 
ул. Интернациональная, 1 «г»,
e-mail: office@rptp.ryazan.ru
</t>
  </si>
  <si>
    <t xml:space="preserve">Радиостанции приемопередающие </t>
  </si>
  <si>
    <t xml:space="preserve">г. Владимир, ул. Батурина, 28,
e-mail: vert@vtsnet.ru,
elprib@vtsnet.ru
</t>
  </si>
  <si>
    <t xml:space="preserve">Кабели </t>
  </si>
  <si>
    <t xml:space="preserve">Конденсаторы для источников питания, выпрямителей, импульс-ных источников питания, накопителей энергии, пороговых устройств, сглаживающих фильтров, рабочее напряжение от 3 до 450 В, рабочие номи-налы от 0,1 до 
1000000,0 мкФ
</t>
  </si>
  <si>
    <t xml:space="preserve">
ОАО «Элеконд»
</t>
  </si>
  <si>
    <t xml:space="preserve">427968, Удмуртская Республика, 
г. Сарапул, ул. Калинина, 3,
тел. (34147) 4-27-53,
e-mail: elecond@nm.ru
</t>
  </si>
  <si>
    <t xml:space="preserve">ОАО «Завод «Мезон» </t>
  </si>
  <si>
    <t xml:space="preserve">194044, г. Санкт-Петербург, 
Б. Сампсониевский пр-т, 28,
тел. (812) 332-83-81,
факс (812) 542-50-41,
e-mail: mesonfactory@peterlink.ru
</t>
  </si>
  <si>
    <t xml:space="preserve">630102, г. Новосибирск, 
ул. Кирова, 82,
тел. (383) 266-35-86,
e-mail: info@oksid.com
</t>
  </si>
  <si>
    <t>ФГУП «НЗР «Оксид»</t>
  </si>
  <si>
    <t xml:space="preserve">Тульская обл., г. Донской, 
мкр. Северо-Задонский, 
ул. Мичурина, 1,
e-mail: skz@home.tula.net
</t>
  </si>
  <si>
    <t xml:space="preserve">Конденсаторы для источников питания, выпрямителей, импульсных источников питания, накопителей энергии, пороговых устройств, сглаживающих фильтров, рабочее напряжение от 3 до 450 В, рабочие номи-налы от 0,1 до 
1000000,0 мкФ
</t>
  </si>
  <si>
    <t xml:space="preserve">Конденсаторы для источников питания, выпрямителей, импульсных источников питания, накопителей энергии, пороговых устройств, сглаживающих фильтров, рабочее напряжение от 3 до 450 В, рабочие номи-налы от 0,1 до 
1000000,0 мкФ ОАО «Элеконд»
 ОАО «Завод «Мезон» 
 ФГУП «НЗР «Оксид»
 ООО «Северо-Задонский конденсаторный завод»
</t>
  </si>
  <si>
    <t>ООО «Северо-Задонский конденсаторный завод»</t>
  </si>
  <si>
    <t xml:space="preserve">394026, г. Воронеж, 
ул. Дружинников, 1,
тел. (473) 221-06-63,
e-mail: cisc.vkz@gmail.ru
</t>
  </si>
  <si>
    <t>ЗАО «Воронежский конденсаторный завод»</t>
  </si>
  <si>
    <t>Магнетроны импульсные</t>
  </si>
  <si>
    <t>ФГУП «НПП «Салют»</t>
  </si>
  <si>
    <t>ОАО «Плутон»</t>
  </si>
  <si>
    <t xml:space="preserve">ОАО «РПТП «Гранит» </t>
  </si>
  <si>
    <t xml:space="preserve">г. Нижний Новгород, 
ул. Ларина, 7,
e-mail: salut@salut.nnov.ru
</t>
  </si>
  <si>
    <t xml:space="preserve">105120, г. Москва, ул. Нижняя Сыромятническая, 11,
тел. (495) 916-87-01,
e-mail: pluton@pluton.msk.ru
</t>
  </si>
  <si>
    <t xml:space="preserve">г. Рязань,
ул. Интернациональная, 1 «г»,
e-mail: office@rptp.ryazan.ru
</t>
  </si>
  <si>
    <t xml:space="preserve">Источники вторичного электропитания
Микросхемы
Диоды
</t>
  </si>
  <si>
    <t xml:space="preserve">ОАО «НПП «ЭлТом» </t>
  </si>
  <si>
    <t xml:space="preserve">140070, Московская обл., 
Люберецкий р-н, 
пгт. Томилино, ул. Гаршина, 11,
тел. (495) 557-22-91,
e-mail: info@eltom.ru
</t>
  </si>
  <si>
    <t>Модули</t>
  </si>
  <si>
    <t>ОАО «НИИМЭ» и завод «Микрон»</t>
  </si>
  <si>
    <t>ОАО «Восход» – Калужский радиоламповый завод</t>
  </si>
  <si>
    <t>ЗАО «Группа Кремний Эл»</t>
  </si>
  <si>
    <t xml:space="preserve">394077, г. Воронеж, 
Ленинский пр-т, 119 «А»,
e-mail: niiet@vmail.ru
</t>
  </si>
  <si>
    <t xml:space="preserve">г. Москва, г. Зеленоград, 1-й Западный пр., 12, стр. 1,
e-mail: kanc@mikron.ru, 
krasnikov@mikron.ru
</t>
  </si>
  <si>
    <t xml:space="preserve">248009, г. Калуга,
Грабцевское шоссе, 43,
тел. (4842) 73-67-02,
e-mail: krlz@kaluga.ru
</t>
  </si>
  <si>
    <t xml:space="preserve">241037, г. Брянск, 
ул. Красноармейская, 103,
тел. (4832) 41-42-14,
e-mail: km@kremny.032.ru
</t>
  </si>
  <si>
    <t xml:space="preserve">440039, г. Пенза, ул. Байдукова, 1,
тел. (8412) 49-60-24, 
e-mail: radio@tl.ru
</t>
  </si>
  <si>
    <t xml:space="preserve">г. Тула, ул. Каминского, 24,
e-mail: okb.oktava@tula.net
</t>
  </si>
  <si>
    <t>Микрофоны</t>
  </si>
  <si>
    <t>Модули электронные</t>
  </si>
  <si>
    <t xml:space="preserve">г. Нижний Новгород, 
пр-т Гагарина, 37,
e-mail: nitel-nnov@mail.ru
</t>
  </si>
  <si>
    <t xml:space="preserve">г. Великий Новгород, 
ул. Б.Санкт-Петербургская, 73,
e-mail: fsue@kvant.natm.ru
</t>
  </si>
  <si>
    <t xml:space="preserve">199048, г. Санкт-Петербург, Васильевский остров, 
11-я линия, 66,
тел. (812) 328-46-17,
e-mail: mart-peo@mail.ru
</t>
  </si>
  <si>
    <t>ОАО «МАРТ»</t>
  </si>
  <si>
    <t>Моточные изделия, дроссели</t>
  </si>
  <si>
    <t>ОАО «Стрела»</t>
  </si>
  <si>
    <t xml:space="preserve">Брянская обл., пгт. Суземка,
ул. Интернациональная, 44,
тел. (48353) 2-14-73,
e-mail: oao-strela@inbox.ru
</t>
  </si>
  <si>
    <t xml:space="preserve">644060, г. Омск, ул. Гуртьева, 18,
тел. (3812) 43-11-29,
e-mail: irtysh@irtysh.com.ru
</t>
  </si>
  <si>
    <t>Переключатели</t>
  </si>
  <si>
    <t>ОАО «НПП «Кузбассрадио»</t>
  </si>
  <si>
    <t>ОАО «Радиодеталь»</t>
  </si>
  <si>
    <t>ОАО «Псковский завод АДС»</t>
  </si>
  <si>
    <t>ОАО «Смоленский завод радиодеталей»</t>
  </si>
  <si>
    <t xml:space="preserve">Кемеровская обл., г. Белово, 
Беловский р-н, ул. Чкалова, 14,
e-mail: kuzrad@mail.ru
</t>
  </si>
  <si>
    <t xml:space="preserve">Республика Мордовия, 
пгт. Зубова Поляна, 
ул. Новикова-Прибоя, 35,
e-mail: radiodet@moris.ru 
</t>
  </si>
  <si>
    <t xml:space="preserve">г. Псков, ул. Гагарина, 4,
e-mail: office@ads.pskov.ru
</t>
  </si>
  <si>
    <t xml:space="preserve">214031, г. Смоленск,
ул. Бабушкина, 7,
тел. (4812) 29-91-25,
e-mail: szr@tumblers.ru
</t>
  </si>
  <si>
    <t xml:space="preserve">Республика Мордовия, 
пгт. Зубова Поляна, 
ул. Новикова-Прибоя, 35,
e-mail: radiodet@moris.ru
</t>
  </si>
  <si>
    <t>Предохранители, блоки предохранителей</t>
  </si>
  <si>
    <t>ОАО «Завод Копир»</t>
  </si>
  <si>
    <t xml:space="preserve">Республика Марий Эл, 
г. Козьмодемьянск, 
ул. Гагарина, 10,
e-mail: mail@zavod-kopir.ru
</t>
  </si>
  <si>
    <t>Приборы ферритовые</t>
  </si>
  <si>
    <t>ОАО «Ферроприбор»</t>
  </si>
  <si>
    <t xml:space="preserve">г. Санкт-Петербург, 
ул. Свободы, 50,
e-mail: info@rusgates.ru
</t>
  </si>
  <si>
    <t>Приемник измерительный</t>
  </si>
  <si>
    <t xml:space="preserve">ФГУП «Специальное конструкторское бюро радиоизмерительной аппаратуры» </t>
  </si>
  <si>
    <t xml:space="preserve">г. Нижний Новгород, ГСП-1535,
e-mail: office@skbriap.ru
</t>
  </si>
  <si>
    <t xml:space="preserve">Тульская обл., г. Богородицк, 
Заводской пр., 2,
e-mail: resurs-org@mail.ru, resursorg@yandex.ru
</t>
  </si>
  <si>
    <t>ОАО «Ресурс»</t>
  </si>
  <si>
    <t>Резисторы постоянные непроволочные</t>
  </si>
  <si>
    <t>ОАО «КБ «Икар»</t>
  </si>
  <si>
    <t>ОАО «НПО «ЭРКОН»</t>
  </si>
  <si>
    <t>ОАО «Контакт»</t>
  </si>
  <si>
    <t>ОАО «Кермет»</t>
  </si>
  <si>
    <t>ОАО «НПО «Бином»</t>
  </si>
  <si>
    <t>ФГУП «Алагирский завод сопротивлений»</t>
  </si>
  <si>
    <t>ОАО «Резистор»</t>
  </si>
  <si>
    <t xml:space="preserve">603104, г. Нижний Новгород, 
ул. Нартова, 6,
тел. (831) 278-63-37,
e-mail: info@kbikar.ru
</t>
  </si>
  <si>
    <t xml:space="preserve">г. Нижний Новгород,
ул. Нартова, 6,
e-mail: info@erkon-nn.ru
</t>
  </si>
  <si>
    <t xml:space="preserve">Республика Марий Эл, г. Йошкар-Ола, ул. Карла Маркса, 133,
e-mail: kontakt@mari-el.ru
</t>
  </si>
  <si>
    <t xml:space="preserve">Тамбовская обл., г. Котовск, 
ул. Свободы, 1,
e-mail: shevtcov@hegelbox.ru 
</t>
  </si>
  <si>
    <t xml:space="preserve">Пензенская обл., г. Белинский, 
ул. 12-го декабря, 70,
e-mail: kermet@zura.ru
</t>
  </si>
  <si>
    <t xml:space="preserve">г. Ставрополь, 
2 Юго-западный пр., 9 «а»,
e-mail: signal@stav.ru
</t>
  </si>
  <si>
    <t xml:space="preserve">Республика Северная Осетия-Алания, г. Владикавказ, 
ул. Кутузова, 104,
e-mail: Npo_binom@mail.ru 
</t>
  </si>
  <si>
    <t xml:space="preserve">Нижегородская обл., г. Арзамас, ул. Победы, 9,
e-mail: Sergei290@mts-nn.ru, azr@azr.nnov.ru
</t>
  </si>
  <si>
    <t xml:space="preserve">Республика Северная Осетия-Алания, г. Алагир, ул. Толстого, 202,
e-mail: alzas@mail.ru 
</t>
  </si>
  <si>
    <t xml:space="preserve">Брянская обл., г. Унеча, 
ул. Крупской, 12,
e-mail: rezistr@online.debryansk.ru
</t>
  </si>
  <si>
    <t>Пробойники</t>
  </si>
  <si>
    <t xml:space="preserve">Светильники </t>
  </si>
  <si>
    <t xml:space="preserve">173001, г. Великий Новгород, 
ул. Б.Санкт-Петербургская, 51,
тел. (8162) 77-70-94,
факс (8162) 33-97-55,
e-mail: marketing@transvit.ru, info@transvit.ru
</t>
  </si>
  <si>
    <t xml:space="preserve">г. Орел, ул. Лескова, 19,
market@proton-orel.ru 
</t>
  </si>
  <si>
    <t xml:space="preserve">Брянская обл., пгт. Суземка,
ул. Интернациональная, 44,
тел. (48353)2-14-73,
e-mail: oao-strela@inbox.ru
</t>
  </si>
  <si>
    <t xml:space="preserve">Реле </t>
  </si>
  <si>
    <t>ОАО «НПП «Старт»</t>
  </si>
  <si>
    <t>ОАО «ПЗПП»</t>
  </si>
  <si>
    <t>ОАО НПК «Северная заря»</t>
  </si>
  <si>
    <t xml:space="preserve">г. Великий Новгород, 
ул. Нехинская, 55,
тел. (8162) 62-18-71,
e-mail: sbyt_start@mail.ru 
</t>
  </si>
  <si>
    <t xml:space="preserve">Кабардино-Балкарская Республика, г. Прохладный, 
ул. Ленина, 104,
e-mail: Pzpp-market@rambler.ru
</t>
  </si>
  <si>
    <t xml:space="preserve">г. Санкт-Петербург, 
ул. Кантемировская, 7,
e-mail: general@relays.ru 
</t>
  </si>
  <si>
    <t>Розетки и вилки для кабелей</t>
  </si>
  <si>
    <t>ОАО «Завод «Свежесть»</t>
  </si>
  <si>
    <t xml:space="preserve">г. Брянск, Фокинский р-н, 
пгт. Белые Берега, 
ул. Транспортная, 26,
e-mail: sneget@online.debryansk.ru
</t>
  </si>
  <si>
    <t>Соединители  электрические</t>
  </si>
  <si>
    <t>ОАО «Каскад»</t>
  </si>
  <si>
    <t>ОАО «Трубчевский завод «Нерусса»</t>
  </si>
  <si>
    <t xml:space="preserve">Республика Татарстан, Ютазинский р-н,
пгт. Уруссу,  ул. Ленина,  2 «Б»,
e-mail: oao-es@mail.ru
</t>
  </si>
  <si>
    <t xml:space="preserve">Карачаево-Черкесская Республика, г.Черкесск, Северная часть города,
e-mail: kaskad@mail.svchr.ru
</t>
  </si>
  <si>
    <t xml:space="preserve">Брянская обл., г. Трубчевск, 
ул. Володарского, 2,
e-mail: tzneru@online.debryansk.ru
</t>
  </si>
  <si>
    <t xml:space="preserve">г. Ярославль, ул. Марголина, 13,
e-mail: yarz@yarz.yar.ru
</t>
  </si>
  <si>
    <t>Радиомаяк</t>
  </si>
  <si>
    <t>Транзиcторы</t>
  </si>
  <si>
    <t>ОАО «Прохладненский завод полупроводниковых приборов»</t>
  </si>
  <si>
    <t>ОАО «НПП «Завод «Искра»</t>
  </si>
  <si>
    <t xml:space="preserve">г. Ульяновск, 
пр-т Нариманова, 75,
e-mail: iskra@mv.ru
</t>
  </si>
  <si>
    <t xml:space="preserve">Трансформаторы </t>
  </si>
  <si>
    <t xml:space="preserve">Республика Калмыкия, г. Элиста, пр-т Остапа Бендера, 14,
e-mail: zvezda@elista.ru
</t>
  </si>
  <si>
    <t>ОАО «Завод «Звезда»</t>
  </si>
  <si>
    <t xml:space="preserve">199048, г. Санкт-Петербург, Васильевский остров,
11-я линия, 66,
тел. (812) 328-46-17,
e-mail: mart-peo@mail.ru
</t>
  </si>
  <si>
    <t>Радиолокационные системы</t>
  </si>
  <si>
    <t xml:space="preserve">ОАO «Ленинец-Холдинг» </t>
  </si>
  <si>
    <t>ОАО «Муромский завод радиоизмерительных приборов»</t>
  </si>
  <si>
    <t xml:space="preserve">г. Санкт-Петербург, 
Московский пр-т, 212,
e-mail: post@leninetz/ru
</t>
  </si>
  <si>
    <t xml:space="preserve">Владимирская обл., г. Муром, Карачаровское шоссе, 2,
e-mail: global@mzrip.ru
</t>
  </si>
  <si>
    <t>ОАО «НИИ «Феррит-Домен»</t>
  </si>
  <si>
    <t xml:space="preserve">ОАО «Завод «Магнетон» </t>
  </si>
  <si>
    <t xml:space="preserve">г. Санкт-Петербург, 
ул. Черниговская, 8,
e-mail: office@domen.ru
</t>
  </si>
  <si>
    <t xml:space="preserve">Пензенской обл., г. Кузнецк,
ул. Белинского, 4,
e-mail: meta@sura.ru 
</t>
  </si>
  <si>
    <t xml:space="preserve">Контактные устройства
Кнопки переключения
Соединители, тумблеры,
жгуты, датчики, катушки связи, выключатели
Табло световое
Контейнеры
</t>
  </si>
  <si>
    <t xml:space="preserve">394018, г. Воронеж, 
ул. Плехановская, 14,
тел. (473) 252-12-59,
факс (473) 235-50-88,
e-mail: office@sozvezdie.su
</t>
  </si>
  <si>
    <t>ОАО «Концерн «Созвездие»</t>
  </si>
  <si>
    <t xml:space="preserve">Сердечники катушек индуктивности, антенны, трансформаторов, дросселей 
Штыревая антенна для портативных аппаратов
Генераторы
</t>
  </si>
  <si>
    <t xml:space="preserve">Воздухонагреватели
Медицинская техника
Термошкафы
</t>
  </si>
  <si>
    <t xml:space="preserve">196066, г. Санкт-Петербург,
Московский пр-т, 212,
тел. (812) 378-12-39,
факс (812) 373-25-07
</t>
  </si>
  <si>
    <t>ОАО «НИИВС «Спектр»</t>
  </si>
  <si>
    <t>Бортовая система технического обслуживания
Регистратор прочностных параметров</t>
  </si>
  <si>
    <t>Кондиционер аэродромный</t>
  </si>
  <si>
    <t>ОАО «НТЦ «Завод «Ленинец»</t>
  </si>
  <si>
    <t>ОАО «Горизонт»</t>
  </si>
  <si>
    <t xml:space="preserve">196084, г. Санкт-Петербург,
ул. Коли Томчака, 9, лит. Н,
тел. (812) 327-90-99,
факс (812) 324-61-00
</t>
  </si>
  <si>
    <t>Радиолокационные станции (модули, приемники, передатчики)</t>
  </si>
  <si>
    <t>ОАО «Экспериментальный завод»</t>
  </si>
  <si>
    <t xml:space="preserve">196143, г. Санкт-Петербург,
пр-т Ю.Гагарина, 34,
тел. (812) 327-54-20,
факс (812) 327-07-32
</t>
  </si>
  <si>
    <t>Радиостанции</t>
  </si>
  <si>
    <t xml:space="preserve">ОАО «Горьковский завод аппаратуры связи им. А.С.Попова» </t>
  </si>
  <si>
    <t>ОАО «Ярославский радиозавод»</t>
  </si>
  <si>
    <t>ОАО «Завод «Электросигнал»</t>
  </si>
  <si>
    <t>ОАО «Сарапульский радиозавод»</t>
  </si>
  <si>
    <t xml:space="preserve">г. Новосибирск, 
ул. Добролюбова, 31,
e-mail: secretary@electrosignal.ru 
</t>
  </si>
  <si>
    <t xml:space="preserve">Удмуртская Республика, 
г. Сарапул, ул. Гоголя, 40,
e-mail: srz@srz-holding.ru
</t>
  </si>
  <si>
    <t xml:space="preserve">Электросковороды 
Электрокотлы
(СЭСМ 05М, СЭСМ 02М КЭСМ 60М)
</t>
  </si>
  <si>
    <t xml:space="preserve">АО «Худжанд торгмаш» </t>
  </si>
  <si>
    <t>АООТ «Трансформатор»</t>
  </si>
  <si>
    <t>АООТ «Торгмаш»</t>
  </si>
  <si>
    <t>Энергосберегающие лампы типа KJI-9-2U3, КЛ-13-ЗШ, KJI-13-S3, КЛ-11- mS2, КЛ- 15-2U2, KJI-15-3U2, КЛ-18- 3U2, KJI-24-4U2, KJI-30-4U2, КЛ-24- S2, мощностью от 9 до 30 Вт</t>
  </si>
  <si>
    <t>АООТ «Чарог»</t>
  </si>
  <si>
    <t>ООО «Ширкати Сомон»</t>
  </si>
  <si>
    <t>ООО «Регаркабел»</t>
  </si>
  <si>
    <t xml:space="preserve">Провод неизолированный
ГОСТ 839-80
Провод установочный 
Барабан для обмотки 
Провод изолированный Кабель высоковольтный
</t>
  </si>
  <si>
    <t>ЗАО «Сомон тачхизот»</t>
  </si>
  <si>
    <t xml:space="preserve">Трансформаторные коробки распределения тока, металлические изделия и конструкции, а также запасные части для различного оборудования </t>
  </si>
  <si>
    <t>ОАО «Фотон»</t>
  </si>
  <si>
    <t>СП ОАО «Самаркандский лифтостроительный завод»</t>
  </si>
  <si>
    <t>Лифты пассажирские</t>
  </si>
  <si>
    <t>НПО «ELXOLDING»</t>
  </si>
  <si>
    <t>СП ООО «ELEKTRON XISOBLAGICH»</t>
  </si>
  <si>
    <t xml:space="preserve">г. Ташкент, Хамзинский р-н, 
ул. М.Ашрафи, 
1-й переулок, 9 «А»,
тел. (99871) 283-27-52
</t>
  </si>
  <si>
    <t xml:space="preserve">Обмотки высокого и низкого напряжения сетевых трансформаторов
Лопатки направляющего аппарата
</t>
  </si>
  <si>
    <t>СРП ОАО «Энерготамир»</t>
  </si>
  <si>
    <t xml:space="preserve">100094, г. Ташкент, ул. Муйнак-ская, 201,
тел. (99871) 236-97-02, 
факс (99871) 298-71-68
</t>
  </si>
  <si>
    <t xml:space="preserve">Кондиционеры Энергосберегающие лампы 
Розетки и выключатели
</t>
  </si>
  <si>
    <t>СП ООО «Neo Sun Light»</t>
  </si>
  <si>
    <t xml:space="preserve">Холодильники, морозильники
Торгово-промышленное холодильное оборудование
</t>
  </si>
  <si>
    <t>ОАО «Сино»</t>
  </si>
  <si>
    <t>СП ОАО «Чирчикский трансформаторный завод»</t>
  </si>
  <si>
    <t>Трансформаторы</t>
  </si>
  <si>
    <t>ДП «EKO ELEKTRON»</t>
  </si>
  <si>
    <t xml:space="preserve">г.Ташкент, ул. Кушбеги и Мукими,
тупик 1, 21
</t>
  </si>
  <si>
    <t>НАК «Нефтегаз Украины»</t>
  </si>
  <si>
    <t>Экспорт и импорт электроэнергии</t>
  </si>
  <si>
    <t>ГПВД «Укринтерэнерго»</t>
  </si>
  <si>
    <t>Полупроводниковые приборы</t>
  </si>
  <si>
    <t>ОАО «Компания «Днепр»</t>
  </si>
  <si>
    <t>Производство полимерных и фарфоровых изоляторов для ЛЭП и контактной сети железных дорог</t>
  </si>
  <si>
    <t>ДП «Научно-исследовательский  институт высоких напряжений»</t>
  </si>
  <si>
    <t xml:space="preserve">Проекционная электронно-лучевая трубка У8тп1и 
Интерференционные светофильтры с тонко-пленочным прозрачным нагревателем и покрытием антиотблеска
</t>
  </si>
  <si>
    <t>ДП «НИИ «Эротрон»</t>
  </si>
  <si>
    <t>ОАО «Коннектор»</t>
  </si>
  <si>
    <t>Соединители низкочастотные и радиочастотные</t>
  </si>
  <si>
    <t xml:space="preserve">Провод фасонный САФ
Электрокабель
</t>
  </si>
  <si>
    <t>ЗАО «Азовкабель»</t>
  </si>
  <si>
    <t xml:space="preserve">71110, Запорожская обл., 
г. Бердянск, ул. Промышленная, 2,
тел. (06153) 5-54-10,
e-mail: cable@azovcable.com
</t>
  </si>
  <si>
    <t xml:space="preserve">Телетюнер «Меридиан ТТЦ-102», предназначен для приема телевизион-ных программ цифрового вещания в стандарте DVB-T2, DVB-T Громкоговоритель абонентский 
Радиоприемник «РП-270»
и «РП-272» 
Генератор-синтезатор «Г4-301» 
Частотомер
</t>
  </si>
  <si>
    <t xml:space="preserve">ОАО «Меридиан» 
им. С.П.Королёва
</t>
  </si>
  <si>
    <t xml:space="preserve">03680, г. Киев, бул. И.Лепсе, 8, 
тел. (38044) 408-85-18,
факс (38044) 594-29-49,
e-mail: psv@merydian.kiev.ua
</t>
  </si>
  <si>
    <t xml:space="preserve">Оборудование и электронные изделия Промышленные установки холодильные и вентиляционные </t>
  </si>
  <si>
    <t>ЧАО «Донецкий завод горноспасательной аппаратуры»</t>
  </si>
  <si>
    <t xml:space="preserve">83048, г. Донецк, 
ул. Левицкого, 31,
тел.: (62) 381-82-44, 311-47-26,
факс (62) 381-83-57,
e-mail: sbit@dzga.com,
www.dzga.com
</t>
  </si>
  <si>
    <t>Огнетушители</t>
  </si>
  <si>
    <t>ЧАО «Макеевский завод «Факел»</t>
  </si>
  <si>
    <t xml:space="preserve">86154, г. Макеевка, 
ул. Парковая, 7, 
тел.: (062) 332-81-92, 340-15-82,
www.prat-fakel.com.ua
</t>
  </si>
  <si>
    <t xml:space="preserve">213004, Могилевская обл.,
г. Шклов, 
ул. Интернациональная, 64,
тел. (02239) 3-29-70,
факс 3-13-32
</t>
  </si>
  <si>
    <t xml:space="preserve">213823, Могилевская обл.,
г. Бобруйск, 
ул. К.Маркса, 327,
тел. (0225) 47-46-05,
факс 47-45-74
</t>
  </si>
  <si>
    <t xml:space="preserve">213971, Могилевская обл.,
г. Дрибин, 
ул. Колхозная, 10,
тел. (02248) 2-47-37,
факс 2-55-68
</t>
  </si>
  <si>
    <t xml:space="preserve">213640, Могилевская обл.,
г. Костюковичи, 
ул. Юношеская, 6,
тел. (02245) 2-39-03,
факс 2-35-41
</t>
  </si>
  <si>
    <t xml:space="preserve">222024, Минская обл., 
г.п. Холопеничи, 
ул. Калинина, 16,
тел./факс (01796) 5-58-63
</t>
  </si>
  <si>
    <t xml:space="preserve">247350, Гомельская обл., 
г. Буда-Кошелево, 
тел. (02336) 2-12-33,
факс 2-25-95
</t>
  </si>
  <si>
    <t xml:space="preserve">240029, г. Гомель, ул. Братьев Лизюковых, 1,
тел./факс (0232) 48-12-11
</t>
  </si>
  <si>
    <t xml:space="preserve">247618, Гомельская обл., 
г. Хойники, ул. Жукова, 1, 
тел. (02346) 3-36-64,
факс 3-04-30
</t>
  </si>
  <si>
    <t xml:space="preserve">222396, Минская обл., Мядельский р-н, д. Нарочь,
тел. (01797) 4-62-40,
факс 4-64-01
</t>
  </si>
  <si>
    <t xml:space="preserve">224014, г. Брест, Форт, 7,
тел. (0162) 24-38-17,
факс 24-38-66
</t>
  </si>
  <si>
    <t xml:space="preserve">225320, Брестская обл., 
г. Барановичи, 
ул. Комсомольская, 90,
тел. (0163) 42-32-66,
факс 41-79-27
</t>
  </si>
  <si>
    <t xml:space="preserve">225210, Брестская обл., г. Береза, ул. Свердлова, 1,
тел. (01643) 2-22-11,
факс 4-10-44
</t>
  </si>
  <si>
    <t xml:space="preserve">210604, г. Витебск, Бешенковичское шоссе, 4 км,
тел. (0212) 26-81-70,
факс 26-84-28
</t>
  </si>
  <si>
    <t xml:space="preserve">211793, Витебская обл.,  
г. Глубокое, ул. Московская, 81,
тел. (02156) 2-61-56,
факс 2-61-33
</t>
  </si>
  <si>
    <t xml:space="preserve">211930, Витебская обл., г. Миоры, 
тел. (02152) 2-19-31,
факс 2-29-80
</t>
  </si>
  <si>
    <t xml:space="preserve">211030, Витебская обл., г. Орша, ул. Шкловская, 36,
тел. (0216) 23-23-01,
факс 23-48-75
</t>
  </si>
  <si>
    <t xml:space="preserve">247210, Гомельская обл., 
г. Жлобин, ул. Шоссейная, 133, 
тел. (02334) 5-71-67,
факс 5-71-74
</t>
  </si>
  <si>
    <t xml:space="preserve">247710, Гомельская обл., 
г. Калинковичи, 
ул. Северная, 8,
тел. (02345) 2-03-15,
факс 4-60-00,                                   www.kmk.by
</t>
  </si>
  <si>
    <t xml:space="preserve">231042, Гродненская обл., 
г. Сморгонь, 
ул. Комсомольская, 19, 
факс: (01592) 2-16-10, 3-24-61, 
е-mail: smorgon_lesxoz@tut.by
</t>
  </si>
  <si>
    <t xml:space="preserve">231201, Гродненская обл.,  
г.п. Островец,
ул. Володарского, 36, 
тел. (01591) 2-12-77, 
факс (01591) 2-20-00, 
e-mail: ostrovles@mail.ru  
</t>
  </si>
  <si>
    <t xml:space="preserve">213410, Могилевская обл., 
г. Горки, ул. Фрунзе, 9,
факс (02233) 5-40-45, 
e-mail: gorleschoz@mail.ru  
</t>
  </si>
  <si>
    <t xml:space="preserve">213640, Могилевская обл.,
г. Костюковичи, 
ул. А.Кулешова, 101,
факс (02245) 2-36-06,
e-mail: kexl@tut.by
</t>
  </si>
  <si>
    <t xml:space="preserve">Минская обл., г. Клецк, 
ул. Кирова, 2,
тел./факс: (01793) 5-54-89, 
5-58-33,
e-mail: kletsk_kz@bgp.by
</t>
  </si>
  <si>
    <t xml:space="preserve">Масло подсолнечное бутилированное
Масло рапсовое (бутилированное и наливом)
Растительные масла жидкие смешанные
</t>
  </si>
  <si>
    <t xml:space="preserve">1512
1514
1517
</t>
  </si>
  <si>
    <t xml:space="preserve">ОАО «Бобруйский завод растительных масел»
</t>
  </si>
  <si>
    <t>СЗАО «ГродноБиопро-дукт»</t>
  </si>
  <si>
    <t xml:space="preserve">Масло подсолнечное бутилированное
Масло рапсовое (бутилированное и наливом)
</t>
  </si>
  <si>
    <t xml:space="preserve">1512
1514
</t>
  </si>
  <si>
    <t>СЗАО «Гродненский масложировой комбинат»</t>
  </si>
  <si>
    <t>СООО «Ойл-фуд»</t>
  </si>
  <si>
    <t xml:space="preserve">Масло подсолнечное бутилированное
Масло рапсовое бутилированное 
</t>
  </si>
  <si>
    <t xml:space="preserve">1514
</t>
  </si>
  <si>
    <t>Масло рапсовое</t>
  </si>
  <si>
    <t>СООО «Арок Плюс»</t>
  </si>
  <si>
    <t>Консервы мясные</t>
  </si>
  <si>
    <t xml:space="preserve">Патока крахмальная
Крахмал кукурузный
</t>
  </si>
  <si>
    <t>РУПП «Экзон- Глюкоза»</t>
  </si>
  <si>
    <t xml:space="preserve">213352,  Могилевская обл.,
г. Быхов, 
ул. Красноармейская, 26,
тел./факс  (02231) 5-15-76,
e-mail: konser_hb@mail.ru,
www.konserva.by
</t>
  </si>
  <si>
    <t>ОАО «Белрыба»</t>
  </si>
  <si>
    <t xml:space="preserve">220024, г. Минск,                             пер. Стебенева, 2,
тел. (017) 275-19-24,
факс 275-23-09,
e-mаil: belryba@ belryba.by
</t>
  </si>
  <si>
    <t xml:space="preserve">Плодоовощные консервы,
пюре плодоовощные
асептического
консервирования
</t>
  </si>
  <si>
    <t>УДП «Гродненский консервный завод»</t>
  </si>
  <si>
    <t>ОАО «Ельский консервный завод»</t>
  </si>
  <si>
    <t xml:space="preserve">Горошек зеленый, консервированный </t>
  </si>
  <si>
    <t xml:space="preserve">Мука пшеничная 
Мука ржаная
Крупа пшеничная, манная, ячневая, перловая
Полуфабрикаты мучных изделий
Макаронные изделия (короткорезанные)
</t>
  </si>
  <si>
    <t>1904                     1905</t>
  </si>
  <si>
    <t>Сухие завтраки</t>
  </si>
  <si>
    <t>Хлебобулочные и кондитерские изделия</t>
  </si>
  <si>
    <t xml:space="preserve">Хлебобулочные и кондитерские изделия, замороженные хлеб, торты, тесто
Зефир ванильный, в шоколадной глазури
</t>
  </si>
  <si>
    <t>КУП «Минскхлебпром»</t>
  </si>
  <si>
    <t>Государственное предприятие «Хлебозавод № 1              г. Минска»</t>
  </si>
  <si>
    <t>Дрожжи пекарные</t>
  </si>
  <si>
    <t>ОАО «Дрожжевой комбинат»</t>
  </si>
  <si>
    <t xml:space="preserve">Крепкие спиртные напитки                        
</t>
  </si>
  <si>
    <t xml:space="preserve">Водка,
ликероводочные изделия
Спирт этиловый
неденатурированный
</t>
  </si>
  <si>
    <t xml:space="preserve">ОАО «Мозырский спиртоводочный завод»
</t>
  </si>
  <si>
    <t xml:space="preserve">Спирт этиловый
ректификованный из зерна «Люкс»
Водка
</t>
  </si>
  <si>
    <t xml:space="preserve">2207 
2208
</t>
  </si>
  <si>
    <t xml:space="preserve">Водка, ликероводочные изделия
Крахмал картофельный
</t>
  </si>
  <si>
    <t xml:space="preserve">ОАО «Пищевой комбинат «Веселово»
</t>
  </si>
  <si>
    <t xml:space="preserve">222132, Минская обл., Борисовский р-н, д. Веселово,       ул. Заводская, 24, 
тел. (177) 93-34-08,                        факс (177) 77-77-40, 
e-mail: info@alco.by,                         www.alco.by
</t>
  </si>
  <si>
    <t xml:space="preserve">Водка 
Вина плодовые
</t>
  </si>
  <si>
    <t>ОАО «Гомельский винодельческий завод»</t>
  </si>
  <si>
    <t xml:space="preserve">ОСП «Дятловский ВВЗ»
УП «Гроднопищепром»
</t>
  </si>
  <si>
    <t xml:space="preserve">231482, Гродненская обл.,
Дятловский р-н, г.п. Козловщина,
ул. Советская, 48,
тел.: (1563) 2-72-05, 3-03-19,
факс (1563) 2-71-96,
e-mail: dwz@tut.by
</t>
  </si>
  <si>
    <t>Вина виноградные натуральные игристые, тихие</t>
  </si>
  <si>
    <t>ОАО «Минский завод игристых вин»</t>
  </si>
  <si>
    <t>ООО «Завод виноградных вин «Пять континентов»</t>
  </si>
  <si>
    <t xml:space="preserve">231800, Гродненская обл.,
г. Слоним, 
ул. Коммунистическая, 19,
тел.: (1562) 2-11-57, 2-15-65,
факс (1562) 4-79-05,
e-mail: sekretar@vinzavod.by
</t>
  </si>
  <si>
    <t>ОАО «Новогрудский винзавод»</t>
  </si>
  <si>
    <t>УДП «Слонимский винзавод»</t>
  </si>
  <si>
    <t xml:space="preserve">Вина плодовые 
Ликероводочные изделия Безалкогольные напитки,
квасы брожения
</t>
  </si>
  <si>
    <t xml:space="preserve">Вина плодовые
Ликероводочные изделия
Уксус спиртовой и
ароматизированный
Спирт этиловый
ректификованный из зерна высшей очистки
</t>
  </si>
  <si>
    <t>2105                        0405                         0406</t>
  </si>
  <si>
    <t>Мороженое и прочие виды пищевого льда, не содержащие или содержащие какао</t>
  </si>
  <si>
    <t xml:space="preserve">Мороженое
Цельномолочная продукция
</t>
  </si>
  <si>
    <t xml:space="preserve">Мороженое
Масло животное
Сыры
</t>
  </si>
  <si>
    <t>СООО «Ингман мороженое»</t>
  </si>
  <si>
    <t>ОАО «Могилевская фабрика мороженого»</t>
  </si>
  <si>
    <t xml:space="preserve">ТПКУП «Минский хладокомбинат 
№ 2»
</t>
  </si>
  <si>
    <t xml:space="preserve">246028, г. Гомель,
ул. Университетская, 3,                тел./факс (232) 57-31-84,                      e-mail: center@ingman.by 
</t>
  </si>
  <si>
    <t>0406</t>
  </si>
  <si>
    <t xml:space="preserve">Аргон высокой чистоты
(марка 4,8 и 5,0);
азот высокой чистоты (марка 5,0 и 5,5); кислород
</t>
  </si>
  <si>
    <t>ОАО «Крион»</t>
  </si>
  <si>
    <t>ОАО «Светлогорск-Химволокно»</t>
  </si>
  <si>
    <t>2501                  3105</t>
  </si>
  <si>
    <t>ОАО «Гомельский химический завод»</t>
  </si>
  <si>
    <t>3920                3923</t>
  </si>
  <si>
    <t>Плиты, листы, пленка, полосы, ленты из пластмасс напористые и неармированные</t>
  </si>
  <si>
    <t>СП ОАО «Амипак»</t>
  </si>
  <si>
    <t xml:space="preserve">Лекарственные средства </t>
  </si>
  <si>
    <t>УП «Минскинтеркапс»</t>
  </si>
  <si>
    <t xml:space="preserve">Инструменты и оборудование, применяемые в медицине, хирургии, стоматологии или ветеринарии
Стерилизаторы медицинские, хирургические и лабораторные
Спектрометры, спектрофотометры и спектрографы, основанные на действии оптического излучения (ультрафиолетового, видимой части спектра, инфракрасного)
</t>
  </si>
  <si>
    <t>3805                      3806</t>
  </si>
  <si>
    <t>Плиты древесно-волокнистые</t>
  </si>
  <si>
    <t>Мебель
Мебельный щит 
Пиломатериалы 
Щепа</t>
  </si>
  <si>
    <t xml:space="preserve">ПУП «Гомельобои» ОАО «Управляющая компания холдинга «Белорусские обои» </t>
  </si>
  <si>
    <t>ПУП «Минская обойная фабрика» ОАО «Управляющая компания холдинга «Белорусские обои»</t>
  </si>
  <si>
    <t>Мебель 
Пиломатериалы 
Щепа</t>
  </si>
  <si>
    <t xml:space="preserve">Изделия оцилиндрованные из тонкомерных сортиментов  
Колья деревянные (хозяйственные, виноградные, окоренные) 
Конструкция строительная сборная
</t>
  </si>
  <si>
    <t xml:space="preserve">Бумага, картон, гофроящик
</t>
  </si>
  <si>
    <t>Филиал «Бумажная фабрика «Красная Звезда» ОАО «Светлогорский ЦКК»</t>
  </si>
  <si>
    <t xml:space="preserve">211156, Витебская обл., 
г. Чашники, ул. Гагарина, 20,
тел.: (802133) 281-53, 281-55,
е-mail: post@red-star.by
</t>
  </si>
  <si>
    <t xml:space="preserve">4401                4407    </t>
  </si>
  <si>
    <t>ОАО «Минскдрев»</t>
  </si>
  <si>
    <t xml:space="preserve">220102, г. Минск, 
ул. Социалистическая, 20, 
тел./факс 242-87-06, 
e-mail: minskdrev.com@mail
</t>
  </si>
  <si>
    <t xml:space="preserve">Мебель
Мебельный щит 
Пиломатериалы 
Здания сборные деревянные
Щепа
Паркет
</t>
  </si>
  <si>
    <t>ООО «Сосновый бор»</t>
  </si>
  <si>
    <t xml:space="preserve">247405, Гомельская обл., Светлогорский р-н., 
п. Сосновый Бор, 
тел./факс (02342) 6-23-50
</t>
  </si>
  <si>
    <t xml:space="preserve">Пиломатериалы
Двери, окна и прочие изделия деревянные
Щепа
Мебельный щит
</t>
  </si>
  <si>
    <t xml:space="preserve">Пиломатериалы 
Щепа, брикеты
Мебель
</t>
  </si>
  <si>
    <t>ГП «Мозырский ДОК»</t>
  </si>
  <si>
    <t xml:space="preserve">247760, Гомельская обл., 
г. Мозырь, 
ул. Социалистическая, 120,
тел. (80235) 15-60-80, 
e-mail: mozyrdrev@tut.by
</t>
  </si>
  <si>
    <t xml:space="preserve">247760, Гомельская обл., 
г. Мозырь, 
ул. Социалистическая, 120,
тел./факс (02362) 08-211
</t>
  </si>
  <si>
    <t xml:space="preserve">Пиломатериалы
Гранулы топливно-древесные
Конструкции сборные деревянные
</t>
  </si>
  <si>
    <t xml:space="preserve">Шпалы деревянные для железнодорожных или трамвайных путей </t>
  </si>
  <si>
    <t>ОАО «Борисовский шпалопропиточный завод»</t>
  </si>
  <si>
    <t xml:space="preserve">Барановичский завод строительных деталей и конструкций ОАО «Дорстроймонтаж-трест» </t>
  </si>
  <si>
    <t>4407                4401</t>
  </si>
  <si>
    <t xml:space="preserve">Рольборды (скручивающаяся дорожка) 
Егерцаун (декоративный забор) 
Блоки деревянные для мощения 
</t>
  </si>
  <si>
    <t>Картон для жестких книжных переплетов</t>
  </si>
  <si>
    <t>Филиал «Белкартон» ОАО «Управляющая компания холдинга «Белорусские обои»</t>
  </si>
  <si>
    <t>Осциллограф</t>
  </si>
  <si>
    <t>ГП «Виброприбор»</t>
  </si>
  <si>
    <t>Гидролокаторы серии «Неман»</t>
  </si>
  <si>
    <t>ОАО «НИИП» им. В.В.Тихомирова</t>
  </si>
  <si>
    <t xml:space="preserve">140180, Московская обл., г. Жуковский, ул. Гагарина, 3,
тел. (495) 556-23-48,
факс (495) 721-37-85
</t>
  </si>
  <si>
    <t xml:space="preserve">6760034, г. Улан-Удэ, 
ул. Хоца Намсараева, 7,
тел. (3012) 44-83-05,
факс (3012) 34-75-48
</t>
  </si>
  <si>
    <t>ОАО «Улан-Удэнское приборостроительное производственное объединение»</t>
  </si>
  <si>
    <t xml:space="preserve">Датчик рычажно-поплавковый ДРПЗ-1М
Датчик-сигнализатор на магнитоуправляемых контактах ДСМКЗ-2Т
Аппаратура контроля вибрации ИВ-42-П-А-2
Уровнемер гидросмеси поплавковый УГП2-1
Система расхода топлива СИРТ5-1, управления и измерения топлива СУИТ5-5, управления и индикации топлива СУИТ 148
</t>
  </si>
  <si>
    <t>ОАО «Техприбор»</t>
  </si>
  <si>
    <t xml:space="preserve">196084, г. Санкт-Петербург, 
ул. Варшавская, 5, лит. А,
тел. (812) 369-97-38,
факс (812) 369-95-72
</t>
  </si>
  <si>
    <t xml:space="preserve">198095, г. Санкт-Петербург,
ул. Маршала Говорова,  40,
тел. 252-13-98, 
факс 252-38-17
</t>
  </si>
  <si>
    <t>ФГУП «Электроавтоматика»</t>
  </si>
  <si>
    <t xml:space="preserve">428015, Чувашская Республика, 
г. Чебоксары, Московский пр-т, 40,
тел. (8352) 45-39-80,
факс (8352) 22-14-03
</t>
  </si>
  <si>
    <t>ОАО «ЭЛАРА»</t>
  </si>
  <si>
    <t xml:space="preserve">423450, г. Альметьевск, 
пр-т Строителей, 2,
тел. (8553) 22-19-09,
факс (8553) 22-19-40
</t>
  </si>
  <si>
    <t>ОАО «Альметьевский завод «Радиоприбор»</t>
  </si>
  <si>
    <t xml:space="preserve">СЭТ-3 с ЖКИ
СЭТ-1-4М с ЖКИ
СЭТ-1 с ОУ
СЭТ-1 на дин-рейке
Малогабаритные cварочные аппараты инверторного типа
Мультимаг
Стерилизаторы
Термостаты воздушные
Камеры ультрафиолетовые
Мебель металлическая
</t>
  </si>
  <si>
    <t>ФГУП «Государственный Рязанский приборный завод»</t>
  </si>
  <si>
    <t xml:space="preserve">390000, г. Рязань, 
ул. Семинарская, 32,
тел. (4912) 29-84-53,
факс (4912) 21-61-47   
</t>
  </si>
  <si>
    <t xml:space="preserve">620000, г. Екатеринбург,
ул. Горького, 17,
тел. (343) 371-01-94,
факс (343) 371-41-34
</t>
  </si>
  <si>
    <t>ОАО «Уральский приборостроительный завод»</t>
  </si>
  <si>
    <t xml:space="preserve">392000, г. Тамбов, 
Моршанское шоссе, 36,
тел. 57-73-03,
факс 53-72-99
</t>
  </si>
  <si>
    <t>ОАО «Тамбовский завод «Электроприбор»</t>
  </si>
  <si>
    <t xml:space="preserve">Система наведения и стабилизации прицела командира панорамического СНС
Блок головного зеркала 
Бесплатформенные инерциальные малогаборитные системы БИМС-Т и БИНС-СП-1
Бортовое устройство регистрации БУР-1-2 серия 2
Датчики линейных ускорений ДЛУВД и ДЛУММ
Датчик угловых скоростей на базе роторного вибрационного гироскопа ДУСРВГ
Визир-дальномер лазерный ЛПД-2М
Лазерные целеуказатели-дальномеры ЛЦД-3М1, ЛЦД-4
Трехосный лазерный гироскоп МТ-401М
Роторный вибрационный гироскоп РВГ-6ТА
Потенциометрические датчики угловых перемещений МУ-615А серия 1, МУ-616 сер.1, МУ-617, МУ-620
Зарядные устройства ЗУ-55 А, ЗУ-75, ЗУ-75 М, ЗУ-75 М 2, ЗУ-75 М 3, ЗУ-75 М 4, ЗУ-75 А, ЗУ-90, ЗПЗУ-10
Регулятор температуры паяльника РТП-7
</t>
  </si>
  <si>
    <t xml:space="preserve">115516, г. Москва, 
Кавказский бульвар, 59,
тел. 953-24-61,
факс 953-24-61
</t>
  </si>
  <si>
    <t>ОАО Московский радиозавод ТЕМП</t>
  </si>
  <si>
    <t xml:space="preserve">Автоматические радиокомпасы АРК-15М, АРК-19, АРК-22, 
АРК-25, АРК-У2
ИКЛ-ЛСК-250, ИКД-250, СДВ-15/80 А, СДГ,
СДВ-40А, СДМ, СУЕГ-02, СДДМ, МСТВ-В2, 
САД-0,8А, БСРД, МСТ,
ДАТ-250КС-2, И1-250К,
ДИ-20АЛ, ИП1-8ПБ,
МСТВ, УПЗ-ПП(ЛП)
</t>
  </si>
  <si>
    <t>ОАО Энгельсское опытно-конструкторское бюро «Сигнал» им. А.И.Глухарева</t>
  </si>
  <si>
    <t xml:space="preserve">413119, Саратовская обл., 
 г. Энгельс-19, 5-й квартал, 14,
тел. (8453) 75-04-06,
факс (8453) 76-01-39
</t>
  </si>
  <si>
    <t xml:space="preserve">Электропривод «Эвим»
Приводы со струйным двигателем ПСДС-3, ПСДС-7 на Ду300-Ду1000
ААЗК автомат аварийного закрытия крана
Электробритвы «Агидель» (10 модификаций)
</t>
  </si>
  <si>
    <t>ФГУП «Уфимское приборостроительное производственное объединение»</t>
  </si>
  <si>
    <t xml:space="preserve">450071, Республика Башкортостан, г. Уфа, ул. 50 лет СССР, 30,
тел. (3472) 32-77-58,
факс (3472) 32-10-76
</t>
  </si>
  <si>
    <t xml:space="preserve">630117, г. Новосибирск, 
ул. Арбузова, 1/1,
тел. (383) 332-18-50,
факс (383) 332-18-56
</t>
  </si>
  <si>
    <t>ОАО «Институт прикладной физики»</t>
  </si>
  <si>
    <t>Рентгенографический аппарат АРСЦ-02-Н ВЗОР</t>
  </si>
  <si>
    <t>Счетчики электрические</t>
  </si>
  <si>
    <t>ОАО «Концерн Энергомера»</t>
  </si>
  <si>
    <t xml:space="preserve">355029, г. Ставрополь,
ул. Ленина, 415,
тел.: 8(8652) 35-75-27, 35-67-45, 
56-66-90, 56-44-17, 
e-mаil: concern@energomera.ru
</t>
  </si>
  <si>
    <t>ОАО НИЦ АСК</t>
  </si>
  <si>
    <t xml:space="preserve">125167, г. Москва, Ленинградский пр-т, 37, к. 12,
тел. (495) 666-32-74,
факс (499) 940-96-98,
e-mаil: info@nicask.ru
</t>
  </si>
  <si>
    <t xml:space="preserve">623409, Свердловская обл.,
г. Каменск-Уральский, 
ул. Пионерская, 8,
тел./факс: (3439) 37-58-50/60,
e-mаil: upkb@nexcom.ru
</t>
  </si>
  <si>
    <t xml:space="preserve">50006, г. Кривой Рог, 
ул. Стеклова, 3,
тел./факс (380564) 92-85-25,
e-mail: dpkria@ukr.net
</t>
  </si>
  <si>
    <t>ГП «Криворожский институт автоматики»</t>
  </si>
  <si>
    <t>ОАО «Уманский завод «Мегомметр»</t>
  </si>
  <si>
    <t xml:space="preserve">20300, Черкасская обл., г. Умань,
ул. Советская, 49,
тел. (3804744) 3-32-96,
факс: (3804744) 3-70-18, 3-80-27, 
e-mail: megommetr@um.ck.ua,  
www.omm.ru 
</t>
  </si>
  <si>
    <t>ЗАО «Всеукраинский НИИ аналитического приборостроения»</t>
  </si>
  <si>
    <t>Государственная акционерная холдинговая компания «Артем»</t>
  </si>
  <si>
    <t xml:space="preserve">04050, г. Киев, 
ул. Мельникова, 2/10,
тел. (38044) 483-21-24,
факс (38044) 483-16-15,
е-mail: infо@artem.ua,  
www.artem.ua
</t>
  </si>
  <si>
    <t xml:space="preserve">02081, г. Киев, 
ул. Здолбуновская, 2,
тел. (38044) 553-03-14,
факс (38044) 550-70-35,
е-mail: burevestnik@adamant.net
</t>
  </si>
  <si>
    <t>ГП «Киевский государственный завод «Буревестник»</t>
  </si>
  <si>
    <t xml:space="preserve">Аппарат искусственной вентиляции легких 
«Фаза-8», «Малятко», «Бриз», «Бриз-Т»
</t>
  </si>
  <si>
    <t xml:space="preserve">Фирма «РАДМИР»
дочернее предприятие 
АО «Научно-исследовательский 
институт радиотехнических 
измерений»
</t>
  </si>
  <si>
    <t xml:space="preserve">61054, г. Харьков, 
ул. Академика Павлова, 271,
тел. (38057) 738-05-28 , 
факс (38057) 717-28-79,
е-mail: radmir@niiri.kharkov.com,
www.radmir.kharkov.com
</t>
  </si>
  <si>
    <t>ГП НИИ «Гелий»</t>
  </si>
  <si>
    <t xml:space="preserve">21100, г. Винница, ул. Ватутина, 18, 
тел./факс: (380432) 27-60-53,
27-38-05, 
е-mail: helium@svitonline.com
</t>
  </si>
  <si>
    <t xml:space="preserve">10003, г. Житомир, пл. Победы, 10,
тел. (380412) 37-43-16,
факс (380412) 22-45-38,
е-mail: office@eliz.com.ua, 
www.eliz.com.ua
</t>
  </si>
  <si>
    <t>ОАО «Электроизмеритель»</t>
  </si>
  <si>
    <t>Электроизмерительный многофункциональный прибор с автоматической защитой от электрических перегрузок</t>
  </si>
  <si>
    <t>ОБОРОННАЯ ПРОДУКЦИЯ</t>
  </si>
  <si>
    <t>Двигатель для боевых авиационных комплексов семейства АЛ-31Ф Газотурбинный двигатель МД-120</t>
  </si>
  <si>
    <t xml:space="preserve">ФГУП «НПЦ «Салют» </t>
  </si>
  <si>
    <t xml:space="preserve">450039, г. Уфа, ул. Ферина, 2,
тел. (347) 238-58-02,
факс (347) 238-37-44,
е-mail: umpo@umpo.ru, www.umpo.ru
</t>
  </si>
  <si>
    <t>Двигатель для боевых авиационных комплексов семейства АЛ-31Ф Газотурбинный двигатель МД-121</t>
  </si>
  <si>
    <t xml:space="preserve">Двигатели для вертолетов ТВ3-117, ВК-2S00 
Блок автоматического регулирования и контроля БАРК -78, БАРК-42
Контрольно-проверочная аппаратура КПА-78-1 Счетчик наработки и контроля СНК-78-1 Информационно-диагностический комплекс ИДК-42
</t>
  </si>
  <si>
    <t>ОАО «Климов»</t>
  </si>
  <si>
    <t xml:space="preserve">Турбовальный двигатель ТВЗ-117ВМ / ВМА </t>
  </si>
  <si>
    <t xml:space="preserve">ОАО «Климов»
в кооперации с
ОАО «Мотор Сич»
</t>
  </si>
  <si>
    <t xml:space="preserve">Двигатели для гражданских самолетов и двойного назначения семейства Д-30КУ/К11 и SaM-146
Двигатели для морского применения:  ГТД М90ФР; ГТД М70ФРУ; ГТД М75РУ
Двигатели для наземного применения: Д049; ГТД-4РМ; ГТД-6РМ; ГТД-6,3РМ; ГТД-8РМ; ГТД-10РМ; ГТД-110 
</t>
  </si>
  <si>
    <t>ОАО «Сатурн»</t>
  </si>
  <si>
    <t xml:space="preserve">Двигатели для боевых авиационных комплексов семейств РД-33, РД-93
Двигатели для гражданских самолетов и двойного назначения ТВ7-117СМ
Двигатели для наземного применения ГТП-55СТ-20
</t>
  </si>
  <si>
    <t>ОАО «МПП им. В.В. Чернышева»</t>
  </si>
  <si>
    <t xml:space="preserve">Двигатели для гражданских самолетов и двойного назначения Д-436
Двигатели для учебно-тренировочных самолетов АИ-222-25
Двигатели для наземного применения: ГТД-12С; ГТД-16С; ГТД-20С
</t>
  </si>
  <si>
    <t>ФГУП «НПЦ «Салют»</t>
  </si>
  <si>
    <t>Двигатели для учебно-тренировочных самолетов АЛ-55И</t>
  </si>
  <si>
    <t>ОАО «Уфимское моторостроительное производственное объединение»</t>
  </si>
  <si>
    <t xml:space="preserve">450039, г. Уфа, ул. Ферина, 2,
тел. (347) 238-58-02,
факс (347) 238-37-44,
е-mail: umpo@umpo.ru, www.umpo.ru
</t>
  </si>
  <si>
    <t xml:space="preserve">614990, г. Пермь,
Комсомольский пр-т, 73, 
тел. (342) 281-15-24,
факс (342) 241-33-30,
e-mail: pmz@pmz.ru,
www.pmz.ru
</t>
  </si>
  <si>
    <t>ОАО «Пермский моторный завод»</t>
  </si>
  <si>
    <t xml:space="preserve">Двигатели для наземного применения: ГТУ-2,5П; ГТУ-4П; ГТУ-4ПГ; ГТУ-6П; ГТУ-10П; ГТУ-12ПГ-2; ГТУ-16ПА; ГТУ-16ПА2; ГТУ-16П; ГТУ-25П 
Двигатели для гражданских самолетов и двойного назначения семейства ПС-90А1, 
ПС-90А-76 Турбореактивный двигатель РД-33
</t>
  </si>
  <si>
    <t>Турбореактивный двигатель АЛ-31Ф</t>
  </si>
  <si>
    <t xml:space="preserve">450039, г. Уфа, 
ул. Сельская-Богородская, 2, 
тел. (347) 238-64-55,
факс (347) 238-16-00,
е-mail: ufamotor@land.ru,
www.ufamotor.ru 
</t>
  </si>
  <si>
    <t xml:space="preserve">Турбореактивный двигатель Р95Ш
ГПА-16Р «УФА» на базе газотурбинного привода АЛ-31СТН Газотурбинный привод АЛ-31СТН для газоперекачивающих станций 
Блочно-модульный агрегат ГПА-16-АЛ «УРАЛ» на базе привода АЛ-31СТ
Газотурбинный привод энергетической установки ГТЭ-10/95 Установка газотурбинная энергетическая ГТЭ-18 «Уфа» на базе АЛ-31СТЭ
</t>
  </si>
  <si>
    <t xml:space="preserve">Блочно-модульная теплоэлектростанция АТГ-10 Теплоэлектростанция ГТЭ-25/
Блочно-модульный газоперекачивающий агрегат (ГПА) «Нева-25 НК» 
</t>
  </si>
  <si>
    <t>ОАО «Кузнецов»</t>
  </si>
  <si>
    <t xml:space="preserve">433009, г. Самара, Заводское шоссе, 29, 
тел.: (846) 955-16-12, 270-00-11,
факс: (846) 955-16-00, 992-64-65,
е-mail: motor@motor-s.ru, www.motor-s.ru
</t>
  </si>
  <si>
    <t>Региональный пассажирский самолет   Сухой Суперджет-100 (SSJ-100)</t>
  </si>
  <si>
    <t>ЗАО «Гражданские самолеты Сухого»</t>
  </si>
  <si>
    <t xml:space="preserve">г. Иркутск, ул. Новаторов, 3, 
е-mail: postmaster@IAIA.IRK.RU
</t>
  </si>
  <si>
    <t>ОАО «НПК «ИРКУТ»</t>
  </si>
  <si>
    <t xml:space="preserve">Магистральный пассажирский самолет нового поколения МС-21 </t>
  </si>
  <si>
    <t xml:space="preserve">Региональный самолет АН-148
Дальнемагистральный широкофюзеляжный самолет Ил-96-300/Ил-96-300VIP
</t>
  </si>
  <si>
    <t>ОАО «Воронежское акционерное самолетостроительное общество»</t>
  </si>
  <si>
    <t xml:space="preserve">г. Казань, ул. Дементьева, 1, 
е-mail: kapo@nni.ru
</t>
  </si>
  <si>
    <t>ОАО «КАПО им. С.П. Горбунова»</t>
  </si>
  <si>
    <t xml:space="preserve">Узкофюзеляжный магистральный самолет Самолет Ту-204-100В
Самолет Ту-204-300 
Самолет Ту-214
Самолет ТУ-204СМ
</t>
  </si>
  <si>
    <t>ЗАО «АВИАСТАР-СП»</t>
  </si>
  <si>
    <t xml:space="preserve">347923, г. Таганрог, 
пл. Авиаторов, 1
</t>
  </si>
  <si>
    <t>ОАО «ТАНТК им Г.М. Бериева»</t>
  </si>
  <si>
    <t>Многоцелевой самолет-амфибия Бе-200</t>
  </si>
  <si>
    <t>ОАО «Вертолеты России»</t>
  </si>
  <si>
    <t xml:space="preserve">Электродетонаторы мгновенного действия ЭД-8-Ж ГОСТ 9089-75
Электродетонаторы ЭД-3-Н с жестким креплением мостика накаливания ТУ В 24.6-14314452-036:2007, с эластичным креплением мостика накаливания ТУ В 24.6-14314452-036:2007
Электродетонаторы  непредохранительные ЭД-ЗП ТУ В 24.6-14314452-036:2007 с жестким креплением мостика накаливания, с эластичным креплением мостика накаливания
Система инициирующего устройства «Импульс» ТУ В 24.6-14314452-007:2005,
состоит из поверхностного инициирующего устройства с замедлением (УНС-П – 6 волноводов или УНС-ПА – 5 волноводов), скважинного инициирующего устройства с замедлением УНС-С и стартового устройства мгновенного действия
Шнуры детонирующие экструзионные марок ДШЕ-9 ТУ В 3.50-14314452-132-99;
ДШЕ-6, ДШЕ-12 ГОСТ 6196-78
Батарея салютная ТУ В 24.6-14314452-010-2002
(многовариантная в зависимости от калибра и количества мортир)
Установка салютная «Торт фейерверковый» ТУ У 29.6-14314452-002-2001 бытового назначения (многовариантная в зависимости от количества мортир) 
</t>
  </si>
  <si>
    <t>«Шосткинский казенный завод «Импульс»</t>
  </si>
  <si>
    <t>Публичное акционерное общество «Топаз»</t>
  </si>
  <si>
    <t xml:space="preserve">Комплекс контроля 
радиоэлектронной 
обстановки «Кольчуга КЕВ» ИЯФТ.461414.011 Станция контроля РЭО ЭАМ1.009.001-01
</t>
  </si>
  <si>
    <t xml:space="preserve">03680, г. Киев-150, ГСП, 
ул. Предславинская, 35,
тел. (38044) 529-93-03,
факс (38044) 521-68-08,
e-mаil: zdradar@adsl.com.ua
</t>
  </si>
  <si>
    <t>Публичное акционерное общество «Киевский завод «Радар»</t>
  </si>
  <si>
    <t>ГП «Антонов»</t>
  </si>
  <si>
    <t>Харьковское государственное авиационное производственное предприятие</t>
  </si>
  <si>
    <t>Оборудование для мельнично-элеваторной промышленности</t>
  </si>
  <si>
    <t>Оборудование для комбикормовых заводов</t>
  </si>
  <si>
    <t>Оборудование для хлебопекарной промышленности</t>
  </si>
  <si>
    <t>Оборудование для молокоперерабатывающей промышленности</t>
  </si>
  <si>
    <t>Оборудование для мясной промышленности</t>
  </si>
  <si>
    <t>644060, г. Омск, ул. Гуртьева, 18,
www.irtysh.com.ru</t>
  </si>
  <si>
    <t>ООО «Воплощение»</t>
  </si>
  <si>
    <t>Оборудование для овощеперерабатывающей промышленности</t>
  </si>
  <si>
    <t>ООО «ПКП ТЕХТРОН+»</t>
  </si>
  <si>
    <t>Оборудование для мясной  промышленности</t>
  </si>
  <si>
    <t>ООО «ТВС-механика»</t>
  </si>
  <si>
    <t>ООО «ДЭФТ»</t>
  </si>
  <si>
    <t>ФГУП «ОМП Иртыш»</t>
  </si>
  <si>
    <t>ЗАО «Единство»</t>
  </si>
  <si>
    <t>Упаковочное оборудование для пищевой и перерабатывающей промышленности</t>
  </si>
  <si>
    <t>ОАО «Конструкторское бюро автоматических линий им. Л.Н.Кошкина»</t>
  </si>
  <si>
    <t>ООО «Славутич»</t>
  </si>
  <si>
    <t>ЗАО «Бецема»</t>
  </si>
  <si>
    <t>ООО «Завод Торгмаш»</t>
  </si>
  <si>
    <t>ТОО «АРОМАа»</t>
  </si>
  <si>
    <t>Кетчупы:      «Арома № 2», «Бабушкин», «Болгарский», «Грузинский», «Чили», «Шашлычный»</t>
  </si>
  <si>
    <t>ТОО «Арома»</t>
  </si>
  <si>
    <t>AO «СП Sudzucker-Moldova»</t>
  </si>
  <si>
    <t>6202                6204</t>
  </si>
  <si>
    <t>6203                6204</t>
  </si>
  <si>
    <t xml:space="preserve">АО «ФЛАУТЕКС» 
</t>
  </si>
  <si>
    <t>9014                9015</t>
  </si>
  <si>
    <t>Резервированные источники питания Блоки питания Зарядное устройство для аккумуляторов Устройство защиты от электрических перегрузок Устройство для развития слуха и речи</t>
  </si>
  <si>
    <t xml:space="preserve">Микропровод литой в стеклянной изоляции с особыми физическими свойствами
Делители высоковольтные ДНВ-40
</t>
  </si>
  <si>
    <t>0808                    0809</t>
  </si>
  <si>
    <t>0808               0809</t>
  </si>
  <si>
    <t>0808                  0809</t>
  </si>
  <si>
    <t>0808              0809</t>
  </si>
  <si>
    <t>0808                0809</t>
  </si>
  <si>
    <t>0808                              0809</t>
  </si>
  <si>
    <t>0808</t>
  </si>
  <si>
    <t>0407</t>
  </si>
  <si>
    <t>2001                     2002                   2007                  2009</t>
  </si>
  <si>
    <t xml:space="preserve">2001                     2002                   2007                  </t>
  </si>
  <si>
    <t>Консервированные овощи и фрукты</t>
  </si>
  <si>
    <t>Ассоциация производителей фруктов Молдовы</t>
  </si>
  <si>
    <t>0203</t>
  </si>
  <si>
    <t>0207</t>
  </si>
  <si>
    <t>Мясо свинины</t>
  </si>
  <si>
    <t>ПИК «Пуковен»</t>
  </si>
  <si>
    <t>ООО «Порко Белло»</t>
  </si>
  <si>
    <t>ООО «Фани Пиг»</t>
  </si>
  <si>
    <t>ООО «Юлис»</t>
  </si>
  <si>
    <t>ООО «Агроглед»</t>
  </si>
  <si>
    <t>ООО «Вержеком»</t>
  </si>
  <si>
    <t>ООО «Комфорт»</t>
  </si>
  <si>
    <t>ООО «Мирадера»</t>
  </si>
  <si>
    <t xml:space="preserve">Мясо птицы 
</t>
  </si>
  <si>
    <t>АО  «Флорень»</t>
  </si>
  <si>
    <t>АО  «Авикола Галлинула»</t>
  </si>
  <si>
    <t>ООО  «Авикола Буковец»</t>
  </si>
  <si>
    <t>ИП  «Орхидея Нани»</t>
  </si>
  <si>
    <t>ООО «Дистрибьюторские информационные системы-2003»</t>
  </si>
  <si>
    <t>ООО «Рыбный мир «Океания»</t>
  </si>
  <si>
    <t>ЧАО «Полтаварыба»</t>
  </si>
  <si>
    <t>ООО «ВКП «К.І.Т.LTD»</t>
  </si>
  <si>
    <t>ТОВ «Интерпродсервис»</t>
  </si>
  <si>
    <t>МЧП «Агропромресурсы»</t>
  </si>
  <si>
    <t>СХ ООО «Виктория»</t>
  </si>
  <si>
    <t>ЧАО «Очаковский рыбоконсервный комбинат»</t>
  </si>
  <si>
    <t>ООО «Николаеврыбпром»</t>
  </si>
  <si>
    <t>ООО «Супой»</t>
  </si>
  <si>
    <t>Консервы, пресервы</t>
  </si>
  <si>
    <t>ООО «Завод продовольственных товаров – «Универсалпрод»</t>
  </si>
  <si>
    <t>ЧАО «ВО «Одесский консервный завод»</t>
  </si>
  <si>
    <t>0101</t>
  </si>
  <si>
    <t>Трактора</t>
  </si>
  <si>
    <t>ООО «Укравтозапчасть»</t>
  </si>
  <si>
    <t>02088, г. Киев, ул. 1-го мая, 1 «а», 
тел./факс: (044) 390-56-01,               564-78-00</t>
  </si>
  <si>
    <t>Сеялки 
Культиваторы сплошной обработки почвы Культиваторы навесные  комбинированные для междурядной обработки посевов и для основной обработки почвы</t>
  </si>
  <si>
    <t>Универсальные прицепные дисковые агрегаты 
Модульный полуприцепной дисковый агрегат 
Каток зубчатый прицепной гидрофицированный Комбайн кормоуборочный роторный прицепной 
КРП-Ф-2 «Рось-2»</t>
  </si>
  <si>
    <t>Бороны дисковые тяжелые прицепные
Лущильники дисковые тяжелые 
Культиваторы прицепные</t>
  </si>
  <si>
    <t>8432                         8433</t>
  </si>
  <si>
    <t xml:space="preserve">Жатки зерновые 
Косилка  </t>
  </si>
  <si>
    <t xml:space="preserve">Сеялки «АГРО-СОЮЗ» </t>
  </si>
  <si>
    <t>Зернохранилища МСВУ
Оборудование для транспортировки зерна</t>
  </si>
  <si>
    <t>Оборудование для птицеводства 
Комплект оборудования для содержания кур-несушек ОКН
Комплект оборудования для содержания родительского стада кур-несушек ОКБП</t>
  </si>
  <si>
    <t>ОАО «Сельмаш»</t>
  </si>
  <si>
    <t>Агрегат чизельный Борона пружинная полуприцепная БПН-12
Борона дисковая БГР-4,2</t>
  </si>
  <si>
    <t>Агрегаты комбинированные
Бороны дисковые и дисковые навесные
Чизели глубокоразрых-лительные</t>
  </si>
  <si>
    <t>Бороны с пружинным зубом БЗП-15,2, БЗП-24,5
Зернометатель самоходный МЗС-120, МЗС-170</t>
  </si>
  <si>
    <t>Опрыскиватели ОПК-2000 (с системой осаждения капель)</t>
  </si>
  <si>
    <t>Плуги от ПО-3 до ПО-8
Косилки-мульчители МК
Посевные комплексы «Степь-Д» и «Степь-К»
Комбинированные агрегаты предпосевной обработки почвы</t>
  </si>
  <si>
    <t>Оборудование для переработки мяса и птицы – убойные цеха, волчки, куттеры, фаршемешалки, минизаводы, линии потрошения птицы</t>
  </si>
  <si>
    <t>Оборудование для консервной промышленности Оборудование для производства кондитерских изделий</t>
  </si>
  <si>
    <t>Оборудование для свиноводства</t>
  </si>
  <si>
    <t xml:space="preserve">Автовышки, мотопомпы, насосы </t>
  </si>
  <si>
    <t xml:space="preserve">Вспомогательное оборудование для угольной, горнорудной и металлургической отраслей </t>
  </si>
  <si>
    <t>ООО «Львовские автобусные заводы»</t>
  </si>
  <si>
    <t>Автомобильный завод «АнтоРус»</t>
  </si>
  <si>
    <t>ЗАО «ЗАЗ»</t>
  </si>
  <si>
    <t>Автобус городской, пригородный</t>
  </si>
  <si>
    <t>ЧП «Автотехнология»</t>
  </si>
  <si>
    <t>Автобус междугородний и туристический</t>
  </si>
  <si>
    <t>ПАО «Краматорский завод тяжелого станкостроения»</t>
  </si>
  <si>
    <t>8459
8460</t>
  </si>
  <si>
    <t>ООО «Завод самоходных шасси»</t>
  </si>
  <si>
    <t xml:space="preserve">Шасси самоходные Самопогрузчик Агрегат снегоуборочный </t>
  </si>
  <si>
    <t xml:space="preserve">Самоходный погрузчик-экскаватор «Карпатец» </t>
  </si>
  <si>
    <t>ЧП ПКФ «Велес-Агро»</t>
  </si>
  <si>
    <t>Агрегаты дисковые почвообра-батывающие полунавесные Культиватор предпосевной об-работки почвы              Плуги</t>
  </si>
  <si>
    <t>ОАО «Каменец-Подольсксельмаш»</t>
  </si>
  <si>
    <t>ОАО «Завод «Фрегат»</t>
  </si>
  <si>
    <t>Борона-плуг дисковая прицепная БПД-4,2</t>
  </si>
  <si>
    <t>ОАО «Красиловский машзавод»</t>
  </si>
  <si>
    <t>Бороны дисковые тяжелые прицепные</t>
  </si>
  <si>
    <t>ОАО «Львовский завод фрезерных станков»</t>
  </si>
  <si>
    <t>ОАО «ТОДАК»</t>
  </si>
  <si>
    <t xml:space="preserve">Сеялка точного высева универсальная </t>
  </si>
  <si>
    <t>2204             2208</t>
  </si>
  <si>
    <t>2204                  2208</t>
  </si>
  <si>
    <t>2204                 2208</t>
  </si>
  <si>
    <t>2204                    2208</t>
  </si>
  <si>
    <t>2204                   2208</t>
  </si>
  <si>
    <t>0902</t>
  </si>
  <si>
    <t>2522                      2523</t>
  </si>
  <si>
    <t>Компания «ДетАл Холдинг»</t>
  </si>
  <si>
    <t>0813</t>
  </si>
  <si>
    <t>0712</t>
  </si>
  <si>
    <t>0711                   0812</t>
  </si>
  <si>
    <t>1704                      1206                 2103</t>
  </si>
  <si>
    <t>1704                  1905</t>
  </si>
  <si>
    <t>1704                 1905</t>
  </si>
  <si>
    <t>3208                   3209</t>
  </si>
  <si>
    <t>3208                  3209</t>
  </si>
  <si>
    <t>2801                     2815</t>
  </si>
  <si>
    <t>3819                          3820</t>
  </si>
  <si>
    <t>4002                     4017</t>
  </si>
  <si>
    <t>5701                     5702</t>
  </si>
  <si>
    <t>Трансформаторы электрические, статические электрические преобразователи, катушки индуктивности и дроссели</t>
  </si>
  <si>
    <t>Солнечная электростанция</t>
  </si>
  <si>
    <t>Провода изолированные (включая эмалированные или анодированные), кабели и другие изолированные электрические проводники</t>
  </si>
  <si>
    <t>Прямоугольные электрические соединители</t>
  </si>
  <si>
    <t>Лампы накаливания электрические или газоразрядные</t>
  </si>
  <si>
    <t>Аппаратура электрическая для коммутации или защиты электрических цепей</t>
  </si>
  <si>
    <t>8405                   8412                    8501</t>
  </si>
  <si>
    <t>Газогенераторы или генераторы водяного отопления с очистительными установками или без них
Двигатели и силовые установки прочие
Двигатели и генераторы электрические</t>
  </si>
  <si>
    <t xml:space="preserve">Дозиметры рентгеновского и гамма-излучения Дозиметр-радиометр
Спектрометр
</t>
  </si>
  <si>
    <t xml:space="preserve">0802 </t>
  </si>
  <si>
    <t xml:space="preserve">ОсОО
«Умут и К» </t>
  </si>
  <si>
    <t xml:space="preserve">Минеральная вода 
Напитки безалкогольные
Ледниковая вода 
Сок яблочный </t>
  </si>
  <si>
    <t>г. Жалал-Абад, ул.Алыкулова, 1, тел.: (03722) 5-36-87, 5-09-18,                5-17-96</t>
  </si>
  <si>
    <t>Соки и нектары</t>
  </si>
  <si>
    <t>ОсОО «Биопродукт»</t>
  </si>
  <si>
    <t>Фасоль сорт «Лопатка»
Фасоль цветных сортов</t>
  </si>
  <si>
    <t xml:space="preserve">ОсОО «Рейба» </t>
  </si>
  <si>
    <t xml:space="preserve">СХК «Берен» </t>
  </si>
  <si>
    <t xml:space="preserve">Томатная паста </t>
  </si>
  <si>
    <t>ОсОО «Рич Стем»</t>
  </si>
  <si>
    <t>ОсОО
«Консервный
завод»</t>
  </si>
  <si>
    <t>г. Токмок, ул. Заводская,                          13, 15, 17,                                                 тел. (03138) 6-17-66,                              факс (03138) 6- 17-65</t>
  </si>
  <si>
    <t>г. Кара-Балта,                                    ул. Кожомбердиева, 88,
тел. (0555) 77-06-39</t>
  </si>
  <si>
    <t>АО «Колечек»</t>
  </si>
  <si>
    <t>ОсОО 
«Тоштук Каракол»</t>
  </si>
  <si>
    <t>Мясные полуфабрикаты              Мясные изделия</t>
  </si>
  <si>
    <t>Баткенский р-н, с. Кара-Бак,               тел. (0777) 77-70-09</t>
  </si>
  <si>
    <t>ОсОО «ОСКО»</t>
  </si>
  <si>
    <t>1806              1905</t>
  </si>
  <si>
    <t>ОсОО
«Казгрейн»</t>
  </si>
  <si>
    <t>Водочные изделия</t>
  </si>
  <si>
    <t>ОсОО «Аю»</t>
  </si>
  <si>
    <t xml:space="preserve">Коньяк 
Вино виноградное </t>
  </si>
  <si>
    <t>Спиртные напитки</t>
  </si>
  <si>
    <t>Вино</t>
  </si>
  <si>
    <t>Вино, шампанское</t>
  </si>
  <si>
    <t>ОсОО «Кыргыз коньягы»</t>
  </si>
  <si>
    <t>г. Жалал-Абад,                                тел. (03722) 7-37-54</t>
  </si>
  <si>
    <t>ОсОО  «Алманбет»</t>
  </si>
  <si>
    <t>ОсОО  
«Кант вино»</t>
  </si>
  <si>
    <t>Чуйская обл.,                                        Ысык-Атинский р-н,                             г. Ново-Покровка, Западная, 13,  тел. 4-07-51</t>
  </si>
  <si>
    <t>0810</t>
  </si>
  <si>
    <t>0201</t>
  </si>
  <si>
    <t>0201                 0203</t>
  </si>
  <si>
    <t>0407                 1601</t>
  </si>
  <si>
    <t>Макароны</t>
  </si>
  <si>
    <t>ОсОО 
«Умут и Ко»</t>
  </si>
  <si>
    <t>0709               0711</t>
  </si>
  <si>
    <t>Минеральная вода, алкогольные и безалкогольные напитки, марка «Хаома»</t>
  </si>
  <si>
    <t>ТОО «Лидер-2010»</t>
  </si>
  <si>
    <t>Светодиодные светильники                  Дорожные светофоры</t>
  </si>
  <si>
    <t>ОАО «ПО «Уральский оптико-механический завод им. Э.С. Яламова»</t>
  </si>
  <si>
    <t>Агрегат охлаждения воздуха испарительного типа</t>
  </si>
  <si>
    <t>ОАО «НПО «Сплав»</t>
  </si>
  <si>
    <t>Грузовые автомобили, прицепы</t>
  </si>
  <si>
    <t>8701         8702          8704         8705               8716</t>
  </si>
  <si>
    <t>ЗАО «Внешнеторговая компания «КАМАЗ»</t>
  </si>
  <si>
    <t>Геодезические приборы</t>
  </si>
  <si>
    <t>9303                9306</t>
  </si>
  <si>
    <t>Комплекс самообороны «Оса»   Специальные средства и боеприпасы нелетального действия</t>
  </si>
  <si>
    <t>Электродетонаторы, детонирующие шнуры,
капсюли-воспламенители к патронам охотничьих ружей, патроны взрывные герметичные</t>
  </si>
  <si>
    <t>ОАО «НМЗ «Искра»</t>
  </si>
  <si>
    <t>Самовары жаровые    Самовары электрические, комбинированные</t>
  </si>
  <si>
    <t>7418          8516</t>
  </si>
  <si>
    <t>300004, г. Тула,                              Веневское шоссе, 4,                                          тел. 8 (4872) 41-03-67,                                                         e-mail: office@allsamovars.ru,           www.allsamovars.ru</t>
  </si>
  <si>
    <t>ОАО «НПО «Прибор»</t>
  </si>
  <si>
    <t>Скальпель-коагулятор лазерный портативный «Лазон-10-П»                              Установка лазерная медицинская «Лазон-ФТ»</t>
  </si>
  <si>
    <t>Физиотерапевтический прибор «Ранет ДМВ-20-1»</t>
  </si>
  <si>
    <t>Нитроцеллюлоза</t>
  </si>
  <si>
    <t>420032, г. Казань, ул. 1 Мая, 14,
тел. (843) 554-34-73,
e-mail: kazanpowder@kgts.ru</t>
  </si>
  <si>
    <t>Мячи резиновые детские                           Галоши резиновые</t>
  </si>
  <si>
    <t>ОАО «ЧПО им. В.И. Чапаева»</t>
  </si>
  <si>
    <t xml:space="preserve">428006, Чувашская Республика,
г. Чебоксары,                                   ул. Социалистическая, 1,   
тел. 8 (8352) 39-61-15,
e-mail: oaochap@mail.ru
</t>
  </si>
  <si>
    <t>Товары для детей</t>
  </si>
  <si>
    <t>Товары для новорожденных, игрушки, косметика, одежда, текстиль</t>
  </si>
  <si>
    <t>ОАО «Весна»</t>
  </si>
  <si>
    <t>ООО «Звезда»</t>
  </si>
  <si>
    <t>ООО «Мир Детства»</t>
  </si>
  <si>
    <t>Игрушки из пластмассы</t>
  </si>
  <si>
    <t>ООО «Нордпласт»</t>
  </si>
  <si>
    <t>ООО «Русский стиль»</t>
  </si>
  <si>
    <t>ГК «Смолтойс»</t>
  </si>
  <si>
    <t>Игрушки для детей</t>
  </si>
  <si>
    <t>Пазлы и развивающие игры</t>
  </si>
  <si>
    <t>ООО «Степ Пазл»</t>
  </si>
  <si>
    <t>Деревянные игрушки</t>
  </si>
  <si>
    <t>ООО «Томь-Сервис»</t>
  </si>
  <si>
    <t>ООО «Царицынская игрушка»</t>
  </si>
  <si>
    <t>Игрушки и конструкторы</t>
  </si>
  <si>
    <t>ООО «Элти-Кудиц»</t>
  </si>
  <si>
    <t>ОАО «ГАММА»</t>
  </si>
  <si>
    <t>ЗАО «Огонёк»</t>
  </si>
  <si>
    <t>ООО «ОРТОМОДА»</t>
  </si>
  <si>
    <t>ООО «ФДО «Скороход»</t>
  </si>
  <si>
    <t xml:space="preserve">Товары для профессионального и детского творчества, концелярские товары </t>
  </si>
  <si>
    <t>Детские игрушки из пластмассы и пластизоли</t>
  </si>
  <si>
    <t>Игрушки, наборы детского творчества</t>
  </si>
  <si>
    <t>ООО «Колорит»</t>
  </si>
  <si>
    <t>ТМ «Котофей»</t>
  </si>
  <si>
    <t>ОАО «Амурский судостроительный завод»</t>
  </si>
  <si>
    <t>Транспортно-буксирное судно проект № 01271       Буксир-кантовщик 
проект № 01710</t>
  </si>
  <si>
    <t>Плавучий комплекс по переработке жидких радиоактивных отходов «Ландыш»   Судно сейсмической разведки
проект VS-492SRV</t>
  </si>
  <si>
    <t>8905         8906</t>
  </si>
  <si>
    <t>Танкер-химовоз 
проект № 18500       Лесовоз-пакетовоз
проект № 17340        Самоходный плашкоут «Славянка» проект № 21100</t>
  </si>
  <si>
    <t>Судно снабжения для работ с плавучими полупогружными установками
проект № 22420 Многофункциональное аварийно-спасательное судно мощностью 7 МВт
проект MPSV 06</t>
  </si>
  <si>
    <t>ОАО «Завод «Красное Сормово»</t>
  </si>
  <si>
    <t>ОАО СЗ «Северная верфь»</t>
  </si>
  <si>
    <t>Универсальное сухогрузное судно    Сухогрузное судно
типа РО-РО              Судно снабжения морских буровых платформ                 Морозильный рыболовный траулер</t>
  </si>
  <si>
    <t>ОАО «ПО «Севмаш»</t>
  </si>
  <si>
    <t>ОАО «ЦС «Звездочка»</t>
  </si>
  <si>
    <t>Реакторы ядерные, котлы, оборудование и механические устройства</t>
  </si>
  <si>
    <t>ОАО Машзавод «Штамп»</t>
  </si>
  <si>
    <t>197046, г. Санкт-Петербург,                        ул. Малая Посадская,                             тел.  (812) 499-83-01</t>
  </si>
  <si>
    <t>ОАО  «Концерн «ЦНИИ «Электроприбор»</t>
  </si>
  <si>
    <t xml:space="preserve">Инструменты и аппараты оптические, фотографические, кинематографические, измерительные, контрольные, прецизионные, медицинские  </t>
  </si>
  <si>
    <t xml:space="preserve">0201
0203
</t>
  </si>
  <si>
    <t>Говядина потушная 
Свинина потушная
Колбасные изделия</t>
  </si>
  <si>
    <t>0201
0203
1601</t>
  </si>
  <si>
    <t>0402</t>
  </si>
  <si>
    <t>1701                   2007</t>
  </si>
  <si>
    <t>Сахар белый                 Фруктовая продукция</t>
  </si>
  <si>
    <t>ОАО «АФПК» «Жлобинский мясокомбинат»</t>
  </si>
  <si>
    <t>Говядина потушная 
Свинина потушная
Необработанные шкуры крупного рогатого скота</t>
  </si>
  <si>
    <t xml:space="preserve">0201
0203                    4101
</t>
  </si>
  <si>
    <t xml:space="preserve">0201
0203
0207
1601
</t>
  </si>
  <si>
    <t>СПК «Агрокомбинат Снов»</t>
  </si>
  <si>
    <t xml:space="preserve">Государственное объединение «Витебский концерн «Мясо-молочные продукты» </t>
  </si>
  <si>
    <t>ОАО «Совхоз- комбинат «Сож»</t>
  </si>
  <si>
    <t xml:space="preserve">Мясо крупного рогатого скота   Мясо свинины свежее, охлажденное или замороженное
Мясные субпродукты
</t>
  </si>
  <si>
    <t xml:space="preserve">0201
0203
1601
</t>
  </si>
  <si>
    <t>ОАО «Агрокомбинат «Южный»</t>
  </si>
  <si>
    <t xml:space="preserve">Свинина, мясо крупного рогатого скота
Колбасные изделия и мясные субпродукты
</t>
  </si>
  <si>
    <t xml:space="preserve">Говядина потушная
Свинина потушная
Мясные полуфабрикаты и колбасные изделия
Жир животный
</t>
  </si>
  <si>
    <t>0201                                                 0202                    1601</t>
  </si>
  <si>
    <t xml:space="preserve">Говядина потушная Колбасные изделия Мясные полуфабрикаты
</t>
  </si>
  <si>
    <t xml:space="preserve">ОАО «Бобруйский мясокомбинат»
</t>
  </si>
  <si>
    <t xml:space="preserve">0207
0407
</t>
  </si>
  <si>
    <t xml:space="preserve">Мясо птицы 
Яйцо
</t>
  </si>
  <si>
    <t>ОАО «1-ая Минская птицефабрика»</t>
  </si>
  <si>
    <t xml:space="preserve">ОАО «Солигорская птицефабрика»
</t>
  </si>
  <si>
    <t>Мясо индейки, Племенная птица</t>
  </si>
  <si>
    <t>ОАО «Агрокомбинат Дзержинский»</t>
  </si>
  <si>
    <t xml:space="preserve">Мясо птицы 
Колбасы
</t>
  </si>
  <si>
    <t>0207                    1601</t>
  </si>
  <si>
    <t xml:space="preserve">Мясо птицы
</t>
  </si>
  <si>
    <t>КСУП «Слуцкий племптицезавод»</t>
  </si>
  <si>
    <t>ОАО «Птицефабрика «Рассвет»</t>
  </si>
  <si>
    <t>ОАО «Агрокомбинат «Приднепровский»</t>
  </si>
  <si>
    <t>ОАО «Милкавита»</t>
  </si>
  <si>
    <t>ОАО «Рогачевский МКК»</t>
  </si>
  <si>
    <t xml:space="preserve">247710, Гомельская обл.,                       г. Калинковичи, 
ул. Суркова, 10, 
тел./факс (2345) 3-37-77, 
e-mail: belmilk33777@yandex.ru, 
www.kmk-milk.by
</t>
  </si>
  <si>
    <t>ЧУП «Мозырские молочные продукты»</t>
  </si>
  <si>
    <t>Цельномолочная продукция, масло животное, молочные пасты, сухое молоко, сливки</t>
  </si>
  <si>
    <t>ОАО «Октябрьский завод СОМ»</t>
  </si>
  <si>
    <t xml:space="preserve">Молоко и сливки, молочная сыворотка, сливочное масло, прочие жиры и масла, молочные пасты
Сыры и творог
</t>
  </si>
  <si>
    <t>СООО «БелСыр»</t>
  </si>
  <si>
    <t>ОАО «Туровский молочный комбинат»</t>
  </si>
  <si>
    <t xml:space="preserve">Молоко и сливки, молочная сыворотка
Сыры и творог
</t>
  </si>
  <si>
    <t xml:space="preserve">0401
0404
0406
</t>
  </si>
  <si>
    <t xml:space="preserve">Сухое молоко обезжиренное
Сухое цельное молоко
Молочные консервы
Сливочное масло
Сыры и творог
</t>
  </si>
  <si>
    <t xml:space="preserve">0402
0405
0406
</t>
  </si>
  <si>
    <t>Государственное объединение «Витебский концерн «Мясо-молочные продукты»</t>
  </si>
  <si>
    <t xml:space="preserve">0405
0406
</t>
  </si>
  <si>
    <t xml:space="preserve">Масло животное 
Сыры полутвердые
</t>
  </si>
  <si>
    <t xml:space="preserve">ОАО «Молочные горки»
</t>
  </si>
  <si>
    <t xml:space="preserve">0402         0405
0406
</t>
  </si>
  <si>
    <t xml:space="preserve">Сухое обезжиренное 
молоко
Масло животное 
Сыры 
</t>
  </si>
  <si>
    <t xml:space="preserve">222350, Минская обл., Воложинский р-н, д. Шаповалы, 
тел. (01772) 5-49-98, 
факс (01772) 5-45-57
</t>
  </si>
  <si>
    <t xml:space="preserve">223812, Минская обл., г. Любань,
ул. Социалистическая, 2,
тел. (01794) 5-55-61,
факс (01794) 5-42-48
</t>
  </si>
  <si>
    <t xml:space="preserve">ОАО
«Молодечненский молочный комбинат»
</t>
  </si>
  <si>
    <t xml:space="preserve">ОАО «Слуцкий
сыродельный
комбинат»
</t>
  </si>
  <si>
    <t xml:space="preserve">223610, Минская обл., г. Слуцк,
ул. Тутаринова, 14,
тел.: (01795) 5-55-02, 5-65-26
</t>
  </si>
  <si>
    <t xml:space="preserve">222396, Минская обл., Мядельский р-н, д. Нарочь, 
тел. (01797) 4-62-40, 
факс  (01797) 4-64-01
</t>
  </si>
  <si>
    <t xml:space="preserve">Масло животное
Сыры
Сухое обезжиренное
молоко
Цельномолочная продукция
Сыворотка сухая
деминерализованная
</t>
  </si>
  <si>
    <t>ОАО «Молочный мир»</t>
  </si>
  <si>
    <t xml:space="preserve">230015, г. Гродно, 
ул. Горького, 93, 
тел. (0152) 33-01-72, 
факс (017) 210-83-51
</t>
  </si>
  <si>
    <t>Масло животное
Сыры</t>
  </si>
  <si>
    <t xml:space="preserve">ОАО «Лидский молочно-консервный
комбинат»
</t>
  </si>
  <si>
    <t xml:space="preserve">Масло животное Сухое обезжиренное молоко 
Сухое цельное молоко
</t>
  </si>
  <si>
    <t xml:space="preserve">«Ошмянский сыродельный завод»
филиал ОАО «Лидский молочно-
консервный комбинат»
</t>
  </si>
  <si>
    <t xml:space="preserve">231100, Гродненская обл., 
г. Ошмяны, ул. Пушкина, 4, 
тел. (01593) 4-20-11, 
факс (01593) 4-43-22
</t>
  </si>
  <si>
    <t xml:space="preserve">Масло животное 
Сухое обезжиренное молоко
Сухое цельное молоко
Сухая молочная сыворотка
Цельномолочная продукция
</t>
  </si>
  <si>
    <t xml:space="preserve">Масло животное
Сыры
Сухое обезжиренное
молоко
Сухое цельное молоко
Цельномолочная продукция
</t>
  </si>
  <si>
    <t xml:space="preserve">Масло животное
Сыры
Сухое обезжиренное
молоко
Сухое цельное молоко
</t>
  </si>
  <si>
    <t>ОАО «Молочная компания Новогрудские дары»</t>
  </si>
  <si>
    <t xml:space="preserve">Масло животное
Сухое обезжиренное
молоко, сухое цельное
молоко
Сухое детское молочное
питание 
Сухая молочная
сыворотка
Цельномолочная продукция
</t>
  </si>
  <si>
    <t xml:space="preserve">231900, Гродненская обл.,
г. Волковыск,
ул. Октябрьская, 133,
тел.: (01512) 5-26-25, 5-32-05,
факс (01512) 5-15-83,
e-mail: bellakt@bgp.by,
www.bellakt.com
</t>
  </si>
  <si>
    <t xml:space="preserve">Масло животное Сыры полутвердые Сухое обезжиренное молоко
Сухое цельное молоко Цельномолочная продукция
</t>
  </si>
  <si>
    <t>ОАО «Мстиславский маслодельно-сыродельный завод»</t>
  </si>
  <si>
    <t>Масло животное Сыры полутвердые Сухое обезжиренное молоко</t>
  </si>
  <si>
    <t xml:space="preserve">0405               0406                </t>
  </si>
  <si>
    <t>Масло животное Сыры полутвердые Цельномолочная продукция</t>
  </si>
  <si>
    <t>ОАО «Молочные горки»</t>
  </si>
  <si>
    <t xml:space="preserve">Цельномолочная продукция
</t>
  </si>
  <si>
    <t>Желатин</t>
  </si>
  <si>
    <t xml:space="preserve">УП «Партизанское»
</t>
  </si>
  <si>
    <t>1704                      1806</t>
  </si>
  <si>
    <t xml:space="preserve">Мучные кондитерские 
изделия
Шоколад,
шоколадные конфеты
</t>
  </si>
  <si>
    <t>1705                      1806</t>
  </si>
  <si>
    <t>1706                      1806</t>
  </si>
  <si>
    <t xml:space="preserve">ЧПТУП «Бел-Янтэх» </t>
  </si>
  <si>
    <t xml:space="preserve">Кондитерские изделия из сахара
</t>
  </si>
  <si>
    <t xml:space="preserve">1704 
</t>
  </si>
  <si>
    <t xml:space="preserve">Мучные кондитерские 
изделия
</t>
  </si>
  <si>
    <t>ОАО «Борковский крахмальный завод»</t>
  </si>
  <si>
    <t>ОАО «Рогозницкий крахмальный завод»</t>
  </si>
  <si>
    <t>ОАО «Голышанский крахмальный завод»</t>
  </si>
  <si>
    <t xml:space="preserve">231476, Гродненская обл., Дятловский р-н, п/о Роготно, 
д. Борки, 
тел./факс (1563) 4-42-52, 
e-mail: oaoborkizavod@rambler.ru
</t>
  </si>
  <si>
    <t xml:space="preserve">231593, Гродненская обл., Мостовский р-н, д. Ляда, 
тел/факс (1515) 4-60-52, 
e-mail: rzavod@tut.by
</t>
  </si>
  <si>
    <t xml:space="preserve">Соль поваренная пищевая,
выварочная экстра,
таблетированная,
гранулированная Косметические соли для ванн
Гранулированная соль для посудомоечных машин 
Приправы сухие
</t>
  </si>
  <si>
    <t xml:space="preserve">Водка, ликероводочные изделия, коньяк, виски, текила, ром, джин
Спирт этиловый неденатурированный
Питьевая вода
Крахмал картофельный
</t>
  </si>
  <si>
    <t>ОАО «Минск Кристалл»</t>
  </si>
  <si>
    <t xml:space="preserve">Водка, ликероводочные изделия, коньяк, виски
Спирт этиловый неденатурированный
Крахмал картофельный
</t>
  </si>
  <si>
    <t xml:space="preserve">Водка,
ликероводочные изделия, коньяк, виски
Спирт этиловый
неденатурированный
Питьевая вода
</t>
  </si>
  <si>
    <t xml:space="preserve">Водка,
ликероводочные изделия, коньяк, виски
Спирт этиловый
неденатурированный
Минеральная и питьевая вода
</t>
  </si>
  <si>
    <t xml:space="preserve">Водка,
ликероводочные изделия, коньяк, виски, джин
Спирт этиловый
неденатурированный
</t>
  </si>
  <si>
    <t xml:space="preserve">ОАО «Климовичский ликеро-водочный завод»
</t>
  </si>
  <si>
    <t>ОАО «Гродненский ЛВЗ»</t>
  </si>
  <si>
    <t>ОАО «Гомельский ЛВЗ «Радамир»</t>
  </si>
  <si>
    <t>ОАО «Витебский ЛВЗ «Придвинье»</t>
  </si>
  <si>
    <t xml:space="preserve">ОАО «Брестский ЛВЗ 
«Белалко»
</t>
  </si>
  <si>
    <t xml:space="preserve">Водка,
ликероводочные изделия
Спирт этиловый
неденатурированный
Вода питьевая
</t>
  </si>
  <si>
    <t xml:space="preserve">Водка, ликероводочные изделия, коньяк
Спирт этиловый неденатурированный
Минеральная и питьевая вода
</t>
  </si>
  <si>
    <t xml:space="preserve">Крахмал картофельный
Масло подсолнечное бутилированное
Масло рапсовое (бутилированное и наливом)
Жиры и масла растительные и их фракции прочие (саломас) Маргарин
Растительные масла жидкие смешанные
Жиры кондитерские и фритюрные
Кетчуп томатный и прочие томатные соусы
Горчица готовая
Соус майонез
Спреды
Мыло хозяйственное и туалетное
</t>
  </si>
  <si>
    <t xml:space="preserve">1108 
1512 
1514
1516 
1517
2103 
2106                3401
</t>
  </si>
  <si>
    <t>ОАО «Минский комбинат хлебопродуктов»</t>
  </si>
  <si>
    <t xml:space="preserve">212003, г. Могилев, 
ул. Челюскинцев, 84, 
тел. (0222) 22-42-53,
факс 22-42-54
</t>
  </si>
  <si>
    <t xml:space="preserve">213352, Могилевская обл., 
г. Быхов, ул. Некрасова, 42,
тел. (02231) 2-33-16,
факс 2-11-50
</t>
  </si>
  <si>
    <t xml:space="preserve">222210, Минская обл., 
г. Смолевичи,
ул. Социалистическая, 54, 
тел. (01776) 5-88-10,
факс 5-59-04
</t>
  </si>
  <si>
    <t xml:space="preserve">222910, Минская обл., г. Старые Дороги, 
пер. Минский, 2, 
тел. (01792) 5-55-37,
факс 5-53-53
</t>
  </si>
  <si>
    <t xml:space="preserve">211070, Витебская обл., г. Толочин,
ул. Вокзальная, 8,
тел. (02136) 3-33-65,
факс 3-33-16
</t>
  </si>
  <si>
    <t xml:space="preserve">211413, Витебская обл., г. Полоцк, 
6 пер. Фрунзе, 35, 
тел./факс (0214) 46-24-47
</t>
  </si>
  <si>
    <t xml:space="preserve">225133, Брестская обл., 
г. Пружаны, ул. Горина Коляды, 26,
тел. (01632) 2-03-77,
факс 2-21-78
</t>
  </si>
  <si>
    <t xml:space="preserve">211030, Витебская обл., г. Орша, 
ул. 1-го Мая, 79,
тел./факс (0216) 21-94-91
</t>
  </si>
  <si>
    <t xml:space="preserve">225710, Брестская обл., г. Пинск,
ул. М.Д.Шило, 2, 
тел. (0165) 34-61-48,
факс 34-15-49
</t>
  </si>
  <si>
    <t xml:space="preserve">224030, г. Брест, 
ул. Интернациональная, 42,
тел. (0162) 22-15-41,
факс 20-30-27
</t>
  </si>
  <si>
    <t xml:space="preserve">231400, Гродненская обл., 
г. Новогрудок, 
ул. 1-го Мая, 59, 
тел. (01597) 2-59-96,
факс 2-26-54
</t>
  </si>
  <si>
    <t xml:space="preserve">Гомельская обл., г. Мозырь, 
ул. Пролетарская, 114, 
тел. (236) 37-74-32,                                     e-mail: mozyrgmz@tut.by,
www.mmp.by
</t>
  </si>
  <si>
    <t xml:space="preserve">222640, Минская обл., г. Клецк,
ул. Привокзальная, 6,
тел. (01793) 5-45-98,
факс (01793) 5-42-18
</t>
  </si>
  <si>
    <t xml:space="preserve">223910, Минская обл., г. Копыль,
ул. Заводская, 15,
тел. (01719) 5-42-05,
факс (01719) 5-63-30
</t>
  </si>
  <si>
    <t>Сюникский марз, г. Дилижан, www.syunikmeat.am</t>
  </si>
  <si>
    <t xml:space="preserve">Коньяк (3–5-звездочный, марочный), 
водка (тутовая, кизиловая и фруктовая)
</t>
  </si>
  <si>
    <t xml:space="preserve">Арагацотнский марз, с. Кош, 
e-mail: Vlas55@yahoo.com
</t>
  </si>
  <si>
    <t xml:space="preserve">Сахарные и мучные кондитерские изделия </t>
  </si>
  <si>
    <t xml:space="preserve">«Витебский кондитерский комбинат «Витьба»
</t>
  </si>
  <si>
    <t xml:space="preserve">04020403               0406                         </t>
  </si>
  <si>
    <t>04020403               0406</t>
  </si>
  <si>
    <t xml:space="preserve">223610, Минская обл., г. Слуцк, 
ул. Тутаринова, 14,
тел.: (01795) 5-55-02, 5-65-26
</t>
  </si>
  <si>
    <t xml:space="preserve">223110, Минская обл., г. Логойск, 
ул. Я.Купалы, 15,
тел. (01774) 5-50-58,
факс 5-40-36
</t>
  </si>
  <si>
    <t xml:space="preserve">222720, Минская обл., 
г. Дзержинск, 
ул. Омельянюка, 30, 
тел./факс (01716) 5-53-51
</t>
  </si>
  <si>
    <t>2201
22072208</t>
  </si>
  <si>
    <t>1108
22072208</t>
  </si>
  <si>
    <t xml:space="preserve">2207
2208
</t>
  </si>
  <si>
    <t xml:space="preserve">2207
2208
</t>
  </si>
  <si>
    <t>Гомельская обл., г. Мозырь, 11,
тел. (80236) 20-92-22, 20-93-98,
e-mаil: etanol@mozyr-etanol.com,    www.mozyr-etanol.com.ru</t>
  </si>
  <si>
    <t xml:space="preserve">1108
2208
</t>
  </si>
  <si>
    <t xml:space="preserve">ОСП «Поречский спиртзавод»
УП
«Гроднопищепром»
</t>
  </si>
  <si>
    <t xml:space="preserve">231465, Гродненская обл.,
Дятловский р-н, д. Поречье,
тел.: (563) 39-574, 39-541,
факс (1563) 39-722,
e-mail: porechie_sz_@tut.by
</t>
  </si>
  <si>
    <t>2207
2208</t>
  </si>
  <si>
    <t xml:space="preserve">2206
2208
</t>
  </si>
  <si>
    <t xml:space="preserve">22022206                         2208 
</t>
  </si>
  <si>
    <t xml:space="preserve">260003, г. Гомель,                              ул. Рогачевская, 10, 
тел. (232) 71-38-55,                        факс (232) 71-31-77, 
e-mail: priemnaya@gvz.by, www.gvz.by
</t>
  </si>
  <si>
    <t>ОАО «Витебский маслоэкстракционный завод»</t>
  </si>
  <si>
    <t xml:space="preserve">ОАО «Витебский маслоэкстракционный завод» </t>
  </si>
  <si>
    <t>ОАО «Быховский конcервно- овощеcушильный завод»</t>
  </si>
  <si>
    <t>Капуста морская маринованная
Салаты из морской капусты
Пресервы из сельди, консервы рыбные
Рыба соленая, пряная</t>
  </si>
  <si>
    <t xml:space="preserve">030516042001
2005
</t>
  </si>
  <si>
    <t xml:space="preserve"> г. Витебск, 
тел. (212) 20-04-67,
e-mail: kalinin601@mail.ru
</t>
  </si>
  <si>
    <t>Кондитерские изделия, не содержащие какао</t>
  </si>
  <si>
    <t xml:space="preserve">222310, Минская обл.,                            г. Молодечно, ул. Нагорная, 7,          тел. (01773) 3-02-58, 
факс (01773) 6-02-65
</t>
  </si>
  <si>
    <t xml:space="preserve">222024, Минская обл.,                         г.п. Холопеничи, 
ул. Калинина, 16, 
тел./факс (01796) 5-58-63
</t>
  </si>
  <si>
    <t xml:space="preserve">231300, Гродненская обл., 
г. Лида, ул. Энгельса, 116, 
тел. (01545) 2-27-60, 
факс (01545) 2-33-56
</t>
  </si>
  <si>
    <t xml:space="preserve">231000, Гродненская обл., 
г. Сморгонь, ул. Я.Коласа, 78,                тел. (01592) 2-12-22, 
факс (01592) 2-21-22
</t>
  </si>
  <si>
    <t xml:space="preserve">04020405           0406          </t>
  </si>
  <si>
    <t>04020405           0406</t>
  </si>
  <si>
    <t xml:space="preserve">213457, Могилевская обл.,
г. Мстиславль,
пер. Коммунарный, 33
тел. (02240) 2-42-83,
факс (02240) 2-27-61,
e-mail: maslo@mogilev.by,
www.mstislavlmsz.by
</t>
  </si>
  <si>
    <t xml:space="preserve">0701
0703
07040706
2007
2104
</t>
  </si>
  <si>
    <t xml:space="preserve">11072201
2203                    2206
</t>
  </si>
  <si>
    <t>07131001 1003                             1008                             1206</t>
  </si>
  <si>
    <t>1602            2200</t>
  </si>
  <si>
    <t xml:space="preserve">Баткенский р-н,  а/о Тортгул,              с. Чон-Талаа, 
тел. (0773) 73-84-80 </t>
  </si>
  <si>
    <t>2002                2006</t>
  </si>
  <si>
    <t>2002                 2006</t>
  </si>
  <si>
    <t xml:space="preserve">0201                                             22022205 </t>
  </si>
  <si>
    <t xml:space="preserve">0405           0406
</t>
  </si>
  <si>
    <t>0806           0808</t>
  </si>
  <si>
    <t xml:space="preserve">231233, Гродненская обл., 
Островецкий р-н, п. Ольховка,
тел.: (801591) 332-21, 332-25,
е-mail: fabrika-ol@mail.ru
</t>
  </si>
  <si>
    <t xml:space="preserve">222818, Минская обл., 
Пуховичский р-н, 
п. Светлый Бор,
тел. (801713) 766-76,
е-mail: info@karton.by,
belaruskarton@tut.by
</t>
  </si>
  <si>
    <t>ОАО «БПХО»</t>
  </si>
  <si>
    <t xml:space="preserve">225410, Брестская обл., 
г. Барановичи, ул. Фабричная, 7,
тел. (375 163) 47-55-61,
e-mail: bcpa@blakit.by,
www.blakit.by 
</t>
  </si>
  <si>
    <t>КПУП «Калинкович-ский мебельный комбинат»</t>
  </si>
  <si>
    <t xml:space="preserve">225154, Брестская обл.,                           г. Ружаны, ул. Советская, 9 «а»,
тел.: (801632) 311-91, 314-54,
e-mail: rmf@tut.by
</t>
  </si>
  <si>
    <t xml:space="preserve">Мебель
Пиломатериалы 
</t>
  </si>
  <si>
    <t>ОАО «Мозырьлес»</t>
  </si>
  <si>
    <t>ОАО «Труд»</t>
  </si>
  <si>
    <t>ООО «Управляющая компания холдинга «Белорусская кожевенно-обувная компания «Марко»</t>
  </si>
  <si>
    <t>Чулочно-носочные изделия</t>
  </si>
  <si>
    <t>ОАО «Брестская трикотажная фирма «Элма»</t>
  </si>
  <si>
    <t>5111                      5112</t>
  </si>
  <si>
    <t xml:space="preserve">Льноволокно короткое не подвергнутое прядению 
Льноволокно льняное трепаное длинное </t>
  </si>
  <si>
    <t>Пряжа, ткани льняные
Ткани хлопчатобумажные</t>
  </si>
  <si>
    <t xml:space="preserve">РУПТП «Оршанский   льнокомбинат»
</t>
  </si>
  <si>
    <t>ОАО «Рогачевский лен»</t>
  </si>
  <si>
    <t xml:space="preserve">247672, Гомельская обл.,                      г. Рогачев, ул. Могилевская, 3, тел./факс: (802339) 3-50-40, 
e-mail: lnobaza@mail.ru, www.lnobaza.by
</t>
  </si>
  <si>
    <t xml:space="preserve">211382, Витебская обл., 
г. Орша, ул. Молодежная, 3,
тел. (80216) 29-62-12,
 e-mail: info@linenmill.by,                 www.linenmill.by
</t>
  </si>
  <si>
    <t>ООО «ТЕРМОПИР»</t>
  </si>
  <si>
    <t xml:space="preserve">Система компонентов пенополиуретана Плита теплоизоляционная из жесткого пенополиизоциану-рата </t>
  </si>
  <si>
    <t>3909          3921</t>
  </si>
  <si>
    <t xml:space="preserve">Столярные изделия и детали профильные 
Дома из клееного бруса
Изделия из ячеистого бетона
Сухие строительные смеси 
Известь
Гипсовое вяжущее Цементно-песчаная черепица
</t>
  </si>
  <si>
    <t>ОАО «Управляющая компания холдинга «Забудова»</t>
  </si>
  <si>
    <t>6801                6802</t>
  </si>
  <si>
    <t>ОАО «Белгран»</t>
  </si>
  <si>
    <t>Керамзит различных фракций</t>
  </si>
  <si>
    <t>ОАО «Завод керамзитового гравия г.Новолукомль»</t>
  </si>
  <si>
    <t xml:space="preserve">ЧПТУП «Виполь» </t>
  </si>
  <si>
    <t xml:space="preserve">Осиповичский завод железобетонных изделий ОАО «Дорстроймонтаж-трест» </t>
  </si>
  <si>
    <t>Конструкции и изделия сборные железобетонные</t>
  </si>
  <si>
    <t>Брестский завод железобетонных конструкций и строительных деталей ОАО «Дорстроймонтаж-трест»</t>
  </si>
  <si>
    <t>Железобетонные опоры для контактной сети</t>
  </si>
  <si>
    <t>Изделия из цемента, бетона или искусственного камня, неармированные или армированные</t>
  </si>
  <si>
    <t>КУП «Завод эффективных промышленных конструкций»</t>
  </si>
  <si>
    <t xml:space="preserve">220075, г. Минск, 
ул. Селицкого, 21, корп. 1, 
тел./факс 344-26-71, 
e-mail: zepk@tut.by
</t>
  </si>
  <si>
    <t>ОАО «Минскжелезобетон»</t>
  </si>
  <si>
    <t>ОАО «Трест № 15 «Спецстрой»</t>
  </si>
  <si>
    <t xml:space="preserve">220034, г. Минск, 
ул. Козлова, 18, 
тел./факс 285-27-67, 
e-mail: trest15@open.by
</t>
  </si>
  <si>
    <t xml:space="preserve">ОАО «Керамика»
КУТП «Торговый дом «Обольский»
</t>
  </si>
  <si>
    <t>Кирпич строительный</t>
  </si>
  <si>
    <t>Деревянные конструкции и изделия</t>
  </si>
  <si>
    <t>ОАО «Барановичи-древ»                        ОАО «Гомельский комбинат строительных конструкций»</t>
  </si>
  <si>
    <t xml:space="preserve">Фитинги для труб или трубок из черных металлов
Изделия прочие из черных металлов 
Части и принадлежности для моторных транспортных средств 
</t>
  </si>
  <si>
    <t xml:space="preserve">7307
7326         8708
</t>
  </si>
  <si>
    <t xml:space="preserve">Полуфабрикаты из железа или нелегированной стали
Прутки из железа или нелегированной стали, без дальнейшей обработки, кроме ковки, горячей прокатки
Проволока из железа или нелегированной стали
Прутки из прочих легированных сталей, уголки, фасонные и специальные профили
Трубы, трубки и профили полые бесшовные из черных металлов (кроме чугунного литья) Скрученная проволока, тросы, канаты, плетенные шнуры, стропы и аналогичные изделия из черных металлов
</t>
  </si>
  <si>
    <t xml:space="preserve">7207
7214
7217
7228
7304
7312
</t>
  </si>
  <si>
    <t>Радиаторы для центрального отопления</t>
  </si>
  <si>
    <t xml:space="preserve">7322
</t>
  </si>
  <si>
    <t xml:space="preserve">8427
8429
8704
</t>
  </si>
  <si>
    <t>Машины сельскохозяйственные для подготовки и обработки почв
Машины или механизмы для уборки или обмолота сельскохозяйственных культур
Оборудование для сельского хозяйства, садоводства, лесного хозяйства, птицеводства
Прицепы и полуприцепы</t>
  </si>
  <si>
    <t xml:space="preserve">8432
8433
8436
8716
</t>
  </si>
  <si>
    <t xml:space="preserve">Машины или механизмы для уборки или обмолота сельскохозяйственных культур (жатки)
</t>
  </si>
  <si>
    <t xml:space="preserve">8433
8483
8708
</t>
  </si>
  <si>
    <t xml:space="preserve">Холодильники, морозильники
Торговое холодильное оборудование
Стиральные машины
</t>
  </si>
  <si>
    <t xml:space="preserve">8418
8450
</t>
  </si>
  <si>
    <t xml:space="preserve">Машины сельскохозяйственные для подготовки и обработки почв
Машины или механизмы для уборки или обмолота сельскохозяйственных культур
</t>
  </si>
  <si>
    <t xml:space="preserve">8432
8433
</t>
  </si>
  <si>
    <t>ОАО «МЗОР»-УКХ «Белстанкоин-струмент»</t>
  </si>
  <si>
    <t xml:space="preserve">Станки специальные для обработки деталей                            Станки специальные токарные              Унифицированные и оригинальные узлы для металлорежущих станков  Транспортеры,
кантователи,
манипуляторы
Замочные изделия и запорно-пломбировочные устройства 
</t>
  </si>
  <si>
    <t>8457                       8459</t>
  </si>
  <si>
    <t xml:space="preserve">Машины и устройства для подъема, перемещения, погрузки или разгрузки
Машины или механизмы для уборки или обмолота сельскохозяйственных культур (кормо-зерноуборочная техника)
</t>
  </si>
  <si>
    <t xml:space="preserve">8428
8433
8483
8708
</t>
  </si>
  <si>
    <t>Горочный вагонозамедлитель  Детали верхнего строения пути   
Агрегат заправочный  А-655 для смазки узлов, деталей 
Редуктор привода распашных ворот А-93 
Фреза к станку КЖ-20                                 Датчик гидравлический 36-77-01 
Устройство смазывающее</t>
  </si>
  <si>
    <t xml:space="preserve">Машины сельскохозяйственные для подготовки и обработки почв
</t>
  </si>
  <si>
    <t xml:space="preserve">8432
</t>
  </si>
  <si>
    <t>ОАО «Минский моторный завод»</t>
  </si>
  <si>
    <t xml:space="preserve">Части и принадлежности для двигателей товарных позиций 8407-8408
Части и принадлежности для моторных транспортных средств позиций 8701-8705
</t>
  </si>
  <si>
    <t xml:space="preserve">8701
8702
8704
8705
8716
</t>
  </si>
  <si>
    <t>Тракторы колесные новые для сельскохозяйственных работ и тракторы колесные для лесного хозяйства   Машины и механические устройства</t>
  </si>
  <si>
    <t xml:space="preserve">8603
</t>
  </si>
  <si>
    <t>Трамваи</t>
  </si>
  <si>
    <t>ОАО «Штадлер Минск»</t>
  </si>
  <si>
    <t xml:space="preserve">220046, г. Минск, 
ул. Переходная, 64,
тел./факс 210-50-55,
e-mail: marketing@bkm.by
</t>
  </si>
  <si>
    <t xml:space="preserve">Вагоны
железнодорожные или трамвайные, грузовые несамоходные
</t>
  </si>
  <si>
    <t xml:space="preserve">8606
</t>
  </si>
  <si>
    <t xml:space="preserve">СЗАО «Могилевский вагоностроительный
завод»
</t>
  </si>
  <si>
    <t xml:space="preserve">8607
</t>
  </si>
  <si>
    <t>Части железнодорожных локомотивов или моторных вагонов трамвая или подвижного состава</t>
  </si>
  <si>
    <t>Троллейбусы</t>
  </si>
  <si>
    <t>ОАО «Управляющая компания холдинга «Белкоммунмаш»</t>
  </si>
  <si>
    <t xml:space="preserve">220046, г. Минск,                           ул. Переходная, 64,
тел. 295-41-32,
факс 328-05-51,
e-mail: director@bkm.by
</t>
  </si>
  <si>
    <t xml:space="preserve">Запчасти грузовых автомобилей МАЗ
Запчасти грузовых вагонов и локомотивов
</t>
  </si>
  <si>
    <t>ОАО «Барановичский завод запасных частей «АВТАКО»</t>
  </si>
  <si>
    <t>Трансформаторы электрические</t>
  </si>
  <si>
    <t>Телевизоры, мониторы, проекторы</t>
  </si>
  <si>
    <t xml:space="preserve">8525
8528
</t>
  </si>
  <si>
    <t xml:space="preserve">Телевизоры 
</t>
  </si>
  <si>
    <t>Интегральные микросхемы  Полупроводниковые приборы</t>
  </si>
  <si>
    <t xml:space="preserve">Печи микроволновые 
(объемом 17, 20, 21, 23, 25, 30 л) 
</t>
  </si>
  <si>
    <t>Телефонные аппараты, приемники УКВ, розетки, коробки и шкафы распределительные подъездные</t>
  </si>
  <si>
    <t>Газовые баллоны, газовая аппаратура</t>
  </si>
  <si>
    <t>Плиты газовые, газово-электрические, встраиваемые газовые столы</t>
  </si>
  <si>
    <t>Кабельно-проводниковая продукция</t>
  </si>
  <si>
    <t>Электрические, пожарные шкафы, кабельные лотки</t>
  </si>
  <si>
    <t>Электротехническое оборудование</t>
  </si>
  <si>
    <t>Электроэнергия</t>
  </si>
  <si>
    <t xml:space="preserve">Индукционный регулятор 
Дугостаторы СД
Рубильник врубной 
Разъединитель 
</t>
  </si>
  <si>
    <t xml:space="preserve">Электросоединители
Детали УзДЭУ
</t>
  </si>
  <si>
    <t xml:space="preserve">Электрические лампы 
накаливания
</t>
  </si>
  <si>
    <t>Электрооборудование, трансформаторы</t>
  </si>
  <si>
    <t xml:space="preserve">Опоры электропередачи
</t>
  </si>
  <si>
    <t xml:space="preserve">Электронные устройства
Блоки конденсаторов Транспортабельные модули и комплексы электрической централизации на их базе
</t>
  </si>
  <si>
    <t>Газовое и газорегуляторное оборудование</t>
  </si>
  <si>
    <t xml:space="preserve">247710, Гомельская обл.,                         г. Калинковичи, ул. Заводская, 7, тел./факс (8 02345) 3-79-06,
e-mail: texot@yandex.ru,
www.krmz.by
</t>
  </si>
  <si>
    <t>Машины сельскохозяйственные для подготовки и обработки почв</t>
  </si>
  <si>
    <t>ОАО «Лидагропром-маш»</t>
  </si>
  <si>
    <t>Станки деревообрабатыва-ющие многофункцио-нальные бытовые БЕЛМАШ СДМ</t>
  </si>
  <si>
    <t xml:space="preserve">СООО
«Завод Белмаш»
</t>
  </si>
  <si>
    <t>Оборудование железнодорожной автоматики и телемеханики</t>
  </si>
  <si>
    <t xml:space="preserve">8504
8530
8536
</t>
  </si>
  <si>
    <t>Медицинские перевязочные материалы (бинты, жгуты, перевязочные пакеты, маски гигиенические, салфетки, фиксирующие изделия)</t>
  </si>
  <si>
    <t xml:space="preserve">212003, г. Могилев, 
ул. Челюскинцев, 65, 
тел. (375222) 31- 02- 67,
e-mail: lenta@mogilev.by,
www.lentabel.by 
</t>
  </si>
  <si>
    <t xml:space="preserve">230005, г. Гродно, 
ул. Горького, 91,
тел. (375152) 43-02-68,
e-mail: medvatpharm@tut.by,
www.medvatpharm.by 
</t>
  </si>
  <si>
    <t>СООО «Медватфарм»</t>
  </si>
  <si>
    <t>Медицинские перевязочные материалы (вата стерильная и нестерильная)</t>
  </si>
  <si>
    <t>Подгузники для детей</t>
  </si>
  <si>
    <t>Иностранное предприятие «БелЭмса»</t>
  </si>
  <si>
    <t>ОсОО «Кабыл-Ата»</t>
  </si>
  <si>
    <t>СКХ «АК-Пахта»</t>
  </si>
  <si>
    <t>ОсОО «Алтын-Була»</t>
  </si>
  <si>
    <t>СК «Мойдун-Агай»</t>
  </si>
  <si>
    <t>Базар-Коргонский р-н,                         с. Базар-Коргон,                                    тел. (0555) 84-87-21</t>
  </si>
  <si>
    <t>0701</t>
  </si>
  <si>
    <t>0701                     0702                     0704</t>
  </si>
  <si>
    <t>0405                      0406</t>
  </si>
  <si>
    <t>ОсОО «Ормизон комуру»</t>
  </si>
  <si>
    <t>ОсОО «Шахта Тулек»</t>
  </si>
  <si>
    <t>ОсОО «Узун-Сай»</t>
  </si>
  <si>
    <t>ОсОО «Кара-Алтын»</t>
  </si>
  <si>
    <t>ОсОО «Дастанбек»</t>
  </si>
  <si>
    <t>АООТ «Сулюкта шахта курулуш»</t>
  </si>
  <si>
    <t>ОсОО «Азамат-Кен»</t>
  </si>
  <si>
    <t>Ртуть металлическая       Плавиковошпатовый концентрат для сварочных материалов  
Концентраты плавиковошпатовые, кислотные и керамические 
Концентрат сурьмяный марки ПСРП</t>
  </si>
  <si>
    <t>Золото</t>
  </si>
  <si>
    <t>ОсОО «Vertex Gold Сошрапу»</t>
  </si>
  <si>
    <t>Мебель из пластмассы                  Изделия из пластмасс</t>
  </si>
  <si>
    <t>ОсОО «Деташ»</t>
  </si>
  <si>
    <t>с. Сокулук,
ул. Железнодорожная, 74,                     тел. (03134) 5-60-31,                              факс (03134) 5-60-20</t>
  </si>
  <si>
    <t>Зубные щетки, бритвы и прочие      Медицинская
центрифуга
лабораторная</t>
  </si>
  <si>
    <t xml:space="preserve">Сухой обрез кожи дубленой под пергамент
Обрез из шкур крупного рогатого скота
Пряжа </t>
  </si>
  <si>
    <t>41                 51</t>
  </si>
  <si>
    <t>Зеркальное полотно
Строительный
триплекс
Ламинированное
стекло
Пулестойкое стекло</t>
  </si>
  <si>
    <t>Сендвич-панели, профнастил, металлочерепица</t>
  </si>
  <si>
    <t>Портландцемент марки 500</t>
  </si>
  <si>
    <t>ОАО «КЦЗ»</t>
  </si>
  <si>
    <t>Стеклотара (бутылки, банки)</t>
  </si>
  <si>
    <t>ОсОО «Чуй Гласс»</t>
  </si>
  <si>
    <t>0842119</t>
  </si>
  <si>
    <t>Центрифуги 
Ротор угловой
Плазмоэкстрактор</t>
  </si>
  <si>
    <t>Автоматроторные линии
Электрические датчики</t>
  </si>
  <si>
    <t>Электронасос Рубильники низковольтные Водоразборная колонка</t>
  </si>
  <si>
    <t>Оборудование для горнорудной промышленности 
Промышленные контроллеры для энергетики
Регистраторы аварийных событий
Контроллер возбуждения генератора</t>
  </si>
  <si>
    <t>Керамические электроконвекторы «Эльфа»</t>
  </si>
  <si>
    <t>Преобразователи статические (выпрямители) Электронагреватели Преобразователи тока, трансформаторы Электрошкафы «Фея»</t>
  </si>
  <si>
    <t>2104                   2209</t>
  </si>
  <si>
    <t>0802</t>
  </si>
  <si>
    <t>Атбашынский р-н, с. Атбашы,      ул. Абыкеева, 32,                          тел.: (0558) 00-03-19,                            (0778) 53-28-71</t>
  </si>
  <si>
    <t>Сыры тильзитские   Масло крестьянское</t>
  </si>
  <si>
    <t>0401                         0402</t>
  </si>
  <si>
    <t>ОАО «Гор-Пустоваровский сахарный завод»</t>
  </si>
  <si>
    <t>48523, Тернопольская обл.,  Чертковский  р-н, сгт. Заводское, 
ул. И.Франко, 1 «а»</t>
  </si>
  <si>
    <t>ООО  «Радеховский сахар» (Чертковское производство)</t>
  </si>
  <si>
    <t>1704                1806                                                                                         1905</t>
  </si>
  <si>
    <t>1704               1806                                                                                         1905</t>
  </si>
  <si>
    <t>1704                                     1806</t>
  </si>
  <si>
    <t>1806                      1905</t>
  </si>
  <si>
    <t xml:space="preserve">ООО «Торгово-производственная компания» </t>
  </si>
  <si>
    <t>2201                           2202</t>
  </si>
  <si>
    <t xml:space="preserve">ЗАО «Пологовский маслоэкстракционный завод»
</t>
  </si>
  <si>
    <t>0405</t>
  </si>
  <si>
    <t>0402                          0406</t>
  </si>
  <si>
    <t>2101                                  2102                              2201                         2202</t>
  </si>
  <si>
    <t>1601                 1602</t>
  </si>
  <si>
    <t>1601                     1602</t>
  </si>
  <si>
    <t xml:space="preserve">1604
1605 </t>
  </si>
  <si>
    <t>1604
1605</t>
  </si>
  <si>
    <t>0303                       1604                    1605</t>
  </si>
  <si>
    <t>ЧП «Симор»</t>
  </si>
  <si>
    <t>ФЛП «Ревега Александр Васильевич»</t>
  </si>
  <si>
    <t>Пресервы</t>
  </si>
  <si>
    <t>ООО «ВКФ «Триумф»</t>
  </si>
  <si>
    <t>ООО «Фирма Капитал ЛТД»</t>
  </si>
  <si>
    <t>ООО «Международная группа морепродуктов»</t>
  </si>
  <si>
    <t>2709          2711</t>
  </si>
  <si>
    <t xml:space="preserve">142050, Московская обл., Домодедовский р-н, мкр. Белые Столбы, вл. «Склады 104», кор. 2,
тел. (495) 783-43-30
</t>
  </si>
  <si>
    <t xml:space="preserve">428027, Чувашская Республика,       г. Чебоксары, ул. Хузангая, 26 «Б», 
e-mail: amh-info@agromh.com
</t>
  </si>
  <si>
    <t xml:space="preserve">231300, Гродненская обл.,
г. Лида, ул. Толстого, 16,
тел. (01561) 2-93-38,
факс 2-64-25
</t>
  </si>
  <si>
    <t xml:space="preserve">231100, Гродненская обл., 
г. Ошмяны, ул. Пионерская, 52,
тел. (01593) 2-10-44,
факс 2-12-44
</t>
  </si>
  <si>
    <t xml:space="preserve">222120, Минская обл., г. Борисов, ул. Демина, 8,
тел. (01777) 3-32-03,
факс 3-12-40
</t>
  </si>
  <si>
    <t xml:space="preserve">223610, Минская обл., г. Слуцк,
ул. Тутаринова, 18,
тел. (01795) 5-80-80,
факс 4-52-25
</t>
  </si>
  <si>
    <t xml:space="preserve">220099, г. Минск, ул. Казинца, 46,
тел. (017) 278-88-07,
факс 278-83-49
</t>
  </si>
  <si>
    <t xml:space="preserve">222660, Минская обл.,                                  г. Столбцы, ул. Подлесная, 1,
тел. (01717) 5-59-41,
факс 5-44-63
</t>
  </si>
  <si>
    <t xml:space="preserve">213500, Могилевская обл.,
г. Кричев, ул. Комсомольская, 1,
тел. (02241) 5-43-80,
факс 5-52-85
</t>
  </si>
  <si>
    <t xml:space="preserve">210600, г. Витебск, 
пр. Генерала Белобородова, 2 «а»,
тел./факс: (0212) 36-91-36,           36-42-22,
www.vitmmp.by
</t>
  </si>
  <si>
    <t xml:space="preserve">247019, Гомельская обл., Гомельский р-н, п/о Новая Гута,
тел./факс (0232) 94-00-28,
e-mail: zakupki-sozh@yandex.by
</t>
  </si>
  <si>
    <t xml:space="preserve">247049, Гомельский р-н,                   п. Цегельня, 
тел. (0232) 99-42-75, 
факс (0232) 99-41-38, 
e-mail: agroplant@tut.by
</t>
  </si>
  <si>
    <t xml:space="preserve">231900, Гродненская обл.,
г. Волковыск, 
ул. Октябрьская, 151,
тел. (01512) 5-14-81,
факс (01512) 5-26-11
</t>
  </si>
  <si>
    <t xml:space="preserve">231100, Гродненская обл., 
г. Ошмяны, 
ул. Пионерская, 52, 
тел. (01593) 4-05-88, 
факс (01593) 4-42-44
</t>
  </si>
  <si>
    <t xml:space="preserve">231800, Гродненская обл., 
г. Слоним, ул. Чкалова, 35, 
тел. (01562) 2-12-75, 
факс (01562) 2-13-31
</t>
  </si>
  <si>
    <t xml:space="preserve">213823  Могилевская обл.,
г. Бобруйск, ул. К. Маркса, 333,
тел. (0225) 47-47-60,
факс (0225) 47-46-71,
e-mail: bmk2003@mail.ru,
www.bobrmk.by
</t>
  </si>
  <si>
    <t xml:space="preserve">247008, Гомельская обл., Гомельский р-н, 
д. Песочная Буда, 
тел. (0232) 93-49-88, 
e-mail: pf-rassvet@tut.by, www.rassvet.by
</t>
  </si>
  <si>
    <t xml:space="preserve">тел. (0162) 21-95-10 </t>
  </si>
  <si>
    <t>тел. (0212) 36-08-71</t>
  </si>
  <si>
    <t>тел. (0232) 57-34-16</t>
  </si>
  <si>
    <t xml:space="preserve">тел. (0152) 74-20-43
</t>
  </si>
  <si>
    <t>тел. (017) 224-92-08</t>
  </si>
  <si>
    <t>тел. (0222) 32-67-27</t>
  </si>
  <si>
    <t xml:space="preserve">213122, Могилевская обл.,
Могилевский р-н, д. Романовичи,
тел./факс: (0222) 200-407,                       200-221,
e-mail: pfmog@tut.by
</t>
  </si>
  <si>
    <t xml:space="preserve">247319, Гомельская обл.,                г.п . Октябрьский, 
ул. Карла Маркса, 30, 
тел./факс (2357) 5-41-97, 
www.ozsom.by
</t>
  </si>
  <si>
    <t xml:space="preserve">247980, Гомельская обл.,
Житковичский р-н, 
г. Туров, ул. Ленинская, 154, 
тел.  (2353) 30-503,
факс (2353) 30-519,                            e-mail: info@turovmilk.by,
www.turovmilk.by
</t>
  </si>
  <si>
    <t xml:space="preserve">222410, Минская обл.,                              г. Вилейка, ул. Партизанская, 77,
тел. (01771) 5-49-41,
факс (01771) 5-31-84
</t>
  </si>
  <si>
    <t>Вилейский филиал ОАО «Молодечненский молочный комбинат»</t>
  </si>
  <si>
    <t>Воложинский филиал ОАО «Молодечненский молочный комбинат»</t>
  </si>
  <si>
    <t>Клецкий филиал        ОАО «Слуцкий сыродельный комбинат»</t>
  </si>
  <si>
    <t>Копыльский филиал          ОАО «Слуцкий сыродельный комбинат»</t>
  </si>
  <si>
    <t>Любанский филиал            ОАО «Слуцкий сыродельный комбинат»</t>
  </si>
  <si>
    <t>Солигорский филиал          ОАО «Слуцкий сыродельный комбинат»</t>
  </si>
  <si>
    <t xml:space="preserve">Холопеничский филиал ОАО «Здравушка-милк»
</t>
  </si>
  <si>
    <t>Нарочанский филиал ОАО «Молодечненский молочный комбинат»</t>
  </si>
  <si>
    <t xml:space="preserve">213004, Могилевская обл.,
г. Шклов,
ул. Интернациональная, 64, 
тел./факс (02239) 31-332, 
e-mail: shkIovmaslo@tut.by
</t>
  </si>
  <si>
    <t xml:space="preserve">Картофель свежий
Лук репчатый
Капуста кочанная
Повидло яблочное Морковь, свекла столовая
Плодоовощные консервы, в том числе: первые обеденные блюда, 
овощные, закусочные консервы
</t>
  </si>
  <si>
    <t>Декоративный посадочный материал (ель колючая, туя, можжевельник, дуб красный, спирея Вангутта, акация желтая, сирень венгерская)
Саженцы
Сеянцы</t>
  </si>
  <si>
    <t xml:space="preserve">211730, Витебская обл.,  
г.п. Бегомль,  ул. Юхновца, 21, 
факс: (0215) 73-31-44, 3-35-54,
e-mail: begomlglhu@tut.by
</t>
  </si>
  <si>
    <t xml:space="preserve">222660, Минская обл.,                               г. Столбцы, 
ул. 17 Сентября, 15, 
факс (01717) 5-45-93, 
e-mail: stolbzyles@tut.by
</t>
  </si>
  <si>
    <t xml:space="preserve">222120, Минская обл.,                              г. Борисов, ул. Лопатина, 205 а, 
факс (01777) 2-07-47,  
e-mail: borisovleshoz@mail.ru
</t>
  </si>
  <si>
    <t>ОАО «Малоритский консервно-овощесу-шильный комбинат»</t>
  </si>
  <si>
    <t xml:space="preserve">Брестская обл., г. Малорита, 
ул. Заводская, 9,
тел./факс: (01651) 2-52-31,                        2-58-77,
e-mail: malorita_kok@bgp.by
</t>
  </si>
  <si>
    <t>Майонезы, кетчупы, томатная паста, сливочное масло, фасованные в розничной упаковке, марка «3 желания»</t>
  </si>
  <si>
    <t xml:space="preserve">Алматинская обл., Енбекшиказахский р-н, с. Тургень,
тел. 272-53-96,
e-mail: sales@incom.kz
</t>
  </si>
  <si>
    <t xml:space="preserve">Плодоовощная консервированная продукция, соусы «Аджика», «Аджика сладкая», маринованные огурцы
Варенье из черной смородины, из малины                             Томатные соусы «Кобра»,  «Кобра жгучая», «Сацибели»
</t>
  </si>
  <si>
    <t>Араванский р-н, с. Тепе-Коргон, тел. (0770) 68-56-65</t>
  </si>
  <si>
    <t>0405           0406</t>
  </si>
  <si>
    <t xml:space="preserve">0403                                                              04051512            </t>
  </si>
  <si>
    <t>«Токмокплодоовощ»</t>
  </si>
  <si>
    <t xml:space="preserve">ОАО «Бабушкина крынка» – управляющая        компания холдинга «Могилевская молочная компания </t>
  </si>
  <si>
    <t xml:space="preserve">Джаны-Жерский сельский округ,
Кулундукский сельский округ
</t>
  </si>
  <si>
    <t xml:space="preserve">С/х кооператив  «Алыш-Дан» </t>
  </si>
  <si>
    <t>С/х кооператив  «Баткен-Жемиши»</t>
  </si>
  <si>
    <t xml:space="preserve">Сельхозкооператив 
«Нарын-Агро»
</t>
  </si>
  <si>
    <t xml:space="preserve">С/у Алга </t>
  </si>
  <si>
    <t xml:space="preserve">107139, г. Москва,                                             Орликов пер., 3,
тел./факс (495) 354-39-08,
e-mail: nfeu2000@mail.ru, www.prodexport.ru
</t>
  </si>
  <si>
    <t xml:space="preserve">107139, г. Москва,                                    Орликов пер., 3,
тел./факс (495) 354-39-08,
e-mail: nfeu2000@mail.ru, www.prodexport.ru
</t>
  </si>
  <si>
    <t xml:space="preserve">125015, г. Москва,                                      ул. Вятская, 47,
тел./факс 685-12-26,
e-mail: sher55.55@mail.ru
</t>
  </si>
  <si>
    <t xml:space="preserve">107139, г. Москва,                               Орликов пер., 3,
тел./факс (495) 354-39-08,
e-mail: nfeu2000@mail.ru, www.prodexport.ru
</t>
  </si>
  <si>
    <t>Масличные семена и плоды, прочие семена, плоды и зерно, лекарственные растения и растения для технических целей, солома и фураж</t>
  </si>
  <si>
    <t xml:space="preserve">Предприятие «Меденников» </t>
  </si>
  <si>
    <t>1601              1602</t>
  </si>
  <si>
    <t>0401                       0406</t>
  </si>
  <si>
    <t>0401               0406</t>
  </si>
  <si>
    <t>1101                     1902</t>
  </si>
  <si>
    <t>0304</t>
  </si>
  <si>
    <t>ТОО «УЫЗ МАЙ INDUSTRY»</t>
  </si>
  <si>
    <t>0305</t>
  </si>
  <si>
    <t>0303</t>
  </si>
  <si>
    <t>0603</t>
  </si>
  <si>
    <t>2002              2007</t>
  </si>
  <si>
    <t>ТОО «Завод строительных материалов «СКИФ»</t>
  </si>
  <si>
    <t>4107               4303</t>
  </si>
  <si>
    <t xml:space="preserve">6211                  6403                   </t>
  </si>
  <si>
    <t>6203               6204</t>
  </si>
  <si>
    <t>5703                 6301</t>
  </si>
  <si>
    <t>Шерстяные и полушерстяные ткани                                Одеяла тканевые ворсовые из шерстяной пряжи</t>
  </si>
  <si>
    <t xml:space="preserve">Пряжа хлопчато-бумажная, бязь, марля 
Ткань хлопчатобумажная суровая, набивная Трикотажное полотно из кардной, гребенной и пневмо пряжи Трикотажные изделия Чулочно-носочные изделия 
Махровое полотенце Шелк-сырец
</t>
  </si>
  <si>
    <t>Мостовые железобетонные конструкции</t>
  </si>
  <si>
    <t>Тепло-энергосберегающие стеклопакеты</t>
  </si>
  <si>
    <t>7102    7106            7108</t>
  </si>
  <si>
    <t>8436            8437</t>
  </si>
  <si>
    <t>8413  8603</t>
  </si>
  <si>
    <t>Моторные транспортные средства                      Автомобили, автобусы, прицепная техника                          Грузовые автомобили</t>
  </si>
  <si>
    <t xml:space="preserve">Производственный холдинг «VITA» </t>
  </si>
  <si>
    <t xml:space="preserve">Мясо цыплят бройлеров 
</t>
  </si>
  <si>
    <t>ОАО «НПП Мотор»</t>
  </si>
  <si>
    <t>0204</t>
  </si>
  <si>
    <t>0401</t>
  </si>
  <si>
    <t>3811            3812</t>
  </si>
  <si>
    <t xml:space="preserve">Пожарные автоцистерны Автотопливозаправщики Поливомоечные машины Сельхозтехника
Изготовление металлоконструкций и антикоррозийное покрытие
</t>
  </si>
  <si>
    <t>8432     8433</t>
  </si>
  <si>
    <t xml:space="preserve">Приборы полупроводниковые
Контрольно-кассовые машины
Интегральные микро-схемы
Полупроводниковые изделия 
Телевизоры
</t>
  </si>
  <si>
    <t>3208           3907               3912</t>
  </si>
  <si>
    <t xml:space="preserve">Карбамид </t>
  </si>
  <si>
    <t>2814                3102</t>
  </si>
  <si>
    <t>4818                   4819</t>
  </si>
  <si>
    <t>Автомобили</t>
  </si>
  <si>
    <t>Ширинбия, ферула</t>
  </si>
  <si>
    <t xml:space="preserve">Ферриты
</t>
  </si>
  <si>
    <t xml:space="preserve">Радиолокационная станция типа «Буревестник-1» 
Морской радар «Буревестник-2» 
РЛС «Буревестник-4» 
</t>
  </si>
  <si>
    <t xml:space="preserve">Хлопковая целлюлоза листовая и рыхлая
Карбоксиметилцеллюлоза
</t>
  </si>
  <si>
    <t>Медицинское оборудование (функциональные кровати, гинекологические кресла, столы опера-циионные,  медицинская мебель)</t>
  </si>
  <si>
    <t>ОАО «Гомельский завод литья и нормалей»</t>
  </si>
  <si>
    <t xml:space="preserve">246010, г. Гомель,  
ул. Могилевская, 16, 
тел. (80232) 59-61-31,                        факс (80232) 59-42-03 </t>
  </si>
  <si>
    <t>Сельскохозяйственная техника                     Метизная продукция</t>
  </si>
  <si>
    <t>38                            8221</t>
  </si>
  <si>
    <t>2612                     8501</t>
  </si>
  <si>
    <t>Аппарат лазерный терапевтический двухканальный с набором сменных излучателей «Азор-2К-02»</t>
  </si>
  <si>
    <t>8544                 3911</t>
  </si>
  <si>
    <t>Семейство лазерных медицинских аппаратов для лечения онкологи-ческих заболеваний методом фотодинамической терапии Латус-Т и Латус-К</t>
  </si>
  <si>
    <t xml:space="preserve">Медицинские изделия (имплантанты) для сердечно-сосудистой хирургии
Протезы кровеносных сосудов из политетрафторэтилена «ЭКОФЛОН» (линейные, конусные, бифуркационные и для временного шунтирования)
Пленки пористые политетрафторэтиленовые, стерильные – «ЭКОФЛОН» 
Вкладыши-имплантаты орбитальные политетрафторэтиленовые, стерильные ВИО – «ЭКОФЛОН» 
Имплантаты для замещения дефектов костной ткани политетрафторэтиленовые, стерильные ИКТ – «ЭКОФЛОН» 
Медицинские изделия (имплантаты) для общей хирургии
</t>
  </si>
  <si>
    <t>Дизайнерские услуги, эксклюзивная одежда ручной работы</t>
  </si>
  <si>
    <t>5204               5510</t>
  </si>
  <si>
    <t>5205               5510</t>
  </si>
  <si>
    <t xml:space="preserve">Молибден металлический в виде спеченных брикетов, штабиков и пластин
Порошок молибденовый
Проволока молибденовая марки Мч, длинномерная
Вольфрам металический в виде спеченных брикетов
Порошок вольфрамовый
Вольфрам металличес-кий в виде штабиков 
Проволока вольфрамовая
Прутки вольфрамовые иттрированные (электроды вольфрамовые) марки СВИ-1
Слитки из вольфрамо-медного сплава марки ВМ
Карбид вольфрама порошкообразный
Смеси вольфрамовые, титано-вольфрамовые
Твердосплавная продукция и инструмент
</t>
  </si>
  <si>
    <t xml:space="preserve">ОАО «Завод «Львовсельмаш» </t>
  </si>
  <si>
    <t>Опрыскиватель прицепной вентиляторный ОПВ-2000                  Опрыскиватель вентиляторный навесной ОВ-630</t>
  </si>
  <si>
    <t xml:space="preserve">Машина для внесения минудобрений </t>
  </si>
  <si>
    <t>Балка, прокат толсто-листовой для газопроводных труб, прокат толстолистовой конструкционной стали, рейки железнодорожные для широкой и узкой колеи, уголочек, швеллер</t>
  </si>
  <si>
    <t>7207                 7216                7228</t>
  </si>
  <si>
    <t>8430              8481</t>
  </si>
  <si>
    <t>АО «Западно-Казахстанская машиностроительная компания»</t>
  </si>
  <si>
    <t>Рентгенодиагностическое оборудование</t>
  </si>
  <si>
    <t xml:space="preserve">Гипс
</t>
  </si>
  <si>
    <t xml:space="preserve">Модули высоковольтного выпрямителя для питания электронно-лучевой трубки 
Тиратроны
</t>
  </si>
  <si>
    <t xml:space="preserve">Автоматический выпрямитель
Блок управления на автоматический выпрямитель, диоднорезисторный, пластин индикаторов, 
ЗИП групповой
Измеритель потенциалов цифровой
Крышка-плакат
Оксидный заземлитель
Стойка контрольно-измерительного пункта
Электрод сравнения
Установка нагрева нефти
</t>
  </si>
  <si>
    <t xml:space="preserve">Автокомпоненты 
Вилки низкочастотные, низковольтные герметичные для работы в электрических цепях постоянного, перемен-ного и импульсных токов
</t>
  </si>
  <si>
    <t xml:space="preserve">Лампы газоразрядные
Датчики магнитогерконовые 
Электроутюги
</t>
  </si>
  <si>
    <t>7322                8415</t>
  </si>
  <si>
    <t xml:space="preserve">Двигатель постоянного тока ЕЛП-810У1
Турбогенератор ТГВ 200
(без ротора)
Тяговые электродвигатели 
Вспомогательные электрические машины Электромагнитные и индуктивные датчики Разъединитель типа РВР
Переключатели Выключатели 
Панель конденсаторная Вертикальные гидрогенераторы
</t>
  </si>
  <si>
    <t>Керамические корпуса                     Платы металлокерамические нагревательные</t>
  </si>
  <si>
    <t>7206                8540</t>
  </si>
  <si>
    <t xml:space="preserve">Ферритовые вентили Клистроны
</t>
  </si>
  <si>
    <t xml:space="preserve">Однофазный многофун-кциональный, многотарифный статический электронный счетчик электрической энергии с интерфейсом RS483 ИК портом
Однофазный статический электронный счетчик электрической энергии с функцией предоплаты
</t>
  </si>
  <si>
    <t xml:space="preserve">Энергосберегающее
оборудование: конденсаторы и кондерсаторное оборудование 
</t>
  </si>
  <si>
    <t xml:space="preserve">Железный порошок
Гидроциклоны
Спеченные порошковые изделия из спеченного порошкового материала на основе железа
</t>
  </si>
  <si>
    <t xml:space="preserve">Светодиодные  лампы и светофоры
Светоизлучающие диоды
Цифрознаковый индикатор
Оптореле
</t>
  </si>
  <si>
    <t xml:space="preserve">Система аудиотрансляции пассажирских ваго-нов </t>
  </si>
  <si>
    <t xml:space="preserve">Информационно-командные радиолинии Доплеровский измеритель скорости и угла сноса
Беспилотный летающий аппарат
</t>
  </si>
  <si>
    <t>8502                  9028</t>
  </si>
  <si>
    <t xml:space="preserve">Электроизмерительные приборы 
Стационарные симплексные радиостанции 
</t>
  </si>
  <si>
    <t xml:space="preserve">Автоматизированная система конструирования и подготовки управляющих программ для станков с ЧПУ КРЕДО
Система управления ЖЦИ на базе програмного комплекса «Союз- PLM»
</t>
  </si>
  <si>
    <t xml:space="preserve">Унифицированный пульт управления электропоездом, электропередачей и электроприводом тепловозов 
Микропроцессорная система управления 
тепловозом 
Приемник сигналов тональных рельсовых цепей с цифровой обработкой сигналов 
Генератор сигналов тональных рельсовых цепей, сигналов АЛСН и АЛС-ЕН 
Программно-технический комплекс «Квинт СИ», «Волна», «ПАА-М» 
Центральный блок комбинации приборов 
Тахометр электронный
Комбинация приборов промышленного трактора, сельскохо-зяйственного трактора 
Электродвигатель с насосом 
Печатные платы
</t>
  </si>
  <si>
    <t>03062, г. Киев, ул. Туполева, 1,
тел. (380 44) 454-31-49,
факс (380 44) 400-81-44,
e-mаil: info@antonov.com,
www.antonov.com</t>
  </si>
  <si>
    <t xml:space="preserve">Алкогольные напитки
</t>
  </si>
  <si>
    <t xml:space="preserve">Алкогольные напитки (коньяк и вино в широком ассортименте) </t>
  </si>
  <si>
    <t xml:space="preserve">Алкогольные напитки (коньяк и вино в широком ассортименте) 
</t>
  </si>
  <si>
    <t xml:space="preserve">225800, Брестская обл.,                                г. Иваново, ул. Советская, 102, 
тел. (01652) 2-23-31,
факс 2-19-56 
</t>
  </si>
  <si>
    <t xml:space="preserve">211840, Витебская обл.,                             г. Поставы, ул. Крупской, 84,
тел. (02155) 2-26-80,
факс 2-24-76
</t>
  </si>
  <si>
    <t xml:space="preserve">224005, г. Брест, 
ул. Советская, 1, 
тел./факс: (0162) 26-63-73,                        21-64-41, 
e-mаil: belalko@bgp.by,
www.brestvodka.com
</t>
  </si>
  <si>
    <t xml:space="preserve">247760, Гомельская обл., 
г. Мозырь, 
тел./факс: (02351) 327-41,                      309-84, 
e-mаil: mozir_sol@bgp.by, 
www.mozyrsalt.com
</t>
  </si>
  <si>
    <t xml:space="preserve">225880, Брестская обл., Кобринский р-н, Гомельское шоссе, 3 км,
тел. (01642) 2-90-74,
факс 2-12-97
</t>
  </si>
  <si>
    <t xml:space="preserve">225710, Брестская обл.,                           г. Пинск,  ул. Индустриальная, 1,
тел. (0165) 35-87-86,
факс 34-20-26
</t>
  </si>
  <si>
    <t xml:space="preserve">246021, г. Гомель, ул. Ильича, 2,
тел. (0232) 36-01-52,
факс 37-48-50
</t>
  </si>
  <si>
    <t xml:space="preserve">222615, Минская обл., Несвижский р-н, 
аг. Снов, ул. Ленина, 16,               тел./факс: (01770) 56-187,                    56-779, 
тел. (01770) 50-07, 
e-mail: agrocomplex@tut.by,
mkt-snov@tut.by,                            www.snov.by
</t>
  </si>
  <si>
    <t xml:space="preserve">246029, г. Гомель, 
ул. Братьев Лизюковых, 1, 
тел. (232) 23-72-29,  
факс (232) 23-72-40, 
e-mail: mellug@mail.gomel.by, info@gomelmilk.by,
www.gomelmilk.com
</t>
  </si>
  <si>
    <t xml:space="preserve">391050, Рязанская обл., г. Спасск, Заводской пр-д, 6, 
тел. 8 (49135) 1-13-91,
факс 8 (49135) 1-17-06,
e-mail: spakz00@mail.ru
</t>
  </si>
  <si>
    <t xml:space="preserve">643110, Кировская обл., пгт. Вахруши, Слободской р-н, 
ул. Ленина, 5,
тел.: 8 (3362) 3-14-63, 3-13-32,
e-mаil: ooovlo@mail.ru
</t>
  </si>
  <si>
    <t xml:space="preserve">142450 Московская обл., Ногинский р-н, г. Старая Купавна,
ул. Московская, 3,
тел. 8 (495) 702-96-09,
e-mail:personal@kupavna.ru
</t>
  </si>
  <si>
    <t>Ткани хлопчатобумажные,  смесовые, домашний текстиль</t>
  </si>
  <si>
    <t xml:space="preserve">155900, Ивановская обл., 
г. Шуя, ул. 1-я Московская, 19,
e-mail: sitsy@sitsy.ru
</t>
  </si>
  <si>
    <t>ООО «ПО Империя»</t>
  </si>
  <si>
    <t>г. Наманган, 1-й мкр.,                            ул. Спорта, 61</t>
  </si>
  <si>
    <t>Наманганский р-н, пос. Нематжон</t>
  </si>
  <si>
    <t xml:space="preserve">Гегаркуникский марз, Севан,
ул. Горцаранаина, 5,
тел.: (374 261) 2-13-14, 2-32-66, факс (374 261) 2-32-66
</t>
  </si>
  <si>
    <t xml:space="preserve">г. Ереван, пр-т Вазгена Сарксяна, 
ул. Дегатан, 4/10, 
тел. (374 10) 56-09-57, 
е-mail: mineh@netsys.am
</t>
  </si>
  <si>
    <t xml:space="preserve">220070, г. Минск, 
ул. Радиальная, 11 «а», 
тел./факс 296-25-01, 
e-mail: oaobelgran@mail.ru
</t>
  </si>
  <si>
    <t xml:space="preserve">220118, г. Минск, 
ул. Кабушкина, 66а, 
тел./факс 340-91-10,                             e-mail: minskbeton@mail.by
</t>
  </si>
  <si>
    <t>210017, г. Витебск, 
ул. Гагарина, 119,
тел.: 23-23-36, 23-11-09,
тел./факс 23-14-66,                                     e-mail: info@keram.vitebsk.by,
www.keram.vitebsk.by,                  obol.by</t>
  </si>
  <si>
    <t xml:space="preserve">Строительные изделия из камня 
Перила, подступенники, ступени, подоконники, столешницы, балясины, плитка полированная и пиленая, бордюр, брусчатка
</t>
  </si>
  <si>
    <t>г. Ош, Карасуйский тракт, 1-й км, тел./факс (03222) 2-54-86</t>
  </si>
  <si>
    <t>г. Токмок, промзона,                            тел.: (03138) 5-54-95, 5-54-92,           e-mail: Сhyi-glass@mail.ru</t>
  </si>
  <si>
    <t xml:space="preserve">Стеклянная банка, бутылка из бесцветного стекла   </t>
  </si>
  <si>
    <t xml:space="preserve">Согдийская обл., 
г. Пенджикент, 
моб. 927-73-12-56
</t>
  </si>
  <si>
    <t xml:space="preserve">Согдийская обл., г. Чкалов,
моб. 92-710-08-85
</t>
  </si>
  <si>
    <t>Водно-дисперсионная краска</t>
  </si>
  <si>
    <t>ОАО «Астра-кристалс»</t>
  </si>
  <si>
    <t xml:space="preserve">г. Ереван,
тел. (374 91) 40-10-28
</t>
  </si>
  <si>
    <t>ПК «Уральский литейно-механический завод»</t>
  </si>
  <si>
    <t xml:space="preserve">Проволока из углеро-дистой стали для армирования напряженных железобетонных
конструкций
Холоднотянутая
низкоуглеродистая
проволока Низкоуглеродистая проволока общего назначения
</t>
  </si>
  <si>
    <t xml:space="preserve">Листы, полосы, ленты, слитки, плиты, прутки, чушки, проволока из меди и сплавов на основе меди </t>
  </si>
  <si>
    <t xml:space="preserve">Стальная заготовка
Трубы стальные катаные, обсадные трубы Нефтепроводные трубы
</t>
  </si>
  <si>
    <t>Прокат сортовой угловой ровнополочный из стали углерадистой обыкновенного качества марки СТО</t>
  </si>
  <si>
    <t>735528, р-н. Айни, п. Зарафшон</t>
  </si>
  <si>
    <t xml:space="preserve">г. Душанбе,
ул. Н.Карабаева, 54
</t>
  </si>
  <si>
    <t xml:space="preserve">Прокат круглый, квадратный, шестиугольный
Уг ольник равнополочный  Профиль двухтавровый для шарнирного острия, бурякорежущий нож
</t>
  </si>
  <si>
    <t>ЗАО «Мариупольский металлургический комбинат им. Ильича»</t>
  </si>
  <si>
    <t xml:space="preserve">87504, Донецкая обл.,
г. Мариуполь, ул. Левченко, 1,
тел.: (062) 943-40-03, 234-89-92,
387-91-66
</t>
  </si>
  <si>
    <t>Заготовка квадратная и трубная, уголки, швеллер, шпунт Ларсена, рельсы контактные для метрополитена, оси черновые и полуобработаные, пули для помола, профиль для футировки мельниц, сортовой прокат</t>
  </si>
  <si>
    <t xml:space="preserve">Поковки и прутки из жаропрочных сплавов на никелевой основе серии ЧС, ЭП, ВНЛ
Полосы и ленты из жаропрочных сплавов на никелевой основе серии ЧС, ЭП, ВНЛ
Заготовки из легированных сталей, в том числе порошковых (быстрорежущих и штамповых)
Заготовки из коррозионностойких и жаростойких сталей
</t>
  </si>
  <si>
    <t xml:space="preserve">Прутки латунные, 
медные, бронзовые
Трубы медные в бухтах
Трубы латунные, бронзовые, медно-никелевые
Плиты, ленты медные, латунные
Катанка медная
Проволакивание медное,
латунное
</t>
  </si>
  <si>
    <t xml:space="preserve">Валки чугунные прокатные для металлургической промышленности
Валки чугунные для резинотехнической, бумажной, маслодельной, комбикормовой и мукомольной промышленности
</t>
  </si>
  <si>
    <t xml:space="preserve">2412, Котайкский марз,
Нор Ачин, ул. А.Арутюняна, 1,
тел.: (374 10) 28-19-60,
(374 224) 4-17-08,
факс (374 10) 28-19-60
</t>
  </si>
  <si>
    <t xml:space="preserve">Армавирский марз, 
г. Армавир, 23-я улица, 5, 
тел.: (374 237) 6-32-19, 5-03-02,
факс (374 237) 6-32-19
</t>
  </si>
  <si>
    <t>Станки обдирочно-шлифовальные, хонинговальные, притирочные и для выполнения других операций чистовой обработки металлов</t>
  </si>
  <si>
    <t xml:space="preserve">Вагоны пассажирские             Вагоны специального назначения 
Колесные пары, колодка тормозная, валик рычажной передачи, изделия стального литья, сухарь буксового узла
Замки врезные дверные
Петли тамбурной двери
Светильники вагонные
</t>
  </si>
  <si>
    <t xml:space="preserve">Плуг полунавесной оборотный 5 корпусный, 8 корпусный
Агрегат дисковый почвообрабатывающий АД-600 «Рубин» Льноуборочный комбайн Двина-4М Дробилка зерна безрешетная Транспортер навозоуборочный
</t>
  </si>
  <si>
    <t xml:space="preserve">Сосуды, работающие под давлением, емкости и резервуары для газовых и жидких сред и дизтоплива
Теплообменное оборудование
Металлоконструкции
</t>
  </si>
  <si>
    <t xml:space="preserve">Нефтегазовое оборудование
Печь трубчатая ПТ-2,5
Печь нагрева водонефтяной эмульсии ПНЭ-2,7
Подогреватель трубчатый ПТ-16/150
Подогреватели путевые ПП-1,6 А, ПП-1,6АЖ
Подогреватель нефти с промежуточным теплоносителем ППТ-0,2 
</t>
  </si>
  <si>
    <t xml:space="preserve">Производство силовых гидроцилиндров
Распределители для ручного управления исполнительными гидравлическими механизмами
Предохранительные клапаны для защиты участков гидросистем от повышения давления сверх допустимого
Дроссели для изменения расхода рабочей жидкости, проходящей через гидролинию
Гидроаппаратура, применяемая в горношахтном оборудовании и сельско-хозяйственной технике
</t>
  </si>
  <si>
    <t xml:space="preserve">Сеялка SPP
Плуг PR(PO)3
Универсальные навесные культиваторы CUP-4,2
Рыхлители SPA-3.0
Борона дисковая 
BDST-2,5 и D-2,4
Плуги реверсивные 
PR ХМ-3
</t>
  </si>
  <si>
    <t>Оборудование для экстрагирования или приготовления животных или нелетучих растительных жиров или масел</t>
  </si>
  <si>
    <t xml:space="preserve">Ограничители грузоподъемности 
ОГБ-2, ОГБ-3-3575-А
Запасные части: 
паркетно-шлифовальных машин (обработка дерева),
мозаично-шлифовальных машин
(обрабока камня)
</t>
  </si>
  <si>
    <t xml:space="preserve">423600, Республика Татарстан,
Елабужский р-н, промплощадка «Алабуга», ул. 22.1, 48/3,
тел.: (85557) 517-08, 519-88
</t>
  </si>
  <si>
    <t xml:space="preserve">404112, Волгоградская обл., 
г. Волжский, ул. Пушкина, 45, 
тел.: (8443) 22-14-89, 22-18-40, 
22-16-57,
факс: (8443) 25-53-42, 25-57-29, 42-47-02,
e-mail: vpz@vpz.ru
</t>
  </si>
  <si>
    <t xml:space="preserve">630501, Новосибирская обл., Новосибирский р-н,                                 п. Краснообск, а/я 367, 
тел.: (383) 348-16-29, 348-44-42, 348-12-92,
e-mail: cad@sibagro.ru
</t>
  </si>
  <si>
    <t xml:space="preserve">442246, Пензенская обл., 
г . Каменка-6,                                          ул. Чернышевского, 1,
тел.: (841-56) 2-21-68, 2-19-51
</t>
  </si>
  <si>
    <t xml:space="preserve">0401                     -              0407 </t>
  </si>
  <si>
    <t xml:space="preserve">0401                    -              0407 </t>
  </si>
  <si>
    <t>0401                     -                 0407</t>
  </si>
  <si>
    <t>0401                     -                0407</t>
  </si>
  <si>
    <t>0401                     -                  0407</t>
  </si>
  <si>
    <t xml:space="preserve">119021, г. Москва,                              ул. Россолимо, 7,
e-mail: info@beerunion.ru
</t>
  </si>
  <si>
    <t xml:space="preserve">107139, г. Москва,                                 Орликов пер., 3,
тел./факс (495) 354-39-08,
e-mail: nfeu2000@mail.ru, www.prodexport.ru
</t>
  </si>
  <si>
    <t xml:space="preserve">107139, г. Москва,                                  Орликов пер., 3,
тел./факс (495) 354-39-08,
e-mail: nfeu2000@mail.ru, www.prodexport.ru
</t>
  </si>
  <si>
    <t xml:space="preserve">119021, г. Москва,                                  ул. Россолимо, 7,
тел./факс (499) 246-65-64,
e-mail: info@softdrinks.ru,
www.softdrinks.ru
</t>
  </si>
  <si>
    <t>1601                    1602</t>
  </si>
  <si>
    <t xml:space="preserve">0086, г. Ереван, ул. Шираки,              74 «а»,
тел. (374 10) 46-78-60,
факс (374 10) 46-78-70
</t>
  </si>
  <si>
    <t xml:space="preserve">Баткенская обл., Лейлекский р-н,      г. Сулюкта, ул. Макаева, 56,        тел. (+996773) 87-22-70 </t>
  </si>
  <si>
    <t xml:space="preserve">0007, г. Ереван, пр-т Аршакунянц, 125 «а»,
тел.: (374 10) 48-15-41, 48-15-31, 
факс (374 10) 53-80-17,
e-mail: advetour@netsys.am
</t>
  </si>
  <si>
    <t xml:space="preserve">0007, г. Ереван, пр-т Аршакунянц, 
125 «а»,
тел.: (374 10) 48-15-41, 48-15-31, 
факс (374 10) 53-80-17, 
e-mail: advetour@netsys.am
</t>
  </si>
  <si>
    <t>2819      2841</t>
  </si>
  <si>
    <t xml:space="preserve">Нижегородская обл., Шахунский     р-н, п. Сява, ул. Ленина, 24, 
тел. 8 (83152) 3-65-66, 
e-mаil: leskhim@sinn.ru
</t>
  </si>
  <si>
    <t xml:space="preserve">Ленинградская обл., г. Кириши,       пр-т Энтузиастов, 1, 
тел. 8 (81268) 2-25-63
</t>
  </si>
  <si>
    <t xml:space="preserve">32083506                3601               </t>
  </si>
  <si>
    <t>618554, Пермский край,                     г. Соликамск,  ул. Энергетиков,       19 «а»,                                                      тел. 8(34253) 4-25-25,                       факс 8(34253) 4-28-96                           e-mail: zavod-ural@yandekx.ru</t>
  </si>
  <si>
    <t xml:space="preserve">93001, Луганская обл., 
г. Рубежное, ул. Заводская, 1 «Г», 
тел. (06453) 9-50-70,
e-mаil: sales@zarja.com.ua
</t>
  </si>
  <si>
    <t xml:space="preserve">4401
4407
9403
</t>
  </si>
  <si>
    <t>4401
4407
9403</t>
  </si>
  <si>
    <t xml:space="preserve">4407         44189403            </t>
  </si>
  <si>
    <t xml:space="preserve">4407        44189403            </t>
  </si>
  <si>
    <t xml:space="preserve">440144074409         4418                           94039406 
</t>
  </si>
  <si>
    <t xml:space="preserve">4407         44189403   </t>
  </si>
  <si>
    <t xml:space="preserve">4407         44189403    </t>
  </si>
  <si>
    <t xml:space="preserve">44014407         44189403                    </t>
  </si>
  <si>
    <t xml:space="preserve">4407         44189403     </t>
  </si>
  <si>
    <t xml:space="preserve">44014407         44189403                      </t>
  </si>
  <si>
    <t>247774, Гомельская обл.,                    г. Мозырь, ул. Советская, 25, тел./факс (80236) 32-04-43</t>
  </si>
  <si>
    <t xml:space="preserve">222120, Минская обл., 
г. Борисов, ул. Сенная, 5,
тел./факс: (01777) 782-257, 
781-543, 781-591, 782-862,
e-mаil: info@shpala.by,
shpz@tut.by,                                              www.shpala.by
</t>
  </si>
  <si>
    <t xml:space="preserve">44014407
9406
</t>
  </si>
  <si>
    <t xml:space="preserve">44074801
9406
</t>
  </si>
  <si>
    <t xml:space="preserve">4803
4805
48084818
4819
</t>
  </si>
  <si>
    <t xml:space="preserve">4802
4805
4820
</t>
  </si>
  <si>
    <t xml:space="preserve">44014407          4418          </t>
  </si>
  <si>
    <t xml:space="preserve">222120, Минская обл., г. Борисов, 
ул. Лопатина, 205 «а», 
факс (801777) 2-07-47,  
e-mail: borisovleshoz@mail.ru
</t>
  </si>
  <si>
    <t xml:space="preserve">225540, Брестская обл.,
Столинский р-н, 
г. Давид-Городок,                                    ул. Калинина, 114, 
факс (801655) 5-16-98,
е-mail: leshoz-poles@yandex.ru
</t>
  </si>
  <si>
    <t xml:space="preserve">225295, Брестская обл.,
г. Ивацевичи, ул. Лесная, 5,
факс: (80164) 52-19-79, 2-54-17, 
е-mail: ivaLeshoz@rambler.ru
</t>
  </si>
  <si>
    <t xml:space="preserve">175130, Новгородская обл.,              пос. Парфино, пер. Кирова, 4,
тел. (81650) 61-180, 
факс (81650) 61-441
</t>
  </si>
  <si>
    <t xml:space="preserve">186324, Республика Карелия,                    пос. Пиндуши,
тел. (81434) 44-833,
факс (81434) 44-962
</t>
  </si>
  <si>
    <t xml:space="preserve">169044, Республика Коми,                       пос. Жешарт, ул. Гагарина, 1,
тел./факс (82134) 96-175
</t>
  </si>
  <si>
    <t xml:space="preserve">0061,  г. Ереван,                                      ул. Шаамирянов, 18  «а»,
тел. (374 10) 44-41-10,
факс (374 10) 44-28-9
</t>
  </si>
  <si>
    <t xml:space="preserve">400012, г. Волгоград,                                 ул. Рокоссовского, 41,                   тел./факс (4842) 32-53-25,                            e-mаil:czar.toy@gmail.com,                        www.czar-toy.ru </t>
  </si>
  <si>
    <t xml:space="preserve">150044, г. Ярославль,                               п/о 44, а/я 1414,                                 www.lori-toys.ru </t>
  </si>
  <si>
    <t>115114, г. Москва,                                 ул. Докукина, 16,                         www.parcom.ru</t>
  </si>
  <si>
    <t xml:space="preserve">344019, г. Ростов-на-Дону,                      ул. 20-я линия, 4,
тел. (8632) 51-18-29,
e-mаil: elegant@aaanet.ru
</t>
  </si>
  <si>
    <t xml:space="preserve">2520252238244418
5767
</t>
  </si>
  <si>
    <t xml:space="preserve">84588459
8461
</t>
  </si>
  <si>
    <t xml:space="preserve">8301
830286048605
8607
9405
</t>
  </si>
  <si>
    <t xml:space="preserve">83018425 842684288457          8459                       8466
                        </t>
  </si>
  <si>
    <t xml:space="preserve">84288432
8433
8436
</t>
  </si>
  <si>
    <t xml:space="preserve">248009, г. Калуга,                                   ул. Заводская, 57,
тел. (4842) 71-80-64,
факс (4842) 71-80-50,
e-mail: extern.julia.korsun @volkswagen-rus.ru
</t>
  </si>
  <si>
    <t xml:space="preserve">248631, г. Калуга,                                   ул. Азаровская, 18,
тел. (4842) 51-13-00, 
факс  (4842) 51-17-46, 
e-mail: ae@ae.ru
</t>
  </si>
  <si>
    <t xml:space="preserve">428027, Чувашская Республика, 
г. Чебоксары, ул. Хузангая, 26 «Б»,
e-mail: Amh-info@agromh.com
</t>
  </si>
  <si>
    <t xml:space="preserve">399059, Липецкая обл., г. Грязи, ул. Гагарина, 1 «А»,
тел.: (47461) 3-12-45, 2-07-83,
e-mail: market@kultivator.ru
</t>
  </si>
  <si>
    <t>Оренбургская обл., г. Оренбург,        пр-т Кирова</t>
  </si>
  <si>
    <t xml:space="preserve">140483, Московская обл., 
Коломенский р-н,                               пос. Радужный, 38,
тел.: (4966) 170-474, 170-423,
e-mail:
raduga@golutvin.ru
</t>
  </si>
  <si>
    <t xml:space="preserve">454005, г. Челябинск,                           ул. Степана  Разина, 1,
тел./факс: (351) 260-40-94,
(495) 728-49-55,
www.chsdm.ru,
www.sdm-rpa.ru
</t>
  </si>
  <si>
    <t xml:space="preserve">214011, г. Смоленск,                                   ул. Губенко, 26, 
тел. (4812) 29-83-99, www.cdminfo.ru 
</t>
  </si>
  <si>
    <t>142105, Московская обл.,                         г. Подольск, ул. Б. Серпуховская, 43,                                                               www.zavpo.ru</t>
  </si>
  <si>
    <t>117519, г. Москва,                                            ул. Кировоградская, 1,                 тел.: 8 (495) 311-07-90, 311-01-91,                           e-mail: pribor@orc.ru</t>
  </si>
  <si>
    <t xml:space="preserve">620027, г. Екатеринбург,                               ул. Свердлова, 6,
тел. 8 (343) 336-71-11,                               факс 8 (343) 329-77-00,                                e-mаil: post@uraltransmash.ru, www.uraltransmash.com
</t>
  </si>
  <si>
    <t xml:space="preserve">105118, г. Москва,                                       пр-т Буденного, 16,                                        тел. 8 (499) 558-01-26,                                факс 8 (495) 232-69-92,       
e-mail: info@ukodk.ru   </t>
  </si>
  <si>
    <t xml:space="preserve">8402                                   84078411                                       84148502 </t>
  </si>
  <si>
    <t>194044, г. Санкт-Петербург,         ул. Чугунная, 14,                                           тел. 8 (812) 542-07-92,                                                         e-mail: sale@lmz-kl.ru</t>
  </si>
  <si>
    <t>429122, Чувашская Республика,                  г. Шумерля, ул. Щербакова, 60, тел.: 8 (83536) 6-70-01, 6-72-00,           e-mail: info@shzsa.ru</t>
  </si>
  <si>
    <t xml:space="preserve">420108, г. Казань,                                ул. М.Гафури, 71,
тел. (843) 278-25-92,
факс (843) 278-26-01,
e-mail: kztm@mail.ru </t>
  </si>
  <si>
    <t xml:space="preserve">02125, г. Киев, бул. Перова, 13/2,
тел.: (+38044) 541-21-56,                  541-21-36, 540-16-80, 540-66-23,
e-mail: office@techna.kiev.ua,
www.texha.com.ua
</t>
  </si>
  <si>
    <t>0850</t>
  </si>
  <si>
    <t>8504                8516</t>
  </si>
  <si>
    <t>8504               8518               8536</t>
  </si>
  <si>
    <t xml:space="preserve">3923
8207
8466
84798608
</t>
  </si>
  <si>
    <t>7308               7326               8416                              8419 8450</t>
  </si>
  <si>
    <t xml:space="preserve">129041, г. Москва,                                       пр-т  Мира, 52, стр. 3, 
тел.: 284-37-46, 288-95-66,
e-mail: mail@vtfgpz.ru
</t>
  </si>
  <si>
    <t xml:space="preserve">385000, г. Майкоп,                                 ул. Пушкина, 175, 
тел.: (8772) 52-50-00, 57-11-63,
e-mail: mmz@radnet.ru
</t>
  </si>
  <si>
    <t xml:space="preserve">8408
8409
</t>
  </si>
  <si>
    <t xml:space="preserve">513264466968           8968         8986                                             </t>
  </si>
  <si>
    <t>8901                           89028906</t>
  </si>
  <si>
    <t xml:space="preserve">356801, Ставропольский край,
г. Буденновск,                                                   ул. Промышленная, 4,
тел.: (86559) 3-17-22, 4-26-63, 
e-mail: info@budmash.ru
</t>
  </si>
  <si>
    <t xml:space="preserve">306050, Курская обл., Золотухинский р-н, пос. Свобода, 
ул. Электрическая, 1 
тел.: (47151) 4-13-52, 4-11-69,
www.interstol.ru/geomap.php
</t>
  </si>
  <si>
    <t>ООО «Чайка-сервис»</t>
  </si>
  <si>
    <t xml:space="preserve">454007, г. Челябинск, 
пр-т Ленина, 3, 
тел./факс: (351) 772-83-16, 
773-07-73,                                                       e-mail: traktor@chtz.ru,
www.chtz.ru 
</t>
  </si>
  <si>
    <t>Газопоршневые установки, газоперекачивающие агрегаты</t>
  </si>
  <si>
    <t xml:space="preserve">454047, г. Челябинск,
ул. Мира, 25 «А»,
тел.: (351) 278-98-44, 230-23-42, www.belma.ru 
</t>
  </si>
  <si>
    <t xml:space="preserve">676790, Амурская обл.,                            пгт. Прогресс, 
ул. Набережная, 7, 
тел. (416-47) 4-56-02, www.admash.amur.ru
</t>
  </si>
  <si>
    <t>Оборудование для мельнично-элеваторной и комбикормовой промышленности</t>
  </si>
  <si>
    <t xml:space="preserve">610035, Кировская обл.,                         г. Киров, ул. Щорса, 66, 
www.mmrusskih.ru
</t>
  </si>
  <si>
    <t>105122, г. Москва, Щелковское шоссе, 13,                                               www.deft.ru</t>
  </si>
  <si>
    <t>Калужская обл., г. Обнинск, Киевское шоссе, 31,   www.tehtron.ru</t>
  </si>
  <si>
    <t>142184, Московская обл.,                                    г. Климовск, пр-т 50 лет Октября, 21 «А»,                                                  www.kbal.ru</t>
  </si>
  <si>
    <t>Оборудование для пищевой и перерабатывающей    промышленности</t>
  </si>
  <si>
    <t>428020, г. Чебоксары,                            пер. Бабушкина, 2,                                        www.slavut.ru</t>
  </si>
  <si>
    <t>Емкостное оборудование для пищевой и перерабатывающей                        промышленности</t>
  </si>
  <si>
    <t>143405, Московская обл.,                              г. Красногорск, 2-й км Ильинского шоссе,                                                       www.becema.ru</t>
  </si>
  <si>
    <t>Машины для внесения удобрений Машины для уборки сена и очистки зерновых культур</t>
  </si>
  <si>
    <t>84306, г. Краматорск,                           ул. Орджониикидзе, 6,
тел./факс (06264) 6-77-01</t>
  </si>
  <si>
    <t>Универсальные специальные станки нормальной и повышенной точности, предназначенные для энергетической и металлургической-промышленности, машиностроения и железнодорожного транспорта</t>
  </si>
  <si>
    <t xml:space="preserve">Плуги-разрыхлители навесные                  Агрегаты чизельные </t>
  </si>
  <si>
    <t>Комбинаторы для поверхностной предпосевной обработки почвы</t>
  </si>
  <si>
    <t xml:space="preserve">Трансформаторное оборудование Трансформаторные подстанции, распределительные устройства, щитовое оборудование, кабельно-проводниковая продукция </t>
  </si>
  <si>
    <t xml:space="preserve">Электроустановочные изделия
Распределительные коробки и боксы с различной степенью защиты
Распределительные электрические и телекоммуникационные шкафы и щиты для внутренней и наружной установки
</t>
  </si>
  <si>
    <t xml:space="preserve">г. Токмок, промзона, 
тел. (03138) 5-53-94, 
e-mail: vpzhelezobeton@mail.ru
</t>
  </si>
  <si>
    <t xml:space="preserve">Периферийное оборудование: ПИ-1, ПИ-2, УСО
Счетчики электроэнергии 
Установка для поверки 
3-фазных счетчиков
</t>
  </si>
  <si>
    <t xml:space="preserve">Республика Татарстан, Ютазинский р-н,
пгт. Уруссу,  ул. Ленина, 2 «Б»,
e-mail: oao-es@mail.ru
</t>
  </si>
  <si>
    <t>8540  8543</t>
  </si>
  <si>
    <t>Блок БВК-10 и дугогасительный для вакуумного выключателя
Вакуумные выключатели и контакторы для электрических сетей и аппаратуры
Шкафы распределительные КС-10 для городских и промышленных подстанций электрических сетей
Электронные лампы для установок ВЧ нагрева и радио-телецентров</t>
  </si>
  <si>
    <t>ФГУП «Научно-исследовательский институт электронной техники»</t>
  </si>
  <si>
    <t>ОАО «Воронежский завод полупроводниковых приборов – Сборка»</t>
  </si>
  <si>
    <t xml:space="preserve">394077, г. Воронеж,
Ленинский пр-т, 119 «А»,
тел. (473) 226-60-16, 
e-mail: dvib@mail.ru, 
market@wzpp-s.ru
</t>
  </si>
  <si>
    <t xml:space="preserve">ОАО «Ярославский радиозавод»
</t>
  </si>
  <si>
    <t>ОАО ««Воронежский завод полупроводниковых приборов – сборка»»</t>
  </si>
  <si>
    <t xml:space="preserve">г. Воронеж, 
Ленинский пр-т, 119 «а»,
e-mail: dvib@mail.ru,
market@wzpp-s.ru
</t>
  </si>
  <si>
    <t>Трансформаторы масляные силовые двух-обмоточные ТМ- 25/6, ТМ-25/10, ТМ-63/10, ТМ-100/6, ТМ-100/10, ТМ- 160/6-66, TM-160/10-66YI, ТМ-160/6-66YI, ТМ-25 0/6- 66YI, TM-250/10-66YI, ТМ- 400/10-66, ТМ-630/6, ТМ- 630/10, КТП-63-160/04</t>
  </si>
  <si>
    <t>Энергосберегающие лампы типа KJI-9-2U3, КЛ-13-ЗШ, KJI-13-S3, КЛ-11- mS2, КЛ-15-2U2, KJI-15-3U2, КЛ-18- 3U2, KJI-24-4U2, KJI-30-4U2, КЛ-24- S2, мощностью от 9 до 30 Вт</t>
  </si>
  <si>
    <t>Электрогазовые бытовые приборы</t>
  </si>
  <si>
    <t xml:space="preserve">Природный газ
Разроботка месторождений нефти и газа, тран-спортировка нефти и газа
</t>
  </si>
  <si>
    <t>Интеллектуальный параллельный компьютер</t>
  </si>
  <si>
    <t>603950, г. Нижний Новгород,                 ул. Баррикад, 1</t>
  </si>
  <si>
    <t>Танкер проект 19900        Танкер проект RST 27</t>
  </si>
  <si>
    <t>Автомобили «Ланос», «Сенс», «Таврия-пикап», «Славута»</t>
  </si>
  <si>
    <t>г. Киев, бул. Лепсе, 6, 
тел.: (044) 285-9877, 285-88-97, 
285-40-55</t>
  </si>
  <si>
    <t>г. Запорожье, пр-т Ленина, 8, 
тел. (061) 286-08-30</t>
  </si>
  <si>
    <t xml:space="preserve">Блок механический переходной
Блок следящей системы
Блок питания
Усилитель низкой частоты, магнитный, релейный, фазочувствительный и следящей системы
Выпрямитель
Преобразователь
Водосчетчики для холодной воды
</t>
  </si>
  <si>
    <t xml:space="preserve">Навигационный тренажер штурмана «Рефрен-Н»
</t>
  </si>
  <si>
    <t xml:space="preserve">Антенно-фидерные системы на следующие виды летательных аппаратов: ТУ-204, ИЛ-96, ИЛ-76, ИЛ-114, АН-124, СУ-27, СУ-30, СУ-35, СУ-34
Энергосберегающие светодиодные светильники
Соединители щитового (кабельного) исполнения для подключения к пере-движным и стационарным источникам и при-емникам электрической энергии
Автокомпоненты для ОАО «АвтоВАЗагрегат» –  салазки переднего сиденья для автомобилей «Приора» и «Самара»
Боксы (шкафы) металлические для сборки низковольтного и щитового оборудования
Нагреватели промысловых систем «Терм» для тепловой обработки призабойной зоны скважин
Элементы оформления для АЗС (стелы, фризы, витрины) 
Станции управления погружными электродвигателями 
</t>
  </si>
  <si>
    <t>«Амулет-3»  – зональный гидроакустический комплекс обнаружения и сопровождения        «Амулет-Р»  –  гидроакустическая       рубежная система обнаружения           «Амулет-П»  – гидроакустический комплекс предупреждения</t>
  </si>
  <si>
    <t xml:space="preserve">«Касатка» –  адресно-аналоговая судовая система пожарной сигнализации          «Карат-Э» – судовая система быстродействующего автоматического включения средств противопожарной защиты                   «Сирена-МК» –  система пожарной сигнализации  </t>
  </si>
  <si>
    <t>ОАО «Концерн «Моринсис-Агат»</t>
  </si>
  <si>
    <t>«Онкотерм» – компьютеризированный аппарат для лечения онкологических заболеваний методом внутриполостной локальной гипертермической химиоперфузии</t>
  </si>
  <si>
    <t>Малогабаритный цифровой авторулевой «Проводник»</t>
  </si>
  <si>
    <t>620100, г. Екатеринбург,                 ул. Восточная, 33 «б»,
тел.: (343) 229-83-99, 229-83-43, 229-83-90,
e-mail: trank@uomz.com</t>
  </si>
  <si>
    <t>Устройство контроля вибрации типа КВ02</t>
  </si>
  <si>
    <t xml:space="preserve">Автоматический газоанализатор оксида углерода
Автоматический газоанализатор диоксида серы
Экологический комплекс 
ЕК-1
Стационарный измеритель оптической пилогазовой плотности  среды – ВОГ – 1
Газоаналитический автоматический комплекс контроля за загрязнениием атмосферного воз-духа «КРЮК Атмосфера»
Автоматический стационарный пост наблюдения по состоянию атмос-ферного воздуха «АТМОСФЕРА-10»
Система СПС-БВВ 
Циркониевый анализатор кислорода 151 Ех02
</t>
  </si>
  <si>
    <t>Стерилизатор ГК-100</t>
  </si>
  <si>
    <t xml:space="preserve">Цифровые рентгеновские мамографы «СИМА», «МАДИС» 
Приборы ультразвуковые сканирующие «Ultima» 
</t>
  </si>
  <si>
    <t xml:space="preserve">Аппарат слуховой электронный в мини-корпусе </t>
  </si>
  <si>
    <t xml:space="preserve">Метеонавигационная радиолокационная станция «Буран-А»
Поисково-прицельная система «Осьминог-Э»
Инерциально-полуактивная головка самонаведе-ния 9Б-1101К
</t>
  </si>
  <si>
    <t>Какао и продукты из него,                     кондитерские изделия</t>
  </si>
  <si>
    <t xml:space="preserve">Союз производителей алкогольной продукции
</t>
  </si>
  <si>
    <t xml:space="preserve">142718, Московская обл., Симферопольское шоссе, 3,
тел. (495) 745-51-20
</t>
  </si>
  <si>
    <t xml:space="preserve">Вино крепкое красное «Яксарт», 
«Уротеппа»
</t>
  </si>
  <si>
    <t xml:space="preserve">Коньяк «Чоми чам»
Красное сухое вино «Каберне»
Десертное вино «Мускат», «Алиатико»                           Вино «Кагор»
Марочное вино «Тайфи»
</t>
  </si>
  <si>
    <t xml:space="preserve">Согдийская обл., г. Худжанд
</t>
  </si>
  <si>
    <t>г. Душанбе, ул. Дж.Расулова, 10</t>
  </si>
  <si>
    <t>г. Талас, ул. Шамбетова, 53,
тел. (3422) 5-61-16</t>
  </si>
  <si>
    <t xml:space="preserve">702004, Ташкентская обл., Ташкентский р-н, п. Келес,
тел./факс: 228-70-68, 
228-70-64,
e-mail: mehnat@sks.uz
</t>
  </si>
  <si>
    <t xml:space="preserve">Бостанлыкский р-н,                               ул. А.Темур, 49,
тел. 140-31-02,
факс 140-31-07,
e-mail: info@dionis.uz, www.dionis.uz
</t>
  </si>
  <si>
    <t xml:space="preserve">48401, Тернопольская обл., 
г. Бучач, ул. Тычини, 3
</t>
  </si>
  <si>
    <t xml:space="preserve">24133, Черновицкий р-н,                       с. Моевка, ул. Ленина, 73«А», 
тел.: (04357) 3-63-70, 3-63-71,
3-63-80
</t>
  </si>
  <si>
    <t xml:space="preserve">43022, г. Луцк, ул. Ранковая, 1, 
тел.: (0332) 76-96-27, 78-44-06
</t>
  </si>
  <si>
    <t>ПП «Европацукор» (Иваничевский сахарный завод)</t>
  </si>
  <si>
    <t>ООО «Пейзаж» (Згуровский сахарный завод)</t>
  </si>
  <si>
    <t xml:space="preserve">09603, сгт. Ракитне, 
ул. Энтузиастов, 6 
</t>
  </si>
  <si>
    <t xml:space="preserve">62540, Волчанский р-н, сгт. Белый колодец, ул. Димитрова, 2,
тел.: (05741) 5-12-46, 5-12-53
</t>
  </si>
  <si>
    <t xml:space="preserve">59410, Заставновский р-н, 
сгт. Кострижевка, ул. Заводская, 16,
тел.: (03737) 2-75-48, 2-73-16
</t>
  </si>
  <si>
    <t>ПАО  «Киевская кондитерская фабрика Рошен»</t>
  </si>
  <si>
    <t>ПАО «Кременчугская кондитерская фабрика»</t>
  </si>
  <si>
    <t>ПАО «Мариупольская кондитерская фабрика»</t>
  </si>
  <si>
    <t>ПАО «Винницкая кондитерская фабрика»</t>
  </si>
  <si>
    <t xml:space="preserve">12201, г. Радомышль, 
ул. Микгород, 71,
e-mail: snizhko@bestbeer.com.ua
</t>
  </si>
  <si>
    <t>ОАО «Нежинский маслокомбинат»</t>
  </si>
  <si>
    <t>0404</t>
  </si>
  <si>
    <t xml:space="preserve">Тульчинский филиал 
ООО «Интер Фуд»
</t>
  </si>
  <si>
    <t>ОБОРОННАЯ                             ПРОДУКЦИЯ</t>
  </si>
  <si>
    <t>АО «Соколовско-Сарбайское горно-обогатительное производственное объединение»</t>
  </si>
  <si>
    <t>ОсОО «Южный комбинат строительных                               материалов»</t>
  </si>
  <si>
    <t xml:space="preserve">Производство сульфидного золотосодержащего флотоконцентрата
Производство ювелирных изделий
</t>
  </si>
  <si>
    <t xml:space="preserve">Калий хлористый мелкий
</t>
  </si>
  <si>
    <t xml:space="preserve">Соль каменная поваренная пищевая  Азотно-фосфорно-калийные 
удобрения </t>
  </si>
  <si>
    <t xml:space="preserve">Ткани кордные полиамидные, полиэфирные, анидные </t>
  </si>
  <si>
    <t>ОАО «Мозырский нефтеперерабатывающий завод»</t>
  </si>
  <si>
    <t xml:space="preserve">Трубы напорные из полиэтилена для хозяйственно-питьевого водо-снабжения и технического назначения
</t>
  </si>
  <si>
    <t xml:space="preserve">Минская обл., г. Борисов, 
ул. Даумана, 97, 
тел./факс: (8 0177) 74-48-09,
75-26-96, 
факс (8 0177) 75-26- 96,
e-mail: bzpi@bzpi.by
</t>
  </si>
  <si>
    <t>Шприц инъекционный однократного применения туберкулиновый трехдетальный</t>
  </si>
  <si>
    <t xml:space="preserve">Сульфидный концентрат молибдена флотационного </t>
  </si>
  <si>
    <t>Упаковка из пластика в широком ассортименте: лотки, ведра, стаканы, бутылки, крышки</t>
  </si>
  <si>
    <t xml:space="preserve">г. Шопоков,                                                   ул. Железнодорожная, 74, 
тел./факс 4-22-74
</t>
  </si>
  <si>
    <t>Мебель из пластмассы
Изделия из пластмассы
Жидкость для мытья посуды
Отбеливатель
Антинакипин
Чистящий порошок
Жидкое мыло
Шампунь для волос
Очиститель стекла</t>
  </si>
  <si>
    <t xml:space="preserve">Тульская обл., Ефремовский р-н, тел. (848741) 97-2-61,
e-mаil: shes@azot.net
</t>
  </si>
  <si>
    <t xml:space="preserve">г. Саратов, пл. Советско-Чехословацкой дружбы, 
тел. (8452) 98-52-09, 
e-mаil: office@saratov.lukoil.com, www.saratov.lukoil.com
</t>
  </si>
  <si>
    <t xml:space="preserve">Тульская обл., г. Новомосковск, ул. Связи, 10, 
тел. (48762) 2-28-65, www.eurochem.ru
</t>
  </si>
  <si>
    <t xml:space="preserve">г. Пермь, ул. Промышленная, 98, тел. 8 (342) 290-82-82, 
e-mаil: siburperm@mail.ru
</t>
  </si>
  <si>
    <t xml:space="preserve">Акрилонитрил
</t>
  </si>
  <si>
    <t xml:space="preserve">Филиал ООО «Хенкель Рус» </t>
  </si>
  <si>
    <t>ООО «Химзавод Hижне-Мальцево»</t>
  </si>
  <si>
    <t>7205  7603</t>
  </si>
  <si>
    <t>Филиал ООО «Омсктехуглерод»</t>
  </si>
  <si>
    <t xml:space="preserve">Ленинградская обл., г. Кириши,       пр-т Энтузиастов 1, 
тел. 8 (81268) 2-25-63
</t>
  </si>
  <si>
    <t xml:space="preserve">Оренбургская обл., г. Орск, 
ул. Тобольская, 5, 
тел. 8 (3537) 34-24-57
</t>
  </si>
  <si>
    <t xml:space="preserve">Республика Башкортостан,                      г. Уфа, ул. Ульяновых, 74, 
тел. 8 (347) 242-55-17, 
e-mаil: unpz@bnpz.ru
</t>
  </si>
  <si>
    <t xml:space="preserve">Нижегородская обл.,                                 г. Дзержинск, Восточная промышленная зона, 
а/я 22, 
тел. 8 (8313) 272-88-63,
e-mаil: mail@norchem.ru, 
www.norchem.ru
</t>
  </si>
  <si>
    <t xml:space="preserve">Нижегородская обл.,                               г. Дзержинск, Восточный промрайон Синтез, Восточное шоссе, здание 1, 
тел. 8 (8313) 27-20-68, 
e-mаil: rgd@sintez.nnov.ru
</t>
  </si>
  <si>
    <t>ФКП «Чапаевский механический завод»</t>
  </si>
  <si>
    <t>141313, Московская обл.,                   г. Сергиев Посад,                                       ул. Академика Силина, 3,                                            тел. 8 (496) 548-00-18,
e-mail: niiph@niiph.ru</t>
  </si>
  <si>
    <t>614113, г. Пермь,                                 ул. Чистопольскаяя, 16,                           тел.: 8 (342) 254-10-09,                         254-10-61, 254-10-28,                                             факс 8 (342) 283-68-87,
e-mail: niipm@pi.ccl.ru</t>
  </si>
  <si>
    <t>Промышленные взрывчатые материалы  Растворитель С-50 Смола «Пироль»                                        Смола НПС</t>
  </si>
  <si>
    <t xml:space="preserve">100214, г. Ташкент, пос. Улугбек,
тел. (99871) 150-30-70, 
факс (99871) 150-30-80,
e-mail: info@inp.uz
</t>
  </si>
  <si>
    <t xml:space="preserve">Предохранительные мембраны – предохранительное устройство, которое используется для защиты технологического оборудования от разрушения при взрыве
Изолирующие костюмы
(средства индивидуальной защиты )
</t>
  </si>
  <si>
    <t>Медицинское оборудование (функциональные кровати, гинекологические кресла, столы опера-ционные,  медицинская мебель)</t>
  </si>
  <si>
    <t>Аппарат магнитноинфракрас-ный лазерный терапевтический «Рикта-04/4» с четырьмя излучателями, комплект оптических насадок</t>
  </si>
  <si>
    <t>ЗАО «МИЛТА – Производственно-конструкторское предприятие гуманитарных информационных технологий»</t>
  </si>
  <si>
    <t xml:space="preserve">197136, г. Санкт-Петербург, Чкаловский пр-т, 50,
тел./факс 8 (812) 234-37-86
</t>
  </si>
  <si>
    <t xml:space="preserve">Анализатор иммуноферментных реакций АИФР-01 «УнипланТМ»
Промыватель планшетов автоматический ППА-01 «Проплан тм»
</t>
  </si>
  <si>
    <t xml:space="preserve">Группа Астерос
</t>
  </si>
  <si>
    <t xml:space="preserve">Искусственные клапаны сердца
Кольца-протезы для аннулопластики
Стерильный хирургический шовный материал
</t>
  </si>
  <si>
    <t xml:space="preserve">Мобильные полевые госпитали модульного типа МПГ на 50 – 100 пациентов со средствами обеспечения и специализированными лечебными и диагностическими лабораториями и кабинетами </t>
  </si>
  <si>
    <t xml:space="preserve">194156, г. Санкт-Петербург,
пр-т Энгельса, 27, корп. 5,                  лит. «А»,
тел./факс 8 (812) 294-25-32, 
факс 8 (812) 703-15-26, 
e-mail: sales@atcsd.ru,
www.atcus.ru
</t>
  </si>
  <si>
    <t xml:space="preserve">195265, г. Санкт-Петербург, 
ул. Лужская,  4, корп. 3, лит. «А», тел./факс 8 (812) 327-87-77, 
e-mail: office@azimut.spb.ru,  www.azimut.su
</t>
  </si>
  <si>
    <t>ОАО «Самарский электромеханический завод»</t>
  </si>
  <si>
    <t>Ликер-бальзам «Ибн Сино»</t>
  </si>
  <si>
    <t xml:space="preserve">222120, Минская обл.,                              г. Борисов, ул. Лопатина, 205 «а», 
факс (801777) 2-07-47,  
e-mail: borisovleshoz@mail.ru
</t>
  </si>
  <si>
    <t xml:space="preserve">213800, Могилевская обл., 
г. Бобруйск, 
ул. Орджоникидзе, 99-к, 
факс: (80225) 48-46- 25,                       48-89-21,
e-mail: bobrles1@tut.by
</t>
  </si>
  <si>
    <t xml:space="preserve">Щепа технологическая
Пиломатериалы 
</t>
  </si>
  <si>
    <t xml:space="preserve">Бумага газетная 
Пиломатериалы
Конструкции сборные деревянные
</t>
  </si>
  <si>
    <t xml:space="preserve">Бумага для гофрирования 
Картон гофрированный 
Картон фильтровальный
Ящик из картона гофрированного
Мешки бумажные
</t>
  </si>
  <si>
    <t xml:space="preserve">Бумага-основа санитарно-гигиенического назначения
Изделия санитарно-гигиенического назначения
Бумага для гофрирования 
Картон гофрированный 
Ящик из картона гофрированного
</t>
  </si>
  <si>
    <t xml:space="preserve">Бумага упаковочная 
Бумага для гофрирования
Бумага-основа для обоев
Тетради 
</t>
  </si>
  <si>
    <t>Картон коробочный Картон для изготовления отдельных деталей мебели</t>
  </si>
  <si>
    <t xml:space="preserve">Изделия санитарно-гигиенического назначения
Бумага для гофрирования 
Картон для плоского слоя, для изготовления гильз, спичечных коробок, гофрированный, водостойкий
Ящик из картона гофрированного
Бумага парафинированная
</t>
  </si>
  <si>
    <t xml:space="preserve">220039, г. Минск,
ул. Чкалова, 5, 
тел.: (80172) 13-15-70/71
</t>
  </si>
  <si>
    <t xml:space="preserve">Ширакский марз, г. Маралик, 
тел. (374 55) 01-56-01
</t>
  </si>
  <si>
    <t xml:space="preserve">Ширакский марз, г. Гюмри,
тел. (374 94) 00-02-03
</t>
  </si>
  <si>
    <t>Форменное обмундирование для силовых структур</t>
  </si>
  <si>
    <t>ТОО «КазСПО-N»</t>
  </si>
  <si>
    <t xml:space="preserve">Носки мужские, женские, детские
Колготки хлопчатобумажные детские
</t>
  </si>
  <si>
    <t xml:space="preserve">Полуфабрикат типа  
Вет Блю из шкур крупного рогатого скота
Полуфабрикат типа  
Вет Блю из шкур мелкого рогатого скота
Кожтовар
Кожа пикелеванная
</t>
  </si>
  <si>
    <t xml:space="preserve">Ковры и ковровые изделия, ворсовые, отделанные, жаккардовые, машинного производства, шерстяные SM-219-2001 (молдавский стандарт):
состав 100 % шерсть, 
80 % шерсть + 20 % полиамида,  поверхностная  плотность ковра                     2 750 ± 7 % г/м², высота ворса 9 ± 1 мм – 528 000 точек на 1 м²
</t>
  </si>
  <si>
    <t xml:space="preserve">Свитера
Пуловеры
Жилеты и аналогичные изделия из натуральной и полунатуральной пряжи (шерсть, полушерсть, хлопок, лайкра)
</t>
  </si>
  <si>
    <t xml:space="preserve">Швейно-трикотажные изделия
Белье нижнее хлопчатобумажное мужское, женское и детское
Детская  одежда
Майки, фуфайки, джемперы хлопчатобумажные из прочих текстильных материалов
</t>
  </si>
  <si>
    <t>«Смешарики»</t>
  </si>
  <si>
    <t>ОАО «Габала Гушчулуг»</t>
  </si>
  <si>
    <t>ОАО «Мегрийский консервный завод»</t>
  </si>
  <si>
    <t>ЗАО «Джермук Групп»</t>
  </si>
  <si>
    <t>ООО «Ватерлок»</t>
  </si>
  <si>
    <t>ООО «Фирма-Лида»</t>
  </si>
  <si>
    <t>ООО «Сартон»</t>
  </si>
  <si>
    <t>Лорийский марз, Ванадзор,                  мкр. «Базум», 
тел. (+374 322) 5-27-55</t>
  </si>
  <si>
    <t>Бумага белая</t>
  </si>
  <si>
    <t>ООО «Арико-гор»</t>
  </si>
  <si>
    <t>ОсОО «Ташкумыр Солар»</t>
  </si>
  <si>
    <t xml:space="preserve">САО завод «Достук» </t>
  </si>
  <si>
    <t>6806  8516</t>
  </si>
  <si>
    <t>ОсОО «Тойбосс»</t>
  </si>
  <si>
    <t>ОсОО «Шер»</t>
  </si>
  <si>
    <t>Колбасный цех «Аброй»</t>
  </si>
  <si>
    <t>0207  0407   0408                    1602</t>
  </si>
  <si>
    <t>ОсОО «Ак-куу»</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</si>
  <si>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</si>
  <si>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ОАО «Ынтымак»</t>
  </si>
  <si>
    <t>ОсОО «Сокоев»</t>
  </si>
  <si>
    <t xml:space="preserve">Томаты, приготовленные или консервированные без дабавления уксуса или уксусной кислоты
</t>
  </si>
  <si>
    <t>Продукты переработки овощей, фруктов, орехов или прочих частей растений</t>
  </si>
  <si>
    <t>ОАО «Голден Сан»</t>
  </si>
  <si>
    <t>ОсОО «Памир»</t>
  </si>
  <si>
    <t>ОсОО «Эрфрут»</t>
  </si>
  <si>
    <t>Овощи, приготовленные или консервированные без добавления уксуса или уксусной кислоты</t>
  </si>
  <si>
    <t xml:space="preserve">Овощи, фрукты, орехи, кожура плодов и другие  части растений,  консервированные с помощью сахара </t>
  </si>
  <si>
    <t>ЧП «Рахманбердиев Мамиржан»</t>
  </si>
  <si>
    <t>ЧП «Панасенко»</t>
  </si>
  <si>
    <t>ОсОО «Лесной продукт»</t>
  </si>
  <si>
    <t>СППК «Агроэлита»</t>
  </si>
  <si>
    <t>Фрукты, сухофрукты (слива, абрикос, яблоки)</t>
  </si>
  <si>
    <t>ОсОО «Жашылча»</t>
  </si>
  <si>
    <t>Цех «Ак-Жол» по переработке фруктов</t>
  </si>
  <si>
    <t>ОсОО «ЧЭС»</t>
  </si>
  <si>
    <t>ОсОО «А.Н.Мас. ТО»</t>
  </si>
  <si>
    <t xml:space="preserve">ОсОО «Фаир» </t>
  </si>
  <si>
    <t>Джемы, желе-фруктовое, мармелады, пюре фруктовое или ореховое</t>
  </si>
  <si>
    <t>Яблоки свежие</t>
  </si>
  <si>
    <t>Яблоки свежие,                  лук, морковь</t>
  </si>
  <si>
    <t>ЧП Алимжанов</t>
  </si>
  <si>
    <t>ОсОО «Золотовой плод»</t>
  </si>
  <si>
    <t xml:space="preserve">Фасоль </t>
  </si>
  <si>
    <t>ОсОО «АБАДА          Трейд»</t>
  </si>
  <si>
    <t>ОсОО «Компания СЭМ»</t>
  </si>
  <si>
    <t>Кооператив «Өзгөн Күрүч»</t>
  </si>
  <si>
    <t xml:space="preserve">ЧП Асранкулов </t>
  </si>
  <si>
    <t xml:space="preserve">Баткенская обл.,                                        Кадамжайский р-н,                                     с. Ак-Турпак,
e-mail: asrankulov57@mail.ru </t>
  </si>
  <si>
    <t>МСХК «Кок-Таш Эко таза ширеси»</t>
  </si>
  <si>
    <t>Кооператив «Молтушум»</t>
  </si>
  <si>
    <t xml:space="preserve">Рыба 
</t>
  </si>
  <si>
    <t xml:space="preserve">АО «Балык чарба»  </t>
  </si>
  <si>
    <t>03</t>
  </si>
  <si>
    <t>Лесхоз «Урумбаш»</t>
  </si>
  <si>
    <t>Лесхоз «Кара-Алма»</t>
  </si>
  <si>
    <t>Лесхоз «Орток»</t>
  </si>
  <si>
    <t>Мед натуральный               Грецкие орехи</t>
  </si>
  <si>
    <t>0409 0802</t>
  </si>
  <si>
    <t>04090802</t>
  </si>
  <si>
    <t>Грецкие орехи</t>
  </si>
  <si>
    <t>ОсОО «Вега плюс»</t>
  </si>
  <si>
    <t>Уголь бурый</t>
  </si>
  <si>
    <t>Государственное предприятие  «Кыргызкомур»</t>
  </si>
  <si>
    <t>ОАО «Жумгалсуукуру-  луш»</t>
  </si>
  <si>
    <t>АО «Кызыл-Кия комур»</t>
  </si>
  <si>
    <t>ОсОО «Шахта Беш-Бурхан» им. Масалиева</t>
  </si>
  <si>
    <t>Уголь каменный</t>
  </si>
  <si>
    <t>ОсОО «Узген энергоуголь»</t>
  </si>
  <si>
    <t>ОсОО «Бозбул-Ата»</t>
  </si>
  <si>
    <t>ОсОО «Адылбек»</t>
  </si>
  <si>
    <t>ЗАО «Юнайтед Коал Компани»</t>
  </si>
  <si>
    <t>Двери монтажные Мебельный погонаж, корпусная мебель</t>
  </si>
  <si>
    <t xml:space="preserve">ОсОО «Дом и К» </t>
  </si>
  <si>
    <t>ОсОО «Садовское учебно-производственное предприятие кыргызского общества слепых и глухих»</t>
  </si>
  <si>
    <t xml:space="preserve">ОсОО «Alensia-moda» </t>
  </si>
  <si>
    <t xml:space="preserve">Плита облицовочная  полированная </t>
  </si>
  <si>
    <t>ОсОО «Асыл-Таш»</t>
  </si>
  <si>
    <t>ОсОО «Шундили»</t>
  </si>
  <si>
    <t>ОсОО «Хайхуа»</t>
  </si>
  <si>
    <t xml:space="preserve">Плиты облицовочные пиленые  полированные из ракушечника </t>
  </si>
  <si>
    <t>Плитка облицовачная Пескоблоки</t>
  </si>
  <si>
    <t>Облицовочная мраморная плита</t>
  </si>
  <si>
    <t xml:space="preserve">Камень, известняк ракушечник </t>
  </si>
  <si>
    <t xml:space="preserve">ОсОО «Да-Таш» </t>
  </si>
  <si>
    <t xml:space="preserve">ОсОО «Ренесанс Капитал» </t>
  </si>
  <si>
    <t xml:space="preserve">ОсОО «Азия Травертин» </t>
  </si>
  <si>
    <t>ОсОО «Камнеобрабатывающий завод Центральной Азии»</t>
  </si>
  <si>
    <t xml:space="preserve">АО «Ак-Таш» </t>
  </si>
  <si>
    <t>Пильный аппарат</t>
  </si>
  <si>
    <t>ОАО Машзавод «Алай»</t>
  </si>
  <si>
    <t>АО «МОЛДАГРОТЕХНИК»</t>
  </si>
  <si>
    <t>МП «Сигма»</t>
  </si>
  <si>
    <t xml:space="preserve">г. Кайраккум, пос. Кансайул,
ул. Горького, 43,                                     тел.: (810 92) 777-18-00,                          771-69-01, 630-20-62
</t>
  </si>
  <si>
    <t xml:space="preserve">Согдийская обл., г. Пенджикент, 
пос. Согдиян,
тел. (+992 347) 00-00-08,
факс (+992 347) 55-60-78
</t>
  </si>
  <si>
    <t>ООО «Таджикско- китайская компания»</t>
  </si>
  <si>
    <t>2825  2844</t>
  </si>
  <si>
    <t>Каустическая сода, хлор, соляная кислота, гипохлорид натрия</t>
  </si>
  <si>
    <t xml:space="preserve">2801                2806                 2815 2828             </t>
  </si>
  <si>
    <t>2814  3102</t>
  </si>
  <si>
    <t>28042807  28092835 3103  3105</t>
  </si>
  <si>
    <t>ТОО «СКЗ-U»</t>
  </si>
  <si>
    <t>АО «Шымкентцемент»</t>
  </si>
  <si>
    <t>ТОО «Сас-Тобе Технолоджис»</t>
  </si>
  <si>
    <t>ТОО «КаспийЦемент»</t>
  </si>
  <si>
    <t>АО «КАРЦЕМЕНТ»</t>
  </si>
  <si>
    <t>АО«Казахцемент»</t>
  </si>
  <si>
    <t>ТОО «Жамбылская цементная производственная  компания»</t>
  </si>
  <si>
    <t>АО «Бухтарминская цементная компания»</t>
  </si>
  <si>
    <t>ТОО«Стандарт Цемент»</t>
  </si>
  <si>
    <t>ТОО «Жамбыл гипс»</t>
  </si>
  <si>
    <t>Теплоизоляционные материалы</t>
  </si>
  <si>
    <t xml:space="preserve">ТОО «Завод МВИ» </t>
  </si>
  <si>
    <t>ТОО «ЕвроКристалл»</t>
  </si>
  <si>
    <t>Производство труб</t>
  </si>
  <si>
    <t>ТОО «Петропавловский трубный завод»</t>
  </si>
  <si>
    <t>7408   8544</t>
  </si>
  <si>
    <t xml:space="preserve">Катодная медь, медная катанка, проволока медная, эмальпровод </t>
  </si>
  <si>
    <t>ТОО «Корпорация Казахмыс»</t>
  </si>
  <si>
    <t>Профили из алюминия, алюминиевые столбы</t>
  </si>
  <si>
    <t>ТОО «Алпроф»</t>
  </si>
  <si>
    <t>ТОО «Alugal»</t>
  </si>
  <si>
    <t xml:space="preserve"> Каротажная станция «Кобра»</t>
  </si>
  <si>
    <t xml:space="preserve">Пассажирские вагоны </t>
  </si>
  <si>
    <t>ТОО «СемАЗ»</t>
  </si>
  <si>
    <t>Тракторы, грузовики</t>
  </si>
  <si>
    <t>ТОО «СарыаркаАвтоПром»</t>
  </si>
  <si>
    <t>Вертолеты</t>
  </si>
  <si>
    <t>ТОО «Еврокоптер Казахстан инжиниринг»</t>
  </si>
  <si>
    <t>Сборка бытовой техники компании LG</t>
  </si>
  <si>
    <t>АО «Эл Джи Электроникс Алматы Казахстан»</t>
  </si>
  <si>
    <t>Аккумуляторные батареи</t>
  </si>
  <si>
    <t>ТОО «ZHERSU POWER»</t>
  </si>
  <si>
    <t>АО «Уральский завод «Зенит»</t>
  </si>
  <si>
    <t>Катера и корабли, оборудование для нефтегазовой отрасли, хлебопекарной, мельничной, колбасной, газовой</t>
  </si>
  <si>
    <t>Катера, автоматические аппараты</t>
  </si>
  <si>
    <t>АО НИИ «Гидроприбор»</t>
  </si>
  <si>
    <t xml:space="preserve"> АО «Концерн «Азия-Электрик»</t>
  </si>
  <si>
    <t>Счетчики статические (электронные) ватт-часов активной энергии переменного тока однофазные</t>
  </si>
  <si>
    <t>Фотоэлектрические модули</t>
  </si>
  <si>
    <t>Светодиодная продукция</t>
  </si>
  <si>
    <t>ТОО «Astana Solar»</t>
  </si>
  <si>
    <t>ТОО «Led Solution»</t>
  </si>
  <si>
    <t>Спецодежда для мужчин</t>
  </si>
  <si>
    <t>ТОО «GLASMAN»</t>
  </si>
  <si>
    <t>Валяльно-войлочные изделия</t>
  </si>
  <si>
    <t>Спецобувь</t>
  </si>
  <si>
    <t xml:space="preserve">TOO «Дархан МНМ» </t>
  </si>
  <si>
    <t>Дубление и выделка кожи</t>
  </si>
  <si>
    <t>TOO «ALMATY TANNERI» (Алматинский кожевенный завод)</t>
  </si>
  <si>
    <t>ТОО Фабрика КУАТ LTD</t>
  </si>
  <si>
    <t>Первичная обработка шерсти</t>
  </si>
  <si>
    <t>ТОО «Фабрика ПОШ-Тараз»</t>
  </si>
  <si>
    <t>ПРК «КОРУНД»</t>
  </si>
  <si>
    <t>Первичная обработка шерсти, производство топса</t>
  </si>
  <si>
    <t xml:space="preserve">ТОО «Бал Текстиль» </t>
  </si>
  <si>
    <t xml:space="preserve">ТОО «Назар Текстиль» </t>
  </si>
  <si>
    <t>Сера всех видов, кроме серы сублимированной, осажденной или коллоидной</t>
  </si>
  <si>
    <t>3602  3603</t>
  </si>
  <si>
    <t>Взрывчатые вещества</t>
  </si>
  <si>
    <t>ТОО «КазЦУБ «Нитрохим»</t>
  </si>
  <si>
    <t>ТОО «Максам-Казахстан»</t>
  </si>
  <si>
    <t>ТОО «Вертекс-Инициатив»</t>
  </si>
  <si>
    <t>Микросхеммы МИС ПЧ1, МИС ПЧ2</t>
  </si>
  <si>
    <t>Модули преобразователя в технологическом корпусе,усилители широкополостные</t>
  </si>
  <si>
    <t>Микросборки ЕОМ-202, ОЕМ-210М</t>
  </si>
  <si>
    <t>ЗАО «ДОН», 127521,                          г. Москва, Старомарьинское шоссе,  3, Российская Федарация</t>
  </si>
  <si>
    <t>ОАО «НПО ЛЭМЗ», 127411, г. Москва, Дмитровское шоссе, 110, Российская Федерация</t>
  </si>
  <si>
    <t>ОАО «НИИ «Полюс» им. М.Ф. Стельмаха», 117342, г. Москва, ул. Введенского, 3, корп. 1, Российская Федерация</t>
  </si>
  <si>
    <t>ООО «РЛ-Техника», Российская Федерация</t>
  </si>
  <si>
    <t xml:space="preserve">МИС МШУ, МИС АТТ, МИС ПК, МИС ПЧ2, МИС МШУ1, МИС УМ05, МИС УМ1, МИС МШУ2, МИС УМ08                        </t>
  </si>
  <si>
    <t>ОАО «МНИПИ»</t>
  </si>
  <si>
    <t>8504  8543  9025  9027</t>
  </si>
  <si>
    <t>Бензопила цепная ручная</t>
  </si>
  <si>
    <t>ОАО «Техника связи»</t>
  </si>
  <si>
    <t>ОАО «Минский завод колесных тягачей»</t>
  </si>
  <si>
    <t>8602  8604 8703</t>
  </si>
  <si>
    <t>ОАО «140 ремонтный завод»</t>
  </si>
  <si>
    <t>Тепловозы, самоходная электростанция, путеукладочный поезд, дрезина грузовая, снегоболотоход «Пегас»</t>
  </si>
  <si>
    <t>ООО «Файзи                     Истиклол »</t>
  </si>
  <si>
    <t>ООО «Ресандаи Хатлон»</t>
  </si>
  <si>
    <t>ООО «Эком»</t>
  </si>
  <si>
    <t>ООО «Санам»</t>
  </si>
  <si>
    <t xml:space="preserve">ООО
«Зарзами+Компания»
</t>
  </si>
  <si>
    <t>ООО «Элит Коттон»</t>
  </si>
  <si>
    <t>ООО «Зен-Зар»</t>
  </si>
  <si>
    <t>ООО «Акмал-К»</t>
  </si>
  <si>
    <t>ООО «Точкот»</t>
  </si>
  <si>
    <t>ООО «Ресандаи Кургонтеппа»</t>
  </si>
  <si>
    <t>ООО «Рамзи Аминчон»</t>
  </si>
  <si>
    <t>ООО «Аграрное обединение «Водии Зарин»</t>
  </si>
  <si>
    <t>ООО «Фирдавси Бартар»</t>
  </si>
  <si>
    <t>ООО «ГАБ электро маш»</t>
  </si>
  <si>
    <t>ООО « ТилоиСафед»</t>
  </si>
  <si>
    <t>ООО «Кубод»</t>
  </si>
  <si>
    <t>ООО «БехрузнМурод»</t>
  </si>
  <si>
    <t>ООО «Илона»</t>
  </si>
  <si>
    <t>г. Худжанд, ул. К.Худжанди, 185</t>
  </si>
  <si>
    <t>ООО «Точикинтикол»</t>
  </si>
  <si>
    <t>ООО «Нику Худжанд»</t>
  </si>
  <si>
    <t>г. Худжанд,                                                       тел.: 5-77-19,  918-71-08- 41</t>
  </si>
  <si>
    <t>ООО «Нохид»</t>
  </si>
  <si>
    <t>Трикотажная продукция</t>
  </si>
  <si>
    <t>Обработка отходов текстильной и швейной промышленности</t>
  </si>
  <si>
    <t>ДП «Вигано»</t>
  </si>
  <si>
    <t>ЗАО «Фароз»</t>
  </si>
  <si>
    <t>Экстрат солодкового корня</t>
  </si>
  <si>
    <t>ЗАО «Аввалин»</t>
  </si>
  <si>
    <t>ООО «ММД»</t>
  </si>
  <si>
    <t>Спирт</t>
  </si>
  <si>
    <t>р-н Рудаки, дж.Турсунзаде</t>
  </si>
  <si>
    <t>ООО «СубхиВатан»</t>
  </si>
  <si>
    <t>ООО «Заррин, «Баракат Исфара»</t>
  </si>
  <si>
    <t>«Содикисаро»</t>
  </si>
  <si>
    <t>Переработка фруктов и овощей</t>
  </si>
  <si>
    <t>ООО «Таджфрукт»</t>
  </si>
  <si>
    <t>Согдийская обл, г. Исфара,                       ул. Пушкина, 8</t>
  </si>
  <si>
    <t xml:space="preserve">Согдийская обл, г. Исфара,                   дж. Кулканд, ул. Шурози, 50
</t>
  </si>
  <si>
    <t xml:space="preserve">Согдийская обл, г. Исфара,                    дж. Кулканд, ул. Шурози, 20,                                             тел.: (93 462) 2-58-08/09,                           918-71-17-11
</t>
  </si>
  <si>
    <t>Согдийская обл, г. Исфара,                    ул. Махкамова, 52</t>
  </si>
  <si>
    <t>МУПП «Кулканд»</t>
  </si>
  <si>
    <t>ООО «Зода»</t>
  </si>
  <si>
    <t>ООО «Исфарафуд»</t>
  </si>
  <si>
    <t>ООО «Бахтофарид»</t>
  </si>
  <si>
    <t>ООО «Баргинав»</t>
  </si>
  <si>
    <t>ООО «22-солагии Истиклолияти Ватан»</t>
  </si>
  <si>
    <t>Фисташки</t>
  </si>
  <si>
    <t>ООО «Халил Иброхим»</t>
  </si>
  <si>
    <t>ООО «Вахдат 14»</t>
  </si>
  <si>
    <t>г. Курган-Тюбе, ул. Айни, 207</t>
  </si>
  <si>
    <t>Согдийская обл.,                                             Пянджакентский р-н,                                      дж. Л.Шерали</t>
  </si>
  <si>
    <t>ООО «ДУК»</t>
  </si>
  <si>
    <t>ООО СП «ВТ-СИЛК»</t>
  </si>
  <si>
    <t>г. Худжанд, ул. Ленина, 238,                      тел.: 92-777-75-35,                                     92-772-92-16, 92-779-52-82</t>
  </si>
  <si>
    <t>ООО «Равзаиаи Пластик»</t>
  </si>
  <si>
    <t>ЗАО «Сомон-Сугд»</t>
  </si>
  <si>
    <t>ГУП «Фулузотинодири Точикистон»</t>
  </si>
  <si>
    <t>ООО «Таджикско-Китайская компания»</t>
  </si>
  <si>
    <t>Алюминий вторичный</t>
  </si>
  <si>
    <t>ДТП Алюминсохтмон</t>
  </si>
  <si>
    <t>Сырая нефть                     Природный газ</t>
  </si>
  <si>
    <t>2703   2711</t>
  </si>
  <si>
    <t xml:space="preserve">СООО «Петроилум
Сугд»
</t>
  </si>
  <si>
    <t>ОАО «Борисовский комбинат хлебопродуктов»</t>
  </si>
  <si>
    <t>Мука пшеничная 
Мука ржаная
Крупа пшеничная, манная, ячневая, перловая
Полуфабрикаты мучных изделий
Макаронные изделия (короткорезанные)
Комбикорма</t>
  </si>
  <si>
    <t>ОАО «Лидхлебопродуктов»</t>
  </si>
  <si>
    <t>Цельное молоко, молокосодержащие продукты, вторичное молочное сырье сухого обезжиренного молока, кисломолочные продукты, сладко-сливочное масло</t>
  </si>
  <si>
    <t xml:space="preserve">04010402               04030405 </t>
  </si>
  <si>
    <t xml:space="preserve">ОАО «Здравушка-милк» </t>
  </si>
  <si>
    <t>Заменители цельного и сухого обезжиренного молока, концентраты заменителей цельного молока и комбикормов, специализированные кормовые добавки</t>
  </si>
  <si>
    <t xml:space="preserve">ОАО «Биоком» </t>
  </si>
  <si>
    <t>0207                    16011602</t>
  </si>
  <si>
    <t>Мясо птицы 
Колбасы
Полуфабрикаты</t>
  </si>
  <si>
    <t>ОАО «Витебская бройлерная птицефабрика»</t>
  </si>
  <si>
    <t>Яйцо</t>
  </si>
  <si>
    <t>ОАО «Птицефабрика «Городок»</t>
  </si>
  <si>
    <t>ОАО «Оршанская птицефабрика»</t>
  </si>
  <si>
    <t>Печенье овсяное</t>
  </si>
  <si>
    <t>Филиал Новополоцкого хлебозавода ОАО «Витебскхлебпром»</t>
  </si>
  <si>
    <t>Минская обл., г. Клецк,                                 ул. Первомайская, 2, 104</t>
  </si>
  <si>
    <t>ЗАО «Облрапсагросервис»</t>
  </si>
  <si>
    <t>C3AO «РапсКлец»</t>
  </si>
  <si>
    <t>Консервы плодоовощные, соки, напитки</t>
  </si>
  <si>
    <t>Консервы плодоовощные Горошек зеленый консервированный</t>
  </si>
  <si>
    <t>ОАО «Горынский агрокомбинат»</t>
  </si>
  <si>
    <t>ОАО «Барановичский комбинат пищевых продуктов»</t>
  </si>
  <si>
    <t>225320, Брестская обл.,                          г. Барановичи, ул. Чурилина, 15, тел./факс (375 163) 45-52-35,                 e-mail: bkpp@tut.by</t>
  </si>
  <si>
    <t>Хлебобулочные изделия                        Пряники, печенье овсяное                           Печенье итальянской линии «Домочай»</t>
  </si>
  <si>
    <t>ОАО «Булочно-кондитерская компания «Домочай»</t>
  </si>
  <si>
    <t>ОАО «Лидские пищевые концентраты»</t>
  </si>
  <si>
    <t>Пищевые концентраты, приправы, пряности, кисели, желе, смеси желирующие, каши, хлопья крупяные, кукурузные палочки</t>
  </si>
  <si>
    <t>3304                3305</t>
  </si>
  <si>
    <t xml:space="preserve">СП ООО «БЕЛИТА» </t>
  </si>
  <si>
    <t>Игрушки пластмассовые, изделия хозяйственно-бытового назначения из пластических масс</t>
  </si>
  <si>
    <t>СООО «ПП Полесье»</t>
  </si>
  <si>
    <t>Упаковочная продукция из пластмассы</t>
  </si>
  <si>
    <t>СООО «Бел-Пласт Интернэшнл»</t>
  </si>
  <si>
    <t>ТОО «Франдеса»</t>
  </si>
  <si>
    <t>Средства защиты растений</t>
  </si>
  <si>
    <t>Полирующие суспензии для предварительной и финишной полировки кремниевых пластин</t>
  </si>
  <si>
    <t>Учреждение образования «Гомельский государственный университет им. Франциска Скорины»</t>
  </si>
  <si>
    <t>Трубы и пленка полиэтиленовая, строительные материалы, упаковочные и прочие изделия</t>
  </si>
  <si>
    <t>Товары бытовой химии</t>
  </si>
  <si>
    <t>ОАО «Белвторполимер»</t>
  </si>
  <si>
    <t>ОАО «Бархим»</t>
  </si>
  <si>
    <t>Материал на полипропиленовой основе, рукава и трубы из пластмасс</t>
  </si>
  <si>
    <t>Гидросиликат натрия, гидросиликат калия</t>
  </si>
  <si>
    <t>ОАО «Пинема»</t>
  </si>
  <si>
    <t>ОАО «Домановский производственно-торговый комбинат»</t>
  </si>
  <si>
    <t>Государственное научное учреждение «Институт микробиологии Национальной академии наук Беларуси»</t>
  </si>
  <si>
    <t>Биологические средства защиты растений: биопестицид «Фитопротектин» и «Бетапротектин»</t>
  </si>
  <si>
    <t xml:space="preserve">Радиоимунные наборы для диагностики заболеваний человека </t>
  </si>
  <si>
    <t>УП «ХОП ИБОХ НАН Беларуси»</t>
  </si>
  <si>
    <t>Фармсубстанция Флударабел</t>
  </si>
  <si>
    <t>НПЦ «ХимФармСинтез» Института биоорганической химии НАН Беларуси</t>
  </si>
  <si>
    <t>Институт биоорганической химии НАН Беларуси</t>
  </si>
  <si>
    <t>Набор реагентов для выделения ДНК</t>
  </si>
  <si>
    <t>Фармацевтические субстанции противоопухолевых препаратов  могут быть использованы  для изготовления из них готовых лекарственных форм на других предприятиях</t>
  </si>
  <si>
    <t>ОАО «НПО Центр»</t>
  </si>
  <si>
    <t>Центрифуги медицинские лабораторные</t>
  </si>
  <si>
    <t>Белорусский государственный университет</t>
  </si>
  <si>
    <t>Приборы для экспресс-тестирования функциональных систем человека «ЛЭДИС-2», «ЛЭДИС-2К» и «ЛЭДИС-2КМ»</t>
  </si>
  <si>
    <t>УП «Унитехпром БГУ»</t>
  </si>
  <si>
    <t>Набор реагентов для окраски мазков крови  Противоопухолевый лекарственный препарат «Цисплацел» и субстанция «Проспидия хлорид»                  Субстанция «Темозоломид»</t>
  </si>
  <si>
    <t>СООО «Лекфарм»</t>
  </si>
  <si>
    <t xml:space="preserve">СП ООО «ФреБор» </t>
  </si>
  <si>
    <t xml:space="preserve">Система универсальная медицинская трансфузионно-инфузионная УМС-1-1; система инфузионная ПР-01 </t>
  </si>
  <si>
    <t>213826, г. Бобруйск,                                 ул. Социалистическая, 103,                                   тел. (802235) 2-76-04,                                        факс (802235) 2-01-45,                                e-mаil: Nepogodin@mail. ru</t>
  </si>
  <si>
    <t>Конверты, почтовые открытки, билеты для проезда</t>
  </si>
  <si>
    <t>Рельефно-точечные издания для слепых методом Брайля</t>
  </si>
  <si>
    <t>220073,  г. Минск,                                           1-й Загородный пер., 3,                                  тел. (8017) 204-73-06,                                    факс (8017) 204-79-28,                               e-mаil: zvezda@mail.by</t>
  </si>
  <si>
    <t>РУПП «Бобруйская укрупненная типография им. А.Т. Непогодина»</t>
  </si>
  <si>
    <t>Пиломатериалы, поддоны деревянные</t>
  </si>
  <si>
    <t>ООО «Линдэкспорт»</t>
  </si>
  <si>
    <t>ООО «Залантар»</t>
  </si>
  <si>
    <t>44094418  9403</t>
  </si>
  <si>
    <t>Дверной блок, балки декоративные, карниз декоративный, панели (плоские, филенчатые, декоративные), плинтус, рейка декоративная, мебель</t>
  </si>
  <si>
    <t>ОАО «Пружанский льнозавод»</t>
  </si>
  <si>
    <t xml:space="preserve"> ОАО «Ляховичский льнозавод»</t>
  </si>
  <si>
    <t>Подведомственные организации Брестского, Витебского, Гомельского, Минского, Могилевского облпотребсоюзов и Гродненского облпотребобщества</t>
  </si>
  <si>
    <t xml:space="preserve">43014302
</t>
  </si>
  <si>
    <t>Меховые шкурки, выделанные и невыделанные (норки, лисицы, песца)</t>
  </si>
  <si>
    <t>УП «Калинковичское зверохозяйство Белкоопсоюза»</t>
  </si>
  <si>
    <t>УП «Белкоопвнешторг Белкоопсоюза»</t>
  </si>
  <si>
    <t>УП «Пинское зверохозяйство Белкоопсоюза»</t>
  </si>
  <si>
    <t>247730, Калинковичский р-н,                   д. Новая Антоновка,                                  тел. (80234) 59-62-21,                              e-mail: zverhoz_kal ink@mai l.ru</t>
  </si>
  <si>
    <t>225760, г. Пинск, ул. Лесная,                        тел. 38-91-84,                                                 e-mail: pinsk_zver@bks.by</t>
  </si>
  <si>
    <t>ОАО «Светлогорский ЖБИиК»</t>
  </si>
  <si>
    <t xml:space="preserve">ГНУ «Институт технологии металлов НАН Беларуси» </t>
  </si>
  <si>
    <t xml:space="preserve">72017407
7604         
</t>
  </si>
  <si>
    <t xml:space="preserve">Детали из износостойкого хромистого чугуна               Прутки из сплавов на основе меди                       Сплошные и полые заготовки из антифрикционного силумина                      </t>
  </si>
  <si>
    <t>Машина для перерабатывающей промышленности</t>
  </si>
  <si>
    <t>г. Марьина Горка,                               пер. Интернациональный, 24,                     тел. (80171) 33-56-85,                                    e-mail: dupmariz@mail.ru</t>
  </si>
  <si>
    <t>РУП «Мариз»</t>
  </si>
  <si>
    <t>ПРУП «Молоде-ченский завод порошковой металлургии»</t>
  </si>
  <si>
    <t>Конструкционные и анти-фрикционные изделия                                  Диски фрикционные</t>
  </si>
  <si>
    <t>Дробилка центробежная             Мельницы пищевые                  Комплекс сушильно-измельчительный              Центрифуги</t>
  </si>
  <si>
    <t>Машины литейные</t>
  </si>
  <si>
    <t>ГНУ «Институт технологии металлов НАН Беларуси»</t>
  </si>
  <si>
    <t>ОАО «Могилевлифтмаш»</t>
  </si>
  <si>
    <t>Лифты пассажирские и грузовые  Подъемники мачтовые грузопассажирские Машины для деревообработки Лебедка сельскохозяйственная</t>
  </si>
  <si>
    <t>Оборудование и запасные части для объектов энергетики и других отраслей промышленности</t>
  </si>
  <si>
    <t>8501  8504</t>
  </si>
  <si>
    <t>ОАО «Белэнергоремналадка»</t>
  </si>
  <si>
    <t>ОАО «Управляющая компания холдинга «Минский моторный завод»</t>
  </si>
  <si>
    <t>Дизельные двигатели</t>
  </si>
  <si>
    <t>Запасные части к сельскохозяйственной технике, узлы и агрегаты к кормоуборочной и зерноуборочной технике, приспособления для уборки рапса</t>
  </si>
  <si>
    <t>8433  8436</t>
  </si>
  <si>
    <t>ОАО «Светлогорский машиностроительный завод»</t>
  </si>
  <si>
    <t>РУП «Гомельский вагоностроительный завод»</t>
  </si>
  <si>
    <t>8438  8716</t>
  </si>
  <si>
    <t>ОАО «Гомельагрокомплект»</t>
  </si>
  <si>
    <t>Доильные установки Полуприцепы специальные для перевозки скота</t>
  </si>
  <si>
    <t>ОАО «Светлогорский агросервис»</t>
  </si>
  <si>
    <t>247439, Гомельская обл.,                           г. Светлогорск,                                       ул. Мирошниченко, 25,                                 тел. (02342) 7-27-71,                           тел./факс 9-35-70,                                   www.jbik.bv info@jbik.by</t>
  </si>
  <si>
    <t>Минская обл., г. Борисов,                               ул. 1-го Июля, 6,                                         тел. 22-21-20,                                                 e-mail: metallist@polymya.by</t>
  </si>
  <si>
    <t>Комплекс зерноочистительный сушильный, машины универсальные зерноочистительные МУЗ, зерносушилки, смесители, дробилки кормов, блоки триерные, нории зерновые</t>
  </si>
  <si>
    <t>СООО «РС Корунт-ком»</t>
  </si>
  <si>
    <t>Подшипники упорно-радиальны</t>
  </si>
  <si>
    <t>ООО «Руммспедмаш»</t>
  </si>
  <si>
    <t xml:space="preserve">УП «Современные эмульсии» </t>
  </si>
  <si>
    <t>223232, Минская обл., Червенский р-н, д. Хвойники,                            ул. Хвойникская, 15,                                  тел. (801714 ) 5-28-72,                                e-mail: sovremus@mail.ru</t>
  </si>
  <si>
    <t>Сборные модульные металлические конструкции</t>
  </si>
  <si>
    <t>Эмульсионная установка</t>
  </si>
  <si>
    <t xml:space="preserve">ОАО «Конструкторское бюро» Дисплей» </t>
  </si>
  <si>
    <t xml:space="preserve">220013, г. Минск,                                   ул. П.Бровки, 18,
тел. (017) 292-72-71,
факс (017) 292-05-63
</t>
  </si>
  <si>
    <t>ЭВМ, панельные, планшетные, системные блоки                  Автоматизированный дистанционно-управляемый наблюдательно огневой комплекс              Видомониторы                 Модули рагидизированные</t>
  </si>
  <si>
    <t>ОАО «НИИЭВМ»</t>
  </si>
  <si>
    <t>220040, г. Минск,                                    ул. М.Богдановича, 155,                         тел./факс 375 (17) 334-47-42,                          e-mail:orion@niievm.by</t>
  </si>
  <si>
    <t>Кассовые терминалы и их модули                       Персональные ПЭВМ и их устройства</t>
  </si>
  <si>
    <t>Продукция производственно-технического назначения для автомобильной и тракторной техники</t>
  </si>
  <si>
    <t>Запасные части к энергетическому оборудованию</t>
  </si>
  <si>
    <t>ОАО «Белоозерский электромеханический завод»</t>
  </si>
  <si>
    <t>Электроустановочные изделия, светильники</t>
  </si>
  <si>
    <t>ЧУП «Светоприбор» ОО «БелТИЗ»</t>
  </si>
  <si>
    <t>Кабельная продукция</t>
  </si>
  <si>
    <t>ООО «ПО «Энергокомплект»</t>
  </si>
  <si>
    <t>Дорожно-строительная, коммунальная, снегоуборочная, аэродромная, лесная, сельскохозяйственная техника и оборудование</t>
  </si>
  <si>
    <t>СЗАО «БЕЛДЖИ»</t>
  </si>
  <si>
    <t xml:space="preserve">Экскаваторы и отвалообразователи </t>
  </si>
  <si>
    <t>ЗАО «Солигорский»</t>
  </si>
  <si>
    <t>ООО «Машиностроительный альянс»</t>
  </si>
  <si>
    <t>Опрыскиватели полуприцепные тракторные</t>
  </si>
  <si>
    <t>Доильные установки, стойловое оборудование, поилки, фонари светоаэрационные</t>
  </si>
  <si>
    <t>Косилки навесные тракторные</t>
  </si>
  <si>
    <t>Пресс-подборщики</t>
  </si>
  <si>
    <t>ОАО «Ивановский райагросервис»</t>
  </si>
  <si>
    <t>ОАО «Мекосан»</t>
  </si>
  <si>
    <t>ОАО «Березовский мотороремонтный завод»</t>
  </si>
  <si>
    <t>225370. Брестская обл.,                                                     г Ляховичи, ул. Вокзальная, 4</t>
  </si>
  <si>
    <t>ОАО «Ляховичский райaгросервис»</t>
  </si>
  <si>
    <t>Провода изолированные, кабели, жгуты проводов</t>
  </si>
  <si>
    <t>ОАО «Кобринагромаш»</t>
  </si>
  <si>
    <t>НИИ ПФП им. А.Н. Севченко БГУ</t>
  </si>
  <si>
    <t>Генераторы, счетчики, датчики, измерители</t>
  </si>
  <si>
    <t>Учреждение образование «Белорусский государственный университет информатики и радиоэлектроники»</t>
  </si>
  <si>
    <t>Приборы для измерения или контроля электрических величин и  телекоммуникаций       Приборы для измерения или контроля расхода, уровня давления жидкостей или газов</t>
  </si>
  <si>
    <t xml:space="preserve">Радиаторы  алюминиевые масляные
</t>
  </si>
  <si>
    <t>Датчик уровня топлива, датчик расхода топлива</t>
  </si>
  <si>
    <t>ЗАО «Флометр»</t>
  </si>
  <si>
    <t>ЗАО «Мехатроника»</t>
  </si>
  <si>
    <t>ООО «ТАСПО-Ф»</t>
  </si>
  <si>
    <t>НП ООО «ТАСПО»</t>
  </si>
  <si>
    <t>Минская обл., г. Смолевичи,                      ул. Вокзальная, 3 «Б»</t>
  </si>
  <si>
    <t xml:space="preserve">ОАО «Башкирская содовая компания» </t>
  </si>
  <si>
    <t>ЗАО «Нефтехимия»</t>
  </si>
  <si>
    <t>Апатитовый концентрат</t>
  </si>
  <si>
    <t>ОАО «Апатит»</t>
  </si>
  <si>
    <t>ОАО «Ярославский технический углерод»</t>
  </si>
  <si>
    <t xml:space="preserve">ОАО «ФосАгро-Череповец» </t>
  </si>
  <si>
    <t>173012, г. Великий Новгород, 
тел.  (88162) 99-61-09,                             e-mail: root@vnov.acron.ru, www.acron.ru</t>
  </si>
  <si>
    <t>Филиал «Азот» ОАО ОХК «Уралхим»</t>
  </si>
  <si>
    <t>614055, г. Пермь,                                                  ул. Промышленная, 96, 
тел. (8342) 220-73-11, 
e-mаil: office@pmu.uralchem.com</t>
  </si>
  <si>
    <t>618401, Пермский край,                             г. Березники, Чуртанское шоссе, 75,                                                                тел.: (83424) 29-82-09, 29-84-22,                                  e-mаil: azot@azot.uralchem.com</t>
  </si>
  <si>
    <t>613040, Кировская обл.,                              Кирово-Чепецкий р-н,                                           г. Кирово-Чепецк,                                        пер. Пожарный, 7,                                        тел. (883361) 9-42-24,                                                     e-mаil: zmu@kckk.ru</t>
  </si>
  <si>
    <t>Сода каустическая жидкая</t>
  </si>
  <si>
    <t xml:space="preserve">Сода каустическая </t>
  </si>
  <si>
    <t>Республика Башкортостан,
г. Стерлитамак,                                          ул. Техническая, 32, 
тел. (83473) 21-61-41</t>
  </si>
  <si>
    <t>613040, Кировская обл.,                                   Кирово-Чепецкий р-н,                              г. Кирово-Чепецк,                                          пер. Пожарный, 2,                                               тел. (83361) 9-42-81</t>
  </si>
  <si>
    <t>ООО «ГалоПолимер Кирово-Чепецк»</t>
  </si>
  <si>
    <t>Иркутская обл., г. Саянск-1, 
тел. (83952) 25-83-71, 
e-mаil: mail@sibvinyl.ru, 
www.sibvinyl.ru</t>
  </si>
  <si>
    <t xml:space="preserve">400097, г. Волгоград,                               ул. 40-летия ВЛКСМ, 57,  
тел. (88442) 49-49-99 </t>
  </si>
  <si>
    <t xml:space="preserve">ООО «Зиракс» </t>
  </si>
  <si>
    <t>Саратовская обл., г. Балаково, Промзона-18, 
тел. (88453) 49-40-34, 
е-mail: bmu@bmu.ru</t>
  </si>
  <si>
    <t>Ленинградская обл., Кингисеппский р-н,                                        промзона «Фосфорит»,
тел. (881375) 9-53-12, www.eurochem.ru</t>
  </si>
  <si>
    <t>АО «Апатит»</t>
  </si>
  <si>
    <t>ОАО «Башкирская содовая компания»</t>
  </si>
  <si>
    <t>ООО «Тобольск-Полимер»</t>
  </si>
  <si>
    <t>ООО «Омский завод полиропилена»</t>
  </si>
  <si>
    <t>644035, г. Омск,                                               Красноярский тракт, 137,                               тел.: (83812) 92-54-77, 92-54-81,                                                         e-mаil: info@poliom.titan-chem.ru</t>
  </si>
  <si>
    <t>Бензол нефтяной</t>
  </si>
  <si>
    <t>Оренбургская обл., г. Орск, 
ул. Тобольская, 5, 
тел. 8 (3537) 34-24-57</t>
  </si>
  <si>
    <t>Формалин</t>
  </si>
  <si>
    <t>Бутилакрилат, метилакрилат</t>
  </si>
  <si>
    <t>Республика Татарстан, г. Казань, ул. Беломорская, 101,
тел. 8 (843) 512-31-87</t>
  </si>
  <si>
    <t>Воронежская обл., г. Россошь, 
ул. Химзаводская, 2, 
тел. (847396) 2-17-30, 
e-mаil: oao@minudo.ru, 
www.minudo.ru</t>
  </si>
  <si>
    <t>Красноярский край, г. Ачинск, южная промзона, кв. XII, стр. 1, 
www.rusal.ru</t>
  </si>
  <si>
    <t>Калининградская обл.,
г. Черняховск,                                         ул. Промышленная, 6,
тел. (8401 41) 3-48-14,
e-mаil: arvinpk@arvinpk.ru</t>
  </si>
  <si>
    <t>ООО «Арви НПК»</t>
  </si>
  <si>
    <t>Азотно-фосфорно-калийное серосодержащее удобрение</t>
  </si>
  <si>
    <t>Ацетон                                    Ацетонанил</t>
  </si>
  <si>
    <t>Уголь активированный</t>
  </si>
  <si>
    <t>ОАО «Сорбент»</t>
  </si>
  <si>
    <t>614113, Пермский край,                           г. Пермь, ул. Гальперина, 6,            тел.: (342) 258–65–66, 
e-mаil: info@sorbent.su</t>
  </si>
  <si>
    <t>Полипропилен</t>
  </si>
  <si>
    <t>ОАО «Нижнекамск-нефтехим»</t>
  </si>
  <si>
    <t>г. Буденновск, 
ул. Р.Люксембург, 1, 
тел.: 8 (86559) 3-40-08, 4-16-11</t>
  </si>
  <si>
    <t>Республика Татарстан,
г. Нижнекамск, 
тел. 8 (8555) 37-71-81,
www.nknh.ru</t>
  </si>
  <si>
    <t>г. Москва, Капотня, 2, стр. 36, 1, 
тел. 8 (495) 287-34-33</t>
  </si>
  <si>
    <t xml:space="preserve">ООО HПП «Hефтехимия» </t>
  </si>
  <si>
    <t>Республика Башкортостан,                      г. Уфа,                                                   тел. 8 (347) 249-68-83</t>
  </si>
  <si>
    <t>644035, г. Омск,                                     Красноярский тракт, 137,                                                         тел.: 8 (3812) 92-54-77,                           92-54-81,                                                         e-mаil: info@poliom.titan-chem.ru</t>
  </si>
  <si>
    <t>г. Пермь, ул. Промышленная, 98, тел. 8 (342) 290-82-82, 
e-mаil: siburperm@mail.ru</t>
  </si>
  <si>
    <t>Филиал ООО «Пеноплэкс-СПб»</t>
  </si>
  <si>
    <t>г. Волгоград, 
ул. 40 лет ВЛКСМ, 57, 
тел. 8 (8442) 40-69-90,
e-mаil: mail@kaustik.ru</t>
  </si>
  <si>
    <t xml:space="preserve">Ассоциация производителей табачной продукции «Табакпром» </t>
  </si>
  <si>
    <t>2001-2009</t>
  </si>
  <si>
    <t>Плодоовощная консервная продукция</t>
  </si>
  <si>
    <t>Ассоциация плодоовощной и консервной промышленности агропромышленного комплекса «Агроконсервпром»</t>
  </si>
  <si>
    <t xml:space="preserve">Смолы карбамидные </t>
  </si>
  <si>
    <t>г. Томск, ул. Большая 
Подгорная, 73, 
тел.: (83822) 61-21-00, 61-21-01</t>
  </si>
  <si>
    <t>Самарская обл., г. Чапаевск, 
ул. Производственная, 4, 
тел. 8 (84639) 2-48-97, 
e-mаil: molochnikovase@himsintez-chapaevsk.ru.</t>
  </si>
  <si>
    <t>ООО «Гексион-Щекиноазот»</t>
  </si>
  <si>
    <t>ООО ПО «Токем»</t>
  </si>
  <si>
    <t>Филиал ООО «Метадинеа» в                              г. Орехово-Зуево</t>
  </si>
  <si>
    <t>Нижегородская обл.,                                        г. Дзержинск, пр-т Свердлова, 4, 
тел. 8 (8313) 39-53-02</t>
  </si>
  <si>
    <t>301212, Тульская обл.,                                 г. Щекино, р-н Первомайский,                                     ул. Симферопольская, 17,           тел.: (487) 519-23-04</t>
  </si>
  <si>
    <t xml:space="preserve">г. Кемерово,                                                    ул. Карболитовская, 1,                                                      тел. 8 (3842) 32-50-70 </t>
  </si>
  <si>
    <t>Филиал ООО «Метадинеа» в                           г. Губаха</t>
  </si>
  <si>
    <t>ООО «РусХимПром»</t>
  </si>
  <si>
    <t>ООО ПКФ «Акрил»</t>
  </si>
  <si>
    <t xml:space="preserve">Республика Башкортостан, 
г. Стерлитамак, 
ул. Техническая, 10, 
тел. 8 (3473) 21-65-25, 
e-mаil: snhz@agidol.ru,
www.snhz.ru </t>
  </si>
  <si>
    <t>Каучук бутадиен-стирольный</t>
  </si>
  <si>
    <t>Каучук этилен-пропиленовый</t>
  </si>
  <si>
    <t>Республика Башкортостан,                        г. Уфа,                                                        тел. 8 (347) 249-68-83</t>
  </si>
  <si>
    <t>Каучук бутадиеновый</t>
  </si>
  <si>
    <t>301840, Тульская область,                           г. Ефремов, ул. Строителей, 2,                          тел. 8 (48741) 6-23-73,
e-mаil: ezsk@ezsk.ru</t>
  </si>
  <si>
    <t xml:space="preserve">ОАО «Ефремовский завод синтетического каучука» </t>
  </si>
  <si>
    <t>ООО «Такеда Фармасьютикалс»</t>
  </si>
  <si>
    <t>ООО «Герофарм»</t>
  </si>
  <si>
    <t>ООО «НТФФ «ПОЛИСАН»</t>
  </si>
  <si>
    <t>ЗАО «ФармФирма «Сотекс»</t>
  </si>
  <si>
    <t>000 «НПО Петровакс Фарм»</t>
  </si>
  <si>
    <t>142143, Московская обл., Подольский р-н, с. Покров,                       ул. Сосновая, 1</t>
  </si>
  <si>
    <t>ФГУП «НПО по медицинским
иммунобиологическим препаратам «Микроген»</t>
  </si>
  <si>
    <t xml:space="preserve">115088, г. Москва,                                      ул. 1-я Дубровская, 15,
тел. 8 (495) 790-77-73,                               факс 8 (495) 783-88-04
</t>
  </si>
  <si>
    <t>680001, г. Хабаровск,                                     ул. Ташкентская, 22,
тел./факс: 53-91-77/78/86/87,
e-mail: asup@dalximfr.khv.ru</t>
  </si>
  <si>
    <t xml:space="preserve">ЗАО «Генериум» </t>
  </si>
  <si>
    <t>ОАО  «Акрихин»</t>
  </si>
  <si>
    <t>ОБОРОННАЯ                                ПРОДУКЦИЯ</t>
  </si>
  <si>
    <t>АО НИИ «Rif-Acvaaparat»</t>
  </si>
  <si>
    <t>ОАО «ЦС «Звездочка», г.Северодвинск, ОКПО 07515753</t>
  </si>
  <si>
    <t xml:space="preserve"> Перечень конкурентоспособной продукции
(ТОВАРНЫЙ РАЗРЕЗ)
Предложения государств – участников СНГ
</t>
  </si>
  <si>
    <t>Группа товаров</t>
  </si>
  <si>
    <t>Код</t>
  </si>
  <si>
    <t>Наименование</t>
  </si>
  <si>
    <t>Предприятие</t>
  </si>
  <si>
    <t>Реквизиты</t>
  </si>
  <si>
    <t>Страна</t>
  </si>
  <si>
    <t>Продукция произведенной кооперации</t>
  </si>
  <si>
    <t xml:space="preserve">247410, Гомельская обл., 
г. Светлогорск, п. Медков,                       тел./факс (02342) 6-58-01
</t>
  </si>
  <si>
    <t>231108, Гродненская обл., Ошмянский р-н,                                     д. Ремейкишки,                                            тел./факс (1593) 3-92-71</t>
  </si>
  <si>
    <t xml:space="preserve">Гомельская обл., г. Мозырь, 11,
тел. (80236) 33-79-66, 
факс 39-34-33,
e-mаil: ethanol@bgp.bv
</t>
  </si>
  <si>
    <t xml:space="preserve">Крепкие спиртные напитки
Спирт
</t>
  </si>
  <si>
    <t xml:space="preserve">231400, Гродненская обл.,
г. Новогрудок, ул. Мицкевича, 6,
тел.: (1597) 2-07-41, 2-15-18,
факс (1597) 2-07-46
</t>
  </si>
  <si>
    <t xml:space="preserve">230771, г. Гродно,
ул. Орджоникидзе, 18,
тел. (375 152) 52-51-61,
факс (375 152) 56-53-34,
e-mail: info@tabak.by,                              www.tabak.by
</t>
  </si>
  <si>
    <t xml:space="preserve">Говядина потушная 
Свинина потушная
Мясо цыплят-бройлеров                    Колбасные изделия  Консервы мясные Молочная продукция
</t>
  </si>
  <si>
    <t xml:space="preserve">Мясо крупного рогатого скота свежее или охлажденное
Мясо крупного рогатого скота замороженное
Свинина свежая, охлажденная или замороженная
Мясо и пищевые субпродукты птицы
</t>
  </si>
  <si>
    <t xml:space="preserve">212013, г. Могилев,
пр-т Димитрова, 11,
тел. (0222) 42-88-10,
факс (0222) 42-54-04,
e-mail: sosiskal000@mail.ru,
www.mogmk.by
</t>
  </si>
  <si>
    <t xml:space="preserve">Цельномолочная продукция, масло животное, молочные пасты, сухое молоко, творог, творожные изделия, продукты для детского питания, сливки, йогурты, сыры, молочная сыворотка, казеин
технический
</t>
  </si>
  <si>
    <t xml:space="preserve">247671, Гомельская обл.,                     г. Рогачев, ул. Кирова, 31, 
тел. (2339) 2-54-24,
тел./факс (2339) 2-71-81,               e-mail: office@rmk.by,                                                      www.rmkk.by
</t>
  </si>
  <si>
    <t>Консервы молочные, цельномолочная продукция, сухое молоко, творог, сливки, йогурт, сыры, молочная сыворотка, казеин технический, масло животное, молочные пасты</t>
  </si>
  <si>
    <t>Цельномолочная продукция, масло животное, молочные пасты, сухое молоко, творог, творожные изделия, продукты для детского питания, сливки, йогурты, сыры, молочная сыворотка, казеин
технический</t>
  </si>
  <si>
    <t xml:space="preserve">223710, Минская обл.,                            г. Солигорск, пр-т Мира, 38,                               тел. (01710) 5-14-50, 
факс (01710) 5-19-13
</t>
  </si>
  <si>
    <t xml:space="preserve">212013, г. Могилев, 
ул. Ак. Павлова, 3, 
тел. (0222) 42-86-47, 
факс 42-88-07, 
e-mail: molcom@mail.ru, www.babushkina.by
</t>
  </si>
  <si>
    <t xml:space="preserve">213410, Могилевская обл.,
г. Горки, ул. Мира, 19,
тел/факс. (02233) 5-19-43, 
e-mail: gorkimsz@tut.by,
www.miikhills.by 
</t>
  </si>
  <si>
    <t>2005  2009</t>
  </si>
  <si>
    <t xml:space="preserve">211800, Витебская обл.,  
г. Глубокое, 
ул. Пролетарская, 15, 
факс: (02156) 2-13-02, 2-11-79, 
е-mail: glubforest@tut.by
</t>
  </si>
  <si>
    <t xml:space="preserve">212009, г. Могилев,
ул. Лазаренко, 58 «А», 
тел./факс (0222) 22-49-24, 
e-mail: leva_ice@mail.ru,
www.leva.by
</t>
  </si>
  <si>
    <t>Базар-Коргонский р-н,                                             с. Базар-Коргон,                                                  тел.: (0779) 92-29-80,                                                   (0555) 00-55-89</t>
  </si>
  <si>
    <t>Араванский р-н, с/у А.Анарова,                 тел. (9055) 18-80-22</t>
  </si>
  <si>
    <t xml:space="preserve">С/у Кыргызкыштак </t>
  </si>
  <si>
    <t>Баткенский р-н, с. Жаны-Жер,                 тел. (0772) 41-46-37</t>
  </si>
  <si>
    <t>г. Талас, ул. Ч.Айтматова, 287,
тел.:  (0555) 20-17-66,                           (0779) 60-33-14,
e-mail: akyl_talas@mail.ru,
www.talasbean. com</t>
  </si>
  <si>
    <t xml:space="preserve">с. Аламудун, ул. Алма-Атинская, 2,  тел.: (312) 54-55-55/6/7 </t>
  </si>
  <si>
    <t xml:space="preserve">Ыссык-Атинский р-н,
с. Ивановка,                                   тел. (0551) 91-05-16,                               e-mail: squstore@elcat.kg </t>
  </si>
  <si>
    <t>К/х «Дыйкан Агро Лидер»</t>
  </si>
  <si>
    <t xml:space="preserve"> Сыр голландский</t>
  </si>
  <si>
    <t>ООО «ПБ-Норд» совместное предприятие</t>
  </si>
  <si>
    <t>Соки, нектары, детское питание, консервированные овощи и джемы</t>
  </si>
  <si>
    <t>Виноградный посадочный материал</t>
  </si>
  <si>
    <t xml:space="preserve">121205, г. Москва,                                 Лихов пер., 10,
тел./факс 650-45-26,
e-mail: info@souzmoloko.ru,
danilenko@souzmoloko.ru
</t>
  </si>
  <si>
    <t>Некоммерческая организация «Ассоциация производителей мыловаренной и масложировой продукции»</t>
  </si>
  <si>
    <t xml:space="preserve">119021, г.  Москва,                                               ул. Россолимо, 7,
e-mail: info@beerunion.ru
</t>
  </si>
  <si>
    <t>2002                      2008</t>
  </si>
  <si>
    <t>040906020709 0710                  0810                                  2007                                                 2009</t>
  </si>
  <si>
    <t xml:space="preserve">Согдийская обл., Ашсткий р-н,
п. Шайдан, ул. Бинокорон, 30
</t>
  </si>
  <si>
    <t>Согдийская обл., г. Исфара, дж. Хонобод</t>
  </si>
  <si>
    <t xml:space="preserve">Согдийская обл., г. Исфара, 
ул. Махкамова, 60
</t>
  </si>
  <si>
    <t xml:space="preserve">Согдийская обл., г. Исфара, 
дж. Хонобод
</t>
  </si>
  <si>
    <t xml:space="preserve">Согдийская обл., г. Исфара, 
ул. Ленина, 12
</t>
  </si>
  <si>
    <t xml:space="preserve">Хлопок-сырец
Лук репчатый, морковь, яблоки, виноград, сухофрукты
Мед натуральный  
</t>
  </si>
  <si>
    <t xml:space="preserve">ОАО «Самаркандский винный комбинат им. Ховренко» </t>
  </si>
  <si>
    <t xml:space="preserve">703000, Самаркандская обл., 
г. Самарканд, ул. Кашгарий, 58,
тел./факс 33-04-31,
e-mail: oao.xovrenko@mail.ru
</t>
  </si>
  <si>
    <t>г. Ташкент, ул. Абдуллы Каххора, тупик 7, 9</t>
  </si>
  <si>
    <t>2007
-
2009</t>
  </si>
  <si>
    <t xml:space="preserve">20400, Черкасская обл.,
г. Тальное, ул. Гроса, 2 
</t>
  </si>
  <si>
    <t xml:space="preserve">ООО «Агрофирма Шишацкий «им. Довженко» </t>
  </si>
  <si>
    <t xml:space="preserve">38030, Полтавская обл., Шишацкий р-н, с. Яреськи, 
ул. Новаторов, 1
</t>
  </si>
  <si>
    <t>ООО «Ильинецкий сахарный завод»</t>
  </si>
  <si>
    <t xml:space="preserve">СП «Галка ЛТД»
совместное украинско-английское предприятие
</t>
  </si>
  <si>
    <t xml:space="preserve">33001, г. Ровно, ул. Коперника,       тел. (90362) 64-10-15,
e-mail: marian@rivne.com
</t>
  </si>
  <si>
    <t xml:space="preserve">33001, г. Ровно, ул. Коперника,      тел. (90362) 64-10-15,
e-mail: marian@rivne.com
</t>
  </si>
  <si>
    <t>ТОВ «МалКА-транс» филиал Конотопского молочного завода</t>
  </si>
  <si>
    <t xml:space="preserve">ЧП КФ «Прометей» филиал Полонского молокоперерабатываю-щего завода </t>
  </si>
  <si>
    <t>ПАО «Золотоношский маслодельный комбинат»</t>
  </si>
  <si>
    <t>ЧП «Рось» филиал «Роменского молочного комбината»</t>
  </si>
  <si>
    <t xml:space="preserve">ДП «Аромат» филиал Сумского молочного завода </t>
  </si>
  <si>
    <t xml:space="preserve">ЧП «Рось» филиал Ахтырского сыркомбината </t>
  </si>
  <si>
    <t xml:space="preserve">2100 2529 2617 2805 4090
</t>
  </si>
  <si>
    <t>АООТ «Хайдарканское ртутное акционерное общество»</t>
  </si>
  <si>
    <t xml:space="preserve">Согдийская обл.,                                          Дж. Расуловский р-н,                                     пгт. Пролетарск, ул. Советская, 1, 
тел.: (3455) 2-26-05, 2-21-72, 
факс (3455) 224-24
</t>
  </si>
  <si>
    <t xml:space="preserve">г. Кайракум, пос. Адрасман,
ул. Ганчбахш, 2, 
тел.: (810 92) 770-29-95,                      778-30-11,773-57-50
</t>
  </si>
  <si>
    <t xml:space="preserve">Согдийская обл., Айнинский р-н, пос. Зерафшан,                                            тел.: 2- 24-65, 2-26-50, 
офис в Худжанде:
тел. 4- 50-67,
факс 6-12-92
</t>
  </si>
  <si>
    <t>Плавиковый шпат ФК-75                                  Флюоритовая руда ФР-40</t>
  </si>
  <si>
    <t xml:space="preserve">Котайкский марз, с. Маяковский,
тел.: (374 10) 62-34-44, 62-15-96,
(374 222) 3-34-41, 3-34-69, 
моб. (374 91) 42-88-19, 
факс (374 10) 62-15-96,
e-mail: info@poliserv.am,
www.poliserv.am
</t>
  </si>
  <si>
    <t>2709            2711</t>
  </si>
  <si>
    <t xml:space="preserve">Сырая нефть                    Природный газ
</t>
  </si>
  <si>
    <t>2819   2833  2841</t>
  </si>
  <si>
    <t>Триоксид хрома,               Хромовые соли                   окись хрома, дубитель хромовый</t>
  </si>
  <si>
    <t>Актюбинский завод хромовых соединений</t>
  </si>
  <si>
    <t>Алматинский завод моющих средств</t>
  </si>
  <si>
    <t xml:space="preserve">Аммоний молибденовокислый
Частичная трехокись молибдена
</t>
  </si>
  <si>
    <t xml:space="preserve">Кыргызский химико-металлургический завод «Астра» </t>
  </si>
  <si>
    <t>3305
3401
3402
3923
9403</t>
  </si>
  <si>
    <t>ООО «Ангарский азотно-туковый завод»</t>
  </si>
  <si>
    <t xml:space="preserve">Московская обл., 
г. Воскресенск, ул. Заводская, 1, тел. (8496) 444-00-70, 
e-mаil: market@vmu.ru,                           www.vmu.ru
</t>
  </si>
  <si>
    <t xml:space="preserve">Нижегородская обл., г. Дзержинск, Восточная промзона, корп. 390,                                              тел. 8 (8313) 27-55-55,
e-mаil: infosnh@sibur-nn.ru, 
www.sibur-nn.ru
</t>
  </si>
  <si>
    <t xml:space="preserve">Тульская обл., 
г. Новомосковск, ул. Связи, 10,                тел. 8 (48762) 2-18-31,                             www.eurochem.ru
</t>
  </si>
  <si>
    <t xml:space="preserve">Кировская обл., г. Кирово-Чепецк, пер. Пожарный, 2,  
тел. 8 (83361) 9-42-81,                          www.kckk.ru
</t>
  </si>
  <si>
    <t xml:space="preserve">г. Кемерово,                                                     ул. Стаханская 1-я, 35, 
тел. 8 (3842) 57-19-10, 
e-mаil: tdx@kuzbass.net, www.extream.ru
</t>
  </si>
  <si>
    <t xml:space="preserve">Республика Башкортостан, 
г. Стерлитамак, ул. Бабушкина, 7, тел. 8 (3473) 29-76-09,                                        e-mаil:sodastr@soda.ru
</t>
  </si>
  <si>
    <t xml:space="preserve">г. Красноярск, ул. 26 Бакинских Комиссаров, 1, офис 117, 
тел. 8 (391) 264-96-26, 
e-mаil: stekloplastik@krasmail.ru
</t>
  </si>
  <si>
    <t xml:space="preserve">Нижегородская обл., 
г. Дзержинск, Восточная промышленная зона, корп. 390,                тел. 8 (8313) 27-55-55, 
e-mаil: infosnh@sibur-nn.ru,
www.sibur-nn.ru
</t>
  </si>
  <si>
    <t xml:space="preserve">г. Тамбов, ул. Монтажников, 1, тел.: 8 (4752) 79-50-80/81, 
e-mаil: info@krata.ru,                              
www.krata.ru
</t>
  </si>
  <si>
    <t xml:space="preserve">Самарская обл., г. Чапаевск, 
ул. Производственная, 4, 
тел. 8 (84639) 2-48-97, 
e-mаil: molochnikovase@himsintez-chapaevsk.ru
</t>
  </si>
  <si>
    <t xml:space="preserve">Нижегородская область, 
г. Дзержинск, Восточная промышленная зона, корп. 390,              тел. 8 (8313) 27-55-55, 
e-mаil: infosnh@sibur-nn.ru,
www.sibur-nn.ru
</t>
  </si>
  <si>
    <t xml:space="preserve">Иркутская обл., г. Ангарск (промзона АНХК , автодорога 15, административно-бытовой корпус, офис 20), 
тел. 8 (3955) 52-75-55 
</t>
  </si>
  <si>
    <t xml:space="preserve">Нижегородская область,
г. Дзержинск, Восточный промрайон Химмаш, 7 км Восточного шоссе,  здание 547,     тел. 8 (8313) 27-25-84,
e-mаil: info@sintez-oka.ru
</t>
  </si>
  <si>
    <t xml:space="preserve">Нижегородская обл., 
г. Дзержинск, Восточный промрайон Химмаш, 7 км, Восточного шоссе,  здание 175,     тел. 8 (8313) 27-25-84,
e-mаil: info@sintez-oka.ru
</t>
  </si>
  <si>
    <t xml:space="preserve">Нижегородская обл., 
г. Дзержинск, Восточная промышленная зона, корп. 390,               тел. 8 (8313) 27-55-55, 
e-mаil: infosnh@sibur-nn.ru,
www.sibur-nn.ru
</t>
  </si>
  <si>
    <t xml:space="preserve">ЗАО «Каучук»,                           ОАО «Синтез-Каучук» </t>
  </si>
  <si>
    <t>ООО ПО «Киришинефтеоргсинтез»                                             ООО «КИHЕФ»</t>
  </si>
  <si>
    <t xml:space="preserve">г. Буденновск, 
ул. Р. Люксембург, 1, 
тел.: 8 (86559) 3-40-08, 4-16-11 
</t>
  </si>
  <si>
    <t>ООО ПО «Киришинефтеоргсинтез»                                            ООО «КИНЕФ»</t>
  </si>
  <si>
    <t xml:space="preserve">Ленинградская обл., г. Кириши,  пр-т Энтузиастов, 1,
тел. 8 (812) 68-25-63
</t>
  </si>
  <si>
    <t xml:space="preserve">г. Пермь, ул. Промышленная, 98, тел. 8 (342) 290-82-82, 
e-mаil: Recrut@siburperm.ru
</t>
  </si>
  <si>
    <t xml:space="preserve">Ивановская обл., г. Кинешма, 
ул. Производственная, 1,
e-mаil: shahova@dhz.ru
</t>
  </si>
  <si>
    <t>ООО ПО «Киришинефтеоргсинтез»                                       ООО «Кинеф»</t>
  </si>
  <si>
    <t>ОАО «Ефремовский завод синтетического каучука»</t>
  </si>
  <si>
    <t>Тульская обл., г. Ефремов,                      ул. Строителей, 2,                                    тел.8 (48741) 6-23-73,                             e-mаil: ezsk@ezsk.ru</t>
  </si>
  <si>
    <t>ЗАО «Каучук»,                         ОАО «Синтез-Каучук»</t>
  </si>
  <si>
    <t xml:space="preserve">Республика Татарстан, г. Казань, ул. 1 Мая, 14, 
тел. 8 (843) 554-34-73
e-mail: kazanpowder@kgts.ru </t>
  </si>
  <si>
    <t>Краска и лаки            Прочие химические продукты</t>
  </si>
  <si>
    <t>347801, Ростовская обл.,                    г. Каменск-Шахтинский,                    ул. Сапрыгина, 8,                                                        тел. 8 (86365) 2-01-63,                       факс 8 (86365) 2-01-26,                                    e-mail: hikom@kamensk.donpac.ru</t>
  </si>
  <si>
    <t>453102, Республика Башкортостан, г. Стерлитамак,                 ул. Олега Кошевого, 2,
тел. 8 (3472) 21-64-14,
e-mail: avangard@2004yandex.ru</t>
  </si>
  <si>
    <t>Нитрофос (НКФУ) Удобрения нитрофоса NPK 5:14:14</t>
  </si>
  <si>
    <t>ОАО «Дниопразот»</t>
  </si>
  <si>
    <t xml:space="preserve">Зонд для энтерального питания и желудочный стерильный
Катетер подключичный                 Скоба для пуповины
</t>
  </si>
  <si>
    <t xml:space="preserve">Вакцина против бруцеллеза из штамма Рев-1
Концентрированная гидроокись  алюминиевая Формолвакцина против эмфиматозного карбункула крупного рогатого скота и овец
Вакцина:
против пастереллаза буйволов крупного и мелкого рогатого скота,
против оспы коз из штамма «НИСХИ», «ГК»,
антирабическая жидкая культуральная из штамма «Шелково-51» 
Трехвалентная противоящурная вакцина из типов «А», «О», «Азия 1»
</t>
  </si>
  <si>
    <t>Аппарат для УВЧ-терапии со ступенчатой регулировкой мощности УВЧ-60-Мед-ТеКо</t>
  </si>
  <si>
    <t xml:space="preserve">Лекарственный препарат Амбен
Аптечка АП индивидуальная для персонала предприятий атомной энергетики ТУ 9398-001-18152288-2009 в упаковке
Изделие медицинского назначения Гемостоп™                                         Средство перевязочное гемостатическое стерильное
Лекарственный препарат Калия йодид
Карбоксим® 
Латран® 
Изделие медицинского назначения 
Лиоксазин средства перевязочные гидрогелевые, противоожоговые, стерильные, 
Лекарственные препараты
Мексифин®
Моксонидин
Пентацин
Серотонин
Ферроцин® 
</t>
  </si>
  <si>
    <t xml:space="preserve">114478, г. Москва, 
Каширское шоссе, 24, к. 2,                      тел./факс 8 (499) 617-79-06, 
e-mail: info@atvd-team.ru
</t>
  </si>
  <si>
    <t xml:space="preserve">Аппарат полисенсорной релаксации «Ритм-Полет» 
Аппарат направленной аэроионотерапии универсальный «Анаит»                                 Аппарат магнитосветотерапии 
«Мастер» МСТ-01 
Аппарат магнитотерапии
«Магнитер» АМТ-02 
</t>
  </si>
  <si>
    <t xml:space="preserve">Мобильный телемедицинский лабораторно-диагностический комплекс «Кама»,  «Тобол»,«Нил», «Терек»
Стационарный аппаратно-программный комплекс «Пирамида-L», «Пирамида-М»,
 «Пирамида-S»,
 «Пирамида-DE»,
 «Пирамида-С»
Аппаратно-программный комплекс «Фрейм F01», «Фрейм F02» управления, регистрации, обработки и хранения рентгеновских изображений и цифрового малодозового рентгеновского аппарата АМЦР </t>
  </si>
  <si>
    <t>429122, Чувашская Республика,        г. Шумерля, ул. Щербакова, 60,        тел.: 8 (83536) 6-70-01, 6-72-00,                      e-mail: info@shzsa.ru</t>
  </si>
  <si>
    <t xml:space="preserve">199226, г. Санкт-Петербург, Морская наб., 15, лит. «А»,
а/я 36, 
тел./факс: 8 (812) 356-51-44, 
8-921-957-47-04,                                           e-mail: deltamed@mail.rcom.ru, www.deltamedi.ru  
</t>
  </si>
  <si>
    <t xml:space="preserve">ПГА – нить поликликолидная плетеная с покрытием со средним сроком рассасывания, с атравматическими иглами и в отрезках различной длины
ПГА-рапид – нить поликликолидная плетеная с покрытием быстрорассасывающаяся, с атравматическими иглами и в отрезках различной длины
Моносорб – мононить полидиоксаноновая с длительным сроком рассасывания
</t>
  </si>
  <si>
    <t xml:space="preserve">Плазмофильтр мембранный ПФМ-800
Плазмофильтр мембранный ПФМ-500 
Приспособление для крепления ПК-ПФМ
Аппарат для плазмафереза  «Гемма»
Система-магистраль СМ-ПФ-01 к аппарату «Гемма»
Устройство УАМ-01-«ПФ СПб» с ПФМ-800
Устройство УБМ-01-«ПФ СПб» с ПФМ-800
Устройство УБМ-01-«ПФ СПб» с ПФМ-500 
Устройство УБМ-01-«ПФ СПб» для работы со шприцем с ПФМ-800
</t>
  </si>
  <si>
    <t xml:space="preserve">194156, г. Санкт-Петербург, 
пр-т Энгельса, 27, корп.  5,
лит. «А»,
тел./факс 8 (812) 294-25-32, 
факс 8 (812) 703-15-26,
е-mail: sales@atcsd.ru,
www.atcsd.ru
</t>
  </si>
  <si>
    <t xml:space="preserve">Комплекс рентгенодиагностический ангиографический универсальный АКР
Компьютерный томограф рентгеновский КТР 
(16-срезовый)
Комплекс рентгенодиагностический телеуправляемый КРТ –  ОКО
Аппарат рентгенографический цифровой на два рабочих места АРЦ
Аппарат рентгенографический цифровой на два рабочих места АРЦ – ОКО для педиатрии
Комплекс рентгеновский диагностический
</t>
  </si>
  <si>
    <t>117519, г. Москва,                         ул. Кировоградская, 1,                                        тел.: 8 (495) 311-07-90,                              311-01-91,                                                             e-mail: pribor@orc.ru</t>
  </si>
  <si>
    <t>443099, г. Самара,                                             ул. Степана Разина, 16</t>
  </si>
  <si>
    <t xml:space="preserve">4407         9403     </t>
  </si>
  <si>
    <t xml:space="preserve">222120, Минская обл., 
г. Борисов, ул. Заводская, 45, 
тел. (80177) 78-01-32, 
e-mail: dok@iptel.by
</t>
  </si>
  <si>
    <t xml:space="preserve">4803
4805
4808 4818
4819
</t>
  </si>
  <si>
    <t xml:space="preserve">4803
4805
4808
4818
4819
</t>
  </si>
  <si>
    <t xml:space="preserve">4805
4808
481148184819
</t>
  </si>
  <si>
    <t xml:space="preserve">225310, Брестская обл., 
г. Барановичи, 
ул. Фроленкова, 1,
тел./факс: (0163) 45-27-90,                          45-44-70
e-mail: belrw_dst_sdik@brest.by,    www.sdikbelrw.com
</t>
  </si>
  <si>
    <t xml:space="preserve"> Плиты древесно-стружечные</t>
  </si>
  <si>
    <t>ТОО «Гофро-К»</t>
  </si>
  <si>
    <t xml:space="preserve">196643, г. Санкт-Петербург, Северо-Запад, п. Понтонный,                   ул. Фанерная, 5,
тел. (812) 462-20-87,
факс (812) 462-26-97
</t>
  </si>
  <si>
    <t xml:space="preserve">613931, Кировская обл., 
пос. Демьяново,
тел./факс (83351) 521-00
</t>
  </si>
  <si>
    <t xml:space="preserve">Котайкский марз, г. Егвард,
тел./факс (374 224) 2-30-97
</t>
  </si>
  <si>
    <t xml:space="preserve">Южно-Казахстанская обл., Сайрамский р-н, 
Ленгерское шоссе, 7-й км
</t>
  </si>
  <si>
    <t>ТОО «Саранская швейно-трикотажная фабрика «GALEX PLUS»</t>
  </si>
  <si>
    <t xml:space="preserve">Ковры шерстяные:
основа ворсовая – пряжа чистошерстяная с линейной плотностью 65 текс*3 и 100 текс*2;
основа коренная – пряжа составом х/б +  п/э с линейной плотностью 50 текс*3;
основа настилочная – пряжа составом х/б + п/э с линейной плотностью 50 текс*4;
уток – пряжа джутовая различной линейной плотностью от 330 текс*1 до 330 текс*2;
число ворсовых пучков на 10 см – от 50*50 до 50*100 н/дм;
высота ворса от 8  до 13 мм, 8 цветов
</t>
  </si>
  <si>
    <t>6103                61046110</t>
  </si>
  <si>
    <t>6103                61046111</t>
  </si>
  <si>
    <t>197101, г. Санкт-Петербург,         ул. Петроградская наб., 34  «А»,                    тел: (812) 635-68-13, 777-77-88,               e-mаil: office@smeshariki.ru</t>
  </si>
  <si>
    <t>Наборы элементов в уменьшенном размере для сборки моделей (военные модели)</t>
  </si>
  <si>
    <t>192019, г. Санкт-Петербург,                  ул. Глиняная, 19, кор. 2,  www.nordplast.ru</t>
  </si>
  <si>
    <t xml:space="preserve">Ткань чисто льняная ширина 150–155 см
Ткань полульняная  
ширина 150 см
</t>
  </si>
  <si>
    <t xml:space="preserve">155814, Ивановская обл., 
г. Кинешма, 
ул. Социалистическая, 24,
тел. 8 (49331) 2-58-21, 
факс 8 (49331) 2-52-43,
e-mаil: komdir@kptf.ru,                             www.kptf.ru 
</t>
  </si>
  <si>
    <t xml:space="preserve">432035, г. Ульяновск,                            пр-т Гая, 71,
тел. 8 (8422) 36-03-10,
e-mail: rusmarket@mail.ru
</t>
  </si>
  <si>
    <t xml:space="preserve">397160, Воронежская обл.,                     г. Борисоглебск,
ул. Середина, 1 «а»,
тел. 8 (473) 54-6-73-10,
e-mail: shamina@bor-t.ru
</t>
  </si>
  <si>
    <t>Душанбе, ул. Шотемура, 36</t>
  </si>
  <si>
    <t xml:space="preserve">г. Худжанд, ул. Ленин, 238, 
e-mail: ilkhom-71@mail.ru
</t>
  </si>
  <si>
    <t xml:space="preserve">Согдийская обл., 
Спитаменский р-н, г. Спитамен,              ул. Саидова, 45
</t>
  </si>
  <si>
    <t xml:space="preserve">Согдийская обл., р-н Спитамен, 
г. Спитамен, ул. Усмоналиев, 22,
тел.: 2-24-25, 2-28-28
</t>
  </si>
  <si>
    <t xml:space="preserve">Согдийская обл., г. Кайраккум, 
ул. Колинбофон, 1
</t>
  </si>
  <si>
    <t xml:space="preserve">Бортовой камень и брусчатый                           Плита облицовочная, 
накрывочная и
цокольная
</t>
  </si>
  <si>
    <t>ОАО «Спецжелезо-бетон» ОАО «Барановичский КЖБК»                          ОАО «Завод ЖБИ» (г.Барановичи)                         ОАО «Завод ЖБИ» (г.Молодечно)                         ОАО «Молодечножеле-зобетон»                                 ОАО «Комбинат СЖБиК»                              ОАО «Гомельжелезо-бетон»                        ОАО «Могилевжелезо-бетон»                                      ОАО «Завод ЖБК № 13»                                 ОАО «Новополоцкжеле-зобетон»                       ОАО «Завод СЖБ № 3» (г. Витебск), ОАО«Рогачевжеле-зобетон»</t>
  </si>
  <si>
    <t>224024, г. Брест, 
ул. Фортечная, 1,
тел./факс (0162) 26-28-09, 
e-mail: info@gbk-brest.org,                           www.gbk-brest.org</t>
  </si>
  <si>
    <t>Пенобетонные блоки и изделия из бетона по технологии «Систром»</t>
  </si>
  <si>
    <t xml:space="preserve">7005
7007
7009
</t>
  </si>
  <si>
    <t xml:space="preserve">Лак мебельный
Коллоксилин лаковый
Раствор коллоксилина Эмаль НЦ-132П
Краска дорожная разметочная АК-522 «Базальт-2»                          Краска фасадная полиакриловая АК-124
Прессматериал АГ-4С
Рукава резиновые с круглокатным каркасом ТУ 075 06 004-61-93
Клей 88 СА
Растворитель 646
</t>
  </si>
  <si>
    <t xml:space="preserve">Блоки из гранита красного, розового и серого цвета
Блоки мрамора белого, черного, серого, цветного,
плитка облицовочная,
ритуальные изделия,
брусчатки по заказу,
декоративная крошка,
балясины
</t>
  </si>
  <si>
    <t xml:space="preserve">32143403                3503                   </t>
  </si>
  <si>
    <t>Бентонитовый глино-порошок для буровых растворов марок ПБМБ, ПБМВ, ПБГ Палыгорскитовый глинопорошок для буровых растворов марки ППД Отбеливающая глина Мука бентонитовая Бентонитовые гранулы                                Глина формовочная бентонитовая порошкообразная</t>
  </si>
  <si>
    <t xml:space="preserve">Дорийский марз, г. Ванадзор, 
ул. Вардананц, 2,
тел. (374 322) 2-16-60, 
факс (374 322) 4-16-55,                             www.vkp.am
</t>
  </si>
  <si>
    <t xml:space="preserve">0064, г. Ереван, ул. Раффу, 111,               тел.: (374 10) 73-37-00, 74-06-20,
(374 91) 40-28-92,
факс (374 10) 54-54-74
</t>
  </si>
  <si>
    <t>г. Чкаловск, ул. Опланчука, 12,                      тел.: (810 92) 448- 92-06,                     779-66-79</t>
  </si>
  <si>
    <t xml:space="preserve">Ташкентская обл., г. Чирчик, 
ул. В.Хайдарова, 1,
тел. (99870) 719-54-03, 
факс (99870) 715-41-59,
e-mail: sbyt@uzktjm.com,                      www.uzktjm.com
</t>
  </si>
  <si>
    <t xml:space="preserve">Котайкский марз, с. Балаовит,
тел.: (374 10) 25-84-54,
(374 93) 44-66-66,
факс (374 10) 25-84-54
</t>
  </si>
  <si>
    <t>0079, г. Ереван, Норкский 4-й мкр., ул. Тевосян, 19,
тел.:  (374 10) 63-71-67,                                      64-34-32,
факс (374 10) 64-34-32,
моб. (374 91) 41-14-08</t>
  </si>
  <si>
    <t xml:space="preserve">Автопогрузчики с вилочным захватом, погрузчики, оснащенные подъемным или погрузочно-разгрузочным оборудованием
Бульдозеры с неповоротным и поворотным отвалом, грейдеры, планировщики, скреперы, механические лопаты, экскаваторы
Моторные транспортные средства для перевозки грузов
</t>
  </si>
  <si>
    <t xml:space="preserve">Станки металлорежущие
Станки продольно-строгальные, поперечно-строгальные, долбежные, протяжные, зуборезные, зубошлифовальные
Станки токарные
</t>
  </si>
  <si>
    <t xml:space="preserve">8604
8605
8607
</t>
  </si>
  <si>
    <t xml:space="preserve">ОАО «Калинковичский ремонтно-механический завод»
</t>
  </si>
  <si>
    <t>Нефтегазовое оборудовние, сосуды, работающие под давлением, газосепа-раторы, нефтегазосепараторы 2-, 3-фазные емкости для хранения нефтепродуктов, водогрейные установки, устьевые нагреватели</t>
  </si>
  <si>
    <t>Вулканомиктовый конгломерат на основе туфоалевролита (базальт)                               Глияж</t>
  </si>
  <si>
    <t xml:space="preserve">Инструментальное производство, оснастка                             Самоходный гайковерт циклического действия                               Лит-формы                      
Пресс-формы                   
Штампы 
</t>
  </si>
  <si>
    <t xml:space="preserve">423600, Республика Татарстан,         Елабужский р-н, г. Елабуга, промплощадка «Елабуга», 
ул. 16.1, корп. 42/1,
тел. (85557) 517-08
</t>
  </si>
  <si>
    <t xml:space="preserve">453130, Республика Башкортостан, г. Стерлитамак, ул. Гоголя, 122,
тел. (3473) 26-65-00
</t>
  </si>
  <si>
    <t xml:space="preserve">Дизель-насосный агрегат ДНА 60/25, ДНА 25/45, ДНА 20/55                        Снегоуборщик-приставка «Тарпан» и виброплита «Тарпан»    Мотоблок «Тарпан-07»                            Мультикультиватор и электроукультиватор   Газонокосилка-приставка и косилка-приставка к энергоблоку от мотокультиватора «Тарпан»  </t>
  </si>
  <si>
    <t xml:space="preserve">652050, Кемеровская обл., 
г. Юрга, ул. Шоссейная, 3
</t>
  </si>
  <si>
    <t>412421, Саратовская обл., Аткарский р-н, г. Аткарск, Волгоградский пр-т, 30</t>
  </si>
  <si>
    <t xml:space="preserve">614065, г. Пермь, 
ул. Энергетиков, 39,
тел.: (8342) 226-02-72, 226-02-73,             e-mail: mail@nm-agro.ru
</t>
  </si>
  <si>
    <t xml:space="preserve">152612, Ярославская  обл., 
г. Углич, ул. Заводская, 1,                     тел./факс (495) 748-01-46, www.uglichmash.com
</t>
  </si>
  <si>
    <t xml:space="preserve">403877, Волгоградская обл., 
г. Камышин, ул. Некрасова, 1,                   тел. (84457) 2-33-97, 
факс (84457) 2-23-83 
</t>
  </si>
  <si>
    <t xml:space="preserve">182100, Псковской обл.,                                   г. Великие Луки,                                      
ул. Новослободская, 54,
тел.: (81153) 7-27-78, 7-18-98, www.leshozmash.ru
</t>
  </si>
  <si>
    <t xml:space="preserve">456208, Челябинская обл.,                          г. Златоуст, Парковый пр., 1,                 
тел.: (3513) 63-91-01, 63-77-22,                    63-17-44,                                                  
www.zlatmash.ru 
</t>
  </si>
  <si>
    <t xml:space="preserve">652050, Кемеровская обл., 
г. Юрга, ул. Шоссейная, 3,
тел. (384-51) 7-41-15,
факс: (384-51) 7-44-99,                            www.yumz.ru
</t>
  </si>
  <si>
    <t xml:space="preserve">302042, г. Орел, Кромское шоссе, 3, 
тел./факс: (4862)72-01-58, 
72-43-05, 
www.dormash.ru 
</t>
  </si>
  <si>
    <t xml:space="preserve">622007, Свердловская обл., 
г. Нижний Тагил, Восточное шоссе, 28, 
тел. (3435) 344-209,                                                 e-mail: 791@uvz.ru,                                  
www.uvz.ru 
</t>
  </si>
  <si>
    <t xml:space="preserve">346330, Ростовская обл.,
г. Донецк, пр-т Ленина, 30,
тел./факс: 8(86368) 2-20-35,
2-10-09, 
www.donex.ru 
</t>
  </si>
  <si>
    <t xml:space="preserve">152901, Ярославская обл., 
г. Рыбинск, ул. Толбухина, 16,    тел. (4855) 29-32-05,                                     e-mail: inbox@gt.npo-saturn.ru,
www.magistral-s.ru 
</t>
  </si>
  <si>
    <t xml:space="preserve">214012, г. Смоленск, 
ул. Ударников, 1, 
тел./факс: (4812) 27-09-15, 
21-86-03, 
www.kdmsmolensk.ru 
</t>
  </si>
  <si>
    <t>ООО «Златоустовский экскаваторный завод «ЗЛАТЭКС»</t>
  </si>
  <si>
    <t>«86 Механический завод» филиал ОАО «Промышленно-эксплуатационное управление»</t>
  </si>
  <si>
    <t xml:space="preserve">413117, г. Энгельс, 
ул. Тракторная, 1, 
тел. (8453) 23-34-67, 
факс (8453) 23-45-32,                              www.86mz.ru 
</t>
  </si>
  <si>
    <t xml:space="preserve">452754, Республика Башкортостан, г. Туймазы, ул. 70 лет Октября,  17, 
тел. (34782) 7-13-92,                                www.tza.com.ru
</t>
  </si>
  <si>
    <t xml:space="preserve">141282, Московская обл., 
г. Ивантеевка, ул. Толмачева, 82,  www.sovocrim.ru
</t>
  </si>
  <si>
    <t>ОАО Сельмаш  «Молочные Машины Русских»</t>
  </si>
  <si>
    <t>111141, г. Москва, 3-й проезд Перова поля, 3, стр. 2,                                www.tvs-m.ru</t>
  </si>
  <si>
    <t>614990, г. Пермь, ул. Сергея Данщина, 7,                                              www.zavodtorgmash.ru</t>
  </si>
  <si>
    <t>Почвообрабатывающая техника (мотоблоки, мотокультиваторы)             Мототехника (мопеды, скутеры, мотоциклы, мотовездеходы)</t>
  </si>
  <si>
    <t>601900, Владимирская обл.,                     г. Ковров, ул. Труда, 4,   
e-mail: zid@zid.ru,                 www.zid.ru</t>
  </si>
  <si>
    <t>ОАО «Шумерлинский завод специализированных автомобилей»</t>
  </si>
  <si>
    <t>Зерноуборочный комбайн КЗС-9-2 «Скиф» Кукурузоуборочные машины КМС-6; КМС-8
Приспособления для уборки подсолнечника ПЗС-8
и рапса ПЗР-6</t>
  </si>
  <si>
    <t>Агрегатные вальцовые мельницы Р6-АВМ Миникрупоцех Р6-МКЦ                                    Метатель зерна Р6-МЗС-100 
Сепаратор для очистки зерна с аспирационными колонками</t>
  </si>
  <si>
    <t>Протравливатель семян                                  Опрыскиватель прицепной штанговый ОПШ-2000</t>
  </si>
  <si>
    <t xml:space="preserve">8541
8542
</t>
  </si>
  <si>
    <t xml:space="preserve">8471  8536                      8540                    </t>
  </si>
  <si>
    <t xml:space="preserve">г. Ставрополь, 2-й Юго-западный пр., 9 «а», 
e-mail: signal@stav.ru
</t>
  </si>
  <si>
    <t xml:space="preserve">Табло световое, лазеры, радиолампы 
Оптопары транзисторные
Эпитаксиальные структуры, лента АМАГ
Термопечатающая головка
Кристаллы светоизлучающих диодов
</t>
  </si>
  <si>
    <t xml:space="preserve">г. Москва, пр. Черепановых, 54,
e-mail: niima@mriprogress.msk.ru
</t>
  </si>
  <si>
    <t xml:space="preserve">Поставочный комплект изделия А-820М                                  Управляющая вычислительная система для транспортных самолетов 
Система электронной индикации  для летательных аппаратов 
Радиолокационные станции (модули, приемники, передатчики)
</t>
  </si>
  <si>
    <t xml:space="preserve">Оборудование для производства хлебобулочных изделий
Поддоны (плоские перфорированные, формы под хлеб)
Котлы отопительные
Машина для просеивания муки
Инкубатор  малогабаритный
Шкаф  для расстойки теста
</t>
  </si>
  <si>
    <t xml:space="preserve">Контроллер напряжения сетевого питания                                 Коммутатор                      анодного напряжения
Стабилизатор трехвыводной с низким проходным напряжением 
</t>
  </si>
  <si>
    <t xml:space="preserve">Плита электрическая двухкомфорочная с жарочным шкафом ПЭ – 0,34 ШЭ, 
трехкомфорочная с жарочным шкафом ПЭ – 0,51 ШЭ, однокомфорочная с регулятором мощности ПЭ – 0,17 НЭ
</t>
  </si>
  <si>
    <t xml:space="preserve">8479
</t>
  </si>
  <si>
    <t>8607
8708</t>
  </si>
  <si>
    <t>8702     -          8704</t>
  </si>
  <si>
    <t xml:space="preserve">Дорожно-строительная, сельскохозяйственная техника и запчасти Кормоуборочная техника                                  Комбайны зерноуборочные 
Асфальтоукладчики
Тракторы 
Экскаваторы 
</t>
  </si>
  <si>
    <t xml:space="preserve">Дорожно-строительная, сельскохозяйственная техника и запчасти Кормоуборочная техника                                Комбайны зерноуборочные 
Асфальтоукладчики
Тракторы 
Экскаваторы 
</t>
  </si>
  <si>
    <t>Детские трехколесные велосипеды «Балдырган»                      Детские санки «Алакай»</t>
  </si>
  <si>
    <t>423827, Республика Татарстан,                   г. Набережные Челны,                                пр. Автозаводский, 2,                                           тел.: (8552) 45-21-16, 45-22-77,           факс (8552) 45-28-77,                                               e-mail: od1@kamaztrade.ru</t>
  </si>
  <si>
    <t>Промысловый бот
проект № 21260,        21230</t>
  </si>
  <si>
    <t>198096, г. Санкт-Петербург,                     ул. Корабельная, 6,                                 
тел. 324-29-14,                                        
факс 784-76-78</t>
  </si>
  <si>
    <t>Транспортноупаковочные комплекты для хранения и транспортирования облученного ядерного топлива      Подшипники судовые                        Котел вакуумный КВ-4,6 М</t>
  </si>
  <si>
    <t>164500, Архангельская обл.,                      г. Северодвинск, Архангельское шоссе, 58,                                                      тел. (184) 50-47-17,                      факс  (184) 58-02-19,                                  e-mail: smp@sevmash.ru</t>
  </si>
  <si>
    <t xml:space="preserve">164509, Архангельская обл.,                           г. Северодвинск,                               пр-т Машиностроителей, 12 </t>
  </si>
  <si>
    <t>ОАО «Джизакский аккумуляторный завод»</t>
  </si>
  <si>
    <t>Инструменты и аппараты оптические, фотографические, кинематографические, измерительные, контрольные, прецизионные, медицинские или хирургические; их части и принадлежности
Изделие «Нилас» Промерный эхолот ПЭЛ-4                                   Приборы к изделию «Чернолесье-3»                Рабочая КД на  ГАС «НОК-1»</t>
  </si>
  <si>
    <t xml:space="preserve">Гальванометры осциллографические
Дефектоскопы: ультрозвуковой, электроискровой,
ультразвуковой (рельсовый)
Толщиномер ультразвуковой УТ-93П
Прибор акустический 
АФ-41
Устройство намагничивающее
УНМ-300/2000,
УНМ-1000/5000
Прибор ультрозвуковой (бетоноскоп) УК-14 ПМ
Извещатель охранный
РУБЕЖ-3М
Преобразователи пьезоэлектрические
</t>
  </si>
  <si>
    <t xml:space="preserve">Гиродатчик авиагоризонта дистанционного АГД-1 458МКС и  
АГД-1458М серия 2
Указатель горизонта 1122А и 1122Б
Малогабаритная гировертикаль МГВ-1СК и МГВ-1СУ серия 01 в амортизации А-2П и 
А-2ПВ, МГВ-1СУ8 серия 01 в амортизации А-2В и МГВ-1СУ8 серия 01 в амортизации А-2П,
МГВ-1СУ8 серия 01 в амортизации А-2ПВ
Авиагоризонт АГР-72А
АГР-74-5 серия 2,
АГР-74-10 серия 2,
АГР-74-15 серия 2,
АГР-74-10С серия 2
</t>
  </si>
  <si>
    <t>Многофункциональная гидроакустическая система                                    Малогабаритный 3D-звуковизор</t>
  </si>
  <si>
    <t xml:space="preserve">«МАРКЕР 450» –  прибор иммуноферментного анализа      </t>
  </si>
  <si>
    <t>Шкаф холодильный судовой                               Камера холодильная судовая                   ГЧЛ-200 - Генератор чешуйчатого льда   ГПСМ-15 Горизонтальноплиточный скороморозильный аппарат БЛ 250                                    Холодильно-технологический комплекс</t>
  </si>
  <si>
    <t>Комплект снаряжения индивидуальный спасательный «КСИСУ»                           Комплект индивидуального спасательного снаряжения для членов экипажа и пассажиров воздушных и морских судов</t>
  </si>
  <si>
    <t xml:space="preserve">Цифровой мегаоммметр ЦС0202-1, ЦС0202-2
Микроомметр Ф4104–М1 ТУ 25-7534.0010-88   Микроомметр - ЦС4105-многофункиональный цифровой ТУ У 33.2-00226106-012:2009                             Измеритель параметров петли фаза-нуль                            Измеритель тока короткого замыкания цифровой                           Измеритель напряжения прикосновения и тока 
</t>
  </si>
  <si>
    <t xml:space="preserve">Узкофюзеляжный магистральный самолет                                 Самолет Ту-204-100В
Самолет Ту-204-300 
Самолет Ту-214
Самолет ТУ-204СМ
</t>
  </si>
  <si>
    <t>Установка электрогенераторная дизельная АД4-230-В, АД6-230-В, АД4-Т400, АД6-Т400У                       Мобильная установка         МПУ-2000 и  МПУ-2000-2</t>
  </si>
  <si>
    <t>Дизель-насосный агрегат ДНА 60/25, ДНА 20/55</t>
  </si>
  <si>
    <t xml:space="preserve">Вертолеты гражданского назначения:
легкий многоцелевой вертолет Ка-226,
средний многоцелевой вертолет Ка-32А11ВС,
средние грузопассажирские вертолеты Ми-8МТВ-1 (Ми-17-1В), Ми-8МТВ-5 (Ми-17-В5), Ми-171 (Ми-171, Ми-171Е, Ми-8АМТ), Ми-172,
тяжелый транспортный вертолет Ми-26Т (Ми-26ТС) 
Вертолеты военного назначения:
учебно-тренировочный вертолет «Ансат-У»,
военно-транспортные вертолеты Ми-8МТВ
транспортно-боевой вертолет Ми-35М
</t>
  </si>
  <si>
    <t xml:space="preserve">Ан-74Т-200А многоцелевой транспортный само-лет с укороченным взлетом-посадкой
Ан-74ТК-200 многоцелевой грузопассажирский конвертируемый самолет                             Ан-74ТК-300 пассажирский самолет
Ан-140-100 турбовинтовой самолет
</t>
  </si>
  <si>
    <t xml:space="preserve">7120
7130
</t>
  </si>
  <si>
    <t xml:space="preserve">ОсОО «Коттон-Текстиль» </t>
  </si>
  <si>
    <t>Овощи, фрукты, орехи и другие съедобные части растений, приготовленные или консервированные с добавлением уксусной кислоты</t>
  </si>
  <si>
    <t xml:space="preserve">107078, г. Москва, ул. Садовая-Спасская, 20, стр.1, офис 331,                  тел. (499) 390-97-38, 
e-mail: info@agrokonservprom.ru  </t>
  </si>
  <si>
    <t>Согдийская обл., г. Исфара,                          пр-т И.Сомони, 62,                                        тел.: 92-773-29- 03,                                   918-18-21-52</t>
  </si>
  <si>
    <t>г. Худжанд, 3 мкр., 7, 24,                               тел. 92-701-35-55</t>
  </si>
  <si>
    <t>Согдийская обл., Дж.Расуловский р-н, ул. Юлдошбоев, 18,                            тел.: 92-758-44-22,                                    92-786-95-55</t>
  </si>
  <si>
    <t>Согдийская обл.,                                           Аштский р-н, пос.Понгоз,                        тел. 92-765-78-51</t>
  </si>
  <si>
    <t>Согдийская обл.,                                        Б.Гафуровский р-н, пос. Гафуров, ул. Зеби Тохирова,                                      тел.: 92-773-07-17, 111-07-17</t>
  </si>
  <si>
    <t>Согдийская обл, г. Исфара,                         пр-т И.Сомони, 74,                                                                      тел.: 2-30-03, 2-50-34,                                                    92-773-84-88, 92-774-31-00</t>
  </si>
  <si>
    <t>г. Кайраккум, пос. Зарнисор,                      ул. Ленина, 22,                                           тел.: (810 92) 725-55-93,                      780-66-35</t>
  </si>
  <si>
    <t>3923                3926</t>
  </si>
  <si>
    <t>3901   3915         3917</t>
  </si>
  <si>
    <t xml:space="preserve">3401   3405         </t>
  </si>
  <si>
    <t xml:space="preserve">3917  5603         </t>
  </si>
  <si>
    <t>654043, Кемеровская обл.,                       г. Новокузнецк,
Космическое шоссе, 16,
тел. 8 (3843) 595-900                                        e-mаil: zsmk@evraz.com,                                       www.zsmk.ru</t>
  </si>
  <si>
    <t>184250, Мурманская обл.,                              г. Кировск, ул. Ленинградская, 1</t>
  </si>
  <si>
    <t>162622, Вологодская обл.,                     г. Череповец, Северное шоссе, 75,                                 тел. (8202) 59-33-09,
e-mail: cherepovets@phosagro.ru</t>
  </si>
  <si>
    <t>ОАО «Завод минеральных удобрений Кирово-Чепецкого ХК»</t>
  </si>
  <si>
    <t>650021, г. Кемерово,                                    ул. Грузовая, стр. 1,                            тел.. (83842) 57-15-77,                                                 e-mail: info@azot.kuzbass.net</t>
  </si>
  <si>
    <t>187400, Ленинградская обл.,                        г. Волхов, Кировский пр-т, 20,                                                              тел. (81363) 64-902</t>
  </si>
  <si>
    <t>Московская обл.,                                             г. Орехово-Зуево,                                       ул. Дзержинского, 34,
тел. 8 (496) 422-74-99,
www.metadynea.ru</t>
  </si>
  <si>
    <t xml:space="preserve"> 618250, Пермский край, г. Губаха,
ул. Заводская, 3,
тел. 8 (34248) 4-19-25</t>
  </si>
  <si>
    <t>г. Волгоград,                                            ул. Пархоменко, 41,
тел.: (8442) 36-86-69, 90-26-74,
e-mail: khimplast@mail.ru</t>
  </si>
  <si>
    <t xml:space="preserve">Воронежская обл.,                                     Семилукский р-н, п. Латная,                        ул. Комсомольская, 1,                                                       тел.: 8 (47372) 2-29-37, 2-29-13, 
2-55-99,                                                                        e-mail: tas@7color.ru </t>
  </si>
  <si>
    <t>ОАО «Сибур-Нефтехим»</t>
  </si>
  <si>
    <t xml:space="preserve">606000, Нижегородская обл.,                        г. Дзержинск, Восточный промрайон, к. 390,                                                         тел. 8 (8313) 27-50-09 </t>
  </si>
  <si>
    <t>150000, г. Ярославль, ГСП,
тел.: 8 (4852) 48-00-60, 42-51-03,
e-mаil: info@yatu.ru</t>
  </si>
  <si>
    <t>626150, Тюменская обл.,                             г.Тобольск, промзона,                                               тел.: (83456) 39-80-00, 39-81-56</t>
  </si>
  <si>
    <t>626150, Тюменская обл.,                                 г. Тобольск, промзона,                                              тел.: 8 (3456) 39-80-00,  39-81-56</t>
  </si>
  <si>
    <t>Согдийская обл., г. Исфара,                         п. Нефтеабад,                                                 тел.: 907-46-44-44,                                  98-860-40-40, 92-760-64-49</t>
  </si>
  <si>
    <t>Шаартузский р-н,                                           ул. И.Сомони, 80/3,                                                              тел. 935-11-90-77</t>
  </si>
  <si>
    <t xml:space="preserve">222120, Минская обл.,                                               г. Борисов, ул. Чапаева, 64/27,
тел. (017) 773-24-71,                                тел./факс (80177) 73-42-65
</t>
  </si>
  <si>
    <t>Таблетки: АЗБУКА ЗДОРОВЬЯ,                  БАДы</t>
  </si>
  <si>
    <t>1704  2006</t>
  </si>
  <si>
    <t>3002            3003</t>
  </si>
  <si>
    <t>119048, г. Москва,                                   ул. Усачева, 2, стр. 1,                             бизнес-центр «Фьюжн парк»,
тел. 8 (495)933-55-11</t>
  </si>
  <si>
    <t>197022, г. Санкт-Петербург,                       ул. Академика Павлова, 5 «В»,                    ком. 46 «Н»,                                        тел./факс 8 (812) 703-79-75,                         e-mail inform@geropharm ru,                     www geropharm ru</t>
  </si>
  <si>
    <t>141345, Московская обл.,
Сергиево-Посадский р-н,                                  с.п. Еерезняковское,                                         пос. Беликове, 11,                                                                                                     тел. 8 (495) 231-15-12,                                                           факс 8 (495) 231-15-09, www.sotex.ru</t>
  </si>
  <si>
    <t>601125, Владимирская обл., Петушинский р-н, пос. Вольгинский,                           тел./факс 8 (49243) 7-25-20, московский офис: 123317,                     г. Москва, ул. Тестовская, 10,                      под. 2,                                                                                                      тел./факс 8 (495) 988-47-94,                                       e-mail: info@genenum.ru,                             www.generium.ru</t>
  </si>
  <si>
    <t>142450, Московская обл., Ногинский р-н, г. Старая Купавна, ул. Кирова, 29,                                     тел. 8 (495) 702-95-06,
факс 8 (495) 702-95-03,
e-mail: akrikhin@akrikhin.ru,
www.aknkhin.ru</t>
  </si>
  <si>
    <t>г. Душанбе, ул. Дж. Расулова, 10, тел. 988-70-88-77</t>
  </si>
  <si>
    <t xml:space="preserve">192102, г. Санкт-Петербург,                             ул. Салова, 72, корп. 2, лит. А,                              тел.  8 (812) 710-82-25,                            факс 8 (812) 764-62-84,                             e-mail info@poUjsan ги,                             www polysan.ru
 </t>
  </si>
  <si>
    <t>4907    4909</t>
  </si>
  <si>
    <t>4407   4415</t>
  </si>
  <si>
    <t>223232, Минская обл., Червенский р-н, д. Островы,                               пер. Центральный, 10, 2,                                       тел. (801714) 3-43-75,                                                         e-mail: Lindeksport@tut. by,                  www.lindeksport. by</t>
  </si>
  <si>
    <t xml:space="preserve">Бумага и картон немелованные                     Бумага и картон, покрытые с одной или с обеих сторон каолином                   </t>
  </si>
  <si>
    <t>224016, г.Брест,                                           ул. Куйбышева, 28/1,                                       тел. 21-78-34,                                             факс 23-57-04,                                                          e-mail: priem@brest.bks.by                           210001, г. Витебск,                                       ул. Белорусская, 3,                                                               тел./факс 60-68-80,                                       e-mail: info@ops.vitebsk.net, www.ops.vitebsk.net                                       246050, г. Гомель,                                         ул. Гагарина 59,                                               тел. (80232) 74-50-42,                                  факс (80232) 70-19-12,                                          e-mail: info@gomops.bks.by, www.gomops.bks.by                                            230023, г. Гродно,                                               ул. Первого Мая, 28,                                       тел./факс 72-30-50,                                        e-mail: info@grodno.bks.by                   220050, г. Минск,                                     ул. Володарского, 9,                                      тел. 200-27-83,                                          факс 200-13-95,                                        e-mail: common@minops.bks.by                                  212001, г. Могилев,                                  ул. Первомайская, 97,                                тел. 32-73-56,                                                      e-mail: info@mogops.bks.by.</t>
  </si>
  <si>
    <t xml:space="preserve">247439, Гомельская обл.,                         г. Светлогорск,                                     ул. Мирошниченко, 25,                             тел. (02342) 7-27-71,                               тел./факс (02342) 9-35-70, www.jbik.bv </t>
  </si>
  <si>
    <t>ТОО «Цементный завод Семей»</t>
  </si>
  <si>
    <t>Прокат горяче- катанный из стали           Круглый профиль диаметром 10/12/14мм</t>
  </si>
  <si>
    <t>г. Чкаловск, ул. Опланчука, 12,                        тел. 92-777-73-11</t>
  </si>
  <si>
    <t>8419
8421
8504</t>
  </si>
  <si>
    <t>Витебская обл., г. Барань,                            ул. Набережная, 1,                                            e-mail:contact@t-c.by</t>
  </si>
  <si>
    <t>8426  8436</t>
  </si>
  <si>
    <t>247016, Гомельская область, а/г Еремино, ул. Сурганова, 14,                          тел. (0232) 93-36-66,                                тел./факс 93-36-40,                                        www.gomel aaro.com</t>
  </si>
  <si>
    <t>ОАО «Борисовский завод «Металлист»</t>
  </si>
  <si>
    <t>Минская обл., Червенский р-н,                          д. Кулики, ул. Садовая, 4  «а»,                         e-mail: rumm@pavilion. by, www.pavilkm. by</t>
  </si>
  <si>
    <t>8434  8436</t>
  </si>
  <si>
    <t>Витебская обл., г. Барань,                     ул. Набережная, 1,                                                       e-mail: contact@t-c.by</t>
  </si>
  <si>
    <t>210605, г. Витебск,                               ул. П.Бровки, 13 «а» ,                                       тел. (+ 375 212) 58 - 55-92,                                  факс (+ 375 212) 58-81-19,                            e-mail: info@kbdisplay.com,                          www.kbdisplay.com</t>
  </si>
  <si>
    <t>8402   8404</t>
  </si>
  <si>
    <t>8428     8430</t>
  </si>
  <si>
    <t>ОАО «АМКОДОР»– управляющая компания холдинга»</t>
  </si>
  <si>
    <t xml:space="preserve">071400, г. Семей,                                                                  ул. Би Боранбая, 81,                                    тел.: (7222) 39-46-04, 33-46-49,                      e-mail: semaz2006@mail.ru </t>
  </si>
  <si>
    <t>ОАО «Минский НИИ радиоматериалов»</t>
  </si>
  <si>
    <t>Осцилографы, вольтметры, мегаомметры,                  измерители иммитанса, сопротивления изоляции, электростатического поля, измерительные антенны, регистратор электрических сигналов</t>
  </si>
  <si>
    <t>9026     9030</t>
  </si>
  <si>
    <t>9026    9027</t>
  </si>
  <si>
    <t>Источники питания, генераторы шума и сигналов, гигрометр-термометр, анализатор звука и вибрации</t>
  </si>
  <si>
    <t xml:space="preserve">Прибор 1А УЛИК.365351.001 </t>
  </si>
  <si>
    <t>г. Ходжент, п/и 735714</t>
  </si>
  <si>
    <t xml:space="preserve">Железобетонные магистральные шпалы                                              Плиты многопустотные                   Стойки железобетонные вибрированные                   Железобетонные и бетонные изделия 
Бетон 
Раствор
</t>
  </si>
  <si>
    <t>Утеплитель для полов и стен                                                                      Плиты из минеральной ваты</t>
  </si>
  <si>
    <t xml:space="preserve">г. Бишкек, ул. Профсоюзная, 37, 
тел./факс 34-65-34
</t>
  </si>
  <si>
    <t>2709                   2711</t>
  </si>
  <si>
    <t>с. Новопокровка, ул. Горького,                  141,                                                            тел. 60-71-79,                                              факс 60-71-81,                                            e-mail: Dom-i-k@yandex.ru</t>
  </si>
  <si>
    <t>Меховые изделия</t>
  </si>
  <si>
    <t>Бохтарский р-н, дж. Бустонкала</t>
  </si>
  <si>
    <t>г. Худжанд, ул. Фирдавси, 185,        тел. 6-33-80</t>
  </si>
  <si>
    <t>630900, г. Новосибирск,                                      ул. Чекалина, 8,                                               тел. 8 (383) 274-76-82,                                           факс 8 (383) 272-54-16,                                           e-mail: priem-iskra@yandex.ru</t>
  </si>
  <si>
    <t>223107, Минская обл., Червенский р-н, д. Запасенье,                                                 ул. Центральная, 1 «А»,                                                     тел. (801714) 2-35-03,                                                              e-mail: zal antar@mail.ru</t>
  </si>
  <si>
    <t xml:space="preserve">610027, г. Киров, ул. Карла Либкнехта, 129,
тел./факс (8332) 67-52-88,                                            e-mаil: vesna@vesna.kirov.ru,          www.vesna.kirov.ru
</t>
  </si>
  <si>
    <t xml:space="preserve">Пассажирский самолет 
Ан-148-100В Пассажирский самолет 
Ан-158 
Самолет Ан-32Б, Ан-38                                            Комплексный пилотажный авиационный тре-нажер самолета 
Ан-148-100 (КТС-148) Ан-2 – легкий многоцелевой самолет                                     </t>
  </si>
  <si>
    <t>Разработка самолетов 
Ан-124-200 и Ан-124-300 с повышенными потребительскими качествами на базе существующих самолетов Ан-124-100М-150</t>
  </si>
  <si>
    <t>Хатлонская обл., р-н Бохтар,               ул. Заргар, 16</t>
  </si>
  <si>
    <t>Хатлонская обл., г. Курган-Тюбе</t>
  </si>
  <si>
    <t xml:space="preserve">2206–         2209
</t>
  </si>
  <si>
    <t xml:space="preserve">0404–        0406          
</t>
  </si>
  <si>
    <t xml:space="preserve">0404–         0406          
</t>
  </si>
  <si>
    <t xml:space="preserve">0404–          0406          
</t>
  </si>
  <si>
    <t xml:space="preserve">0404–          0406          
1901
</t>
  </si>
  <si>
    <t>2007
–
2009</t>
  </si>
  <si>
    <t>0401–        0406</t>
  </si>
  <si>
    <t>0402–                 0406</t>
  </si>
  <si>
    <t>0402–                    0406</t>
  </si>
  <si>
    <t>0402–                0406</t>
  </si>
  <si>
    <t>0402–                  0406</t>
  </si>
  <si>
    <t>0402–                     0406</t>
  </si>
  <si>
    <t>0402–                      0406</t>
  </si>
  <si>
    <t>0402–                       0406</t>
  </si>
  <si>
    <t>6107                   6108                     6110                     –                6112</t>
  </si>
  <si>
    <t>6107                   6108                     6110                     –               6112</t>
  </si>
  <si>
    <t>6107                   6108                     6110                     –                 6112</t>
  </si>
  <si>
    <t>6401–                   6406</t>
  </si>
  <si>
    <t>6401–                 6406</t>
  </si>
  <si>
    <t>6201–                   6216</t>
  </si>
  <si>
    <t>6101–                     6116</t>
  </si>
  <si>
    <t xml:space="preserve">5306–                 5309
5212
</t>
  </si>
  <si>
    <t>5208–               5212</t>
  </si>
  <si>
    <t>ООО «Дустр Марианна»</t>
  </si>
  <si>
    <t>ООО «Александропольский пивоваренный завод»</t>
  </si>
  <si>
    <t>«Хайц  Ишхан»</t>
  </si>
  <si>
    <t>ООО «БАКСС»</t>
  </si>
  <si>
    <t>Лекарственные средства</t>
  </si>
  <si>
    <t>ООО «Арпимед»</t>
  </si>
  <si>
    <t>ЗАО «Ликвор»</t>
  </si>
  <si>
    <t>ЗАО «Фарматек»</t>
  </si>
  <si>
    <t>г. Ереван, ул. Маркаряна, 6,        тел.: (37410) 31-81-59, 35-49-53,                                         e-mail: liqvor@web.am</t>
  </si>
  <si>
    <t>г. Ереван, ул. Раффи, 111,           тел.: (37410) 58-16-20, 74-36-20,                                         e-mail: pht@arminco.com</t>
  </si>
  <si>
    <t>ЗАО «АПМАТОМ»</t>
  </si>
  <si>
    <t>ЗАО «АРМАТОМ»</t>
  </si>
  <si>
    <t>ООО «Барва» (инновационный центр)</t>
  </si>
  <si>
    <t>ООО «NKM Company»</t>
  </si>
  <si>
    <t>Фасоль, картофель, лук, морковь, капуста, грецкие орехи, томат паста, сухое молоко, семечки, сухофрукты, чеснок</t>
  </si>
  <si>
    <t>Компания «Кыргзыцентрпродукт»</t>
  </si>
  <si>
    <t>ОсОО «Кыргызский союз пчеловодов»</t>
  </si>
  <si>
    <t>ОсОО «Экопродукт Азия»</t>
  </si>
  <si>
    <t>ОсОО «Кыргыз-суу»</t>
  </si>
  <si>
    <t>Ассоциация плодоовощных предприятий «Вкус солнца»</t>
  </si>
  <si>
    <t>Пиво «Арпа»</t>
  </si>
  <si>
    <t>Бишкекский пивзавод «Арпа»</t>
  </si>
  <si>
    <t>ОсОО «Русичи Фарм»</t>
  </si>
  <si>
    <t xml:space="preserve">ОсОО
«Кыргызмедтехника»
</t>
  </si>
  <si>
    <t>СК «Арашан»</t>
  </si>
  <si>
    <t>ОсОО «Бифарм»</t>
  </si>
  <si>
    <t>ОсОО «Галенфарм»</t>
  </si>
  <si>
    <t>Буровое оборудование                      Дробильное оборудование и запчасти к нему</t>
  </si>
  <si>
    <t>Бишкекский опытно- эксперементальный  завод горно-разведочной техники</t>
  </si>
  <si>
    <t>ОсОО «Дим ЛТД»</t>
  </si>
  <si>
    <t>КХ «Водий»</t>
  </si>
  <si>
    <t>СПК «Баян»</t>
  </si>
  <si>
    <t>Алкогольные напитки</t>
  </si>
  <si>
    <t>ОсОО «Сманов»</t>
  </si>
  <si>
    <t>г. Бишкек, ул. Профсоюзная, 140/2</t>
  </si>
  <si>
    <t>АОЗТ «ЭУМ»</t>
  </si>
  <si>
    <t>ОсОО «Мамур»</t>
  </si>
  <si>
    <t>Грецкие орехи, миндаль</t>
  </si>
  <si>
    <t>ОсОО «Бадэм», ОсОО«Золотой орех»</t>
  </si>
  <si>
    <t>ОсОО «Гэдик», ОсОО «СКАЙ Трейдинг», ОсОО «СКАЙ»</t>
  </si>
  <si>
    <t>г. Жалал-Абад, ул. Ленина, 149</t>
  </si>
  <si>
    <t>Мука</t>
  </si>
  <si>
    <t>СЭЗ «Бишкек», пр. Мира, 303</t>
  </si>
  <si>
    <t xml:space="preserve">с. Фрунзе, ул. Набережная, 34,             тел. 6-61-35, 
факс 6-61-85
</t>
  </si>
  <si>
    <t>ОсОО Акун»</t>
  </si>
  <si>
    <t>ОсОО «Багери»</t>
  </si>
  <si>
    <t>ОАО «Ширин»</t>
  </si>
  <si>
    <t>ОсОО «Паритет»</t>
  </si>
  <si>
    <t>«Медовая Артель»</t>
  </si>
  <si>
    <t>ОАО «Кристалл»</t>
  </si>
  <si>
    <t>Переработка цветных металлов</t>
  </si>
  <si>
    <t>ОсОО «Бишкекский Вторчермет»</t>
  </si>
  <si>
    <t>Кыргызское общество слепых и глухих: Бишкекское УПП №3, Жалал-Абадское УПП, Ошское УПП</t>
  </si>
  <si>
    <t>г. Бишкек, ул. Матроса, 1 «а»</t>
  </si>
  <si>
    <t xml:space="preserve">ОсОО «ARROWS LTD» </t>
  </si>
  <si>
    <t>Изделия из картона и бумаги</t>
  </si>
  <si>
    <t>Кыргызское общество слепых и глухих: Садовское УПП, Бишкекское УПП №1, Ошское УПП</t>
  </si>
  <si>
    <t>Печатная продукция</t>
  </si>
  <si>
    <t>ОсОО «Adver Print»</t>
  </si>
  <si>
    <t>ОсОО                                 «Текстильпромторг»</t>
  </si>
  <si>
    <t>ОсОО «Kg-Cargo Company»</t>
  </si>
  <si>
    <t>ОАО «Коннекшн френдс»</t>
  </si>
  <si>
    <t xml:space="preserve">г. Бишкек, ул. Алма-Атинская, 1/1
</t>
  </si>
  <si>
    <r>
      <rPr>
        <sz val="11"/>
        <color indexed="8"/>
        <rFont val="Times New Roman"/>
        <family val="1"/>
        <charset val="204"/>
      </rPr>
      <t>ОсОО «Розквит»</t>
    </r>
    <r>
      <rPr>
        <b/>
        <sz val="11"/>
        <color indexed="8"/>
        <rFont val="Times New Roman"/>
        <family val="1"/>
        <charset val="204"/>
      </rPr>
      <t xml:space="preserve"> </t>
    </r>
  </si>
  <si>
    <t>ОсОО «Ардамина»</t>
  </si>
  <si>
    <t>Перчатки, руковицы</t>
  </si>
  <si>
    <t>ОсОО «R&amp;I»</t>
  </si>
  <si>
    <t>г. Бишкек, ул. Байтик Батыра, 36</t>
  </si>
  <si>
    <t xml:space="preserve">ОсОО Салкын» </t>
  </si>
  <si>
    <t xml:space="preserve">Трикотаж
</t>
  </si>
  <si>
    <t>Шерсть и кожа</t>
  </si>
  <si>
    <t xml:space="preserve">Шерсть </t>
  </si>
  <si>
    <t>ОсОО «Чакмак-Дарыя»</t>
  </si>
  <si>
    <t xml:space="preserve">ОсОО «Аида» </t>
  </si>
  <si>
    <t>Пряжа шерстяная акриловая</t>
  </si>
  <si>
    <t>ОсОО «МР Staple»</t>
  </si>
  <si>
    <t xml:space="preserve">г. Бишкек, ул. Курганская, 65,                 ул. Тоголок Молдо, 35 </t>
  </si>
  <si>
    <t>ОсОО «БКЗ»</t>
  </si>
  <si>
    <t>ОсОО «ДЭЭР»</t>
  </si>
  <si>
    <t>ОсОО «Дары-Булак»</t>
  </si>
  <si>
    <t>ОсОО «СК-ЛТД»</t>
  </si>
  <si>
    <t>Камень обработанный</t>
  </si>
  <si>
    <t>ОсОО «Фабрика Камня»</t>
  </si>
  <si>
    <t>ОсОО «Гранит»</t>
  </si>
  <si>
    <t>с. Лебединовка, ул. БЧК,                               e-mail: fabrika kamnvafSmail.ru</t>
  </si>
  <si>
    <t>г. Бишкек, ул. Абдрахманова, 18/8</t>
  </si>
  <si>
    <t>ОсОО «Факел»</t>
  </si>
  <si>
    <t>Кочкорский р-н, с. Ак-Кыя, руководитель Аляскаров А.</t>
  </si>
  <si>
    <t>ОАО «Югпромэкс»</t>
  </si>
  <si>
    <t>ОсОО «ЭКО Ала-Таш»</t>
  </si>
  <si>
    <t>ОсОО «Мрамор-Таш»</t>
  </si>
  <si>
    <t>ОсОО «ВПгКа»</t>
  </si>
  <si>
    <t>г. Бишкек, ул. Шабдан Батыра, 46</t>
  </si>
  <si>
    <t>Соединители электрические</t>
  </si>
  <si>
    <t>ОсОО «Альянс»</t>
  </si>
  <si>
    <t>Сельхозинвентарь</t>
  </si>
  <si>
    <t>ОсОО «Эмель»</t>
  </si>
  <si>
    <t>Компрессорно-конденсаторные агрегаты, витринные холодильники</t>
  </si>
  <si>
    <t>ОсОО «Карибе Юг»</t>
  </si>
  <si>
    <t>Витринные холодильники</t>
  </si>
  <si>
    <t>ОсОО «Winterlux»</t>
  </si>
  <si>
    <t>Запчасти к сельхозмашинам</t>
  </si>
  <si>
    <t>ОсОО «Универсал-Маркет»</t>
  </si>
  <si>
    <t>Профили оконные и дверные из ПВХ</t>
  </si>
  <si>
    <t>ОсОО «Атлант Нефапласт»</t>
  </si>
  <si>
    <t>Песок кварцевый</t>
  </si>
  <si>
    <t>Известняк</t>
  </si>
  <si>
    <t>Ч/п «Артыков»</t>
  </si>
  <si>
    <t>ТОО фирма «Балхашбалык»</t>
  </si>
  <si>
    <t>Переработка, хранение, реализация рыбы и  рыбной продукции</t>
  </si>
  <si>
    <t>Переработка, хранение, реализация рыбы и  речных раков</t>
  </si>
  <si>
    <t>ТОО «Торе-Тогам»</t>
  </si>
  <si>
    <t>ТОО «Казагропродукт»</t>
  </si>
  <si>
    <t>ТОО «Беккер»</t>
  </si>
  <si>
    <t>ТОО «Бижан»</t>
  </si>
  <si>
    <t>П.И.К. ICATEX-PRO S.R.L</t>
  </si>
  <si>
    <t xml:space="preserve">0201  0203  </t>
  </si>
  <si>
    <t>Говядина, конина, баранина</t>
  </si>
  <si>
    <t>ТОО «Щучинский мясокомбинат»</t>
  </si>
  <si>
    <t>0201  0202</t>
  </si>
  <si>
    <t>ТОО «Каз Биф»</t>
  </si>
  <si>
    <t xml:space="preserve">Колбасные изделия 
</t>
  </si>
  <si>
    <t>ТОО «Компания Рокос ЛТД»</t>
  </si>
  <si>
    <t xml:space="preserve">Вакумное замороженное мясо 
</t>
  </si>
  <si>
    <t>0201              0202</t>
  </si>
  <si>
    <t>ТОО «Байсерке Агро»</t>
  </si>
  <si>
    <t>Колбасные изделия 
Мясо говядины</t>
  </si>
  <si>
    <t>ТОО «Шабские колбасы»</t>
  </si>
  <si>
    <t>ТОО «Жайык-ет»</t>
  </si>
  <si>
    <t>ТОО «Онтустик халал тагамдары»</t>
  </si>
  <si>
    <t>ТОО «Ибрагим»</t>
  </si>
  <si>
    <t>ТОО «Дедов»</t>
  </si>
  <si>
    <t>ТОО «Апрель 2030»</t>
  </si>
  <si>
    <t xml:space="preserve">Мясо ягнятины
</t>
  </si>
  <si>
    <t>ТОО «Батыс марка ламб»</t>
  </si>
  <si>
    <t>0205</t>
  </si>
  <si>
    <t>0202</t>
  </si>
  <si>
    <t>Замороженное мясо</t>
  </si>
  <si>
    <t>ТОО «Арай. кз»</t>
  </si>
  <si>
    <t>ТОО «MPS»</t>
  </si>
  <si>
    <t>Говядина</t>
  </si>
  <si>
    <t>ТОО «Молочные истории»</t>
  </si>
  <si>
    <t>Говядина тушеная</t>
  </si>
  <si>
    <t>ТОО «Тортуманов»</t>
  </si>
  <si>
    <t>ТОО «Ордабасы кyc»</t>
  </si>
  <si>
    <t>Свинина замороженная и свиные субпродукты</t>
  </si>
  <si>
    <t>Яйцо куриное, столовое</t>
  </si>
  <si>
    <t>ТОО «Акмола Феникс»</t>
  </si>
  <si>
    <t xml:space="preserve">Деэмульгаторы,  ингибиторы и
прочая химическая  продукция
</t>
  </si>
  <si>
    <t>ТОО «Рауан-Налко»</t>
  </si>
  <si>
    <t>ТОО «Актюбинский рельсобалочный завод»</t>
  </si>
  <si>
    <t xml:space="preserve">Емкостное оборудование: сепараторы, резервуары, печи подогрева нефти </t>
  </si>
  <si>
    <t>7309           8413 8419</t>
  </si>
  <si>
    <t>АО «Каскор- Машзавод»</t>
  </si>
  <si>
    <t xml:space="preserve">ТОО
«Атыраунефтемаш»
</t>
  </si>
  <si>
    <t xml:space="preserve">Трубы бурильные утяжеленные  сбалансированные </t>
  </si>
  <si>
    <t xml:space="preserve">ТОО
«ЖигермунайСервис» </t>
  </si>
  <si>
    <t>ТОО «Усть-Каменогорский завод промышленной арматуры»</t>
  </si>
  <si>
    <t>ТОО «Завод КазАрматура»</t>
  </si>
  <si>
    <t xml:space="preserve">222603, Минская обл.,  Несвижский р-н, пос. Альба,                      ул. Заводская, 1, 
тел./факс (01770) 620-01,
e-mail: priem nzmp@list.ry,                       www.nzmp.net
</t>
  </si>
  <si>
    <t>Лекарственные средства, состоящие из смешанных или несмешанных продуктов, для использования в терапевтических или профилактических целях, расфасованные в видедозированных лекарственных форм (включая лекарственные средстватрансдермальных систем)</t>
  </si>
  <si>
    <t xml:space="preserve">Минеральная вода Пиво солодовое,
пивные коктели
Безалкогольные напитки
Квас
</t>
  </si>
  <si>
    <t xml:space="preserve">2201 22022203                            
2206
</t>
  </si>
  <si>
    <t>ОАО «Беларускабель»</t>
  </si>
  <si>
    <t xml:space="preserve">222160, Минская обл., 
г. Жодино, ул. 40 лет Октября, 4,
тел.: (01775) 3-27-82, 3-60-67,
3-37-37,
факс (01775) 7-01-37,
e-mail: office@belaz.minsk.by, www.belaz.minsk.by 
</t>
  </si>
  <si>
    <t xml:space="preserve">8708
</t>
  </si>
  <si>
    <t>Холдинг «Автокомпоненты»</t>
  </si>
  <si>
    <t xml:space="preserve">8703
</t>
  </si>
  <si>
    <t>СП ЗАО «Джили»</t>
  </si>
  <si>
    <t>СП ЗАО «Юнисон»</t>
  </si>
  <si>
    <t xml:space="preserve">Минская обл., Минский р-н,                     п. Обчак </t>
  </si>
  <si>
    <t>ОАО «Знамя индустриализации»</t>
  </si>
  <si>
    <t>СООО «Конте Спа»</t>
  </si>
  <si>
    <t>4011  6401</t>
  </si>
  <si>
    <t xml:space="preserve">2926   3102      3404          3901         3920        5503 </t>
  </si>
  <si>
    <t>8535           8544</t>
  </si>
  <si>
    <t xml:space="preserve">ОАО
«Белэлектромонтажналадка»
</t>
  </si>
  <si>
    <t xml:space="preserve">ОАО
«Белсельэлектросетьстрой»
</t>
  </si>
  <si>
    <t xml:space="preserve">Выключатели
автоматические 
</t>
  </si>
  <si>
    <t xml:space="preserve">Провода
изолированные,
кабели (включая
коаксиальные
кабели) и 
изолированные
электрические
проводники с
соединительными
приспособлениями
или без них,                   кабели
волоконно-
оптические
</t>
  </si>
  <si>
    <t>ОАО «Белоозерский энергомеханический завод»</t>
  </si>
  <si>
    <t>8402   8403 8404         8504</t>
  </si>
  <si>
    <t xml:space="preserve">Котлы водотрубные центрального отопления и вспомоггательное отопление для них             Трансформаторы с жидким диэлектриком                                   </t>
  </si>
  <si>
    <t xml:space="preserve">«Сморгонские молочные
продукты» филиал ОАО «Лидский молочно-консервный комбинат»
</t>
  </si>
  <si>
    <t xml:space="preserve">ОАО «Берестейский пекарь» </t>
  </si>
  <si>
    <t>ОАО «Гомельхлебпром»</t>
  </si>
  <si>
    <t>ОАО «Гроднохлебпром»</t>
  </si>
  <si>
    <t>ОАО «Борисовхлебпром»</t>
  </si>
  <si>
    <t>ОАО «Слуцкий хлебозавод»</t>
  </si>
  <si>
    <t>ОАО «Осиповичский хлебозавод»</t>
  </si>
  <si>
    <t xml:space="preserve">225643, Брестская обл.,                                     г. Лунинец, ул. Давыдова, 2,
тел. (01647) 3-34-35,
факс 3-34-70
</t>
  </si>
  <si>
    <t xml:space="preserve">222810, Минская обл.,                             г. Марьина Горка, ул. П.Гучка, 4, 
тел. (01713) 5-37-83,
факс 4-37-47
</t>
  </si>
  <si>
    <t>ОАО «Могилевский желатиновый завод»</t>
  </si>
  <si>
    <t>Виноводочные изделия</t>
  </si>
  <si>
    <t>ООО «Шохона»</t>
  </si>
  <si>
    <t>2204  2208</t>
  </si>
  <si>
    <t>АО «Шарбати
Кистакуз»</t>
  </si>
  <si>
    <t>АО «Оби Зулол»</t>
  </si>
  <si>
    <t>ООО «Шароб»</t>
  </si>
  <si>
    <t>АО «Шараф»</t>
  </si>
  <si>
    <t>АО «Консервный комбинат
г. Исфары»</t>
  </si>
  <si>
    <t>ООО «САТН»</t>
  </si>
  <si>
    <t xml:space="preserve">АООТ «Ресандан Кургантюбе» </t>
  </si>
  <si>
    <t>ООО «Нассочн
Хучанд»</t>
  </si>
  <si>
    <t xml:space="preserve">ООО «САТН» </t>
  </si>
  <si>
    <t>ООО «Нассочи Хучанд»</t>
  </si>
  <si>
    <t>ООО «Рахимов А.»</t>
  </si>
  <si>
    <t>ОАО «Бофандаи Норак»</t>
  </si>
  <si>
    <t xml:space="preserve"> г. Нурек, ул. Айнн, 1</t>
  </si>
  <si>
    <t>ООО «Вахдат»</t>
  </si>
  <si>
    <t>АООТ «Ресандаи Кургантюбе»</t>
  </si>
  <si>
    <t>ОАО «Зннат»</t>
  </si>
  <si>
    <t xml:space="preserve">г. Худжанд, ул.Зиёбоев, 2,
e-maii: zmm I959@rambier.ru
</t>
  </si>
  <si>
    <t xml:space="preserve">г. Худжанд,
Северо-восточная промзона,                            e-mail: amiri 4@mail.ru
</t>
  </si>
  <si>
    <t>ООО «Кайнуш»</t>
  </si>
  <si>
    <t xml:space="preserve"> Дангаринский р-н</t>
  </si>
  <si>
    <t>г. Нурек, ул. Айни, 1</t>
  </si>
  <si>
    <t>ООО «Стилла»</t>
  </si>
  <si>
    <t>ООО «7 Гандж»</t>
  </si>
  <si>
    <t>ООО  «Пойафзоли
чарми»</t>
  </si>
  <si>
    <t>ООО «Пойафзолдузии
Хучанд»</t>
  </si>
  <si>
    <t xml:space="preserve">г. Худжанд, ул. К.Худжанди, 6
</t>
  </si>
  <si>
    <t xml:space="preserve">г. Душанбе, ул. Чармгарон, 10 «а»
</t>
  </si>
  <si>
    <t>Провод изолированный и неизолированные</t>
  </si>
  <si>
    <t>ООО «Нокили Талко»</t>
  </si>
  <si>
    <t xml:space="preserve">г. Табошар,                                                  тел. (992 346) 42-65-00 </t>
  </si>
  <si>
    <t>г. Худжанд,                                                   тел. (992 927) 77-12-19,                               77-33-20</t>
  </si>
  <si>
    <t>г. Вахдат,                                                     тел. (+992 917) 05-34-00</t>
  </si>
  <si>
    <t xml:space="preserve">Высоковольтные кабели, кабели установочные разных диаметров, неизолиоо-ванные алюминиевые и медные провода  </t>
  </si>
  <si>
    <t xml:space="preserve">АООТ «Таджиккабел»
</t>
  </si>
  <si>
    <t xml:space="preserve">109052, г. Москва, 
ул. Нижегородская, 29,
тел. 8 (495) 745-09-12,
e-mail: info@textile.ru
</t>
  </si>
  <si>
    <t xml:space="preserve">Саратовская обл., г. Балашов,                      ул. Энтузиастов, 1, 
тел. 8 (495) 240-81-77,
e-mail: mail@balt-tex.ru
</t>
  </si>
  <si>
    <t>ООО «БТК Текстиль»</t>
  </si>
  <si>
    <t xml:space="preserve">Ростовская обл., г. Шахты,                      ул. Ворошилова, 2, 
тел. 8 (495) 228-49-60,                                   e-mail: office@btcgroup.ru
</t>
  </si>
  <si>
    <t>ООО «Балтекс»</t>
  </si>
  <si>
    <t>Нити химические высокой прочности</t>
  </si>
  <si>
    <t>ЗАО «Центр высокопрочных материалов «Армированные композиты»</t>
  </si>
  <si>
    <t xml:space="preserve">Московская обл., Сергиево-Посадский р-н, г. Хотьково,                            ул. Заводская, 1/3,
тел. 8 (499) 975-14-40,                                   e-mаil: mail@armocom.ru
</t>
  </si>
  <si>
    <t>Головные уборы женские и детские из трикотажа</t>
  </si>
  <si>
    <t>ООО «Эвита»</t>
  </si>
  <si>
    <t xml:space="preserve">123022, г. Москва,                                          ул. Рочдельская, 15, стр. 13,
тел./факс 8 (495) 505-50-09,
e-mail: tavitta-client@tavitta.ru  
</t>
  </si>
  <si>
    <t>Верхняя женская одежда из трикотажа</t>
  </si>
  <si>
    <t>ООО «Авилон»</t>
  </si>
  <si>
    <t xml:space="preserve">123022, г. Москва,                                          ул. Рочдельская, 15, стр. 13,
тел./факс 8 (495) 505-50-09,
e-mail: tavitta-client@tavitta.ru 
</t>
  </si>
  <si>
    <t>Ткани из полиэфирных волокон</t>
  </si>
  <si>
    <t>ООО «Чайковская текстильная компания»</t>
  </si>
  <si>
    <t xml:space="preserve">617766, Пермский край,                             г. Чайковский, ул. Речная, 1, 
тел. 8 (342) 417-71-60,                                   e-mail: info@textile.ru
</t>
  </si>
  <si>
    <t>ОАО «Пушкинский текстиль»</t>
  </si>
  <si>
    <t xml:space="preserve">Московская обл., г. Пушкино,
ул. Октябрьская, 57,
тел. 8 (495) 993-33-95,
е-mail: pushtex@rambler.ru
</t>
  </si>
  <si>
    <t>Сорочки мужские и женские</t>
  </si>
  <si>
    <t>6100  6200</t>
  </si>
  <si>
    <t>ООО «Мужские сорочки»</t>
  </si>
  <si>
    <t xml:space="preserve">301608, Тульская обл.,                             Узловский р-н, г. Узловая,                       ул. Горняцкая, 7,
тел./факс: 8 (48731) 6-28-67/88, 
e-mail: snv@msutula.ru, stv@msutula.ru 
</t>
  </si>
  <si>
    <t>ООО «Славянка Текстиль»</t>
  </si>
  <si>
    <t xml:space="preserve"> г. Владимир,                                                  ул. Электрозаводская, 1,
тел./факс 8 (4922) 42-31-57,                      www.slavyanka.su 
</t>
  </si>
  <si>
    <t xml:space="preserve">Нетканые материалы
</t>
  </si>
  <si>
    <t>ООО «Фабрика Нетканых Материалов «Весь мир»</t>
  </si>
  <si>
    <t xml:space="preserve">г. Подольск,                                                 Нефтебазовский пр., 3,
тел. 8 (495) 213-89-63,                                          e-mail: info@wesmir.com
</t>
  </si>
  <si>
    <t xml:space="preserve">223400, Минская обл., г. Узда, 
пер. Колхозный, 13,
тел./факс (01718) 5-57-34
</t>
  </si>
  <si>
    <t>1108
2201  2207  2208</t>
  </si>
  <si>
    <t xml:space="preserve">213633, Могилевская обл., 
г. Климовичи, ул. Набережная, 10,
тел.: (02244) 565-00, 565-30, 
факс: (02244) 565-75, 565-49,
e-mаil: klimovichi_lvz@bgp.by,
www.klimlvz.by
</t>
  </si>
  <si>
    <t>2201
2207   2208</t>
  </si>
  <si>
    <t>Говядина потушная 
Свинина потушная 
Колбасные изделия</t>
  </si>
  <si>
    <t xml:space="preserve">Говядина потушная 
Свинина потушная
Мясо и пищевые мясные субпродукты, соленые, в рассоле, сушеные или копченые
Жир крупного рогатого скота и свиной
</t>
  </si>
  <si>
    <t xml:space="preserve">230015, г. Гродно, 
ул. Горького, 105, 
тел. (0152) 43-01-60, 
факс (0152) 48-08-46
</t>
  </si>
  <si>
    <t xml:space="preserve">0105    0207                      </t>
  </si>
  <si>
    <t>КСУП «Племптицезавод «Белорусский»</t>
  </si>
  <si>
    <t xml:space="preserve">0404–           0406          
</t>
  </si>
  <si>
    <t xml:space="preserve">231513, Гродненская обл., 
г. Новогрудок, ул. 1-го Мая, 59,               тел. (01597) 2-05-96,                           
факс (01597) 2-26-54
</t>
  </si>
  <si>
    <t xml:space="preserve">212003,  г. Могилев. 
ул. Челюскинцев, 84,  
тел./факс (0222) 22-42-53, 
e-mail: gelatin@tut.by, www.gelatin.by
</t>
  </si>
  <si>
    <t xml:space="preserve">Витебский р-н, п. Новка,
тел./факс: (0212) 20-31-29, 
20-25-37,
e-mail: vitebsk_pok@bgp.by
</t>
  </si>
  <si>
    <t xml:space="preserve">0401                   09021302                </t>
  </si>
  <si>
    <t>2200                     2201</t>
  </si>
  <si>
    <t>АО «Султанэлеватор – мельнично-макаронный комплекс»</t>
  </si>
  <si>
    <t xml:space="preserve">0405  15172103                     </t>
  </si>
  <si>
    <t xml:space="preserve">0405    15172103                     </t>
  </si>
  <si>
    <t>0201    1602</t>
  </si>
  <si>
    <t>0201  1602</t>
  </si>
  <si>
    <t>ТОО «Парижская коммуна-XXI»</t>
  </si>
  <si>
    <t xml:space="preserve">Мясо индейки в ассортименте 
(колбасные, 
сосиски копченые
и прочие
деликатесные
изделия из мяса
индейки)
</t>
  </si>
  <si>
    <t xml:space="preserve">г. Жалал-Абад,                                        Базаркоргонский р-н, 
ул. Осмонова, 3, 
тел. 5-05-85
</t>
  </si>
  <si>
    <t>Бишкекский шампанвинкомбинат</t>
  </si>
  <si>
    <t xml:space="preserve">Чуйская обл., с. Панфиловка,                        ул. Северная, 16,                                             
тел. (0555) 01-73-74
</t>
  </si>
  <si>
    <t xml:space="preserve">Таласская обл., 
Кара-Буринский р-н,                                   с. Кызыл-Адыр,                                           
тел. (0772) 76-17-66
</t>
  </si>
  <si>
    <t xml:space="preserve">ОсОО «Жумабек-С», ОсОО «Золотой рост», ОсОО «Ягуар-ДКК», 
«Ак алтын сервис»,
«Интеримпекс»,
«Чаксер»
</t>
  </si>
  <si>
    <t>0713</t>
  </si>
  <si>
    <t xml:space="preserve">г. Балыкчы, ул. Фрунзе, 269, 
тел.: (0555) 62-10-01, 
(0777) 90-60-06, (0770) 94-01-10
</t>
  </si>
  <si>
    <t>Чуйская обл., с. Чуй,                                 ул. Советская, 7</t>
  </si>
  <si>
    <t>Федерация органического движения «Bio-KG»</t>
  </si>
  <si>
    <t>г. Бишкек, ул. Ден-Сяо-Пина, 308</t>
  </si>
  <si>
    <t xml:space="preserve">г. Бишкек, СЭЗ «Бишкек»,                                   пр-т Мира, 303, </t>
  </si>
  <si>
    <t>Карамель «Caprice- Candy», карамель на палочке</t>
  </si>
  <si>
    <t>Куриное мясо                  Яйцо куриное Яичный порошо
Полуфабрикаты</t>
  </si>
  <si>
    <t>Соки из фруктов,
компоты</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</si>
  <si>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</si>
  <si>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К/х «Эржигит»</t>
  </si>
  <si>
    <t xml:space="preserve">мун. Кишинев, с. Ставчень,  
ул. Гратиешть,
тел.: 32-66-69, 32-75-70, 32-71-81, 32-75-00
</t>
  </si>
  <si>
    <t xml:space="preserve">р-н Тараклия, с. Твардица,  
тел. (0291) 6-30-99,
факс (0291) 6-31-86
</t>
  </si>
  <si>
    <t>г. Тирасполь, ул. Ленина, 38,                          тел. (01600373533) 9-61-70,                    
факс (01600373533) 9-61-25,                      
офис в Кишиневе:                                         
тел. (+37322) 58-80-50</t>
  </si>
  <si>
    <t xml:space="preserve">107139,  г. Москва, Орликов пер., 1/11, офисы 821, 630, 576,
e-mail: grun@grun.ru
</t>
  </si>
  <si>
    <t>Согдийская обл., г. Исфара,                          ул. Махкамова, 60,                                тел.: 92-768-09-00,                                 92-812-04-21, 92-760-64-00</t>
  </si>
  <si>
    <t xml:space="preserve">0709  5201  </t>
  </si>
  <si>
    <t xml:space="preserve">г. Вахдат, Вахдатский р-н,
тел.: (831 36) 2-25-16, 2-26-89
</t>
  </si>
  <si>
    <t>Согдийская обл., Аштский р-н,                 с/с Понгоз Саро,                                       тел.: 92-752-30-02, 92-715-03-61</t>
  </si>
  <si>
    <t>Согдийская обл., г. Исфара,                        пр-т И.Сомони, 107/3,                               тел.: 92-718-00-09, 771-90-80,                   e-mail: isfarafood@mail.ru</t>
  </si>
  <si>
    <t>Согдийская обл., г. Исфара,                      с. Кулканд,                                                    тел.: 918-33-05-55, 918-53-54-51</t>
  </si>
  <si>
    <t xml:space="preserve">19111, Черкасская обл., Монастырищенский р-н,                                   пгт. Цибулев, ул. Ленина, 1  
</t>
  </si>
  <si>
    <t xml:space="preserve">13434, Житомирская обл., Андрушевский р-н, пгт. Червоное, ул. Сверло, 75 
</t>
  </si>
  <si>
    <t>ПП «Овас-цукор» (Бабино-Томаховский с/з)</t>
  </si>
  <si>
    <t xml:space="preserve">31000, г. Красилов, 
ул. Центральная, 4а, 
тел.: (03855) 4-36-82, 4-23-67, 
4-36-81
</t>
  </si>
  <si>
    <t xml:space="preserve">35600, г. Дубно,                                                  ул. Грушевского, 117 а,
продавец:
ООО «КОМО-экспорт»,
тел. (+38067) 332-27-87,
e-mail: com58@komo.ua
</t>
  </si>
  <si>
    <t xml:space="preserve">30068, Хмельницкая обл., Славутский р-н, с. Крупец, 
ул. Богдана Хмельницкого, 45,
продавец: 
ДП «Милкиленд-Украина»,
г. Киев, ул. Бориспольская, 9,
тел. (+38 050) 448-54-03
</t>
  </si>
  <si>
    <t xml:space="preserve">42010, Сумская обл., г. Ромны, 
ул. Киевская, 94,
продавец: 
ДП «Милкиленд-Украина»,
г. Киев, ул. Бориспольская, 9,
тел. (+38 050) 448-54-03
</t>
  </si>
  <si>
    <t xml:space="preserve">37600, Полтавская обл., 
г. Миргород, ул. Минзаводская, 3,
продавец: 
ДП «Милкиленд-Украина»,
г. Киев, ул. Бориспольская, 9,
тел. (+38 050) 448-54-03
</t>
  </si>
  <si>
    <t xml:space="preserve"> г. Токмок, Промзона,
факс (03138) 5-56-40 
</t>
  </si>
  <si>
    <t>Баткенский р-н, с. Самаркандек,  а/о Самаркандек, Жумагулов А.,                       тел. (0779) 35-55-35</t>
  </si>
  <si>
    <t xml:space="preserve"> г. Худжанд, ул. К.Худжанди, 189</t>
  </si>
  <si>
    <t>Лорийский марз, Ванадзор,                                ул. Вардананц, 2,                                            тел.: (374 322) 4-17-09, 2-25-63, факс (374 322) 4-17-09</t>
  </si>
  <si>
    <t>г. Ереван, пр-т  Ц.Исакови, 44,                тел.: (374 10) 73-99-80, 44-56-02</t>
  </si>
  <si>
    <t xml:space="preserve">Московская обл., 
г. Воскресенск, ул. Заводская, 1, тел. (8496) 444-00-70, 
e-mаil: market@vmu.ru,                             www.vmu.ru
</t>
  </si>
  <si>
    <t xml:space="preserve">Навоийская обл., г. Навои,
Карманинский р-н,  
тел. (8436) 220-00-36, 
e-mail: pe_plast@mail.ru, 
www.pe-plast.uz
</t>
  </si>
  <si>
    <t>Котайкский марз, г. Абовян,                       2-й мкр., 19,                                                                           тел. (374 22) 22-17-03,                               e-mail: management@arpimed.am</t>
  </si>
  <si>
    <t>160800, Южно-Казахстанская обл., Сайрамский р-н,                                             Ленгерское шоссе, 7-й км</t>
  </si>
  <si>
    <t xml:space="preserve">141701, Московская обл.,
г. Долгопрудный, 
Лихачевский пр-т, 5 «Б»,
тел./факс: 8 (495) 970-00-30,
970-00-32
</t>
  </si>
  <si>
    <t>Кабадиянский р-н, дж. Навобод,                тел. 900-90-59-01</t>
  </si>
  <si>
    <t>г. Бишкек, СЭЗ «Бишкек»,                       пр-т Мира, 303</t>
  </si>
  <si>
    <t xml:space="preserve">432072, г. Ульяновск, Инженерный пр-д, 32,
тел. (8422) 208-597, 
факс (8422) 213-959
</t>
  </si>
  <si>
    <t>5208– 5212</t>
  </si>
  <si>
    <t>Частное производственно-торговое  унитарное предпприятие «Бел-текст»</t>
  </si>
  <si>
    <t>ТОО «РОЗА – валяльно-войлочный комбинат»</t>
  </si>
  <si>
    <t xml:space="preserve">г. Бишкек, СЭЗ «Бишкек»,                   пр-т Мира, 303,                       </t>
  </si>
  <si>
    <t xml:space="preserve"> г. Худжанд,
Северо-восточная промзона,                        e-mail: amiri 4@mail.ru
</t>
  </si>
  <si>
    <t xml:space="preserve">г. Душанбе, пр-т Рудаки, 142 </t>
  </si>
  <si>
    <t xml:space="preserve">г. Душанбе, ул. Карин Манн, 130,   e-mail: stillamobilya@gmail.com
</t>
  </si>
  <si>
    <t>г. Ходжент, ул. К.Хучанди, 6</t>
  </si>
  <si>
    <t>6107                –                   6111</t>
  </si>
  <si>
    <t>г. Худжанд, СЭЗ «Сугд»,                               тел.: 92-777-37-47, 92-830-35-15</t>
  </si>
  <si>
    <t>г. Худжанд, 20-й кв.,                                    тел.: 4-35-16, 2-54-16</t>
  </si>
  <si>
    <t xml:space="preserve">0064, г. Ереван, кв. Зоравар 
Андраники, ул. Раффу, 111,
тел.: (374 10) 73-37-00, 74-06-20,
(374 91) 40-28-92,
факс (374 10) 54-54-74
</t>
  </si>
  <si>
    <t xml:space="preserve">0064, г. Ереван, кв. Зоравар Андраники, ул. Раффу, 111,
тел.: (374 10) 73-37-00, 74-06-20,
(374 91) 40-28-92,
факс (374 10) 54-54-74
</t>
  </si>
  <si>
    <t xml:space="preserve">Котайкский марз, 
г. Чаренцаван, ул. Горцаранаин, 1
тел.: (374 226)  4-27-78, 4-43-86,
факс (374 226) 4-43-86
</t>
  </si>
  <si>
    <t xml:space="preserve">Чуйская обл., Панфиловский р-н, с. Панфиловка, ул. Центральная, 481, 
тел. 2-34-21
</t>
  </si>
  <si>
    <t>тел. (+992 372) 21-56-64</t>
  </si>
  <si>
    <t>Хатлонская обл., р-н Бохтар,                  с. Заргар</t>
  </si>
  <si>
    <t>г. Худжанд, ул. Джавони, 1,                            тел.: 92- 801-69-00, 92-773-59-69, 92-760-93-61</t>
  </si>
  <si>
    <t xml:space="preserve">23342, Винницкая обл.,                             Тывровский р-н, с. Красное, 
ул. Данилы Нечая, 2,
тел.: (050) 461-16-85, 
(067) 152-81-57,
тел./факс: (04355) 2-31-30,                     2-14-04
</t>
  </si>
  <si>
    <t>г. Ереван, ул. Манандян, 41,
тел.: (3741) 42-06-43, 42-02-11
факс 42-16-79</t>
  </si>
  <si>
    <t xml:space="preserve">0021, г. Ереван, ул. Адонци, 10/1,
тел.: (374 10) 23-59-29, 23-11-28,
факс (374 10) 23-59-29,
Армавирский марз, пос. Звартноц,
моб. (374 91) 42-69-05
</t>
  </si>
  <si>
    <t>220012, г. Минск,                                                      ул. Волгоградская, 6, пом. 1,                               ком. 231</t>
  </si>
  <si>
    <t>ОАО «Агат – электромеханический завод»</t>
  </si>
  <si>
    <t>г. Бишкек, ул. Л.Толстого, 17 «а»</t>
  </si>
  <si>
    <t>Электроплиты:  ЭПТ- 1-1, 0/220,  ЭПТ-2-2,0/220            Плита газовая ПНС «Raut-02» Электрошкаф жарочный ЭШП- 1,5/220                                   Станция катодной защиты СКЭЗ-0,6; 1,2; 2,0; 3,0</t>
  </si>
  <si>
    <t xml:space="preserve">127287, г. Москва, Петровско-Разумовский пр-т, 28, 
тел. (495) 614-60-40, 
факс (495) 614-80-73,
e-mail: Gorizont@levsha.ru
</t>
  </si>
  <si>
    <t>601900, Владимирская обл.,                      г. Ковров, ул. Труда, 4,   
e-mail: zid@zid.ru,                 www.zid.ru</t>
  </si>
  <si>
    <t>620100, г. Екатеринбург,                 ул. Восточная, 33-б,
тел.: (343) 229-83-99, 229-83-43, 229-83-90,
e-mail: trank@uomz.com</t>
  </si>
  <si>
    <t xml:space="preserve">61140, г. Харьков, 
пр-т Гагарина, 98,
тел.: (057) 736-07-60, 52-40-20,
e-mail: mail@connector.com.ua,
www.connector.com.ua
</t>
  </si>
  <si>
    <t>41101, Сумская обл. 
г. Шостка, ул. Куйбышева, 41, 
тел./факс  (05449) 7-77-72,
e-mаil: impulse@netsat.com.ua</t>
  </si>
  <si>
    <t xml:space="preserve">03062, г. Киев, ул. Туполева, 1,
тел. (380 44) 454-31-49,
факс (380 44) 400-81-44,
e-mаil: info@antonov.com,
www.antonov.com
</t>
  </si>
  <si>
    <t xml:space="preserve">02081, г. Киев, 
ул. Здолбуновская, 2,
тел. (380 44) 553-03-14,
факс (380 44) 550-70-35,
e-mаil: burevestnik@adamant.net
</t>
  </si>
  <si>
    <t xml:space="preserve">61023, г. Харьков,                                         ул. Сумская, 134,
тел. (38 057) 700-34-39, 
факс (38 057) 707-08-34, 
e-mail: marketing@ksamc.com
</t>
  </si>
  <si>
    <t>ООО « Шарг Улдузу»</t>
  </si>
  <si>
    <r>
      <rPr>
        <sz val="11"/>
        <rFont val="Times New Roman"/>
        <family val="1"/>
        <charset val="204"/>
      </rPr>
      <t>2204 2205 2208</t>
    </r>
  </si>
  <si>
    <t xml:space="preserve">Алкогольные напитки 
</t>
  </si>
  <si>
    <t>2204
2208</t>
  </si>
  <si>
    <t>ОАО «Гекгель Шераб» (Винагро)</t>
  </si>
  <si>
    <t>ООО «Бабек
 Шараб-2 Йедиллер»</t>
  </si>
  <si>
    <r>
      <rPr>
        <sz val="11"/>
        <rFont val="Times New Roman"/>
        <family val="1"/>
        <charset val="204"/>
      </rPr>
      <t>ОАО «Джалилабад Шараб-2»</t>
    </r>
  </si>
  <si>
    <r>
      <rPr>
        <sz val="11"/>
        <rFont val="Times New Roman"/>
        <family val="1"/>
        <charset val="204"/>
      </rPr>
      <t>2201</t>
    </r>
  </si>
  <si>
    <r>
      <rPr>
        <sz val="11"/>
        <rFont val="Times New Roman"/>
        <family val="1"/>
        <charset val="204"/>
      </rPr>
      <t>Безалкогольные напитки</t>
    </r>
  </si>
  <si>
    <r>
      <rPr>
        <sz val="11"/>
        <rFont val="Times New Roman"/>
        <family val="1"/>
        <charset val="204"/>
      </rPr>
      <t>OOO «Аква Вита -Тадж»</t>
    </r>
  </si>
  <si>
    <r>
      <rPr>
        <sz val="11"/>
        <rFont val="Times New Roman"/>
        <family val="1"/>
        <charset val="204"/>
      </rPr>
      <t>Фруктовые соки в широком ассортименте, вина, наршараб</t>
    </r>
  </si>
  <si>
    <r>
      <rPr>
        <sz val="11"/>
        <rFont val="Times New Roman"/>
        <family val="1"/>
        <charset val="204"/>
      </rPr>
      <t>ООО «Азграната»</t>
    </r>
  </si>
  <si>
    <r>
      <rPr>
        <sz val="11"/>
        <rFont val="Times New Roman"/>
        <family val="1"/>
        <charset val="204"/>
      </rPr>
      <t>2009 2008</t>
    </r>
  </si>
  <si>
    <r>
      <rPr>
        <sz val="11"/>
        <rFont val="Times New Roman"/>
        <family val="1"/>
        <charset val="204"/>
      </rPr>
      <t>Производство фруктовых соков</t>
    </r>
  </si>
  <si>
    <r>
      <rPr>
        <sz val="11"/>
        <rFont val="Times New Roman"/>
        <family val="1"/>
        <charset val="204"/>
      </rPr>
      <t>ООО «Миригранд»</t>
    </r>
  </si>
  <si>
    <r>
      <rPr>
        <sz val="11"/>
        <rFont val="Times New Roman"/>
        <family val="1"/>
        <charset val="204"/>
      </rPr>
      <t>2009</t>
    </r>
  </si>
  <si>
    <r>
      <rPr>
        <sz val="11"/>
        <rFont val="Times New Roman"/>
        <family val="1"/>
        <charset val="204"/>
      </rPr>
      <t>ООО «Balacans»</t>
    </r>
  </si>
  <si>
    <r>
      <rPr>
        <sz val="11"/>
        <rFont val="Times New Roman"/>
        <family val="1"/>
        <charset val="204"/>
      </rPr>
      <t>2007 2008 2009</t>
    </r>
  </si>
  <si>
    <r>
      <rPr>
        <sz val="11"/>
        <rFont val="Times New Roman"/>
        <family val="1"/>
        <charset val="204"/>
      </rPr>
      <t>Фруктовые соки, нектары, фруктовые пюре и концентраты (полуфабрикаты)</t>
    </r>
  </si>
  <si>
    <r>
      <rPr>
        <sz val="11"/>
        <rFont val="Times New Roman"/>
        <family val="1"/>
        <charset val="204"/>
      </rPr>
      <t>2009 2103</t>
    </r>
  </si>
  <si>
    <r>
      <rPr>
        <sz val="11"/>
        <rFont val="Times New Roman"/>
        <family val="1"/>
        <charset val="204"/>
      </rPr>
      <t>Гранатовый сок, наршараб</t>
    </r>
  </si>
  <si>
    <r>
      <rPr>
        <sz val="11"/>
        <rFont val="Times New Roman"/>
        <family val="1"/>
        <charset val="204"/>
      </rPr>
      <t>ЗАО «АзНАР»</t>
    </r>
  </si>
  <si>
    <r>
      <rPr>
        <sz val="11"/>
        <rFont val="Times New Roman"/>
        <family val="1"/>
        <charset val="204"/>
      </rPr>
      <t>Гранатовый сок, гранатовое вино, асептический гранатовый концентрат</t>
    </r>
  </si>
  <si>
    <r>
      <rPr>
        <sz val="11"/>
        <rFont val="Times New Roman"/>
        <family val="1"/>
        <charset val="204"/>
      </rPr>
      <t>ОАО «Сабирабад консерв»</t>
    </r>
  </si>
  <si>
    <r>
      <rPr>
        <sz val="11"/>
        <rFont val="Times New Roman"/>
        <family val="1"/>
        <charset val="204"/>
      </rPr>
      <t>2009 2202 1704 0813 2204</t>
    </r>
  </si>
  <si>
    <r>
      <rPr>
        <sz val="11"/>
        <rFont val="Times New Roman"/>
        <family val="1"/>
        <charset val="204"/>
      </rPr>
      <t>Фруктовые нектары, халва, бекмез, сухие фрукты, вина</t>
    </r>
  </si>
  <si>
    <r>
      <rPr>
        <sz val="11"/>
        <rFont val="Times New Roman"/>
        <family val="1"/>
        <charset val="204"/>
      </rPr>
      <t>Джемы, соки, компоты</t>
    </r>
  </si>
  <si>
    <r>
      <rPr>
        <sz val="11"/>
        <rFont val="Times New Roman"/>
        <family val="1"/>
        <charset val="204"/>
      </rPr>
      <t>ООО «Интер-Пак»</t>
    </r>
  </si>
  <si>
    <r>
      <rPr>
        <sz val="11"/>
        <rFont val="Times New Roman"/>
        <family val="1"/>
        <charset val="204"/>
      </rPr>
      <t>2005 2008 2009</t>
    </r>
  </si>
  <si>
    <r>
      <rPr>
        <sz val="11"/>
        <rFont val="Times New Roman"/>
        <family val="1"/>
        <charset val="204"/>
      </rPr>
      <t>Фруктовые соки и компоты в широком ассортименте, овощные консервы</t>
    </r>
  </si>
  <si>
    <r>
      <rPr>
        <sz val="11"/>
        <rFont val="Times New Roman"/>
        <family val="1"/>
        <charset val="204"/>
      </rPr>
      <t>Фруктовые и овощные консервы, маринады, варенья, фруктовые соки</t>
    </r>
  </si>
  <si>
    <r>
      <rPr>
        <sz val="11"/>
        <rFont val="Times New Roman"/>
        <family val="1"/>
        <charset val="204"/>
      </rPr>
      <t>1905</t>
    </r>
  </si>
  <si>
    <r>
      <rPr>
        <sz val="11"/>
        <rFont val="Times New Roman"/>
        <family val="1"/>
        <charset val="204"/>
      </rPr>
      <t>Бисквиты и рулеты, кексы, сахарное печенье, пряники, хлеба</t>
    </r>
  </si>
  <si>
    <r>
      <rPr>
        <sz val="11"/>
        <rFont val="Times New Roman"/>
        <family val="1"/>
        <charset val="204"/>
      </rPr>
      <t>Вафли и торты в широком ассортименте</t>
    </r>
  </si>
  <si>
    <r>
      <rPr>
        <sz val="11"/>
        <rFont val="Times New Roman"/>
        <family val="1"/>
        <charset val="204"/>
      </rPr>
      <t>ООО "Леззет Бисквит ве Шоколад Фабрики"</t>
    </r>
  </si>
  <si>
    <r>
      <rPr>
        <sz val="11"/>
        <rFont val="Times New Roman"/>
        <family val="1"/>
        <charset val="204"/>
      </rPr>
      <t>1905 1704 1806</t>
    </r>
  </si>
  <si>
    <r>
      <rPr>
        <sz val="11"/>
        <rFont val="Times New Roman"/>
        <family val="1"/>
        <charset val="204"/>
      </rPr>
      <t>Кондитерские изделия</t>
    </r>
  </si>
  <si>
    <r>
      <rPr>
        <sz val="11"/>
        <rFont val="Times New Roman"/>
        <family val="1"/>
        <charset val="204"/>
      </rPr>
      <t>ООО "Боллуг ЛТД"</t>
    </r>
  </si>
  <si>
    <r>
      <rPr>
        <sz val="11"/>
        <rFont val="Times New Roman"/>
        <family val="1"/>
        <charset val="204"/>
      </rPr>
      <t>0603</t>
    </r>
  </si>
  <si>
    <r>
      <rPr>
        <sz val="11"/>
        <rFont val="Times New Roman"/>
        <family val="1"/>
        <charset val="204"/>
      </rPr>
      <t>Декоративные растения и сезонные цветы</t>
    </r>
  </si>
  <si>
    <r>
      <rPr>
        <sz val="11"/>
        <rFont val="Times New Roman"/>
        <family val="1"/>
        <charset val="204"/>
      </rPr>
      <t>ООО “Бахчасарай”</t>
    </r>
  </si>
  <si>
    <r>
      <rPr>
        <sz val="11"/>
        <rFont val="Times New Roman"/>
        <family val="1"/>
        <charset val="204"/>
      </rPr>
      <t>06</t>
    </r>
  </si>
  <si>
    <r>
      <rPr>
        <sz val="11"/>
        <rFont val="Times New Roman"/>
        <family val="1"/>
        <charset val="204"/>
      </rPr>
      <t>Производство сельскохозяйственной продукции (растениеводство)</t>
    </r>
  </si>
  <si>
    <r>
      <rPr>
        <sz val="11"/>
        <rFont val="Times New Roman"/>
        <family val="1"/>
        <charset val="204"/>
      </rPr>
      <t>ОАО «Азрус-Достлуг»</t>
    </r>
  </si>
  <si>
    <r>
      <rPr>
        <sz val="11"/>
        <rFont val="Times New Roman"/>
        <family val="1"/>
        <charset val="204"/>
      </rPr>
      <t>12</t>
    </r>
  </si>
  <si>
    <r>
      <rPr>
        <sz val="11"/>
        <rFont val="Times New Roman"/>
        <family val="1"/>
        <charset val="204"/>
      </rPr>
      <t>Лекарственные растения</t>
    </r>
  </si>
  <si>
    <r>
      <rPr>
        <sz val="11"/>
        <rFont val="Times New Roman"/>
        <family val="1"/>
        <charset val="204"/>
      </rPr>
      <t>ООО «Фарма Шах»</t>
    </r>
  </si>
  <si>
    <r>
      <rPr>
        <sz val="11"/>
        <rFont val="Times New Roman"/>
        <family val="1"/>
        <charset val="204"/>
      </rPr>
      <t>12 0902 3305 3402</t>
    </r>
  </si>
  <si>
    <r>
      <rPr>
        <sz val="11"/>
        <rFont val="Times New Roman"/>
        <family val="1"/>
        <charset val="204"/>
      </rPr>
      <t>Лечебные травы, чай, масла, шербеты,</t>
    </r>
  </si>
  <si>
    <t>«Герба Флора»</t>
  </si>
  <si>
    <r>
      <rPr>
        <sz val="11"/>
        <rFont val="Times New Roman"/>
        <family val="1"/>
        <charset val="204"/>
      </rPr>
      <t>1604</t>
    </r>
  </si>
  <si>
    <r>
      <rPr>
        <sz val="11"/>
        <rFont val="Times New Roman"/>
        <family val="1"/>
        <charset val="204"/>
      </rPr>
      <t>Икра зернистая осетровых пород рыб</t>
    </r>
  </si>
  <si>
    <r>
      <rPr>
        <sz val="11"/>
        <rFont val="Times New Roman"/>
        <family val="1"/>
        <charset val="204"/>
      </rPr>
      <t>ООО «Caspian Fish»</t>
    </r>
  </si>
  <si>
    <r>
      <rPr>
        <sz val="11"/>
        <rFont val="Times New Roman"/>
        <family val="1"/>
        <charset val="204"/>
      </rPr>
      <t>16</t>
    </r>
  </si>
  <si>
    <r>
      <rPr>
        <sz val="11"/>
        <rFont val="Times New Roman"/>
        <family val="1"/>
        <charset val="204"/>
      </rPr>
      <t>Рыбные консервы, консервы готовых блюд</t>
    </r>
  </si>
  <si>
    <r>
      <rPr>
        <sz val="11"/>
        <rFont val="Times New Roman"/>
        <family val="1"/>
        <charset val="204"/>
      </rPr>
      <t>ООО «Азпродукт»</t>
    </r>
  </si>
  <si>
    <r>
      <rPr>
        <sz val="11"/>
        <rFont val="Times New Roman"/>
        <family val="1"/>
        <charset val="204"/>
      </rPr>
      <t>2005</t>
    </r>
  </si>
  <si>
    <r>
      <rPr>
        <sz val="11"/>
        <rFont val="Times New Roman"/>
        <family val="1"/>
        <charset val="204"/>
      </rPr>
      <t>Консервная продукция</t>
    </r>
  </si>
  <si>
    <r>
      <rPr>
        <sz val="11"/>
        <rFont val="Times New Roman"/>
        <family val="1"/>
        <charset val="204"/>
      </rPr>
      <t>2004 2005 1905</t>
    </r>
  </si>
  <si>
    <r>
      <rPr>
        <sz val="11"/>
        <rFont val="Times New Roman"/>
        <family val="1"/>
        <charset val="204"/>
      </rPr>
      <t>Томатная паста, овощные соления, мучные изделия, сладости</t>
    </r>
  </si>
  <si>
    <r>
      <rPr>
        <sz val="11"/>
        <rFont val="Times New Roman"/>
        <family val="1"/>
        <charset val="204"/>
      </rPr>
      <t>ООО «Нур-М»</t>
    </r>
  </si>
  <si>
    <r>
      <rPr>
        <sz val="11"/>
        <rFont val="Times New Roman"/>
        <family val="1"/>
        <charset val="204"/>
      </rPr>
      <t>2201 2004 1905</t>
    </r>
  </si>
  <si>
    <r>
      <rPr>
        <sz val="11"/>
        <rFont val="Times New Roman"/>
        <family val="1"/>
        <charset val="204"/>
      </rPr>
      <t>Минеральная вода, вино, мучные изделия; бетонные изделия</t>
    </r>
  </si>
  <si>
    <t>«Гемигая Холдинг»</t>
  </si>
  <si>
    <r>
      <rPr>
        <sz val="11"/>
        <rFont val="Times New Roman"/>
        <family val="1"/>
        <charset val="204"/>
      </rPr>
      <t>Природная родниковая вода</t>
    </r>
  </si>
  <si>
    <r>
      <rPr>
        <sz val="11"/>
        <rFont val="Times New Roman"/>
        <family val="1"/>
        <charset val="204"/>
      </rPr>
      <t>Природной родниковой воды 05; 1,0; 1,5; 5 литровые пластиковые тары.</t>
    </r>
  </si>
  <si>
    <r>
      <rPr>
        <sz val="11"/>
        <rFont val="Times New Roman"/>
        <family val="1"/>
        <charset val="204"/>
      </rPr>
      <t>Производство минеральных вод</t>
    </r>
  </si>
  <si>
    <r>
      <rPr>
        <sz val="11"/>
        <rFont val="Times New Roman"/>
        <family val="1"/>
        <charset val="204"/>
      </rPr>
      <t>ОАО «Сираб»</t>
    </r>
  </si>
  <si>
    <r>
      <rPr>
        <sz val="11"/>
        <rFont val="Times New Roman"/>
        <family val="1"/>
        <charset val="204"/>
      </rPr>
      <t>ООО «Гедебей Минерал Сулары»</t>
    </r>
  </si>
  <si>
    <r>
      <rPr>
        <sz val="11"/>
        <rFont val="Times New Roman"/>
        <family val="1"/>
        <charset val="204"/>
      </rPr>
      <t>Газированная и негазированная минеральная вода</t>
    </r>
  </si>
  <si>
    <r>
      <rPr>
        <sz val="11"/>
        <rFont val="Times New Roman"/>
        <family val="1"/>
        <charset val="204"/>
      </rPr>
      <t>ООО «Гахские Минеральные Воды»</t>
    </r>
  </si>
  <si>
    <r>
      <rPr>
        <sz val="11"/>
        <rFont val="Times New Roman"/>
        <family val="1"/>
        <charset val="204"/>
      </rPr>
      <t>Столовые минеральные воды</t>
    </r>
  </si>
  <si>
    <r>
      <rPr>
        <sz val="11"/>
        <rFont val="Times New Roman"/>
        <family val="1"/>
        <charset val="204"/>
      </rPr>
      <t>ООО «Гемикайа Минерал Сулар» входит в состав Группы Компаний «Гемикайа Холдинг»</t>
    </r>
  </si>
  <si>
    <r>
      <rPr>
        <sz val="11"/>
        <rFont val="Times New Roman"/>
        <family val="1"/>
        <charset val="204"/>
      </rPr>
      <t>Минеральная вода</t>
    </r>
  </si>
  <si>
    <r>
      <rPr>
        <sz val="11"/>
        <rFont val="Times New Roman"/>
        <family val="1"/>
        <charset val="204"/>
      </rPr>
      <t>ООО «Уникал»</t>
    </r>
  </si>
  <si>
    <r>
      <rPr>
        <sz val="11"/>
        <rFont val="Times New Roman"/>
        <family val="1"/>
        <charset val="204"/>
      </rPr>
      <t>Фирма «Гах Минерал Су-Илхам»</t>
    </r>
  </si>
  <si>
    <r>
      <rPr>
        <sz val="11"/>
        <rFont val="Times New Roman"/>
        <family val="1"/>
        <charset val="204"/>
      </rPr>
      <t>Молоко и молочные изделия различных видов</t>
    </r>
  </si>
  <si>
    <r>
      <rPr>
        <sz val="11"/>
        <rFont val="Times New Roman"/>
        <family val="1"/>
        <charset val="204"/>
      </rPr>
      <t>Колбасные и молочные продукты</t>
    </r>
  </si>
  <si>
    <r>
      <rPr>
        <sz val="11"/>
        <rFont val="Times New Roman"/>
        <family val="1"/>
        <charset val="204"/>
      </rPr>
      <t>ООО «Захмат Рузи»</t>
    </r>
  </si>
  <si>
    <r>
      <rPr>
        <sz val="11"/>
        <rFont val="Times New Roman"/>
        <family val="1"/>
        <charset val="204"/>
      </rPr>
      <t>2009 2208</t>
    </r>
  </si>
  <si>
    <r>
      <rPr>
        <sz val="11"/>
        <rFont val="Times New Roman"/>
        <family val="1"/>
        <charset val="204"/>
      </rPr>
      <t>ОАО «Геокчай Молоко»</t>
    </r>
  </si>
  <si>
    <r>
      <rPr>
        <sz val="11"/>
        <rFont val="Times New Roman"/>
        <family val="1"/>
        <charset val="204"/>
      </rPr>
      <t>ООО «МилкПро Лтд»</t>
    </r>
  </si>
  <si>
    <r>
      <rPr>
        <sz val="11"/>
        <rFont val="Times New Roman"/>
        <family val="1"/>
        <charset val="204"/>
      </rPr>
      <t>ООО «Азгида»</t>
    </r>
  </si>
  <si>
    <r>
      <rPr>
        <sz val="11"/>
        <rFont val="Times New Roman"/>
        <family val="1"/>
        <charset val="204"/>
      </rPr>
      <t>Производство молочных изделий</t>
    </r>
  </si>
  <si>
    <r>
      <rPr>
        <sz val="11"/>
        <rFont val="Times New Roman"/>
        <family val="1"/>
        <charset val="204"/>
      </rPr>
      <t>ООО «Az FP Co LTD»</t>
    </r>
  </si>
  <si>
    <r>
      <rPr>
        <sz val="11"/>
        <rFont val="Times New Roman"/>
        <family val="1"/>
        <charset val="204"/>
      </rPr>
      <t>0405</t>
    </r>
  </si>
  <si>
    <r>
      <rPr>
        <sz val="11"/>
        <rFont val="Times New Roman"/>
        <family val="1"/>
        <charset val="204"/>
      </rPr>
      <t>Сухое и сгущенное молоко, сливочное масло</t>
    </r>
  </si>
  <si>
    <r>
      <rPr>
        <sz val="11"/>
        <rFont val="Times New Roman"/>
        <family val="1"/>
        <charset val="204"/>
      </rPr>
      <t>ООО «Биласувар Агро»</t>
    </r>
  </si>
  <si>
    <r>
      <rPr>
        <sz val="11"/>
        <rFont val="Times New Roman"/>
        <family val="1"/>
        <charset val="204"/>
      </rPr>
      <t>Молоко и молочные продукты</t>
    </r>
  </si>
  <si>
    <r>
      <rPr>
        <sz val="11"/>
        <rFont val="Times New Roman"/>
        <family val="1"/>
        <charset val="204"/>
      </rPr>
      <t>0401 0402</t>
    </r>
  </si>
  <si>
    <r>
      <rPr>
        <sz val="11"/>
        <rFont val="Times New Roman"/>
        <family val="1"/>
        <charset val="204"/>
      </rPr>
      <t>Молоко</t>
    </r>
  </si>
  <si>
    <r>
      <rPr>
        <sz val="11"/>
        <rFont val="Times New Roman"/>
        <family val="1"/>
        <charset val="204"/>
      </rPr>
      <t>Габалинский животноводческий молочный комплекс</t>
    </r>
  </si>
  <si>
    <r>
      <rPr>
        <sz val="11"/>
        <rFont val="Times New Roman"/>
        <family val="1"/>
        <charset val="204"/>
      </rPr>
      <t>0702</t>
    </r>
  </si>
  <si>
    <r>
      <rPr>
        <sz val="11"/>
        <rFont val="Times New Roman"/>
        <family val="1"/>
        <charset val="204"/>
      </rPr>
      <t>Овощи в широком ассортименте</t>
    </r>
  </si>
  <si>
    <r>
      <rPr>
        <sz val="11"/>
        <rFont val="Times New Roman"/>
        <family val="1"/>
        <charset val="204"/>
      </rPr>
      <t>08</t>
    </r>
  </si>
  <si>
    <r>
      <rPr>
        <sz val="11"/>
        <rFont val="Times New Roman"/>
        <family val="1"/>
        <charset val="204"/>
      </rPr>
      <t>Фрукты в широком ассортименте</t>
    </r>
  </si>
  <si>
    <r>
      <rPr>
        <sz val="11"/>
        <rFont val="Times New Roman"/>
        <family val="1"/>
        <charset val="204"/>
      </rPr>
      <t>ООО «D.Fruits KT»</t>
    </r>
  </si>
  <si>
    <t>Губинский р-н, пос. Деллекли</t>
  </si>
  <si>
    <r>
      <rPr>
        <sz val="11"/>
        <rFont val="Times New Roman"/>
        <family val="1"/>
        <charset val="204"/>
      </rPr>
      <t>ООО «Тураз»</t>
    </r>
  </si>
  <si>
    <r>
      <rPr>
        <sz val="11"/>
        <rFont val="Times New Roman"/>
        <family val="1"/>
        <charset val="204"/>
      </rPr>
      <t>Фрукты и овоши в широком ассортименте</t>
    </r>
  </si>
  <si>
    <r>
      <rPr>
        <sz val="11"/>
        <rFont val="Times New Roman"/>
        <family val="1"/>
        <charset val="204"/>
      </rPr>
      <t>ООО «АТА»</t>
    </r>
  </si>
  <si>
    <r>
      <rPr>
        <sz val="11"/>
        <rFont val="Times New Roman"/>
        <family val="1"/>
        <charset val="204"/>
      </rPr>
      <t>20</t>
    </r>
  </si>
  <si>
    <r>
      <rPr>
        <sz val="11"/>
        <rFont val="Times New Roman"/>
        <family val="1"/>
        <charset val="204"/>
      </rPr>
      <t>Замороженные фрукты и овощи</t>
    </r>
  </si>
  <si>
    <t>07
08</t>
  </si>
  <si>
    <r>
      <rPr>
        <sz val="11"/>
        <rFont val="Times New Roman"/>
        <family val="1"/>
        <charset val="204"/>
      </rPr>
      <t>Плодоовощная продукция</t>
    </r>
  </si>
  <si>
    <t>15
20</t>
  </si>
  <si>
    <r>
      <rPr>
        <sz val="11"/>
        <rFont val="Times New Roman"/>
        <family val="1"/>
        <charset val="204"/>
      </rPr>
      <t>Оливковое масло, оливковое варенье, оливковое соленье, оливковое пюре</t>
    </r>
  </si>
  <si>
    <r>
      <rPr>
        <sz val="11"/>
        <rFont val="Times New Roman"/>
        <family val="1"/>
        <charset val="204"/>
      </rPr>
      <t>Отруби пшеничные</t>
    </r>
  </si>
  <si>
    <r>
      <rPr>
        <sz val="11"/>
        <rFont val="Times New Roman"/>
        <family val="1"/>
        <charset val="204"/>
      </rPr>
      <t>10</t>
    </r>
  </si>
  <si>
    <r>
      <rPr>
        <sz val="11"/>
        <rFont val="Times New Roman"/>
        <family val="1"/>
        <charset val="204"/>
      </rPr>
      <t>Производство зерна</t>
    </r>
  </si>
  <si>
    <r>
      <rPr>
        <sz val="11"/>
        <rFont val="Times New Roman"/>
        <family val="1"/>
        <charset val="204"/>
      </rPr>
      <t>ОАО «Карабах Тахыл»</t>
    </r>
  </si>
  <si>
    <r>
      <rPr>
        <sz val="11"/>
        <rFont val="Times New Roman"/>
        <family val="1"/>
        <charset val="204"/>
      </rPr>
      <t>Отруби кукурузные</t>
    </r>
  </si>
  <si>
    <r>
      <rPr>
        <sz val="11"/>
        <rFont val="Times New Roman"/>
        <family val="1"/>
        <charset val="204"/>
      </rPr>
      <t>ООО «Corn Processing Company»</t>
    </r>
  </si>
  <si>
    <r>
      <rPr>
        <sz val="11"/>
        <rFont val="Times New Roman"/>
        <family val="1"/>
        <charset val="204"/>
      </rPr>
      <t>1101 2302</t>
    </r>
  </si>
  <si>
    <r>
      <rPr>
        <sz val="11"/>
        <rFont val="Times New Roman"/>
        <family val="1"/>
        <charset val="204"/>
      </rPr>
      <t>Пшеничная мука и отруби</t>
    </r>
  </si>
  <si>
    <r>
      <rPr>
        <sz val="11"/>
        <rFont val="Times New Roman"/>
        <family val="1"/>
        <charset val="204"/>
      </rPr>
      <t>ООО «Девечи Дейирман»</t>
    </r>
  </si>
  <si>
    <r>
      <rPr>
        <sz val="11"/>
        <rFont val="Times New Roman"/>
        <family val="1"/>
        <charset val="204"/>
      </rPr>
      <t>Фирма «Неон»</t>
    </r>
  </si>
  <si>
    <r>
      <rPr>
        <sz val="11"/>
        <rFont val="Times New Roman"/>
        <family val="1"/>
        <charset val="204"/>
      </rPr>
      <t>Пшеничная мука и хлеб</t>
    </r>
  </si>
  <si>
    <r>
      <rPr>
        <sz val="11"/>
        <rFont val="Times New Roman"/>
        <family val="1"/>
        <charset val="204"/>
      </rPr>
      <t>ПКФ « Рашад»</t>
    </r>
  </si>
  <si>
    <t>0902
0708
1006
1008
1509
1512
1516
1517
1701
2005</t>
  </si>
  <si>
    <r>
      <rPr>
        <sz val="11"/>
        <rFont val="Times New Roman"/>
        <family val="1"/>
        <charset val="204"/>
      </rPr>
      <t>Продукты питания (чай, растительные масла, сахарный песок, овощные консервы)</t>
    </r>
  </si>
  <si>
    <r>
      <rPr>
        <sz val="11"/>
        <rFont val="Times New Roman"/>
        <family val="1"/>
        <charset val="204"/>
      </rPr>
      <t>«Азерсун Холдинг»</t>
    </r>
  </si>
  <si>
    <r>
      <rPr>
        <sz val="11"/>
        <rFont val="Times New Roman"/>
        <family val="1"/>
        <charset val="204"/>
      </rPr>
      <t>1701 2306</t>
    </r>
  </si>
  <si>
    <r>
      <rPr>
        <sz val="11"/>
        <rFont val="Times New Roman"/>
        <family val="1"/>
        <charset val="204"/>
      </rPr>
      <t>2203</t>
    </r>
  </si>
  <si>
    <r>
      <rPr>
        <sz val="11"/>
        <rFont val="Times New Roman"/>
        <family val="1"/>
        <charset val="204"/>
      </rPr>
      <t>ООО «Престиж Нахчыван Пивеси»</t>
    </r>
  </si>
  <si>
    <r>
      <rPr>
        <sz val="11"/>
        <rFont val="Times New Roman"/>
        <family val="1"/>
        <charset val="204"/>
      </rPr>
      <t>Пиво</t>
    </r>
  </si>
  <si>
    <r>
      <rPr>
        <sz val="11"/>
        <rFont val="Times New Roman"/>
        <family val="1"/>
        <charset val="204"/>
      </rPr>
      <t>ООО «Hado»</t>
    </r>
  </si>
  <si>
    <r>
      <rPr>
        <sz val="11"/>
        <rFont val="Times New Roman"/>
        <family val="1"/>
        <charset val="204"/>
      </rPr>
      <t>Производство пива</t>
    </r>
  </si>
  <si>
    <r>
      <rPr>
        <sz val="11"/>
        <rFont val="Times New Roman"/>
        <family val="1"/>
        <charset val="204"/>
      </rPr>
      <t>23</t>
    </r>
  </si>
  <si>
    <r>
      <rPr>
        <sz val="11"/>
        <rFont val="Times New Roman"/>
        <family val="1"/>
        <charset val="204"/>
      </rPr>
      <t>Производство различных видов кормов</t>
    </r>
  </si>
  <si>
    <r>
      <rPr>
        <sz val="11"/>
        <rFont val="Times New Roman"/>
        <family val="1"/>
        <charset val="204"/>
      </rPr>
      <t>ООО «Азерйем Сенайе»</t>
    </r>
  </si>
  <si>
    <r>
      <rPr>
        <sz val="11"/>
        <rFont val="Times New Roman"/>
        <family val="1"/>
        <charset val="204"/>
      </rPr>
      <t>17</t>
    </r>
  </si>
  <si>
    <r>
      <rPr>
        <sz val="11"/>
        <rFont val="Times New Roman"/>
        <family val="1"/>
        <charset val="204"/>
      </rPr>
      <t>Производство сахарной свеклы</t>
    </r>
  </si>
  <si>
    <r>
      <rPr>
        <sz val="11"/>
        <rFont val="Times New Roman"/>
        <family val="1"/>
        <charset val="204"/>
      </rPr>
      <t>Производство семян</t>
    </r>
  </si>
  <si>
    <r>
      <rPr>
        <sz val="11"/>
        <rFont val="Times New Roman"/>
        <family val="1"/>
        <charset val="204"/>
      </rPr>
      <t>ООО «Азертохум»</t>
    </r>
  </si>
  <si>
    <r>
      <rPr>
        <sz val="11"/>
        <rFont val="Times New Roman"/>
        <family val="1"/>
        <charset val="204"/>
      </rPr>
      <t>2501</t>
    </r>
  </si>
  <si>
    <r>
      <rPr>
        <sz val="11"/>
        <rFont val="Times New Roman"/>
        <family val="1"/>
        <charset val="204"/>
      </rPr>
      <t>Производство соли</t>
    </r>
  </si>
  <si>
    <r>
      <rPr>
        <sz val="11"/>
        <rFont val="Times New Roman"/>
        <family val="1"/>
        <charset val="204"/>
      </rPr>
      <t>0105 0207 0407</t>
    </r>
  </si>
  <si>
    <r>
      <rPr>
        <sz val="11"/>
        <rFont val="Times New Roman"/>
        <family val="1"/>
        <charset val="204"/>
      </rPr>
      <t>Птицеводство</t>
    </r>
  </si>
  <si>
    <t>ОАО «Исмайыллы Гушчулуг»</t>
  </si>
  <si>
    <t>ООО «Шамкир Гушчулуг»</t>
  </si>
  <si>
    <r>
      <rPr>
        <sz val="11"/>
        <rFont val="Times New Roman"/>
        <family val="1"/>
        <charset val="204"/>
      </rPr>
      <t>Птицеводческая продукция (мясо птицы, яйцо)</t>
    </r>
  </si>
  <si>
    <r>
      <rPr>
        <sz val="11"/>
        <rFont val="Times New Roman"/>
        <family val="1"/>
        <charset val="204"/>
      </rPr>
      <t>0207</t>
    </r>
  </si>
  <si>
    <r>
      <rPr>
        <sz val="11"/>
        <rFont val="Times New Roman"/>
        <family val="1"/>
        <charset val="204"/>
      </rPr>
      <t>Мясо бройлеров и продукты из птичьего мяса</t>
    </r>
  </si>
  <si>
    <r>
      <rPr>
        <sz val="11"/>
        <rFont val="Times New Roman"/>
        <family val="1"/>
        <charset val="204"/>
      </rPr>
      <t>ООО «Девечи Бройлер»</t>
    </r>
  </si>
  <si>
    <r>
      <rPr>
        <sz val="11"/>
        <rFont val="Times New Roman"/>
        <family val="1"/>
        <charset val="204"/>
      </rPr>
      <t>Бройлерные куры, курятина и другие продукты птицеводства</t>
    </r>
  </si>
  <si>
    <r>
      <rPr>
        <sz val="11"/>
        <rFont val="Times New Roman"/>
        <family val="1"/>
        <charset val="204"/>
      </rPr>
      <t>ОАО «Гарагашлы Бройлер»</t>
    </r>
  </si>
  <si>
    <r>
      <rPr>
        <sz val="11"/>
        <rFont val="Times New Roman"/>
        <family val="1"/>
        <charset val="204"/>
      </rPr>
      <t>0407</t>
    </r>
  </si>
  <si>
    <r>
      <rPr>
        <sz val="11"/>
        <rFont val="Times New Roman"/>
        <family val="1"/>
        <charset val="204"/>
      </rPr>
      <t>Инкубационные яйца</t>
    </r>
  </si>
  <si>
    <r>
      <rPr>
        <sz val="11"/>
        <rFont val="Times New Roman"/>
        <family val="1"/>
        <charset val="204"/>
      </rPr>
      <t>ООО «Араз Дамазлыг Гушчулуг»</t>
    </r>
  </si>
  <si>
    <r>
      <rPr>
        <sz val="11"/>
        <rFont val="Times New Roman"/>
        <family val="1"/>
        <charset val="204"/>
      </rPr>
      <t>ОАО «Джалилабад Бройлер»</t>
    </r>
  </si>
  <si>
    <r>
      <rPr>
        <sz val="11"/>
        <rFont val="Times New Roman"/>
        <family val="1"/>
        <charset val="204"/>
      </rPr>
      <t>ООО «Загатала Бройлер»</t>
    </r>
  </si>
  <si>
    <r>
      <rPr>
        <sz val="11"/>
        <rFont val="Times New Roman"/>
        <family val="1"/>
        <charset val="204"/>
      </rPr>
      <t>«Карабах Бройлер»</t>
    </r>
  </si>
  <si>
    <r>
      <rPr>
        <sz val="11"/>
        <rFont val="Times New Roman"/>
        <family val="1"/>
        <charset val="204"/>
      </rPr>
      <t>«Лерик Бройлер»</t>
    </r>
  </si>
  <si>
    <r>
      <rPr>
        <sz val="11"/>
        <rFont val="Times New Roman"/>
        <family val="1"/>
        <charset val="204"/>
      </rPr>
      <t>1601 1602</t>
    </r>
  </si>
  <si>
    <r>
      <rPr>
        <sz val="11"/>
        <rFont val="Times New Roman"/>
        <family val="1"/>
        <charset val="204"/>
      </rPr>
      <t>Мясопродукты</t>
    </r>
  </si>
  <si>
    <r>
      <rPr>
        <sz val="11"/>
        <rFont val="Times New Roman"/>
        <family val="1"/>
        <charset val="204"/>
      </rPr>
      <t>«Сахлиялы»</t>
    </r>
  </si>
  <si>
    <r>
      <rPr>
        <sz val="11"/>
        <rFont val="Times New Roman"/>
        <family val="1"/>
        <charset val="204"/>
      </rPr>
      <t>0201 0202 1601 1602</t>
    </r>
  </si>
  <si>
    <r>
      <rPr>
        <sz val="11"/>
        <rFont val="Times New Roman"/>
        <family val="1"/>
        <charset val="204"/>
      </rPr>
      <t>Колбасные и сосисочные изделия, курятина и другие продукты птицеводства</t>
    </r>
  </si>
  <si>
    <r>
      <rPr>
        <sz val="11"/>
        <rFont val="Times New Roman"/>
        <family val="1"/>
        <charset val="204"/>
      </rPr>
      <t>Мясная и молочная продукция</t>
    </r>
  </si>
  <si>
    <r>
      <rPr>
        <sz val="11"/>
        <rFont val="Times New Roman"/>
        <family val="1"/>
        <charset val="204"/>
      </rPr>
      <t>ООО «Агро Комплекс Габала»</t>
    </r>
  </si>
  <si>
    <r>
      <rPr>
        <sz val="11"/>
        <rFont val="Times New Roman"/>
        <family val="1"/>
        <charset val="204"/>
      </rPr>
      <t>1601</t>
    </r>
  </si>
  <si>
    <r>
      <rPr>
        <sz val="11"/>
        <rFont val="Times New Roman"/>
        <family val="1"/>
        <charset val="204"/>
      </rPr>
      <t>Колбасные изделия</t>
    </r>
  </si>
  <si>
    <r>
      <rPr>
        <sz val="11"/>
        <rFont val="Times New Roman"/>
        <family val="1"/>
        <charset val="204"/>
      </rPr>
      <t>ООО «Халал Г ида»</t>
    </r>
  </si>
  <si>
    <r>
      <rPr>
        <sz val="11"/>
        <rFont val="Times New Roman"/>
        <family val="1"/>
        <charset val="204"/>
      </rPr>
      <t>Колбасные и сосисочные изделия</t>
    </r>
  </si>
  <si>
    <r>
      <rPr>
        <sz val="11"/>
        <rFont val="Times New Roman"/>
        <family val="1"/>
        <charset val="204"/>
      </rPr>
      <t>ООО «Халал Дад»</t>
    </r>
  </si>
  <si>
    <t>07
08
20</t>
  </si>
  <si>
    <r>
      <rPr>
        <sz val="11"/>
        <rFont val="Times New Roman"/>
        <family val="1"/>
        <charset val="204"/>
      </rPr>
      <t>Сельхозпродукция</t>
    </r>
  </si>
  <si>
    <r>
      <rPr>
        <sz val="11"/>
        <rFont val="Times New Roman"/>
        <family val="1"/>
        <charset val="204"/>
      </rPr>
      <t>1211 2938</t>
    </r>
  </si>
  <si>
    <r>
      <rPr>
        <sz val="11"/>
        <rFont val="Times New Roman"/>
        <family val="1"/>
        <charset val="204"/>
      </rPr>
      <t>Солодковые изделия</t>
    </r>
  </si>
  <si>
    <r>
      <rPr>
        <sz val="11"/>
        <rFont val="Times New Roman"/>
        <family val="1"/>
        <charset val="204"/>
      </rPr>
      <t>Производственное предприятие «BMI»</t>
    </r>
  </si>
  <si>
    <r>
      <rPr>
        <sz val="11"/>
        <rFont val="Times New Roman"/>
        <family val="1"/>
        <charset val="204"/>
      </rPr>
      <t>ООО «Нахчыван Дуз Истехсалы»</t>
    </r>
  </si>
  <si>
    <r>
      <rPr>
        <sz val="11"/>
        <rFont val="Times New Roman"/>
        <family val="1"/>
        <charset val="204"/>
      </rPr>
      <t>2401</t>
    </r>
  </si>
  <si>
    <r>
      <rPr>
        <sz val="11"/>
        <rFont val="Times New Roman"/>
        <family val="1"/>
        <charset val="204"/>
      </rPr>
      <t>Засушенный табак</t>
    </r>
  </si>
  <si>
    <r>
      <rPr>
        <sz val="11"/>
        <rFont val="Times New Roman"/>
        <family val="1"/>
        <charset val="204"/>
      </rPr>
      <t>Табачноперерабатывающий завод ООО «ИнтерТобакко»</t>
    </r>
  </si>
  <si>
    <r>
      <rPr>
        <sz val="11"/>
        <rFont val="Times New Roman"/>
        <family val="1"/>
        <charset val="204"/>
      </rPr>
      <t>24</t>
    </r>
  </si>
  <si>
    <r>
      <rPr>
        <sz val="11"/>
        <rFont val="Times New Roman"/>
        <family val="1"/>
        <charset val="204"/>
      </rPr>
      <t>Табачные изделия</t>
    </r>
  </si>
  <si>
    <r>
      <rPr>
        <sz val="11"/>
        <rFont val="Times New Roman"/>
        <family val="1"/>
        <charset val="204"/>
      </rPr>
      <t>ООО «European Tobacco»</t>
    </r>
  </si>
  <si>
    <r>
      <rPr>
        <sz val="11"/>
        <rFont val="Times New Roman"/>
        <family val="1"/>
        <charset val="204"/>
      </rPr>
      <t>ООО «Ильхам-М»</t>
    </r>
  </si>
  <si>
    <r>
      <rPr>
        <sz val="11"/>
        <rFont val="Times New Roman"/>
        <family val="1"/>
        <charset val="204"/>
      </rPr>
      <t>5201</t>
    </r>
  </si>
  <si>
    <r>
      <rPr>
        <sz val="11"/>
        <rFont val="Times New Roman"/>
        <family val="1"/>
        <charset val="204"/>
      </rPr>
      <t>Хлопок-волокно</t>
    </r>
  </si>
  <si>
    <r>
      <rPr>
        <sz val="11"/>
        <rFont val="Times New Roman"/>
        <family val="1"/>
        <charset val="204"/>
      </rPr>
      <t>ООО «МКТ Истехсалат Коммерция»</t>
    </r>
  </si>
  <si>
    <r>
      <rPr>
        <sz val="11"/>
        <rFont val="Times New Roman"/>
        <family val="1"/>
        <charset val="204"/>
      </rPr>
      <t>0902</t>
    </r>
  </si>
  <si>
    <r>
      <rPr>
        <sz val="11"/>
        <rFont val="Times New Roman"/>
        <family val="1"/>
        <charset val="204"/>
      </rPr>
      <t>Чай черный фасованный в ассортименте</t>
    </r>
  </si>
  <si>
    <r>
      <rPr>
        <sz val="11"/>
        <rFont val="Times New Roman"/>
        <family val="1"/>
        <charset val="204"/>
      </rPr>
      <t>«Sun Tea Azerbaycan» LTD</t>
    </r>
  </si>
  <si>
    <r>
      <rPr>
        <sz val="11"/>
        <rFont val="Times New Roman"/>
        <family val="1"/>
        <charset val="204"/>
      </rPr>
      <t>Чай</t>
    </r>
  </si>
  <si>
    <r>
      <rPr>
        <sz val="11"/>
        <rFont val="Times New Roman"/>
        <family val="1"/>
        <charset val="204"/>
      </rPr>
      <t>ООО «Загатала Чай»</t>
    </r>
  </si>
  <si>
    <r>
      <rPr>
        <sz val="11"/>
        <rFont val="Times New Roman"/>
        <family val="1"/>
        <charset val="204"/>
      </rPr>
      <t>09 1211 24</t>
    </r>
  </si>
  <si>
    <r>
      <rPr>
        <sz val="11"/>
        <rFont val="Times New Roman"/>
        <family val="1"/>
        <charset val="204"/>
      </rPr>
      <t>09</t>
    </r>
  </si>
  <si>
    <r>
      <rPr>
        <sz val="11"/>
        <rFont val="Times New Roman"/>
        <family val="1"/>
        <charset val="204"/>
      </rPr>
      <t>Различные сорта чая</t>
    </r>
  </si>
  <si>
    <t>ООО «Гилан Тиа», входит в состав ООО «Гилан Холдинг»</t>
  </si>
  <si>
    <r>
      <rPr>
        <sz val="11"/>
        <rFont val="Times New Roman"/>
        <family val="1"/>
        <charset val="204"/>
      </rPr>
      <t>1806</t>
    </r>
  </si>
  <si>
    <r>
      <rPr>
        <sz val="11"/>
        <rFont val="Times New Roman"/>
        <family val="1"/>
        <charset val="204"/>
      </rPr>
      <t>Шоколад, шоколадные изделия и конфеты засахаренные фрукты, желе, вафли, сахар</t>
    </r>
  </si>
  <si>
    <r>
      <rPr>
        <sz val="11"/>
        <rFont val="Times New Roman"/>
        <family val="1"/>
        <charset val="204"/>
      </rPr>
      <t>ООО «Вейсялоглы-Яйджылы Гардашлар»</t>
    </r>
  </si>
  <si>
    <r>
      <rPr>
        <sz val="11"/>
        <rFont val="Times New Roman"/>
        <family val="1"/>
        <charset val="204"/>
      </rPr>
      <t>1806 1704 1905</t>
    </r>
  </si>
  <si>
    <r>
      <rPr>
        <sz val="11"/>
        <rFont val="Times New Roman"/>
        <family val="1"/>
        <charset val="204"/>
      </rPr>
      <t>1905 1902</t>
    </r>
  </si>
  <si>
    <t>ОАО«Гянджинская Кондитерская фабрика»</t>
  </si>
  <si>
    <r>
      <rPr>
        <sz val="11"/>
        <rFont val="Times New Roman"/>
        <family val="1"/>
        <charset val="204"/>
      </rPr>
      <t>19 18</t>
    </r>
  </si>
  <si>
    <r>
      <rPr>
        <sz val="11"/>
        <rFont val="Times New Roman"/>
        <family val="1"/>
        <charset val="204"/>
      </rPr>
      <t>Фирмa «ORELAY»</t>
    </r>
  </si>
  <si>
    <r>
      <rPr>
        <sz val="11"/>
        <rFont val="Times New Roman"/>
        <family val="1"/>
        <charset val="204"/>
      </rPr>
      <t>19</t>
    </r>
  </si>
  <si>
    <t>Хлебобулочные изделия,макоронные изделия, молоко и молочные изделия, мучные изделия, различные виды печений и мясные изделия</t>
  </si>
  <si>
    <r>
      <rPr>
        <sz val="11"/>
        <rFont val="Times New Roman"/>
        <family val="1"/>
        <charset val="204"/>
      </rPr>
      <t>Хлебобулочные и кондитерские изделия</t>
    </r>
  </si>
  <si>
    <r>
      <rPr>
        <sz val="11"/>
        <rFont val="Times New Roman"/>
        <family val="1"/>
        <charset val="204"/>
      </rPr>
      <t>ООО «Эвиар»</t>
    </r>
  </si>
  <si>
    <r>
      <rPr>
        <sz val="11"/>
        <rFont val="Times New Roman"/>
        <family val="1"/>
        <charset val="204"/>
      </rPr>
      <t>0802</t>
    </r>
  </si>
  <si>
    <r>
      <rPr>
        <sz val="11"/>
        <rFont val="Times New Roman"/>
        <family val="1"/>
        <charset val="204"/>
      </rPr>
      <t>Ядра ореха фундука</t>
    </r>
  </si>
  <si>
    <r>
      <rPr>
        <sz val="11"/>
        <rFont val="Times New Roman"/>
        <family val="1"/>
        <charset val="204"/>
      </rPr>
      <t>ООО «Бакы Фундук Эмалы»</t>
    </r>
  </si>
  <si>
    <r>
      <rPr>
        <sz val="11"/>
        <rFont val="Times New Roman"/>
        <family val="1"/>
        <charset val="204"/>
      </rPr>
      <t>ООО «Агро Вест»</t>
    </r>
  </si>
  <si>
    <r>
      <rPr>
        <sz val="11"/>
        <rFont val="Times New Roman"/>
        <family val="1"/>
        <charset val="204"/>
      </rPr>
      <t>Ядра фундука, жаренные ядрышки фундука, нарезанные и молотые ядрышки фундука</t>
    </r>
  </si>
  <si>
    <r>
      <rPr>
        <sz val="11"/>
        <rFont val="Times New Roman"/>
        <family val="1"/>
        <charset val="204"/>
      </rPr>
      <t>ООО «Реснут»</t>
    </r>
  </si>
  <si>
    <r>
      <rPr>
        <sz val="11"/>
        <rFont val="Times New Roman"/>
        <family val="1"/>
        <charset val="204"/>
      </rPr>
      <t>Ядра фундука</t>
    </r>
  </si>
  <si>
    <r>
      <rPr>
        <sz val="11"/>
        <rFont val="Times New Roman"/>
        <family val="1"/>
        <charset val="204"/>
      </rPr>
      <t>Ядра ореха фундука натурального</t>
    </r>
  </si>
  <si>
    <r>
      <rPr>
        <sz val="11"/>
        <rFont val="Times New Roman"/>
        <family val="1"/>
        <charset val="204"/>
      </rPr>
      <t>Расфасованные в упаковки орехи, миндали, арахис, фисташки</t>
    </r>
  </si>
  <si>
    <r>
      <rPr>
        <sz val="11"/>
        <rFont val="Times New Roman"/>
        <family val="1"/>
        <charset val="204"/>
      </rPr>
      <t>0802 2008 2009 2106 2202</t>
    </r>
  </si>
  <si>
    <r>
      <rPr>
        <sz val="11"/>
        <rFont val="Times New Roman"/>
        <family val="1"/>
        <charset val="204"/>
      </rPr>
      <t>Соки, джемы, консервы, ядра ореха фундука</t>
    </r>
  </si>
  <si>
    <r>
      <rPr>
        <sz val="11"/>
        <rFont val="Times New Roman"/>
        <family val="1"/>
        <charset val="204"/>
      </rPr>
      <t>Варенье и джем в широком ассортименте</t>
    </r>
  </si>
  <si>
    <r>
      <rPr>
        <sz val="11"/>
        <rFont val="Times New Roman"/>
        <family val="1"/>
        <charset val="204"/>
      </rPr>
      <t>ООО «Ф.Г.Огуллары»</t>
    </r>
  </si>
  <si>
    <r>
      <rPr>
        <sz val="11"/>
        <rFont val="Times New Roman"/>
        <family val="1"/>
        <charset val="204"/>
      </rPr>
      <t>Замороженный картофель картофельные чипсы</t>
    </r>
  </si>
  <si>
    <r>
      <rPr>
        <sz val="11"/>
        <rFont val="Times New Roman"/>
        <family val="1"/>
        <charset val="204"/>
      </rPr>
      <t>Фрукты (яблоко, груша, айва, слива, нектарин, персик, черешня, фейхоа), тепличные помидоры</t>
    </r>
  </si>
  <si>
    <r>
      <rPr>
        <sz val="11"/>
        <rFont val="Times New Roman"/>
        <family val="1"/>
        <charset val="204"/>
      </rPr>
      <t>ООО «Аморис»</t>
    </r>
  </si>
  <si>
    <r>
      <rPr>
        <sz val="11"/>
        <rFont val="Times New Roman"/>
        <family val="1"/>
        <charset val="204"/>
      </rPr>
      <t>ООО «Союзагроконтракт»</t>
    </r>
  </si>
  <si>
    <r>
      <rPr>
        <sz val="11"/>
        <rFont val="Times New Roman"/>
        <family val="1"/>
        <charset val="204"/>
      </rPr>
      <t>2009 2204 2208</t>
    </r>
  </si>
  <si>
    <r>
      <rPr>
        <sz val="11"/>
        <rFont val="Times New Roman"/>
        <family val="1"/>
        <charset val="204"/>
      </rPr>
      <t>Коньяки, вина, гранатовый сок</t>
    </r>
  </si>
  <si>
    <r>
      <rPr>
        <sz val="11"/>
        <rFont val="Times New Roman"/>
        <family val="1"/>
        <charset val="204"/>
      </rPr>
      <t>ООО «Азери Франс»</t>
    </r>
  </si>
  <si>
    <r>
      <rPr>
        <sz val="11"/>
        <rFont val="Times New Roman"/>
        <family val="1"/>
        <charset val="204"/>
      </rPr>
      <t>03 16</t>
    </r>
  </si>
  <si>
    <r>
      <rPr>
        <sz val="11"/>
        <rFont val="Times New Roman"/>
        <family val="1"/>
        <charset val="204"/>
      </rPr>
      <t>Форель, сазан, рыбные консервы в масле и в томате</t>
    </r>
  </si>
  <si>
    <r>
      <rPr>
        <sz val="11"/>
        <rFont val="Times New Roman"/>
        <family val="1"/>
        <charset val="204"/>
      </rPr>
      <t>OOO «АСНИ рыбное хозяйство»</t>
    </r>
  </si>
  <si>
    <r>
      <rPr>
        <sz val="11"/>
        <rFont val="Times New Roman"/>
        <family val="1"/>
        <charset val="204"/>
      </rPr>
      <t>04</t>
    </r>
  </si>
  <si>
    <r>
      <rPr>
        <sz val="11"/>
        <rFont val="Times New Roman"/>
        <family val="1"/>
        <charset val="204"/>
      </rPr>
      <t>Молоко и молочные изделия</t>
    </r>
  </si>
  <si>
    <r>
      <rPr>
        <sz val="11"/>
        <rFont val="Times New Roman"/>
        <family val="1"/>
        <charset val="204"/>
      </rPr>
      <t>ООО «Кюрдамирский завод по переработке молока» ООО «Азерсун Холдинг»</t>
    </r>
  </si>
  <si>
    <r>
      <rPr>
        <sz val="11"/>
        <rFont val="Times New Roman"/>
        <family val="1"/>
        <charset val="204"/>
      </rPr>
      <t>Фруктовые и овощные консервы</t>
    </r>
  </si>
  <si>
    <r>
      <rPr>
        <sz val="11"/>
        <rFont val="Times New Roman"/>
        <family val="1"/>
        <charset val="204"/>
      </rPr>
      <t>ООО «OVA»</t>
    </r>
  </si>
  <si>
    <r>
      <rPr>
        <sz val="11"/>
        <rFont val="Times New Roman"/>
        <family val="1"/>
        <charset val="204"/>
      </rPr>
      <t>2204 2208</t>
    </r>
  </si>
  <si>
    <r>
      <rPr>
        <sz val="11"/>
        <rFont val="Times New Roman"/>
        <family val="1"/>
        <charset val="204"/>
      </rPr>
      <t>Алкогольные напитки</t>
    </r>
  </si>
  <si>
    <r>
      <rPr>
        <sz val="11"/>
        <rFont val="Times New Roman"/>
        <family val="1"/>
        <charset val="204"/>
      </rPr>
      <t>ООО «Шарур-3»</t>
    </r>
  </si>
  <si>
    <r>
      <rPr>
        <sz val="11"/>
        <rFont val="Times New Roman"/>
        <family val="1"/>
        <charset val="204"/>
      </rPr>
      <t>52</t>
    </r>
  </si>
  <si>
    <r>
      <rPr>
        <sz val="11"/>
        <rFont val="Times New Roman"/>
        <family val="1"/>
        <charset val="204"/>
      </rPr>
      <t>Хлопок волокно</t>
    </r>
  </si>
  <si>
    <r>
      <rPr>
        <sz val="11"/>
        <rFont val="Times New Roman"/>
        <family val="1"/>
        <charset val="204"/>
      </rPr>
      <t>ООО «CTC-Agro»</t>
    </r>
  </si>
  <si>
    <r>
      <rPr>
        <sz val="11"/>
        <rFont val="Times New Roman"/>
        <family val="1"/>
        <charset val="204"/>
      </rPr>
      <t>2209 2005</t>
    </r>
  </si>
  <si>
    <r>
      <rPr>
        <sz val="11"/>
        <rFont val="Times New Roman"/>
        <family val="1"/>
        <charset val="204"/>
      </rPr>
      <t>Яблочный уксус, яблочные чипсы</t>
    </r>
  </si>
  <si>
    <r>
      <rPr>
        <sz val="11"/>
        <rFont val="Times New Roman"/>
        <family val="1"/>
        <charset val="204"/>
      </rPr>
      <t>ООО «Араз-3»</t>
    </r>
  </si>
  <si>
    <r>
      <rPr>
        <sz val="11"/>
        <rFont val="Times New Roman"/>
        <family val="1"/>
        <charset val="204"/>
      </rPr>
      <t>1101</t>
    </r>
  </si>
  <si>
    <r>
      <rPr>
        <sz val="11"/>
        <rFont val="Times New Roman"/>
        <family val="1"/>
        <charset val="204"/>
      </rPr>
      <t>ООО «Авангард»</t>
    </r>
  </si>
  <si>
    <r>
      <rPr>
        <sz val="11"/>
        <rFont val="Times New Roman"/>
        <family val="1"/>
        <charset val="204"/>
      </rPr>
      <t>Алкогольные напитки, коньячный спирт, вина</t>
    </r>
  </si>
  <si>
    <r>
      <rPr>
        <sz val="11"/>
        <rFont val="Times New Roman"/>
        <family val="1"/>
        <charset val="204"/>
      </rPr>
      <t>ООО «Элфем»</t>
    </r>
  </si>
  <si>
    <r>
      <rPr>
        <sz val="11"/>
        <rFont val="Times New Roman"/>
        <family val="1"/>
        <charset val="204"/>
      </rPr>
      <t>ООО «Fireland Vinevards»»</t>
    </r>
  </si>
  <si>
    <r>
      <rPr>
        <sz val="11"/>
        <rFont val="Times New Roman"/>
        <family val="1"/>
        <charset val="204"/>
      </rPr>
      <t>Прохладительные напитки</t>
    </r>
  </si>
  <si>
    <r>
      <rPr>
        <sz val="11"/>
        <rFont val="Times New Roman"/>
        <family val="1"/>
        <charset val="204"/>
      </rPr>
      <t>Замороженный картофель полуфабрикат, картофельные чипсы</t>
    </r>
  </si>
  <si>
    <r>
      <rPr>
        <sz val="11"/>
        <rFont val="Times New Roman"/>
        <family val="1"/>
        <charset val="204"/>
      </rPr>
      <t>Молочные продукты и консервные изделия</t>
    </r>
  </si>
  <si>
    <r>
      <rPr>
        <sz val="11"/>
        <rFont val="Times New Roman"/>
        <family val="1"/>
        <charset val="204"/>
      </rPr>
      <t>ООО “АПИАЗ”</t>
    </r>
  </si>
  <si>
    <r>
      <rPr>
        <sz val="11"/>
        <rFont val="Times New Roman"/>
        <family val="1"/>
        <charset val="204"/>
      </rPr>
      <t>Натуральный мед и продукция пчеловодства.</t>
    </r>
  </si>
  <si>
    <r>
      <rPr>
        <sz val="11"/>
        <rFont val="Times New Roman"/>
        <family val="1"/>
        <charset val="204"/>
      </rPr>
      <t>ООО «KHАN-EL»</t>
    </r>
  </si>
  <si>
    <r>
      <rPr>
        <sz val="11"/>
        <rFont val="Times New Roman"/>
        <family val="1"/>
        <charset val="204"/>
      </rPr>
      <t>ООО «Кристалл»</t>
    </r>
  </si>
  <si>
    <r>
      <rPr>
        <sz val="11"/>
        <rFont val="Times New Roman"/>
        <family val="1"/>
        <charset val="204"/>
      </rPr>
      <t>Газированные, безалкогольные напитки</t>
    </r>
  </si>
  <si>
    <r>
      <rPr>
        <sz val="11"/>
        <rFont val="Times New Roman"/>
        <family val="1"/>
        <charset val="204"/>
      </rPr>
      <t>ООО «Mars Overseas Baku LTD» PEPSI -COLA</t>
    </r>
  </si>
  <si>
    <r>
      <rPr>
        <sz val="11"/>
        <rFont val="Times New Roman"/>
        <family val="1"/>
        <charset val="204"/>
      </rPr>
      <t>07</t>
    </r>
  </si>
  <si>
    <r>
      <rPr>
        <sz val="11"/>
        <rFont val="Times New Roman"/>
        <family val="1"/>
        <charset val="204"/>
      </rPr>
      <t>Огурцы, помидоры</t>
    </r>
  </si>
  <si>
    <r>
      <rPr>
        <sz val="11"/>
        <rFont val="Times New Roman"/>
        <family val="1"/>
        <charset val="204"/>
      </rPr>
      <t>ООО «Масера»</t>
    </r>
  </si>
  <si>
    <r>
      <rPr>
        <sz val="11"/>
        <rFont val="Times New Roman"/>
        <family val="1"/>
        <charset val="204"/>
      </rPr>
      <t>ОАО «Сиязань Бройлер»</t>
    </r>
  </si>
  <si>
    <r>
      <rPr>
        <sz val="11"/>
        <rFont val="Times New Roman"/>
        <family val="1"/>
        <charset val="204"/>
      </rPr>
      <t>28-38</t>
    </r>
  </si>
  <si>
    <r>
      <rPr>
        <sz val="11"/>
        <rFont val="Times New Roman"/>
        <family val="1"/>
        <charset val="204"/>
      </rPr>
      <t>Жидкий углерод (CO2), Сухой лёд (двуокись углерода)</t>
    </r>
  </si>
  <si>
    <r>
      <rPr>
        <sz val="11"/>
        <rFont val="Times New Roman"/>
        <family val="1"/>
        <charset val="204"/>
      </rPr>
      <t>ОАО «Карбон Газы Заводу» входит в состав ООО «Нахшичахан Холдинг»</t>
    </r>
  </si>
  <si>
    <r>
      <rPr>
        <sz val="11"/>
        <rFont val="Times New Roman"/>
        <family val="1"/>
        <charset val="204"/>
      </rPr>
      <t>3003</t>
    </r>
  </si>
  <si>
    <r>
      <rPr>
        <sz val="11"/>
        <rFont val="Times New Roman"/>
        <family val="1"/>
        <charset val="204"/>
      </rPr>
      <t>Технический йод</t>
    </r>
  </si>
  <si>
    <r>
      <rPr>
        <sz val="11"/>
        <rFont val="Times New Roman"/>
        <family val="1"/>
        <charset val="204"/>
      </rPr>
      <t>ООО «Азерйод»</t>
    </r>
  </si>
  <si>
    <r>
      <rPr>
        <sz val="11"/>
        <rFont val="Times New Roman"/>
        <family val="1"/>
        <charset val="204"/>
      </rPr>
      <t>Метанол, аммиак, карбамид, формальдегид, кислота</t>
    </r>
  </si>
  <si>
    <r>
      <rPr>
        <sz val="11"/>
        <rFont val="Times New Roman"/>
        <family val="1"/>
        <charset val="204"/>
      </rPr>
      <t>«АзМеКо» (Азербайджанская Метаноловая Компания)</t>
    </r>
  </si>
  <si>
    <r>
      <rPr>
        <sz val="11"/>
        <rFont val="Times New Roman"/>
        <family val="1"/>
        <charset val="204"/>
      </rPr>
      <t>3101 3105 1212</t>
    </r>
  </si>
  <si>
    <r>
      <rPr>
        <sz val="11"/>
        <rFont val="Times New Roman"/>
        <family val="1"/>
        <charset val="204"/>
      </rPr>
      <t>Биогумус, спирулина и хлорелла</t>
    </r>
  </si>
  <si>
    <r>
      <rPr>
        <sz val="11"/>
        <rFont val="Times New Roman"/>
        <family val="1"/>
        <charset val="204"/>
      </rPr>
      <t>«Абшерон БиоТехнология»</t>
    </r>
  </si>
  <si>
    <r>
      <rPr>
        <sz val="11"/>
        <rFont val="Times New Roman"/>
        <family val="1"/>
        <charset val="204"/>
      </rPr>
      <t>3402</t>
    </r>
  </si>
  <si>
    <r>
      <rPr>
        <sz val="11"/>
        <rFont val="Times New Roman"/>
        <family val="1"/>
        <charset val="204"/>
      </rPr>
      <t>Моющие средства</t>
    </r>
  </si>
  <si>
    <r>
      <rPr>
        <sz val="11"/>
        <rFont val="Times New Roman"/>
        <family val="1"/>
        <charset val="204"/>
      </rPr>
      <t>ООО «Азерпак»</t>
    </r>
  </si>
  <si>
    <r>
      <rPr>
        <sz val="11"/>
        <rFont val="Times New Roman"/>
        <family val="1"/>
        <charset val="204"/>
      </rPr>
      <t>3304 3305</t>
    </r>
  </si>
  <si>
    <r>
      <rPr>
        <sz val="11"/>
        <rFont val="Times New Roman"/>
        <family val="1"/>
        <charset val="204"/>
      </rPr>
      <t>Парфюмернокосметическая продукция</t>
    </r>
  </si>
  <si>
    <r>
      <rPr>
        <sz val="11"/>
        <rFont val="Times New Roman"/>
        <family val="1"/>
        <charset val="204"/>
      </rPr>
      <t>ООО «Газелли»</t>
    </r>
  </si>
  <si>
    <r>
      <rPr>
        <sz val="11"/>
        <rFont val="Times New Roman"/>
        <family val="1"/>
        <charset val="204"/>
      </rPr>
      <t>39</t>
    </r>
  </si>
  <si>
    <r>
      <rPr>
        <sz val="11"/>
        <rFont val="Times New Roman"/>
        <family val="1"/>
        <charset val="204"/>
      </rPr>
      <t>Стеклопластиковые трубы и соединения, композиционная кровля, настил и конструкционные профили</t>
    </r>
  </si>
  <si>
    <r>
      <rPr>
        <sz val="11"/>
        <rFont val="Times New Roman"/>
        <family val="1"/>
        <charset val="204"/>
      </rPr>
      <t>ООО «Азкомпозит», входит в состав акционерного общества открытого типа «Сумгаит Сянайе Истехсал»</t>
    </r>
  </si>
  <si>
    <r>
      <rPr>
        <sz val="11"/>
        <rFont val="Times New Roman"/>
        <family val="1"/>
        <charset val="204"/>
      </rPr>
      <t>3824</t>
    </r>
  </si>
  <si>
    <r>
      <rPr>
        <sz val="11"/>
        <rFont val="Times New Roman"/>
        <family val="1"/>
        <charset val="204"/>
      </rPr>
      <t>Химия органическая, лакокрасочные изделия и кровельное покрытие</t>
    </r>
  </si>
  <si>
    <r>
      <rPr>
        <sz val="11"/>
        <rFont val="Times New Roman"/>
        <family val="1"/>
        <charset val="204"/>
      </rPr>
      <t>Компания «Карван-Л»</t>
    </r>
  </si>
  <si>
    <r>
      <rPr>
        <sz val="11"/>
        <rFont val="Times New Roman"/>
        <family val="1"/>
        <charset val="204"/>
      </rPr>
      <t>3917</t>
    </r>
  </si>
  <si>
    <r>
      <rPr>
        <sz val="11"/>
        <rFont val="Times New Roman"/>
        <family val="1"/>
        <charset val="204"/>
      </rPr>
      <t>Производство пластиковых материалов</t>
    </r>
  </si>
  <si>
    <r>
      <rPr>
        <sz val="11"/>
        <rFont val="Times New Roman"/>
        <family val="1"/>
        <charset val="204"/>
      </rPr>
      <t>ОАО «Азерполимер»</t>
    </r>
  </si>
  <si>
    <r>
      <rPr>
        <sz val="11"/>
        <rFont val="Times New Roman"/>
        <family val="1"/>
        <charset val="204"/>
      </rPr>
      <t>Пластиковые трубы и фитинги</t>
    </r>
  </si>
  <si>
    <r>
      <rPr>
        <sz val="11"/>
        <rFont val="Times New Roman"/>
        <family val="1"/>
        <charset val="204"/>
      </rPr>
      <t>Фирма «NJT-2000»</t>
    </r>
  </si>
  <si>
    <r>
      <rPr>
        <sz val="11"/>
        <rFont val="Times New Roman"/>
        <family val="1"/>
        <charset val="204"/>
      </rPr>
      <t>Компания «МЕТАК»</t>
    </r>
  </si>
  <si>
    <r>
      <rPr>
        <sz val="11"/>
        <rFont val="Times New Roman"/>
        <family val="1"/>
        <charset val="204"/>
      </rPr>
      <t>Стеклопластиковые трубы</t>
    </r>
  </si>
  <si>
    <r>
      <rPr>
        <sz val="11"/>
        <rFont val="Times New Roman"/>
        <family val="1"/>
        <charset val="204"/>
      </rPr>
      <t>ОАО «Мингечаур Изолит»</t>
    </r>
  </si>
  <si>
    <t>ПРОДУКЦИЯ ХИМИЧЕСКОЙ ПРОМЫШЛЕННОСТИ И СТРОИТЕЛЬНЫЕ МАТЕРИАЛЫ</t>
  </si>
  <si>
    <r>
      <rPr>
        <sz val="11"/>
        <rFont val="Times New Roman"/>
        <family val="1"/>
        <charset val="204"/>
      </rPr>
      <t>7010</t>
    </r>
  </si>
  <si>
    <r>
      <rPr>
        <sz val="11"/>
        <rFont val="Times New Roman"/>
        <family val="1"/>
        <charset val="204"/>
      </rPr>
      <t>Стеклотара</t>
    </r>
  </si>
  <si>
    <r>
      <rPr>
        <sz val="11"/>
        <rFont val="Times New Roman"/>
        <family val="1"/>
        <charset val="204"/>
      </rPr>
      <t>ООО «Baku Glass»</t>
    </r>
  </si>
  <si>
    <r>
      <rPr>
        <sz val="11"/>
        <rFont val="Times New Roman"/>
        <family val="1"/>
        <charset val="204"/>
      </rPr>
      <t>ОАО «Inter Glass»</t>
    </r>
  </si>
  <si>
    <r>
      <rPr>
        <sz val="11"/>
        <rFont val="Times New Roman"/>
        <family val="1"/>
        <charset val="204"/>
      </rPr>
      <t>Азербайджанская Республика</t>
    </r>
  </si>
  <si>
    <r>
      <rPr>
        <sz val="11"/>
        <rFont val="Times New Roman"/>
        <family val="1"/>
        <charset val="204"/>
      </rPr>
      <t>3901 2901 2905 2711 2909 3911</t>
    </r>
  </si>
  <si>
    <r>
      <rPr>
        <sz val="11"/>
        <rFont val="Times New Roman"/>
        <family val="1"/>
        <charset val="204"/>
      </rPr>
      <t>Химическая продукция</t>
    </r>
  </si>
  <si>
    <r>
      <rPr>
        <sz val="11"/>
        <rFont val="Times New Roman"/>
        <family val="1"/>
        <charset val="204"/>
      </rPr>
      <t>ПО «Азерхимия»</t>
    </r>
  </si>
  <si>
    <r>
      <rPr>
        <sz val="11"/>
        <rFont val="Times New Roman"/>
        <family val="1"/>
        <charset val="204"/>
      </rPr>
      <t>3924</t>
    </r>
  </si>
  <si>
    <r>
      <rPr>
        <sz val="11"/>
        <rFont val="Times New Roman"/>
        <family val="1"/>
        <charset val="204"/>
      </rPr>
      <t>Пластиковые столы, стулья, урны</t>
    </r>
  </si>
  <si>
    <r>
      <rPr>
        <sz val="11"/>
        <rFont val="Times New Roman"/>
        <family val="1"/>
        <charset val="204"/>
      </rPr>
      <t>Завод пластиковых изделий «AFSAN»</t>
    </r>
  </si>
  <si>
    <r>
      <rPr>
        <sz val="11"/>
        <rFont val="Times New Roman"/>
        <family val="1"/>
        <charset val="204"/>
      </rPr>
      <t>3923 6305</t>
    </r>
  </si>
  <si>
    <r>
      <rPr>
        <sz val="11"/>
        <rFont val="Times New Roman"/>
        <family val="1"/>
        <charset val="204"/>
      </rPr>
      <t>Полиэтиленовые мешки, пакеты, покрытия</t>
    </r>
  </si>
  <si>
    <r>
      <rPr>
        <sz val="11"/>
        <rFont val="Times New Roman"/>
        <family val="1"/>
        <charset val="204"/>
      </rPr>
      <t>ООО «Эль Пластик»</t>
    </r>
  </si>
  <si>
    <r>
      <rPr>
        <sz val="11"/>
        <rFont val="Times New Roman"/>
        <family val="1"/>
        <charset val="204"/>
      </rPr>
      <t>3917 3918 3925</t>
    </r>
  </si>
  <si>
    <r>
      <rPr>
        <sz val="11"/>
        <rFont val="Times New Roman"/>
        <family val="1"/>
        <charset val="204"/>
      </rPr>
      <t>Полиэтиленовые трубы, полиэтиленовые покрытия, PVC профили</t>
    </r>
  </si>
  <si>
    <r>
      <rPr>
        <sz val="11"/>
        <rFont val="Times New Roman"/>
        <family val="1"/>
        <charset val="204"/>
      </rPr>
      <t>ОАО «Сальян Пластик Кютле Эмалы» ООО «Хазар»</t>
    </r>
  </si>
  <si>
    <r>
      <rPr>
        <sz val="11"/>
        <rFont val="Times New Roman"/>
        <family val="1"/>
        <charset val="204"/>
      </rPr>
      <t>3917 7305 7307 7325 7326 8481</t>
    </r>
  </si>
  <si>
    <r>
      <rPr>
        <sz val="11"/>
        <rFont val="Times New Roman"/>
        <family val="1"/>
        <charset val="204"/>
      </rPr>
      <t>Трубы различного диаметра</t>
    </r>
  </si>
  <si>
    <r>
      <rPr>
        <sz val="11"/>
        <rFont val="Times New Roman"/>
        <family val="1"/>
        <charset val="204"/>
      </rPr>
      <t>ООО «Азертехнолайн»</t>
    </r>
  </si>
  <si>
    <r>
      <rPr>
        <sz val="11"/>
        <rFont val="Times New Roman"/>
        <family val="1"/>
        <charset val="204"/>
      </rPr>
      <t>70</t>
    </r>
  </si>
  <si>
    <t>Стекло и изделия из стекла, строительные материалы</t>
  </si>
  <si>
    <r>
      <rPr>
        <sz val="11"/>
        <rFont val="Times New Roman"/>
        <family val="1"/>
        <charset val="204"/>
      </rPr>
      <t>ООО «Г ласс Хаус»</t>
    </r>
  </si>
  <si>
    <r>
      <rPr>
        <sz val="11"/>
        <rFont val="Times New Roman"/>
        <family val="1"/>
        <charset val="204"/>
      </rPr>
      <t>Пластиковые трубы, стулья, раковины</t>
    </r>
  </si>
  <si>
    <r>
      <rPr>
        <sz val="11"/>
        <rFont val="Times New Roman"/>
        <family val="1"/>
        <charset val="204"/>
      </rPr>
      <t>ООО «Г-Груп»</t>
    </r>
  </si>
  <si>
    <r>
      <rPr>
        <sz val="11"/>
        <rFont val="Times New Roman"/>
        <family val="1"/>
        <charset val="204"/>
      </rPr>
      <t>9619</t>
    </r>
  </si>
  <si>
    <r>
      <rPr>
        <sz val="11"/>
        <rFont val="Times New Roman"/>
        <family val="1"/>
        <charset val="204"/>
      </rPr>
      <t>Подгузники</t>
    </r>
  </si>
  <si>
    <r>
      <rPr>
        <sz val="11"/>
        <rFont val="Times New Roman"/>
        <family val="1"/>
        <charset val="204"/>
      </rPr>
      <t>Водо и канализационные трубы, ламбиры, сайдинги, оконные и дверные профили, радиаторы</t>
    </r>
  </si>
  <si>
    <r>
      <rPr>
        <sz val="11"/>
        <rFont val="Times New Roman"/>
        <family val="1"/>
        <charset val="204"/>
      </rPr>
      <t>9403</t>
    </r>
  </si>
  <si>
    <r>
      <rPr>
        <sz val="11"/>
        <rFont val="Times New Roman"/>
        <family val="1"/>
        <charset val="204"/>
      </rPr>
      <t>Мебель</t>
    </r>
  </si>
  <si>
    <r>
      <rPr>
        <sz val="11"/>
        <rFont val="Times New Roman"/>
        <family val="1"/>
        <charset val="204"/>
      </rPr>
      <t>ООО «Идеал Дизайн»</t>
    </r>
  </si>
  <si>
    <r>
      <rPr>
        <sz val="11"/>
        <rFont val="Times New Roman"/>
        <family val="1"/>
        <charset val="204"/>
      </rPr>
      <t>4818 4819</t>
    </r>
  </si>
  <si>
    <t>Бумажные салфетки, кухонные полотенцы, туалетная бумага, салфетки в коробоках и т.п.</t>
  </si>
  <si>
    <t>ООО «Азербайджан Кагыз ве Картон Комбинаты» входит в состав ООО "Азерсун Холдинг"</t>
  </si>
  <si>
    <r>
      <rPr>
        <sz val="11"/>
        <rFont val="Times New Roman"/>
        <family val="1"/>
        <charset val="204"/>
      </rPr>
      <t>49</t>
    </r>
  </si>
  <si>
    <r>
      <rPr>
        <sz val="11"/>
        <rFont val="Times New Roman"/>
        <family val="1"/>
        <charset val="204"/>
      </rPr>
      <t>Книги, журналы, бланки строгой отчетности, карты, плакаты, буклеты, блокноты, этикетки, календари, открытки, визитные карточки, декоративные печатные изделия, коробки, бумажные пакеты, картинки-головоломки (пазлы), аудиовизуальная продукция, электронные книги и т.д.</t>
    </r>
  </si>
  <si>
    <r>
      <rPr>
        <sz val="11"/>
        <rFont val="Times New Roman"/>
        <family val="1"/>
        <charset val="204"/>
      </rPr>
      <t>ООО Издательский дом «Шарг-Гарб».</t>
    </r>
  </si>
  <si>
    <r>
      <rPr>
        <sz val="11"/>
        <rFont val="Times New Roman"/>
        <family val="1"/>
        <charset val="204"/>
      </rPr>
      <t>Производство мебели</t>
    </r>
  </si>
  <si>
    <r>
      <rPr>
        <sz val="11"/>
        <rFont val="Times New Roman"/>
        <family val="1"/>
        <charset val="204"/>
      </rPr>
      <t>ООО «Беллисса»</t>
    </r>
  </si>
  <si>
    <r>
      <rPr>
        <sz val="11"/>
        <rFont val="Times New Roman"/>
        <family val="1"/>
        <charset val="204"/>
      </rPr>
      <t>Бумажные салфетки, кухонные полотенцы, туалетная бумага, салфетки в коробоках и.т.п.</t>
    </r>
  </si>
  <si>
    <r>
      <rPr>
        <sz val="11"/>
        <rFont val="Times New Roman"/>
        <family val="1"/>
        <charset val="204"/>
      </rPr>
      <t>ООО «Гафгаз Кагыз Сенае» входит в состав ООО «Азерсун Холдинг».</t>
    </r>
  </si>
  <si>
    <r>
      <rPr>
        <sz val="11"/>
        <rFont val="Times New Roman"/>
        <family val="1"/>
        <charset val="204"/>
      </rPr>
      <t>9201</t>
    </r>
  </si>
  <si>
    <r>
      <rPr>
        <sz val="11"/>
        <rFont val="Times New Roman"/>
        <family val="1"/>
        <charset val="204"/>
      </rPr>
      <t>Пианино и рояли</t>
    </r>
  </si>
  <si>
    <r>
      <rPr>
        <sz val="11"/>
        <rFont val="Times New Roman"/>
        <family val="1"/>
        <charset val="204"/>
      </rPr>
      <t>ООО «Гилан Пиано»</t>
    </r>
  </si>
  <si>
    <r>
      <rPr>
        <sz val="11"/>
        <rFont val="Times New Roman"/>
        <family val="1"/>
        <charset val="204"/>
      </rPr>
      <t>48</t>
    </r>
  </si>
  <si>
    <r>
      <rPr>
        <sz val="11"/>
        <rFont val="Times New Roman"/>
        <family val="1"/>
        <charset val="204"/>
      </rPr>
      <t>Картоны для производственных упаковок</t>
    </r>
  </si>
  <si>
    <r>
      <rPr>
        <sz val="11"/>
        <rFont val="Times New Roman"/>
        <family val="1"/>
        <charset val="204"/>
      </rPr>
      <t>ООО «ЕЛМАР-ЛТД».</t>
    </r>
  </si>
  <si>
    <r>
      <rPr>
        <sz val="11"/>
        <rFont val="Times New Roman"/>
        <family val="1"/>
        <charset val="204"/>
      </rPr>
      <t>Школьная, офисная и кухонная мебель</t>
    </r>
  </si>
  <si>
    <r>
      <rPr>
        <sz val="11"/>
        <rFont val="Times New Roman"/>
        <family val="1"/>
        <charset val="204"/>
      </rPr>
      <t>ООО «Нахчыван Мебел Фабрики Сенае Комплекси».</t>
    </r>
  </si>
  <si>
    <r>
      <rPr>
        <sz val="11"/>
        <rFont val="Times New Roman"/>
        <family val="1"/>
        <charset val="204"/>
      </rPr>
      <t>Мебель различных модификаций из ценных пород древесины.</t>
    </r>
  </si>
  <si>
    <r>
      <rPr>
        <sz val="11"/>
        <rFont val="Times New Roman"/>
        <family val="1"/>
        <charset val="204"/>
      </rPr>
      <t>Фирма «Салоглы»</t>
    </r>
  </si>
  <si>
    <r>
      <rPr>
        <sz val="11"/>
        <rFont val="Times New Roman"/>
        <family val="1"/>
        <charset val="204"/>
      </rPr>
      <t>ООО «Woodpecker»</t>
    </r>
  </si>
  <si>
    <t>ООО « Embawood»</t>
  </si>
  <si>
    <r>
      <rPr>
        <sz val="11"/>
        <rFont val="Times New Roman"/>
        <family val="1"/>
        <charset val="204"/>
      </rPr>
      <t>Домашняя, гостиничная и офисная мебель</t>
    </r>
  </si>
  <si>
    <t>«AzeriWood» ЛТД</t>
  </si>
  <si>
    <r>
      <rPr>
        <sz val="11"/>
        <rFont val="Times New Roman"/>
        <family val="1"/>
        <charset val="204"/>
      </rPr>
      <t>Мебель для парков, дачи, сада</t>
    </r>
  </si>
  <si>
    <r>
      <rPr>
        <sz val="11"/>
        <rFont val="Times New Roman"/>
        <family val="1"/>
        <charset val="204"/>
      </rPr>
      <t>ООО «IDEA»</t>
    </r>
  </si>
  <si>
    <r>
      <rPr>
        <sz val="11"/>
        <rFont val="Times New Roman"/>
        <family val="1"/>
        <charset val="204"/>
      </rPr>
      <t>Пищевые и непищевые картонные упаковки, этикетки, картонные стаканы</t>
    </r>
  </si>
  <si>
    <r>
      <rPr>
        <sz val="11"/>
        <rFont val="Times New Roman"/>
        <family val="1"/>
        <charset val="204"/>
      </rPr>
      <t>ООО «Султан»</t>
    </r>
  </si>
  <si>
    <r>
      <rPr>
        <sz val="11"/>
        <rFont val="Times New Roman"/>
        <family val="1"/>
        <charset val="204"/>
      </rPr>
      <t>ООО «Далга-94»</t>
    </r>
  </si>
  <si>
    <r>
      <rPr>
        <sz val="11"/>
        <rFont val="Times New Roman"/>
        <family val="1"/>
        <charset val="204"/>
      </rPr>
      <t>Фирма «Интерьер Дизайн»</t>
    </r>
  </si>
  <si>
    <t>г.Баку, пр. Г.Алиева 99/2, 
e-mail: contact@interiodesign.az, 
web:www.interiodesign.az</t>
  </si>
  <si>
    <r>
      <rPr>
        <sz val="11"/>
        <rFont val="Times New Roman"/>
        <family val="1"/>
        <charset val="204"/>
      </rPr>
      <t>Картонные коробки, упаковки для пищевых продуктов</t>
    </r>
  </si>
  <si>
    <r>
      <rPr>
        <sz val="11"/>
        <rFont val="Times New Roman"/>
        <family val="1"/>
        <charset val="204"/>
      </rPr>
      <t>ООО «Картонпак»</t>
    </r>
  </si>
  <si>
    <t>ДЕРЕВО, БУМАГА И ИЗДЕЛИЯ ИЗ НИХ
ПЕЧАТЬ, ПОЛИГРАФИЯ</t>
  </si>
  <si>
    <r>
      <rPr>
        <sz val="11"/>
        <rFont val="Times New Roman"/>
        <family val="1"/>
        <charset val="204"/>
      </rPr>
      <t>48 49</t>
    </r>
  </si>
  <si>
    <r>
      <rPr>
        <sz val="11"/>
        <rFont val="Times New Roman"/>
        <family val="1"/>
        <charset val="204"/>
      </rPr>
      <t>Картонные и упаковочные товары, печать, полиграфия</t>
    </r>
  </si>
  <si>
    <r>
      <rPr>
        <sz val="11"/>
        <rFont val="Times New Roman"/>
        <family val="1"/>
        <charset val="204"/>
      </rPr>
      <t>Синержи Груп ООО «Бестпак»</t>
    </r>
  </si>
  <si>
    <r>
      <rPr>
        <sz val="11"/>
        <rFont val="Times New Roman"/>
        <family val="1"/>
        <charset val="204"/>
      </rPr>
      <t>Офисная мебель</t>
    </r>
  </si>
  <si>
    <r>
      <rPr>
        <sz val="11"/>
        <rFont val="Times New Roman"/>
        <family val="1"/>
        <charset val="204"/>
      </rPr>
      <t>ООО «Legion-D»</t>
    </r>
  </si>
  <si>
    <r>
      <rPr>
        <sz val="11"/>
        <rFont val="Times New Roman"/>
        <family val="1"/>
        <charset val="204"/>
      </rPr>
      <t>94 44</t>
    </r>
  </si>
  <si>
    <r>
      <rPr>
        <sz val="11"/>
        <rFont val="Times New Roman"/>
        <family val="1"/>
        <charset val="204"/>
      </rPr>
      <t>Деревянный паркет, ламбрин, детали и аксессуары для саун и бассейнов</t>
    </r>
  </si>
  <si>
    <r>
      <rPr>
        <sz val="11"/>
        <rFont val="Times New Roman"/>
        <family val="1"/>
        <charset val="204"/>
      </rPr>
      <t>ООО «Араз Холдинг ЛТД»</t>
    </r>
  </si>
  <si>
    <r>
      <rPr>
        <sz val="11"/>
        <rFont val="Times New Roman"/>
        <family val="1"/>
        <charset val="204"/>
      </rPr>
      <t>Паркеты, двери, кухонная мебель</t>
    </r>
  </si>
  <si>
    <r>
      <rPr>
        <sz val="11"/>
        <rFont val="Times New Roman"/>
        <family val="1"/>
        <charset val="204"/>
      </rPr>
      <t>ООО «Киссан Парке»</t>
    </r>
  </si>
  <si>
    <r>
      <rPr>
        <sz val="11"/>
        <rFont val="Times New Roman"/>
        <family val="1"/>
        <charset val="204"/>
      </rPr>
      <t>Мягкая мебель</t>
    </r>
  </si>
  <si>
    <r>
      <rPr>
        <sz val="11"/>
        <rFont val="Times New Roman"/>
        <family val="1"/>
        <charset val="204"/>
      </rPr>
      <t>ООО «Р-Груп»</t>
    </r>
  </si>
  <si>
    <r>
      <rPr>
        <sz val="11"/>
        <rFont val="Times New Roman"/>
        <family val="1"/>
        <charset val="204"/>
      </rPr>
      <t>Мебель различного назначения</t>
    </r>
  </si>
  <si>
    <r>
      <rPr>
        <sz val="11"/>
        <rFont val="Times New Roman"/>
        <family val="1"/>
        <charset val="204"/>
      </rPr>
      <t>ООО “Яшар-83”</t>
    </r>
  </si>
  <si>
    <r>
      <rPr>
        <sz val="11"/>
        <rFont val="Times New Roman"/>
        <family val="1"/>
        <charset val="204"/>
      </rPr>
      <t>Кухонные столешницы с ламинированным покрытием,МДФ панели с глянцевым и акриловым покрытием.</t>
    </r>
  </si>
  <si>
    <r>
      <rPr>
        <sz val="11"/>
        <rFont val="Times New Roman"/>
        <family val="1"/>
        <charset val="204"/>
      </rPr>
      <t>ООО “Декор Груп”</t>
    </r>
  </si>
  <si>
    <r>
      <rPr>
        <sz val="11"/>
        <rFont val="Times New Roman"/>
        <family val="1"/>
        <charset val="204"/>
      </rPr>
      <t>гигиенические продукты, такие как детские подгузники, бумажная продукция бытового и промышленного назначения</t>
    </r>
  </si>
  <si>
    <r>
      <rPr>
        <sz val="11"/>
        <rFont val="Times New Roman"/>
        <family val="1"/>
        <charset val="204"/>
      </rPr>
      <t>ООО «CIDC Baku»</t>
    </r>
  </si>
  <si>
    <r>
      <rPr>
        <sz val="11"/>
        <rFont val="Times New Roman"/>
        <family val="1"/>
        <charset val="204"/>
      </rPr>
      <t>5701</t>
    </r>
  </si>
  <si>
    <r>
      <rPr>
        <sz val="11"/>
        <rFont val="Times New Roman"/>
        <family val="1"/>
        <charset val="204"/>
      </rPr>
      <t>Ковры</t>
    </r>
  </si>
  <si>
    <r>
      <rPr>
        <sz val="11"/>
        <rFont val="Times New Roman"/>
        <family val="1"/>
        <charset val="204"/>
      </rPr>
      <t>Фирма «Атропатен»</t>
    </r>
  </si>
  <si>
    <r>
      <rPr>
        <sz val="11"/>
        <rFont val="Times New Roman"/>
        <family val="1"/>
        <charset val="204"/>
      </rPr>
      <t>5007</t>
    </r>
  </si>
  <si>
    <r>
      <rPr>
        <sz val="11"/>
        <rFont val="Times New Roman"/>
        <family val="1"/>
        <charset val="204"/>
      </rPr>
      <t>Шелк и шелковая продукция</t>
    </r>
  </si>
  <si>
    <r>
      <rPr>
        <sz val="11"/>
        <rFont val="Times New Roman"/>
        <family val="1"/>
        <charset val="204"/>
      </rPr>
      <t>ОАО «Шеки Ипек»</t>
    </r>
  </si>
  <si>
    <r>
      <rPr>
        <sz val="11"/>
        <rFont val="Times New Roman"/>
        <family val="1"/>
        <charset val="204"/>
      </rPr>
      <t>Швейные и текстильные изделия</t>
    </r>
  </si>
  <si>
    <r>
      <rPr>
        <sz val="11"/>
        <rFont val="Times New Roman"/>
        <family val="1"/>
        <charset val="204"/>
      </rPr>
      <t>ООО «Лале Текстиль»</t>
    </r>
  </si>
  <si>
    <r>
      <rPr>
        <sz val="11"/>
        <rFont val="Times New Roman"/>
        <family val="1"/>
        <charset val="204"/>
      </rPr>
      <t>4101 4102 4103</t>
    </r>
  </si>
  <si>
    <r>
      <rPr>
        <sz val="11"/>
        <rFont val="Times New Roman"/>
        <family val="1"/>
        <charset val="204"/>
      </rPr>
      <t>Обработка шкур</t>
    </r>
  </si>
  <si>
    <r>
      <rPr>
        <sz val="11"/>
        <rFont val="Times New Roman"/>
        <family val="1"/>
        <charset val="204"/>
      </rPr>
      <t>Ковры и ковровые изделия ручной выработки, сувениры, портреты и др.</t>
    </r>
  </si>
  <si>
    <r>
      <rPr>
        <sz val="11"/>
        <rFont val="Times New Roman"/>
        <family val="1"/>
        <charset val="204"/>
      </rPr>
      <t>5301 5305</t>
    </r>
  </si>
  <si>
    <r>
      <rPr>
        <sz val="11"/>
        <rFont val="Times New Roman"/>
        <family val="1"/>
        <charset val="204"/>
      </rPr>
      <t>Текстильные изделия (марля, ткань), гидроскопические хлопки</t>
    </r>
  </si>
  <si>
    <r>
      <rPr>
        <sz val="11"/>
        <rFont val="Times New Roman"/>
        <family val="1"/>
        <charset val="204"/>
      </rPr>
      <t>ОАО «Гянджа текстиль»</t>
    </r>
  </si>
  <si>
    <r>
      <rPr>
        <sz val="11"/>
        <rFont val="Times New Roman"/>
        <family val="1"/>
        <charset val="204"/>
      </rPr>
      <t>62</t>
    </r>
  </si>
  <si>
    <r>
      <rPr>
        <sz val="11"/>
        <rFont val="Times New Roman"/>
        <family val="1"/>
        <charset val="204"/>
      </rPr>
      <t>Текстильная продукция, униформы</t>
    </r>
  </si>
  <si>
    <r>
      <rPr>
        <sz val="11"/>
        <rFont val="Times New Roman"/>
        <family val="1"/>
        <charset val="204"/>
      </rPr>
      <t>Гилан Текстиль</t>
    </r>
  </si>
  <si>
    <r>
      <rPr>
        <sz val="11"/>
        <rFont val="Times New Roman"/>
        <family val="1"/>
        <charset val="204"/>
      </rPr>
      <t>Трикотажные изделия, специальная рабочая форма, школьная форма, ковры, хлопковые нити</t>
    </r>
  </si>
  <si>
    <r>
      <rPr>
        <sz val="11"/>
        <rFont val="Times New Roman"/>
        <family val="1"/>
        <charset val="204"/>
      </rPr>
      <t>ОАО «Интер Текстиль»</t>
    </r>
  </si>
  <si>
    <r>
      <rPr>
        <sz val="11"/>
        <rFont val="Times New Roman"/>
        <family val="1"/>
        <charset val="204"/>
      </rPr>
      <t>6403</t>
    </r>
  </si>
  <si>
    <r>
      <rPr>
        <sz val="11"/>
        <rFont val="Times New Roman"/>
        <family val="1"/>
        <charset val="204"/>
      </rPr>
      <t>Обувь разная</t>
    </r>
  </si>
  <si>
    <t>Традиционные ручные ковры с орнаментами всех регионов Азербайджана, портреты, сюжеты, а также воссоздание утеренных чертежей старинных ковров</t>
  </si>
  <si>
    <r>
      <rPr>
        <sz val="11"/>
        <rFont val="Times New Roman"/>
        <family val="1"/>
        <charset val="204"/>
      </rPr>
      <t>Учебнопроизводственная Компания «Айгюн»</t>
    </r>
  </si>
  <si>
    <r>
      <rPr>
        <sz val="11"/>
        <rFont val="Times New Roman"/>
        <family val="1"/>
        <charset val="204"/>
      </rPr>
      <t>61 62</t>
    </r>
  </si>
  <si>
    <r>
      <rPr>
        <sz val="11"/>
        <rFont val="Times New Roman"/>
        <family val="1"/>
        <charset val="204"/>
      </rPr>
      <t>Пальто, плащи, куртки, костюмы, летние и зимние костюмы, куртки из комуфлированной ткани, спальный мешок, дождевик, рюкзак</t>
    </r>
  </si>
  <si>
    <r>
      <rPr>
        <sz val="11"/>
        <rFont val="Times New Roman"/>
        <family val="1"/>
        <charset val="204"/>
      </rPr>
      <t>ОАО «Бакы Тикиш Еви»</t>
    </r>
  </si>
  <si>
    <r>
      <rPr>
        <sz val="11"/>
        <rFont val="Times New Roman"/>
        <family val="1"/>
        <charset val="204"/>
      </rPr>
      <t>Различные виды спецодежды</t>
    </r>
  </si>
  <si>
    <r>
      <rPr>
        <sz val="11"/>
        <rFont val="Times New Roman"/>
        <family val="1"/>
        <charset val="204"/>
      </rPr>
      <t>«Швейная фабрика Аккорд» Корпорация «Аккорд»</t>
    </r>
  </si>
  <si>
    <r>
      <rPr>
        <sz val="11"/>
        <rFont val="Times New Roman"/>
        <family val="1"/>
        <charset val="204"/>
      </rPr>
      <t>Рабочая форма, занавеси, шторы, постельное белье, покрывала, подушки, одеяла, скатерти, банные полотенца, кухонные полотенца, банные халаты, халаты для сауны и др.</t>
    </r>
  </si>
  <si>
    <r>
      <rPr>
        <sz val="11"/>
        <rFont val="Times New Roman"/>
        <family val="1"/>
        <charset val="204"/>
      </rPr>
      <t>Рабочая одежда, платья, костюмы и т.д.</t>
    </r>
  </si>
  <si>
    <t>ТЯЖЕЛАЯ ПРОМЫШЛЕННОСТЬ, МАШИНОТЕХНИЧЕСКАЯ ПРОДУКЦИЯ, СТРОИТЕЛЬНЫЕ МАТЕРИТАЛЫ</t>
  </si>
  <si>
    <t>ТЯЖЕЛАЯ ПРОМЫШЛЕННОСТЬ, МАШИНОТЕХНИЧЕСКАЯ ПРОДУКЦИЯ, ТРАНСПОРТНЫЕ СРЕДСТВА</t>
  </si>
  <si>
    <r>
      <rPr>
        <sz val="11"/>
        <rFont val="Times New Roman"/>
        <family val="1"/>
        <charset val="204"/>
      </rPr>
      <t>Строительные материалы</t>
    </r>
  </si>
  <si>
    <r>
      <rPr>
        <sz val="11"/>
        <rFont val="Times New Roman"/>
        <family val="1"/>
        <charset val="204"/>
      </rPr>
      <t>Фирма «Матанат-А»</t>
    </r>
  </si>
  <si>
    <t>СТРОИТЕЛЬНЫЕ
 МАТЕРИАЛЫ</t>
  </si>
  <si>
    <r>
      <rPr>
        <sz val="11"/>
        <rFont val="Times New Roman"/>
        <family val="1"/>
        <charset val="204"/>
      </rPr>
      <t>25 68</t>
    </r>
  </si>
  <si>
    <r>
      <rPr>
        <sz val="11"/>
        <rFont val="Times New Roman"/>
        <family val="1"/>
        <charset val="204"/>
      </rPr>
      <t>«Аккорд иншаат-санайе»</t>
    </r>
  </si>
  <si>
    <r>
      <rPr>
        <sz val="11"/>
        <rFont val="Times New Roman"/>
        <family val="1"/>
        <charset val="204"/>
      </rPr>
      <t>25 68 7604</t>
    </r>
  </si>
  <si>
    <r>
      <rPr>
        <sz val="11"/>
        <rFont val="Times New Roman"/>
        <family val="1"/>
        <charset val="204"/>
      </rPr>
      <t>Строительные материалы, оконные и дверные профили</t>
    </r>
  </si>
  <si>
    <r>
      <rPr>
        <sz val="11"/>
        <rFont val="Times New Roman"/>
        <family val="1"/>
        <charset val="204"/>
      </rPr>
      <t>«Джахан Холдинг»</t>
    </r>
  </si>
  <si>
    <r>
      <rPr>
        <sz val="11"/>
        <rFont val="Times New Roman"/>
        <family val="1"/>
        <charset val="204"/>
      </rPr>
      <t>25</t>
    </r>
  </si>
  <si>
    <r>
      <rPr>
        <sz val="11"/>
        <rFont val="Times New Roman"/>
        <family val="1"/>
        <charset val="204"/>
      </rPr>
      <t>«Карташ Лтд»</t>
    </r>
  </si>
  <si>
    <r>
      <rPr>
        <sz val="11"/>
        <rFont val="Times New Roman"/>
        <family val="1"/>
        <charset val="204"/>
      </rPr>
      <t>Цемент</t>
    </r>
  </si>
  <si>
    <r>
      <rPr>
        <sz val="11"/>
        <rFont val="Times New Roman"/>
        <family val="1"/>
        <charset val="204"/>
      </rPr>
      <t>ОАО «Holcim Azerbaijan»</t>
    </r>
  </si>
  <si>
    <r>
      <rPr>
        <sz val="11"/>
        <rFont val="Times New Roman"/>
        <family val="1"/>
        <charset val="204"/>
      </rPr>
      <t>2508</t>
    </r>
  </si>
  <si>
    <r>
      <rPr>
        <sz val="11"/>
        <rFont val="Times New Roman"/>
        <family val="1"/>
        <charset val="204"/>
      </rPr>
      <t>Бентонит для железорудных окатышей, бентонит для металлического литья, бентонитовые порошки для буровых работ, бентонит для строительных работ, бентонит для смешивания с кормом в животноводстве, бентонит для сельскохозяйственных целей, Бентонит для экологических программ. Бентонит используется в виноделии, а также в качестве наполнителя.</t>
    </r>
  </si>
  <si>
    <r>
      <rPr>
        <sz val="11"/>
        <rFont val="Times New Roman"/>
        <family val="1"/>
        <charset val="204"/>
      </rPr>
      <t>ООО «Азиншаат»</t>
    </r>
  </si>
  <si>
    <r>
      <rPr>
        <sz val="11"/>
        <rFont val="Times New Roman"/>
        <family val="1"/>
        <charset val="204"/>
      </rPr>
      <t>6810</t>
    </r>
  </si>
  <si>
    <r>
      <rPr>
        <sz val="11"/>
        <rFont val="Times New Roman"/>
        <family val="1"/>
        <charset val="204"/>
      </rPr>
      <t>Производство блоков из ячеистого бетона</t>
    </r>
  </si>
  <si>
    <r>
      <rPr>
        <sz val="11"/>
        <rFont val="Times New Roman"/>
        <family val="1"/>
        <charset val="204"/>
      </rPr>
      <t>ООО «ААС»</t>
    </r>
  </si>
  <si>
    <r>
      <rPr>
        <sz val="11"/>
        <rFont val="Times New Roman"/>
        <family val="1"/>
        <charset val="204"/>
      </rPr>
      <t>94</t>
    </r>
  </si>
  <si>
    <r>
      <rPr>
        <sz val="11"/>
        <rFont val="Times New Roman"/>
        <family val="1"/>
        <charset val="204"/>
      </rPr>
      <t>Металлоконструкции</t>
    </r>
  </si>
  <si>
    <r>
      <rPr>
        <sz val="11"/>
        <rFont val="Times New Roman"/>
        <family val="1"/>
        <charset val="204"/>
      </rPr>
      <t>«Карадаг Металл Конструкции»</t>
    </r>
  </si>
  <si>
    <r>
      <rPr>
        <sz val="11"/>
        <rFont val="Times New Roman"/>
        <family val="1"/>
        <charset val="204"/>
      </rPr>
      <t>3921</t>
    </r>
  </si>
  <si>
    <r>
      <rPr>
        <sz val="11"/>
        <rFont val="Times New Roman"/>
        <family val="1"/>
        <charset val="204"/>
      </rPr>
      <t>Фасадные изделия из полиуретана</t>
    </r>
  </si>
  <si>
    <t>ООО «Глобал Стоун»</t>
  </si>
  <si>
    <r>
      <rPr>
        <sz val="11"/>
        <rFont val="Times New Roman"/>
        <family val="1"/>
        <charset val="204"/>
      </rPr>
      <t>27</t>
    </r>
  </si>
  <si>
    <r>
      <rPr>
        <sz val="11"/>
        <rFont val="Times New Roman"/>
        <family val="1"/>
        <charset val="204"/>
      </rPr>
      <t>Асфальт, битум, эмульсия</t>
    </r>
  </si>
  <si>
    <r>
      <rPr>
        <sz val="11"/>
        <rFont val="Times New Roman"/>
        <family val="1"/>
        <charset val="204"/>
      </rPr>
      <t>Заводы по производству асфальта компании «Аккорд»</t>
    </r>
  </si>
  <si>
    <r>
      <rPr>
        <sz val="11"/>
        <rFont val="Times New Roman"/>
        <family val="1"/>
        <charset val="204"/>
      </rPr>
      <t>72 73</t>
    </r>
  </si>
  <si>
    <r>
      <rPr>
        <sz val="11"/>
        <rFont val="Times New Roman"/>
        <family val="1"/>
        <charset val="204"/>
      </rPr>
      <t>Металлолитье Продукция из черного металла</t>
    </r>
  </si>
  <si>
    <r>
      <rPr>
        <sz val="11"/>
        <rFont val="Times New Roman"/>
        <family val="1"/>
        <charset val="204"/>
      </rPr>
      <t>«Баку Стил Констракшн»</t>
    </r>
  </si>
  <si>
    <r>
      <rPr>
        <sz val="11"/>
        <rFont val="Times New Roman"/>
        <family val="1"/>
        <charset val="204"/>
      </rPr>
      <t>69</t>
    </r>
  </si>
  <si>
    <r>
      <rPr>
        <sz val="11"/>
        <rFont val="Times New Roman"/>
        <family val="1"/>
        <charset val="204"/>
      </rPr>
      <t>Настенные и напольные плиты, декор</t>
    </r>
  </si>
  <si>
    <r>
      <rPr>
        <sz val="11"/>
        <rFont val="Times New Roman"/>
        <family val="1"/>
        <charset val="204"/>
      </rPr>
      <t>ООО «Гилан Серамик» входит в состав ООО «Гилан Холдинг»</t>
    </r>
  </si>
  <si>
    <r>
      <rPr>
        <sz val="11"/>
        <rFont val="Times New Roman"/>
        <family val="1"/>
        <charset val="204"/>
      </rPr>
      <t>«Карадаг Стронг Цем» «Garadagh StrongCem» цементный завод</t>
    </r>
  </si>
  <si>
    <r>
      <rPr>
        <sz val="11"/>
        <rFont val="Times New Roman"/>
        <family val="1"/>
        <charset val="204"/>
      </rPr>
      <t>ООО «Норм»</t>
    </r>
  </si>
  <si>
    <r>
      <rPr>
        <sz val="11"/>
        <rFont val="Times New Roman"/>
        <family val="1"/>
        <charset val="204"/>
      </rPr>
      <t>ООО «Сумгаит Цемент»</t>
    </r>
  </si>
  <si>
    <r>
      <rPr>
        <sz val="11"/>
        <rFont val="Times New Roman"/>
        <family val="1"/>
        <charset val="204"/>
      </rPr>
      <t>94 76 39</t>
    </r>
  </si>
  <si>
    <r>
      <rPr>
        <sz val="11"/>
        <rFont val="Times New Roman"/>
        <family val="1"/>
        <charset val="204"/>
      </rPr>
      <t>Двери, перегородки, офисная мебель, покрытия для поля, оконные рамы и двери (ПВХ), алюминиевые профили, полиэтиленовые трубы, кабели, ламбир</t>
    </r>
  </si>
  <si>
    <r>
      <rPr>
        <sz val="11"/>
        <rFont val="Times New Roman"/>
        <family val="1"/>
        <charset val="204"/>
      </rPr>
      <t>Компания «Текопласт»</t>
    </r>
  </si>
  <si>
    <r>
      <rPr>
        <sz val="11"/>
        <rFont val="Times New Roman"/>
        <family val="1"/>
        <charset val="204"/>
      </rPr>
      <t>68</t>
    </r>
  </si>
  <si>
    <r>
      <rPr>
        <sz val="11"/>
        <rFont val="Times New Roman"/>
        <family val="1"/>
        <charset val="204"/>
      </rPr>
      <t>Покрытия для тротуаров</t>
    </r>
  </si>
  <si>
    <r>
      <rPr>
        <sz val="11"/>
        <rFont val="Times New Roman"/>
        <family val="1"/>
        <charset val="204"/>
      </rPr>
      <t>Компания «Ideal R&amp;M»</t>
    </r>
  </si>
  <si>
    <r>
      <rPr>
        <sz val="11"/>
        <rFont val="Times New Roman"/>
        <family val="1"/>
        <charset val="204"/>
      </rPr>
      <t>Металлокерамитные покрытия для крыш</t>
    </r>
  </si>
  <si>
    <r>
      <rPr>
        <sz val="11"/>
        <rFont val="Times New Roman"/>
        <family val="1"/>
        <charset val="204"/>
      </rPr>
      <t>ООО «Юксеклик»</t>
    </r>
  </si>
  <si>
    <r>
      <rPr>
        <sz val="11"/>
        <rFont val="Times New Roman"/>
        <family val="1"/>
        <charset val="204"/>
      </rPr>
      <t>Цемент различных марок, клинкер</t>
    </r>
  </si>
  <si>
    <r>
      <rPr>
        <sz val="11"/>
        <rFont val="Times New Roman"/>
        <family val="1"/>
        <charset val="204"/>
      </rPr>
      <t>«Газахский Цементный Завод» Корпорация «Аккорд»</t>
    </r>
  </si>
  <si>
    <r>
      <rPr>
        <sz val="11"/>
        <rFont val="Times New Roman"/>
        <family val="1"/>
        <charset val="204"/>
      </rPr>
      <t>2508 2520</t>
    </r>
  </si>
  <si>
    <r>
      <rPr>
        <sz val="11"/>
        <rFont val="Times New Roman"/>
        <family val="1"/>
        <charset val="204"/>
      </rPr>
      <t>Гипс, шпатлевка, различные строительные смеси</t>
    </r>
  </si>
  <si>
    <r>
      <rPr>
        <sz val="11"/>
        <rFont val="Times New Roman"/>
        <family val="1"/>
        <charset val="204"/>
      </rPr>
      <t>ООО «Avanqard-N»</t>
    </r>
  </si>
  <si>
    <r>
      <rPr>
        <sz val="11"/>
        <rFont val="Times New Roman"/>
        <family val="1"/>
        <charset val="204"/>
      </rPr>
      <t>6809</t>
    </r>
  </si>
  <si>
    <r>
      <rPr>
        <sz val="11"/>
        <rFont val="Times New Roman"/>
        <family val="1"/>
        <charset val="204"/>
      </rPr>
      <t>Лакокрасочные материалы, изделия на гипсовой и цементной основе и т.д.</t>
    </r>
  </si>
  <si>
    <r>
      <rPr>
        <sz val="11"/>
        <rFont val="Times New Roman"/>
        <family val="1"/>
        <charset val="204"/>
      </rPr>
      <t>ОАО «NB roup»</t>
    </r>
  </si>
  <si>
    <r>
      <rPr>
        <sz val="11"/>
        <rFont val="Times New Roman"/>
        <family val="1"/>
        <charset val="204"/>
      </rPr>
      <t>32</t>
    </r>
  </si>
  <si>
    <r>
      <rPr>
        <sz val="11"/>
        <rFont val="Times New Roman"/>
        <family val="1"/>
        <charset val="204"/>
      </rPr>
      <t>Лакокрасочные материалы</t>
    </r>
  </si>
  <si>
    <r>
      <rPr>
        <sz val="11"/>
        <rFont val="Times New Roman"/>
        <family val="1"/>
        <charset val="204"/>
      </rPr>
      <t>Фирма «Ремзи»</t>
    </r>
  </si>
  <si>
    <r>
      <rPr>
        <sz val="11"/>
        <rFont val="Times New Roman"/>
        <family val="1"/>
        <charset val="204"/>
      </rPr>
      <t>Промышленная краска, лакокрасочные материалы</t>
    </r>
  </si>
  <si>
    <r>
      <rPr>
        <sz val="11"/>
        <rFont val="Times New Roman"/>
        <family val="1"/>
        <charset val="204"/>
      </rPr>
      <t>ООО «Caspi Marine Technologies»</t>
    </r>
  </si>
  <si>
    <r>
      <rPr>
        <sz val="11"/>
        <rFont val="Times New Roman"/>
        <family val="1"/>
        <charset val="204"/>
      </rPr>
      <t>Покрытия для крыш из фиброцемента, фасадные и внутренние перегородки</t>
    </r>
  </si>
  <si>
    <r>
      <rPr>
        <sz val="11"/>
        <rFont val="Times New Roman"/>
        <family val="1"/>
        <charset val="204"/>
      </rPr>
      <t>Синержи Груп ООО «Азербайджан фиброцемент»</t>
    </r>
  </si>
  <si>
    <r>
      <rPr>
        <sz val="11"/>
        <rFont val="Times New Roman"/>
        <family val="1"/>
        <charset val="204"/>
      </rPr>
      <t>6802</t>
    </r>
  </si>
  <si>
    <r>
      <rPr>
        <sz val="11"/>
        <rFont val="Times New Roman"/>
        <family val="1"/>
        <charset val="204"/>
      </rPr>
      <t>Мрамор и изделия из мрамора</t>
    </r>
  </si>
  <si>
    <r>
      <rPr>
        <sz val="11"/>
        <rFont val="Times New Roman"/>
        <family val="1"/>
        <charset val="204"/>
      </rPr>
      <t>Бентонитовая глина и бентонитовый порошок</t>
    </r>
  </si>
  <si>
    <r>
      <rPr>
        <sz val="11"/>
        <rFont val="Times New Roman"/>
        <family val="1"/>
        <charset val="204"/>
      </rPr>
      <t>ООО «Азроспроминвест»</t>
    </r>
  </si>
  <si>
    <t>ООО "МРАМОРНО -ГРАНИТНЫЙ ЗАВОД АККОРД", Корпорация Аккорд</t>
  </si>
  <si>
    <r>
      <rPr>
        <sz val="11"/>
        <rFont val="Times New Roman"/>
        <family val="1"/>
        <charset val="204"/>
      </rPr>
      <t>Бетон, дробленные камни и просеянный песок</t>
    </r>
  </si>
  <si>
    <r>
      <rPr>
        <sz val="11"/>
        <rFont val="Times New Roman"/>
        <family val="1"/>
        <charset val="204"/>
      </rPr>
      <t>ООО «Комплекс Бетонных Изделий Джахан», входит в состав «Джахан Холдинг»</t>
    </r>
  </si>
  <si>
    <r>
      <rPr>
        <sz val="11"/>
        <rFont val="Times New Roman"/>
        <family val="1"/>
        <charset val="204"/>
      </rPr>
      <t>Бетонные покрытия для пола, бетонные тротуары, бетонные смеси, бетонные люки, брусчатка</t>
    </r>
  </si>
  <si>
    <r>
      <rPr>
        <sz val="11"/>
        <rFont val="Times New Roman"/>
        <family val="1"/>
        <charset val="204"/>
      </rPr>
      <t>ООО «Комплекс Бетонных Изделий Дизайн», входит в состав «Дизайн Холдинг»</t>
    </r>
  </si>
  <si>
    <t>Пластиковые окна и двери, декоративные стекла, рекламное оформление, облицовка, панели с тепло и хладоизоляцией, трубы</t>
  </si>
  <si>
    <t>ООО «Промышленный Комплекс Дизайн», входит в состав «Дизайн Холдинг»</t>
  </si>
  <si>
    <r>
      <rPr>
        <sz val="11"/>
        <rFont val="Times New Roman"/>
        <family val="1"/>
        <charset val="204"/>
      </rPr>
      <t>Кирпичи</t>
    </r>
  </si>
  <si>
    <t>ООО «Фахраддин-К»</t>
  </si>
  <si>
    <r>
      <rPr>
        <sz val="11"/>
        <rFont val="Times New Roman"/>
        <family val="1"/>
        <charset val="204"/>
      </rPr>
      <t>Бетон и изделия из бетона</t>
    </r>
  </si>
  <si>
    <r>
      <rPr>
        <sz val="11"/>
        <rFont val="Times New Roman"/>
        <family val="1"/>
        <charset val="204"/>
      </rPr>
      <t>ООО «Комплекс Бетонных Изделий Гемигайа», входит в состав «Гемигайа Холдинг»</t>
    </r>
  </si>
  <si>
    <r>
      <rPr>
        <sz val="11"/>
        <rFont val="Times New Roman"/>
        <family val="1"/>
        <charset val="204"/>
      </rPr>
      <t>Различные виды мрамора и травертин</t>
    </r>
  </si>
  <si>
    <r>
      <rPr>
        <sz val="11"/>
        <rFont val="Times New Roman"/>
        <family val="1"/>
        <charset val="204"/>
      </rPr>
      <t>ООО «Гемигайа Кирпичный Комлекс», входит в состав «Гемигайа Холдинг»</t>
    </r>
  </si>
  <si>
    <t>ООО "Гемигайа Промышленный комплекс каменные продукции", Гемигайа Холдинг</t>
  </si>
  <si>
    <r>
      <rPr>
        <sz val="11"/>
        <rFont val="Times New Roman"/>
        <family val="1"/>
        <charset val="204"/>
      </rPr>
      <t>ООО «Нахчыванский Цементный Завод», входит в состав «Г емигайа Холдинг»</t>
    </r>
  </si>
  <si>
    <r>
      <rPr>
        <sz val="11"/>
        <rFont val="Times New Roman"/>
        <family val="1"/>
        <charset val="204"/>
      </rPr>
      <t>Тамет, бордюры, бетонные трубы, кольца и крышки для колодцев</t>
    </r>
  </si>
  <si>
    <r>
      <rPr>
        <sz val="11"/>
        <rFont val="Times New Roman"/>
        <family val="1"/>
        <charset val="204"/>
      </rPr>
      <t>ООО «Star Cp»</t>
    </r>
  </si>
  <si>
    <r>
      <rPr>
        <sz val="11"/>
        <rFont val="Times New Roman"/>
        <family val="1"/>
        <charset val="204"/>
      </rPr>
      <t>Сендвичные панели</t>
    </r>
  </si>
  <si>
    <r>
      <rPr>
        <sz val="11"/>
        <rFont val="Times New Roman"/>
        <family val="1"/>
        <charset val="204"/>
      </rPr>
      <t>Фибробетон</t>
    </r>
  </si>
  <si>
    <r>
      <rPr>
        <sz val="11"/>
        <rFont val="Times New Roman"/>
        <family val="1"/>
        <charset val="204"/>
      </rPr>
      <t>Кирпич</t>
    </r>
  </si>
  <si>
    <r>
      <rPr>
        <sz val="11"/>
        <rFont val="Times New Roman"/>
        <family val="1"/>
        <charset val="204"/>
      </rPr>
      <t>ООО «Шеки Кирпич»</t>
    </r>
  </si>
  <si>
    <r>
      <rPr>
        <sz val="11"/>
        <rFont val="Times New Roman"/>
        <family val="1"/>
        <charset val="204"/>
      </rPr>
      <t>Строительные краски, лаки, клеи для керамики, ПВА клеи, пластиковые трубы</t>
    </r>
  </si>
  <si>
    <t>ООО «FAB»</t>
  </si>
  <si>
    <t>OOO  «Вибростоне»</t>
  </si>
  <si>
    <t>ЧЕРНЫЕ, ЦВЕТНЫЕ И ДРАГОЦЕННЫЕ МЕТАЛЛЫ И ИЗДЕЛИЯ ИЗ НИХ</t>
  </si>
  <si>
    <r>
      <rPr>
        <sz val="11"/>
        <rFont val="Times New Roman"/>
        <family val="1"/>
        <charset val="204"/>
      </rPr>
      <t>ООО «BMI»</t>
    </r>
  </si>
  <si>
    <r>
      <rPr>
        <sz val="11"/>
        <rFont val="Times New Roman"/>
        <family val="1"/>
        <charset val="204"/>
      </rPr>
      <t>73</t>
    </r>
  </si>
  <si>
    <r>
      <rPr>
        <sz val="11"/>
        <rFont val="Times New Roman"/>
        <family val="1"/>
        <charset val="204"/>
      </rPr>
      <t>Производство металлоконструкций</t>
    </r>
  </si>
  <si>
    <r>
      <rPr>
        <sz val="11"/>
        <rFont val="Times New Roman"/>
        <family val="1"/>
        <charset val="204"/>
      </rPr>
      <t>76</t>
    </r>
  </si>
  <si>
    <r>
      <rPr>
        <sz val="11"/>
        <rFont val="Times New Roman"/>
        <family val="1"/>
        <charset val="204"/>
      </rPr>
      <t>Продукция из алюминия</t>
    </r>
  </si>
  <si>
    <r>
      <rPr>
        <sz val="11"/>
        <rFont val="Times New Roman"/>
        <family val="1"/>
        <charset val="204"/>
      </rPr>
      <t>7207</t>
    </r>
  </si>
  <si>
    <r>
      <rPr>
        <sz val="11"/>
        <rFont val="Times New Roman"/>
        <family val="1"/>
        <charset val="204"/>
      </rPr>
      <t>Продукция из черного металла</t>
    </r>
  </si>
  <si>
    <r>
      <rPr>
        <sz val="11"/>
        <rFont val="Times New Roman"/>
        <family val="1"/>
        <charset val="204"/>
      </rPr>
      <t>Компания «Baku Steel Company LTD»</t>
    </r>
  </si>
  <si>
    <r>
      <rPr>
        <sz val="11"/>
        <rFont val="Times New Roman"/>
        <family val="1"/>
        <charset val="204"/>
      </rPr>
      <t>7604</t>
    </r>
  </si>
  <si>
    <r>
      <rPr>
        <sz val="11"/>
        <rFont val="Times New Roman"/>
        <family val="1"/>
        <charset val="204"/>
      </rPr>
      <t>Полипропиленовые трубы и фитинги, латунные фитинги и разные изделия из цветного метала.</t>
    </r>
  </si>
  <si>
    <r>
      <rPr>
        <sz val="11"/>
        <rFont val="Times New Roman"/>
        <family val="1"/>
        <charset val="204"/>
      </rPr>
      <t>Компания «СемСан»</t>
    </r>
  </si>
  <si>
    <r>
      <rPr>
        <sz val="11"/>
        <rFont val="Times New Roman"/>
        <family val="1"/>
        <charset val="204"/>
      </rPr>
      <t>Оконные и дверные профили</t>
    </r>
  </si>
  <si>
    <r>
      <rPr>
        <sz val="11"/>
        <rFont val="Times New Roman"/>
        <family val="1"/>
        <charset val="204"/>
      </rPr>
      <t>Трубы для сетей чистой воды, газовые трубы, канализационные трубы</t>
    </r>
  </si>
  <si>
    <r>
      <rPr>
        <sz val="11"/>
        <rFont val="Times New Roman"/>
        <family val="1"/>
        <charset val="204"/>
      </rPr>
      <t>Трубы</t>
    </r>
  </si>
  <si>
    <r>
      <rPr>
        <sz val="11"/>
        <rFont val="Times New Roman"/>
        <family val="1"/>
        <charset val="204"/>
      </rPr>
      <t>ОАО «Азербору»</t>
    </r>
  </si>
  <si>
    <r>
      <rPr>
        <sz val="11"/>
        <rFont val="Times New Roman"/>
        <family val="1"/>
        <charset val="204"/>
      </rPr>
      <t>74</t>
    </r>
  </si>
  <si>
    <r>
      <rPr>
        <sz val="11"/>
        <rFont val="Times New Roman"/>
        <family val="1"/>
        <charset val="204"/>
      </rPr>
      <t>Производство меди</t>
    </r>
  </si>
  <si>
    <t>«Завод Сендвичных Панелей» Сумгаитский Технологический Парк, ОАО «АЗЕНКО»</t>
  </si>
  <si>
    <r>
      <rPr>
        <sz val="11"/>
        <rFont val="Times New Roman"/>
        <family val="1"/>
        <charset val="204"/>
      </rPr>
      <t>Оконные дверные профили из ПВХ, ламбиры, сайдинги для фасадов зданий, полипропиленовые трубы для питевых и сантехнических работ, оконые карнизы аксессуары для этих изделий.</t>
    </r>
  </si>
  <si>
    <r>
      <rPr>
        <sz val="11"/>
        <rFont val="Times New Roman"/>
        <family val="1"/>
        <charset val="204"/>
      </rPr>
      <t>ООО «Джахан Пен», входит в состав «Джахан Холдинг»</t>
    </r>
  </si>
  <si>
    <r>
      <rPr>
        <sz val="11"/>
        <rFont val="Times New Roman"/>
        <family val="1"/>
        <charset val="204"/>
      </rPr>
      <t>74 76</t>
    </r>
  </si>
  <si>
    <r>
      <rPr>
        <sz val="11"/>
        <rFont val="Times New Roman"/>
        <family val="1"/>
        <charset val="204"/>
      </rPr>
      <t>Алюминиевые и медные электротехнические катанки</t>
    </r>
  </si>
  <si>
    <r>
      <rPr>
        <sz val="11"/>
        <rFont val="Times New Roman"/>
        <family val="1"/>
        <charset val="204"/>
      </rPr>
      <t>«Завод Алюминиевой и медной электротехнической катанки» Сумгаитский Технологический Парк, OAO «АЗЕНКО»</t>
    </r>
  </si>
  <si>
    <r>
      <rPr>
        <sz val="11"/>
        <rFont val="Times New Roman"/>
        <family val="1"/>
        <charset val="204"/>
      </rPr>
      <t>Различные металлические конструкции, контейнеры для отходов объёмом 1 м3, металлические покрытия для крыш и аксессуары, валы в соответствии с профилем, зубчатые колёса, оси, барабаны, шкивы и т.д.</t>
    </r>
  </si>
  <si>
    <r>
      <rPr>
        <sz val="11"/>
        <rFont val="Times New Roman"/>
        <family val="1"/>
        <charset val="204"/>
      </rPr>
      <t>ОАО «Аккорд Мингечаурский Машиностроительный Завод», Корпорация Аккорд</t>
    </r>
  </si>
  <si>
    <r>
      <rPr>
        <sz val="11"/>
        <rFont val="Times New Roman"/>
        <family val="1"/>
        <charset val="204"/>
      </rPr>
      <t>7305</t>
    </r>
  </si>
  <si>
    <t>Бурильные трубы, элеваторы, машинные ключи различного типа (БУ73-89М, КРБ-95(РИКМ-95), для бурильных труб, для насосов-компрессоров (ВА(КТГУ) 60-7389), для подземного ремонта колодцев (АПР-2), трубодержатели типа ТВМ1</t>
  </si>
  <si>
    <r>
      <rPr>
        <sz val="11"/>
        <rFont val="Times New Roman"/>
        <family val="1"/>
        <charset val="204"/>
      </rPr>
      <t>ОАО «Сабаилский машиностроительный завод», входит в состав ОАО «АЗНЕФТЕХИММА Ш»</t>
    </r>
  </si>
  <si>
    <r>
      <rPr>
        <sz val="11"/>
        <rFont val="Times New Roman"/>
        <family val="1"/>
        <charset val="204"/>
      </rPr>
      <t>Паровое бурильное оборудование, режущие трущие фрезеры, колодезные фрезеры, самоосвобождающиеся наружные держатели для буровых труб, самоосвобождающиеся наружные трубодержатели типа ТНОС, неосвобождающиеся наружные трубодержатели типа ТН3, штангодержатели типа ШК, неосвобождающиеся внутренние трубодержатели типа ТВ, самоосвобождающиеся внутренние трубодержатели типа ТВМ1</t>
    </r>
  </si>
  <si>
    <r>
      <rPr>
        <sz val="11"/>
        <rFont val="Times New Roman"/>
        <family val="1"/>
        <charset val="204"/>
      </rPr>
      <t>ОАО «Балаханский машиностроительный завод», входит в состав ОАО «АЗНЕФТЕХИММА Ш»</t>
    </r>
  </si>
  <si>
    <t>ОАО «Бакы Поладтекме»</t>
  </si>
  <si>
    <r>
      <rPr>
        <sz val="11"/>
        <rFont val="Times New Roman"/>
        <family val="1"/>
        <charset val="204"/>
      </rPr>
      <t>Производство алюминия в соответствии со стандартами PN -EN 1676: 2002, производство меди, латуни, свинца, цинка</t>
    </r>
  </si>
  <si>
    <r>
      <rPr>
        <sz val="11"/>
        <rFont val="Times New Roman"/>
        <family val="1"/>
        <charset val="204"/>
      </rPr>
      <t>ООО «Элит Инвестиции и Торговля ЛТД»</t>
    </r>
  </si>
  <si>
    <r>
      <rPr>
        <sz val="11"/>
        <rFont val="Times New Roman"/>
        <family val="1"/>
        <charset val="204"/>
      </rPr>
      <t>Желоба, трубы, 1 и 2 арочные стальные двери, баки, люки, формованные решетки, парты, котлы, стулья, мусорные контейнеры, баки для воды, железные полки, сиденья для парков, диоксид азота, оксигенный газ</t>
    </r>
  </si>
  <si>
    <r>
      <rPr>
        <sz val="11"/>
        <rFont val="Times New Roman"/>
        <family val="1"/>
        <charset val="204"/>
      </rPr>
      <t>ООО «Промышленный Комплекс Гемигайа», входит в состав «Гемигайа Холдинг»</t>
    </r>
  </si>
  <si>
    <t>ЧЕРНЫЕ, ЦВЕТНЫЕ И ДРАГОЦЕННЫЕ МЕТАЛЛЫ И ИЗДЕЛИЯ ИЗ НИХ, СТРОИТЕЛЬНЫЕ МАТЕРИАЛЫ</t>
  </si>
  <si>
    <r>
      <rPr>
        <sz val="11"/>
        <rFont val="Times New Roman"/>
        <family val="1"/>
        <charset val="204"/>
      </rPr>
      <t>73 68</t>
    </r>
  </si>
  <si>
    <r>
      <rPr>
        <sz val="11"/>
        <rFont val="Times New Roman"/>
        <family val="1"/>
        <charset val="204"/>
      </rPr>
      <t>Фонтаны, киоски, ворота, двери с дистанционным управлением, спиральные лестницы,ограждения, скамейки, перила для балконов и лестниц, фонари для светофоров, садов и парков и так далее</t>
    </r>
  </si>
  <si>
    <r>
      <rPr>
        <sz val="11"/>
        <rFont val="Times New Roman"/>
        <family val="1"/>
        <charset val="204"/>
      </rPr>
      <t>ОАО «Металмеденимеишет »</t>
    </r>
  </si>
  <si>
    <t>ТЯЖЕЛАЯ ПРОМЫШЛЕННОСТЬ, МАШИНОТЕХНИЧЕСКАЯ ПРОДУКЦИЯ</t>
  </si>
  <si>
    <r>
      <rPr>
        <sz val="11"/>
        <rFont val="Times New Roman"/>
        <family val="1"/>
        <charset val="204"/>
      </rPr>
      <t>8481 8413</t>
    </r>
  </si>
  <si>
    <r>
      <rPr>
        <sz val="11"/>
        <rFont val="Times New Roman"/>
        <family val="1"/>
        <charset val="204"/>
      </rPr>
      <t>Нефтепромысловые оборудования, шланговые насосы, газлифтное оборудование и пакера</t>
    </r>
  </si>
  <si>
    <r>
      <rPr>
        <sz val="11"/>
        <rFont val="Times New Roman"/>
        <family val="1"/>
        <charset val="204"/>
      </rPr>
      <t>ДОАО «Сураханский машиностроительный завод»</t>
    </r>
  </si>
  <si>
    <r>
      <rPr>
        <sz val="11"/>
        <rFont val="Times New Roman"/>
        <family val="1"/>
        <charset val="204"/>
      </rPr>
      <t>Нефтепромысловые инструменты и вспомогательное оборудование</t>
    </r>
  </si>
  <si>
    <r>
      <rPr>
        <sz val="11"/>
        <rFont val="Times New Roman"/>
        <family val="1"/>
        <charset val="204"/>
      </rPr>
      <t>ДОАО «Нефтегазмаш»</t>
    </r>
  </si>
  <si>
    <r>
      <rPr>
        <sz val="11"/>
        <rFont val="Times New Roman"/>
        <family val="1"/>
        <charset val="204"/>
      </rPr>
      <t>Нефтепромысловые оборудования и запасные части</t>
    </r>
  </si>
  <si>
    <r>
      <rPr>
        <sz val="11"/>
        <rFont val="Times New Roman"/>
        <family val="1"/>
        <charset val="204"/>
      </rPr>
      <t>ДОАО «Забратский машиностроительный завод»</t>
    </r>
  </si>
  <si>
    <r>
      <rPr>
        <sz val="11"/>
        <rFont val="Times New Roman"/>
        <family val="1"/>
        <charset val="204"/>
      </rPr>
      <t>Нефтепромысловое оборудование</t>
    </r>
  </si>
  <si>
    <t>ДОАО «Машинострои-
тельный завод 
им. Б.Сардарова»</t>
  </si>
  <si>
    <r>
      <rPr>
        <sz val="11"/>
        <rFont val="Times New Roman"/>
        <family val="1"/>
        <charset val="204"/>
      </rPr>
      <t>ОАО «Бакинский завод нефтяного машиностроения»</t>
    </r>
  </si>
  <si>
    <r>
      <rPr>
        <sz val="11"/>
        <rFont val="Times New Roman"/>
        <family val="1"/>
        <charset val="204"/>
      </rPr>
      <t>Нефтепромысловые оборудования</t>
    </r>
  </si>
  <si>
    <r>
      <rPr>
        <sz val="11"/>
        <rFont val="Times New Roman"/>
        <family val="1"/>
        <charset val="204"/>
      </rPr>
      <t>ОАО «Бакинское Нефтепромысловое Оборудование»</t>
    </r>
  </si>
  <si>
    <r>
      <rPr>
        <sz val="11"/>
        <rFont val="Times New Roman"/>
        <family val="1"/>
        <charset val="204"/>
      </rPr>
      <t>Нефтепромысловые оборудования и части</t>
    </r>
  </si>
  <si>
    <r>
      <rPr>
        <sz val="11"/>
        <rFont val="Times New Roman"/>
        <family val="1"/>
        <charset val="204"/>
      </rPr>
      <t>ДОАО «Сабунчинское НПО»</t>
    </r>
  </si>
  <si>
    <r>
      <rPr>
        <sz val="11"/>
        <rFont val="Times New Roman"/>
        <family val="1"/>
        <charset val="204"/>
      </rPr>
      <t>8482</t>
    </r>
  </si>
  <si>
    <r>
      <rPr>
        <sz val="11"/>
        <rFont val="Times New Roman"/>
        <family val="1"/>
        <charset val="204"/>
      </rPr>
      <t>Подшипники роликовые</t>
    </r>
  </si>
  <si>
    <r>
      <rPr>
        <sz val="11"/>
        <rFont val="Times New Roman"/>
        <family val="1"/>
        <charset val="204"/>
      </rPr>
      <t>ОАО «Бакинский Подшипниковый Завод»</t>
    </r>
  </si>
  <si>
    <r>
      <rPr>
        <sz val="11"/>
        <rFont val="Times New Roman"/>
        <family val="1"/>
        <charset val="204"/>
      </rPr>
      <t>8436</t>
    </r>
  </si>
  <si>
    <r>
      <rPr>
        <sz val="11"/>
        <rFont val="Times New Roman"/>
        <family val="1"/>
        <charset val="204"/>
      </rPr>
      <t>Проектирование, монтаж и производство мукомольных, комбикормовых и рисоперерабатывающих заводов</t>
    </r>
  </si>
  <si>
    <t>ООО «Асена Ко»</t>
  </si>
  <si>
    <r>
      <rPr>
        <sz val="11"/>
        <rFont val="Times New Roman"/>
        <family val="1"/>
        <charset val="204"/>
      </rPr>
      <t>84</t>
    </r>
  </si>
  <si>
    <r>
      <rPr>
        <sz val="11"/>
        <rFont val="Times New Roman"/>
        <family val="1"/>
        <charset val="204"/>
      </rPr>
      <t>Подъемные установки</t>
    </r>
  </si>
  <si>
    <r>
      <rPr>
        <sz val="11"/>
        <rFont val="Times New Roman"/>
        <family val="1"/>
        <charset val="204"/>
      </rPr>
      <t>ООО «Гилан лифт»</t>
    </r>
  </si>
  <si>
    <r>
      <rPr>
        <sz val="11"/>
        <rFont val="Times New Roman"/>
        <family val="1"/>
        <charset val="204"/>
      </rPr>
      <t>Нефтяная качалка марки скд</t>
    </r>
  </si>
  <si>
    <t>ДОАО «Машиностроительны й завод Бакинский рабочий»</t>
  </si>
  <si>
    <r>
      <rPr>
        <sz val="11"/>
        <rFont val="Times New Roman"/>
        <family val="1"/>
        <charset val="204"/>
      </rPr>
      <t>8431 8481 8467</t>
    </r>
  </si>
  <si>
    <r>
      <rPr>
        <sz val="11"/>
        <rFont val="Times New Roman"/>
        <family val="1"/>
        <charset val="204"/>
      </rPr>
      <t>Пневматические захваты</t>
    </r>
  </si>
  <si>
    <t>ОАО «Бакинское Универсальное машиностроение»</t>
  </si>
  <si>
    <r>
      <rPr>
        <sz val="11"/>
        <rFont val="Times New Roman"/>
        <family val="1"/>
        <charset val="204"/>
      </rPr>
      <t>Различные металлические конструкции, крупнотоннажные и мостовые краны и т.д.</t>
    </r>
  </si>
  <si>
    <r>
      <rPr>
        <sz val="11"/>
        <rFont val="Times New Roman"/>
        <family val="1"/>
        <charset val="204"/>
      </rPr>
      <t>Завод тяжелого машиностроения</t>
    </r>
  </si>
  <si>
    <r>
      <rPr>
        <sz val="11"/>
        <rFont val="Times New Roman"/>
        <family val="1"/>
        <charset val="204"/>
      </rPr>
      <t>Оборудования для нефтяной и газовой промышленности</t>
    </r>
  </si>
  <si>
    <r>
      <rPr>
        <sz val="11"/>
        <rFont val="Times New Roman"/>
        <family val="1"/>
        <charset val="204"/>
      </rPr>
      <t>ОАО «АЗНЕФТЕМАШ»</t>
    </r>
  </si>
  <si>
    <t>БЫТОВОЕ ОБОРУДОВАНИЕ</t>
  </si>
  <si>
    <r>
      <rPr>
        <sz val="11"/>
        <rFont val="Times New Roman"/>
        <family val="1"/>
        <charset val="204"/>
      </rPr>
      <t>8418 8516 7322</t>
    </r>
  </si>
  <si>
    <r>
      <rPr>
        <sz val="11"/>
        <rFont val="Times New Roman"/>
        <family val="1"/>
        <charset val="204"/>
      </rPr>
      <t>Холодильное оборудование, тепловое оборудование и др</t>
    </r>
  </si>
  <si>
    <r>
      <rPr>
        <sz val="11"/>
        <rFont val="Times New Roman"/>
        <family val="1"/>
        <charset val="204"/>
      </rPr>
      <t>«Titan Group»</t>
    </r>
  </si>
  <si>
    <r>
      <rPr>
        <sz val="11"/>
        <rFont val="Times New Roman"/>
        <family val="1"/>
        <charset val="204"/>
      </rPr>
      <t>8418 9403</t>
    </r>
  </si>
  <si>
    <r>
      <rPr>
        <sz val="11"/>
        <rFont val="Times New Roman"/>
        <family val="1"/>
        <charset val="204"/>
      </rPr>
      <t>Профессиональное кухонное оборудование, холодильное оборудование, оборудование для маркетов, металлическая мебель</t>
    </r>
  </si>
  <si>
    <r>
      <rPr>
        <sz val="11"/>
        <rFont val="Times New Roman"/>
        <family val="1"/>
        <charset val="204"/>
      </rPr>
      <t>ООО «Файтон LTD»</t>
    </r>
  </si>
  <si>
    <r>
      <rPr>
        <sz val="11"/>
        <rFont val="Times New Roman"/>
        <family val="1"/>
        <charset val="204"/>
      </rPr>
      <t>8544</t>
    </r>
  </si>
  <si>
    <r>
      <rPr>
        <sz val="11"/>
        <rFont val="Times New Roman"/>
        <family val="1"/>
        <charset val="204"/>
      </rPr>
      <t>Кабели, изолированные медные и алюминиевые провода</t>
    </r>
  </si>
  <si>
    <r>
      <rPr>
        <sz val="11"/>
        <rFont val="Times New Roman"/>
        <family val="1"/>
        <charset val="204"/>
      </rPr>
      <t>«Гекнур Баку» ЛТД</t>
    </r>
  </si>
  <si>
    <r>
      <rPr>
        <sz val="11"/>
        <rFont val="Times New Roman"/>
        <family val="1"/>
        <charset val="204"/>
      </rPr>
      <t>85</t>
    </r>
  </si>
  <si>
    <r>
      <rPr>
        <sz val="11"/>
        <rFont val="Times New Roman"/>
        <family val="1"/>
        <charset val="204"/>
      </rPr>
      <t>LCD и ЭЛТ телевизоры Ultra Slim, кассовые аппараты, таксометры</t>
    </r>
  </si>
  <si>
    <r>
      <rPr>
        <sz val="11"/>
        <rFont val="Times New Roman"/>
        <family val="1"/>
        <charset val="204"/>
      </rPr>
      <t>8471</t>
    </r>
  </si>
  <si>
    <r>
      <rPr>
        <sz val="11"/>
        <rFont val="Times New Roman"/>
        <family val="1"/>
        <charset val="204"/>
      </rPr>
      <t>Компьютеры, мониторы и интерфейсные карты</t>
    </r>
  </si>
  <si>
    <r>
      <rPr>
        <sz val="11"/>
        <rFont val="Times New Roman"/>
        <family val="1"/>
        <charset val="204"/>
      </rPr>
      <t>Компьютеры, мониторы</t>
    </r>
  </si>
  <si>
    <r>
      <rPr>
        <sz val="11"/>
        <rFont val="Times New Roman"/>
        <family val="1"/>
        <charset val="204"/>
      </rPr>
      <t>Компьютеры, ноутбуки</t>
    </r>
  </si>
  <si>
    <r>
      <rPr>
        <sz val="11"/>
        <rFont val="Times New Roman"/>
        <family val="1"/>
        <charset val="204"/>
      </rPr>
      <t>ООО «Ультра Компьютер»</t>
    </r>
  </si>
  <si>
    <t>ООО  «Биллур Электронике Холдинг»</t>
  </si>
  <si>
    <r>
      <rPr>
        <sz val="11"/>
        <rFont val="Times New Roman"/>
        <family val="1"/>
        <charset val="204"/>
      </rPr>
      <t>8504</t>
    </r>
  </si>
  <si>
    <r>
      <rPr>
        <sz val="11"/>
        <rFont val="Times New Roman"/>
        <family val="1"/>
        <charset val="204"/>
      </rPr>
      <t>Элетротехническое оборудование</t>
    </r>
  </si>
  <si>
    <r>
      <rPr>
        <sz val="11"/>
        <rFont val="Times New Roman"/>
        <family val="1"/>
        <charset val="204"/>
      </rPr>
      <t>ООО «Группа Компаний ATEF»</t>
    </r>
  </si>
  <si>
    <r>
      <rPr>
        <sz val="11"/>
        <rFont val="Times New Roman"/>
        <family val="1"/>
        <charset val="204"/>
      </rPr>
      <t>Сухие и масляные трансформаторы</t>
    </r>
  </si>
  <si>
    <r>
      <rPr>
        <sz val="11"/>
        <rFont val="Times New Roman"/>
        <family val="1"/>
        <charset val="204"/>
      </rPr>
      <t>ОАО «Бакинский трансформаторный завод»</t>
    </r>
  </si>
  <si>
    <r>
      <rPr>
        <sz val="11"/>
        <rFont val="Times New Roman"/>
        <family val="1"/>
        <charset val="204"/>
      </rPr>
      <t>Мультимедийные обучающие пособия</t>
    </r>
  </si>
  <si>
    <r>
      <rPr>
        <sz val="11"/>
        <rFont val="Times New Roman"/>
        <family val="1"/>
        <charset val="204"/>
      </rPr>
      <t>ООО «Чашыоглу Мультимедиа»</t>
    </r>
  </si>
  <si>
    <r>
      <rPr>
        <sz val="11"/>
        <rFont val="Times New Roman"/>
        <family val="1"/>
        <charset val="204"/>
      </rPr>
      <t>Производство инновативных, высокотехнологичных товаров</t>
    </r>
  </si>
  <si>
    <r>
      <rPr>
        <sz val="11"/>
        <rFont val="Times New Roman"/>
        <family val="1"/>
        <charset val="204"/>
      </rPr>
      <t>Сумгаитский ХимикоТехнологический Парк</t>
    </r>
  </si>
  <si>
    <r>
      <rPr>
        <sz val="11"/>
        <rFont val="Times New Roman"/>
        <family val="1"/>
        <charset val="204"/>
      </rPr>
      <t>Электрооборудование</t>
    </r>
  </si>
  <si>
    <r>
      <rPr>
        <sz val="11"/>
        <rFont val="Times New Roman"/>
        <family val="1"/>
        <charset val="204"/>
      </rPr>
      <t>ООО «Аз Элко»</t>
    </r>
  </si>
  <si>
    <r>
      <rPr>
        <sz val="11"/>
        <rFont val="Times New Roman"/>
        <family val="1"/>
        <charset val="204"/>
      </rPr>
      <t>Солнечные панели</t>
    </r>
  </si>
  <si>
    <r>
      <rPr>
        <sz val="11"/>
        <rFont val="Times New Roman"/>
        <family val="1"/>
        <charset val="204"/>
      </rPr>
      <t>ООО «Азгюнтекс»</t>
    </r>
  </si>
  <si>
    <r>
      <rPr>
        <sz val="11"/>
        <rFont val="Times New Roman"/>
        <family val="1"/>
        <charset val="204"/>
      </rPr>
      <t>Электрические кабели</t>
    </r>
  </si>
  <si>
    <r>
      <rPr>
        <sz val="11"/>
        <rFont val="Times New Roman"/>
        <family val="1"/>
        <charset val="204"/>
      </rPr>
      <t>Электрические распределительные устройства, защитные панели, кабельные каналы, проектирование в области электроснабжения, сервисное обслуживание</t>
    </r>
  </si>
  <si>
    <r>
      <rPr>
        <sz val="11"/>
        <rFont val="Times New Roman"/>
        <family val="1"/>
        <charset val="204"/>
      </rPr>
      <t>ООО «GENERA L BOARD SYSTEM »</t>
    </r>
  </si>
  <si>
    <r>
      <rPr>
        <sz val="11"/>
        <rFont val="Times New Roman"/>
        <family val="1"/>
        <charset val="204"/>
      </rPr>
      <t>85 90</t>
    </r>
  </si>
  <si>
    <r>
      <rPr>
        <sz val="11"/>
        <rFont val="Times New Roman"/>
        <family val="1"/>
        <charset val="204"/>
      </rPr>
      <t>Водяные счетчики (смарт карты, типа GPRS и GSM ), газорегуляторы, газорегуляторные шкафы, композитные коробки различного назначения, парковые скамейки, фонари для уличного освещения, фитинги, фильтры</t>
    </r>
  </si>
  <si>
    <r>
      <rPr>
        <sz val="11"/>
        <rFont val="Times New Roman"/>
        <family val="1"/>
        <charset val="204"/>
      </rPr>
      <t>ОАО «Гянджинский Приборостроительный Завод»</t>
    </r>
  </si>
  <si>
    <r>
      <rPr>
        <sz val="11"/>
        <rFont val="Times New Roman"/>
        <family val="1"/>
        <charset val="204"/>
      </rPr>
      <t>8434</t>
    </r>
  </si>
  <si>
    <r>
      <rPr>
        <sz val="11"/>
        <rFont val="Times New Roman"/>
        <family val="1"/>
        <charset val="204"/>
      </rPr>
      <t>Баллоны огнетушители с различным содержанием (сухой химический порошок, карбондиоксид, пена), коробки с одной дверцей, коробки с двумя дверцами, готовые комплекты пожаротушения различных марок (В 7.5, B 12.5, B 15, B 20, B 22.5, В 25 и В30), готовые изделия из бетона</t>
    </r>
  </si>
  <si>
    <r>
      <rPr>
        <sz val="11"/>
        <rFont val="Times New Roman"/>
        <family val="1"/>
        <charset val="204"/>
      </rPr>
      <t>Совместное Предприятие «Каспий Йылдыз» Азербайджан-Турция</t>
    </r>
  </si>
  <si>
    <r>
      <rPr>
        <sz val="11"/>
        <rFont val="Times New Roman"/>
        <family val="1"/>
        <charset val="204"/>
      </rPr>
      <t>5617T бортовые вентиляторы, отделители влаги, 6212T топливномасляные теплообменники</t>
    </r>
  </si>
  <si>
    <t>Научно-производственное предприятие "Иглим", входит в состав Производственного объединения "Шарг" Министерства оборонной промышленности</t>
  </si>
  <si>
    <r>
      <rPr>
        <sz val="11"/>
        <rFont val="Times New Roman"/>
        <family val="1"/>
        <charset val="204"/>
      </rPr>
      <t>Программно-технический комплекс «ARA Z», телекомплекс «NUR », система контроля и управления «QAZLiFT», система контроля «NE FT», электрический очистительный вентиль «VRE -3»</t>
    </r>
  </si>
  <si>
    <r>
      <rPr>
        <sz val="11"/>
        <rFont val="Times New Roman"/>
        <family val="1"/>
        <charset val="204"/>
      </rPr>
      <t>ООО Научно - производственное предприятие «Нефтьгазавтомат», входит в состав Производственного Объединения «Агрегат» Министерства Оборонной Промышленности</t>
    </r>
  </si>
  <si>
    <r>
      <rPr>
        <sz val="11"/>
        <rFont val="Times New Roman"/>
        <family val="1"/>
        <charset val="204"/>
      </rPr>
      <t>Односторонние, двухсторонние и многослойные панели, готовые электронные блоки, цифровые декодеры</t>
    </r>
  </si>
  <si>
    <r>
      <rPr>
        <sz val="11"/>
        <rFont val="Times New Roman"/>
        <family val="1"/>
        <charset val="204"/>
      </rPr>
      <t>Завод «Пейк», входит в состав Производственного Объединения «Джихаз» Министерства Оборонной Промышленности</t>
    </r>
  </si>
  <si>
    <r>
      <rPr>
        <sz val="11"/>
        <rFont val="Times New Roman"/>
        <family val="1"/>
        <charset val="204"/>
      </rPr>
      <t>Товары народного потребления и продукция общего назначения</t>
    </r>
  </si>
  <si>
    <r>
      <rPr>
        <sz val="11"/>
        <rFont val="Times New Roman"/>
        <family val="1"/>
        <charset val="204"/>
      </rPr>
      <t>ООО Завод «Радиогурашдырма», входит в состав Производственного Объединения «Уфуг» Министерства Оборонной Промышленности</t>
    </r>
  </si>
  <si>
    <r>
      <rPr>
        <sz val="11"/>
        <rFont val="Times New Roman"/>
        <family val="1"/>
        <charset val="204"/>
      </rPr>
      <t>90</t>
    </r>
  </si>
  <si>
    <r>
      <rPr>
        <sz val="11"/>
        <rFont val="Times New Roman"/>
        <family val="1"/>
        <charset val="204"/>
      </rPr>
      <t>Сигнализаторы, расходомеры, счетчики жидкости, газовые счетчики</t>
    </r>
  </si>
  <si>
    <t>Научно - производственное предприятие «Сенайеджихаз», входит в состав Производственного Объединения «Джихаз» Министерства оборонной промышленности</t>
  </si>
  <si>
    <r>
      <rPr>
        <sz val="11"/>
        <rFont val="Times New Roman"/>
        <family val="1"/>
        <charset val="204"/>
      </rPr>
      <t>9026 9028</t>
    </r>
  </si>
  <si>
    <r>
      <rPr>
        <sz val="11"/>
        <rFont val="Times New Roman"/>
        <family val="1"/>
        <charset val="204"/>
      </rPr>
      <t>Измерительные приборы</t>
    </r>
  </si>
  <si>
    <r>
      <rPr>
        <sz val="11"/>
        <rFont val="Times New Roman"/>
        <family val="1"/>
        <charset val="204"/>
      </rPr>
      <t>ОАО «Бакинский приборостроительный завод»</t>
    </r>
  </si>
  <si>
    <r>
      <rPr>
        <sz val="11"/>
        <rFont val="Times New Roman"/>
        <family val="1"/>
        <charset val="204"/>
      </rPr>
      <t>НПО «Промприбор»</t>
    </r>
  </si>
  <si>
    <r>
      <rPr>
        <sz val="11"/>
        <rFont val="Times New Roman"/>
        <family val="1"/>
        <charset val="204"/>
      </rPr>
      <t>87</t>
    </r>
  </si>
  <si>
    <r>
      <rPr>
        <sz val="11"/>
        <rFont val="Times New Roman"/>
        <family val="1"/>
        <charset val="204"/>
      </rPr>
      <t>Автомобили и техника</t>
    </r>
  </si>
  <si>
    <r>
      <rPr>
        <sz val="11"/>
        <rFont val="Times New Roman"/>
        <family val="1"/>
        <charset val="204"/>
      </rPr>
      <t>Легковые автомобили марки “NAZ LIFAN“.</t>
    </r>
  </si>
  <si>
    <r>
      <rPr>
        <sz val="11"/>
        <rFont val="Times New Roman"/>
        <family val="1"/>
        <charset val="204"/>
      </rPr>
      <t>8704</t>
    </r>
  </si>
  <si>
    <r>
      <rPr>
        <sz val="11"/>
        <rFont val="Times New Roman"/>
        <family val="1"/>
        <charset val="204"/>
      </rPr>
      <t>Грузовые автомобили, прицепы и полуприцепы для грузовых автомобилей</t>
    </r>
  </si>
  <si>
    <r>
      <rPr>
        <sz val="11"/>
        <rFont val="Times New Roman"/>
        <family val="1"/>
        <charset val="204"/>
      </rPr>
      <t>Машиностроительный завод</t>
    </r>
  </si>
  <si>
    <t>ПО «Гянджинский Автомобильный Завод»</t>
  </si>
  <si>
    <t>ООО «Нахчыванский Автомобильный Завод»</t>
  </si>
  <si>
    <t>ЭЛЕКТРОТЕХНИЧЕСКАЯ ПРОДУКЦИЯ И РАДИОЭЛЕКТРОННАЯ АППАРАТУРА, МАШИНОТЕХНИЧЕСКАЯ ПРОДУКЦИЯ, ХИМИЧЕСКАЯ ПРОМЫШЛЕННОСТЬ, МЕТАЛЛОКОНСТРУКЦИИ, ДЕТАЛИ РАЗЛИЧНОЙ
 КОНФИГУРАЦИИ И Т.Д.</t>
  </si>
  <si>
    <r>
      <rPr>
        <sz val="11"/>
        <rFont val="Times New Roman"/>
        <family val="1"/>
        <charset val="204"/>
      </rPr>
      <t>«Завод по производству полимерных труб»</t>
    </r>
  </si>
  <si>
    <r>
      <rPr>
        <sz val="11"/>
        <rFont val="Times New Roman"/>
        <family val="1"/>
        <charset val="204"/>
      </rPr>
      <t>28</t>
    </r>
  </si>
  <si>
    <r>
      <rPr>
        <sz val="11"/>
        <rFont val="Times New Roman"/>
        <family val="1"/>
        <charset val="204"/>
      </rPr>
      <t>Технические газы</t>
    </r>
  </si>
  <si>
    <r>
      <rPr>
        <sz val="11"/>
        <rFont val="Times New Roman"/>
        <family val="1"/>
        <charset val="204"/>
      </rPr>
      <t>«Завод по производству технических газов»</t>
    </r>
  </si>
  <si>
    <r>
      <rPr>
        <sz val="11"/>
        <rFont val="Times New Roman"/>
        <family val="1"/>
        <charset val="204"/>
      </rPr>
      <t>Трансформаторы, распределители и т.д.</t>
    </r>
  </si>
  <si>
    <r>
      <rPr>
        <sz val="11"/>
        <rFont val="Times New Roman"/>
        <family val="1"/>
        <charset val="204"/>
      </rPr>
      <t>«Завод по производству электрооборудования»</t>
    </r>
  </si>
  <si>
    <r>
      <rPr>
        <sz val="11"/>
        <rFont val="Times New Roman"/>
        <family val="1"/>
        <charset val="204"/>
      </rPr>
      <t>9028</t>
    </r>
  </si>
  <si>
    <r>
      <rPr>
        <sz val="11"/>
        <rFont val="Times New Roman"/>
        <family val="1"/>
        <charset val="204"/>
      </rPr>
      <t>Электросчетчики</t>
    </r>
  </si>
  <si>
    <r>
      <rPr>
        <sz val="11"/>
        <rFont val="Times New Roman"/>
        <family val="1"/>
        <charset val="204"/>
      </rPr>
      <t>«Завод по производству электроприборов»</t>
    </r>
  </si>
  <si>
    <r>
      <rPr>
        <sz val="11"/>
        <rFont val="Times New Roman"/>
        <family val="1"/>
        <charset val="204"/>
      </rPr>
      <t>8419</t>
    </r>
  </si>
  <si>
    <r>
      <rPr>
        <sz val="11"/>
        <rFont val="Times New Roman"/>
        <family val="1"/>
        <charset val="204"/>
      </rPr>
      <t>Солнечные коллекторы и бойлеры</t>
    </r>
  </si>
  <si>
    <r>
      <rPr>
        <sz val="11"/>
        <rFont val="Times New Roman"/>
        <family val="1"/>
        <charset val="204"/>
      </rPr>
      <t>«Завод по производству солнечных коллекторов»</t>
    </r>
  </si>
  <si>
    <r>
      <rPr>
        <sz val="11"/>
        <rFont val="Times New Roman"/>
        <family val="1"/>
        <charset val="204"/>
      </rPr>
      <t>Промышленные и бытовые кабели</t>
    </r>
  </si>
  <si>
    <r>
      <rPr>
        <sz val="11"/>
        <rFont val="Times New Roman"/>
        <family val="1"/>
        <charset val="204"/>
      </rPr>
      <t>«Завод по производству кабелей»</t>
    </r>
  </si>
  <si>
    <r>
      <rPr>
        <sz val="11"/>
        <rFont val="Times New Roman"/>
        <family val="1"/>
        <charset val="204"/>
      </rPr>
      <t>Медные и алюминиевые стержни</t>
    </r>
  </si>
  <si>
    <r>
      <rPr>
        <sz val="11"/>
        <rFont val="Times New Roman"/>
        <family val="1"/>
        <charset val="204"/>
      </rPr>
      <t>«Завод по производству медных и алюминиевых стержней»</t>
    </r>
  </si>
  <si>
    <r>
      <rPr>
        <sz val="11"/>
        <rFont val="Times New Roman"/>
        <family val="1"/>
        <charset val="204"/>
      </rPr>
      <t>8426 8705</t>
    </r>
  </si>
  <si>
    <r>
      <rPr>
        <sz val="11"/>
        <rFont val="Times New Roman"/>
        <family val="1"/>
        <charset val="204"/>
      </rPr>
      <t>Различные металлоконструкции, крупнотоннажные краны</t>
    </r>
  </si>
  <si>
    <r>
      <rPr>
        <sz val="11"/>
        <rFont val="Times New Roman"/>
        <family val="1"/>
        <charset val="204"/>
      </rPr>
      <t>«Завод тяжелого машиностроения»</t>
    </r>
  </si>
  <si>
    <r>
      <rPr>
        <sz val="11"/>
        <rFont val="Times New Roman"/>
        <family val="1"/>
        <charset val="204"/>
      </rPr>
      <t>Детали и механизмы точного измерения</t>
    </r>
  </si>
  <si>
    <r>
      <rPr>
        <sz val="11"/>
        <rFont val="Times New Roman"/>
        <family val="1"/>
        <charset val="204"/>
      </rPr>
      <t>«Завод точной механики»</t>
    </r>
  </si>
  <si>
    <r>
      <rPr>
        <sz val="11"/>
        <rFont val="Times New Roman"/>
        <family val="1"/>
        <charset val="204"/>
      </rPr>
      <t>8716</t>
    </r>
  </si>
  <si>
    <r>
      <rPr>
        <sz val="11"/>
        <rFont val="Times New Roman"/>
        <family val="1"/>
        <charset val="204"/>
      </rPr>
      <t>Прицепы и полуприцепы</t>
    </r>
  </si>
  <si>
    <r>
      <rPr>
        <sz val="11"/>
        <rFont val="Times New Roman"/>
        <family val="1"/>
        <charset val="204"/>
      </rPr>
      <t>«Машиностроительны й завод»</t>
    </r>
  </si>
  <si>
    <r>
      <rPr>
        <sz val="11"/>
        <rFont val="Times New Roman"/>
        <family val="1"/>
        <charset val="204"/>
      </rPr>
      <t>Детали различной конфигурации</t>
    </r>
  </si>
  <si>
    <r>
      <rPr>
        <sz val="11"/>
        <rFont val="Times New Roman"/>
        <family val="1"/>
        <charset val="204"/>
      </rPr>
      <t>«Прессовочный завод»</t>
    </r>
  </si>
  <si>
    <r>
      <rPr>
        <sz val="11"/>
        <rFont val="Times New Roman"/>
        <family val="1"/>
        <charset val="204"/>
      </rPr>
      <t>8606</t>
    </r>
  </si>
  <si>
    <r>
      <rPr>
        <sz val="11"/>
        <rFont val="Times New Roman"/>
        <family val="1"/>
        <charset val="204"/>
      </rPr>
      <t>Открытые и закрытые грузовые вагоны, прицепы</t>
    </r>
  </si>
  <si>
    <r>
      <rPr>
        <sz val="11"/>
        <rFont val="Times New Roman"/>
        <family val="1"/>
        <charset val="204"/>
      </rPr>
      <t>«Вагоностроительный завод»</t>
    </r>
  </si>
  <si>
    <t>ЧЕРНЫЕ МЕТАЛЛЫ</t>
  </si>
  <si>
    <r>
      <rPr>
        <sz val="11"/>
        <rFont val="Times New Roman"/>
        <family val="1"/>
        <charset val="204"/>
      </rPr>
      <t>Завод по производству механизмов точного измерения</t>
    </r>
  </si>
  <si>
    <t>85
90</t>
  </si>
  <si>
    <t>ООО «ИФФА-2010»</t>
  </si>
  <si>
    <t>ООО«ДЖАХАН ПЕН»</t>
  </si>
  <si>
    <r>
      <rPr>
        <sz val="11"/>
        <rFont val="Times New Roman"/>
        <family val="1"/>
        <charset val="204"/>
      </rPr>
      <t>Пластиковые изделия</t>
    </r>
  </si>
  <si>
    <r>
      <rPr>
        <sz val="11"/>
        <rFont val="Times New Roman"/>
        <family val="1"/>
        <charset val="204"/>
      </rPr>
      <t>ООО «Промышленный Парк Полимер»</t>
    </r>
  </si>
  <si>
    <t>ООО  «Чанах»</t>
  </si>
  <si>
    <t>ООО «Дустр Мелания»</t>
  </si>
  <si>
    <t xml:space="preserve">ООО «Мастарачедо» </t>
  </si>
  <si>
    <t xml:space="preserve">Гехаркунийский марз, с. Акунк,
тел.: (374 26) 92-30-55, 
(374 91) 41-80-95,
e-mail: arturmov@yahoo.com
</t>
  </si>
  <si>
    <t xml:space="preserve">г. Ереван, ул. Киевяна, 4/2, 
кв. 33,
тел. (374 10)  64-75-87,
факс (374 10) 64-42-20
</t>
  </si>
  <si>
    <t>ООО "Авелиац"</t>
  </si>
  <si>
    <t xml:space="preserve">ЧП «Аркадий  Хачикян»          </t>
  </si>
  <si>
    <t xml:space="preserve">ЧП «Нор Айги» </t>
  </si>
  <si>
    <t>ООО «Бородино» армянский консервный завод»</t>
  </si>
  <si>
    <t xml:space="preserve">ООО «ВВВ груп» </t>
  </si>
  <si>
    <t>ООО «Вид Фуд»</t>
  </si>
  <si>
    <t xml:space="preserve">ООО «Егегнадзорский консервный завод» </t>
  </si>
  <si>
    <t xml:space="preserve">ОАО «Мегринский консервный завод» </t>
  </si>
  <si>
    <t xml:space="preserve">ООО «Шамб бизнес» </t>
  </si>
  <si>
    <t xml:space="preserve"> ООО «Бекон Продукт»</t>
  </si>
  <si>
    <t>ООО «Билайн»</t>
  </si>
  <si>
    <t>ООО «Натали фарм»</t>
  </si>
  <si>
    <t>ООО «Тамара»</t>
  </si>
  <si>
    <t xml:space="preserve">Котайкская обл., 
г. Абовян, ул. Наири, 1,
тел.  (374 10) 28-16-64,
факс (374 022) 3-66-06,
e-mail: tamara@netsys.am
</t>
  </si>
  <si>
    <t>ООО «ЭМ ЭЙ БИ консалтинг»</t>
  </si>
  <si>
    <t>ООО "Агатад Голд"</t>
  </si>
  <si>
    <t xml:space="preserve">
ООО «Шаумян Вин» 
</t>
  </si>
  <si>
    <t>ООО  «Тавинко»</t>
  </si>
  <si>
    <t xml:space="preserve">Вайоцдзорский марз, 
г. Егегнадзор, Ереванское шоссе, 11,
тел./факс: (374 28) 12-55-65, 
(374 93) 42-17-96,
e-mail: getnatoun@mail.ru, 
www.getnatoun.am 
</t>
  </si>
  <si>
    <t xml:space="preserve">Вино виноградное, </t>
  </si>
  <si>
    <t>ООО «Дароинк»</t>
  </si>
  <si>
    <t>Травяные чаи и производство кофе</t>
  </si>
  <si>
    <t>Мед натуралный</t>
  </si>
  <si>
    <t xml:space="preserve">0082, г. Ереван, Киликия, 
ул. Айаси, 10 (офис); Тавушский марз, с. Гетаовит (завод), 
тел.: (374 10) 
28-51-52 (офис),
(374 26) 33-42-93 (завод), 
моб. (374 93) 41-56-39,
факс: (374 10) 58-92-93, 
28-51-52,
e-mail: karart@karart.am, www.karart.am
</t>
  </si>
  <si>
    <t xml:space="preserve">0015, г. Ереван,
ул. Григор Лусаворич, 13а, 
тел.: (374 10) 54-37-15, 
58-56-96,
 факс (374 10) 54-37-16
</t>
  </si>
  <si>
    <t xml:space="preserve">0086, г. Ереван, ул. Шираки,
3-й пер., 5,
тел.: (374 10) 42-17-02,
 46-01-71
</t>
  </si>
  <si>
    <t xml:space="preserve">0086, г. Ереван, ул. Шираки, 
тел.: (374 10) 42-20-69, 
42-09-01,
www.orientstone.am
</t>
  </si>
  <si>
    <t xml:space="preserve">Араратский марз, 
г. Суренаван,                   
тел.: (374 234) 6-26-66,
(374 945) 1-44-33,
 www.mananastone.am
</t>
  </si>
  <si>
    <t>3003
3004</t>
  </si>
  <si>
    <t xml:space="preserve">0007, г. Ереван, ул. Терлемезяна, 11,
тел.: (374 10) 39-30-99, 
39-20-99
</t>
  </si>
  <si>
    <t>«Завод SW ФИБРОБЕТОН»</t>
  </si>
  <si>
    <r>
      <rPr>
        <sz val="11"/>
        <rFont val="Times New Roman"/>
        <family val="1"/>
        <charset val="204"/>
      </rPr>
      <t>7304 8433 8707 8716</t>
    </r>
  </si>
  <si>
    <r>
      <rPr>
        <sz val="11"/>
        <rFont val="Times New Roman"/>
        <family val="1"/>
        <charset val="204"/>
      </rPr>
      <t>Баржи, буровые установки, металлоконструкции, мобильные дома-вагончики, комбайн камнерез, полуприцепы, кузова для самосвалов, наконечники для труб, фонтанные арматуры для нефтяных и газовых скважин, краны</t>
    </r>
  </si>
  <si>
    <r>
      <rPr>
        <sz val="11"/>
        <rFont val="Times New Roman"/>
        <family val="1"/>
        <charset val="204"/>
      </rPr>
      <t>ООО «ADO-G»</t>
    </r>
  </si>
  <si>
    <r>
      <rPr>
        <sz val="11"/>
        <rFont val="Times New Roman"/>
        <family val="1"/>
        <charset val="204"/>
      </rPr>
      <t>Платформы, краны, подъемные установки, сборка контейнеров, конвейеры, строительство зданий, строительство дорог, дорожное оборудование, поручни, дорожные знаки, столбы, звуконепроницаемые барьеры, горячее оцинкование.</t>
    </r>
  </si>
  <si>
    <r>
      <rPr>
        <sz val="11"/>
        <rFont val="Times New Roman"/>
        <family val="1"/>
        <charset val="204"/>
      </rPr>
      <t>ООО «TMT » (Technical Management and Trade)</t>
    </r>
  </si>
  <si>
    <t>8459</t>
  </si>
  <si>
    <t xml:space="preserve">Учебные макеты оборудования АЭС с энергоблоками   ВВЭР-1000,     ВВЭР-440 и    ПБМК-1000         </t>
  </si>
  <si>
    <t>0027, г. Ереван, пр. Адмирала Исакова 50</t>
  </si>
  <si>
    <t>Система индустриальной антисейсмичной защиты (СИАЗ-3)</t>
  </si>
  <si>
    <t>0027, г. Ереван, пр. Адмирала Исакова, 50</t>
  </si>
  <si>
    <t xml:space="preserve">Арагацотнский марз, 
г. Аштарак,
тел. (374 232) 3-16-69,
моб. (374 91) 20-87-98
</t>
  </si>
  <si>
    <t>Датчики линейных перемещений           ДЛПм-100</t>
  </si>
  <si>
    <t>Счетчики подачи или производства газа, жидкости или электроэнергии</t>
  </si>
  <si>
    <t xml:space="preserve">0068, г. Ереван 
ул. Шрджанаин, 2/2,                                                             
тел.: (374 10) 77-06-34
 77-01-81,
моб. (374 91) 40-25-30,
факс (374 10) 77-01-81
</t>
  </si>
  <si>
    <t>Противоградовые системы Зенит, система стимулирования дождя, система против заморозков, солнечные фотоволтаические системы, солнечные концентрационные системы, пеллетные горелки на биомассе</t>
  </si>
  <si>
    <t xml:space="preserve">0018, г. Ереван,
 ул. Тигран Мец, д. 23, кв. 29, 
тел. (374 10) 54-36-98,
моб. (374 91) 40-56-17
</t>
  </si>
  <si>
    <t xml:space="preserve">0014, г. Ереван, 
ул. Лисинян, 33, 
тел. (374 93) 39-73-62,
факс (374 94) 52-11-22
</t>
  </si>
  <si>
    <t xml:space="preserve">8701
8702
8704
8716
</t>
  </si>
  <si>
    <t xml:space="preserve">Седельные и балластные тягачи, автобусы, грузовые автомобили, самосвалы, самоходные шасси, спецтехника, прицепная техника </t>
  </si>
  <si>
    <t xml:space="preserve">Седельные тягачи              
Автобусы 
Моторыне транспортные средства для перевозки грузов, грузовая техника
Моторыне транспортные средства специального назначения (спецтехника)
</t>
  </si>
  <si>
    <t xml:space="preserve">8704
8705
8479
</t>
  </si>
  <si>
    <t xml:space="preserve">Моторные транспортные средства для перевозки грузов (карьерная техника)
Машины и механические устройства
</t>
  </si>
  <si>
    <t>Тракторы</t>
  </si>
  <si>
    <t>ОАО  «Минский тракторный завод»</t>
  </si>
  <si>
    <t>8525
8528</t>
  </si>
  <si>
    <t>г. Минск, ул. Уральская, 4,
тел. (375 17) 398 91 99</t>
  </si>
  <si>
    <t>8471
8525
8526
8534
8537
9032</t>
  </si>
  <si>
    <t>ОАО«АГАТ - системы управления» - управляющая компания холдинга«Геоинформационные системы управления»</t>
  </si>
  <si>
    <t xml:space="preserve">Запасные части для насосов воздушных, вакуумных, воздушных и газовых компрессоров, вентиляторов, вытяжных колпаков, шкафов с вентиляторами </t>
  </si>
  <si>
    <t>СП ЗАО «Белджи»</t>
  </si>
  <si>
    <t xml:space="preserve">8471
8479
8453
</t>
  </si>
  <si>
    <t>ОАО«Научно-исследовательский институт электронных вычислительных машин»</t>
  </si>
  <si>
    <t xml:space="preserve">ЭВМ специального назначения для жестких условий эксплуатации, с защитой от утечки инфрмации,
устройство пассажирской автоматики для метрополитена, 
малошумящие высокочастотные транзисторные усилители - аналоги ламп бегущей волны
</t>
  </si>
  <si>
    <t>СХЕМЫ ИНТЕГРАЛЬНЫЕ
МОНОЛИТНЫЕ</t>
  </si>
  <si>
    <t>Элементная база СВЧ-техники С, S, L, X, К диапазонов на материалах АЗ В 5 (твердотельные СВЧ монолитно-интегральные схемы, СВЧ-модули), Оптоэлектронные компоненты и модули (СВЧ- фотодетекторы, драйверы для лазерных диодов, полупроводниковые лазеры, приемные и передающие оптические модули),
Схемы интегральные гибридные (микросборки)</t>
  </si>
  <si>
    <t>ПРОЧИЕ ПРИБОРЫ, УСТРОЙСТВА И МАШИНЫ ЭЛЕКТРОННЫЕ ДЛЯ ИЗМЕРЕНИЯ ИЛИ КОНТРОЛЯ ГЕОМЕТРИЧЕСКИХ ВЕЛЕЧИН</t>
  </si>
  <si>
    <t>Датчики (датчики угла наклона и поворота, ускорения, электронный компас, инклинометр, индуктивный датчик конечного положения)</t>
  </si>
  <si>
    <t>ПРОЧИЕ СОЕДИНЕНИЯ
ОРГАНИЧЕСКИЕ,
ПРОЧИЕ</t>
  </si>
  <si>
    <t>Подложки арсенида галлия стандарта «epi-ready» нелигированные</t>
  </si>
  <si>
    <t>ПРОЧИЕ
ФОТОПЛАСТИНКИ И ФОТОПЛЕНКА, ЭКСПОНИРОВАННЫЕ И ПРОЯВЛЕННЫЕ, ПРОЧИЕ</t>
  </si>
  <si>
    <t>Фотошаблоны с минимальным размером элемента до 0,6 мкм</t>
  </si>
  <si>
    <t>ОАО «Минский НИИ Радиоматериалов»</t>
  </si>
  <si>
    <t>АППАРАТУРА ДЛЯ
ОЗОНОВОЙ,
КИСЛОРОДНОЙ,
АЭРОЗОЛЬНОЙ
ТЕРАПИИ,
ИСКУССТВЕННОГО
ДЫХАНИЯ ИЛИ ПРОЧАЯ
ТЕРАПЕВТИЧЕСКАЯ
ДЫХАТЕЛЬНАЯ
АППАРАТУРА</t>
  </si>
  <si>
    <t>Медицинская техника: ингаляторы кислородные</t>
  </si>
  <si>
    <t>9027
9030</t>
  </si>
  <si>
    <t>Приборы и средства измерений:
электронные осциллографы, цифровые вольтметры и амперметры, мегаомметры, меры и калибраторы напряжения и силы тока, измерители и анализаторы иммитанса, генераторы сигналов измерительные, частотомеры электронно¬счетные,
источники питания, антенны измерительные, измерители параметров полупроводниковых приборов, высоковольтные измерительные (испытательные) установки, измерители температуры и влажности,
учебная и демонстрационная аппаратура, радиационно-стойкие аналоговые интегральные микросхемы</t>
  </si>
  <si>
    <t>ОсОО «IMEX»</t>
  </si>
  <si>
    <t>Лекарственное и растительное сырье</t>
  </si>
  <si>
    <t>ОсОО «Ак-Суу Фарм»</t>
  </si>
  <si>
    <t>ОсОО «Арония Фарм»</t>
  </si>
  <si>
    <t>ОсОО «Бификор»</t>
  </si>
  <si>
    <t>Республиканский центр крови</t>
  </si>
  <si>
    <t>АО ТНК «Дастан»</t>
  </si>
  <si>
    <t>Изделия медицинского назначения</t>
  </si>
  <si>
    <t>ОсОО «Лима-Фарм»</t>
  </si>
  <si>
    <t>ОсОО «Султанов интернейшнл FEZ»</t>
  </si>
  <si>
    <t>Производство и переработка рыбы</t>
  </si>
  <si>
    <t xml:space="preserve">ОсОО «Акылман» </t>
  </si>
  <si>
    <t xml:space="preserve">ОсОО «Ысык-Куль Экспорт» </t>
  </si>
  <si>
    <t>Кожа обувная</t>
  </si>
  <si>
    <t>0401                   0402</t>
  </si>
  <si>
    <t xml:space="preserve">ТОО «Первомайский», </t>
  </si>
  <si>
    <t>ТОО «ОХ Заречное»</t>
  </si>
  <si>
    <r>
      <t>ТОО Агрофирма «Родина»</t>
    </r>
    <r>
      <rPr>
        <sz val="11"/>
        <color theme="1"/>
        <rFont val="Calibri"/>
        <family val="2"/>
        <charset val="204"/>
        <scheme val="minor"/>
      </rPr>
      <t xml:space="preserve"> </t>
    </r>
  </si>
  <si>
    <t>КТ «Зенченко и К»</t>
  </si>
  <si>
    <r>
      <t>АО «Астана-өнім»</t>
    </r>
    <r>
      <rPr>
        <sz val="11"/>
        <color theme="1"/>
        <rFont val="Calibri"/>
        <family val="2"/>
        <charset val="204"/>
        <scheme val="minor"/>
      </rPr>
      <t xml:space="preserve"> </t>
    </r>
  </si>
  <si>
    <t>КХ «Камышенское»</t>
  </si>
  <si>
    <t>Мясо говядины</t>
  </si>
  <si>
    <t>КХ «Толғанай»</t>
  </si>
  <si>
    <t>ТОО «Astana Agro Group»</t>
  </si>
  <si>
    <t>ТОО «ЖК «Караой»</t>
  </si>
  <si>
    <t>ТОО «KAZRUS ITG»</t>
  </si>
  <si>
    <t>ТОО «Аксайский  КХП»</t>
  </si>
  <si>
    <t>ТОО АПК «Волынский»</t>
  </si>
  <si>
    <t xml:space="preserve">ТОО «Agroinnova»  </t>
  </si>
  <si>
    <t>ТОО «Аксанат Инжиниринг»</t>
  </si>
  <si>
    <t>ТОО «СПК Шет»</t>
  </si>
  <si>
    <t>КХ «Азамат»</t>
  </si>
  <si>
    <t>ИП Касенев А.М.</t>
  </si>
  <si>
    <t>ТОО «Сахновское»</t>
  </si>
  <si>
    <t>ИП Нечаев Ю.А.</t>
  </si>
  <si>
    <t>ИП Филиппова В.Г.</t>
  </si>
  <si>
    <t>ИП «Пасека-Бал»</t>
  </si>
  <si>
    <t>ИП Зубанев А.А.</t>
  </si>
  <si>
    <t>Биаксиально-ориентированная полипропиленовая</t>
  </si>
  <si>
    <t>ТОО «Полимер Продакшн»</t>
  </si>
  <si>
    <t>Полиэтиленовая пленка</t>
  </si>
  <si>
    <t>Полипропиленовые мешки</t>
  </si>
  <si>
    <t>МТБЭ (метил-трет-бутиловый эфир)</t>
  </si>
  <si>
    <t>ТОО «Компания Нефтехим LTD»</t>
  </si>
  <si>
    <t>Полипропилен в первичных формах</t>
  </si>
  <si>
    <t>Мешок полипропиленовый</t>
  </si>
  <si>
    <t>Бензол</t>
  </si>
  <si>
    <t>Параксилол</t>
  </si>
  <si>
    <t>ТОО «Azala Textiline»</t>
  </si>
  <si>
    <t>Производство керамических плит и плиток</t>
  </si>
  <si>
    <t>ТОО «Зерде-Керамик»</t>
  </si>
  <si>
    <t>Посуда стальная, ванны, приборы сантехнические стальные</t>
  </si>
  <si>
    <t>Нефтяное оборудование, для железнодорожной отрасли</t>
  </si>
  <si>
    <t>Обновить</t>
  </si>
  <si>
    <t>Производство электрораспределительной регулирующей аппаратуры</t>
  </si>
  <si>
    <t>ТОО СП «Тұлпар Тальго»</t>
  </si>
  <si>
    <t xml:space="preserve">Автомобили марки УАЗ, Iveco, SsangYong, JAC, Peugeot, Hyundai </t>
  </si>
  <si>
    <t>Легковые автомобили  LADA, Skoda, Chevrolet, Kia</t>
  </si>
  <si>
    <t xml:space="preserve">030011, г. Актобе, 41-й разъезд, 129,
тел./факс: (7132) 98-80-80,
98-80-44, 40-28-36, 
e-mail: lvz_office@smirnov.kz
</t>
  </si>
  <si>
    <t xml:space="preserve">050026, г. Алматы, ул. Гоголя, 21,
тел. (727) 378-74-96,
факс (727) 378-74-89,
e-mail: sx@sx.kz, alimovna76@mail.ru
</t>
  </si>
  <si>
    <t xml:space="preserve">070000, г. Усть-Каменогорск,
пр-т Абая, 122,
тел.: (7232) 23-02-44,
 23-06-39,
факс: (7232) 23-03-60, 
23-03-54,
e-mail: adilukg@mail.ru
</t>
  </si>
  <si>
    <t xml:space="preserve">021202, Акмолинская обл.,
Зерендинский р-н, с. Айдабул,
тел./факс: (716 32) 2-92-61, 
2-91-43,
e-mail: spirtzavod@mail.ru,
www.spirtzavod.kz
</t>
  </si>
  <si>
    <t xml:space="preserve">г. Алматы, ул. Байзакова, 69, 
тел.: (7272) 378-31-43, 
378-71-56,
e-mail: rustam.turdakhunov@efc.kz
</t>
  </si>
  <si>
    <t xml:space="preserve">Костанайский р-н, пос. Затобольск, ул. Терешковой, 13/1,
тел.: (7145) 55-22-28,
 (701) 910-21-15,
e-mail: export@gi.kz
</t>
  </si>
  <si>
    <t xml:space="preserve">г. Шымкент, ул. Диваева, 25, 
тел.: (725 2) 55-62-55,                     27-29-59, 
e-mail: madina_sbit@mail.ru
</t>
  </si>
  <si>
    <t xml:space="preserve">г. Алматы, ул. Толебаева, 38, 
тел.: (7272) 50-92-39, 50-91-65,
 50-91-66, 50-96-34,
e-mail: almaty@sultanmarketing.org
</t>
  </si>
  <si>
    <t xml:space="preserve">030000, г. Актобе, 
ул. Братьев Жубановых, 310, 
тел./факс (7132) 59-51-14, 
e-mail: aktobe_nan@mail.ru  
</t>
  </si>
  <si>
    <t xml:space="preserve">050034, г. Алматы, 
пр-т Райымбека, 212  «б»,
тел. (727) 250-57-40,
e-mail: info@brands.kz
</t>
  </si>
  <si>
    <t xml:space="preserve">040700, Алматинская обл.,
Илийский р-н, пос. Отеген батыра, ул. Калинина, 12,
тел. (7272) 66-55-77,
факс (7272) 66-55-84,
www.raimbekagro.com
</t>
  </si>
  <si>
    <t xml:space="preserve">030000, г. Актобе,
с. Каргалинское, ул. Сатпаева, 8,
тел.  (7132) 99-52-20, 
факс  (7132) 99-55-60,
e-mail: a.utarbaev@mail.ru,
www.aik.kz
</t>
  </si>
  <si>
    <t xml:space="preserve">Южно-Казахстанская обл.,
тел. (725) 257-41-11, 
e-mail: s.gold.2006@mail.ru
</t>
  </si>
  <si>
    <t xml:space="preserve">г. Шымкент, ул. Сайрамская, 194,
тел.: (7252) 52-06-72, 57-19-44,
e-mail: sipan2008@mail.ru
</t>
  </si>
  <si>
    <t xml:space="preserve">050052, г. Алматы, 
мкр. Таугуль, 13, 
тел. (771 72) 293-61-64, 
e-mail: TH_Secretar@prima-group.kz
</t>
  </si>
  <si>
    <t xml:space="preserve">120009, г. Кызылорда, 
ул. Каратогайская, 113,
тел.:  (7242) 25-01-01,                       22-18-58,
факс  (7242) 22-35-12,
e-mail: aigul@abzal.org, pt_abzal@abzal.org,
www.abzal.org
</t>
  </si>
  <si>
    <t xml:space="preserve">120000, г. Кызылорда,
ул. Панфилова, 29 «Д»,
тел./факс:  (7242) 23-96-04, 
23-95-50,
e-mail: info@dihan.kz
</t>
  </si>
  <si>
    <t xml:space="preserve">050009, г. Алматы,  ул. Гайдара, 36,
тел.:  (727) 256-22-47, 
256-22-48,   (777) 747-86-70,
e-mail: artyushin@agroproduct.kz
</t>
  </si>
  <si>
    <t xml:space="preserve">Кызылординская обл., Казалинский р-н, Кент Айтеке би, ул. Примова, 12,
тел./факс  (72438) 2-41-50,
e-mail: nauanov_k@mail.ru, rza@mail.kz
</t>
  </si>
  <si>
    <t xml:space="preserve">101407, Восточно-Казахстанская обл., г. Шемонаиха, 
ул. Комсомольская, 31,
тел. (72332) 3-04-10,
факс  (72332) 3-06-93,
e-mail: istok_vko@mail.ru 
</t>
  </si>
  <si>
    <t xml:space="preserve">101407, Карагандинская обл., 
г. Темиртау, пр-т Республики, 167/2, 
тел.:  (7213) 93-47-52,                  
93-47-84,
факс: (7213) 93-56-76,                
 93-55-90,
e-mail: ayan-m@mail.ru 
</t>
  </si>
  <si>
    <t xml:space="preserve">Актюбинская обл., пос. Мартук, ул. Есет Кокеулы, 138,
тел./факс (71331) 3-16-76,
e-mail: algabasmartuk@rambler.ru
</t>
  </si>
  <si>
    <t xml:space="preserve">100000, г. Караганда, 
Северная промзона, 
Октябрьский р-н,
тел.  (7212) 53-82-60,
факс  (7212) 53-82-63,
e-mail: too-kmk@mail.kz
</t>
  </si>
  <si>
    <t xml:space="preserve">050000, г. Алматы,
ул. Абылай хана, 55,
тел.:  (727) 250-04-29,                       250-04-10,
факс  (727) 250-04-16,
e-mail: apicenter2000@mail.ru
</t>
  </si>
  <si>
    <t xml:space="preserve">140005, г. Павлодар,
Центральный промрайон, а/я 606,
тел. (7182) 39-39-55,
факс  (7182) 53-74-87,
e-mail: rosapv@mail.ru
</t>
  </si>
  <si>
    <t xml:space="preserve">г. Кокшетау, Северная промзона, а/я  926,
тел.:  (7162) 26-50-49, 
 (079) 08-36-48,
e-mail: pr@kmw.kz
</t>
  </si>
  <si>
    <t xml:space="preserve">г. Алматы, мкр. Самал-2, 63, кв. 15,
тел.:  (727) 293-39-14,                    293-38-54, вн. 129,
e-mail: amirov@asemai.kz, 
amirov_m2003@mail.ru
</t>
  </si>
  <si>
    <t xml:space="preserve">090000, г. Уральск, ул. Мухита, 52,
тел./факс:  (7112) 51-47-06,
53-07-59, 50-78-29,
e-mail: tooepsilon@mail.ru
</t>
  </si>
  <si>
    <t xml:space="preserve">Карагандинская обл., г. Сатпаев, промзона,
тел./факс  (71063) 3-31-02,
e-mail: szmfv@inbox.ru
</t>
  </si>
  <si>
    <t xml:space="preserve">140005, г. Павлодар,
Центральный промрайон, а/я 606,
тел. (7182) 39-39-55,
факс (7182) 53-74-87,
e-mail: rosapv@mail.ru
</t>
  </si>
  <si>
    <t xml:space="preserve">100000, г. Караганда,                            ул. Бытовая, 13/1, 
тел. (721) 241-11-66, 
факс (7212) 91-13-39,
e-mail: baurcan@mail.ru
</t>
  </si>
  <si>
    <t xml:space="preserve">110006, г. Костанай, ул. Бородина, 198, 
тел.:  (7142) 56-63-73,                         55-93-34,
e-mail: bayansulu@bayansulu.kz, 
www.bayansulu.kz
</t>
  </si>
  <si>
    <t xml:space="preserve">Мангистауская обл., г. Актау,           мкр. 26, т/ц «Достык»,
тел.:  (7292) 41-59-86,                         41-53-50,
факс  (7292) 41-67-99,
e-mail: tooork@mail.ru,
www.volna-aktau.kz
</t>
  </si>
  <si>
    <t xml:space="preserve">050002, г. Алматы, ул. Зенкова, 2а, 
тел.  (7272) 58-47-11,
e-mail: rakhat@rakhat.kz,
www.rakhat.kz   
</t>
  </si>
  <si>
    <t xml:space="preserve">071423, г. Семипалатинск,
ул. Каржаубайулы, 137,
тел./факс  (7222) 53-02-59,
e-mail: tooskpp@yandex.ru
</t>
  </si>
  <si>
    <t xml:space="preserve">050000, г. Алматы, мкр. Аксай-2,
ул. Б.Момыш-улы, 36 «а»,
тел.  (727) 256-50-26,
факс (727) 256-50-54,
e-mail: aksaynan@aksaynan.kz,
www.aksaynan.kz
</t>
  </si>
  <si>
    <t xml:space="preserve">150000, г. Петропавловск,
ул. Г.Мусрепова, 29 «А»,
тел. (7152) 47-25-83,
факс (7152) 47-42-50,
e-mail: suima@mail.ru
</t>
  </si>
  <si>
    <t xml:space="preserve">Кызылординская обл., Казалинский р-н, Кент Айтеке би, ул. Примова, 12,
тел./факс (72438) 2-41-50,
e-mail: nauanov_k@mail.ru, rza@mail.kz
</t>
  </si>
  <si>
    <t xml:space="preserve">100014, г. Караганда, 
ул. Гоголя, 86,
тел.: (7212) 51-25-04,                       51-66-14,
факс (7212) 51-66-12,
e-mail: konfetykaragandy@mail.ru,
www.konfetykaragandy.kz
</t>
  </si>
  <si>
    <t xml:space="preserve">Комбинат: 090615, Зеленовский 
р-н, с. Белес, ул. Кунанбаева, 14/5,
офис: 090000, г. Уральск, 
ул. Сарайшык, 79/1, 
тел.:  (7112) 50-05-88,                                              50-05-87,  (777) 242-72-64,
e-mail: belesagro@beles.kz
</t>
  </si>
  <si>
    <t>Карагандинская обл.,                                      г. Караганда, Майкудукская промзона, уч. кв. 030, 1,                                                                                тел./факс:  (7212) 45-01-51,
45-30-51,                                                              e-mail: sto_pudov@mail.kz</t>
  </si>
  <si>
    <t xml:space="preserve">г. Астана, ул. Акжол, 24,
тел.:  (7172) 70-05-03, 31-03-10, 31-01-66, 
e-mail: marketing@concern.kz
</t>
  </si>
  <si>
    <t xml:space="preserve">050000, г. Алматы,
ул. Раимбека, 221«Г»,
тел. (727) 233-70-41,
факс (727) 233-70-40,
e-mail: info@biohom.kz
</t>
  </si>
  <si>
    <t xml:space="preserve">050060, г. Алматы, пр-т Аль-Фараби, 95, комплекс «Аэлита»,
стр. 2, этаж 12,
тел.: (727) 269-48-24,                   269-48-39, 269-48-54, 269-48-58, 269-48-59,
факс  (727) 269-48-91,
e-mail: agrostar@agrostar.kz,
www.agrostar.kz
</t>
  </si>
  <si>
    <t xml:space="preserve">020000, г. Кокшетау,
ул. Сулейменова, 5,
тел.  (7162) 31-09-41,
факс (7162) 42-65-54
</t>
  </si>
  <si>
    <t xml:space="preserve">010000, г. Астана, ул. Акжол, 24/5,
тел.  (7172) 70-05-33,
факс:  (7172) 70-05-44,                      70-05-45,
e-mail: tsesna-mac@mail.ru
</t>
  </si>
  <si>
    <t xml:space="preserve">Акмолинская обл., 
Жаксынский р-н, пос. Жаксы,
тел. (71635) 2-10-75,
факс (71635) 2-13-75,
e-mail: Urojai–Ltd@mail.ru
</t>
  </si>
  <si>
    <t xml:space="preserve">150000, г. Петропавловск, 
пр-т Труда, 1,
тел.:  (7152) 46-82-99, 46-82-89,
факс (7152) 46-82-80,
e-mail: sultan_petro@yahoo.com
</t>
  </si>
  <si>
    <t xml:space="preserve">071400, г. Семипалатинск, 
ул. Гастелло, 7 «Б»,
тел./факс:  (7222) 53-74-22, 
53-92-93
</t>
  </si>
  <si>
    <t xml:space="preserve">150000, Северо-Казахстанская обл., г. Мамлютка, ул. Скачкова, 37,
тел.: (71541) 2-21-69,                          2-15-01,
факс (71541) 2-10-34,
e-mail: mmk_office@mail.ru
</t>
  </si>
  <si>
    <t xml:space="preserve">110000, г. Костанай,
ул. Наримановская, 136/1,
тел. (7142) 51-37-49,
факс (7142) 51-37-20,
e-mail: mk@gi.kz,
www.grain-industry.kz
</t>
  </si>
  <si>
    <t xml:space="preserve">Акмолинская обл.,
Астраханский р-н, пос. Жалтыр,
тел.:  (71641) 2-15-30,                       2-33-01,
факс (71641) 2-33-51,
e-mail: koluton95@mail.ru
</t>
  </si>
  <si>
    <t xml:space="preserve">111500, Костанайская обл., 
г. Рудный, ул. Транспортная, 14,
тел.: (71431) 5-00-77,                                  9-29-29, 9-62-85,
факс (71431) 5-08-65,
e-mail: IRGIZ@bk.ru
</t>
  </si>
  <si>
    <t xml:space="preserve">050000, г. Алматы,
ул. Достык, 42, офис 60,
тел.: (7272) 64-23-99,                        64-23-95,
факс  (7272) 64-72-80
</t>
  </si>
  <si>
    <t xml:space="preserve">050000, г. Алматы,
пр-т Абая, 151/115, офис 509,
тел.: (727) 266-76-90,                   250-55-10
факс:  (727) 250-36-22, 
250-94-21,
e-mail: Gerassimova@bk.ru, oleg.urazov@mail.ru
</t>
  </si>
  <si>
    <t xml:space="preserve">110000, г. Костанай,
ул. Чехова, 103,
тел.: (7142) 51-37-45,
 53-83-48, 53-84-50,
факс:  (7142) 56-85-51, 53-82-90, 53-85-51, 
e-mail: nur@gi.kz,
www.grain-industry.kz
</t>
  </si>
  <si>
    <t xml:space="preserve">100000, г. Караганда,
ул. Жангозина, 11,
тел./факс  (7213) 92-21-25,
e-mail: jerarna@mail.ru
</t>
  </si>
  <si>
    <t xml:space="preserve">090013, г. Уральск, ст. Желаево,
тел.:  (7112) 23-01-52, 23-01-65, 23-01-63,
факс  (7112) 23-01-75,
e-mail: JKHP@rambler.ru
</t>
  </si>
  <si>
    <t xml:space="preserve">080000, г. Тараз,
ул. 1-й тупик Толе би, 1,
тел./факс  (7162) 51-58-84
</t>
  </si>
  <si>
    <t xml:space="preserve">020000, г. Кокшетау,
ул. Сулейменова, 5,
тел. (7162) 31-09-41,
факс  (7162) 42-65-54
</t>
  </si>
  <si>
    <t xml:space="preserve">010000, г. Астана, ул. Степная, 6,
тел./факс: (7172) 93-35-15, 
93-35-66,
e-mail: egis-jer@mail.ru
</t>
  </si>
  <si>
    <t xml:space="preserve">150000, г. Петропавловск,
ул. Мира, 159,
тел./факс (7152) 46-10-17,
e-mail: dikanshi@mail.ru
</t>
  </si>
  <si>
    <t xml:space="preserve">Алматинская обл.,
с. Байсерке, ул. Кунаева, 1,
тел.  (72752) 7-04-20,
факс  (7272) 91-63-61,
e-mail: baiserkeagro@mail.ru
</t>
  </si>
  <si>
    <t xml:space="preserve">111200, Костанайская обл.,
г. Лисаковск, промзона,
тел.  (71433) 3-06-42, 
факс: (71433) 3-70-90, 3-70-86,
e-mail: aray@aray.kz, araymarket@mail.ru
</t>
  </si>
  <si>
    <t xml:space="preserve">160000, г. Шымкент,
ул. 2-я Зеленая балка,
тел./факс  (7252) 53-19-27,
e-mail: nuraman-agro@mail.ru
</t>
  </si>
  <si>
    <t xml:space="preserve">Южно-Казахстанская обл., Сайрамский р-н, с. Кызыл Сай, 
ул. Жибек Жолы, 
тел. (7252) 55-57-07, 
факс (7252) 55-57-57, 
e-mail: ahmetastik_chim@mail.ru
</t>
  </si>
  <si>
    <t xml:space="preserve">160000, г. Шымкент, 
Ленгерское шоссе, 5-й км, 
тел./факс:  (7252) 54-12-56, 
54-15-19
</t>
  </si>
  <si>
    <t xml:space="preserve">090000, г. Уральск, 
ул. А.Молдагуловой, 5,
тел./факс:  (7112) 50-35-60, 
51-79-37,
e-mail: akkainar@mail.ru
</t>
  </si>
  <si>
    <t xml:space="preserve">010000, г. Астана, 
ул. Литейная, 40,
тел.  (7172) 31-09-41,
факс (7172) 31-05-72, 
e-mail: AGROKOMast@rambler.ru
</t>
  </si>
  <si>
    <t xml:space="preserve">010000, г. Павлодар,
ул. Ломова, 162/1,
тел. (7182) 60-20-52,
факс (7182) 60-20-96,
e-mail: akbidai@mail.ru
</t>
  </si>
  <si>
    <t xml:space="preserve">г. Алматы, ул. Панфилова, 53, офис 3,
тел.  (7273) 78-27-30,  
факс (7273) 78-25-40, 
e-mail: gairat.diga@mail.ru
</t>
  </si>
  <si>
    <t xml:space="preserve">110000, г. Костанай,
ул. Майлина, 4,
тел.: (7142) 54-07-68, 54-33-29,
факс (7142) 54-07-68,
e-mail: sodruzhestvo@mail.kz,
zhenyaibraev@rambler.ru
</t>
  </si>
  <si>
    <t xml:space="preserve">160011, г. Шымкент, 
ул. Толе би, 11,
тел.: (7252) 53-43-54, 53-09-66,
e-mail: Wizit_welk@mail.ru,
www.ao-vizit.com
</t>
  </si>
  <si>
    <t xml:space="preserve">0500000, г. Алматы,
ул. Суюнбая, 461 «а»,
тел. (727) 250-38-90,
факс (72537) 250-38-92,
e-mail: semireche@mail.kz
</t>
  </si>
  <si>
    <t xml:space="preserve">г. Астана, ул. Желтоксан, 38/1,
тел.:  (7172) 31-56-57, 31-56-85, 
e-mail: expagro@mail.ru, 
dinarik80@mail.ru
</t>
  </si>
  <si>
    <t xml:space="preserve">050000, г. Алматы, мкр. Мамыр, ул. Спортивная, 1/4,
тел.:  (7272) 93-65-20, 93-17-63,
e-mail: tsinkaz@itte.kz
</t>
  </si>
  <si>
    <t xml:space="preserve">050050, г. Алматы,
ул. Ратушного, 38,
тел.  (7272) 94-18-18,
факс (7272) 94-21-00,
e-mail: info@obis.kz,
www.obis.kz
</t>
  </si>
  <si>
    <t xml:space="preserve">Южно-Казахстанская обл.,
г. Сарыагаш, Куркемсский с/о,
тел.  (72537) 2-13-03,
факс (72537) 2-13-00,
e-mail: alex_lab@mail.ru
</t>
  </si>
  <si>
    <t xml:space="preserve">080503, Жамбылская обл., Меркенский р-н, с. Акермен, 
ул. Толе би, 31,
тел./факс  (72632) 2-23-36,
e-mail: merke_pl@tarazl.kz,
www.plemzavod.kz
</t>
  </si>
  <si>
    <t xml:space="preserve">010000, г. Астана,
ул. Иманбаевой, 5«А»,
тел.:  (7172) 41-19 01,                      41-18-50,
факс (7172) 41-18-51,
e-mail: malonimderi@mok.kz
</t>
  </si>
  <si>
    <t>Акмолинская обл.,                                       г. Щучинск,                                             тел.: (71636) 5-45-45,                          3-05-60</t>
  </si>
  <si>
    <t>АО «Рахат» кондитерская фабрика</t>
  </si>
  <si>
    <t>ТОО «Содружество» ПТК</t>
  </si>
  <si>
    <t>ТОО «Щучинский гормолзавод»</t>
  </si>
  <si>
    <t>КХ «Алтай»</t>
  </si>
  <si>
    <t>ТОО «Байсерке-Агро»</t>
  </si>
  <si>
    <t>КХ  «Береке»</t>
  </si>
  <si>
    <t>КХ «Нур»</t>
  </si>
  <si>
    <t>ТОО «GLOBAL BEEF KZ»</t>
  </si>
  <si>
    <t>ТОО «МТС Жайма»</t>
  </si>
  <si>
    <t>ТОО «Племзавод Алабота»</t>
  </si>
  <si>
    <t>ТОО  «Ақсанат Инжиниринг»</t>
  </si>
  <si>
    <t>ТОО «SC Food»</t>
  </si>
  <si>
    <t>ТОО  «KAZBEEF LTD»</t>
  </si>
  <si>
    <t>ТОО  «Ак Теп»</t>
  </si>
  <si>
    <t>ТОО «Актюбинский мясной кластер»</t>
  </si>
  <si>
    <t>ТОО «Агрофирма Dinara-Ranch»</t>
  </si>
  <si>
    <t>КХ  «Алгабас»</t>
  </si>
  <si>
    <t>ТОО «Афион Кордай»</t>
  </si>
  <si>
    <t>КХ  «МУСА»</t>
  </si>
  <si>
    <t>ТОО  «Нур-Жайлау НС»</t>
  </si>
  <si>
    <t>КХ «Ардак»</t>
  </si>
  <si>
    <t>ТОО  «Тайынша-Астык»</t>
  </si>
  <si>
    <t>ТОО  «Бастау»</t>
  </si>
  <si>
    <t>КХ «Исламбек»</t>
  </si>
  <si>
    <t>КХ «Атамекен»</t>
  </si>
  <si>
    <t>КХ «Нур-Асыл»</t>
  </si>
  <si>
    <t>КХ  «Майлыбай»</t>
  </si>
  <si>
    <t>КХ  «Алтын-Дала»</t>
  </si>
  <si>
    <t xml:space="preserve">  «Нур-Мурат» КХ</t>
  </si>
  <si>
    <t>КХ «Айдар»</t>
  </si>
  <si>
    <t>ПК «Қурмангазы»</t>
  </si>
  <si>
    <t xml:space="preserve">ТОО  «JC Бирлик» </t>
  </si>
  <si>
    <t>ТОО «Бирлик мал зауыты»</t>
  </si>
  <si>
    <t>КХ  «Алишер»</t>
  </si>
  <si>
    <t>КХ  «Кишкенекум»</t>
  </si>
  <si>
    <t>КХ  «Достык»</t>
  </si>
  <si>
    <t>ТОО «ИАп Гун-Сарыбулак»</t>
  </si>
  <si>
    <t>ТОО «Астана Кус»</t>
  </si>
  <si>
    <t>ТОО «Бишкульская птицефабрика»</t>
  </si>
  <si>
    <t>ИП «Герасименко»</t>
  </si>
  <si>
    <t xml:space="preserve">350001, Краснодарский край,
 г. Краснодар, 
ул. Павлова, 64,
тел.: (861) 233-81-22, 233-90-47,
факс (861) 239-06-27,
e-mаil: alexkrd@alexandria-krasnodar.com
</t>
  </si>
  <si>
    <t>Костюмы, комплекты, жакеты, платья, юбки, брюки женские и для девочек</t>
  </si>
  <si>
    <t xml:space="preserve">Костюмы мужские,
костюмы для мальчиков. Пальто
</t>
  </si>
  <si>
    <t>Пальто, полупальто, куртки.</t>
  </si>
  <si>
    <t>Рубашки мужские или для мальчиков</t>
  </si>
  <si>
    <t>Блузки, блузы и блузоны женские или для девочек</t>
  </si>
  <si>
    <t>ООО «ВКП ЛТ»</t>
  </si>
  <si>
    <t>АО «Хром»</t>
  </si>
  <si>
    <t>Обувь резиновая женская, детская</t>
  </si>
  <si>
    <t>Прочая обувь с подошвой и с верхом из резины или пластмассы. Обувь женская, мужская, детская (демисезонная, зимняя, летняя)</t>
  </si>
  <si>
    <t xml:space="preserve">Обувь с подошвой из резины, пластмассы, натуральной или композиционной кожи и с верхом из натуральной кожи (мужская, женская, детская) </t>
  </si>
  <si>
    <t xml:space="preserve">Обувь с подошвой из резины, пластмассы, натуральной или композиционной кожи и с верхом из текстильных материалов (мужская, женская, детская) </t>
  </si>
  <si>
    <t>Прочая обувь (мужская, женская, детская)</t>
  </si>
  <si>
    <t>Обувь детская с верхом из натуральной кожи торговой марки "ELEGAMI"</t>
  </si>
  <si>
    <t>Обувь специальная (рабочая) с верхом из кожи</t>
  </si>
  <si>
    <t>Обувь спортивная (ботинки лыжные)</t>
  </si>
  <si>
    <t>ООО «Фабрика Североход»</t>
  </si>
  <si>
    <t>5204
5401
5508</t>
  </si>
  <si>
    <t>Нитки швейные (хлопчатобумажные, а также групп ЛЛ, ЛХ, Л, ЛТ, ЛШ - в розничном и промышленном намотах)</t>
  </si>
  <si>
    <t>5205
5207
5403
5306</t>
  </si>
  <si>
    <t>Нитки вязальные (хлопчатобумажные и комбинированные - в розничном и промышленном намотах)</t>
  </si>
  <si>
    <t>5205
5207</t>
  </si>
  <si>
    <t>Нитки вышивальные (хлопчатобумажные - в розничном и промышленном намотах)</t>
  </si>
  <si>
    <t>Пряжа ткацкая и трикотажная (хлопчатобумажная - в промышленном намоте)</t>
  </si>
  <si>
    <t>Пряжа армированная смесовая (полиэфирный сердечник в хлопчатобумажной оплетке – в промышленном намоте)</t>
  </si>
  <si>
    <t>Кожа хромовая для верха обуви, эластичная</t>
  </si>
  <si>
    <t>АО «Кожа»</t>
  </si>
  <si>
    <t>Кожа шорно-седельная, хром-ситан растительного дубления</t>
  </si>
  <si>
    <t>Кожа для верха и подкладки обуви лицевая</t>
  </si>
  <si>
    <t>Спилок для подкладки обуви из свиного сырья</t>
  </si>
  <si>
    <t>Рукавичный спилок из КРС</t>
  </si>
  <si>
    <t>Поливинилацетатные дисперсии</t>
  </si>
  <si>
    <t>Стирол-акриловые дисперсии</t>
  </si>
  <si>
    <t>Защитные лаки, печатные лаки, технолаки</t>
  </si>
  <si>
    <t>Готовые клеи</t>
  </si>
  <si>
    <t>Полиуретановые водные дисперсии</t>
  </si>
  <si>
    <t>УДОБРЕНИЯ МИНЕРАЛЬНЫЕ</t>
  </si>
  <si>
    <t>Аммиак</t>
  </si>
  <si>
    <t>Мочевина</t>
  </si>
  <si>
    <t>Нитрат аммония</t>
  </si>
  <si>
    <t>АО "Башкирская содовая компания"</t>
  </si>
  <si>
    <t>Республика Башкортостан, г. Стерлитамак, ул. Техническая, 32, тел. 8(3473) 21-61-41</t>
  </si>
  <si>
    <t>АО  «Башкирская содовая компания»</t>
  </si>
  <si>
    <t>Акриловая кислота</t>
  </si>
  <si>
    <t>ООО "Газпром нефтехим Салават"</t>
  </si>
  <si>
    <t>Бутилакрилат</t>
  </si>
  <si>
    <t>Стретч-пленка, СРР-пленка</t>
  </si>
  <si>
    <t>ООО "Управляющая компания "Индустриальный парк Камские Поляны"</t>
  </si>
  <si>
    <t>423564, Республика Татарстан, Нижнекамский р-н, пгт Камские Поляны</t>
  </si>
  <si>
    <t>Нити полипропиленовые мультифиламентные и текстурированные</t>
  </si>
  <si>
    <t>Клеи, герметики</t>
  </si>
  <si>
    <t>Органическое стекло</t>
  </si>
  <si>
    <t>Термостойкий конструкционный полиметакрилимидный пенопласт м.Акримид</t>
  </si>
  <si>
    <t>ПАО «Куйбышевазот»</t>
  </si>
  <si>
    <t>Самарская обл., г. Тольятти,
ул. Новозаводская, 6,
тел. (88482) 56-11-01, 
e-mаil: office@kuazot.ru,  www.kuazot.ru</t>
  </si>
  <si>
    <t xml:space="preserve">Аммиачная вода </t>
  </si>
  <si>
    <t>Нить техническая полиамидная высокопрочная</t>
  </si>
  <si>
    <t>Кордная ткань полиамидная</t>
  </si>
  <si>
    <t>Щелочной сток производства капролактама (добавка в бетон в качестве пластификатора)</t>
  </si>
  <si>
    <t>Масло ПОД (заменитель растительных масел в лакокрасочной промышленности)</t>
  </si>
  <si>
    <t>Циклогексан</t>
  </si>
  <si>
    <t>Циклогексанон</t>
  </si>
  <si>
    <t>Мочевина,содержащая более 45 мас % азота в пересчете на сухой безводный продукт</t>
  </si>
  <si>
    <t xml:space="preserve">ПАО «Акрон» </t>
  </si>
  <si>
    <t>г. Великий Новгород, 
тел. (88162) 99-61-09,  
e-mаil: root@vnov.acron.ru</t>
  </si>
  <si>
    <t xml:space="preserve">Нитрат аммония </t>
  </si>
  <si>
    <t xml:space="preserve">Смеси мочевины и нитрата аммония </t>
  </si>
  <si>
    <t>Удобрения минеральные,содержащие два или три питательных элемента</t>
  </si>
  <si>
    <t>Метаноль (формальдегид)</t>
  </si>
  <si>
    <t>Смолы карбамидные и тиокарбамидные</t>
  </si>
  <si>
    <t>Карбонат кальция</t>
  </si>
  <si>
    <t>Соединения европия, гадолиния, тербия, диспрозия, гольмия, эрбия, тулия, иттербия, лютеция, итрия</t>
  </si>
  <si>
    <t>Аргон</t>
  </si>
  <si>
    <t>Азотная кислота</t>
  </si>
  <si>
    <t>Диоксид углерода</t>
  </si>
  <si>
    <t>ПАО «Дорогобуж»</t>
  </si>
  <si>
    <t>215713, ул. Мира, д. 6, Дорогобужский район, Смоленская обл., Россия,  
телефон: +7 (48144) 68-207 
email: root@drg.dol.ru www.acron.ru</t>
  </si>
  <si>
    <t>ПЛИТЫ, ЛИСТЫ, ПЛЕНКА И ПОЛОСЫ ИЛИ ЛЕНТЫ ИЗ ПЛАСТМАСС, ПРОЧИЕ</t>
  </si>
  <si>
    <t xml:space="preserve">
Сотовый поликарбонат
Novattro, Актуаль, Rational</t>
  </si>
  <si>
    <t>ООО «СафПласт»</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</si>
  <si>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t>
  </si>
  <si>
    <t>Монолитный поликарбонат Novattro</t>
  </si>
  <si>
    <t>Акриловое стекло Novattro</t>
  </si>
  <si>
    <t>ПЭТ-листы Novattro</t>
  </si>
  <si>
    <t>Листы из полистрирола Novattro</t>
  </si>
  <si>
    <t xml:space="preserve">ПРОФИЛИ ФАСОННЫЕ
</t>
  </si>
  <si>
    <t>Профили из поликарбоната Novattro</t>
  </si>
  <si>
    <t xml:space="preserve">ИЗДЕЛИЯ ПРОЧИЕ ИЗ ПЛАСТМАСС И ИЗДЕЛИЯ ИЗ ПРОЧИХ МАТЕРИАЛОВ ТОВАРНЫХ ПОЗИЦИЙ 3901 3014
</t>
  </si>
  <si>
    <t>Термошайба поликарбонатная Novattro</t>
  </si>
  <si>
    <t>Пластмассовые изделия широкого потребления: изделия для детей, для дома и кухни, гастроемкости и подносы из пластмасс</t>
  </si>
  <si>
    <t>Многофункциональная полимерная композиция с антиадгезийными свойствами "Эпилам СФК-05"</t>
  </si>
  <si>
    <t>Многофункциональная полимерная композиция с усиленными антиадгезийными свойствами "Эпилам СФК-20"</t>
  </si>
  <si>
    <t>Многофункциональный полимерный антифрикционный концентрат "Эпилам Трибоконцентрат"</t>
  </si>
  <si>
    <t>Гидрофобизатор "Эпилам Электроник" марки: А, С</t>
  </si>
  <si>
    <t xml:space="preserve">Универсальный очиститель "Эпилам-05 Флуора" марка А </t>
  </si>
  <si>
    <t>Антиадгезив, разделитель, антиграффити "Эпилам-05 Флуора" марка В</t>
  </si>
  <si>
    <t>Антиобледенитель "Эпилам-05 Флуора" марка С</t>
  </si>
  <si>
    <t>Шнуры резиновые маслобензостойкие кргулого сечения для уплотнения нефтепроводов</t>
  </si>
  <si>
    <t>644018,  г. Омск,  ул. 5-я   Кордная, д.4 
тел.: (3812)56-14-72
e-mail: info@progress-omsk.ru
www.progress-omsk.ru</t>
  </si>
  <si>
    <t>Теплостойкие уплотнения для автоклавов</t>
  </si>
  <si>
    <t>Манжеты резиновые уплотнительные для вулканизационного оборудования</t>
  </si>
  <si>
    <t>Резинокордная оболочка модели Н-578 для пневморессор центрального подвешивания тележек вагонов метро</t>
  </si>
  <si>
    <t>Резинокордная оболочка (пневмобаллон) модели Н-676 тип 260-350 для подрессоривания автобусов "ЛиАЗ", "НефАЗ"</t>
  </si>
  <si>
    <t>Тарообразные оболочки (упругие элементы высокоэластичных муфт) моделей Н-343 и Н-304 для передачи крутящего момента. Для вспомогательных приводов электровозов, тепловозов, строительных машин, буровых станков, шаровых мельниц</t>
  </si>
  <si>
    <t>Резинокордная оболочка модели И-02 М в пантографе электровоза для подъема токосъемника к контактной сети</t>
  </si>
  <si>
    <t>ОРГАНИЧЕСКИЕ ХИМИЧЕСКИЕ СОЕДИНЕНИЯ</t>
  </si>
  <si>
    <t>L-лизин сульфат</t>
  </si>
  <si>
    <t>ГОТОВЫЕ КОРМА ДЛЯ ЖИВОТНЫХ</t>
  </si>
  <si>
    <t>Премиксы</t>
  </si>
  <si>
    <t>КРАХМАЛЫ</t>
  </si>
  <si>
    <t>Крахмал пшеничный (В-Крахмал)</t>
  </si>
  <si>
    <t>ДЫХАТЕЛЬНОЕ ОБОРУДОВАНИЕ</t>
  </si>
  <si>
    <t>Портативное дыхательное устройство ПДУ-3,
Самоспасатель промышленный изолирующий СПИ-20,
Самоспасатель промышленный изолирующий СПИ-50,
Шахтный самоспасатель ШСС-Т,
Шахтный самоспасатель ШСС-ТМ,
Шахтный самоспасатель ШС-30</t>
  </si>
  <si>
    <t>ОАО "Корпорация "Росхимзащита"</t>
  </si>
  <si>
    <t>Тамбовская обл., г. Тамбов, Моршанское шоссе, 19
тел.: 8 (4752) 56-06-80
http://krhz.ru
mail@roshimzaschita.ru</t>
  </si>
  <si>
    <t>ОБОРУДОВАНИЕ И УСТРОЙСТВА ДЛЯ ОЧИСТКИ ИЛИ РЕГЕНЕРАЦИИ ВОЗДУХА</t>
  </si>
  <si>
    <t>Регенератор воздуха
РВ-150,
Устройство регенеративное конвективное УРК-2</t>
  </si>
  <si>
    <t>3916
3917
3925
3920</t>
  </si>
  <si>
    <t>Арматура стекло-пластиковая, гибкие связи, крепь шахтная композитная, штанга насосная стеклопластиковая, стержни для полимерных изоляторов, трубы стеклопластиковые</t>
  </si>
  <si>
    <t>Полуфабрикаты и заготовки из титановых сплавов в виде плит, листов, прутков, сварных и цельнотянутых труб, поковок, штамповок (в том числе с механической обработкой)</t>
  </si>
  <si>
    <t>ПАО "Корпорация ВСМПО-АВИСМА"</t>
  </si>
  <si>
    <t>624760, Свердловская обл.,
 г. Верхняя Салда, ул. Парковая, 1      
 тел. (34345) 62983     
 факс (34345)24736,51540</t>
  </si>
  <si>
    <t>Листы, плиты, ленты из алюминиевых сплавов</t>
  </si>
  <si>
    <t>Прутки, полосы, профили из алюминиевых сплавов</t>
  </si>
  <si>
    <t>Поковки, штамповки, трубы, проволока из алюминиевых сплавов</t>
  </si>
  <si>
    <t>Кремнийорганические жидкости</t>
  </si>
  <si>
    <t>Кремнийорганические клеи-герметики</t>
  </si>
  <si>
    <t>Кремнийорганические компаунды "СИЭЛ"</t>
  </si>
  <si>
    <t>Кремнийорганические лаки</t>
  </si>
  <si>
    <t>Метилсилан</t>
  </si>
  <si>
    <t>8402
8419</t>
  </si>
  <si>
    <t>Оборудование из титановых сплавов для химической, нефтехимической, пищевой промышленности, энергетики, включая теплообменники, емкости, колонны, выпарные аппараты и т.д.</t>
  </si>
  <si>
    <t>Электрозаливочны й компаунд</t>
  </si>
  <si>
    <t xml:space="preserve">Россия, Калужская
область, 249031,
г Обнинск, Киевское
шоссе, 15
тел  (484)399-68-68,
Факс (484)396-45-75
info@technologiya ru
www technologiya.ru
</t>
  </si>
  <si>
    <t>3920
3921</t>
  </si>
  <si>
    <t xml:space="preserve">Полимерные
сотовые
заполнители.
Изделия из ПКМ,
Клеевые пленки,
Вибропоглощающ
ие покрытия
</t>
  </si>
  <si>
    <t>6903
6909
6806</t>
  </si>
  <si>
    <t>7007
 7014 
7019
 7020</t>
  </si>
  <si>
    <t>Светофильтры для сигнальных устройств, Изделия остекления для судоходного транспорта</t>
  </si>
  <si>
    <t>8607
 7007</t>
  </si>
  <si>
    <t>Изделия ж/д остекления</t>
  </si>
  <si>
    <t>8803
7007</t>
  </si>
  <si>
    <t xml:space="preserve">Изделия
авиационного
остеления
</t>
  </si>
  <si>
    <t>материал вальцованный</t>
  </si>
  <si>
    <t>АО "ВНИИСВ"</t>
  </si>
  <si>
    <t xml:space="preserve">средство антистатическое и
отделочное
</t>
  </si>
  <si>
    <t>замасливатсль НО-2</t>
  </si>
  <si>
    <t>лак ВРЛ-1</t>
  </si>
  <si>
    <t>средство моющее и очищающее УМС-1,Мегал</t>
  </si>
  <si>
    <t>сополимер акрилонитрила с метиакрилатом</t>
  </si>
  <si>
    <t xml:space="preserve">детали вагонов
пассажирских
железнодорожных
из полиамида-6
</t>
  </si>
  <si>
    <t>5403
5404</t>
  </si>
  <si>
    <t xml:space="preserve">нити
полиамидные
хирургические
стерильные
</t>
  </si>
  <si>
    <t>нити хирургические полиэфирные</t>
  </si>
  <si>
    <t xml:space="preserve">полотно офтальмологическ
ОС
</t>
  </si>
  <si>
    <t>Термостойкий конструкционный полиметакрилими дный пенопласт м Акримид</t>
  </si>
  <si>
    <t>Прибор для измерения прочности гранул ИПГ-1М</t>
  </si>
  <si>
    <t>Автоматическая установка типа "ДХ-100" по производству дезинфсктанта "Диоксид хлора и хлор"</t>
  </si>
  <si>
    <t>Промышленные рН-метры для измерения рН в водных растворах</t>
  </si>
  <si>
    <t>Бор аморфный и кристаллический для авиационной, металлургической промышленностей</t>
  </si>
  <si>
    <t>8514 20 100 0</t>
  </si>
  <si>
    <t xml:space="preserve">Установка для литья лопаток с направленной и
монокристаллической структурой УВНК-9А
</t>
  </si>
  <si>
    <t>Установка для литья крупногабаритных лопаток (до 800 мм)УВНК-10</t>
  </si>
  <si>
    <t>Установка для литья крупногабаритных (до 600 мм) лопаток с направленной и монокристаллической структурой для авиационных ГТД и энергетических ГТУ УВНК-15</t>
  </si>
  <si>
    <t>Промышленная
высокоградиентная установка для литья деталей горячего тракта ГТД с направленной и монокристаллической структурой УВНС-6
монокристаллической структурой для авиационных ГТД и энергетических ГТУ УВНК-15</t>
  </si>
  <si>
    <t>8419 89 300 0</t>
  </si>
  <si>
    <t>Ионно-плазменные автоматизированные установки МАП-2 и МАГГЗ для нанесения ионно-плазменных защитных и упрочняющих покрытий.</t>
  </si>
  <si>
    <t xml:space="preserve">К-744Р С/х трактор </t>
  </si>
  <si>
    <t xml:space="preserve">Оптические фотосепараторы (Ф.5.1, Ф 10.1, Ф 15.1, Ф20.1, СВ-1, СВ-2, СВ-3, СВ-4) </t>
  </si>
  <si>
    <t>Машина вторичной очистки семян МС-4,5</t>
  </si>
  <si>
    <t>Сеялки</t>
  </si>
  <si>
    <t>Устройство полуприцепное FR</t>
  </si>
  <si>
    <t>Разбрасыватель ZAM</t>
  </si>
  <si>
    <t xml:space="preserve">Борона Catros </t>
  </si>
  <si>
    <t xml:space="preserve">Комбайны зерноуборочные
</t>
  </si>
  <si>
    <t>Комбайны кормоуборочные</t>
  </si>
  <si>
    <t>Гусеничные бульдозеры ЧЕТРА мощностью двигателя от 100 до 590 л.с.</t>
  </si>
  <si>
    <t xml:space="preserve">Гусеничные трубоукладчики ЧЕТРА </t>
  </si>
  <si>
    <t>Колёсные тракторы Агромаш мощностью двигателя 22-66 кВт</t>
  </si>
  <si>
    <t>Гусеничные тракторы Агромаш</t>
  </si>
  <si>
    <t xml:space="preserve">Зерноуборочные комбайны Агромаш </t>
  </si>
  <si>
    <t>ОБОРУДОВАНИЕ ДЛЯ ПИЩЕВОЙ И ПЕРЕРАБАТЫВАЮЩЕЙ ПРОМЫШЛЕННОСТИ</t>
  </si>
  <si>
    <t>8437 80 000 0</t>
  </si>
  <si>
    <t>Технологическая линия - мельница хлебопекарного помола пшеницы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</si>
  <si>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 мельница макаронного помола пшеницы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</si>
  <si>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 мельница сеяного и обдирного помола ржи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</si>
  <si>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 мельница помола кукурузы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</si>
  <si>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по отделению зародыша кукурузы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</si>
  <si>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по получению кукурузной крупы различных номеров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</si>
  <si>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 комбикормовый завод (зерноочистительное, размольное, аспирационное, механическое, транспортное, пневмотранспортное и аэрозольтранспортное оборудование)</t>
  </si>
  <si>
    <t>Технологическая линия по хранению и отгрузке готовой продукции зерноперерабатывающих производств (оборудование по сортировке, обеззараживанию, смешиванию, отгрузке, фасовке, аспирации, механическому и пневмотранспорту)</t>
  </si>
  <si>
    <t>Зерноочистительное оборудование для зерноперерабатывающих производств (сепараторы зерноочистительные, дробилки молотковые,машины обоечные типа, машины увлажнительные, камнеотборники, устройства пневмосепарирующие)</t>
  </si>
  <si>
    <t>Размольное оборудование для зерноперерабатывающих производств (станки вальцевые,  дробилки молотковые, сепараторы вибрационные, измельчители центробежные, рассевы мельничные)</t>
  </si>
  <si>
    <t>Транспортное оборудование для зерноперерабатывающтих производств и элеваторов (днища подбункерные, нории самонесущие, конвейеры цепные, питатели винтовые, задвижки ручные, задвижки пневматические, задвижки электрические)</t>
  </si>
  <si>
    <t>Пневмотранспортное оборудование для зерноперерабатывающтих производств и элеваторов (циклон-разгрузители, вентилятор высокого давления, затвор шлюзовой, циклоны осадители)</t>
  </si>
  <si>
    <t>Арозольтранспортное оборудование для зерноперерабатывающтих производств (виброцентрофугалы, материалопроводы, затвор шлюзовой)</t>
  </si>
  <si>
    <t>8421 39 200 9</t>
  </si>
  <si>
    <t>Системы очистки запыленного воздуха для предприятий всех типов (фильтры локальные,фильтр-циклолоны, виброцентрофугалы, циклон-разгрузители, циклоны осадители)</t>
  </si>
  <si>
    <t>Системы автоматического управления для зерноперерабатывающтих производств и элеваторов</t>
  </si>
  <si>
    <t>Электрообрудование, слаботочные системы и электрические сети для зерноперерабатывающих производств</t>
  </si>
  <si>
    <t>8436 00</t>
  </si>
  <si>
    <t>Комбикормовое оборудование</t>
  </si>
  <si>
    <t>8437 00</t>
  </si>
  <si>
    <t>Мельничное оборудование</t>
  </si>
  <si>
    <t>8419 00</t>
  </si>
  <si>
    <t>Оборудование для хранения зерна</t>
  </si>
  <si>
    <t>8434 00</t>
  </si>
  <si>
    <t>Молокоперерабатывающие заводы</t>
  </si>
  <si>
    <t>8438 80 990 0</t>
  </si>
  <si>
    <t>Универсальная кухонная машина</t>
  </si>
  <si>
    <t>Рыбоочистительная машина</t>
  </si>
  <si>
    <t>8438 50 000 0</t>
  </si>
  <si>
    <t>Мясорубки</t>
  </si>
  <si>
    <t>8438 60 000 0</t>
  </si>
  <si>
    <t>Машина овощерезательно-протирочная</t>
  </si>
  <si>
    <t>8438 10 100 0</t>
  </si>
  <si>
    <t>Тестомесильная машина</t>
  </si>
  <si>
    <t>7309 0</t>
  </si>
  <si>
    <t>Резервуары для приемки и хранения молока до 100 м3</t>
  </si>
  <si>
    <t>Резервуары для производства кисломолочных напитков марки ОСВ</t>
  </si>
  <si>
    <t>Заквасочники и ванны длительной пастеризации</t>
  </si>
  <si>
    <t>Циркуляционные моечные станции</t>
  </si>
  <si>
    <t>Творогоизготовители (сыроизготовители)</t>
  </si>
  <si>
    <t>Отделитель сыворотки барабанного типа</t>
  </si>
  <si>
    <t>Охладитель творога ОТ-2</t>
  </si>
  <si>
    <t>Охладитель творога ОТ-1</t>
  </si>
  <si>
    <t>Мини-сыроварни</t>
  </si>
  <si>
    <t>Кондитерское оборудование (котлы и реакторы варочные, вакуум-аппараты, жиротопки, столы температурные)</t>
  </si>
  <si>
    <t>8438 10 100</t>
  </si>
  <si>
    <t>Расстойно-печные агрегаты</t>
  </si>
  <si>
    <t xml:space="preserve">Печь хлебопекарная </t>
  </si>
  <si>
    <t>Поточно-механизированная линия для производства сухарных изделий</t>
  </si>
  <si>
    <t>Поточно-механизированная линия для производства бараночных изделий</t>
  </si>
  <si>
    <t>Линия для производства лепешек</t>
  </si>
  <si>
    <t>Поточно-механизированная линия для производства хлебобулочных изделий</t>
  </si>
  <si>
    <t>Печи кондитерские</t>
  </si>
  <si>
    <t>Машины тестомесильные</t>
  </si>
  <si>
    <t>8422 30</t>
  </si>
  <si>
    <t xml:space="preserve">Автоматы фасовки в пластиковую тару Пастпак </t>
  </si>
  <si>
    <t>8422 40</t>
  </si>
  <si>
    <t>Горизонтальные упаковочные машины Линепак</t>
  </si>
  <si>
    <t>Вертикальные упаковочные машины Питпак</t>
  </si>
  <si>
    <t>Линии розлива ОРБ</t>
  </si>
  <si>
    <t>Линии розлива Триблок</t>
  </si>
  <si>
    <t>Линии розлива Пюрпак</t>
  </si>
  <si>
    <t>Фасовочные автоматы Дойпак</t>
  </si>
  <si>
    <t xml:space="preserve">Кондитерское оборудование </t>
  </si>
  <si>
    <t>Оборудование для транспортной групповой упаковки</t>
  </si>
  <si>
    <t xml:space="preserve">Этикетировочное оборудование </t>
  </si>
  <si>
    <t>АО «МКБ «Искра»</t>
  </si>
  <si>
    <t>Солнечные коллекторы</t>
  </si>
  <si>
    <t>АО «ВПК «НПО машиностроения»</t>
  </si>
  <si>
    <t>Замки электронные</t>
  </si>
  <si>
    <t>МОТОРНЫЕ ТРАНСПОРТНЫЕ СРЕДСТВА СПЕЦИАЛЬНОГО НАЗНАЧЕНИЯ</t>
  </si>
  <si>
    <t>Аэродромные кондиционеры</t>
  </si>
  <si>
    <t>ДВИГАТЕЛИ ТУРБОРЕАКТИВНЫЕ ДЛЯ ГРАЖДАНСКИХ ВОЗДУШНЫХ СУДОВ</t>
  </si>
  <si>
    <t>Двигатель ПС-90А</t>
  </si>
  <si>
    <t>АО «ОДК-Пермские моторы»</t>
  </si>
  <si>
    <t>Двигатель ПС-90А-76</t>
  </si>
  <si>
    <t>Двигатель ПД-14</t>
  </si>
  <si>
    <t>Двигатель SaM146</t>
  </si>
  <si>
    <t>ПАО «НПО «Сатурн»</t>
  </si>
  <si>
    <t>ТУРБОВАЛЬНЫЕ ГАЗОТУРБИННЫЕ ДВИГАТЕЛИ</t>
  </si>
  <si>
    <t>Двигатель ТВ3-117</t>
  </si>
  <si>
    <t>АО «Климов»</t>
  </si>
  <si>
    <t>Двигатель ВК-2500</t>
  </si>
  <si>
    <t>ДВИГАТЕЛИ ТУРБОВИНТОВЫЕ</t>
  </si>
  <si>
    <t>Двигатель ТВ7-117СМ/СТ</t>
  </si>
  <si>
    <t>ТУРБИНЫ ГАЗОВЫЕ</t>
  </si>
  <si>
    <t>Промышленные ГТД: НК-14СТ, НК-14СТ-10,  НК-37, НК-12СТ, НК-36СТ, НК-14Э/14ЭБР</t>
  </si>
  <si>
    <t>ПАО «Кузнецов»</t>
  </si>
  <si>
    <t>Газотурбинные электростанции: ГТЭС»Урал» 2500/4000/6000, ГТЭС-12П/16ПА/25П</t>
  </si>
  <si>
    <t>Газотурбинные установки: ГТУ-2.5П/4П/6П, ГТУ-12ПГ-2, ГТЭ-16ПА, ГТЭ-25П</t>
  </si>
  <si>
    <t>Газотурбинные установки: ГТД-6/8РМ, ГТД-110, ГТД-4/6.3/10РМ</t>
  </si>
  <si>
    <t>Газоперекачивающие агрегаты: ГПА-16Р, ГПА-16-АЛ</t>
  </si>
  <si>
    <t>ПАО «УМПО»</t>
  </si>
  <si>
    <t>Газотурбинные установки: ГТЭ-18, ГТЭ-10/95БМ</t>
  </si>
  <si>
    <t>АО «ОДК-Газовые турбины»</t>
  </si>
  <si>
    <t>Газоперекачивающие агрегаты: ГПА-4РМ. ГПА-5.5, ГПА-8РМ/10РМ, ГПА-16, ГПА-25</t>
  </si>
  <si>
    <t>Путеукладчик тракторный ПБ-3М2</t>
  </si>
  <si>
    <t>Портальный мобильный путеукладчик  ПМП-1</t>
  </si>
  <si>
    <t>Тракторный тягач-дозировщик ТТД-2 на базе трак-ра Т10М</t>
  </si>
  <si>
    <t>Универсальная путевая машина УПМ-750</t>
  </si>
  <si>
    <t>Мобильный складной копер МСК-1М</t>
  </si>
  <si>
    <t>Трубчатый дизель - молот МСДТ1-0500</t>
  </si>
  <si>
    <t>Трубчатый дизель - молот МСДТ1-1250</t>
  </si>
  <si>
    <t>Трубчатый дизель - молот МСДТ1-1800</t>
  </si>
  <si>
    <t>Трубчатый дизель - молот МСДТ1-2500</t>
  </si>
  <si>
    <t>Молот сваебойный дизельный штанговый МСДШ1-2500</t>
  </si>
  <si>
    <t>Молот сваебойный дизельный штанговый МСДШ1-3000</t>
  </si>
  <si>
    <t>Двухзвенные гусеничные транспортеры ДТ-3 и комплексы на их базе</t>
  </si>
  <si>
    <t>Двухзвенные гусеничные транспортеры ДТ-5 и комплексы на их базе</t>
  </si>
  <si>
    <t>Двухзвенные гусеничные транспортеры ДТ-7 и комплексы на их базе</t>
  </si>
  <si>
    <t>Двухзвенные гусеничные транспортеры ДТ-8 и комплексы на их базе</t>
  </si>
  <si>
    <t>Двухзвенные гусеничные транспортеры ДТ-10 и комплексы на их базе</t>
  </si>
  <si>
    <t>Двухзвенные гусеничные транспортеры ДТ-30 и комплексы на их базе</t>
  </si>
  <si>
    <t>Универсальный бурильный комплекс ДТ-30ПК8-1 (ДТ-30ПМНК12) на базе двухзвенного транспортера ДТ-30П</t>
  </si>
  <si>
    <t>Кран гусеничный специальный КС-5771</t>
  </si>
  <si>
    <t>Аппаратура, основанная на использовании рентгеновского, альфа-, бета- и гамма–излучений</t>
  </si>
  <si>
    <t>Диагностическая и терапевтическая аппаратура</t>
  </si>
  <si>
    <t>Хирургическое оборудование</t>
  </si>
  <si>
    <t>Ортопедические приспособления и их составных части</t>
  </si>
  <si>
    <t>Медицинские инструменты</t>
  </si>
  <si>
    <t>Радиаторы для карьерной техники Caterpillar</t>
  </si>
  <si>
    <t>Радиаторы для судовой и железнодорожной техники</t>
  </si>
  <si>
    <t>Радиаторы для бульдозеров</t>
  </si>
  <si>
    <t>Полувагон 12-132 для перевозки массовых неагрессивных насыпных непылевидных грузов</t>
  </si>
  <si>
    <t>Полувагон 12-132-02 для перевозки массовых неагрессивных насыпных непылевидных грузов</t>
  </si>
  <si>
    <t>Полувагон 12-132-03 для перевозки массовых неагрессивных насыпных непылевидных грузов</t>
  </si>
  <si>
    <t>Полувагон 12-196-01 для перевозки массовых неагрессивных насыпных непылевидных грузов</t>
  </si>
  <si>
    <t>Полувагон с разгрузочными люками 12-196-02 для перевозки по железным дорогам колеи 1520 массовых неагрессивных грузов</t>
  </si>
  <si>
    <t>Полувагон 12-581-02 на тележке 18-555 для перевозки массовых неагрессивных грузов, не требующих защиты от атмосферных осадков, по железным дорогам колеи 1435 мм</t>
  </si>
  <si>
    <t>Вагон-хоппер для минеральных удобрений 19-5167 с кузовом из композиционных материалов</t>
  </si>
  <si>
    <t>Вагон-хоппер 19-597 для бестарной перевозки цемента или других неслеживаемых сыпучих грузов, требующих защиты от атмосферных осадков</t>
  </si>
  <si>
    <t>Вагон-хоппер для минеральных удобрений 19-5153</t>
  </si>
  <si>
    <t>Весоповерочный вагон ВПВ-135К</t>
  </si>
  <si>
    <t>Тяговый модуль вагонов ТМВ-2</t>
  </si>
  <si>
    <t>Тележка двухосная 18-194-01 для подкатки под грузовые вагоны</t>
  </si>
  <si>
    <t>Тележка двухосная 18-100 для подкатки под грузовые вагоны</t>
  </si>
  <si>
    <t>Тележка двухосная 18-578 для подкатки под грузовые вагоны</t>
  </si>
  <si>
    <t>Тележка двухосная 18-555 с осевой нагрузкой 23,5 тс железных дорог колеи 1520/1435 мм с увеличенным межремонтным пробегом</t>
  </si>
  <si>
    <t>Автосцепка СА-3 для автоматического сцепления единиц подвижного состава, восприятия и передачи продольных усилий</t>
  </si>
  <si>
    <t>Мобильная буровая установка для ремонта и освоения скважин МБР-125</t>
  </si>
  <si>
    <t>Мобильная буровая установка для ремонта и освоения скважин МБР-160</t>
  </si>
  <si>
    <t>Генераторные станции</t>
  </si>
  <si>
    <t>Дизели и дизель-генераторы с диаметром цилиндра до 120 мм включительно</t>
  </si>
  <si>
    <t>Дизели и дизель-генераторы с диаметром цилиндра свыше 350 мм</t>
  </si>
  <si>
    <t>Автоматические регуляторы мощности</t>
  </si>
  <si>
    <t>Светодиодные светильники с интеллектуальным управлением освещением</t>
  </si>
  <si>
    <t>Электроприводы с системой управления для запорно-регулирующей арматуры</t>
  </si>
  <si>
    <t>Электродвигатель ДП-165</t>
  </si>
  <si>
    <t>Дизельные энергоагрегаты малой и средней мощности</t>
  </si>
  <si>
    <t>Запасные части и принадлежности электрооборудования для электровозов</t>
  </si>
  <si>
    <t>Специальная пожарная машина СПМ, изд 575А</t>
  </si>
  <si>
    <t>Машина завинчивания свай МЗС-219</t>
  </si>
  <si>
    <t>Винтовые сваи с литым наконечником</t>
  </si>
  <si>
    <t>Литые наконечники для винтовых свай</t>
  </si>
  <si>
    <t>Трубопроводная арматура</t>
  </si>
  <si>
    <t>Датчик герметичности камер пуска-приема очистных устройств ДГК-1</t>
  </si>
  <si>
    <t>Электродвигатель ДП-335</t>
  </si>
  <si>
    <t>Сигнализатор прохождения разделителей акустический СПРА-4</t>
  </si>
  <si>
    <t>Электродвигатель асинхронный трехфазный взрывозащищенный ДАТ-256М1-УХЛ1</t>
  </si>
  <si>
    <t>Электродвигатели ДП-285 и ДП-335 постоянного тока (4,6 кВ и 7,4 кВ) для маслопрокачивающих насосов дизелей и дизель генераторов</t>
  </si>
  <si>
    <t>Электродвигатели взрывозащищенные асинхронные трехфазные 1ExdIICT4 (ЭЛАС)</t>
  </si>
  <si>
    <t>Комплектный электропривод ПРП5</t>
  </si>
  <si>
    <t>Электродвигатели серии ДПУ для станкостроения</t>
  </si>
  <si>
    <t>Электродвигатель Д-550Ф</t>
  </si>
  <si>
    <t>Аппаратно-программный комплекс для исследования реалогических свойств крови (тромбоэластограф) АРП-01М "Меднорд"</t>
  </si>
  <si>
    <t>Мини-экскаватор ЭО-1121</t>
  </si>
  <si>
    <t>Колесный гидравлический экскаватор ЭО-33222А</t>
  </si>
  <si>
    <t>Средний гидравлический экскаватор ЭО-41211А</t>
  </si>
  <si>
    <t>Мини-погрузчики колесные ПмК-6</t>
  </si>
  <si>
    <t>Мини-погрузчики колесные ПмК-12,5</t>
  </si>
  <si>
    <t>Мини-погрузчики гусеничные ПмГ-6</t>
  </si>
  <si>
    <t>Вагон-цистерна ЖВЦ100М2 для перевозки жидкого водорода</t>
  </si>
  <si>
    <t>Вагон-цистерна для сжиженного природного газа (СПГ) вместимостью 100 куб.м.</t>
  </si>
  <si>
    <t>Контейнер-цистерна КЦ-25/1,8 для неохлажденных сжиженных газов (СУГ)</t>
  </si>
  <si>
    <t>Контейнер-цистерна КЦ-25/1,8НС для неохлажденных сжиженных газов (СУГ)</t>
  </si>
  <si>
    <t>Контейнер-цистерна КЦВ-20/1,2 для жидкого водорода</t>
  </si>
  <si>
    <t>Контейнер-цистерна КЦХ-25/0,4-01Н для химических продуктов</t>
  </si>
  <si>
    <t>Криогенные трубопроводы для транспортировки жидких азота, аргона, кислорода, водорода и сжиженного природного газа</t>
  </si>
  <si>
    <t>Резервуары для хранения сжиженных углеводородных газов (СУГ)</t>
  </si>
  <si>
    <t>Резервуары для приема, хранения и выдачи светлых нефтепродуктов, используемых АЗС</t>
  </si>
  <si>
    <t>Резервуары для хранения сжиженной двуокиси углерода</t>
  </si>
  <si>
    <t>Емкости для хранения криогенных продуктов (СПГ, азота, аргона, кислорода, водорода)</t>
  </si>
  <si>
    <t>Холодные газификаторы</t>
  </si>
  <si>
    <t>Группа 86</t>
  </si>
  <si>
    <t>Приводы штанговых глубинных насосов ПШГН-4</t>
  </si>
  <si>
    <t>Приводы штанговых глубинных насосов ПШГН-6</t>
  </si>
  <si>
    <t>Приводы штанговых глубинных насосов ПШГН-8</t>
  </si>
  <si>
    <t>Приводы штанговых глубинных насосов ПШГН-10</t>
  </si>
  <si>
    <t>Приводы штанговых глубинных насосов ПШГН-12</t>
  </si>
  <si>
    <t>Коррозионностойкие и энергоемкие пружины из жаропрочных и жаростойких никелиевых сплавов ЭИ 828 и ЭИ 437Б (предел температуры от -2530С до 8500С)</t>
  </si>
  <si>
    <t>Коррозионностойкие и энергоемкие пружины из жаропрочного ниобиевого сплава ЛН-1 (предел температур от-1960С до 11000С); - Высокопрочный (σв≥1400 МПа) β-сплав титана ТС6 (предел температур от -1960С до 4000С)</t>
  </si>
  <si>
    <t>Коррозионностойкие и энергоемкие пружины из высокопрочных нержавеющих сталей (предел температур от -196 0С до 3000С)</t>
  </si>
  <si>
    <t>Опорные подшипники и торцевые уплотнения из карбида кремния</t>
  </si>
  <si>
    <t>Вагон-самосвал (думпкар) 33-9985</t>
  </si>
  <si>
    <t>Вагон-самосвал (думпкар) 33-5170</t>
  </si>
  <si>
    <t>Вагон-самосвал (думпкар) 32-5188</t>
  </si>
  <si>
    <t>Бульдозеры Б10М.08/Б10М.09 (с усовершенствованной трансмиссией и упругой муфтой)</t>
  </si>
  <si>
    <t>Бульдозеры Б10М с гидромеханической трансмиссией</t>
  </si>
  <si>
    <t>Бульдозер Б11</t>
  </si>
  <si>
    <t>Бульдозер Б12</t>
  </si>
  <si>
    <t>Бульдозер Б14</t>
  </si>
  <si>
    <t>Бульдозер Б120 с гидростатической трансмиссией</t>
  </si>
  <si>
    <t>Бульдозер Б150 с гидростатической трансмиссией</t>
  </si>
  <si>
    <t xml:space="preserve">Бульдозерно-рыхлительный агрегат ДЭТ-400 </t>
  </si>
  <si>
    <t>Бульдозерно-рыхлительный агрегат Т-75.01 (Т-800)</t>
  </si>
  <si>
    <t>Трубоукладчик ТР20.22.01</t>
  </si>
  <si>
    <t>Трубоукладчик ТР12.22.01</t>
  </si>
  <si>
    <t>Мини-экскаватор ЭО-112М</t>
  </si>
  <si>
    <t>Фронтальный погрузчик ПК-70/70К</t>
  </si>
  <si>
    <t>Фронтальный погрузчик ПК-65</t>
  </si>
  <si>
    <t>Фронтальный погрузчик ПК-55</t>
  </si>
  <si>
    <t>Фронтальный погрузчик ПК-46</t>
  </si>
  <si>
    <t>Фронтальный погрузчик ПК-30</t>
  </si>
  <si>
    <t>Компактор БКК-2Л</t>
  </si>
  <si>
    <t>Трактор Б10М с мульчером М500</t>
  </si>
  <si>
    <t>Трактор Б10М с корчевателем 10М</t>
  </si>
  <si>
    <t>Трактор Б10М с  плугом ПЛ135(П)</t>
  </si>
  <si>
    <t>Бульдозер для лесного хозяйства</t>
  </si>
  <si>
    <t>Экскаватор траншейный на базе трактора ЧТЗ</t>
  </si>
  <si>
    <t>Каналоочиститель на базе трактора ЧТЗ</t>
  </si>
  <si>
    <t>Кавальероразравниватели на базе тракторов ЧТЗ</t>
  </si>
  <si>
    <t>Бульдозер Б10М с клином-толкателем М2</t>
  </si>
  <si>
    <t>Трактор Б10М с плугом</t>
  </si>
  <si>
    <t>Кран самоходный КС-5371 г/п 25 тонн</t>
  </si>
  <si>
    <t>Кран самоходный КС-5671Б г/п 25 тонн</t>
  </si>
  <si>
    <t>Краны самоходные КС-5671, КС-5671-2 г/п 25 тонн</t>
  </si>
  <si>
    <t>Краны самоходные КС-5871, КС-5871А г/п 25 тонн</t>
  </si>
  <si>
    <t>Кран самоходный КС-56720-1</t>
  </si>
  <si>
    <t>Крепи механизированные 2У</t>
  </si>
  <si>
    <t>Крепи механизированные М138</t>
  </si>
  <si>
    <t>Крепи механизированные 138И</t>
  </si>
  <si>
    <t>Крепи механизированные 2Ш</t>
  </si>
  <si>
    <t>Крепи механизированные 4У</t>
  </si>
  <si>
    <t>Крепи механизированные 4В</t>
  </si>
  <si>
    <t>Крепи механизированные КСБЮ</t>
  </si>
  <si>
    <t>Проходческий комбайн КПЮ-50</t>
  </si>
  <si>
    <t>Комбайн очистной узкозахватный К500Ю</t>
  </si>
  <si>
    <t>Комбайн очистной узкозахватный К750Ю</t>
  </si>
  <si>
    <t>Конвейер шахтный скребковый КСЮ271</t>
  </si>
  <si>
    <t>Конвейер шахтный скребковый КСЮ381 ("Юрга-850")</t>
  </si>
  <si>
    <t>Конвейер шахтный скребковый КСЮ391 ("Юрга-950")</t>
  </si>
  <si>
    <t>Конвейер шахтный скребковый КСЮ3100 ("Юрга-1100")</t>
  </si>
  <si>
    <t>Рештак КСЮ63.00.020.100 к конвейеру скребковому типа 2СР70М</t>
  </si>
  <si>
    <t>Рештак КСЮ63.00.000.000 к конвейерам скребковым типа СП63,СП202м, СП202МС</t>
  </si>
  <si>
    <t>Перегружатель шахтный скребковый ПС271</t>
  </si>
  <si>
    <t>Перегружатель шахтный скребковый ПС281</t>
  </si>
  <si>
    <t>Перегружатель шахтный скребковый ПСНР800</t>
  </si>
  <si>
    <t>Перегружатель шахтный скребковый ПСН3100</t>
  </si>
  <si>
    <t>Дробилка кускового угля ДР1000Ю</t>
  </si>
  <si>
    <t>Дробилка ДР2500М</t>
  </si>
  <si>
    <t xml:space="preserve">Кабелеукладчики КЦЮ, КЦНЮ, КЦПЮ </t>
  </si>
  <si>
    <t>Гидромониторы Т469, Т469М</t>
  </si>
  <si>
    <t>Гидромониторы Т521</t>
  </si>
  <si>
    <t>Устройство подъёмное гидравлическое УПГЮ-24</t>
  </si>
  <si>
    <t>Устройство подъёмное гидравлическое УПГЮ-36</t>
  </si>
  <si>
    <t>Ковши Т440.00.00, Т465.00.00, Т466.00.00, Т480.00.00, Т481.00.00 для шагающих экскаваторов типа ЭШ</t>
  </si>
  <si>
    <t>Гидростойки и гидродомкраты, гидравлическая соединительная арматура</t>
  </si>
  <si>
    <t>Питатель скребково-барабанный Т-475</t>
  </si>
  <si>
    <t>Снегоболотоходный гусеничный транспортер-тягач ГТ-ТМ</t>
  </si>
  <si>
    <t>Снегоболотоходный гусеничный транспортер-тягач ГТ-ТМС</t>
  </si>
  <si>
    <t>Многоцелевое гусеничное шасси МГШ-521М1</t>
  </si>
  <si>
    <t>Машина гусеничная пассажирская МГП-522</t>
  </si>
  <si>
    <t>Машина гусеничная грузовая МГГ-529</t>
  </si>
  <si>
    <t>Лесопожарный агрегат ЛПА-521</t>
  </si>
  <si>
    <t>Посевной почвообрабатывающий комплекс «Степь-9» для тракторов класса 5 тс.</t>
  </si>
  <si>
    <t>Пневматическая сеялка пунктирного высева технических культур СТК-1</t>
  </si>
  <si>
    <t xml:space="preserve">Промышленные взывчатые вещества
</t>
  </si>
  <si>
    <t>Гладкоствольные охотничьи карабины, Охотничьи карабины с нарезным стволом, Винтовки спортивные</t>
  </si>
  <si>
    <t xml:space="preserve"> Макет массо-габаритный ММГ-АК, ММГ-СВД</t>
  </si>
  <si>
    <t>9303
9302
9304</t>
  </si>
  <si>
    <t>Компрессоры</t>
  </si>
  <si>
    <t>АО-Ill автомат разливочный</t>
  </si>
  <si>
    <t>Инклинометр гироскопический ИГМ-42-85/60</t>
  </si>
  <si>
    <t>Средства самообороны УДАР.000, 
УДАР-М2</t>
  </si>
  <si>
    <t>Комплектующие составляющие к доильным устаковкам: 
пульсоколлектор</t>
  </si>
  <si>
    <t>Автоматизированный диагностический лечебный комплекс поддержания жизнедеятел ьности человека "АНГЕЛ"</t>
  </si>
  <si>
    <t>Медицинский тактильный эндохирургический комплекс</t>
  </si>
  <si>
    <t>Гибкие печатные кабели марки ГПК-МП</t>
  </si>
  <si>
    <t>Автоматическая дробеструйная установка</t>
  </si>
  <si>
    <t>Штанга насосная</t>
  </si>
  <si>
    <t>Утяжеленные бурильные и ведущие трубы</t>
  </si>
  <si>
    <t>Гирокомпас PGM-C-010, PGM-C-011 Surveyor, гирогоризонткомпас PGM-V-024, PGM-VS-025</t>
  </si>
  <si>
    <t>ПАО «ПНППК»</t>
  </si>
  <si>
    <t>Кабель волоконно-оптический (ВОК)</t>
  </si>
  <si>
    <t>ООО «Инкаб»</t>
  </si>
  <si>
    <t>Промышленные взрывчатые материалы</t>
  </si>
  <si>
    <t>ФКП «Завод им. Я.М. Свердлова»</t>
  </si>
  <si>
    <t>Цетаноповышающая присадка для дизельных топлив</t>
  </si>
  <si>
    <t>Уксусный ангидрид, этилацетат</t>
  </si>
  <si>
    <t>Сульфонал</t>
  </si>
  <si>
    <t>Полиакриламид</t>
  </si>
  <si>
    <t>Масло эпоксидированное</t>
  </si>
  <si>
    <t>Цилиндропоршневые группы (ЦПГ) рабочим диаметром от 100-220 мм. к современным типам двигателей и воздушных компрессов.</t>
  </si>
  <si>
    <t>АО «Серпуховский завод «Металлист»</t>
  </si>
  <si>
    <t>Кварцевый акселерометр АК-18</t>
  </si>
  <si>
    <t>Малогабаритный кольцевой лазер МКЛ-1</t>
  </si>
  <si>
    <t>Барометр-анероид БАММ-1, М-67
Барограф М-22АН(С)
Термограф М-16АН(С)
Гигрограф М-21АН(С)</t>
  </si>
  <si>
    <t>АО «Сафоновский завод «Гидрометприбор»</t>
  </si>
  <si>
    <t>Анеморумбометр М63М-1</t>
  </si>
  <si>
    <t>Станция метеорологическая М-49М</t>
  </si>
  <si>
    <t>Анемометр ручной электронный АРЭ</t>
  </si>
  <si>
    <t>Анемометр ручной электронный АРЭ-М</t>
  </si>
  <si>
    <t>Устройство имитации динамических нагрузок: • Стенд качки и длительных наклонов ИЯЕЛ 4.137.058.</t>
  </si>
  <si>
    <t>АО «Тулаточмаш»</t>
  </si>
  <si>
    <t>300041, г. Тула, ул. Коминтерна, д. 24, телефон: (4872) 32-92-70, факс: (4872) 30-93-23</t>
  </si>
  <si>
    <t>Игрушки-неваляшки</t>
  </si>
  <si>
    <t>Федеральное казенное предприятие «Тамбовский порохоной завод»</t>
  </si>
  <si>
    <t>ВИНТЫ, БОЛТЫ, ГАЙКИИ АНАЛОГИЧНЫЕ ИЗДЕЛИЯ ИЗ ЧЕРНЫХ МЕТАЛЛОВ</t>
  </si>
  <si>
    <t>ПРУЖИНЫ, РЕССОРЫ И ЛИСТЫ ДЛЯ НИХ, ИЗ ЧЕРНЫХ МЕТАЛЛОВ</t>
  </si>
  <si>
    <t>Пружины ГОСТ9389-75</t>
  </si>
  <si>
    <t>Муфты нкт Замки НКТ</t>
  </si>
  <si>
    <t>Трубы ЛБТПН</t>
  </si>
  <si>
    <t>Самовар электрический</t>
  </si>
  <si>
    <t>АО Машиностроительный завод «Штамп» имени Б.Л. Ванникова</t>
  </si>
  <si>
    <t>Пмевмоударники и их части</t>
  </si>
  <si>
    <t>коронки буровые</t>
  </si>
  <si>
    <t>Белогородская область, Шебекинский р-н, с. Ржевка, 
ул. Первомайская, 39-а,
Адрес производства:
Белогородская обл., Шебекинский р-н, тер. Биотехнологический центр, стр. 1,
тел. 8 (47248) 546-33
e-mail: info@lysine31.ru
http://www.lysine31.ru/</t>
  </si>
  <si>
    <t>ЗАО «Завод Премиксов №1»</t>
  </si>
  <si>
    <t>Белогородская область, Шебекинский р-н, с. Ржевка, 
ул. Первомайская, 39-а,
Адрес производства:
Белогородская обл., Шебекинский р-н, тер. Биотехнологический центр, стр. 1,
тел.:  (47248) 546-33,
e-mail: info@lysine31.ru
http://www.lysine31.ru/</t>
  </si>
  <si>
    <t xml:space="preserve">Жидкость
станочная
охлаждающая
Эмульсол ПВ-9,
'Эмульсол 22
</t>
  </si>
  <si>
    <t>АО «ВНИИСВ»</t>
  </si>
  <si>
    <t>г. Тверь, Московское шоссе,
 д. 157,
 тел.: (4822) 32036, 532162, 
e-mail: oflkefftvniisv@mail.ru</t>
  </si>
  <si>
    <t>КАО «Азот»</t>
  </si>
  <si>
    <t>446100, Самарская обл.,                    г. Чапаевск, ул. Пионерская, 2,
тел. 8 (4639) 2-13-10,
факс 8 (4639) 2-04-18, 2-54-21,
e-mail: mail@mehzavod.su</t>
  </si>
  <si>
    <t>АО «УНИХИМ с ОЗ»</t>
  </si>
  <si>
    <t xml:space="preserve">620014,
г Екатеринбург, ул. 8-е Марта,
д. 5,
тел. (343)3710651
</t>
  </si>
  <si>
    <t xml:space="preserve">105118, Москва, Шоссе Энтузиастов, 38,
тел. 8(495) 673-7201,
факс 8(495)673-4909,
e-mail: info@eos.su
</t>
  </si>
  <si>
    <t>659316. Алтайский край, г. Бийск, ул. Ленинградская, 60/1, 
тел. (3854) 44-80-00, факс (3854) 45-02-83, 
e-mail: bzs@bzs.ru, 
spa@bzs.ru,
 сайт: www.bzs.ru</t>
  </si>
  <si>
    <t>644018,  г. Омск,  ул. 5-я   Кордная, д.4 
тел. (3812)56-14-72
e-mail: info@progress-omsk.ru
www.progress-omsk.ru</t>
  </si>
  <si>
    <t>644018,  г. Омск,  ул. 5-я   Кордная, д.4 
тел. (3812)56-14-72,
e-mail: info@progress-omsk.ru
www.progress-omsk.ru</t>
  </si>
  <si>
    <t>644018,  г. Омск,  ул. 5-я   Кордная,  д.4,
тел. (3812)56-14-72,
e-mail: info@progress-omsk.ru
www.progress-omsk.ru</t>
  </si>
  <si>
    <t>Белогородская область, Шебекинский р-н, с. Ржевка, 
ул. Первомайская, 39-а,
Адрес производства:
Белогородская обл., Шебекинский р-н, тер. Биотехнологический центр, стр. 1,
тел. 8 (47248) 546-33,
e-mail: info@lysine31.ru,
http://www.lysine31.ru/</t>
  </si>
  <si>
    <t xml:space="preserve">105118, Москва, Шоссе Энтузиастов, 38
тел. 8(495)673-7201
факс 8(495)673-4909
e-mail: info@eos.su
</t>
  </si>
  <si>
    <t xml:space="preserve">105118, Москва, Шоссе Энтузиастов, 38
тел. 8(495)673-7201,
факс 8(495)673-4909
e-mail: info@eos.su
</t>
  </si>
  <si>
    <t xml:space="preserve">105118, Москва, Шоссе Энтузиастов, 38,
тел. 8(495)673-7201,
факс 8(495)673-4909,
e-mail: info@eos.su
</t>
  </si>
  <si>
    <r>
      <t>ФГУП</t>
    </r>
    <r>
      <rPr>
        <sz val="11"/>
        <color theme="1"/>
        <rFont val="Times New Roman"/>
        <family val="1"/>
        <charset val="204"/>
      </rPr>
      <t xml:space="preserve"> 
</t>
    </r>
    <r>
      <rPr>
        <sz val="11"/>
        <color rgb="FF000000"/>
        <rFont val="Times New Roman"/>
        <family val="1"/>
        <charset val="204"/>
      </rPr>
      <t>«ДВПО</t>
    </r>
    <r>
      <rPr>
        <sz val="11"/>
        <color theme="1"/>
        <rFont val="Times New Roman"/>
        <family val="1"/>
        <charset val="204"/>
      </rPr>
      <t xml:space="preserve"> </t>
    </r>
    <r>
      <rPr>
        <sz val="11"/>
        <color rgb="FF000000"/>
        <rFont val="Times New Roman"/>
        <family val="1"/>
        <charset val="204"/>
      </rPr>
      <t>«Восход»</t>
    </r>
  </si>
  <si>
    <r>
      <t>682610,</t>
    </r>
    <r>
      <rPr>
        <sz val="11"/>
        <color theme="1"/>
        <rFont val="Times New Roman"/>
        <family val="1"/>
        <charset val="204"/>
      </rPr>
      <t xml:space="preserve"> </t>
    </r>
    <r>
      <rPr>
        <sz val="11"/>
        <color rgb="FF000000"/>
        <rFont val="Times New Roman"/>
        <family val="1"/>
        <charset val="204"/>
      </rPr>
      <t>Хабаровский край, Амурский район, п. Эльбап,
 ул. Заводская, 1</t>
    </r>
  </si>
  <si>
    <t xml:space="preserve">Россия, Калужская
область, 249031,
г Обнинск, Киевское
шоссе, 15
тел.  (484)399-68-68,
факс (484)396-45-75
info@technologiya ru
www technologiya.ru
</t>
  </si>
  <si>
    <t xml:space="preserve">606000,
Нижегородская обл.,
г. Дзержинск,
 тел. (8313) 24-25-25,
факс 24-25-26
</t>
  </si>
  <si>
    <t>Нижегородская обл.,
 г. Дзержинск, пр-т Свердлова, 4, 
тел. 8 (8313) 39-53-02</t>
  </si>
  <si>
    <t>Тамбовская обл., г. Тамбов, Моршанское шоссе, 19,
тел.: 8 (4752) 56-06-80,
http://krhz.ru
mail@roshimzaschita.ru</t>
  </si>
  <si>
    <t xml:space="preserve"> 602264, Владимирская обл., Муром,  Карачаровское ш., 5, 
тел.: (49234) 3-32-79,
7-28-84, 7-28-82,
7-28-82,
факс (49234) 3-32-79,
mskb@list.ru</t>
  </si>
  <si>
    <t>634041, г. Томск, пр. Кирова, 51а,
тел. (3822) 55–43–95,
факс (3822) 55–54–39,
e-mail: info@tetz.ru,
http://tetz.ru/</t>
  </si>
  <si>
    <r>
      <rPr>
        <sz val="11"/>
        <rFont val="Times New Roman"/>
        <family val="1"/>
        <charset val="204"/>
      </rPr>
      <t>Бумажные мешки</t>
    </r>
  </si>
  <si>
    <r>
      <rPr>
        <sz val="11"/>
        <rFont val="Times New Roman"/>
        <family val="1"/>
        <charset val="204"/>
      </rPr>
      <t>Завод по производству упаковочной бумаги, входит в состав ООО “Ретро Холдинг”</t>
    </r>
  </si>
  <si>
    <r>
      <rPr>
        <sz val="11"/>
        <rFont val="Times New Roman"/>
        <family val="1"/>
        <charset val="204"/>
      </rPr>
      <t>Малое предприятие «Хошбяхт Халча»</t>
    </r>
  </si>
  <si>
    <t>г. Тверь, Московское шоссе,
 д. 157, 
тел. 4822-532036,532162, 
e-mail oflkefftvniisv ru</t>
  </si>
  <si>
    <t>393190, Тамбовская обл.,
 г. Котовск, пр. Труда, 23, 
тел. (47541)4-27-59,
 факс (47541) 4-08-00, 
e-mail: info@tambovpowdcr.ru</t>
  </si>
  <si>
    <r>
      <rPr>
        <sz val="11"/>
        <rFont val="Times New Roman"/>
        <family val="1"/>
        <charset val="204"/>
      </rPr>
      <t>тамет, бордюр</t>
    </r>
  </si>
  <si>
    <r>
      <rPr>
        <sz val="11"/>
        <rFont val="Times New Roman"/>
        <family val="1"/>
        <charset val="204"/>
      </rPr>
      <t>72</t>
    </r>
  </si>
  <si>
    <r>
      <rPr>
        <sz val="11"/>
        <rFont val="Times New Roman"/>
        <family val="1"/>
        <charset val="204"/>
      </rPr>
      <t>Оцинкование изделий из стали</t>
    </r>
  </si>
  <si>
    <r>
      <rPr>
        <sz val="11"/>
        <rFont val="Times New Roman"/>
        <family val="1"/>
        <charset val="204"/>
      </rPr>
      <t>Завод горячей оцинковки</t>
    </r>
  </si>
  <si>
    <t>623405, Свердловская область,
 г. Каменск-Уральский, 
ул. Заводская, 5,
 тел. (3439)39-53-00,
 e-mail: any@kumw.ru,
 www.kumz.ru</t>
  </si>
  <si>
    <t>300041, г.Тула, ул. Коминтерна, 
д. 24, тел. (4872) 32-92-70, 
факс (4872) 30-93-23</t>
  </si>
  <si>
    <t>624981, Свердловская обл., г.Серов, 
 ул.Агломератчиков, 10,
 тел. (34385) 7-36-88, 
факс (34385) 7-36-81,
 e-mail: info@serovmp.ru</t>
  </si>
  <si>
    <t>300004, г.Тула, Веневское шоссе, 4, 
тел/факс (4872) 41-17-52,
 e-mail: offke@allsamovan.ru</t>
  </si>
  <si>
    <t>ПАО «Корпорация ВСМПО-АВИСМА»</t>
  </si>
  <si>
    <t>ОАО «Куменск-Уральский металлургический завод» (ОАО «КУМЗ»)</t>
  </si>
  <si>
    <t>АО «Уралкриомаш», дочерняя организация АО «Научно-производственная корпорация «Уралвагонзавод»</t>
  </si>
  <si>
    <t>АО «ЦНИИМ», дочерняя организация АО «Научно-производственная корпорация  «Уралвагонзавод»</t>
  </si>
  <si>
    <t>АО «Серовский механический завод"</t>
  </si>
  <si>
    <t>АО «Серовский механический завод»</t>
  </si>
  <si>
    <t>Крепежные изделия:  болты 
(ГОСТ 7805-70, ГОСТ 7796-70, ГОСТ 7802-81); 
винты (ГОСТ 1491-80, ГОСТ 17473-80, ГОСТ 17474-80 и др.);  гайки (ГОСТ 5927-70, ГОСТ 15522-70, ГОСТ 5915-70,
 ГОСТ 5916-70 и др.);  шпильки (ГОСТ 22032-76, ГОСТ 22033-76, ГОСТ 22034-76 и др.).</t>
  </si>
  <si>
    <r>
      <rPr>
        <sz val="11"/>
        <rFont val="Times New Roman"/>
        <family val="1"/>
        <charset val="204"/>
      </rPr>
      <t>3824 6810</t>
    </r>
  </si>
  <si>
    <r>
      <rPr>
        <sz val="11"/>
        <rFont val="Times New Roman"/>
        <family val="1"/>
        <charset val="204"/>
      </rPr>
      <t>Бетонные бордюры, трубы, кольца и крышки для скважин</t>
    </r>
  </si>
  <si>
    <r>
      <rPr>
        <sz val="11"/>
        <rFont val="Times New Roman"/>
        <family val="1"/>
        <charset val="204"/>
      </rPr>
      <t>ООО «STAR CP» (СП Азербайджан-Саудовская Аравия)</t>
    </r>
  </si>
  <si>
    <t>АО «Петербургский тракторный завод»</t>
  </si>
  <si>
    <t>ООО «Воронежсельмаш»</t>
  </si>
  <si>
    <t>ООО «Евротехника»</t>
  </si>
  <si>
    <t>198097, г.  Санкт-Петербург, 
пр. Стачек, 47</t>
  </si>
  <si>
    <t>394056, г. Воронеж, мкрн. Масловский, Солдатское поле, 285/5</t>
  </si>
  <si>
    <t>443044, Самара, 
ул. Магистральная, 80 «Г»,
 info@eurotechnika.ru</t>
  </si>
  <si>
    <t>ООО «КЗ «Ростсельмаш»</t>
  </si>
  <si>
    <t>Концерн «Тракторные заводы»</t>
  </si>
  <si>
    <t xml:space="preserve"> 344029, г. Ростов-на-Дону,
 ул. Менжинского, 2</t>
  </si>
  <si>
    <t>121099, г. Москва, Новинский бульвар, 11</t>
  </si>
  <si>
    <t>Электрозамки для перевозки грузов на внешней подвеске вертолетов 
типа МИ и Ка</t>
  </si>
  <si>
    <t>125284, г. Москва, Ленинградский проспект, д. 35
тел. (495) 945-43-59
факс (495) 945-19-51
e-mail: info@iskramkb.ru</t>
  </si>
  <si>
    <t>143966, Московская область,
 г. Реутов, ул. Победы, д. 33,
тел. (495) 528-22-41, 
e-mail: vpk@npomash.ru</t>
  </si>
  <si>
    <t>125284, г. Москва, Ленинградский проспект, д. 35,
тел. (495) 945-43-59,
факс (495) 945-19-51
e-mail: info@iskramkb.ru</t>
  </si>
  <si>
    <t>614990, Пермский край,
 г. Пермь, Комсомольский проспект, д. 93,
тел. (342)240-93-86,
факс (342) 240-94-56
e-mail: pmz@pmz.ru</t>
  </si>
  <si>
    <t>152903, Ярославская область, 
г. Рыбинск, пр. Ленина, д.163,
тел. (4855) 29-61-00,
факс (4855) 29-60-00,
http://www.npo-saturn.ru</t>
  </si>
  <si>
    <t>194100, Санкт-Петербург,
 ул. Академика Харитонова, д. 8,
тел. (812) 454-71-00,
факс (812) 647-00-29,
e-mail: klimov@klimov.ru</t>
  </si>
  <si>
    <t>443009, г. Самара, Заводское шоссе, д. 29,
тел. (846) 227-32-52,
факс (846) 955-15-20,
e-mail: motor@kuznetsov-motors.ru</t>
  </si>
  <si>
    <t>614990, Пермский край, 
г. Пермь, Комсомольский проспект, д. 93,
тел. (342)240-93-86,
факс (342) 240-94-56,
e-mail: pmz@pmz.ru</t>
  </si>
  <si>
    <t>450039,  Республика Башкортостан, г. Уфа, 
ул. Ферина, д. 2,
тел. (347) 238-58-02,
факс (347) 238-37-44,
e-mail: umpo@umpo.ru</t>
  </si>
  <si>
    <t>152903, Ярославская область,
 г. Рыбинск, пр. Ленина, д. 163,
тел. (4855) 29-32-05,
факс (4855) 28-85-57,
e-mail: inbox@odk-gt.ru</t>
  </si>
  <si>
    <t>Газотурбинные электростанции: ГТЭС-2.5, ГТА-6РМ/8РМ, ГТА-10ГТ, ГТА-16, 
ГТА-25</t>
  </si>
  <si>
    <t>АО «192 ЦЗЖТ», дочерняя организация АО «Научно-производственная корпорация «Уралвагонзавод»</t>
  </si>
  <si>
    <t>241021, Брянск, ул. Мичурина, 35,
тел./факс: 8 (4832) 26-15-11,
е-mail: zgt@online.debryansk.ru, 
http://www.z192.ru/contact.html</t>
  </si>
  <si>
    <t>АО «МК «Витязь», дочерняя организация АО «Научно-производственная корпорация «Уралвагонзавод»</t>
  </si>
  <si>
    <t xml:space="preserve">453203, Республика Башкортостан,  г. Ишимбай,
 шоссе Индустриальное, 2, 
тел. (34794)  2-60-17,
е-mail: vityaz@bolotohod.ru,  
www.bolotohod.ru  (www.34794.ru)
</t>
  </si>
  <si>
    <t>АО «УКБТМ», дочерняя организация АО  «Научно-производственная корпорация «Уралвагонзавод»</t>
  </si>
  <si>
    <t>ПАО  «Кировский завод  «Маяк»</t>
  </si>
  <si>
    <t xml:space="preserve">141282, Московская область, г.Ивантеевка, Толмачева ул., 82 </t>
  </si>
  <si>
    <t xml:space="preserve">141283, Московская область, г.Ивантеевка, Толмачева ул., 82 </t>
  </si>
  <si>
    <t xml:space="preserve">141284, Московская область, г.Ивантеевка, Толмачева ул., 82 </t>
  </si>
  <si>
    <t xml:space="preserve">141285, Московская область, г.Ивантеевка, Толмачева ул., 82 </t>
  </si>
  <si>
    <t xml:space="preserve">141286, Московская область, г.Ивантеевка, Толмачева ул., 82 </t>
  </si>
  <si>
    <t xml:space="preserve">141287, Московская область, г.Ивантеевка, Толмачева ул., 82 </t>
  </si>
  <si>
    <t xml:space="preserve">141288, Московская область, г.Ивантеевка, Толмачева ул., 82 </t>
  </si>
  <si>
    <t xml:space="preserve">141289, Московская область, г.Ивантеевка, Толмачева ул., 82 </t>
  </si>
  <si>
    <t xml:space="preserve">141290, Московская область, г.Ивантеевка, Толмачева ул., 82 </t>
  </si>
  <si>
    <t xml:space="preserve">141291, Московская область, г.Ивантеевка, Толмачева ул., 82 </t>
  </si>
  <si>
    <t xml:space="preserve">141292, Московская область, г.Ивантеевка, Толмачева ул., 82 </t>
  </si>
  <si>
    <t xml:space="preserve">141293, Московская область, г.Ивантеевка, Толмачева ул., 82 </t>
  </si>
  <si>
    <t xml:space="preserve">141294, Московская область, г.Ивантеевка, Толмачева ул., 82 </t>
  </si>
  <si>
    <t xml:space="preserve">141295, Московская область, г.Ивантеевка, Толмачева ул., 82 </t>
  </si>
  <si>
    <t xml:space="preserve">141296, Московская область, г.Ивантеевка, Толмачева ул., 82 </t>
  </si>
  <si>
    <t xml:space="preserve">141297, Московская область, г.Ивантеевка, Толмачева ул., 82 </t>
  </si>
  <si>
    <t>«Российский союз машиностроителей пищевого и перерабатывающего оборудования»</t>
  </si>
  <si>
    <t>109428, г. Москва, 1-й Институтский пр-д, 1</t>
  </si>
  <si>
    <t>ООО «Завод ТОРГМАШ»</t>
  </si>
  <si>
    <t>614990, Пермский край, г. Пермь, ул. Сергея Данщина, 7</t>
  </si>
  <si>
    <t>ООО «Завод молочных машин»</t>
  </si>
  <si>
    <t>160010, Вологодская обл.,
 г. Вологда, ул. Клубова, 5,</t>
  </si>
  <si>
    <t>160011, Вологодская обл.,
 г. Вологда, ул. Клубова, 5,</t>
  </si>
  <si>
    <t>160012, Вологодская обл.,
 г. Вологда, ул. Клубова, 5,</t>
  </si>
  <si>
    <t>160013, Вологодская обл.,
 г. Вологда, ул. Клубова, 5,</t>
  </si>
  <si>
    <t>160014, Вологодская обл.,
 г. Вологда, ул. Клубова, 5,</t>
  </si>
  <si>
    <t>160015, Вологодская обл.,
 г. Вологда, ул. Клубова, 5,</t>
  </si>
  <si>
    <t>160016, Вологодская обл.,
 г. Вологда, ул. Клубова, 5,</t>
  </si>
  <si>
    <t>160017, Вологодская обл.,
 г. Вологда, ул. Клубова, 5,</t>
  </si>
  <si>
    <t>160018, Вологодская обл.,
 г. Вологда, ул. Клубова, 5,</t>
  </si>
  <si>
    <t>160019, Вологодская обл.,
 г. Вологда, ул. Клубова, 5,</t>
  </si>
  <si>
    <t>АО  «Шебекинский машиностроительный завод»</t>
  </si>
  <si>
    <t>309291,  Белгородская область, 
г. Шебекино, ул. Октябрьская, 11</t>
  </si>
  <si>
    <t>309293,  Белгородская область, 
г. Шебекино, ул. Октябрьская, 11</t>
  </si>
  <si>
    <t>309292,  Белгородская область, 
г. Шебекино, ул. Октябрьская, 11</t>
  </si>
  <si>
    <t>309294,  Белгородская область, 
г. Шебекино, ул. Октябрьская, 11</t>
  </si>
  <si>
    <t>309295,  Белгородская область,
 г. Шебекино, ул. Октябрьская, 11</t>
  </si>
  <si>
    <t>309296,  Белгородская область, 
г. Шебекино, ул. Октябрьская, 11</t>
  </si>
  <si>
    <t>309298,  Белгородская область,
 г. Шебекино, ул. Октябрьская, 11</t>
  </si>
  <si>
    <t>309297,  Белгородская область, 
г. Шебекино, ул. Октябрьская, 11</t>
  </si>
  <si>
    <t>ЗАО  «ТАУРАС-ФЕНИКС»</t>
  </si>
  <si>
    <t>197374, г. Санкт-Петербург, Торфяная дорога, 9,</t>
  </si>
  <si>
    <t>197375, г. Санкт-Петербург, Торфяная дорога, 9,</t>
  </si>
  <si>
    <t>197376, г. Санкт-Петербург, Торфяная дорога, 9,</t>
  </si>
  <si>
    <t>197377, г. Санкт-Петербург, Торфяная дорога, 9,</t>
  </si>
  <si>
    <t>197378, г. Санкт-Петербург, Торфяная дорога, 9,</t>
  </si>
  <si>
    <t>197379, г. Санкт-Петербург, Торфяная дорога, 9,</t>
  </si>
  <si>
    <t>197380, г. Санкт-Петербург, Торфяная дорога, 9,</t>
  </si>
  <si>
    <t>197381, г. Санкт-Петербург, Торфяная дорога, 9,</t>
  </si>
  <si>
    <t>197382, г. Санкт-Петербург, Торфяная дорога, 9,</t>
  </si>
  <si>
    <t>197383, г. Санкт-Петербург, Торфяная дорога, 9,</t>
  </si>
  <si>
    <t>АО «НИИД», дочерняя организация АО «Научно-производственная корпорация «Уралвагонзавод»</t>
  </si>
  <si>
    <t>127055, г. Москва, Новослободская ул., 37,
тел. 8(499) 978-1397,
факс 8(499) 978-5989,
http://niid.su/contacts/</t>
  </si>
  <si>
    <t>АО  «НПК  «Уралвагонзавод»</t>
  </si>
  <si>
    <t>АО «НПО «Электромашина», дочерняя организация АО «Научно-производственная корпорация «Уралвагонзавод»</t>
  </si>
  <si>
    <t>Амфибийная грузовая платформа-паром «Арктика-60Д» (на воздушной подушке)</t>
  </si>
  <si>
    <t>АО «Омсктрансмаш», дочерняя организация АО «Научно-производственная корпорация «Уралвагонзавод»</t>
  </si>
  <si>
    <t>АО «ЦНИИМ», дочерняя организация АО «Научно-производственная корпорация «Уралвагонзавод»</t>
  </si>
  <si>
    <t>191014, г. Санкт-Петербург, 
ул. Парадная, д. 8,
тел./факс (812)271-49-72,
еmail:info@cniim.com 
http://www.cniim.com</t>
  </si>
  <si>
    <t>ООО «ЧТЗ-Уралтрак», дочерняя организация АО «Научно-производственная корпорация «Уралвагонзавод»</t>
  </si>
  <si>
    <t>454007, г. Челябинск, 
проспект Ленина, 3,
тел.8 (351) 775-17-60,
http://chtz.ru/contacts/</t>
  </si>
  <si>
    <t>ООО «Юргинский машзавод», дочерняя организация АО «Научно-производственная корпорация «Уралвагонзавод»</t>
  </si>
  <si>
    <t>Рубцовский филиал АО «НПК «Уралвагонзавод»</t>
  </si>
  <si>
    <t xml:space="preserve">658210, Алтайский край, 
г. Рубцовск,   пр. Ленина, 204, 
тел. 8 (385) 574-37-55,
 www.uvzrmz.ru
</t>
  </si>
  <si>
    <t>АО «ИМЗ»</t>
  </si>
  <si>
    <t xml:space="preserve"> 426063, Республика Удмуртия, 
г. Ижевск, ул. Промышленная, 8, 
ИНН 1841030037, 
КПП 997850001, 
ОКПО 07539044,
тел. (3412) 66-44-40 (начальник управления маркетинга и продаж Румянцев Михаил Вячеславович) </t>
  </si>
  <si>
    <t>АО «НПО «СПЛАВ»</t>
  </si>
  <si>
    <t>ПАО «Мотовилихинские заводы»</t>
  </si>
  <si>
    <t xml:space="preserve"> 300004, г. Тула, Щегловская засека, 33,   
тел. (4872) 46- 48-00,
 e-mail: mail@splav.org</t>
  </si>
  <si>
    <t>62498,  г. Серов, 
Свердловская обл., 
ул.Агломератчиков, 10,
 тел. (34385) 7-36-88, 
факс (34385) 7-36-81,
 e-mail: info@serovmp.ru</t>
  </si>
  <si>
    <t>Системы телемеханики электрических подстанций, АСКУЭ,
АСУ ТП «АГАТ-2000»,
Программно-технический комплекс «Тренажер машиниста электропроезда метрополитена», МПЦ «Днепр», АСУДД «АГАТ»,  Система глобального мониторинга карьерной техники, Дорожный контролер БДЛК-М, Модуль сопряжения МС-5, ТИНС, Модкль мониторинга бортовой, Печатные платы</t>
  </si>
  <si>
    <t>ФГУП «ВИАМ»</t>
  </si>
  <si>
    <t>105005, г. Москва,
ул. Радио, д. 17,
 тел.(499) 261-86-77,
 факс (499) 267-86-09,
е-mail:admin@viam.ru</t>
  </si>
  <si>
    <t>АО «ТЭТЗ», дочерняя организация АО «Научно-производственная корпорация «Уралвагонзавод»</t>
  </si>
  <si>
    <t>634041, г. Томск, пр. Кирова, 51а,
тел. (3822) 55–43–95,
факс (3822) 55–54–39,
е-mail: info@tetz.ru,
http://tetz.ru/</t>
  </si>
  <si>
    <t>142200,Московская обл. г.Серпухов, ул.Луначарского, д.34</t>
  </si>
  <si>
    <t>АО НПО  СПЛАВ</t>
  </si>
  <si>
    <t>300004,  г. Тула, Щегловская засека, 33,
тел. (4872) 46- 48-00, 
e-mail: mail@splav.org</t>
  </si>
  <si>
    <t>г. Пермь, ул. 25 Октября, 106,
ИНН 5904199692 
ОГРН 5085904000881</t>
  </si>
  <si>
    <r>
      <rPr>
        <sz val="11"/>
        <rFont val="Times New Roman"/>
        <family val="1"/>
        <charset val="204"/>
      </rPr>
      <t>89</t>
    </r>
  </si>
  <si>
    <r>
      <rPr>
        <sz val="11"/>
        <rFont val="Times New Roman"/>
        <family val="1"/>
        <charset val="204"/>
      </rPr>
      <t>Строительство новых судов, ремонт судов, смена назначения судов</t>
    </r>
  </si>
  <si>
    <r>
      <rPr>
        <sz val="11"/>
        <rFont val="Times New Roman"/>
        <family val="1"/>
        <charset val="204"/>
      </rPr>
      <t>ООО «Бакинский судостроительный завод», , входит в состав ОАО «АЗНЕФТКИМЯМА Ш»</t>
    </r>
  </si>
  <si>
    <t>220009, г. Минск, 
ул. Долгобродская, 29,
тел. (375 17) 246 60 09, 
e-mail: sales@tractors.com.by</t>
  </si>
  <si>
    <t>АО «ОНПП «Технология» 
им А.Г. Ромашина»</t>
  </si>
  <si>
    <t xml:space="preserve">249031, Калужская область, 
г. Обнинск, Киевское шоссе, 15,
тел.  (484)399-68-68,
факс (484)396-45-75,
info@technologiya ru,
www technologiya.ru
</t>
  </si>
  <si>
    <t>АО «НПК «Уралвагонзавод»</t>
  </si>
  <si>
    <t>Вагон-цистерна 
15-150-04
 с увеличенным диаметром котла для перевозки светлых нефтепродуктов</t>
  </si>
  <si>
    <t>Вагон-цистерна 
15-150-04Б
 для перевозки бензола</t>
  </si>
  <si>
    <t>Вагон-цистерна 
15-150-05
 для перевозки метанола</t>
  </si>
  <si>
    <t>Вагон-цистерна 
15-156 с парообогревательным кожухом для перевозки вязких нефтепродуктов</t>
  </si>
  <si>
    <t>Вагон-цистерна 
15-157 для перевозки технической серной кислоты</t>
  </si>
  <si>
    <t>Вагон-цистерна 
15-157-01 для перевозки олеума</t>
  </si>
  <si>
    <t>Вагон-цистерна 
15-157-02 для перевозки натра едкого технического</t>
  </si>
  <si>
    <t>Вагон-цистерна 
15-195 для перевозки светлых нефтепродуктов</t>
  </si>
  <si>
    <t>Вагон-цистерна 
15-5103-07 с «ломаной» осью и увеличенным диаметром котла для перевозки нефтепродуктов</t>
  </si>
  <si>
    <t>Вагон-цистерна
 15-5157-02 для перевозки нефтепродуктов грузоподъемностью 68 т</t>
  </si>
  <si>
    <t>Вагон-цистерна 
15-5157-03 для перевозки нефтепродуктов грузоподъемностью 68 т</t>
  </si>
  <si>
    <t>Вагон-цистерна 
15-5157-04 для перевозки нефтепродуктов грузоподъемностью 73 т</t>
  </si>
  <si>
    <t>Вагон-цистерна 
15-5157-05 для перевозки нефтепродуктов грузоподъемностью 73 т</t>
  </si>
  <si>
    <t>Вагон-цистерна 
15-5181 для перевозки химических грузов</t>
  </si>
  <si>
    <t>Вагон-цистерна 
15-5183 для перевозки аммиака</t>
  </si>
  <si>
    <t>Вагон-цистерна 
15-565 для перевозки вязких нефтепродуктов</t>
  </si>
  <si>
    <t>Вагон-цистерна 
15-566 для перевозки светлых нефтепродуктов</t>
  </si>
  <si>
    <t>Вагон-цистерна 
15-588-01 для сжиженных углеводородных газов</t>
  </si>
  <si>
    <t>Контейнер-цистерна 
КЦХ.ПКМ-25/0,4 с котлом из композитных материалов</t>
  </si>
  <si>
    <t>Вагон-платформа 
13-192-01 для перевозки военной техники</t>
  </si>
  <si>
    <t>Вагон-платформа 
23-5164 для технологических перевозок горячей слябовой заготовки на промышленных предприятиях</t>
  </si>
  <si>
    <t>Вагон-платформа 
23-5162 для технологических перевозок горячей слябовой заготовки на промышленных предприятиях</t>
  </si>
  <si>
    <t>Вагон-платформа
 13-198 для перевозки лесоматериалов, машин на колесном ходу в пределах внутреннего габарита</t>
  </si>
  <si>
    <t>Вагон-платформа с фитинговыми упорами для перевозки крупнотоннажных контейнеров (лесовоз) модели 
13-198-02</t>
  </si>
  <si>
    <t>Вагон-платформа 
23-592-01 для технологических перевозок горячих слитков</t>
  </si>
  <si>
    <t>Вагон-платформа 
23-592-02 для технологических перевозок горячих слитков</t>
  </si>
  <si>
    <t>Вагон-платформа 
23-585 для технологических перевозок горячих слитков и квадратной заготовки</t>
  </si>
  <si>
    <t>Вагон-платформа
 23-599 для транспортирования скрапа</t>
  </si>
  <si>
    <t>Полувагон со съемной крышей 
12-146 для перевозки грузов, требующих укрытия от атмосферных осадков</t>
  </si>
  <si>
    <t>Полувагон глуходонный 
12-581-01 на тележке 18-100 тип 2 для перевозки массовых неагрессивных грузов, не требующих защиты от атмосферных осадков, по железным дорогам колеи 1435 мм</t>
  </si>
  <si>
    <t>Вагон-хоппер бункерного типа для перевозки зерна 
19-6870</t>
  </si>
  <si>
    <t>Вагон-хоппер для минеральных удобрений 
19-5153-01
со съемной крышей из композиционного материала</t>
  </si>
  <si>
    <t>Вагон-хоппер для минеральных удобрений 
19-5153-02</t>
  </si>
  <si>
    <t>Бункерный вагон для сыпучих грузов 
19-597</t>
  </si>
  <si>
    <t>Вагон-термос 
23-5165 для технологических перевозок горячей непрерывной литой заготовки на промышленных предприятиях</t>
  </si>
  <si>
    <t>Тележка трехосная 
18-522 для подкатки под вагоны-самосвалы</t>
  </si>
  <si>
    <t>Тележка трехосная 
18-522-A для подкатки под снегоочистители и весоповерочные вагоны</t>
  </si>
  <si>
    <t>АО «НПО «Электромашина», дочерняя организация АО  «Научно-производственная корпорация «Уралвагонзавод»</t>
  </si>
  <si>
    <t>Вагон-цистерна 
15-5106 для сжиженного природного газа (СПГ) и этилена, вместимость 65 куб.м.</t>
  </si>
  <si>
    <t>Вагон-цистерна 
15-559-01 для перевозки сжиженной двуокиси углерода</t>
  </si>
  <si>
    <t>Вагон-цистерна
 15-147 для перевозки и хранения жидкого этилена</t>
  </si>
  <si>
    <t>Вагон-цистерна 
15-5104 для перевозки ЛАБСК</t>
  </si>
  <si>
    <t>Вагон-цистерна 
15-558С04 для перевозки и хранения жидких кислорода, азота, аргона</t>
  </si>
  <si>
    <t>Контейнер-цистерна КЦМ-40/0,7 для сжиженного природного газа (СПГ), типоразмер по ISO – 1АА 
(40 футов), вместимость 40 куб.м.</t>
  </si>
  <si>
    <t>Контейнер-цистерна КЦМ-40/0,8 HC для сжиженного природного газа (СПГ)</t>
  </si>
  <si>
    <t>Трехсекционный энергосберегающий 100 % низкопольный трамвайный вагон на поворотных тележках, модульной конструкции</t>
  </si>
  <si>
    <t>Трехсекционный 
100 % низкопольный трамвайный вагон на поворотных тележках семейства R1</t>
  </si>
  <si>
    <t>Низкопольный трамвайный вагон 
71-409</t>
  </si>
  <si>
    <t>Низкопольный трамвайный вагон 
71-407</t>
  </si>
  <si>
    <t>Трамвайный вагон 
71-405</t>
  </si>
  <si>
    <t>Вагон-платформа 
13-5191 на тележке 18-194-1  для перевозки лесоматериалов</t>
  </si>
  <si>
    <t>Волчанский филиал АО «НПК «Уралвагонзавод»</t>
  </si>
  <si>
    <t>Вагон-хоппер 
20-5197 для перевозки горячих железнорудных окатышей и агломерата</t>
  </si>
  <si>
    <t xml:space="preserve">Ташкентская обл., 
Зангиатинский р-н,
 ул. Истиклол, 1,
e-mail: gmpt.uz@gmail.com
</t>
  </si>
  <si>
    <r>
      <rPr>
        <sz val="11"/>
        <rFont val="Times New Roman"/>
        <family val="1"/>
        <charset val="204"/>
      </rPr>
      <t>«SMART» счетчики</t>
    </r>
  </si>
  <si>
    <r>
      <rPr>
        <sz val="11"/>
        <rFont val="Times New Roman"/>
        <family val="1"/>
        <charset val="204"/>
      </rPr>
      <t>Завод по производству электроприборов</t>
    </r>
  </si>
  <si>
    <t xml:space="preserve">620014, г Екатеринбург, 
ул. 8 Марта, д. 5,
тел. (343)3710651
</t>
  </si>
  <si>
    <t>АО «Муромское СКБ», дочерняя организация АО «Научно-производственная корпорация «Уралвагонзавод»</t>
  </si>
  <si>
    <t>АО «Концерн «Калашников»</t>
  </si>
  <si>
    <t xml:space="preserve"> 602264 Владимирская обл.,  
г. Муром, Карачаровское ш., 5, 
тел.: (49234) 3-32-79, 
7-28-84;7-28-82, 7-28-82,
факс (49234) 3-32-79,
mskb@list.ru</t>
  </si>
  <si>
    <t>426006, Республика Удмуртия,
г. Ижевск,
пр-д им. Дерябина, 3,  
тел. (3412) 609- 936, 
факс (3412) 512-225, 
e-mail: info@kalashnikovconcern.ru,
 www.kalashnikovconcern.ru, 
ОГРН 1111832003018, ОКВЭД 29.06, ОКПО 90082579, ИНН 1832090230</t>
  </si>
  <si>
    <t xml:space="preserve"> 426063, Республика Удмуртия, г. Ижевск, ул. Промышленная, д. 8, 
ИНН 1841030037, КПП 997850001,
 ОКПО 07539044, 
начальник управления маркетинга и продаж 
Румянцев Михаил Вячеславович, 
тел. (3412) 66-44-41</t>
  </si>
  <si>
    <t>614990, г. Пермь,  ул. 25 Октября, д. 106,
ИНН: 5904000395,
ОГРН: 1025900906349</t>
  </si>
  <si>
    <t>142200 Р. Ф. Московская обл.,
 г. Серпухов,
 ул.Луначарского, д.32</t>
  </si>
  <si>
    <t xml:space="preserve">215500, Смоленская обл., 
г. Сафоново, </t>
  </si>
  <si>
    <t>ПАО «Кировский завод «Маяк»</t>
  </si>
  <si>
    <t>Ружья, пневматика,
 пистолеты</t>
  </si>
  <si>
    <t>426006,УР,  г. Ижевск, пр-д им. Дерябина, 3,  
тел. (3412) 609- 936, 
факс (3412) 512-225, 
e-mail: info@kalashnikovconcern.ru,
 www.kalashnikovconcern.ru, 
ОГРН 1111832003018, 
ОКВЭД 29.06,
 ОКПО 90082579, 
ИНН 1832090230</t>
  </si>
  <si>
    <t>426063, Республика Удмуртия, 
г. Ижевск, ул. Промышленная, д. 8, 
ИНН 1841030037, КПП 997850001, 
ОКПО 07539044, начальник управления маркетинга и продаж Румянцев Михаил Вячеславович, 
тел. (3412) 66-44-40</t>
  </si>
  <si>
    <t>Белогородская область, Шебекинский р-н,
 с. Ржевка, 
ул. Первомайская, д. 39-а,
тел.: 8 (47248) 201-25,  201-28,
e-mail: info@lysine31.ru,
http://www.lysine31.ru/</t>
  </si>
  <si>
    <t>ЗАО  «Завод Премиксов №1»</t>
  </si>
  <si>
    <t>АО  «ОНПП  «Технология» им А.Г. Ромашина»</t>
  </si>
  <si>
    <t xml:space="preserve">Химически -
абразивно -
износостойкие
изделия,
теплоизоляционн
ый материал
</t>
  </si>
  <si>
    <t xml:space="preserve">249031, Калужская область,
г. Обнинск,
Киевское шоссе, д. 15,
тел.  (484)399-68-68,
факс (484)396-45-75,
info@technologiya ru,
www technologiya.ru
</t>
  </si>
  <si>
    <t>г. Тверь,  Московское шоссе,
 д. 157,
тел.: (4822) 53-20-36, 53-21-62, 
e-mail oflkefftvniisv ru</t>
  </si>
  <si>
    <t>215713, Смоленская обл., Дорогобужский район,  
ул. Мира, д. 6, 
тел. +7 (48144) 68-207,
email: root@drg.dol.ru,
 www.acron.ru</t>
  </si>
  <si>
    <t>ФГУП  «НИИ полимеров»</t>
  </si>
  <si>
    <t>606000, Нижегородская обл., г.Дзержинск,
 тел. (8313) 24-25-25,
факс 24-25-26</t>
  </si>
  <si>
    <t>187400, Ленинградская обл.,                     г. Волхов, Кировский пр-т, 20,                                                  тел. (81363) 6-49-02</t>
  </si>
  <si>
    <t>445045, Самарская область,                          г. Тольятти, 
Поволжское шоссе, 32,                                                                  тел.: (8482) 69-14-80, 60-11-52,               e-mail: zavod@corpo.toaz.ru</t>
  </si>
  <si>
    <t>Республика Башкортостан,
г. Стерлитамак, 
ул. Техническая, 32, 
тел. 8 (3473) 21-61-41</t>
  </si>
  <si>
    <t xml:space="preserve">420099, Республика Татарстан, Высокогорский район, 
 д. Макаровка,
тел. (843) 233-05-33,
факс (843) 233-02-80,
е-mail: info@safplast.ru
</t>
  </si>
  <si>
    <t>ООО «Бытпласт»</t>
  </si>
  <si>
    <t>ООО «АВТОСТАНКОПРОМ»</t>
  </si>
  <si>
    <t>ФГУП «ФНПЦ «Прогресс»</t>
  </si>
  <si>
    <t>ООО «Бийский завод стеклопла-стиков»</t>
  </si>
  <si>
    <t>АО «ГНИИХТЭОС»</t>
  </si>
  <si>
    <t>АО «ОНПП «Технология» им А.Г. Ромашина»</t>
  </si>
  <si>
    <t>г. Тверь, Московское шоссе,
 д. 157,
тел.: 4822-532036, 532162, 
e-mail oflkefftvniisv ru</t>
  </si>
  <si>
    <t>ФГУП «НИИ полимеров»</t>
  </si>
  <si>
    <t xml:space="preserve">0086, г. Ереван, ул. Шираки, 74, 
тел.: (374 10) 42-11-22,
 46-28-20, 42-28-22, 
факс (374 312) 42-11-22
</t>
  </si>
  <si>
    <t xml:space="preserve">Адреналина гидрохлорид
0,1 % 1 мл № 5 раствор
Сульфацил натрия 
20 % 1,5 мл № 2 тюбик-капельница
Фенибут 0,25 № 20 
</t>
  </si>
  <si>
    <t xml:space="preserve">Арбидол 50 мг и 
100 мг № 20 </t>
  </si>
  <si>
    <t xml:space="preserve">Протамина сульфат 
1 % раствор </t>
  </si>
  <si>
    <t>Транексам раствор
 50 мг/мл 5,0 № 10</t>
  </si>
  <si>
    <t xml:space="preserve">Сульфацил натрия 
20 % 1,5 мл № 2 тюбик-капельница
Фенибут 0,25 № 20 таблеток
</t>
  </si>
  <si>
    <t xml:space="preserve">Феназепам 1 мг  
№ 50 Фенотропил 100 мг  № 30 </t>
  </si>
  <si>
    <t xml:space="preserve">Фентанила раствор 0,005 % 2 мл № 5
Кетамина раствор 
5 %  2 мл № 5
Морфина  раствор 
1 % 1 мл № 10
Промедола раствор 
1 %  1 мл № 5
Промедола раствор 
2 %  1 мл № 5
</t>
  </si>
  <si>
    <t>ОАО «Корпорация «Росхимзащита»</t>
  </si>
  <si>
    <t xml:space="preserve">Натрия хлорид 0,9 %, 400, 200 мл
Дисоль раствор 
400 мл
Ацесоль раствор 
400 мл
Глюкоза раствор 5 %, 
10 % 200 мл, 400 мл
</t>
  </si>
  <si>
    <t xml:space="preserve">Октолипен 10 мл 
№ 10  концентрат для приготовления раствора </t>
  </si>
  <si>
    <t xml:space="preserve">Церепро 250 мг/мл  
4 мл № 3 </t>
  </si>
  <si>
    <t>Допамин 40 мг/мл 
5 мл № 10</t>
  </si>
  <si>
    <t xml:space="preserve">Кеторолак-ВЕРТЕ 
10 мг № 10 </t>
  </si>
  <si>
    <t>300004,  г. Тула, 
Щегловская засека, 33,  
тел. (4872) 46- 48-00,
 e-mail: mail@splav.org</t>
  </si>
  <si>
    <t>ООО «Гадим Губа»</t>
  </si>
  <si>
    <t>Научно Творческое-Производственное Объединение «Азерхалча»</t>
  </si>
  <si>
    <t>ООО «ВАФА-ЕК»</t>
  </si>
  <si>
    <t>ООО «Альянс Текстиль»</t>
  </si>
  <si>
    <t>ОА «Обувная фирма «Юничел»</t>
  </si>
  <si>
    <t>199155, г. Санкт-Петербург, 
пер. Декабристов, д. 7, 
тел. (812) 600-85-07, 
факс (812) 350-04-11, 
е-mail: office@koja-spb.ru</t>
  </si>
  <si>
    <t>ЗАО «Серпуховский кожевенный завод «Труд»</t>
  </si>
  <si>
    <t>Московская область, г. Серпухов, ул. Пролетарская, д. 84, 
тел. (496) 772-78-86,
е-mail: skz-trud@bk.ru</t>
  </si>
  <si>
    <t>ООО «Компания Хома»</t>
  </si>
  <si>
    <t xml:space="preserve">115114, г. Москва, 
Шлюзовая наб., 6,
тел. (495) 235-01-47,
e-mаil: info@pk-jbuv.ru
</t>
  </si>
  <si>
    <r>
      <rPr>
        <sz val="11"/>
        <rFont val="Times New Roman"/>
        <family val="1"/>
        <charset val="204"/>
      </rPr>
      <t>Завод по производству солнечных коллекторов</t>
    </r>
  </si>
  <si>
    <t>ООО «Sharq-i CO», входит в состав ООО «Гилан Холдинг»</t>
  </si>
  <si>
    <t>ООО «Габалинский консервный завод Гилан», входит в состав ООО «Гилан Холдинг»</t>
  </si>
  <si>
    <t>ООО «Ленкоранский консервный завод», входит в состав ООО «Гилан Холдинг»</t>
  </si>
  <si>
    <t>ООО « Гилан Губинский консервный завод»</t>
  </si>
  <si>
    <t>Физическое лицо Гусейнов Хикмет Гасан оглы. т/м "УНИКАЛ” и “БЕХРЕ” предприятие по производству пищевых продуктов</t>
  </si>
  <si>
    <t>ООО «Кавказский консервный завод» «Азерсун Холдинг»</t>
  </si>
  <si>
    <t>ООО «Гемикайа Гида Мехсуллары Сенайе Комплекси», входит в состав ООО «Гемикайа Холдинг»</t>
  </si>
  <si>
    <t>2007- 2009</t>
  </si>
  <si>
    <t>ООО «Пал Фуд», входит в состав группы предпрятий «Палмали»</t>
  </si>
  <si>
    <t>ООО Загатальский молокоперерабатывающий завод «Гилан» входит в состав «Гилан Холдинг»</t>
  </si>
  <si>
    <t>ООО «Aтeнa»,  входит в состав ЗАО «Атена»</t>
  </si>
  <si>
    <t>«Объединение по производству молочных продуктов», входит в состав ООО «Гилан Холдинг»</t>
  </si>
  <si>
    <t>Фирма  «Хырман»</t>
  </si>
  <si>
    <t>ООО «Турянчай» фермерское хозяйство</t>
  </si>
  <si>
    <t>ООО «Greentech», входит в состав ООО «Азерсун Холдинг»</t>
  </si>
  <si>
    <t>ОАО «Газахский консервный завод», входит в состав ООО «Азерсун Холдинг»</t>
  </si>
  <si>
    <t>ООО «Аладдин фермер»</t>
  </si>
  <si>
    <t>ООО «Джануб Агро»</t>
  </si>
  <si>
    <t>ООО «Гилан Зейтун»</t>
  </si>
  <si>
    <t>ООО «Карат Холдинг», ООО «Авета», ООО «Кармен»</t>
  </si>
  <si>
    <t>Сахарный песок, рафинированное масло, корма, спирт, сушеный свекольный жмых</t>
  </si>
  <si>
    <t>ООО «Азербайджанское сахарное производственное объединение», входит в состав ООО «Азерсун Холдинг»</t>
  </si>
  <si>
    <t>Пиво (в 30-50-литровых бочках и в 0,33; 0,5; 1- литровых бутылках)</t>
  </si>
  <si>
    <t>ООО «Балтика-Баку»</t>
  </si>
  <si>
    <t>ООО «Баку-Прага»</t>
  </si>
  <si>
    <t>ООО «AШИБ-AГРO», входит в состав ООО «Азербайджанское сахарное производственное объединение»</t>
  </si>
  <si>
    <t>ЗАО «Азербайджанское объединение по производству соли», входит в состав ООО «Азерсун Холдинг»</t>
  </si>
  <si>
    <t>ООО «Гаджигабульское птицеводство»</t>
  </si>
  <si>
    <t>ООО «Имишлинское птицеводство»</t>
  </si>
  <si>
    <t>«Уджар Гушчулуг»</t>
  </si>
  <si>
    <t>« Группа компаний «Грона»</t>
  </si>
  <si>
    <t>ООО «ЗАТРО» входит в состав «Synergy Group»</t>
  </si>
  <si>
    <t>Соль упакованная (0,5 кг); соль в пакете (0,5 кг); размельченная столовая (поваренная) соль; соль в пакете (0,25 кг); каменная соль; техническая соль</t>
  </si>
  <si>
    <t>ООО «Джахан Чай» и ООО «Джахан Табак», входят в состав «Джахан Холдинг»</t>
  </si>
  <si>
    <t>Расфасовка чая и лекарственных трав, производство рафинада и расфасовка сахарного порошка, производство и упаковка табачных изделий</t>
  </si>
  <si>
    <t>Шоколад, шоколадные изделия и конфеты, засахаренные фрукты, желе, вафли, сахар</t>
  </si>
  <si>
    <t>Карамель, ирис, драже, вафли, шоколадные конфеты, пряники, мaрмелaды</t>
  </si>
  <si>
    <t>ООО «Гемикайа Берекет Гида Мехсуллары»</t>
  </si>
  <si>
    <t>ООО «Natural Green Land»</t>
  </si>
  <si>
    <t>ООО «МАФ»</t>
  </si>
  <si>
    <t>ООО «Азерстар»</t>
  </si>
  <si>
    <t>ООО «Азфем»</t>
  </si>
  <si>
    <t>ОАО «Гилан Габала производство пищевых продуктов», входит в состав ООО «Гилан Холдинг»</t>
  </si>
  <si>
    <t>Габалинский пищевой городок (ООО «Гилан Холдинг»)</t>
  </si>
  <si>
    <t>Фрукты (яблоко, слива)</t>
  </si>
  <si>
    <t>ООО «Ленкорань консерв», ООО «Азерсун Холдинг»</t>
  </si>
  <si>
    <t>ОАО «Гейчайский коньячный завод»</t>
  </si>
  <si>
    <t>Курятина и другие продукты птицеводства</t>
  </si>
  <si>
    <t>ООО «Габалинский лимонадный завод Гилан», входит в состав ООО «Гилан Холдинг»</t>
  </si>
  <si>
    <t>ООО «Гилан завод по переработке картофеля», входит в состав ООО «Гилан Холдинг»</t>
  </si>
  <si>
    <t>Крестьянское фермерское хозяйство «Гаджи Джамалхан»</t>
  </si>
  <si>
    <t>Мед, пчелиное молоко, прополис, пыльца</t>
  </si>
  <si>
    <t>ООО “Керком”</t>
  </si>
  <si>
    <t>Консервированные помидоры, огурцы и другие виды овощей</t>
  </si>
  <si>
    <t>Шоколадные и карамельные конфеты, драже</t>
  </si>
  <si>
    <t>ООО «Вейселоглу- Йайджылы Гардашлары»</t>
  </si>
  <si>
    <t xml:space="preserve">ООО «Сам АР» </t>
  </si>
  <si>
    <t>ООО «Котайкский завод пива»</t>
  </si>
  <si>
    <t>ООО «Мргануш» винно коньячный завод»</t>
  </si>
  <si>
    <t xml:space="preserve">0201-
0203
0206
0210                1501          1502
</t>
  </si>
  <si>
    <t xml:space="preserve">0401-0406
3501
</t>
  </si>
  <si>
    <t xml:space="preserve">247710, г. Калинковичи,                 ул. Советская, 7,
тел. (02345) 32-625, 
e-mail: belsyr@mail.ru, www.belsyr.belarusinfo.by
</t>
  </si>
  <si>
    <t xml:space="preserve">0401– 
0406
</t>
  </si>
  <si>
    <t xml:space="preserve">0401– 
0405
</t>
  </si>
  <si>
    <t xml:space="preserve">0401–
0406
3501
</t>
  </si>
  <si>
    <t xml:space="preserve">0401– 
0406
3501
</t>
  </si>
  <si>
    <t>0201–                                               0203                      0209                            0210                   1601</t>
  </si>
  <si>
    <t>0201–                                        0203                      0209                            0210                   1601</t>
  </si>
  <si>
    <t xml:space="preserve">0201–
0203
0206
</t>
  </si>
  <si>
    <t xml:space="preserve">0201–
0203
0207
</t>
  </si>
  <si>
    <t>1101–
1103
1901                     1902</t>
  </si>
  <si>
    <t>0701– 0709</t>
  </si>
  <si>
    <t>0301– 0306</t>
  </si>
  <si>
    <t>0401 – 0406</t>
  </si>
  <si>
    <t>07–08</t>
  </si>
  <si>
    <t>0201 0202 1601 1602 0401– 0406</t>
  </si>
  <si>
    <t>0401– 0406</t>
  </si>
  <si>
    <t xml:space="preserve">211800, Витебская обл.,  
г. Глубокое, 
ул. Пролетарская, 15, 
факс: (02156) 2-13-02, 2-11-79, 
e-mail: glubforest@tut.by
</t>
  </si>
  <si>
    <t xml:space="preserve">2005
2007–
2009
2202
</t>
  </si>
  <si>
    <t>1101– 1103
1901                     19022309</t>
  </si>
  <si>
    <t>1101–
1103
1901                     19022310</t>
  </si>
  <si>
    <t xml:space="preserve">111500, г. Рудный,                                 ул. Топоркова, 7«б»,
тел. (71431) 466-91,
e-mail: lider-2@mail.ru
</t>
  </si>
  <si>
    <t>Молоко</t>
  </si>
  <si>
    <t xml:space="preserve">АО «Заря» </t>
  </si>
  <si>
    <t xml:space="preserve">050000, г. Алматы,
ул. Гоголя, 223,
тел.  (727) 250-30-50,
факс  (727) 250-32-43,
e-mail: bakhus-2006@yandex.ru, bakhus_trading@mail.ru,
bakhus_service@mail.ru,
www.bakhus.kz
</t>
  </si>
  <si>
    <t xml:space="preserve">030002, г. Актобе,
ул. Заводская, 23«Б»,
тел. (7132) 22-50-30,
факс  (7132) 21-00-33,
e-mail: market-ramazan@mail.ru, ramazan@ramazan-aktobe.kz,
www.ramazan-aktobe.kz
</t>
  </si>
  <si>
    <t xml:space="preserve">021700, г. Щучинск,
ул. Рабочая, 5«А»,
тел.  (71636) 3-20-8
</t>
  </si>
  <si>
    <t xml:space="preserve">010000, г. Астана,
ул. Шолохова, 15«А»,
тел.:  (7172) 53-71-73,                          34-67-71, 34-66-37,
e-mail: akm_shestakova@mail.ru, nureke_8282@mail.ru
</t>
  </si>
  <si>
    <t xml:space="preserve">160000, г. Шымкент,
ул. Байтурсынова, 10«А»,
тел.  (7252) 21-49-39,
факс (7252) 21-49-43,
e-mail: akjan07@mail.ru  
</t>
  </si>
  <si>
    <t>Жамбылская обл., г.  Дария,                     тел.  (7011) 00-04-15</t>
  </si>
  <si>
    <t>Акмолинская обл., Енбекшильдерский р-н, 
с. Мамай,
тел. (7172) 49-70-40</t>
  </si>
  <si>
    <t>Актюбинская обл., Хромтауский р-н, с. Копа,  
тел. (7132)-40-40-75</t>
  </si>
  <si>
    <t>Восточно-Казахстанская обл., Урджарский р-н,
с. Урджар,
тел. (72230) 33-665</t>
  </si>
  <si>
    <t>Западно-Казахстанская обл., Жангалинский р-н,
п. Копжасар,
тел. (778) 558-37-30</t>
  </si>
  <si>
    <t>Костанайская обл.,
г. Аркалык,
тел. (777) 727-77-44</t>
  </si>
  <si>
    <t>Северо-Казахстанская обл., Тайыншинский р-н,
с. Ясная Поляна,
тел. (71536) 73-2-50</t>
  </si>
  <si>
    <t>030000, Актюбинская обл., 
г.Актобе, ул. Ибатова, 
тел. 22 8-701-550-04-37</t>
  </si>
  <si>
    <t>Свинина</t>
  </si>
  <si>
    <t>Охлажденная, мороженая, вяленая, копчено-вяленая рыба и рыбопродукция Рыбная мука</t>
  </si>
  <si>
    <t xml:space="preserve">Охлажденная, мороженая, вяленая рыба и рыбопродукция </t>
  </si>
  <si>
    <t xml:space="preserve">Майонезы: «Провансаль», «Арома», «Райков», «Наш салатный», «Летний провансаль», «Аленушка» </t>
  </si>
  <si>
    <t xml:space="preserve">Чуйская обл.,                                         Иссык-Атинский р-н, 
г. Кант, ул. Московская, 7
</t>
  </si>
  <si>
    <t>с. Сокулук,                                         ул. Краснодарская, 16</t>
  </si>
  <si>
    <t xml:space="preserve">Ыссык-Кульский р-н,
г. Чолпон-Ата, 3-й мкр, стр.  55,
тел. 5-21-04
</t>
  </si>
  <si>
    <t>г. Ош,  ул. Карасуйская, 1,                        тел. (9779) 8-39-04</t>
  </si>
  <si>
    <t>Ыссык-Кульская обл.,                         г. Каракол,
ул. Коммунистическая, 2«а»,
тел. 5-47-13</t>
  </si>
  <si>
    <t xml:space="preserve">г. Бишкек, СЭЗ «Бишкек», 
ул. Ак-Чий,
тел. 31-42-19
</t>
  </si>
  <si>
    <t>Кооператив «Премиум фрукт»</t>
  </si>
  <si>
    <t>Кооператив «Норд агро-экспорт»</t>
  </si>
  <si>
    <t xml:space="preserve">ГП АО «Винодельческий комбинат «Крикова» </t>
  </si>
  <si>
    <t>2204
2009
2202
2100</t>
  </si>
  <si>
    <t>ООО «ДЕКА»</t>
  </si>
  <si>
    <t>Натуральная питьевая минеральная вода в упаковках под торговой маркой «Дубрар»</t>
  </si>
  <si>
    <t>ООО «Чынгыллы-Булаг»</t>
  </si>
  <si>
    <t>ООО «Дамла ЛТД»</t>
  </si>
  <si>
    <t>ООО «Шеки Агро Индастрис»</t>
  </si>
  <si>
    <t>ООО «Леззет Гида Сенае»</t>
  </si>
  <si>
    <t>ООО «Каслар»</t>
  </si>
  <si>
    <t xml:space="preserve"> ООО «Чизлер»</t>
  </si>
  <si>
    <t xml:space="preserve">г. Ереван, ул. Вагаршяна, 18, 
кв. 76,
тел. (374 10) 58-96-62,
факс (374 10) 56-56-19,
e-mail: cheer@web.am
</t>
  </si>
  <si>
    <t>ООО  «Роз пруд»</t>
  </si>
  <si>
    <t xml:space="preserve"> ООО  «Атаст фуд»</t>
  </si>
  <si>
    <t xml:space="preserve">ПК  «Арарат» </t>
  </si>
  <si>
    <t xml:space="preserve"> ЧП  «Гамлет Овсепян»  </t>
  </si>
  <si>
    <t xml:space="preserve">ООО  «Муш» </t>
  </si>
  <si>
    <t xml:space="preserve"> ООО «Старый Арени»</t>
  </si>
  <si>
    <t xml:space="preserve"> ООО «Маран»</t>
  </si>
  <si>
    <t>ЗАО «Мега Арарат»</t>
  </si>
  <si>
    <t>ООО «Сам»</t>
  </si>
  <si>
    <t>ООО «Мегвик»</t>
  </si>
  <si>
    <t>г. Гейчай, ул. Ататюрк,  17, 
тел./факс (99412) 440-91-02</t>
  </si>
  <si>
    <t>г. Ереван, ул. Адмирала Исакова, 8, 
тел.: (37410) 54-12-38,
(37410) 52-21-41,     
e-mail: info@kilikia.am</t>
  </si>
  <si>
    <t xml:space="preserve">247300, Могилевская обл.,
г.п. Октябрьский, 
ул. Советская, 1,
тел. (+02357) 2-14-92,
факс (+02357) 2-11-97
</t>
  </si>
  <si>
    <t>г. Гянджа, ул. Кенар, 3,
 тел.: (99412) 447-92-29,
 447-96-69,
(99422) 256-04-00,
e-mail: office@wines-ganja.az,
 www. wines-ganja.az</t>
  </si>
  <si>
    <t xml:space="preserve"> г. Шемкир,
 шоссе Баку – Газах, 388 км,
тел.: (99412) 493-20-23,
(99422) 305-36-01, 
302-36-05,
факс (99422) 302-36-07,
email: dmin@sherg-ulduzu.com, 
sherg_ulduzu@yahoo. Com,
 www.sherg-ulduzu.com</t>
  </si>
  <si>
    <t xml:space="preserve"> Абшеронский р-н,
 пос. Мехтиабад, 
ул. Дружбы, 1, 
тел. (99412) 343-18-00, 
факс: (99412) 343-22-90,
 e-mail: 
info@absheron-sharab.az,
 www.absheron-sharab.az</t>
  </si>
  <si>
    <t>г. Гекгель, 
пр-т Г.Алиева, 2,
 тел.: (99230) 404-44-51/52,
 (99412) 437-26-02/03/04,
 факс (99422) 205-23-57, 
e-mail: office@vinagro.az, 
 www.vinagro.az</t>
  </si>
  <si>
    <t>Сиязанский р-н, с. Боюк Хамья,
 тел. (99423) 304-09-07,
 факс (99423) 304-21-81,
 e-mail: winery2010@mail.ru</t>
  </si>
  <si>
    <t>г. Нахчыван, с. Гаджынийет,
 тел.: (99460) 540-00-87,
 (99450) 211-47-39, 
факс (99436) 544-33-02,
 е-mail: mehrac.ismaylov.59@mail.ru</t>
  </si>
  <si>
    <t xml:space="preserve"> г. Габала,
 ул. Э.Керимова, 34,
 тел.: (99412) 465-50-25, 
 465-55-35, 
факс: (994 12) 465-55-95,
465-55-35, 
е-mail: info@vine.az,
 ilham@vine.az, 
office@vine.az, 
www.vine.az</t>
  </si>
  <si>
    <t>Исмаиллинский р-н, 
пос. Гаджигатамлы,
тел. (99450) 335-59-24,
факс (99412) 417-21-71,
e-mail: info@ismailliwine.com, 
 www.ismailliwine.com</t>
  </si>
  <si>
    <t>Шекинский р-н,
 пос. Челебихан,
 винный завод, 
тел.: (99455) 672-53-30, 
(99450) 275-78-64-65,
 e-mail: aaroinvestkom-mmc@mail.ru ,
axundov@inbox.az, 
www. shekisherab.az,
 www. agroinvestkom.az</t>
  </si>
  <si>
    <t>Товузский р-н, 
с. Ибрагим-Гаджилы,
тел.: (99412) 498-94-73, 
441-29-33,
факс (99412) 430-00-43,
е-mail: tovuzbaltiya@rambler.ru,
tovuz-baltiya@naigco.com,
www.naigco.com</t>
  </si>
  <si>
    <t xml:space="preserve"> Апшеронский р-н, 
г. Хырдалан, 28/30 мехелле, 
тел./факс
(99412) 349-40-55,
 e-mail: gm-252@mail.ru</t>
  </si>
  <si>
    <t>Кюрдамирский р-н,
8-й км шоссе Кюрдамир – Агсу, 
тел.: (99444) 245-09-76,
 (99450) 530-70-18,
 е-mail: b.fuad@mail.ru</t>
  </si>
  <si>
    <t>Джалилабадский р-н, 
  пос. Гаразенджир,
 тел. (994 25) 244-14-57,
 e-mail: celilabad sherab2@mail.ru</t>
  </si>
  <si>
    <t>г. Габала, ул. З.Алиевой, 10, 
тел.: (9412) 441-34-61, 
595-11-30, 
факс (994 12) 595-12-47,
 е-mail: office@aspiwinery.az, 
www.aspiwinery.az</t>
  </si>
  <si>
    <t xml:space="preserve"> г. Баку,
 Шамахинское шоссе, 5, 
пос. Сулу-Тепе,
тел.: (99412) 447-40-06,
 448-35-87/88,  447-29-91/93,
 e-mail:
 office@tai-aquavita.com,
office@tajbev.com,
 www.tajbev.com</t>
  </si>
  <si>
    <t xml:space="preserve"> г. Баку, 
ул. Ю.В.Чеменземенли, 154 С, 
тел./ факс
(99412 ) 564-61-61,
е-mail: info@azgranata.az,
 www.azgranata.az</t>
  </si>
  <si>
    <t xml:space="preserve"> г. Агсу,  ул. Расулзаде, 47,
тел. (99412) 433-54-89,
е-mail: mirigrand@yahoo.com,
тел. (94412) 453-84-70,
факс (99412)453-51-24, 
emal:mirigrand@yahoo.com,
www.mirigrand.com</t>
  </si>
  <si>
    <t>Балаканский р-н, 
г. Балакен, ул. Г. Алиева, 54, 
тел.: (99412) 437-84-33, 
437-83-36, 295-39-78,
e-mail: info@balacans.az, 
office@balacans.az,
www.balacans.az</t>
  </si>
  <si>
    <t>г. Габала, 
ул. Э.Каримова, 34, 
тел. (99424) 205-26-07,
 факс (99424) 205- 26- 08,
 www.iale.az</t>
  </si>
  <si>
    <t>г. Баку, Ичери Шахар,
 ул. Мирза Шафи, 17, 
тел.: (99412) 492-35-32,
 492-00-21, 492-15-45,
 факс (99412) 492-35-08,
 e-mail: sales@aznar.az,
 www.aznar.az</t>
  </si>
  <si>
    <t>г.Сабирабад, ул. Видади,  1,
 тел.: (99450) 210-38-63,
(9942123) 5-77-39,
 факс (994 21 23) 5-50-05,
 e-mail: sabkonserv@box.az</t>
  </si>
  <si>
    <t xml:space="preserve"> г. Нахчыван, ул. Н.Туси,  7,
 тел.: (994) 365-54-01-05, 
605-40-28-95,
 е-mail: info@gemikaya.com,
hasan.memmedov@gemikaya.com, 
 www.gemikaya.com</t>
  </si>
  <si>
    <t>г. Гянджа, 
2-й промышленный центр, 
тел./факс 
(99422) 254-13-53,
е-mail: inter-pak.az@mail.ru</t>
  </si>
  <si>
    <t>Ленкоранский р-н, пос. Сутамурдов,
 тел.:  (994 25) 255-50-21, 
255-50-22,
 факс (+94 25) 255-50-23</t>
  </si>
  <si>
    <t>г. Губа, ул. Вагифа, 139, 
тел. (99423) 335 34 33,
факс (99423) 335 29 34,
 е-mail: gilanguba@gmail.com</t>
  </si>
  <si>
    <t>г. Баку, Сабаильский р-н, 
пос. Бадамдар, 
Бадамдарское шоссе, 
1-й ж/м, д. 35, 
тел. (99412) 502-54-77, 
факс (99412) 502-54-66,
 e-mail: office@unikal.az, 
www.unikal.az</t>
  </si>
  <si>
    <t>г. Нахчыван, ул. Хиябани, пер. 1/9,
тел.: (99436) 550-82-24-25, 
544-82-23, 
факс (99436) 544-82-27, 
e-mail: info@nati.az,
www.nati.az</t>
  </si>
  <si>
    <t>Абшеронский р-н, 13-й км  дороги Баку – Сумгаит,
 тел.: (99412) 347-83-12; 
347-60-21, 
факс (99412) 347-69-80,
 e-mail: office@bollua.az</t>
  </si>
  <si>
    <t>Абшеронский р-н, пос. Магомедли, 
тел. (99412) 436-90-25,
 факс (99412) 436-85-97,
 e-mail: office@bakhchasaray.az,
 www. bakhchasaray.az</t>
  </si>
  <si>
    <t>Самухский р-н, пос. Истихана, 
тел. (99422) 259-59-57,
факс (99422) 259-59-57,
 e-mail: azrus-dost@mail.ru</t>
  </si>
  <si>
    <t xml:space="preserve"> Нахчыванская АР, г. Шахбуз,
ул. Т.Исмаилова, 1, 
тел. (99450) 357-89-82, 
факс (99436) 43-00-77</t>
  </si>
  <si>
    <t xml:space="preserve">Абшеронский р-н, 
пос. Гобу,
 тел.: (99412) 408-82-80,
 408-47-04,
 факс (99412) 408-37-01, 
 e-mail: info@herba-flora,
www.herba-flora.com
</t>
  </si>
  <si>
    <t>Азербайджан, г. Баку, 
пос. Мушвиг, 
тел. (99412) 497-21-80,
 факс (99412) 497-21-70,
 e-mail: info@caspianfish.com,
 office@caspianfish.com</t>
  </si>
  <si>
    <t xml:space="preserve"> г. Баку, пос. Шувалан,
 тел.: (99412) 448-00-07,
 (99450) 223-45-46,
 e-mail: info@azproduct.az,
 info@balia.az</t>
  </si>
  <si>
    <t>г. Баку, пр-т Азербайджана, 3, 
тел.: (99412) 404-98-65, 
(99450) 404-98-65,
 e-mail: info@azersun.com</t>
  </si>
  <si>
    <t>г. Maсаллы, 233-й км
шоссе Баку – Астара, 
тел.: (99425) 215-20-05, 
215-15-15,  
(99450) 379-13-56</t>
  </si>
  <si>
    <t>г.Нахчыван, ул.Туси, 5, 
тел. (99436) 545-00-16, 
факс (99436) 545-00-26,
 e-mail: info@gemikaya.com,
 www.badamlisu.com 
www.gemikaya.com</t>
  </si>
  <si>
    <t>г. Баку, Карадагский р-н, 
торговый центр «Садарак», 
тел. (99412) 447-27-63,
 е-mail: contact@dubrar.az, 
www.dubrar.az</t>
  </si>
  <si>
    <t>Газахский р-н, дер. Ханлыглар,
 тел./факс 
(99412) 437-51-61,
 e-mail: office@damla.az, 
www.damla.az</t>
  </si>
  <si>
    <t>Нахчыванская АР, 
Шахбузский р-н,
с. Кечили, 
тел. (99436) 544-12-23, 
моб. (99450) 461-02-19,
 e-mail: info@chingilli.com,
 www.chingilli.com</t>
  </si>
  <si>
    <t>Нахчыванская АР, Бабекский р-н, с. Сираб,
тел. (99436) 540-01-61,
факс (99436) 541-81-13,
e-mail: sirabbaki@gmail.com,
 info@sirab.az, 
www.sirab.az</t>
  </si>
  <si>
    <t>Гядябекский р-н, с. Захмет, 
тел.: (99422) 322-24-45,
 (99412) 567-79-66,
 факс: (99422) 322-24-46,
 (99412) 567- 88-56, 
e-mail: slavyankasu@yandex.ru,
 www.gedebeywater.com</t>
  </si>
  <si>
    <t>Гахский р-н, пос. Беюк Алатемир, головной офис: AZ1065, 
г. Баку, ул. Б.Багировой, 12, 
тел.: (99412) 436-70-30,
 (99412) 436-70-31,
 факс (99412) 436-70-33, 
е-mail: office@gmw.az, 
www.gmw.az</t>
  </si>
  <si>
    <t>г. Нахчыван, 
ул. А.Алиева, 2,
 тел. (994136 ) 40-04-26, 
факс (994136 ) 545-16-14,
e-mail: info@badamlisu.com,
www.badamlisu.com</t>
  </si>
  <si>
    <t>Гахский р-н, пос. Сускенд, 
тел.: (99424) 255-26-20,
 (99450) 311-14-62</t>
  </si>
  <si>
    <t>Гахский р-н, с. Гахбаш, 
тел.: (99424) 254-29-81, 
(99450) 210-23-56,
факс (99412) 497-18-21,
е-mail: office@aqualife.az, 
 www.aaualife.az</t>
  </si>
  <si>
    <t xml:space="preserve"> Шекинский р-н,
дер. Средний Зейзид,
тел. (99444) 277-00-60, 
факс (99444) 277-01-23,
e-mail: rahimli.rkoc@shakiagro.com,
www.shakiagro.com</t>
  </si>
  <si>
    <t>Ленкоранский р-н, г. Ленкорань, ул. Ахундова, 39, 
тел. (99425) 254-09-22,
факс (99425) 254-27-57,
e-mail: info@palfud.az, 
www.palfud.az</t>
  </si>
  <si>
    <t>Апшеронский р-н, г. Хырдалан,
 ул. Гасана Алиева, 38, 
тел: (994 12) 394-44-33, 
394-44-11,
 факс (994 12) 349 57 63,
 e-mail: info@sab.az,
www.sab.az</t>
  </si>
  <si>
    <t>г. Гекчай, промышленная зона,
 тел.: (99420) 275-16-54,
 276-14-99, 276-17-05,
 факс (99420) 275-16-54,
 e-mail: goycaysud@bakinter.net</t>
  </si>
  <si>
    <t>г. Баку, ул. Салмани, 4,
тел. (99412) 490-45-54, 
факс (99412) 490-12-62,
 e-mail: office@mpro.az</t>
  </si>
  <si>
    <t>Агджабединский р-н,
 дер. Агабейли, 
тел. (99412) 404-48-40,
факс (99412) 404-48-50, 
e-mail: info@atena.az,
www.atena.az</t>
  </si>
  <si>
    <t>Загатальскийй р-н, побережье Мухахчая, 
тел./факс (99424) 227-26-30,
 e-mail: gilan@gilanholdinq.az,
 www.gilanholdina.az</t>
  </si>
  <si>
    <t>г. Барда, ул. Баку, 1,
тел: (99420) 205-00-65,
205-63-44,
e-mail:
planlama@berde-azgida.com,
berde-azgida.com</t>
  </si>
  <si>
    <t>г. Баку, Шемахинское шоссе 15-км, 
тел. ( 99412) 410-99-05, 
факс (99412) 410-99-06,
 e-mail: info@milla.az</t>
  </si>
  <si>
    <t xml:space="preserve"> г.  Биласувар,
 пр-т Гейдара Алиева, 1, 
тел: (99412) 440-93-07,
440-93-08, 
(99450) 201-20-15,
факс (99412) 440-93-09,
е-mail: info@bilasuvaragro.az ,
www.bilasuvaragro.az</t>
  </si>
  <si>
    <t>Габалинский р-н,
 ул. Э.Рахимова, 34, 
тел.: (99450) 749-00-80, 
235-96-97, 
(994160) 5-42-89, 
е-mail: ekonomistsud@gmail.com, 
gilan@gilanholding.az, 
www.iale.az</t>
  </si>
  <si>
    <t>г. Баку, Бинагадинский р-н, 
пос. Биладжары,
 Бинагадинское шоссе, д. 100, 
тел./факс (99412) 401-88-05,
 e-mail: sales@xirman.az</t>
  </si>
  <si>
    <t xml:space="preserve"> Агдашский р-н, с. Юхары Неметабадт,
тел.: (994 55) 414 33 44, 
847 47 11,
е-mail: info@aarachay.az</t>
  </si>
  <si>
    <t>Габалинский р-н, 
с. Овчулар, 
тeл/факс (99424) 205-44-50, 
e-mail: gilan@gilanholding.az</t>
  </si>
  <si>
    <t>г. Баку, пос. Бина,
тел. (99412) 565-06-32,
факс (99412) 565-06-33,
е-mail: office@greentech.az,
www.greentech.az</t>
  </si>
  <si>
    <t>Шабранский р-н, с. Гяндаб, 
тел.: (99450) 388 44 84,
 (99455) 288 44 84, 
е-mail: turaz.mmc@mail.ru</t>
  </si>
  <si>
    <t>Самухский р-н, 
тел. (99455) 688 88 06,
 е-mail: adilalakbarov@hotmail.com</t>
  </si>
  <si>
    <t>Сальянский р-н, с. Йеникенд,
 тел. (99450) 729-11-63, 
факс (99412) 496-92-21</t>
  </si>
  <si>
    <t>Ленкоранский р-н, 
ул.Физули, 57, 
тел./факс (994 44) 271-11-82,
www.genubagro.com</t>
  </si>
  <si>
    <t>г.Баку, Сабунчинский р-н, 
пос. Забрат , 2,
тел/факс 
(99412) 451-49-89,
 e-mail: oliveoil@gilan.az,
 www.gilan.az</t>
  </si>
  <si>
    <t>г. Баку, М.Мухтарова, 201,
 тел. (99412) 436-86-66, 
e-mail: info@karmen.az, 
Кюрдемирский р-н, 
пр-т Баку, д. 6,
тел./факс (99420) 255-20-03,
 е-mail: b.fuad@mail.ru</t>
  </si>
  <si>
    <t>г. Хырдалан, пр-т Г. Алиева, 1, 
тел. (994 12) 448-16-01,
 факс (994 12) 342-83-63,
 e-mail: info@saba.az</t>
  </si>
  <si>
    <t>г.Баку, Насимининский р-н, 
ул. Ш.Беделбейли, 30, 
тел./факс (99424) 215-30-74, 
тел. (99412) 597-30-16-17, 
факс (99424) 597-30-18,
e-mail: info@cpccom.az,
www.cpccom.az</t>
  </si>
  <si>
    <t>г. Шабран, ул. Низами, 1,
 тел.: (99423) 353-23-21,
 353-2805,
 факс (99423) 533-31-31,
 e-mail:  deveci deyirman@mail.ru</t>
  </si>
  <si>
    <t>г. Гянджа, ул.  А.Алиева, 3, 
тел (99422) 257-57-22,
 e-mail: neonarif@mail.ru</t>
  </si>
  <si>
    <t>Бардинский р-н,
ул. Низами, 125, 
тел. (994 20) 205 00 92</t>
  </si>
  <si>
    <t>г.Баку, пр-т Г. Алиева , 90, 
тел.: (99412) 496-63-50,
493-06-90, 496-66-14, 498-05-07,
факс (99412) 498-66-88,
e-mail: sunexport@azersun.com</t>
  </si>
  <si>
    <t xml:space="preserve"> Имишлинский р-н, г. Имишли, 
ул. С.Фаталиева, 45, 
тел.: (994 154) 6-61-10,
 6-62-57-58,
 (994 50) 250-61-1,1
 факс (994 154) 6-60-20, 
 е-mail: info@asib.az,
 ramil.ceferzade@asib.az,
 www.asib.az</t>
  </si>
  <si>
    <t>г. Нахчыван,
 тел. (99436) 545-55-10,
 факс (99436) 544-82-81,
 e-mail: hacirehmanoglu@mail.ru</t>
  </si>
  <si>
    <t>г. Хачмаз, пр-т Баку, 
тел./факс (994 23) 325-28-33,
 е-mail: rst4000@gmail.com</t>
  </si>
  <si>
    <t>г. Хырдалан, 
Шемахинское шоссе, 2/2,
 тел.: (99412) 342-12-80,
342-09-00, 342-17-37</t>
  </si>
  <si>
    <t>Абшеронский р-н, 
пос. Новханы,
 тел. (99412) 348-36-87,
 факс (99412) 348-36-89,
 e-mail: offiсe@bakinpraga.com, 
www.bakinpraga.com</t>
  </si>
  <si>
    <t>г. Белоканы, ул. Ататурка, 1, 
тел.факс  (99412) 404-44-84,
e-mail: ibrahim.imanov@yahoo.com</t>
  </si>
  <si>
    <t>Имишлинский р-н, г. Имишли, 
ул. С.Фаталиева, 45,
 тел. (99421) 245-61-10/17/18/20,
 фaкс (99421) 245-60-20/24,
 e-mail: info@asib.az</t>
  </si>
  <si>
    <t>г.Евлах , пр-т Низами,
 тел. ( 99422 ) 336-04-54, 
факс (99422 ) 336-77-07,
e-mail : azertoxum@hotmail.com,
azertoxum@gmail. Com</t>
  </si>
  <si>
    <t>Абшеронский р-н, с. Новханы, 
тел.: (99412) 417-51-62/63,
496-60-01,  496-66-14,
факс: (99412) 418-07-95, 
447-19-06,
e-mail: akemal.yilmaz@azersun.com,
www.azersun.com</t>
  </si>
  <si>
    <t>Исмаиллинский р-н, с. Миджан,
 тел.: (99420) 285-11-00,
 (99450) 330-68-48,
 факс (99420) 285-11-00,
 e-mail: info@broyler.az,
 www.broyler.az</t>
  </si>
  <si>
    <t>Шамкирский р-н,  с. Йени Хайат, 
тел.: (994 2230) 5 24 24,
 (994 50/55/77) 315 16 96,
 e-mail: office@murtta.az,
 www.murtta.az</t>
  </si>
  <si>
    <t>Гаджигабулъский р-н,
 с. Агаджанлы,
 тел. (99450) 500-01-02,
 факс (99412) 418-25-61,
 e-mail: pioner006@yahoo.com</t>
  </si>
  <si>
    <t>Имишлинский р-н, Биласуварское шоссе,
 тел./факс:
 (99412) 440-16-54,
 (99450) 262-22-80,
 (99455) 26222-80,
 e-mail: imishli_broiler@mail.ru,
 www.imishliaushchulua.com</t>
  </si>
  <si>
    <t>г. Шабран, 
ул. М.Э. Расулзаде, 35,
главный офис и центр продаж:
г.Хырдалан, пр. Г.Алиева, 1, 
тел. (99412) 448-16-01,
факс (99412) 342-83-16,
 e-mail: info@saba.az,
 tender@saba.az,
 www.saba.az</t>
  </si>
  <si>
    <t>Нефтчалинский р-н,
пос. Гарагашлы,
тел. (994 21) 265-73-18,
факс (994 21) 265-72-12</t>
  </si>
  <si>
    <t>г. Имишли,
пос. Гарагювяндикли,
тел./факс (994 12) 440-16-54,
 e-mail: ay300678@yahoo.com</t>
  </si>
  <si>
    <t>г. Джалилабад, 
пр-т Гуртулуш, 1,
тел. (99444) 214-09-60</t>
  </si>
  <si>
    <t>Загатальский р-н, пос. Маков, 
тел.: (99450) 222-46-62,
 (99455) 222-46-62,
 (99470) 222-46-62,
 е-mail: zagatala broyler@mail.ru</t>
  </si>
  <si>
    <t>Физулинский р-н, 
с. Карабах,
тел. (99412) 428-38-48,
 e-mail: carabaghbroyler@box.az</t>
  </si>
  <si>
    <t>Лерикский р-н, с. Пиран,
тел.: (99412) 323-99-39, 
(99477) 323-99-39,
(99425)279-13-71
факс: (994 12) 422-65-77,
422-04-61,
e-mail: office@lebro.az,
www.lebro.az</t>
  </si>
  <si>
    <t>Уджарскый р-н, с. Газиен,
 тeл.: (9942021) 3-08-48/58,
(99412) 499-76-76, 
факс (99412) 499-78-87,
e-mail: info@ucaragro.az,
 info@garant.az,
 www.ucaragro.az</t>
  </si>
  <si>
    <t>г. Хырдалан, пос. Гушчулуг, 
ул. 18, 190, 
тел. (99412) 418-99-94, 
факс (99412) 448-19-58, 
e-mail: info@sahliyali.az</t>
  </si>
  <si>
    <t>г. Баку, ул. Гасана Алиева, 80 Д, 
тел. (99412) 564-74 93,
 e-mail: azermuradov@mail.ru,
www.grona.az</t>
  </si>
  <si>
    <t xml:space="preserve">г.Габала, пос. Вандам, 
тел. (99412) 555-12-11,
 факс (99412) 464-31-86,
e-mail: agro k a@live.com, 
agro-aebele@mail.ru,
www.gilanholdina.az,
</t>
  </si>
  <si>
    <t>г. Гянджа, Кяпязский р-н, ул.У.Гаджибекова, 87,
тел.: (99422) 255-10-45,
 257-88-58,
факс (99422) 257-88-58, 
e-mail: halal-aida@elba.az</t>
  </si>
  <si>
    <t>Абшеронский р-н, Шемахинское шоссе, 14,
 тел. (994 12) 342-90-74,
 е-mail: halaldad@gmail.com</t>
  </si>
  <si>
    <t>Шамкирский р-н, дер. Сарытепе, 
тел. (99412) 598-44-43,
 факс (99412) 598-23-94,
 e-mail: rashid.aliyev@azaaro.com</t>
  </si>
  <si>
    <t>Саатлинский р-н, 
пос. Гомушлу, 
тел.: (99444) 254-03-35,
 254-04-35,
е-mail: bmi.mmc@mail.ru</t>
  </si>
  <si>
    <t>Нахичываньская АР, Кенгерлинский р-н, территория соляного горного месторождения Бойюкдюз, 
тел. (99436) 540-01-82, 
еmail: anar@2552yahoo.com</t>
  </si>
  <si>
    <t>Загаталинский р-н,
 с. Ашаги Тала, 
тел.: (99412) 436-80-60, 
436-78-23,
 факс (99412) 436-78-23</t>
  </si>
  <si>
    <t>г. Баку, Низаминский р-н, 
пос. Кешла,
тел. (99412) 490-30-22,
факс (99412)490-40-40,
еmail: rufat a@eurotobacco.com</t>
  </si>
  <si>
    <t>г. Загатала, ул. С.Казымова, 19, 
тел. (99455) 664-07-82</t>
  </si>
  <si>
    <t>г. Баку, Сабаилский р-н, 
ул. Истиглалийят, 31,
тел.: (99412) 436-29-22,
497-13-04, 462-65-23,
e-mail: mkt@mktcotton.com</t>
  </si>
  <si>
    <t>г. Баку, пос. Бакыханова,
 ул. Б.Буниятова, 12,
 тел. (99412) 404-98-65,
e-mail:info@azersum.com</t>
  </si>
  <si>
    <t>Загатальский р-н, 
п-т Азербайджана, 89, 
тел. (994 24) 255-28-58,
 info@beta.az, www.beta.az</t>
  </si>
  <si>
    <t>г. Нахчыван, ул. А.Алиева, 2,
тел.: (99436) 545-60-26, 
545-92-92, 
фaкс (99436) 545-80-36, 
е-mail: tea@cahan.az,
www.cahan.az</t>
  </si>
  <si>
    <t>Ленкоранский р-н,
 пос. Сутамурдов, 
тел. (994 25) 255-47-80,
 e-mail: lenkerantea@gmail.com</t>
  </si>
  <si>
    <t>г. Баку, пос. Кешла, 
ул. 2-я Поперечная, 2,
 тел. (99412) 447-26-60,
факс (99412) 447-40-11</t>
  </si>
  <si>
    <t>г. Баку, пос. Бакиханова,
 ул. Б.Буниятова, 17 А, 
тел.: (99412) 409-55-48, 
(994 55) 409-90-50, 
(99450) 209-55-48,
 e-mail: mail@shirin.az,
www.shirin.az</t>
  </si>
  <si>
    <t>г .Гянджа,
Шамкирское шоссе, 1, 
тел./ факс (99422) 254-49-00,
 e-mail: virtuoz2005@yahoo.com</t>
  </si>
  <si>
    <t>г. Агдаш,
 пр-т Гейдара Алиева, 1, 
тeл./факс  (994 20) 235-51-21,
 е-mail: firma_orelay@mail.ru</t>
  </si>
  <si>
    <t>г. Нахчыван,  ул. Вагифа,
тел. (994 136) 545-87-81,
 факс (99436) 545-66-48</t>
  </si>
  <si>
    <t>Исмаиллинский р-н,
 с. Ивановка,
тел. (99420) 289-48-33,
факс (99420) 289-47-33,
е-mail: r.namazalivev@yahoo.com</t>
  </si>
  <si>
    <t>г. Баку, пос. Бакыханова, 
ул. Б.Буниятова, 12,
 тел. (99412) 426-00-84,
425-00-84, 
факс (99412) 447-41-49,
e-mail: office@bakfem.or2</t>
  </si>
  <si>
    <t>Загатальский р-н, пос. Лагыдж,
тел.: (99412) 581-05-10,
(99444) 274-00-37,
 (99450) 344-95-97, 
факс: (+99412) 581-05-11, 
493-96-60, 
e-mail: contact@agrovest.com
www.agrovest.az</t>
  </si>
  <si>
    <t>г. Баку, 
ул. Башира Сафароглу, 167, 
тел. (99412) 492-17-18, 
факс (99412) 437-28-29, 
e-mail: alisaid@inbox.ru</t>
  </si>
  <si>
    <t>Исмаиллинский р-н,
 с. Ивановка,
тел. (99420) 289-48-33,
факс (99420) 289-47-33,
e-mail: r.namazalivev@vahoo.com</t>
  </si>
  <si>
    <t>Загатальский р-н, пос. Лагыдж,
тел.: (99412) 581-05-10,
(99444) 274-00-37,
 (99450) 344-95-97, 
факс: (99412) 581-05-11, 
493-96-60, 
e-mail: contact@agrovest.com
www.agrovest.az</t>
  </si>
  <si>
    <t>г.Баку, пр-т Г.Алиева, 92 А, 
тел. (994 55) 227-77-89</t>
  </si>
  <si>
    <t>Загатальский р-н,
 с. Юхары Тала,
тел. (994 50) 220-77-08,
 факс (99424) 205 65 77</t>
  </si>
  <si>
    <t>Загатальский р-н,  г. Загатала, 
пр-т Азербайджана, 100,
тел.: (99424) 225-41-51,
225-21-88,
(99450) 321-33-64,
 факс (99424) 225-41-51,
 e-mail: azerstar@mail.ru</t>
  </si>
  <si>
    <t>Белоканский р-н, с. Герекли,
тел. (99450) 210-71-75</t>
  </si>
  <si>
    <t>Загатальский р-н, 
с. Юхары Тала, 100,
тел.: (99424) 225-66-25,
(99450) 213-45-00,
(99455) 333-44-99,
(99470) 272-21-12,
факс (99424) 225-69-65,
e-mail: resnut@resnut.com,
www.resnut.com</t>
  </si>
  <si>
    <t>Габалинский р-н, пос. Зараган, 
тел.: (99450) 225-04-14,
(99470) 388-55-82, 
(99424) 205-00-06,
 е-mail: mazahim z@mail.ru</t>
  </si>
  <si>
    <t>Закатальский р-н, с. Гоям,
тeл.: (994) 242-24-01-87,
703-00-02-77,
e-mail: info@kaslarnut.com,
www.kaslarnut.com</t>
  </si>
  <si>
    <t>г. Нахчыван, ул. Н.Туси, пер. 2, 
тел.: (99436) 545-85-01,
544-63-40,
факс (99436) 544-51-34 ,
e-mail: info@lezzet.az,
www.lezzet.az</t>
  </si>
  <si>
    <t>г. Баку,
 пр-т  Н.Нариманова, 206/466,
 тел. (99412) 310-30-30,
 факс (99412) 310-30-30,
e-mail: info@gilanholding.az,
 г. Габала, ул. Э.Керимова, д. 34,
тел. (99424) 205-26-07, 
факс (99424) 205-26-08, 
e-mail: yusif.axundov@gilanexport.az</t>
  </si>
  <si>
    <t>Нахчыванская АР, г. Ордубад, 
пр-т Г. Алиева, 36, 
тел./факс: (99413) 647-19-06,
 (99450) 490-71-11,
е-mail: office@оrdubadсem.az</t>
  </si>
  <si>
    <t>г. Габала, ул. Э Керимова, 34,
 тел.: (99424)  
205-26-07/08/09/10,
 e-mail: yusif.axundov@gilanexport.az</t>
  </si>
  <si>
    <t>Гусарский р-н, с. Легергышла, 
пр. Хатаи, 34,
тел. (994 12) 489-85-40, 
факс (994 12) 489-85-50,
 e-mail: fazil.alekperov@amoris.az,
www.amoris.az</t>
  </si>
  <si>
    <t>Абшеронский р-н,  г. Хырдалан, 
ул. Гасана Алиева, 21, 
тел.  99412) 480-35-81,
факс (99412) 480-35-83, 
e-mail: elmansimov@yahoo.com,
elnur@sacontract.az,
www.sacontract.az</t>
  </si>
  <si>
    <t>Товузский р-н, 
с. Ибрагимгаджилы,
тел.: (99412) 430-00-43,
441-29-33,
факс (99412) 498-94-73, 
e-mail: tovuz-baltiva@nai2co.com, 
www.naigco.com</t>
  </si>
  <si>
    <t>Нахчыванская АР, 
г. Нахчыван,
Кенгерлинский р-н, 
с. Гарабаглар,
тел. (994 51) 550-11-61,
e-mail:
asni baliacilia@outlook.com</t>
  </si>
  <si>
    <t>Кюрдамирский р-н, с. Атакишили,
тел.: (99412) 496-60-01,
496-66-14, 
факс (99412) 447-19-06,
 e-mail: info@azersun.com, 
www.azersun.com</t>
  </si>
  <si>
    <t>г. Ленкорань, 
ул. А.Байрамова, 77,
тел.: (99412) 496-60-01,
496-66-14,
 факс (99412) 447-19-06, 
e-mail: info@azersun.com,
 web: www.azersun.com</t>
  </si>
  <si>
    <t>Ленкоранский р-н,
 с. Сутамурдов ,
тел./факс (99425) 255-20-16,
 e-mail: info@beta.az,
 www.beta.az</t>
  </si>
  <si>
    <t>Нахчыванская АР, Шарурский р-н, 
с. Маммадсабир, 
тел.: (99436) 542-44-41,
 (99450) 315-78-42,
 e-mail: fikrat ahmadov@mail.ru</t>
  </si>
  <si>
    <t>г. Баку, Тбилисский пр-т,  35,
Globus Plaza, 202-я комн., 
тел. (99412) 464-92-16/18,
факс (99412) 464-92-17, 
e-mail: ctc-agro@mail.ru,
office@ctc-agro.az,
www.ctc-agro.az</t>
  </si>
  <si>
    <t>Нахчыванская АР, 
г. Нахчыван,
тел. (99436) 554-21-20, 
факс (99436) 545-73-79</t>
  </si>
  <si>
    <t>Джалилибадский р-н, 
село Оджаглы, 
тел. (99450) 563-32-94</t>
  </si>
  <si>
    <t>Габалинский р-н, с. Беюк Амили, 
тел. (99477) 277-34-38/43</t>
  </si>
  <si>
    <t>г. Баку, Сураханский р-н, 
пос. Амираджаны, 
ул. А. Рзаева, 7, 
тел.: (99450) 220-94-84,
 (99470) 220-94-83, 
е-mail: eldar.elfem@gmail.com</t>
  </si>
  <si>
    <t>Абшеронский р-н, пос. Новханы,
 ул. А. Шыхлинского, 
тел./факс (99412) 490-76-72,
 е-mail: info@firelandvinevards .az</t>
  </si>
  <si>
    <t>г.Габала, ул. Э.Керимов, 34, 
тел. (99424) 205-26-07, 
факс (99424) 205-26-08,
www.iale.az</t>
  </si>
  <si>
    <t>Сальянский р-н, пос. Гарачала, 
тел.: (99412) 465-44-60, 
465-60-45, 
факс (99412) 465-44-60,
 e-mail: info@hacicamalxan.com, 
www.dadmali.com
 www.hacicamalxan.com</t>
  </si>
  <si>
    <t xml:space="preserve"> Хачмазский район, г. Худат, 
ул. О. Мирзоева, 22,
тел: (994 23 32) 3-10-05,
e-mail: info@.az,
www.balli.az</t>
  </si>
  <si>
    <t>г. Баку, Насиминский р-н, 
ул. Низами, 203 Б, 
(AF Business House, BBF, 3-й этаж),
 тел.: (99412) 599-04-05/06, 
 (99455)377-25-50,
е-mail: info@kercom.az, 
 javid.kerimov@kercom.az, 
www.kercom.az
 www.mrbee.az</t>
  </si>
  <si>
    <t>Загатальский р-н, 
пос. Юхары Тала,
тел. (99450) 204-77-24,
 e-mail: namikel@mail.ru,
 khan-el50@mail.ru,
 www.khan-el.com</t>
  </si>
  <si>
    <t>Джалилабадский р-н, 
пр. Гуртулуш, 
тел. (99425) 245-55-69,
е-mail: shasanov2010@gmail.com, 
web: www.kristalmmc.com</t>
  </si>
  <si>
    <t xml:space="preserve">Бинагадинский р-н, 
пос. Сулутепе, 
Сумгаитское шоссе, 15, 
тел. (99412) 497-78-83, 
факс (99412) 342-74-96,
e-mail: nadir.nazarov@pepsi.az </t>
  </si>
  <si>
    <t>Масаллинский р-н, 
г. Масаллы, 
пр-т Гейдара Алиева, 98 А, 
тел.: (99425) 215-40-60, 
(99470) 272-22-75, 
е-mail: masera.mmc@hotmail.com</t>
  </si>
  <si>
    <t>Сиязанский р-н, пос. Бешдам, 
тел.: (99423) 304-08-30, 
304-05-55,
 (99412) 440-49-99, 
факс (99412) 441-39-99,
 e-mail: info@siyazanbroiler.com,
 office@siyazanbroiler.com,</t>
  </si>
  <si>
    <t xml:space="preserve">г. Баку, Низаминский р-н, 
ул. 2-я Поперечная, 2, 
тел. (99412) 447-40-11,
факс (99412) 447-26-60, 
e-mail: info@ulduz.com.az </t>
  </si>
  <si>
    <t xml:space="preserve">г. Ереван, ул. Ахтанаки 6, 28,
тел. (374 10) 73-93-53,
факс (374 10) 73-12-62,
e-mail: marianna_milk@yahoo.com
</t>
  </si>
  <si>
    <t xml:space="preserve">Котайкский марз, с. Зовк,                                         тел. (374 10) 63-58-41                           e-mail: chanax91@mail.ru   www.chanakh.am </t>
  </si>
  <si>
    <t>г. Ереван, ул. Дро, 13,                          тел.: (374 10) 28-59-12, 24-19-91,      
факс (374 10) 24-54-30, 
e-mail: info@ashtarakkat.com, www.ashtarakkat.com</t>
  </si>
  <si>
    <t xml:space="preserve">Ширакский марз, с. Мусаелян, 
тел.: (374 31) 26-16-16, 
(374 91) 42-39-20, 
(374 77) 72-72-78
</t>
  </si>
  <si>
    <t xml:space="preserve">Лорийский марз, г. Ташир, 
ул. Пушкина, 93,
тел.: (374 25) 42-33-72,
(374 91 ) 22-45-47
</t>
  </si>
  <si>
    <t>Арагацотнский марз, с. Цахкаовит,      тел.: (37493) 17-90-01</t>
  </si>
  <si>
    <t xml:space="preserve">Сюникский марз, с. Цхук,  
тел.: (374 94) 98-83-00, 
(374 10) 56-26-08
</t>
  </si>
  <si>
    <t xml:space="preserve">Ширакский марз, с. Азатан, 
тел.: (374 31) 26-00-06, 
(374 91) 43-13-46
</t>
  </si>
  <si>
    <t xml:space="preserve">Арагацотнский марз, 
с. Мастара,
 тел.: (374 93) 89-99-95,
e-mail:mastarachedo@mail.ru,
www.masterachis.am
</t>
  </si>
  <si>
    <t xml:space="preserve">Тавушский марз, г. Дилижан,
тел. (374 93) 99-33-43, 
тел./факс (374 26) 82-37-55,
e-mail: dili@dili.am, 
www.dili.am 
</t>
  </si>
  <si>
    <t xml:space="preserve">Ширакский марз, с. Амасия, 
тел.: (374 24) 62-25-00, 
(374 93) 32-54-10
</t>
  </si>
  <si>
    <t xml:space="preserve">Ширакский марз, с. Бандиван,
тел.: (374 98) 59-09-29, 
(374 91) 41-25-79,
e-mail: bandivankat@mail.ru
</t>
  </si>
  <si>
    <t xml:space="preserve">Лорийский марз, г. Ташир, 
ул. Пушкина, 93,
тел.: (374 25) 42-11-72, 
(374 91) 42-16-72
</t>
  </si>
  <si>
    <t xml:space="preserve">Вайоцдзорский марз, 
с. Гохтаник,
тел.: (374 28) 12-54-60, 
(374 93) 08-18-78,
e-mail: burartash@mail.ru
</t>
  </si>
  <si>
    <t xml:space="preserve">Сюникский марз, с. Веришен,
тел. (374 284) 2-43-38,
тел./факс (374 284) 2-43-58, 
e-mail: elola@elola.am,
www.elola.am
</t>
  </si>
  <si>
    <t xml:space="preserve">Армавирский марз, 
г. Эчмиадзин,
ул. Исаакяна, 59, 
тел. (374 23) 14-00-43
</t>
  </si>
  <si>
    <t xml:space="preserve">Сюникский марз, г. Мегри,
ул. Аделяна, 7, кв. 27,
тел.: (374 10) 26-86-08,
(374 91) 30-85-88
</t>
  </si>
  <si>
    <t xml:space="preserve">Армавирский марз,
 с. Ервандашат, 
тел.: (374 10) 22-31-37,
(374 93) 18-47-55
</t>
  </si>
  <si>
    <t xml:space="preserve">Араратский марз,
с. Суренаван, 
тел. (374 94) 40-70-88,
e-mail:
info@armeniandriedfruit.com, 
www.armeniandriedfruit.com
</t>
  </si>
  <si>
    <t xml:space="preserve">Армавирский марз,
с. Октембер, 
тел. (374 91) 31-83-60
</t>
  </si>
  <si>
    <t xml:space="preserve">Вайоцдзорский марз, г. Вайк, 
ул. Мози, 1,
тел. (374 91) 41-96-34 
</t>
  </si>
  <si>
    <t xml:space="preserve">г. Ереван, Давидашен, 
3-й участок, 11/33, 
тел.: (374 91) 73-98-11,
(374 55) 36-73-33
</t>
  </si>
  <si>
    <t xml:space="preserve">г. Ереван, ул. Вагаршяна, 
18, кв. 76,
тел.  (374 10) 27-83-59, 
факс (374 10) 56-70-31,
e-mail: cheer@web.am
</t>
  </si>
  <si>
    <t xml:space="preserve">г. Ереван, ул. Царав Ахпюри, 90,
тел.: (37410) 24-55-05,
24-12-13
</t>
  </si>
  <si>
    <t xml:space="preserve">г. Ереван, ул. Мецаренца, 17/5,
тел.: (374 10) 71-11-44,
 71-11-55,
e-mail: info@arcolad.am
</t>
  </si>
  <si>
    <t xml:space="preserve">г. Ереван, ул. Амиряна, 15/2,
тел.  (374 10) 64-75-87, 
факс (374 10) 64-42-20,
e-mail: info@noyan.am
</t>
  </si>
  <si>
    <t xml:space="preserve">Сюникский марз, г. Мегри,
ул. Горцаранаина,  26,
тел.: (374 269) 2-30-55, 
(374 91) 41-80-95
</t>
  </si>
  <si>
    <t xml:space="preserve">г. Ереван, ул. Киевяна,
4/2, кв. 33,
тел.  (374 10) 64-75-87,
факс (374 10) 64-42-20
</t>
  </si>
  <si>
    <t xml:space="preserve">Арагацотнский марз, с. Карби, 
тел./факс: (374 23) 26-30-70, 
26-42-20,
e-mail: fruit@tamara.am, marketing.fruit@tamara.am, 
www.tamara-fruit.com
</t>
  </si>
  <si>
    <t xml:space="preserve">Араратский марз, г. Арташат, 
ул. Огостоси, 23, 145,
тел.: (374 23) 52-62-75, 
(+374 10) 28-23-82, 44-50-02, 
факс (374 23) 52-13-08,
e-mail: info@artfood.am, 
artfood@artfood.am, 
artcan@mail.ru, 
www.artfood.am 
</t>
  </si>
  <si>
    <t xml:space="preserve">Араратский марз, с. Аралез,
тел. (374 23) 42-40-13, 
тел./факс (374 23) 42-17-65
</t>
  </si>
  <si>
    <t xml:space="preserve">г. Ереван, ул. Амиряна, 15а,
тел. (374 10) 64-75-87, 
факс (374 10) 64-42-20,
e-mail: info@noyan.am
</t>
  </si>
  <si>
    <t xml:space="preserve">Котайкский марз, 
с. Дзорахпюр, 
тел. (374 10) 64-47-10, 
факс (374 10) 27-06-29 
 </t>
  </si>
  <si>
    <t>Котайкский марз, с. Балаовит, 
ул.4-ая , 20,                                              тел (37491) 52-15-52,                            e-mail: info@vvvgroup.am</t>
  </si>
  <si>
    <t xml:space="preserve">г. Ереван, ул. Арин-Берди, 15,
тел./факс (374 10) 47-43-71, 
e-mail: ragmak@yahoo.co.uk
</t>
  </si>
  <si>
    <t xml:space="preserve">Котайкский марз, 
г. Раздан Ванатур, 1,
тел. (37491) 20-74-76
</t>
  </si>
  <si>
    <t xml:space="preserve">г. Ереван, ул. Ахтанаки 1, 1/7,  
тел. (374 10) 23-33-36,          
факс (37410) 23-35-33,
e-mail: info@sisnatural.am, armsis@arminco.com 
</t>
  </si>
  <si>
    <t>Вайоцдзорский марз, 
г. Егегнадзор, 
ул.Зоравара Вардана, 34,                            
тел. (374 93) 40-22-29</t>
  </si>
  <si>
    <t xml:space="preserve">Сюникский марз, г. Мегр,
ул. Горцаранаин, 26,
тел. (374 10) 22-56-62, 
тел./факс (374 28) 60-34-60
</t>
  </si>
  <si>
    <t xml:space="preserve">Тавушский марз, с. Варагаван,
тел. (374 99) 90-69-25
</t>
  </si>
  <si>
    <t xml:space="preserve">Арагацотнский марз, с. Карби, 
тел./факс: (374 23) 26-30-70, 
  (374 23)  26-42-20,
e-mail: fruit@tamara.am, marketing.fruit@tamara.am, 
www.tamara-fruit.com
</t>
  </si>
  <si>
    <t xml:space="preserve">г. Ереван, ул. Ахтанаки 1, 1/7,  
тел.: (374 10) 23-33-36,                          74-42-66, 
факс (37410) 23-35-33,
e-mail: info@sisnatural.am, armsis@arminco.com      
</t>
  </si>
  <si>
    <t xml:space="preserve">Лорийский марз, г.Ванадзор, ул.Тиграна Метс, 77/11,                  тел.: (374 77) 51-79-56,                       e-mail: zohrab777@yahoo.com </t>
  </si>
  <si>
    <t>Гегаркуникский марз,
с. Верин Геташен, 
тел. (374 93) 77-75-89,                         
e-mail: atastfood@gmail.com</t>
  </si>
  <si>
    <t xml:space="preserve">Котайкский марз, г.Абовян, 
ул. Котайки,  
 тел.: (374 91) 413 353,
  e-mail: info@sisnatural.am,   </t>
  </si>
  <si>
    <t xml:space="preserve">Араратский марз, г. Арташат, 
ул. Огостоси, 23, 145,
тел.: (374 23) 52-62-75, 
(374 10) 28-23-82, 44-50-02, 
факс (374 23) 52-13-08,
e-mail: info@artfood.am, 
artfood@artfood.am, 
artcan@mail.ru, 
www.artfood.am 
</t>
  </si>
  <si>
    <t xml:space="preserve">Котайкский марз, 
с. Дзорахпюр, 
тел. (374 10) 64-47-10, 
факс (374 10) 27-06-29 
</t>
  </si>
  <si>
    <t xml:space="preserve">Араратский марз, с. Авшар,
ул. Гарегина Нждеа, 20,
тел. (374 234) 4-50-00
</t>
  </si>
  <si>
    <t xml:space="preserve">Сюникский марз, 
с. Шамб,
тел. (374 94) 46-47-43, 
e-mail: shamb-biznes@yandex.ru </t>
  </si>
  <si>
    <t xml:space="preserve">Сюникский марз, г. Мегр,
Горцаранаин, 26,
тел. (374 10) 22-56-62, 
тел./факс (374 28) 60-34-60
</t>
  </si>
  <si>
    <t xml:space="preserve">г. Ереван, 
ул. Адмирала Исакова, 8,
тел.:  (374 10) 52-21-45,                         54-12-38,
факс (374 10) 56-23-23
</t>
  </si>
  <si>
    <t xml:space="preserve">Котайкский марз, г. Абовян, 10,
тел. (374 10) 28-00-58
</t>
  </si>
  <si>
    <t xml:space="preserve">Ширакский марз, г. Гюмри,             ул. Дживани,  66, 171,
тел. (374 312) 5-81-58
 (374 310)397-650
</t>
  </si>
  <si>
    <t xml:space="preserve">Ширакский марз, г. Гюмри, Ереванское шоссе, 171,
тел. (374 312) 4-27-22,
факс (374 312) 4-28-48,
e-mail: beer@gyumri.am, www.gyumribeer.am
</t>
  </si>
  <si>
    <t xml:space="preserve">г. Ереван, 
ул. Адмирала Исакова, 8,
тел. (374 10) 52-21-41,
факс (374 10) 58-36-54
</t>
  </si>
  <si>
    <t xml:space="preserve">г. Ереван, ул. Арташесяна, 99,
тел.: (374 10) 46-21-30,                          46-28-00,
факс (374 10) 46-28-00
</t>
  </si>
  <si>
    <t xml:space="preserve">г. Ереван, ул. Ахтанаки, 1, 1/7,  
тел.: (374 10) 23-33-36,                           74-42-66, 
факс (374 10) 23-35-33,
e-mail: info@sisnatural.am, armsis@arminco.com 
</t>
  </si>
  <si>
    <t xml:space="preserve">г. Ереван, Шарури, 37,
тел. (374 94) 27-78-10
</t>
  </si>
  <si>
    <t xml:space="preserve">г. Ереван, ул. Амиряна, 15а, 
тел. (374 10) 64-75-87,
факс (374 10) 64-42-20,
e-mail: info@noyan.am
</t>
  </si>
  <si>
    <t xml:space="preserve">Араратский марз, г. Арташат, 
ул. 23 Огостоси, 145,
тел.: (374 23) 52-62-75, 
(374 10) 28-23-82, 44-50-02, 
факс (374 23) 52-13-08,
e-mail: info@artfood.am, 
artfood@artfood.am, 
artcan@mail.ru, 
www.artfood.am 
</t>
  </si>
  <si>
    <t xml:space="preserve">Котайкский марз,
 с. Дзорахпюр, 
тел. (374 10) 64-47-10, 
факс (374 10) 27-06-29
</t>
  </si>
  <si>
    <t xml:space="preserve">Араратский марз, с. Авшар,
ул. Гарегина Нждеа, 20,
тел. (374 234) 4-50-00
</t>
  </si>
  <si>
    <t xml:space="preserve">Армавирский марз,
 с. Айкаван, 
тел. (374 93) 42-42-18
</t>
  </si>
  <si>
    <t xml:space="preserve">Армавирский марз,
 г. Армавир,
тел. (374 23) 76-33-53, 
факс  (374 10) 52-18-71, 
e-mail: sardarapat@netsys.am
</t>
  </si>
  <si>
    <t xml:space="preserve">Армавирский марз, с. Ленухи,
тел.: (374 23) 76-62-19,                       27-06-30,
факс (374 10) 39-11-16,
e-mail: makar@map.am, map@map.am
</t>
  </si>
  <si>
    <t xml:space="preserve">г. Ереван, Аштаракское шоссе, 9/1, 
тел. (374 94) 06-06-22,
e-mail: info@martinstar.am, www.martinstar.am
</t>
  </si>
  <si>
    <t xml:space="preserve">г. Ереван, ул. Царав Ахпюри, 59/1,
тел.: (374 10) 62-91-00,                             62-73-60,
факс (374 10) 28-04-10,
e-mail: info@atenk.com
</t>
  </si>
  <si>
    <t>г. Ереван, ул. Аршакуняц, 135, 
тел. (374 10) 48-09-91,                             
e-mail: info@araratfactory.am   www.araratfactory.am</t>
  </si>
  <si>
    <t xml:space="preserve">Котайкский марз, с. Джрвеж,        тел. (374 95) 88-00-05                        e-mail: hhosepyan@yahoo.com </t>
  </si>
  <si>
    <t>г. Ереван, ул. Ширака, 97,
тел. (374 10) 46-77-88,    
факс (374 10) 46-79-99,                       
e-mail: info@mush.am.   www.mush.am</t>
  </si>
  <si>
    <t xml:space="preserve">г. Ереван, ул. Нор Ареш, 22, 117/7,
тел.: (374 10) 47-25-50,                            47-48-43,
e-mail: goodsamarian@rambier.ru
</t>
  </si>
  <si>
    <t xml:space="preserve">Котайкский марз, с. Арзни,
тел.: (374 10) 28-54-44,                            28-76-66,
e-mail:  info@bacon.am, bacon@arminco.am
</t>
  </si>
  <si>
    <t xml:space="preserve">г. Ереван, Кочиняна, 13/10,
тел.: (374 10) 46-74-10, 
46-74-00, 
факс (374 10) 46-70-60,
e-mail: marketing@valletta.am
</t>
  </si>
  <si>
    <t xml:space="preserve">г. Ереван, Юго-западный р-н, B-4, 
ул. Бабаяна, 40/1,
тел.: (374 10) 74-11-11, 
(374 91) 50-02-00, 
e-mail: dvdbilyan@yahoo.com 
</t>
  </si>
  <si>
    <t xml:space="preserve">г. Ереван, ул. А.Акобяна, 3, 
тел.: (374 10) 27-13-29,
(374 91) 42-81-79,
e-mail: icefoodltd@yahoo.com
</t>
  </si>
  <si>
    <t xml:space="preserve">г. Ереван, ул. Царав-Ахпури, 90, 
тел.: (374 10) 24-55-05, 
24-12-13
</t>
  </si>
  <si>
    <t xml:space="preserve">г. Ереван, ул. П.Тичина, 3,                  пер. 2/2, 
тел. (374 10) 74-99-55, 
факс (374 10) 73-92-00,
e-mail: moya-semys-groats@rambler.ru
</t>
  </si>
  <si>
    <t xml:space="preserve">Араратский марз, г. Арташат, 
ул. 23 Огостоси, 145,
тел.: (374 10) 28-23-82,
(374 235) 2-62-75,
e-mail: info@artfood.am, 
artfood@artfood.am, 
artcan@mail.ru, 
www.artfood.am 
</t>
  </si>
  <si>
    <t xml:space="preserve">Армавирский марз, с. Ленухи,
тел.: (374 23) 76-62-19,                          27-06-30,
факс (374 10) 39-11-16,
e-mail: makar@map.am, map@map.am
</t>
  </si>
  <si>
    <t xml:space="preserve">Араратский марз, с. Аралез,
тел. (374 23) 42-40-13, 
тел./факс(374 23) 42-17-65
</t>
  </si>
  <si>
    <t xml:space="preserve">г. Ереван, ул. Аджаряна 2-я,
тел.: (374 10) 61-87-49, 
28-79-69
</t>
  </si>
  <si>
    <t xml:space="preserve">г. Ереван, ул. Багратуняц, 70,
тел.: (374 10) 44-95-11,                            44-01-27, 44-01-28, 48-87-71,
факс (374 10) 44-01-27
</t>
  </si>
  <si>
    <t xml:space="preserve">г. Ереван, ул. Дро, 13,
тел.: (374 10) 28-59-12,                               24-19-91, 28-72-61,
факс (374 10) 24-54-30, 
e-mail: info@ashtarakkat.com, www.ashtarakkat.com   
</t>
  </si>
  <si>
    <t xml:space="preserve">г. Ереван, ул. Масиси, 31,
тел: (374 10) 44-63-73,
 44-56-33,
факс (374 10) 44-99-01, 
e-mail: gcmarket@netsys.am
</t>
  </si>
  <si>
    <t xml:space="preserve">г. Ереван, ул. Азата Вштуни, 73,
тел.: (374 10) 34-10-68,                            39-07-77, 35-58-55,  
e-mail: info@shant.am 
</t>
  </si>
  <si>
    <t xml:space="preserve">г. Ереван, ул. Чауши, 2, 
тел. (374 10) 31-95-55,
факс (374 10) 39-22-42
</t>
  </si>
  <si>
    <t xml:space="preserve">Котайкский марз, с. Зовони, Ехвардское шоссе,157,
тел. (374 093) 72-72-02 
</t>
  </si>
  <si>
    <t xml:space="preserve">Вайоцдзорский марз, 
г. Джермук, ул. Горцаранаина, 1,
тел. (374 287) 2-11-17,
факс (374 287) 2-11-19
</t>
  </si>
  <si>
    <t xml:space="preserve">г. Ереван, ул. Айаси, 10/2,
тел. (374 10) 56-34-30
</t>
  </si>
  <si>
    <t xml:space="preserve">г. Ереван, ул. Шоврояна, 5,
тел. (374 10) 24-64-81, 
www.bjni.am
</t>
  </si>
  <si>
    <t xml:space="preserve">г. Ереван, ул. Аршакунянца, 69, 
тел. (374 10) 44-88-05,
факс (374 10) 56-61-60
</t>
  </si>
  <si>
    <t xml:space="preserve">г. Ереван, ул. Закяна, 5а, 
тел. (374 10) 54-05-34
</t>
  </si>
  <si>
    <t xml:space="preserve">Араратский район, с. Авшар,
тел. (374 238) 4-17-82,
e-mail: avshar@arminco.com
</t>
  </si>
  <si>
    <t xml:space="preserve">г. Ереван, ул. Саят-Нова, 33/13,
тел. (374 10) 55-46-98,
факс (374 10) 55-88-97,
e-mail: greatvalley@infocom.am
</t>
  </si>
  <si>
    <t>Тавушский марз, с.Айгепар,
тел. (374 93) 88 05 08,                               (374 93) 341768</t>
  </si>
  <si>
    <t xml:space="preserve">г. Ереван, пр-т Адмирала Исакова, 2,
тел. (374 10) 54-70-48,
факс (374 10) 54-70-47, 
e-mail: info@noy1877.am, www.noy1877.am
</t>
  </si>
  <si>
    <t xml:space="preserve">г. Ереван,  
ул. Адмирала Исакова, 9,
тел. (374 10) 54-00-00,
факс (374 10) 58-77-13,
e-mail: info@yerevan-brendy-company.com,
info@ararat-intl.am
</t>
  </si>
  <si>
    <t xml:space="preserve">г. Ереван, Тбилисское шоссе, 20,
тел.: (374 10) 28-66-71,                          28-83-51,
факс (374 10) 28-54-68,
e-mail: info@armchampagne.am
</t>
  </si>
  <si>
    <t xml:space="preserve">Армавирский марз, с. Ленухи,
тел.: (374 23) 76-62-19,                           27-06-30,
факс (374 10) 39-11-16,
e-mail: makar@map.am, map@map.am
</t>
  </si>
  <si>
    <t xml:space="preserve">г. Ереван, Аштаракское шоссе, 2,
тел.: (374 10) 31-92-44
35-06-12,
факс (374 10) 39-03-43, 
e-mail: proshyan@mail.ru, proshyan@arminco.am      
</t>
  </si>
  <si>
    <t xml:space="preserve">Араратский марз, г. Веди, 
тел.: (374 10) 54-74-02, 
(374 23) 46-11-12,
факс (374 10) 54-74-02,
e-mail: info@vedi-alco.am
</t>
  </si>
  <si>
    <t xml:space="preserve">Араратский марз, 
г. Таперакан,
тел./факс: (374 23) 42-31-22, 
(374 10) 55-38-87
</t>
  </si>
  <si>
    <t xml:space="preserve">Араратский марз, 
г. Таперакан,
тел.: (374 93) 87-77-66, 
(374 91) 78-38-58,
e-mail: van777m@hotmail.com
</t>
  </si>
  <si>
    <t xml:space="preserve">Араратский марз, г. Шаумян,
тел./факс (374 23) 56-35-35,
e-mail: sh_vin@mail.ru
</t>
  </si>
  <si>
    <t xml:space="preserve">Араратский марз, г. Мхчян,
тел. (374 93) 17-00-01, 
факс (374 10) 52-58-20,
e-mail: aigezor@yahoo.com
</t>
  </si>
  <si>
    <t xml:space="preserve">Армавирский марз, 
г. Эчмиадзин,
тел. (374 93) 98-00-28,
e-mail: sarkop@yandex.ru
</t>
  </si>
  <si>
    <t xml:space="preserve">г. Ереван, ул. Тпагричнери, 8, 
кв-л  9,
тел. (374 10) 52-41-22,
e-mail: samcon@web.am
</t>
  </si>
  <si>
    <t xml:space="preserve">Котайкский марз, г. Ехвард,
тел. (374 93) 41-88-04
</t>
  </si>
  <si>
    <t xml:space="preserve">Араратский марз, с. Арарат, 
ул. Сагияна, 8,
тел. (374 10) 54-11-97
</t>
  </si>
  <si>
    <t xml:space="preserve">Араратский марз, с. Арарат,
тел.: (374 93) 70-33-77,                         88-08-06,
e-mail: araratwine@mail.ru
</t>
  </si>
  <si>
    <t xml:space="preserve">Араратский марз, с. Айгезард, 
тел.: (374 91) 34-97-67,   
(374 23) 52-37-24,  
e-mail: aygezardwine@mail.ru
</t>
  </si>
  <si>
    <t xml:space="preserve">Араратский марз,
с. Таперакан, 
тел.: (374 91) 200 850,   
(374 234) 6 00 17
e-mail: tavinco@mail.ru
</t>
  </si>
  <si>
    <t xml:space="preserve">Араратский марз, с. Мргануш, тел./факс (374 91) 89-11-71, 
e-mail: mrganush-alko@mail.ru
</t>
  </si>
  <si>
    <t xml:space="preserve">Гехаркунийский марз, 
г. Варденис, ул. Мадояна, 12,
тел. (374 91) 92-22-04,
e-mail: madoyan.samvel@gmail.com
</t>
  </si>
  <si>
    <t xml:space="preserve">г. Ереван, ул. Сая-Нова, 33/13, тел./факс: 
(374 10) 55-46-98, 
55-88-97, 
e-mail: emill@rambler.ru, greatvalley@infocom.am
</t>
  </si>
  <si>
    <t xml:space="preserve">Араратский марз, с. Далар,
тел. (37423) 52-24-43,
e-mail: aregak-brandy@mail.ru
</t>
  </si>
  <si>
    <t xml:space="preserve">Арагацотнский марз,
 с. Воскеваз,
 тел./факс: (374 93) 62-00-00, 
(+74 10) 56-99-69, 
e-mail: Nar270@inbox.ru
</t>
  </si>
  <si>
    <t xml:space="preserve">Тавушский марз, г. Иджеван, тел./факс: (374 26) 33-39-53, 
(374 10) 37-13-73, 
e-mail: ijevanwine@mail.ru, www.ijevanwine.com
</t>
  </si>
  <si>
    <t xml:space="preserve">Котайкский марз, 
тел. (374 77) 97-09-76,
e-mail: info@shahnazaryan.com, www.shahnazaryan.com
</t>
  </si>
  <si>
    <t xml:space="preserve">Араратский марз, г. Веди, 
тел.: (374 10) 54-74-02, 
(374 23) 46-11-12,
факс (374 10) 54-74-02,
e-mail: info@vedi-alco.am 
</t>
  </si>
  <si>
    <t xml:space="preserve">Тавушский марз, г. Иджеван,
тел. (374 10) 37-13-73,
факс (374 263) 3-39-53,
e-mail: ijevanwine@mail.ru, 
www.ijevanwine.com
</t>
  </si>
  <si>
    <t xml:space="preserve">Армавирский марз, с. Ленухи,
тел.: (374 23) 76-62-19,                            27-06-30,
факс (374 10) 39-11-16,
e-mail: makar@map.am, map@map.am
</t>
  </si>
  <si>
    <t xml:space="preserve">Вайоцдзорский марз,
с. Агавнадзор,
тел. (374 93) 20-20-76
</t>
  </si>
  <si>
    <t xml:space="preserve">г. Ереван, 
пр-т Комитаса, 23, кв-л 17, 
тел./факс: (374 10) 27-25-04,
27-25-30,
e-mail: info@maran.am, maran@maran.am,
www.maran.am
</t>
  </si>
  <si>
    <t xml:space="preserve">г. Ереван, Тбилисское шоссе, 20,
тел.: (374 10) 28-66-71,                          28-83-51, 
факс (374 10) 28-54-68,
e-mail: info@armchampagne.am
</t>
  </si>
  <si>
    <t>Вайоцдзорский марз, с. Арени,     
тел.: (374 93) 61-02-01,                (374 93) 61-02-25                                                   e-mail: m.grigoryan@mail.ru</t>
  </si>
  <si>
    <t xml:space="preserve">г. Ереван, ул. Сая-Нова, 33/13,
тел. (374 10) 55-46-98,
факс (374 10) 55-88-97,
e-mail: greatvalley@infocom.am
</t>
  </si>
  <si>
    <t xml:space="preserve">Араратский марз, с. Авшар,
тел. (374 238) 4-17-82,
e-mail: avshar@arminco.com
</t>
  </si>
  <si>
    <t>Вайоцдзорский марз, 
г. Егегнадзор,
 тел./факс(374 91) 40-13-42,
e-mail: info@maran.am,  
 www.maran.am</t>
  </si>
  <si>
    <t xml:space="preserve">Арагацотнский марз,
 г. Воскеваз,
тел./факс: (374 10) 22-26-57, 
(374 91) 40-21-93,
e-mail: voskevaz@rambler.ru
</t>
  </si>
  <si>
    <t xml:space="preserve">Арагацотнский марз, 
с. Сасвуник,
тел. (374 10) 51-88-42,
e-mail: info@armeniawine.am, www.armeniawine.am 
</t>
  </si>
  <si>
    <t xml:space="preserve">Вайоцдзорский марз, 
с. Арени,
тел.: (374 28) 16-06-05, 
(374 93) 42-44-06,
факс (374 28) 16-04-10,
e-mail: rafsim@mail.ru
</t>
  </si>
  <si>
    <t xml:space="preserve">Вайоцдзорский марз, 
г. Вайк, ул. Моз, 1,
тел. (374 91) 41-96-34 (моб.),
e-mail: vaykgroup@yahoo.com, 
www.vaykgroup.am
</t>
  </si>
  <si>
    <t xml:space="preserve">г. Ереван, Аштаракское шоссе, 2,
тел.: (374 10) 31-92-44,                           35-06-12,
факс (374 10) 39-03-43, 
e-mail: proshyan@mail.ru, proshyan@arminco.am      
</t>
  </si>
  <si>
    <t xml:space="preserve">г. Ереван, ул. Арин-Берди, 5/10, 
тел./факс (374 10) 47-37-80, 
e-mail: manchogroup@yahoo.com, www.manchogroup.am
</t>
  </si>
  <si>
    <t xml:space="preserve">Армавирский марз, 
г. Армавир, 
ул. Анрапетутян, д. 31 А, 
тел. (374 94) 98-01-12
</t>
  </si>
  <si>
    <t xml:space="preserve">Котайкский марз, 
г. Бюрегаван,
тел. (374 22) 26-38-38
</t>
  </si>
  <si>
    <t xml:space="preserve">Армавирский марз, 
с. Аревадашт, 
тел. (374 10) 49-30-00,
e-mail: acschirinian@aa2000.com.am
</t>
  </si>
  <si>
    <t xml:space="preserve">г. Ереван, пр-т Ачаряна, 40 а, 
тел.: (374 93) 70-20-80, 
(374 98) 00-23-65,
тел./факс (374 10) 61-64-26, 
e-mail: info@365wines.am
</t>
  </si>
  <si>
    <t xml:space="preserve">г. Ереван, 
ул. Шаамиряннери, 22, 
тел.: (374 10) 44-34-60,                              44-43-72,                                                  факс (374 10) 44-47-55
</t>
  </si>
  <si>
    <t xml:space="preserve">Араратский марз, г. Масис, 
ул. Горцаранаина, 10, 
тел.: (374 10) 28-34-30, 
28-17-62, 
факс (374 10) 28-34-53
</t>
  </si>
  <si>
    <t xml:space="preserve">г. Ереван, ул. Ашота Оганесяна, 24,
тел. (374 10) 23-13-77,
факс (374 10) 64-90-33
</t>
  </si>
  <si>
    <t xml:space="preserve">г. Ереван, Масиси, 31, 
тел./факс: (374 10) 44-63-73,                     44-99-01,                                                       e-mail: gcmarket@netsvs.am, www.grand-candy.com
</t>
  </si>
  <si>
    <t xml:space="preserve">г. Ереван, ул. Севана, 86/1,
тел./факс: (374 10) 44-75-10, 
44-75-20, 
e-mail: daroink@daroink.am, www.daroink.am
</t>
  </si>
  <si>
    <t xml:space="preserve">г. Ереван, ул. Севана, 86/1,
тел./факс: (374 10) 44-75-10,          44-75-20, 
e-mail: daroink@daroink.am, www.daroink.am
</t>
  </si>
  <si>
    <t xml:space="preserve">г. Ереван, Арин-Берди, 5/10, 
тел./факс (374 10) 47-37-80,
e-mail: manchogroup@yahoo.com, www.manchogroup.am
</t>
  </si>
  <si>
    <t xml:space="preserve">Араратский марз, с. Дзорак, 
тел.: (374 93) 23-09-00,                          77-94-00,                                                 www.ecofish.am
</t>
  </si>
  <si>
    <t xml:space="preserve">Араратский марз, с. Гай,
тел. (374 10) 54-05-57
</t>
  </si>
  <si>
    <t xml:space="preserve">Армавирский марз, 
с. Акнашен,
тел. (374 77) 73-11-11
</t>
  </si>
  <si>
    <t>Ширакский марз, 
г. Гюмри, Черкези дзор Кармир берд, 1,                      
тел. (374 312) 6-5- 59,                                                              e-mаil: red-fort@mail.ru, www.gyumrifish.am</t>
  </si>
  <si>
    <t>Араратский марз, с. Сис,               
 тел. (374 10) 44-42-15</t>
  </si>
  <si>
    <t xml:space="preserve">Араратский марз, с. Овташат,
тел. (374 91) 43-26-15
</t>
  </si>
  <si>
    <t xml:space="preserve">Араратский марз, с. Саят Нова,
тел. (374 91) 40-28-63
</t>
  </si>
  <si>
    <t xml:space="preserve">Армавирский марз,
 с. Нараманг,
тел. (374 10) 558-77-55
</t>
  </si>
  <si>
    <t xml:space="preserve">г. Ереван, ул. Аршакунянц, 252,
тел./факс: (374 10) 44-44-70,                     44-05-91,
e-mаil: spayka@spayka.com, www.spayka.com
</t>
  </si>
  <si>
    <t>г. Ереван, ул. Аршакунянца, 18,
тел. (374 10) 53-03-88,
факс (374 10) 56-61-60</t>
  </si>
  <si>
    <t>г. Ереван, ул. Фучика, 27,
тел. (374 10) 53-03-88,
факс (374 10) 56-61-60</t>
  </si>
  <si>
    <t xml:space="preserve">Котайкский марз,                                          ул. Шаумяна,  42,
тел.: (374 91) 33-38-58,
(374 98) 98-98-76
</t>
  </si>
  <si>
    <t>Вайоцдзорский марз, г. Вайк, 
тел.: (374 261) 26-60-29,                   (374 10) 72-31-30,
(374 91) 10-00-15</t>
  </si>
  <si>
    <t>Лорийский марз, с. Одзун,              тел. (374 94) 44-15-29,                    (374 91) 20-75-97,                                                            e-mаil: info@armeniatea. аm</t>
  </si>
  <si>
    <t>Ширакский марз, г. Гюмри, 
ул. Низами, 52,                                    
e-mаil:meghvik@web.am, meghvikngo@gmail.com, meghvik.am, 
тел.(37431) 245-196</t>
  </si>
  <si>
    <t xml:space="preserve">222611, Минская обл., 
Несвижский р-н, г.п. Городея, 
ул. Заводская, 2,
тел.: (01770) 573-12, 552-51, 
625-24,
факс (01770) 574-57, 
e-mаil: gorodeya_sk@bgp.by,
www.gsr.by, hotel.gsr.by
</t>
  </si>
  <si>
    <t xml:space="preserve">223610, Минская обл., г. Слуцк, 
ул. Головащенко, 6,
тел.: (01795) 210-01-06, 205-56, 
454-51,
факс (01795) 555-90,
e-mаil: slutsk_sk@bgp.by,
www.sugar.by
</t>
  </si>
  <si>
    <t xml:space="preserve">225100, Брестская обл., 
г. Жабинка, ул. Калинина, 11,
тел.: (01641) 271-77, 271-37,
факс (01641) 272-17, 
e-mаil: zhabinka_sz@bgp.by,
www.sahar.by
</t>
  </si>
  <si>
    <t xml:space="preserve">231761, Гродненская обл., 
г. Скидель, ул. Первомайская, 1,
тел. (0152) 97-78-48, 
факс: (0152) 97-78-14, 77-20-57, 
e-mаil: skidel_sk@bgp.by,
www.ssf.by
</t>
  </si>
  <si>
    <t xml:space="preserve">246655, г. Гомель, ул. Советская, 63, 
тел. (0232) 57-15-59,
факс (0232) 60-27-45, 
e-mаil:spartak@bgp.by, 
www.spartak.by
</t>
  </si>
  <si>
    <t xml:space="preserve">220033, г. Минск, ул. Аранская, 18,
тел. (375 17) 223-63-14,
факс (375 17) 223-59-10, 
e-mаil: kommunarka@bgp.by,
www.kommunarka.com
</t>
  </si>
  <si>
    <t xml:space="preserve">220046, г. Минск, 
ул. Радиальная, 54, 
тел.: (375 17) 230-80-06/04, 
факс (375 17) 230-61-70, 
e-mаil: slodych@bgp.by,
www.slodych.by
</t>
  </si>
  <si>
    <t xml:space="preserve">220043, г. Минск, 
пр-т Независимости, 95, 
тел. (01772) 517-41, 
факс: (01772) 536-18, 533-57, 
тел./факс (01772) 216-19-76, 
e-mаil: ivcon@bgp.by, 
www.kk.by
</t>
  </si>
  <si>
    <t xml:space="preserve">213805, Могилевская обл., 
г. Бобруйск, ул. Бахарова, 145, 
тел.: (017) 210-23-58, 
(0225) 48-28-32, 
факс (0225) 48-28-36, 
e-mаil: krasny_pischevik@bgp.by,
www.zefir.by
</t>
  </si>
  <si>
    <t xml:space="preserve">247800, Гомельская обл., 
г. Наровля, ул. Фабричная, 2, 
тел. (02355) 214-79, 
факс (02355) 211-74, 
e-mаil: krasny_moziryanin@bgp.by,
www.korovka.by
</t>
  </si>
  <si>
    <t xml:space="preserve">222310, Минская обл., 
г. Молодечно, 
ул. Городокская, 106,
тел./факс: (01773) 443-06, 
 443-07, 
e-mаil: konfa@bgp.by
</t>
  </si>
  <si>
    <t xml:space="preserve">224025, г. Брест, 
Катин Бор, 105,
тел.: (162) 29-74-83, 29-90-34,        29-84-00,
e-mail: idealbkk@tut.by,
www.ideal.by
</t>
  </si>
  <si>
    <t xml:space="preserve">220088, г. Минск,                           ул. Слесарная, 48,
тел. (017) 294-31-57, 
факс (017) 285-24-36,
e-mаil: melnitsa@melnitsa.by
</t>
  </si>
  <si>
    <t xml:space="preserve">220004, г. Минск, 
ул. Раковская, 25,
тел./факс (017) 203-45-12, 
e-mаil: by@gmail.com,                  www.hleb1.by
</t>
  </si>
  <si>
    <t xml:space="preserve">220600, г. Минск, 
ул. Витебская, 17,
тел. (017) 203-10-61, 
факс (017) 203-63-18,
e-mаil: mhp@minskhleb.by
</t>
  </si>
  <si>
    <t>224014, г. Брест,                                                 ул. Смирнова, 100,                                                                  тел./факс (375162) 24-86-70</t>
  </si>
  <si>
    <t xml:space="preserve">246050, г. Гомель,                                     ул. Интернациональная, 8,                     тел. (375232) 21-50-13,                         факс (375232) 21-50-12
</t>
  </si>
  <si>
    <t xml:space="preserve">230005, г. Гродно,                                          ул. Дзержинского, 52,                               тел./факс (375152) 48-23-74
</t>
  </si>
  <si>
    <t xml:space="preserve">222120, Минская обл.,                                    г. Борисов, пр-т Революции, 78,                   тел./факс (375177) 76-20-43
</t>
  </si>
  <si>
    <t xml:space="preserve">223609, Минская обл.,                               г. Слуцк, ул. Заводская, 3,                                     тел./факс (375179) 55-60-27
</t>
  </si>
  <si>
    <t xml:space="preserve"> 213760, Могилевская обл.,                         г. Осиповичи, ул. Козловской, 34, 
тел./факс (375223) 52-28-32</t>
  </si>
  <si>
    <t xml:space="preserve">224028, г. Брест,                                   ул. Я.Купалы, 108, 
тел. (0162) 22-33-32,
факс (0162) 47-06-13
</t>
  </si>
  <si>
    <t xml:space="preserve">225320, Брестская обл., 
г. Барановичи, ул. 50 лет БССР, 51,
тел. (0163) 42-41-06,
факс (0163) 42-20-58
</t>
  </si>
  <si>
    <t xml:space="preserve">225210, Брестская обл., г. Береза, ул. Свердлова, 28,
тел. (01643) 4-53-75,
факс (01643) 4-50-50
</t>
  </si>
  <si>
    <t xml:space="preserve">225080, Брестская обл.,                          г. Высокое,                                         ул. Социалистическая, 18, 
тел. (01631) 7-20-23,
факс 7(01631) -17-77,                                                                       e-mаil: belmilk33777@yandex.ru, 
www.kmk-milk.by
</t>
  </si>
  <si>
    <t xml:space="preserve">225304, Брестская обл.,                        г. Кобрин, ул. Советская, 128,
тел. (01642) 2-20-65,
факс (01642) 2-23-21
</t>
  </si>
  <si>
    <t xml:space="preserve">225378, Брестская обл., 
г. Ляховичи, ул. Советская, 79,
тел.  (01633) 2-17-22,
факс (01633)  2-46-34
</t>
  </si>
  <si>
    <t xml:space="preserve">210604, г. Витебск, Бешенковичское шоссе, 4 км,
тел. (0212) 26-81-51,
факс (0212) 26-81-58
</t>
  </si>
  <si>
    <t xml:space="preserve">211622, Витебская обл., 
г. Верхнедвинск, п/о Боровка,
тел./факс (02151) 2-12-10
</t>
  </si>
  <si>
    <t xml:space="preserve">211800, Витебская обл., 
г. Глубокое, ул. Ленина, 131,
тел. (02156) 2-50-87,
факс (02156) 2-44-98
</t>
  </si>
  <si>
    <t xml:space="preserve">211180, Витебская обл., г. Лепель, Борисовский тракт, 120,
тел. (02132) 4-12-63,
факс (02132)4-74-56
</t>
  </si>
  <si>
    <t xml:space="preserve">211030, Витебская обл., г. Орша, ул. Якубовского, 10, 
тел. (0216) 21-40-49, 
факс (0216) 21-40-70
</t>
  </si>
  <si>
    <t xml:space="preserve">211120, Витебская обл., г. Сенно, ул. Октябрьская, 73а,
тел. (02135) 2-16-76,
факс (02135) 2-17-76
</t>
  </si>
  <si>
    <t xml:space="preserve">246029, г. Гомель, ул. Братьев Лизюковых, 1,
тел. (0232) 48-95-65,
факс (0232) 48-35-92
</t>
  </si>
  <si>
    <t xml:space="preserve">247120, Могилевская обл.,
 г. Ветка, ул. Парижской Коммуны, 93,
тел. (02330) 2-13-61,
факс (02330) 2-13-64
</t>
  </si>
  <si>
    <t xml:space="preserve">247210, Могилевская обл.,
г. Жлобин, 
ул. Школьная, 10,
тел. (02334) 5-10-97,
факс (02334) 2-21-65
</t>
  </si>
  <si>
    <t xml:space="preserve">247710, Могилевская обл.,
г. Калинковичи,
ул. Суркова, 10,
тел. (02345) 7-40-20,
факс (02345) 7-37-77
</t>
  </si>
  <si>
    <t xml:space="preserve">247671, Могилевская обл.,
г. Рогачев, ул. Кирова, 31,
тел. (02339) 2-16-35,
факс (02339) 3-71-81
</t>
  </si>
  <si>
    <t xml:space="preserve">247760, Могилевская обл.,
г. Мозырь, 
ул. Пролетарская, 114,
тел. (02351) 7-86-54,
факс (02351) 7-74-32
</t>
  </si>
  <si>
    <t xml:space="preserve">230015, г. Гродно, ул. Горького, 93,
тел. (0152) 33-02-70,
факс (017) 210-83-51
</t>
  </si>
  <si>
    <t xml:space="preserve">231460, Гродненская обл.,
г. Дятлово, ул. Октябрьская, 
105,
тел. (01563) 2-29-71,
факс (01563) 2-28-33
</t>
  </si>
  <si>
    <t xml:space="preserve">231300, Гродненская обл., 
г. Лида, ул. Энгельса, 116,
тел. (01561) 2-27-60,
факс(01561) 2-33-56
</t>
  </si>
  <si>
    <t xml:space="preserve">231100, Гродненская обл.,
г. Ошмяны, ул. Пушкина, 4,
тел. (01593) 4-20-11,
факс (01593) 2-13-22
</t>
  </si>
  <si>
    <t xml:space="preserve">231800, Гродненская обл.,
г. Слоним, ул. Пушкина, 129,
тел. (01562) 2-53-58,
факс (01562) 2-13-58
</t>
  </si>
  <si>
    <t xml:space="preserve">231000, Гродненская обл.,
г. Сморгонь, ул. Я.Коласа, 78,
тел. (01592) 2-12-22,
факс (01592) 2-21-22
</t>
  </si>
  <si>
    <t xml:space="preserve">231513, Гродненская обл., 
г. Щучин, ул. 17-го Сентября, 
45,
тел. (01514) 2-70-82,
факс (01514) 2-10-03
</t>
  </si>
  <si>
    <t xml:space="preserve">220046, г. Минск, ул. Солтыса, 
185 «а»,
тел. (017) 238-51-53,
факс (017) 238-59-03
</t>
  </si>
  <si>
    <t xml:space="preserve">220102, г. Минск, 
Партизанский пр-т, 170,
тел. (017) 244-65-43,
факс (017) 244-67-93
</t>
  </si>
  <si>
    <t xml:space="preserve">220046, г. Минск, ул. Солтыса, 
185,
тел. (017) 297-05-99,
факс (017) 296-26-82
</t>
  </si>
  <si>
    <t xml:space="preserve">212013, г. Могилев, ул. Академика Павлова, 3,
тел. (0222) 42-85-32,
факс (0222) 42-87-72
</t>
  </si>
  <si>
    <t xml:space="preserve">213760, Могилевская обл.,
г. Осповичи, ул. Юбилейная, 53,
тел. (02235) 2-44-88,
факс (02235) 2-69-15
</t>
  </si>
  <si>
    <t xml:space="preserve">213600, Могилевская обл.,
г. Климовичи, ул. Ленина, 6а,
тел. (02244) 5-77-42,
факс (02244) 5-77-43
</t>
  </si>
  <si>
    <t xml:space="preserve">213160, Могилевская обл., 
г.п. Белыничи, ул. Лорченко, 20,
тел. (02232) 5-21-48,
факс (02232) 5-18-35
</t>
  </si>
  <si>
    <t xml:space="preserve">213860, Могилевская обл., 
г.п. Глуск, ул. М.Горького, 23,
тел./факс (02230) 2-16-87
</t>
  </si>
  <si>
    <t xml:space="preserve">213410, Могилевская обл., 
г. Горки, ул. Мира, 19,
тел. (02233) 5-20-16,
факс (02233) 5-19-46
</t>
  </si>
  <si>
    <t xml:space="preserve">213245, Могилевская обл.,
г. Славгород, ул. Калинина, 55,
тел. (02246) 2-10-32,
факс (02246) 2-13-51
</t>
  </si>
  <si>
    <t xml:space="preserve">213470, Могилевская обл., 
г. Мстиславль, пер. Коммунарный, 33,
тел. (02240) 5-07-08,
факс (02240) 5-27-61
</t>
  </si>
  <si>
    <t xml:space="preserve">213206, Могилевская обл., 
г. Чаусы, ул. Первомайская, 37,
тел. (02242) 2-16-75,
факс (02242) 2-22-85
</t>
  </si>
  <si>
    <t xml:space="preserve">213500, Могилевская обл.,
г. Кричев, Московское шоссе, 2,
тел./факс (02241) 5-40-31
</t>
  </si>
  <si>
    <t xml:space="preserve">223310, Минская обл.,  г. Березино, 
ул. М.Романович, 36,
тел. (01715) 5-59-23,
факс (01715) 5-63-66
</t>
  </si>
  <si>
    <t xml:space="preserve">222120, Минская обл., г. Борисов, 
ул. Ковалевского, 2 «а»,
тел. (01777) 2-25-38,
факс(01777) 2-27-23
</t>
  </si>
  <si>
    <t xml:space="preserve">222410, Минская обл., г. Вилейка, 
ул. Партизанская, 77,
тел. (01771) 5-49-41,
факс (01771) 5-31-84
</t>
  </si>
  <si>
    <t xml:space="preserve">222350, Минская обл., Воложинский р-н, 
д. Шаповалы,
тел. (01772) 5-49-98,
факс (01772) 5-45-57
</t>
  </si>
  <si>
    <t xml:space="preserve">222640, Минская обл., г. Клецк, 
ул. Привокзальная, 6,
тел. (01793) 5-45-98,
факс (01793)  5-42-18
</t>
  </si>
  <si>
    <t xml:space="preserve">223910, Минская обл., г. Копыль, 
ул. Заводская, 15,
тел. (01719) 5-42-05,
факс(01719) 5-63-30
</t>
  </si>
  <si>
    <t xml:space="preserve">223812, Минская обл.,                              г. Любань, ул. Социалистическая, 2,
тел. (01794) 5-55-61,
факс (01794) 5-42-48
</t>
  </si>
  <si>
    <t xml:space="preserve">222310, Минская обл.,
г. Молодечно, 
ул. Нагорная, 7,
тел. (01773) 3-02-58,
факс (01773) 6-02-65
</t>
  </si>
  <si>
    <t xml:space="preserve">222603, Минская обл., г. Несвиж, ул. Советская, 18,
тел. (01770) 5-56-33,
факс  (01770) 5-13-13
</t>
  </si>
  <si>
    <t xml:space="preserve">223710, Минская обл., 
г. Солигорск, 
пр-т Мира, 38,
тел. (01710) 5-14-50,
факс (01710) 5-19-13
</t>
  </si>
  <si>
    <t xml:space="preserve">224005, г. Брест, ул. Советская, 1, 
тел./факс: (0162) 26-63-73, 
21-64-41, 
e-mаil: belalko@bgp.by,
www.brestvodka.com
</t>
  </si>
  <si>
    <t xml:space="preserve">220070, г. Минск,                                                            ул. Радиальная, 50,                                                        тел. (37517) 299-27-99,                     факс (37517) 230-83-24, 
e-mail: info@wines.by, www.wines.by
</t>
  </si>
  <si>
    <t xml:space="preserve">Минская обл., 
д. Большое Стиклево, 
ул. Фабричная, 16-55, 
тел. (37517) 294-98-10
</t>
  </si>
  <si>
    <t xml:space="preserve">213805, Могилевская обл.,               г. Бобруйск, ул. Бахарова, 172, 
тел.: (375225) 48-56-65, 
49-65-06, 
e-mail: info@bzrm.by,                   www.bzrm.by
</t>
  </si>
  <si>
    <t xml:space="preserve">231761, г. Скидель, 
ул. Промышленная, 1, комн. 5,
тел./факс (375 152) 978-064
</t>
  </si>
  <si>
    <t xml:space="preserve">231470, Гродненская обл., Дятловский р-н, г.п. Новоельня, 
ул. Чапаева, 21, комн. 21,                   тел./факс (375156) 34-35-23
</t>
  </si>
  <si>
    <t xml:space="preserve">231470, Гродненская обл., Дятловский р-н, 
г.п. Новоельня, 
ул. Чапаева, 21, комн. 12,              тел. (375156) 34-24-58, 
факс (375156) 34-24-57
</t>
  </si>
  <si>
    <t xml:space="preserve">210604, г. Витебск,                         ул. М.Горького, 49,                       тел./факс: (375212) 34-36-52,       34-52-71, 
e-mail: mez@tut.by,                                    www.vitmez.com
</t>
  </si>
  <si>
    <t xml:space="preserve">222201,  Минская обл.,                                         г. Смолевичи,                              тел./факс (3751776) 59-198 </t>
  </si>
  <si>
    <t>210604, г. Витебск,                               ул. М.Горького, 49,
тел./факс: (375212) 34-36-52,                   34-52-71,                                                    e-mail: mez@tut.by</t>
  </si>
  <si>
    <t xml:space="preserve">225612, Брестская обл.,                                    г. Дрогичин, ул. Ленина, 204,
тел./факс (3751644) 3-10-25,
e-mail: ekzonl@tut.by,
ekzon-glukoza@mail.ru 
</t>
  </si>
  <si>
    <t xml:space="preserve">230001, г. Гродно, 
ул. Кстинская, 1,                               
тел./факс (375 152)  52-45-27, 
e-mail: fruktoff@mail.ru
</t>
  </si>
  <si>
    <t xml:space="preserve">247873, Гомельская обл.,                               г. Ельск, ул. Минская, 25, 
тел.(+752354) 2-14-84,                                       тел./факс 2-01-16,                                 e-mail: elskonservny@rambler.ru
</t>
  </si>
  <si>
    <t xml:space="preserve">210600, г. Витебск, 
пр-т Генерала Белобородова, 
2 «а»,
тел./факс: (37512) 360-91-36, 
360-42-22,
www.vitmmp.by
</t>
  </si>
  <si>
    <t xml:space="preserve">223043, Минская обл.,                   Минский р-н, п/о Большевик, 
тел. (37517) 504-82-39, 
факс (37517) 504-84-89, 
e-mail: minsk.pf@tut.by
</t>
  </si>
  <si>
    <t xml:space="preserve">223721, Минская обл.,                              Солигорский р-н,                                                                   д. Краснодворцы, 
тел. (37517) 427-75-16, 
факс (37517) 427-76-17,                         e-mail: solptf@mail.ru
</t>
  </si>
  <si>
    <t xml:space="preserve">223036, Минская обл.,
Минский р-н, г. Заславль,                 ул. Юбилейная, 2,
тел. (37517) 544-51-41, 
факс (37517) 544-51-65,                      e-mail: bzosp@bk.ru
</t>
  </si>
  <si>
    <t xml:space="preserve">222750, Минская обл.,
Дзержинский р-н,
г. Фаниполь, ул. Заводская, 8,
тел. (37517) 278-43-24
факс (37517) 217-02-98,                   e-mail: DBPF@tut.by
</t>
  </si>
  <si>
    <t xml:space="preserve">223620, Минская обл., 
Слуцкий р-н, д. Селище,                 тел./факс (37517) 959-92-68,                     e-mail: ptushka_slutsk@mail.ru
</t>
  </si>
  <si>
    <t xml:space="preserve">210600, г. Витебск, пр-т Генерала Белобородова, 2 «а»,
тел./факс: (375212) 36-91-36, 
36-42-22,
www.vitmmp.by
</t>
  </si>
  <si>
    <t xml:space="preserve">213410, Могилевская обл.,              г. Горки, ул. Мира, 19, 
тел.: (02233) 5-20-16, 5-19-43, 
e-mail: gorkimsz@tut.by
</t>
  </si>
  <si>
    <t xml:space="preserve">231460, Гродненская обл., 
г. Дятлово, ул. Октябрьская, 105, 
тел. (01563) 2-29-71 
</t>
  </si>
  <si>
    <t xml:space="preserve">231513, Гродненская обл.,
г. Щучин, ул. 17-го Сентября, 45,
тел. (01514) 2-98-36,
факс 2-80-03
</t>
  </si>
  <si>
    <t xml:space="preserve">220036, г. Минск,                                 ул. К.Либкнехта, 43,
тел./факс (37517) 200-57-70,
e-mаil: upartizan@tut.by
</t>
  </si>
  <si>
    <t>222120, г. Борисов, ул. Труда, 41,
тел. (375 177) 73-21-33,                             факс (375 177) 73-61-61,                                 e-mаil: bkhp_market@mail.ru,   www.uladar.by</t>
  </si>
  <si>
    <t>231300, г. Лида, ул. Булата, 1,
тел. (375 154) 55-82-20,                          факс (375 154 )55-88-68,                              e-mаil: office@muka.by,  lidamuka@mail.ru,   www.muka.by</t>
  </si>
  <si>
    <t>231300, Гродненская обл.,                       г. Лида, ул. Тавлая, 11,                               тел. (375154) 52-26-01,                               факс (375154) 52-59-30,                           e-mail: lidkon@lidkon.by, www.lidkon.com</t>
  </si>
  <si>
    <t>212022, г. Могилев,                                     ул. Космонавтов, 39,                              тел./факс (375222) 23-80-84,
e-mail:hlebprom@mail.ru</t>
  </si>
  <si>
    <t>211440, Витебская обл.,                                       г. Новополоцк,                                                         ул. Комсомольская, 14, 
 тел./факс (375214) 32-95-68, 
e-mail: nov.hleb@tut.by</t>
  </si>
  <si>
    <t>222120, г. Борисов,                               ул. Ковалевского, 2 «а»,
тел. (375 177) 79-29-43,                            факс (375 177) 79-19-90,  www.zdravushka.by</t>
  </si>
  <si>
    <t>230003, г. Гродно,                                       ул. Аульская, 39, 
тел. (375 152) 99-12-12,
факс (375 152) 99-12-14,                        e-mail: export@biocom.grodno.by,          
www.biocom.by</t>
  </si>
  <si>
    <t>222610, Минская обл., 
г.п. Городея,  ул. Вокзальная, 23«а»,                
тел. (375445) 32-47-57</t>
  </si>
  <si>
    <t>225520, Брестская обл., Столинскии р-н, Речица, 
ул. Промышленная, 1,                                     тел. (375165) 52-53-94,                             52-74-12</t>
  </si>
  <si>
    <t>211312, Витебская обл., Витебский р-н, д. Тригубцы, 1«а», п/о Руба-2,
тел. (375212) 29-02-44,
факс (375212) 29-01-35,
e-mail: broiler_vit@tut.by,
www.ganna.by</t>
  </si>
  <si>
    <t>211573, Витебская обл., Городокский р-н, д. Суравни,
тел. (375213) 95-08-24, 
факс (375213) 94-33-15,
e-mail: pountry@tut.b,y
pountry.gorodok.by</t>
  </si>
  <si>
    <t>211035, Витебская обл., Оршанский р-н, а/г Бабиничи, 
тел./факс (375216) 28-63-88, 
e-mail: orsha.ptf@mail.by,
www.pticefabrika.com</t>
  </si>
  <si>
    <t xml:space="preserve">140004, г. Павлодар,
р-н старого элеватора,
тел.: (182) 53-44-30,                      53-28-72,
e-mail: sbit_phbk@bk.ru, phbk@list.ru,
www.pavlodar-hleb.kz
</t>
  </si>
  <si>
    <t xml:space="preserve">160000, г. Шымкент,
ул. Сайрамская, 198,
тел. (7252) 57-11-10,
факс  (7252) 57-11-21,
e-mail: market@shymkentpivo.kz
</t>
  </si>
  <si>
    <t xml:space="preserve">140004, г. Павлодар,
р-н старого элеватора,
тел.:  (7182) 53-44-30,                 
 53-28-72,
e-mail: sbit_phbk@bk.ru, phbk@list.ru,
www.pavlodar-hleb.kz
</t>
  </si>
  <si>
    <t xml:space="preserve">110000, г. Костанай,
ул. Уральская, 18,
тел.  (7142) 28-18-18,
факс: (7142) 28-13-33,   
  28-10-01,
e-mail: sarybai@sarybai.kz,
www.sarybay.kz
</t>
  </si>
  <si>
    <t xml:space="preserve">150000, Северо-Казахстанская 
обл., Аккайынский р-н, пос. Чаглы,
ул. Гагарина, 1,
тел. 7 (7153) 22-35-41,
e-mail: Medennikov@mail.ru
</t>
  </si>
  <si>
    <t xml:space="preserve">г. Алматы,                                                тел.: 7 (7273) 92-01-66/78,                     e-mail: info@becker.kz
</t>
  </si>
  <si>
    <t xml:space="preserve">050000, г. Алматы, 
ул. Полежаева, 92,
тел./факс 7 (727) 233-27-73,
e-mail: kriztor@mail.ru
</t>
  </si>
  <si>
    <t xml:space="preserve">Актюбинская обл., пос. Мартук, 
ул. Есет Кокеулы, 138,
тел./факс 7 (71331) 3-16-76,
e-mail: algabasmartuk@rambler.ru
</t>
  </si>
  <si>
    <t>К/х «БахТомАй»</t>
  </si>
  <si>
    <t>К/х «Рах-Тим»</t>
  </si>
  <si>
    <t>К/х «Арлан»</t>
  </si>
  <si>
    <t>К/х «Жумагали»</t>
  </si>
  <si>
    <t>К/х «Ажар»</t>
  </si>
  <si>
    <t>К/х «Акимбеков»</t>
  </si>
  <si>
    <t>К/х  «Самат»</t>
  </si>
  <si>
    <t>К/х «Ансар»</t>
  </si>
  <si>
    <t>К/х «Бекарыс-С»</t>
  </si>
  <si>
    <t>К/х «Болашак»</t>
  </si>
  <si>
    <t>К/х «Шынтас»</t>
  </si>
  <si>
    <t>К/х «Талпын-Агро»</t>
  </si>
  <si>
    <t>К/х «Нур»</t>
  </si>
  <si>
    <t>К/х «Сеним»</t>
  </si>
  <si>
    <t>К/х «Серик-Берик»</t>
  </si>
  <si>
    <t>К/х «Азамат»</t>
  </si>
  <si>
    <t>К/х «Елимай»</t>
  </si>
  <si>
    <t>К/х «Жансая»</t>
  </si>
  <si>
    <t>К/х «Диас»</t>
  </si>
  <si>
    <t>К/х «Маулит»</t>
  </si>
  <si>
    <t>К/х «Мойын»</t>
  </si>
  <si>
    <t>К/х «Ихан баба»</t>
  </si>
  <si>
    <t>Восточно-Казахстанская обл.,
Тарбагатайский р-н,
тел. 7 (777) 20-26-57,
e-mail: Kulsim.senim@mail.ru</t>
  </si>
  <si>
    <t xml:space="preserve">050000, г. Алматы,
ул. Казыбаева, 12«А»,
тел. 7 (727) 233-63-69,
факс 7 (727) 233-65-68,
e-mail: gold-product@yandex.ru,
www.gold-product.com
</t>
  </si>
  <si>
    <t>К/х «Группа компаний «Катон Карагайский Олений парк»</t>
  </si>
  <si>
    <t>К/х «БАХЫТ»</t>
  </si>
  <si>
    <t>TОO «Каратал Балык»</t>
  </si>
  <si>
    <t>TЩO «Женис-2006»</t>
  </si>
  <si>
    <t>К/х «Пасека»</t>
  </si>
  <si>
    <t>К/х «Своя Пасека»</t>
  </si>
  <si>
    <t>К/х «Пчелоцентр Оскемен»</t>
  </si>
  <si>
    <t xml:space="preserve">Араванский р-н, с. Чекабад,
тел. (996 558) 05-05-02
</t>
  </si>
  <si>
    <t xml:space="preserve">Араванский р-н, с. Араван, 
тел.: (996 3231) 260-60, 260-64,
факс (996 7733) 155-37  
</t>
  </si>
  <si>
    <t xml:space="preserve">Карасуйский р-н, 
с. Кашкар-Кыштак, 
ул. Аэропортская, 100,
тел. (996 550) 41-05-06, 
e-mail: ergesh_ata@mail.ru
</t>
  </si>
  <si>
    <t xml:space="preserve">Карасуйский р-н, с. Сарай, 
тел. (996 3222) 2-24-10 
</t>
  </si>
  <si>
    <t xml:space="preserve">Жалал-Абадская обл.,                                                         г. Жалал-Абад,                                  Базаркоргонский р-н,                                  
ул. Кара-ункур,                                            
тел. (996 3736) 5-01-11
</t>
  </si>
  <si>
    <t xml:space="preserve">Жалал-Абадская обл.,                                           г. Жалал-Абад,  
Базаркоргонский р-н,
тел. (996 772) 11-17-77
</t>
  </si>
  <si>
    <t xml:space="preserve">Ошская обл., Араванский р-н,             с/у А. Анарова, Мирзаев М.,                           тел. (996 551) 88-02-22
</t>
  </si>
  <si>
    <t xml:space="preserve">Араванский р-н, с. Тепе-Курган, ул. Курбанова, 1, 
тел. (996 772) 86-24-19
</t>
  </si>
  <si>
    <t xml:space="preserve">Жалал-Абадская обл.,
Базаркоргонский р-н,
тел. (996 772) 39-73-27
</t>
  </si>
  <si>
    <t xml:space="preserve">Жалал-Абадская обл.,
Базаркоргонский р-н,
тел. (996 773) 03-73-20
</t>
  </si>
  <si>
    <t xml:space="preserve">Жалал-Абадская обл.,                                 г. Жалал-Абад,  ул. Азимова,                   
тел.: (996 3722) 5-11-12,                         5-11-93,                                                      факс (996 3722) 5-61-97,                        
e-mail: mata_notkan@mail.ru
</t>
  </si>
  <si>
    <t>Жалал-Абадская обл., Ноокенский р-н, с. Арал,                                                     тел. (996 772) 34-30-69</t>
  </si>
  <si>
    <t xml:space="preserve">г. Бишкек, 
ул. Осмонкула, 344-а, 
тел. (996 312) 66-19-95, 
факс (996 312) 66-19-96, 
e-mail: offise@shoro.kg,
www.shoro.kg
</t>
  </si>
  <si>
    <t xml:space="preserve">г. Бишкек, ул. Фатьянова, 1/1, 
тел.: (996312) 56-51-30, 
90-04-26, 90-04-27
</t>
  </si>
  <si>
    <t xml:space="preserve">г. Бишкек, ул. Фатьянова, 1/1,
тел. (996 312) 56-51-30,
факс (996 312) 56-51-32,
e-mail: voda@ak-bata.kg
</t>
  </si>
  <si>
    <t>г. Бишкек,  
ул. Мурманская,  250/1,
тел. (996312) 69-93-55</t>
  </si>
  <si>
    <t>г. Бишкек, пр-т Мира, 48,                        тел.: (996 312) 54-15-21/24/28,                        www.shampan.kg</t>
  </si>
  <si>
    <t>г. Бишкек, ул. Токтогула, 256,                   тел.: (996 312) 24-43-31,                       24-45-46, 65-00-68</t>
  </si>
  <si>
    <t xml:space="preserve">г. Талас, ул. Оторбаева, 7,
тел.: (996 3422) 5-37-94, 2-69-02,
(996 777) 36-80-52,
e-mail: talas_sut@mail.ru 
</t>
  </si>
  <si>
    <t xml:space="preserve">г. Ош, ул. Ленина, 712,
тел.: (996 3222) 5-51-27, 5-72-45
</t>
  </si>
  <si>
    <t xml:space="preserve">Чуйская обл., Московский р-н, 
г. Беловодск, ул. Октябрьская, 55,
тел.: (996 3131) 5-24-52, 5-15-87
</t>
  </si>
  <si>
    <t xml:space="preserve">Ошская обл., г. Озгон,
тел. (996 777) 22-48-48
</t>
  </si>
  <si>
    <t xml:space="preserve">г. Ош, ул. Гульчинская, 136,
тел.: (996 3222) 5-59-01, 2-41-42
</t>
  </si>
  <si>
    <t>Ысык-Атинский р-н,                          с. Гидростроитель,
ул. Юбилейная, 6/6,                              тел.: (99631320) 4-58-40,                         4-58-72,                                                     e-mail: Umut_k@mail.ru</t>
  </si>
  <si>
    <t xml:space="preserve">г. Бишкек, ул. Семетей, 31«а»,
тел.: (996 312) 55-11-55, 
55-10-10
</t>
  </si>
  <si>
    <t xml:space="preserve">Таласская обл., г. Талас, 
ул. Каймовая, 14, 
тел.: (996 3456) 5-33-66,
(0543) 00-17-17
</t>
  </si>
  <si>
    <t xml:space="preserve">г. Каракол, ул. Кузбасская, 3, 
тел. (996 3922) 5-09-03
</t>
  </si>
  <si>
    <t xml:space="preserve">Таласская обл., 
Кара-Буринский р-н,
с. Кызыл-Адыр, 
тел. (996 3456) 2-17-81
</t>
  </si>
  <si>
    <t xml:space="preserve">Ыссык-Кульская обл.,                       Тюпский р-н, с. Жылуу-Булак, 
тел.: (9963922) 5-20-00,                         (3945) 2-16-50, (555) 32-06-32,
e-mail: dairyspring@elcat.kg </t>
  </si>
  <si>
    <t xml:space="preserve">Ыссык-Кульская обл., 
с. Кызылсуу, ул. Заводская, 1,  
тел.: (996 3946) 2-16-45, 9-22-90,
e-mail: gulay1954@mail.ru
</t>
  </si>
  <si>
    <t xml:space="preserve">г. Бишкек, пр-т Чуй, 12«а», 
тел. (996312) 90-15-60, 
факс (996312) 90-15-62, 
e-mail: kamalova@wbd.kg
</t>
  </si>
  <si>
    <t xml:space="preserve">Чуйская обл., с. Аламудун, 
ул. Школьная, 42, 
тел. (996 312) 59-04-78
</t>
  </si>
  <si>
    <t xml:space="preserve">г. Талас, ул. Советская, 14, 
тел.: (996 3422) 5-33-66, 5-44-22
</t>
  </si>
  <si>
    <t xml:space="preserve">Ошская обл., Ноокатский р-н,                г. Ноокат, 
тел.: (996 3230) 2-23-29, 
(996 772) 55-06-92
</t>
  </si>
  <si>
    <t xml:space="preserve">Жалал-Абадская обл.,
Ноокенский р-н, с. Достук,
тел. (996 3722) 5-41-48,
моб. (996 772) 76-02-02
</t>
  </si>
  <si>
    <t xml:space="preserve">г. Kapa-Балта, ул. Центральная, 60, 
тел. (996 3133) 3-21-38,
факс (996 3133) 3-39-37
</t>
  </si>
  <si>
    <t xml:space="preserve">Чуйская обл., г. Токмок,                      ул. Мира, 50, 
тел. (996 3138) 5-27-94
</t>
  </si>
  <si>
    <t xml:space="preserve">Ыссык-Кульская обл., г. Каракол,
ул. Карасаева, 135,
тел. (996 3922) 5-09-40,
факс (996 3922) 5-09-59,
e-mail: farhatw@mail.ru
</t>
  </si>
  <si>
    <t xml:space="preserve">720100, г. Баткен, 
ул. Садыкова, 1,
тел. (996 3622) 5-00-01,
факс (996 3622) 5-01-17,
e-mail: batken@bishkek.gov.kg
</t>
  </si>
  <si>
    <t xml:space="preserve">Ыссык-Кульская обл., Жети-Огузский р-н, с. Ак-Терек, 
тел. (996 777) 27-28-29
</t>
  </si>
  <si>
    <t xml:space="preserve">г. Ош,
тел. (996 772) 63-65-56,
факс (396 322) 25-50-72
</t>
  </si>
  <si>
    <t xml:space="preserve">Жалал-Абадская обл.,
Аксыйский р-н, г. Кербен,
тел.: (996 772) 19-20-93,
(996 555) 95-55-68,
e-mail: rahata@gmail.com
</t>
  </si>
  <si>
    <t xml:space="preserve">Аксийский р-н, 
тел. (996 772) 19-20-53
</t>
  </si>
  <si>
    <t xml:space="preserve">тел. (996 312) 31-33-87,
факс (996 312) 31-33-70,
e-mail: ocko@bk.ru
</t>
  </si>
  <si>
    <t xml:space="preserve">Карасуйский р-н, с/у Нариман, 
тел. (996 772) 36-41-44
</t>
  </si>
  <si>
    <t xml:space="preserve">Ошская обл., Карасуйский р-н,
с/у Кызыл-Кыштак, 
тел.: (996 3232) 5-91-27, 
(0555) 65-91-27
</t>
  </si>
  <si>
    <t>Чуйская обл., Жайылский р-н,       
г. Кара-Балта, ул. Жайыл Баатыра, 60,
тел. (9963133) 3-21-38,
факс (9963133) 3-39-37,
e-mail: dessert-kg@mail.ru</t>
  </si>
  <si>
    <t xml:space="preserve">г. Кызыл-Кия, ул. Кулатова, 148, 
тел.: (996 3657) 3-60-90, 
(996 555) 40-22-40
</t>
  </si>
  <si>
    <t>Ошская обл., Ноокатский р-н,                        г. Ноокат,                                                     тел. (996 772) 45-40-92</t>
  </si>
  <si>
    <t xml:space="preserve">г. Бишкек, ул. Тоголок Молдо,                     60«а», каб. 315,                            тел.  (996 312) 46-27-44, 
e-mail: fruit@elcat.kg
</t>
  </si>
  <si>
    <t xml:space="preserve">г. Бишкек,                                              тел.: (996 772) 57-19-61,                          (996 312) 43-60-62, 
e-mail: sale@productkg.ru
</t>
  </si>
  <si>
    <t xml:space="preserve">724410, Чуйская обл., Жайылский р-н, г. Кара-Балта, 
ул. Оторбаева, 1, 
тел. (996 3133) 3-38-38,
факс (996 31330 3-35-58
</t>
  </si>
  <si>
    <t xml:space="preserve">г. Бишкек, пр-т Жибек-Жолу, 288, 
тел. (996 312) 66-22-47
</t>
  </si>
  <si>
    <t xml:space="preserve">Чуйская обл., Аламудунский р-н, 
с. Аламудун, ул. Алма-Атинская, 2/2,
тел. (996 312) 48-35-04
</t>
  </si>
  <si>
    <t xml:space="preserve">г. Бишкек, Первомайский р-н, 
пер. Логвиненко, 9, 
тел. (996 312) 56-14-89
</t>
  </si>
  <si>
    <t>г. Жалал-Абад, ул. Победы, 5,                      тел.: (996 372) 25-60-60,                            25-68-68</t>
  </si>
  <si>
    <t>г. Жалал-Абад, ул. Эркин-Тоо, 18, тел. (996 372) 22-06-66</t>
  </si>
  <si>
    <t xml:space="preserve">Чуйская обл., Сокулукский р-н, 
г. Шопоков, ул. Новостройка, 17, тел. (996 3134) 57-50-00, 
факс (996 3134) 4-10-76
</t>
  </si>
  <si>
    <t xml:space="preserve">Чуйская обл., Сокулукский р-н, 
г. Шопоков, ул. Ленина, 15, 
тел. (996 3134) 4-41-02
</t>
  </si>
  <si>
    <t xml:space="preserve">Чуйская обл., Панфиловский 
р-н, пгт. Каинда, ул. Мира, 1, 
тел.: (996 3137) 4-15-02,
         (996 3137) 4-14-35, 
факс (996 3137) 4-13-04
</t>
  </si>
  <si>
    <t xml:space="preserve">720008, г. Бишкек, 
ул. Интергельпо, 1а, 
тел. (996 312) 65-36-59,
факс (996 312) 65-36-65
</t>
  </si>
  <si>
    <t xml:space="preserve">г. Бишкек, ул. Киевская, 96a, 
тел. (996 312) 62-35-62,
факс (996 312) 62-36-32
</t>
  </si>
  <si>
    <t xml:space="preserve">г. Нарын, ул. Т.Жумакеева, 16,
тел. (996 3522) 5-01-41
</t>
  </si>
  <si>
    <t xml:space="preserve">г. Бишкек, ул. Боконбаева, 102,
тел. (996 312) 30-17-30,
факс (996 312) 30-22-81,
www.agromarket.kg
</t>
  </si>
  <si>
    <t xml:space="preserve">г. Бишкек, ул. Киевская, 96 «б», 704,
тел./факс (996 312) 66-08-18,
e-mail: agrolead@agrolead.org
</t>
  </si>
  <si>
    <t xml:space="preserve">Ыссык-Кульская обл., г. Каракол, 
ул. Коммунистическая, 2А, 
тел. (996 3922) 2-15-13, 
факс (996 3922) 5-04-90
</t>
  </si>
  <si>
    <t xml:space="preserve">Ыссык-Кульская обл., Ыссык-Кульский р-н, с. Сары-Камыш,
тел.: (996 3944) 2-48-95,                  2-15-41,
e-mail: shumkar_ik@mail.ru
</t>
  </si>
  <si>
    <t>Таласская обл., с. Кызыл-Адыр, ул. Ленина, 42,
тел.: (996 345) 62-26-52,
(996 312) 57-86-42</t>
  </si>
  <si>
    <t xml:space="preserve">Ошская обл., Ноокатский р-н,
ул. Ленина, 27/1,
тел. (996 555) 14-72-60
</t>
  </si>
  <si>
    <t xml:space="preserve">г. Бишкек, ул. Матросова, 
тел. (996 312) 51-17-83
</t>
  </si>
  <si>
    <t xml:space="preserve">пгт. Токтогул, 
тел. (996 772) 522-22-58
</t>
  </si>
  <si>
    <t xml:space="preserve">Ыссык-Кульская обл., г. Каракол,
тел. (996 772) 21-40-50,
e-mail: s_chinara@mail.ru
</t>
  </si>
  <si>
    <t xml:space="preserve">г. Бишкек, ул. Усенбаева, 153 «а», тел.: (996 312) 38-02-72,                          38-01-14, 
e-mail: sp.kg@mail.ru
</t>
  </si>
  <si>
    <t xml:space="preserve">Жалал-Абадская обл., 
г. Жалал-Абад, ул. Алькулова, 1,
тел.: (996 3722) 5-36-87,                          5-09-18, 5-17-96
</t>
  </si>
  <si>
    <t xml:space="preserve">Ыссык-Кульская обл., 
Тюпский р-н, с. Жылуу-Булак, 
сыроваренный завод, 
тел.: (996 3945) 2-16-50,
(996 0312) 37-48-52,
факс (996 312) 37-48-04,
e-mail: dairyspring@elcat.kg
</t>
  </si>
  <si>
    <t xml:space="preserve">г. Бишкек, ул. Семетей, 31«а», 
тел.: (996 312) 55-11-55,                 55-10-10
</t>
  </si>
  <si>
    <t xml:space="preserve">Таласская обл., Кара-Бууринский       р-н, с. Кызыл-Адыр,
тел.: (996 778) 78-57-22,
(996 772) 11-11-79
</t>
  </si>
  <si>
    <t xml:space="preserve">Таласская обл., Кара-Бууринский      р-н, с. Кызыл-Адыр,
тел. (996 777) 67-85-52,
e-mail: jantemirova@ list.ru
</t>
  </si>
  <si>
    <t xml:space="preserve">Ыссык-Кульская обл., с. Тюп, 
ул. Сыдыкбекова, 69, 
тел. (9963945) 2-64-84
</t>
  </si>
  <si>
    <t xml:space="preserve">г. Жалал-Абад, ул. Тепличная, 5,
тел. (9963722) 5-64-53
</t>
  </si>
  <si>
    <t xml:space="preserve">г. Кызыл-Кыя, ул. Кулатова, 148,
тел. (996 3657) 5-42-82,
моб. (996 555) 40-22-40,
e-mail: agroplast_ken@mail.ru
</t>
  </si>
  <si>
    <t xml:space="preserve">Чуйская обл., г. Кара-Балта,
ул. Центральная, 60,
тел. (996 3133) 32-10-38,
факс (996 3133) 3-39-37,
e-mail: dessert-kg@mail.ru
</t>
  </si>
  <si>
    <t xml:space="preserve">г. Чолпон-Ата, 3-й мкр., стр. 55,
тел. (9963943) 5-21-04
</t>
  </si>
  <si>
    <t xml:space="preserve">Жалал-Абадская обл., Базар-Коргонский р-н, с. Арсланбаб,
тел. (996773) 67-40-15
</t>
  </si>
  <si>
    <t xml:space="preserve">Баткенская обл., Лейлекский р-н,
с. Арка,
тел. (996555) 13-82-37
</t>
  </si>
  <si>
    <t>г. Бишкек, ул. Л.Толстого, 9,           тел. (996312) 47-21-76</t>
  </si>
  <si>
    <t xml:space="preserve">г. Бишкек,                                                         тел.: (996 312) 36-07-08,                              47-47-98, 36-55-65,
e-mail: fod.biokg@gmail.com,  maken1270@mail.ru,
federationbiokg@gmail.com
</t>
  </si>
  <si>
    <t xml:space="preserve">Ошская обл., Кара-Суйский р-н,
с. Жаны-Арык, 
тел. (996 772) 60-20-57
</t>
  </si>
  <si>
    <t xml:space="preserve">г. Бишкек, ул. Боконбаева, 162,      тел.: (996 312) 90-21-97,                            (996 770) 80-20-70, 80-20-50, 22-10-05, 
e-mail: info@krec.kg, marketing@ecoproduct.kg
</t>
  </si>
  <si>
    <t>г. Бишкек,                                                       ул. Шабдан Баатыра, 1 «Д»,                                                                тел. (996 312) 53-02-31</t>
  </si>
  <si>
    <t>г. Бишкек, пр-т. Манаса, 49,                                 офис 3,                                                             тел. (996 312) 46-40-00,                                                e-mail: oskot@bk.ru,                                                               www.bioclub.kg</t>
  </si>
  <si>
    <t xml:space="preserve">с/у Тортгульский, с. Чон-Тала, 
тел. (996 773) 5-05-44, 
моб. (996 773) 73-84-80
</t>
  </si>
  <si>
    <t xml:space="preserve">г. Бишкек, ул. Мурманская, 250/1, тел.: (996 312) 69-93-55, 
35-74-86, 
e-mail: Office@cognac.kg
</t>
  </si>
  <si>
    <t xml:space="preserve">г. Кара-Балта, ул. Оторбаева, 1,
тел.: (996 3133) 2-30-19, 3-37-46
</t>
  </si>
  <si>
    <t xml:space="preserve">с. Сокулук, ул. Краснодарская, 
1-Б, 
тел. (996 3134) 5-46-48
</t>
  </si>
  <si>
    <t>Ысык-Атинский р-н,                              с. Гидростроитель,
ул. Юбилейная, 6/6,                              тел.: (9963132) 45-8-40,                     4-58-72,                                                        e-mail: Umut_k@mail.ru</t>
  </si>
  <si>
    <t xml:space="preserve">г. Нарын, ул. Боогачы, 12,
тел. (996 3522) 5-26-98
</t>
  </si>
  <si>
    <t xml:space="preserve">Ошская обл., Карасуйский р-н, 
с. Жаны-Арык, 
тел.: (996 772) 24-24-88, 
(996 3232) 6-01-37
</t>
  </si>
  <si>
    <t xml:space="preserve">г. Кызыл-Кия, 6-й разъезд, 
тел. (996 3657) 3-61-71
</t>
  </si>
  <si>
    <t xml:space="preserve">г. Ош, ул. Зайнабудинова, 18а, 
тел. (996 3657) 3-64-94
</t>
  </si>
  <si>
    <t xml:space="preserve">г. Ош, ул. Момунова, 10, 
тел. (996 3222) 7-72-00
</t>
  </si>
  <si>
    <t xml:space="preserve">г. Бишкек, СЭЗ-Бишкек,
ул. Ак-Чий, 
тел. (996 312) 69-30-31
</t>
  </si>
  <si>
    <t>Ысык-Атинский р-н,                               с. Гидростроитель,
ул. Юбилейная, 6/6,                                тел.: (99631320) 4-58-40,                                   4-58-72,                                                                                                      e-mail: Umut_k@mail.ru</t>
  </si>
  <si>
    <t xml:space="preserve">г. Бишкек, СЭЗ «Бишкек», 
ул. Ак-Чий, 
тел. (996 312) 55-13-32
</t>
  </si>
  <si>
    <t>Ыссык-Кульская обл., г. Каракол, ул. Карасаева, 135,   
тел. (996 3922) 4-20-42</t>
  </si>
  <si>
    <t>г. Баткен, ул. Т.Садыкова, 52,
тел. (996 777) 06-83-79, 
e-mail: abdrashit@mail.ru</t>
  </si>
  <si>
    <t>г. Ош, ул. Турсунбалиева, 54 «А»,
тел. (996 312) 59-54-53</t>
  </si>
  <si>
    <t>Чуйская обл., Аламединский р-н, с. Маевка, ул. Тепличная, 17 «ю»,
тел. (996 314) 79-21-45</t>
  </si>
  <si>
    <t>Жалал-Абадская обл., Ала-Букинский р-н, с. Ала-Бука,                         тел. (996 771) 50-68-02,                        e-mail: Igor_y68@mail.ru</t>
  </si>
  <si>
    <t>Чуйская обл., Сокулукский р-н, с. Кунтуу, ул. Иманалиева, 48,
тел.: (996 313) 43-40-45/51,                    (996 312) 60-75-04</t>
  </si>
  <si>
    <t>г. Бишкек, ул. Ахунбаева, 42,
тел. (996 773) 95-05-50</t>
  </si>
  <si>
    <t>Баткенская обл.,  г. Кызыл-Кыя, ул. Кулатова, б/н,
тел. (996 556) 99-99-09</t>
  </si>
  <si>
    <t>г. Бишкек, пр-т Мира, 303,                              СЭЗ «Бишкек»,                                                  
тел. (996 312) 55-10-43</t>
  </si>
  <si>
    <t>Ошская обл., Кара-Суйский р-н, с/у Кызыл-Кыштак,                                 с. Жаны-Турмуш,                                            ул. Б. Осмонова, 27,                         тел. (996 555) 11-11-22</t>
  </si>
  <si>
    <t xml:space="preserve">Чуйская обл., Кеминский р-н,         пос. Ак-Тюз, ул. Кривощекова,  1, 
тел.: (996 312) 56-35-53,
(996 555) 90-80-84 </t>
  </si>
  <si>
    <t>г. Жалал-Абад, ул. Жамашева, 105,                                                             тел.: (996 372) 25-18-64,                         (996 772) 63-19-95</t>
  </si>
  <si>
    <t>Жалал-Абадская обл., Ноокенский р-н, г. Жалал-Абад, ул. Олимпийская, 11,
тел. (996 555) 07-40-10</t>
  </si>
  <si>
    <t>г. Бишкек, ул. Ауэзова, 1/2«а»,
тел. (996 312) 63-07-35</t>
  </si>
  <si>
    <t>г. Бишкек, ВПЗ, ул. Горького, ААО «Аман-Жолу», 
тел. (996 312) 44-95-79</t>
  </si>
  <si>
    <t>г. Бишкек, ул. Чолпон-Атинская, 1/2,                                                       тел. (996 312) 87-13-09</t>
  </si>
  <si>
    <t>г. Бишкек, пр-т Манаса, 234,
тел. (996 312) 32-61-60,
факс (996 312) 32-61-95,
e-mail:officemanager@sher-inc.kg,
www.sher.kg</t>
  </si>
  <si>
    <t>г. Бишкек, ул. Алма-Атинская, 178,
тел. (996 312) 44-62-75,
e-mail: abroyhalal@mail.ru</t>
  </si>
  <si>
    <t>Чуйская обл., Сокулукский р-н,                                    с. Сокулук, ул. Краснодарская, 1,
тел.: (996 3134) 6-02-21/27
моб. (996 772) 54-55-03,
e-mail: mqt9@mail.ru,
oao-akkyyk@mail.ru,
www.akkuu.kg</t>
  </si>
  <si>
    <t>Ошская обл.,  г. Узгенул,                        ул. Сельская, 13,                                      тел. (996 550) 93-23-34</t>
  </si>
  <si>
    <t>Жалал-Абадская обл.,                               Сузакский р-н, с. Урумбаш,                            тел.: (996 770) 66-75-72,                            (996 773) 19-07-77</t>
  </si>
  <si>
    <t>Жалал-Абадская обл.,                                  Сузакский р-н, с. Кара-Алма,                                    тел.: (996 773) 76-48-76,                             (996 770) 68-41-41</t>
  </si>
  <si>
    <t>Жалал-Абадская обл.,                                 Сузакский р-н, с. Орток,                                      тел.: (996 773) 02-52-78,                          (996 771) 83-71-05</t>
  </si>
  <si>
    <t>Жалал-Абадская обл.,                                                                       г. Жалал-Абад,                                мкр. 21-20,                                                                тел. (996 552) 55-15-82</t>
  </si>
  <si>
    <t>г. Жалал-Абад,                                           ул. Московская, 62,                                        тел. (996 551) 00-07-50</t>
  </si>
  <si>
    <t xml:space="preserve">Ыссык-Кульская обл.,                                г. Балыкчы, ул. 40 лет Кыргызии, 201,                                                                тел. (996 3944) 4-00-47                     </t>
  </si>
  <si>
    <t>г. Бишкек, ул. Советская, 16А,
 тел. (996 312) 54 41 20</t>
  </si>
  <si>
    <t>Жалал-Абадская обл.,                               Ала-Букинский р-н. с. Ала-Бука,  тел. (996 550) 33-35-99</t>
  </si>
  <si>
    <t>г. Ноокат, ул. Ошская, 87,
тел. (996 772) 36-70-05</t>
  </si>
  <si>
    <t>Ошская обл., Ноокатский р-н, Эржигитов Сайпидин,                             тел. (996 770) 25-05-56</t>
  </si>
  <si>
    <t>Ошская обл., Ноокатский р-н, Алимжанов Якубжан,                      тел. (996 772) 36-70-06/07</t>
  </si>
  <si>
    <t>Жалал-Абадская обл., Базар-Коргонский р-н, с. Базар-Коргон, тел. (996 778) 88-03-67</t>
  </si>
  <si>
    <t xml:space="preserve">г. Бишкек, пр-т Мира, 303,
СЭЗ «Бишкек», ВДНХ,
тел. (996 312) 55 14 71
</t>
  </si>
  <si>
    <t>г. Бишкек, пр-т Чуй, 315,
тел.:(996 312) 64 05 59,
66 28 30,
e-mail: fish_kg@mail.ru</t>
  </si>
  <si>
    <t xml:space="preserve">г. Кишинев, ул. Букурешть, 67,
тел.: (37322) 21-21-05, 21-23-39,
www.moldovafruct.md
</t>
  </si>
  <si>
    <t xml:space="preserve">г. Кишинев, ул. Букурешть, 67,
тел.: (37322) 21-22-39, 22-80-54, 
22-89-08,
e-mail: codru-st@codru-st.md
</t>
  </si>
  <si>
    <t xml:space="preserve">р-н Окница, c. Бырлэдень,
тел.: (373271) 7-50-00, 7-50-62,
e-mail: tpavliuc@mail.md
</t>
  </si>
  <si>
    <t xml:space="preserve">г. Кишинев, ул. Букурешть, 67,
тел.: (37322) 21-21-05, 21-23-39,
e-mail: office@vicam.md
</t>
  </si>
  <si>
    <t xml:space="preserve">Бричанский р-н, с. Коликэуць,
тел./факс (373247) 4-23-63,
моб. (373691) 2-18-23,
e-mail: griva4@mail.ru
</t>
  </si>
  <si>
    <t xml:space="preserve">г. Орхей, ул. Василе Маху, 141,
тел./факс (373235) 3-25-70,
моб. (373795) 1-60-45,
e-mail: orhei-fruct@mail.md
</t>
  </si>
  <si>
    <t xml:space="preserve">Фэлештский р-н, с. Глинжень, 
тел./факс (373259) 9-43-85,
моб. (373796) 7-04-25,
e-mail: terra-fruct@mail.md
</t>
  </si>
  <si>
    <t xml:space="preserve">г. Кишинев, бул. Штефан чел Маре, 123«В», 
тел./факс (373222) 3-78-30,
моб. (373691) 2-09-46,
e-mail: ifala2002@yahoo.com
</t>
  </si>
  <si>
    <t xml:space="preserve">Яловенский р-н, с. Милештий Мичь,
тел./факс (373268) 6-83-35,
моб. (373692) 1-66-80,
e-mail: strugurideaur@mail.com
</t>
  </si>
  <si>
    <t xml:space="preserve">г. Кишинев, ул. Букурешть, 67,
тел./факс (373222) 2-09-79,
моб. (373691) 0-44-12,
e-mail: premiumfruct@yahoo.com
</t>
  </si>
  <si>
    <t xml:space="preserve">Флорештский р-н, 
с. Гура Каменчий,
моб. (373691) 0-38-67,
e-mail: antadro8@mail.ru
</t>
  </si>
  <si>
    <t xml:space="preserve">Ниспоренский р-н,
с. Бэлэурешть,
тел./факс (373264) 4-82-89,
моб. (373696) 6-59-19
</t>
  </si>
  <si>
    <t xml:space="preserve">г. Кишинев, ул. Алеку Руссо, 1,
тел. (373224) 4-50-68
</t>
  </si>
  <si>
    <t xml:space="preserve">р-н Бричень, с. Табань, 
тел. (373247) 231-34
</t>
  </si>
  <si>
    <t>р-н Чимишли, г. Чамишли,                                       тел.: (373225) 4-03-33, 4-97-04, 
моб. (373) 69-142-460</t>
  </si>
  <si>
    <t>р-н Единец, с. Блештень,                    тел.  (373246) 6-12-42,                        моб. (373) 68-448-870</t>
  </si>
  <si>
    <t>р-н Рышкань, с. Корлэтень,
тел. (373256) 5-63-33,
моб. (373) 69-900-113</t>
  </si>
  <si>
    <t>р-н Тараклия, с. Валя Пержий,
моб. (373) 69-136-117</t>
  </si>
  <si>
    <t>р-н Теленешть,
с. Сэрэтений Векь,
тел.: (373 258) 7-35-00,                         7-34-29,
моб. (+373) 69-105-538</t>
  </si>
  <si>
    <t>р-н Унгень, с. Пырлица,
моб. (373) 69-108-128</t>
  </si>
  <si>
    <t>г. Кишинев, с. Чореску,
моб. (373) 69-136-072</t>
  </si>
  <si>
    <t xml:space="preserve">р-н Единец, г. Купчинь,
ул. Кишинэулуй, 45,
тел. (373246) 7-10-01
</t>
  </si>
  <si>
    <t xml:space="preserve">р-н Флорешть, 
г. Флорешть, ул. Вилелор, 1,
тел. (373250) 2-25-97
</t>
  </si>
  <si>
    <t xml:space="preserve">г. Кишинев, ул. Узинелор, 17,
тел.: (37322) 47-09-58,                          41-04-21
</t>
  </si>
  <si>
    <t>г. Бэлць, ул. 31 Августа, 6,                                          тел. (373231) 8-02-80,                       факс (373231) 8-03-22,                       e-mail: anticamera@fsoil.md,    www.floris.md</t>
  </si>
  <si>
    <t xml:space="preserve">р-н Флорешть, г. Флорешть, 
ул. Вилелор, 1,
тел. (373250) 2-25-97
</t>
  </si>
  <si>
    <t xml:space="preserve">г. Кишинев, ул. Узинелор, 17,
тел.: (37322) 47-09-58, 41-04-21
</t>
  </si>
  <si>
    <t xml:space="preserve">р-н Рышкань, г. Рышкань,
ул. Комарова, 73,
тел.: (373256) 2-45-44, 2-85-54
</t>
  </si>
  <si>
    <t xml:space="preserve">г. Кишинев, 
ул. Александру чел Бун, 83,
тел. (37322) 22-81-75,
e-mail: info@alba.md
</t>
  </si>
  <si>
    <t xml:space="preserve">г. Кагул, ул. Пэчий, 3,
тел.  (299)4-12-41
</t>
  </si>
  <si>
    <t xml:space="preserve">г. Кишинев, ул. Антон Крихан, 
13«A»,
тел. (37322) 21-30-95
</t>
  </si>
  <si>
    <t xml:space="preserve">г. Кишинев, ул. Алба Юлия, 148/3,
тел./факс (37322) 59-57-45
</t>
  </si>
  <si>
    <t>г. Дрокия, ул. 27 Августа, 1,                                         тел. (373252) 2-80-10,                           факс (373252) 2-80-20,                           e-mail: info@szm.md,                                  www.suedzucker.md</t>
  </si>
  <si>
    <t xml:space="preserve">г. Кишинев, ул. В.Александри, 103/1,
тел.: (37322) 21-29-28, 23-39-89, 
e-mail: naturbravo@naturbravo.md, www.naturbravo.md
</t>
  </si>
  <si>
    <t xml:space="preserve">г. Сорока, ул. Штефан чел Маре, 131,
тел. (373230) 2-36-47,
факс (373230) 2-34-44,
e-mail: info@alfa-nistru.com,
www.alfa-nistru.com
</t>
  </si>
  <si>
    <t>тел. (373265) 3-86-85,                        моб.: (373) 79-516-057,
(373) 69-868-842</t>
  </si>
  <si>
    <t>р-н Криулень, с. Чимишень,
моб. (373) 69-963-000</t>
  </si>
  <si>
    <t>р-н Анений Ной, с. Кирка,
тел.: (373228) 5-51-71,  
(37 228) 5-51-74</t>
  </si>
  <si>
    <t>р-н Лёва, с. Вознесень,
тел.: (373222) 4-36-42,
(373222) 4-30-12,
моб. (373) 69-123-563</t>
  </si>
  <si>
    <t>тел.: (373294) 2-33-37,  
(373249) 2-48-33,
моб.: (373) 69-872-515,
(373) 69-134-585</t>
  </si>
  <si>
    <t>г. Хынчешть,
тел.: (373269) 2-22-50,                               (373269) 2-29-73,
моб. (373) 69-338-119</t>
  </si>
  <si>
    <t>р-н Унгень, с. Петрешть,
моб. (373) 79-080-057</t>
  </si>
  <si>
    <t xml:space="preserve">р-н Яловень, с. Бардар,
тел. (373222) 3-89-46,
моб. (373) 79-426-424  </t>
  </si>
  <si>
    <t>р-н Анений Ной, с. Флорень,                     тел. (373226) 6-70-80</t>
  </si>
  <si>
    <t>р-н Чимишлия, с. Гура Галбеней,
тел.: (373241) 4-53-18,
(373241) 4-62-85,                          моб. (3730) 69-270-007</t>
  </si>
  <si>
    <t xml:space="preserve">р-н Стрэшень, с. Буковэц,
тел.: (373227) 2-17-06,             (373227) 2-96-30,
моб.: (373) 69-104-760,
</t>
  </si>
  <si>
    <t>р-н Криулень, с. Кетросу,
моб. (373) 69-130-823</t>
  </si>
  <si>
    <t>г. Кишинев,
тел. (373225) 9-14-89,
моб. (373) 69-113-735</t>
  </si>
  <si>
    <t xml:space="preserve">г. Кишинев, ул. Мунчешть, 121,
тел. (37322) 55-04-41,                      e-mail: office@carmez.com,  www.carmez.md
</t>
  </si>
  <si>
    <t xml:space="preserve">г. Кишинев, ул. Викторией, 90 «А»,
тел. (373231) 3-03-63
</t>
  </si>
  <si>
    <t xml:space="preserve">р-н Яловень, c. Варатик, 
тел. (222) 2-27-02
</t>
  </si>
  <si>
    <t>г. Кишинев,
тел.: (37322) 57-21-00, 57-21-05</t>
  </si>
  <si>
    <t>г. Кишинев,
тел.: (37322) 38-43-84, 38-44-96</t>
  </si>
  <si>
    <t>мун. Кишинев, г. Крикова,
тел. (37322) 45-46-28</t>
  </si>
  <si>
    <t>г. Кишинев, ул. Петрикани, 174,
тел: (37322) 51-61-11, 59-26-06</t>
  </si>
  <si>
    <t>г. Кишинев,
тел.: (37322) 29-10-00,                            31-79-56</t>
  </si>
  <si>
    <t>г. Кишинев,
тел.: (37322) 22-10-31, 22-48-84,
моб. (373) 69-120-555</t>
  </si>
  <si>
    <t>г. Кишинев,
тел. (37322) 45-65-32</t>
  </si>
  <si>
    <t>г. Анений Ной,
тел. (373265) 2-56-48,
моб. (373) 69-129-982</t>
  </si>
  <si>
    <t>р-н Анений Ной, с. Мерень,
тел. (373265) 5-44-44,
моб. (373) 69-530-974</t>
  </si>
  <si>
    <t>г. Чимишлия, ул. Дечебал, 62,
тел. (373241) 2-39-31</t>
  </si>
  <si>
    <t>р-н Тараклия, с. Твардица,
тел. (373291) 6-25-78</t>
  </si>
  <si>
    <t xml:space="preserve">г. Кишинев, ул. Алеку Руссо, 1,
тел. (37322) 44-50-68
</t>
  </si>
  <si>
    <t xml:space="preserve">г. Хынчешть, 
ул. Индустриалэ, 22,
тел. (373269) 2-26-76
</t>
  </si>
  <si>
    <t xml:space="preserve">р-н Кэлэрашь, с. Нишкань,
тел. (373244) 2-26-06
</t>
  </si>
  <si>
    <t xml:space="preserve">р-н Яловень, с. Бардар,
тел.: (373268) 3-73-84, 3-73-63
</t>
  </si>
  <si>
    <t xml:space="preserve">г. Хынчешть, ул. Индустриалэ, 22,
тел. (373269) 2-26-76
</t>
  </si>
  <si>
    <t xml:space="preserve">г. Кишинев, ул. И.Крянгэ, 22/2,
тел.: (373 22) 83-54-54, 83-54-35,
e-mail: info@orhei-vit.com,
www.orhei-vit.com
</t>
  </si>
  <si>
    <t xml:space="preserve">мун. Кишинев, г. Крикова, 
ул. Унгуряну, 1,
тел.: (37322) 44-40-35, 44-10-61,
факс (37322) 46-37-25, 
маркетинг (37322) 44-42-53
</t>
  </si>
  <si>
    <t xml:space="preserve">р-н Яловень, с. Замбрени,
тел.: (37322) 49-75-44, 43-84-54,
(373268) 53-312, 57-252
</t>
  </si>
  <si>
    <t xml:space="preserve">г. Страшень, ул. Орхеи, 38,
тел.: (37322) 21-35-59, 22-64-06
 </t>
  </si>
  <si>
    <t xml:space="preserve">р-н Анений Ной, с. Бульбока,
тел.: (373265) 2-22-30, 2-23-43, 
факс: (373265) 4-81-11, 4-72-48 
</t>
  </si>
  <si>
    <t xml:space="preserve">г. Чимишлия,  
ул. В.Александри, 77,
тел.: (373241) 22-184, 22-379,
факс: (373241) 22-888, 23-950
</t>
  </si>
  <si>
    <t xml:space="preserve">г. Кишинев, ул. Тома Чорба, 38,
тел. (37322) 20-06-51,
факс (37322) 29-55-21,
маркетинг (37322) 20-06-57
</t>
  </si>
  <si>
    <t xml:space="preserve">р-н Орхей, с. Бранешть,
тел.: (37322) 43-00-35,                                 49-13-78, 49-17-92
</t>
  </si>
  <si>
    <t xml:space="preserve">г. Тараклия, ул. Вожалиная, 74,
тел.: (373294) 2-54-80, 2-52-53,
факс: (373294) 2-54-02, 2-52-46
</t>
  </si>
  <si>
    <t xml:space="preserve">г. Комрат, ул. Винозаводская, 1,
офис (37322) 24-00-08,
тел./факс: (37329) 2-26-56, 2-57-87
</t>
  </si>
  <si>
    <t xml:space="preserve">г. Яловень, ул. Александру чел Бун, 4,
тел. (37322) 73-78-25,
факс (37322) 73-78-27 
</t>
  </si>
  <si>
    <t xml:space="preserve">г. Хынчешть, ул. Кишинаулуй, 27,
тел./факс: (373269) 2-23-49,
2-27-98, 2-20-49, 2-25-44
</t>
  </si>
  <si>
    <t xml:space="preserve"> р-н Кантемир, с. Плешень, 
тел. (37322) 21-02-60,
факс (37322) 21-00-42,
офис в Кишиневе:
тел.: (37322) 41-11-17,                         41-11-18,
факс (37322) 41-11-15
</t>
  </si>
  <si>
    <t xml:space="preserve">р-н Штефан Водэ, с. Карахасань, 
тел./факс: (374) 20-28-20, 
22-94-18, 24-09-98
</t>
  </si>
  <si>
    <t xml:space="preserve">с. Кожушна, р-н Страшень, 
тел.: (37322) 59-61-01, 71-53-29
</t>
  </si>
  <si>
    <t xml:space="preserve">г. Леова, ул. Независимости, 62,
тел.: (373263) 22-582, 22-682,
22-601,  
факс (373263) 22-882
</t>
  </si>
  <si>
    <t xml:space="preserve">р-н Страшень, с. Кожушна,  
офис в Кишиневе: 
тел. (37322) 24-01-21, 
факс (37322) 22-16-32
</t>
  </si>
  <si>
    <t xml:space="preserve">г. Ниспорень, р-н Ниспорень,
ул. Суверенитета, 59,
тел./факс: (373264) 2-38-72,
2-37-09, 2-35-86,
маркетинг (373264) 2-24-97
</t>
  </si>
  <si>
    <t xml:space="preserve">р-н Страшень, с. Романешть,  
тел. (373237) 6-02-30, 
факс (373237) 6-03-79
</t>
  </si>
  <si>
    <t xml:space="preserve">р-н Чадыр-Лунга, с. Томай,  
ул. Ленина, 197,
тел.: (373298) 2-26-05, 2-22-75
</t>
  </si>
  <si>
    <t xml:space="preserve">р-н Унгень, с. Пырлица, 
тел.: (373236) 224-33, 642-36,
643-18
</t>
  </si>
  <si>
    <t xml:space="preserve">р-н Хынчешть, с. София,
тел.: (373 269) 49-419, 49-420,
GSM 069204720
</t>
  </si>
  <si>
    <t xml:space="preserve">р-н Яловень, с. Пухой, 
тел.: (373268) 64-274,
e-mail:  asconi @asconi.md
</t>
  </si>
  <si>
    <t xml:space="preserve">офис в Кишиневе: 
тел.: (37322) 74-76-80, 74-58-38,
факс (37322) 75-44-51
</t>
  </si>
  <si>
    <t xml:space="preserve">р-н Вулканешт, с. Гаваноаса,
тел. (373293) 2-52-67,
маркетинг (373293) 7-70-65
</t>
  </si>
  <si>
    <t xml:space="preserve">р-н Вулканешть,  г. Вулканешт,                  ул. Короленко, 6,                                                
тел./факс (37322) 84-37-76,                  
e-mail: referent@dionis.md
</t>
  </si>
  <si>
    <t xml:space="preserve">р-н Комрат, с. Кришова,  
ул. Винозаводская, 1«a»,
тел.: (373298) 2-20-59, 5-12-39  
</t>
  </si>
  <si>
    <t xml:space="preserve">с. Салкуца,
тел. (37322) 24-52-52, 
факс (37322) 22-81-53
</t>
  </si>
  <si>
    <t>р-н Каушень,  г. Каушень,                                  ул. Тигина, 8«a»,
офис в Кишиневе:
тел.: (37322) 22-99-93, 22-91-98,
e-mail: suvorov-vin@mail.ru</t>
  </si>
  <si>
    <t xml:space="preserve">с. Суручень, ул. Яловень,
тел.: (37322) 24-33-09, 22-67-89,
факс: (373268) 3-36-43, 3-36-45
</t>
  </si>
  <si>
    <t xml:space="preserve">мун. Кишинев, г. Крикова,
ул. Унгуряну, 3,
тел. (37322) 24-27-53,
факс (37322) 24-25-10, 
маркетинг: (37322) 83-66-90,
83-66- 91
</t>
  </si>
  <si>
    <t xml:space="preserve">с. Калараш, ул. Каларашилор, 10,
тел.: (373244) 2-20-50,                        2-01-94, 
факс (373244) 2-12-34,
маркетинг (37322) 50-83-15 
</t>
  </si>
  <si>
    <t xml:space="preserve">г. Кишинев, ул. Узинелор, 5,
тел.: (37322) 47-27-95,                        47-27-37,
факс: (37322) 44-53-80,                       47-34-58,
маркетинг (37322) 40-74-13
</t>
  </si>
  <si>
    <t xml:space="preserve">р-н Штефан Водэ, с. Пуркарь, 
офис в Кишиневе:
тел.: (37322) 74-76-80,                       74-58-38,
факс (37322) 75-44-51
</t>
  </si>
  <si>
    <t xml:space="preserve">г. Кишинев, ул. Мунчешть, 801,
тел.: (37322) 41-41-08,                         41-41-43,
факс: (37322) 41-41-17, 23-23-81
</t>
  </si>
  <si>
    <t xml:space="preserve">р-н Кагул, с. Борчаг, 
тел. (373294) 24-462,
офис в Кишиневе:
тел.: (37322) 27-75-71,                       27-75-73,
факс (37322) 27-75-49
</t>
  </si>
  <si>
    <t xml:space="preserve">г. Кишинев, ул. Мунчешть, 801,
тел. (37322) 21-21-72,
факс (37322) 41-40-82,
маркетинг (37322) 22-57-97
</t>
  </si>
  <si>
    <t xml:space="preserve">г. Кишинев, бул. Штефан чел Маре, 65, oфис 800,
тел.: (373293) 88-50-70,                 88-50-80,
тел./факс (373293) 88-50-60 
</t>
  </si>
  <si>
    <t>г. Кишинев, ул. Еминеску, 40,                          тел. (373297) 9-21-93,                      факс (373297 ) 2-55-07,                          e-mail: lwbs2a@rambler.ru</t>
  </si>
  <si>
    <t>с. Сэсень,                                               тел./факс (37322) 22-74-42,                              e-mail: vinaria.din.vale@gmail.com,  www.vinaria.md</t>
  </si>
  <si>
    <t>г. Фэлешти,                                      ул. Штефан чел Маре, 1,                     тел./факс (37322) 38-26-77,                        e-mail: mold-nord@mail.ru</t>
  </si>
  <si>
    <t>с. Милешти Мичи,                                                       тел./факс (37322) 38-27-77,                            e-mail: marketing@mm.in.md,                                         www.milestii-mici.md</t>
  </si>
  <si>
    <t>с. Тигеч,                                                тел./факс (373 22) 23-56-56,                      e-mail: fautor@fautor.md</t>
  </si>
  <si>
    <t>г. Орхеи, ул. Елиберэрии, 170,                тел. (37322) 88-50-70,                       факс (373 22) 88-50-60,                        e-mail: office@vartely.md,      www.vartely.md</t>
  </si>
  <si>
    <t>с. Пуркари,                                            тел./факс (37322) 85-60-30,                                          e-mail: purcari@purcari.md, www.purcari.md</t>
  </si>
  <si>
    <t>г. Кишинев, Еминеску, 5,
тел. (37322) 54-40-33,
факс (373 22) 24-37-56</t>
  </si>
  <si>
    <t xml:space="preserve">р-н Тараклия, с. Твардица, 
тел./факс (273291) 2-13-52
</t>
  </si>
  <si>
    <t xml:space="preserve">г. Яловень,
ул. Александру чел Бун, 4,
тел. (37322) 73-78-25,
факс (37322) 73-78-27 
</t>
  </si>
  <si>
    <t xml:space="preserve">р-н Яловень, с. Милештий Мичь,
тел. (37322) 38-24-77,
тел./факс: (37322) 38-27-77,
38-23-37,
маркетинг (37322) 38-23-33,
факс (37322) 38-23-36
</t>
  </si>
  <si>
    <t xml:space="preserve">р-н Яловень, с. Бардар, 
ул. Узинелор, 5,
тел.: (373268) 3-78-93,                          3-74-96, 
(37322) 37-241, 3-72-95,                    3-78-94,
факс (37322) 3-73-40,
маркетинг (+37322) 3-72-60
</t>
  </si>
  <si>
    <t xml:space="preserve">с. Калараши, ул. Каларашилор, 10,
тел.: (373244) 2-20-50,                      2-01-94,
факс (373244) 2-12-34,
маркетинг (373244) 50-83-15 
</t>
  </si>
  <si>
    <t>с. Хулбоака,
тел. (373223) 1-83-84
моб. (373) 79-432-227</t>
  </si>
  <si>
    <t xml:space="preserve">г. Кишинев, ул. Узинелор, 5,
тел.: (37322) 47-27-95,                         47-27-37,
47-34-58,
факс (37322) 44-53-80,
маркетинг: (37322) 40-74-13,
40-74-14
</t>
  </si>
  <si>
    <t xml:space="preserve">с. Романешть,
тел. (373237) 6-02-30, 
факс (373237) 6-03-79
</t>
  </si>
  <si>
    <t>г. Бэлц, б-р Викторией, 49,
тел./факс: (37322) 3-02-85,            3-12-61, 3-24-23, 3-00-93,
маркетинг (37322) 3-15-29</t>
  </si>
  <si>
    <t>р-н Орхеи, c. Пересечина,                    тел./факс: (373235) 4-75-34,                         моб. (3730) 69-996-565,                                          e-mail: marketing@delmark.md, www.delmark.md</t>
  </si>
  <si>
    <t>Кантемирский  р-н, с. Лингура,
моб. (373) 79-979-977, 
e-mail: info@bonton.md</t>
  </si>
  <si>
    <t>Кагульский р-н, с. Бурлаку,
моб.: (373) 69-113-114,                                       (373) 67-189-061,                                                     e-mail: terravitis@gmail.com,
dmytrii@gmail.com</t>
  </si>
  <si>
    <t xml:space="preserve">г. Чимишли,
моб.: (373) 69-388-282,                       (373) 68-322-230, 
e-mail: caips@mail.ru
</t>
  </si>
  <si>
    <t>Кантемирский р-н, с. Чебалакчия,
моб. (373) 79-746-931,
e-mail: ciobalaccia@mail.ru</t>
  </si>
  <si>
    <t>г. Кишинев, ул. Ливиу Деляну, 7/6,
моб.: (373) 69-152-043,                   22-605-949, 22-605-950,
e-mail: vadalex.agro@gmail.com</t>
  </si>
  <si>
    <t>Кагульский р-н, с. Слобозия Маре,
моб. (373) 69-134-707,
e-mail:  ampelvin@rambler.ru</t>
  </si>
  <si>
    <t>Хынчештский р-н, с. Немцень,
тел. (373) 69-766-343,
e-mail: landiujeri@mail.ru</t>
  </si>
  <si>
    <t>р-н Штефан-Водский,                          с. Грэдиница,
тел. (373242) 2-53-35,                             моб. (373) 69-230-430,
e-mail: leuntea-vin@mail.ru</t>
  </si>
  <si>
    <t>г. Кишинев, с. Будешть,
моб. (373) 69-463-139,
e-mail: luchinludmila@gmail.com</t>
  </si>
  <si>
    <t xml:space="preserve">г. Кишинев, с. Будешть,
тел.: (373) 68-480-999,                                  69-113-809,
e-mail: regina.vii@mail.ru,  www.struguri.md </t>
  </si>
  <si>
    <t>г. Кишинев, ул. Дечебал, 82/2,
моб. (373) 69-119-170</t>
  </si>
  <si>
    <t xml:space="preserve">Кантемирский р-н, с. Плешень,                       тел. (373273) 7-42-49,
факс. (373273) 7-42-30 </t>
  </si>
  <si>
    <t>г. Кишинев,                                           ул. Сармизеджетуса, 30,                                            тел. (37322) 55-14-45,                             факс (37322) 52-81-23,                     e-mail: marketing@franzeluta.md, www.franzeluta.info</t>
  </si>
  <si>
    <t xml:space="preserve">г. Единец, Купчинь,                            ул. Кишинэулуи, 45,
тел. (373246) 7-10-01,
e-mail: distribution@inlac.biz  </t>
  </si>
  <si>
    <t>г. Кишинев,                                           ул. Александру чел Бун, 83,                                                                           тел. (37322) 22-81-75,                     факс (37322) 24-25-13,                                               e-mail: info@alba.md,                                 www.alba.md</t>
  </si>
  <si>
    <t xml:space="preserve">г. Кишинев, ул. Узинелор, 17,                                                    тел. (37322) 41-07-65,                      факс (37322) 42-90-68,                                        e-mail: info@lapmol.md  </t>
  </si>
  <si>
    <t>г. Кишинев,                                           ул. Сармизеджетуса, 90,                     тел. (37322) 55-83-40,                            факс (37322) 52-39-60,                                        e-mail: info@jlc.md</t>
  </si>
  <si>
    <t xml:space="preserve">мун. Бэлць,                                     тел. (373231) 3-23-76,                      факс (373231) 3-25-49 </t>
  </si>
  <si>
    <t>Бессарабский р-н, с. Садаклия, 
тел. (373297) 5-77-02,                                моб. (373691) 0-22-90,
e-mail: sadacagro@gmail.com</t>
  </si>
  <si>
    <t>Страшенский р-н, с. Кожушна, 
моб. (373689) 1-45-70,
e-mail: agrodor.succes@gmail.cоm</t>
  </si>
  <si>
    <t>Страшенский р-н, с. Кожушна, 
моб. (373795) 8-01-49,
e-mail: gaberi@yahoo.com</t>
  </si>
  <si>
    <t xml:space="preserve"> г. Кишинев, ул. Букурешть, 67,
тел.: (37322) 21-22-39,                 (37322) 22-73-66,                        моб. (37369) 12-80-54,
e-mail: codru-st@codru-st.md,              www.codru-st.md</t>
  </si>
  <si>
    <t>г. Кишинев, ул. Бэнулеску Бодони, 45, офис 206,
моб.: (37369) 10-25-34,                             (37322) 83-67-14</t>
  </si>
  <si>
    <t xml:space="preserve"> Страшенский р-н, с. Ворничень, тел.: (373237) 22-744,                          (373237) 27-916,                             моб. (37369) 19-00-95,  
e-mail: revicgrup@mail.ru</t>
  </si>
  <si>
    <t>Страшенский р-н, с. Кожушна, 
моб. (37369) 10-16-18</t>
  </si>
  <si>
    <t>г. Кэушень, р-н Кэушень,                                     ул. Тигина, 5 «a»,                                       тел. (373243) 92-232,                       факс (373243) 26-597,                                        e-mail: ecoprod@yandex.ru,                 www.verdono.com</t>
  </si>
  <si>
    <t>г. Кишинев, ул. Бернардацци, 49,                                           тел. (37322) 50-06-75,                            факс (37322) 50-06-76,                     e-mail: info@monicol.md,                       www.monicol.md</t>
  </si>
  <si>
    <t>г. Единец, ул. Б.Главан, 33,
тел. (373246) 2-28-95,
факс (373246) 2-42-72,
моб. (37369) 11-13-66,                     e-mail: svfruct@gmail.com,                  www.svfruct.com</t>
  </si>
  <si>
    <t>р-н Бричень, с. Коликэуци,                                        тел. (373247) 4-25-12,                           факс (373247) 4-25-11,                            e-mail: agro-fruct@mail.ru</t>
  </si>
  <si>
    <t>р-н Бричень, с. Гримэнкэуць,
тел./факс (373247) 2-31-08,
моб.  (373691) 2-58-17,
e-mail: office@viva-igna.com,            www.viva-igna.com</t>
  </si>
  <si>
    <t>г. Кишинев, ул. Матеевичи, 34,                     факс (37322) 22-74-42,                       моб.: (373601) 1-66-99 ,                     (373695) 7-40-29, 
e-mail: ceteronis.St@gmail.com,          www.ceteronis.all.biz</t>
  </si>
  <si>
    <t xml:space="preserve"> г. Кишинев, ул. Колумна, 162,                       тел. (37322) 29-50-17,                 факс (37322) 29-57-00,                              e-mail: office@bucuria.md,                www.bucuria.md</t>
  </si>
  <si>
    <t>г. Кожушна,
  ул. Рибаз Ломтадзе, 2/3,                                                  тел. (373237) 4-40-00,
факс (373237) 4-40-33,
e-mail: nefis@nefis.md</t>
  </si>
  <si>
    <t xml:space="preserve">107139, г. Москва,
 Орликов пер., 3,
тел./факс (495) 354-39-08,
e-mail: nfeu2000@mail.ru, 
www.prodexport.ru
</t>
  </si>
  <si>
    <t>129226, г. Москва,                                   ул. Сельскохозяйственная,                             18, к. 5,                                                  
тел./факс  (495) 656-75-00,
e-mail: info@tabakprom.ru, www.tabakprom.ru</t>
  </si>
  <si>
    <t xml:space="preserve">119017, г. Москва,
 ул. Новокузнецкая, 24, стр. 4а,
e-mail: mgsr@mail.ru
</t>
  </si>
  <si>
    <t xml:space="preserve">107078, г. Москва, ул. Садовая-Спасская, 20, стр.1, офис 203 «а»,
тел./факс (495) 727-44-49,
e-mail: apmp-ts@mail.ru
</t>
  </si>
  <si>
    <t xml:space="preserve">107139, г. Москва, Орликов пер., 1/11, к. 205 «а»,
тел. (495) 745-72-69, 
e-mail: rps@rps.ru, zemljanaya@rsp.ru,
www.rps.ru
</t>
  </si>
  <si>
    <t xml:space="preserve">г. Гафуров, ул. Кенчаев, 19,
тел.  (992 927) 72-32-20
</t>
  </si>
  <si>
    <t xml:space="preserve">г. Истарафшан,
тел. (992 935) 05-48-84,
</t>
  </si>
  <si>
    <t xml:space="preserve">г. Вахш,
тел. (992 935) 14-32-33,
</t>
  </si>
  <si>
    <t xml:space="preserve">р-н Шахринав, пос.Чептура,
тел. (992 938) 80-17-15
</t>
  </si>
  <si>
    <t xml:space="preserve"> г. Исфара, ул. Сомониен, 74,                             тел. (992 927) 25-88-00
</t>
  </si>
  <si>
    <t xml:space="preserve">г. Душанбе, ул. Рудакн,
тел. (992 938) 17-70-70
</t>
  </si>
  <si>
    <t xml:space="preserve">г. Худжанд, ул. Ленина, 252,
тел.: (992 3442) 6-32-11, 4-63-2
</t>
  </si>
  <si>
    <t xml:space="preserve">г. Душанбе, ул. Дж.Расулова, 34,
тел. (992 37) 235-84-10,
факс (992 37) 235-84-00
</t>
  </si>
  <si>
    <t xml:space="preserve">735360, г. Куляб, ул. ЧГП, 234,
тел. (992 3322) 235-61
</t>
  </si>
  <si>
    <t xml:space="preserve">г. Гафуров, 
ул. Первомайская, 84, 
тел. (992 3442) 319-77,
факс (992 3442) 330-00
</t>
  </si>
  <si>
    <t xml:space="preserve">734043, г. Душанбе, 
ул. Дж.Расулова, 9, 
тел.: (992 37) 236-19-18, 
236-15-56
</t>
  </si>
  <si>
    <t xml:space="preserve">г. Исфара, ул. Джоми, 37, 
тел.: +992 3462) 210-42, 224-42
</t>
  </si>
  <si>
    <t xml:space="preserve">Хатлонская обл., Яванский р-н, 
г. Яван, ул. Пионерская, 15,
тел.: (992 93) 587-14-44, 
508-51-51,
моб. (992 93) 541-04-56
</t>
  </si>
  <si>
    <t>Аштский р-н, с. Камишкургон,                         тел.: (992 3453) 223-53, 214-43</t>
  </si>
  <si>
    <t xml:space="preserve">г. Душанбе, ул. Рудаки, 137,
тел. (992 37) 224-87-51
</t>
  </si>
  <si>
    <t xml:space="preserve">г. Хорог, ул. Н.Курбонасейна, 5,
тел. (992 907) 57-55-88,
e-mail: pamirian_fruit@mail.ru, www.pamir.tj
</t>
  </si>
  <si>
    <t xml:space="preserve">г. Ташкент, Хамзинский р-н, 
ул. Джаркурганская, 47,
тел.: (998 71) 191-69-04, 
(998 712) 96-52-71, 96-57-02
</t>
  </si>
  <si>
    <t xml:space="preserve">Бухарский р-н, ССГ «Маданият», 
тел.: (99890) 718-65-56,                          733-00-91
</t>
  </si>
  <si>
    <t xml:space="preserve">Жондорский р-н, ул. Навои, 2,
тел.: (99865) 301-84-46,                   582-14-33
</t>
  </si>
  <si>
    <t xml:space="preserve">63702, Харьковская обл.,
г. Купянск, ул. Ломоносова, 26,
тел. (3805742) 531-16,
факс (3805742) 513-59,
e-mail: kmk@kmk.kharkov.ua
</t>
  </si>
  <si>
    <t xml:space="preserve">37800, Полтавская обл., 
г. Хорол, ул. Молодежная, 17,
тел. (3805362) 311-64,
факс (3805362) 311-35,
e-mail: khorol_mkk@mail.ru
</t>
  </si>
  <si>
    <t xml:space="preserve">Киевская обл., Киево-Святошин-ский р-н, г. Вишневое,
ул. Промышленная, 7,
тел. (38044) 490-52-60
</t>
  </si>
  <si>
    <t xml:space="preserve">22700, Винницкая обл., 
г. Иллинцы, ул. Коцюбинского, 1,
тел. (380453) 452-11-94
</t>
  </si>
  <si>
    <t xml:space="preserve">17400, Черниговская обл.,
 г. Бобровица, ул. Черниговская, 50,
тел. (38050) 330-70-56,
e-mail: A.Krivenko@cheeseclub.ua
</t>
  </si>
  <si>
    <t xml:space="preserve">10002, г. Житомир, ул. И.Гонты, 4,
тел.: (38050) 313-50-53,
(38041) 242-29-06
</t>
  </si>
  <si>
    <t xml:space="preserve">32300, Хмельницкая обл.,
г. Каменец-Подольский, 
ул. Харченко, 3,
продавец: 
ДП «Милкиленд-Украина»
г. Киев, ул. Бориспольская, 9,
тел. (38 050) 448-54-03
</t>
  </si>
  <si>
    <t xml:space="preserve">02160, г. Киев, ул. Мартовская, 10,
тел.: (38044) 537-43-11, 537-43-01
</t>
  </si>
  <si>
    <t xml:space="preserve">01070, г. Киев, 
ул. Почайнинская, 38/44,
тел.: (38044) 462-58-71,                        585-94-17, 
e-mail: pr@astartakiev.com,
www.astartakiev.com
</t>
  </si>
  <si>
    <t xml:space="preserve">04176, г. Киев, 
ул. Электриков, 29-А,
тел.: (38044) 239-27-86, 239-26-60
</t>
  </si>
  <si>
    <t xml:space="preserve">46001, г. Тернополь, 
ул. Крушильницкой, 18-КА,
тел. (383524) 76-071,
факс (383524) 76-070
</t>
  </si>
  <si>
    <t xml:space="preserve">15543, Попильнянский р-н,
с. Андрушки,  ул. Заводская, 5 «А»,
тел.: (3804137) 517-29, 763-90, 
764-38,
факс (3804137) 764-95, 
e-mail: Tsyurupa_2004@mail.ru,
Tsyurupa@ua.fm
</t>
  </si>
  <si>
    <t xml:space="preserve">08662, Васильковский р-н, 
пгт. Гребенка,  
тел.: (38271) 710-06, 710-08, 
710-07, 710-11, 710-04, 
факс (38271) 710-03 
</t>
  </si>
  <si>
    <t xml:space="preserve">19443, Черкасская обл.,
Корсунь-Шевченковский р-н, 
с. Селище, ул. Заводская, 1,
тел. (3804735) 2-03-88, 
факс (3804735) 5-55-31
</t>
  </si>
  <si>
    <t xml:space="preserve">80250, Радеховский р-н, с. Павлов,
ул. Юности, 39,
тел. (3803255) 950-11, 
факс: (3803255) 950-08, 410-04 
</t>
  </si>
  <si>
    <t xml:space="preserve">37240, Лохвицкий р-н,
г. Червонозаводский, 
ул. Матросова, 4, 
тел.: (3805356) 370-90, 370-82, 
факс: (3805356) 349-70, 356-33, 
8-050-351-82-76, 
e-mail: dudarv@rise.ua
</t>
  </si>
  <si>
    <t xml:space="preserve">63109, Харьковская обл., Коломацкий р-н, с. Новоивановка, 
ул. Перемоги, 123,
тел.: (3805766) 5-73-10, 5-73-08
</t>
  </si>
  <si>
    <t xml:space="preserve">35600, Ровенская обл., 
г. Дубно, ул. Даниила Галицкого, 9,
тел.: (03656) 4-26-90, 4-23-58,
2-32-50
</t>
  </si>
  <si>
    <t xml:space="preserve">35601, Ровенская обл., г. Дубно, 
пр-т Центральный, 1,
тел.: (3803656) 4-16-06, 3-30-69
</t>
  </si>
  <si>
    <t xml:space="preserve">37714, Полтавская обл.,
 Оржицкий р-н, 
cгт. Новооржицкое,
тел.: (053) 256-39-92, 256-94-84
</t>
  </si>
  <si>
    <t xml:space="preserve">22700, г. Ильинцы, 
ул. К.Маркса, 1,
тел.: (04345) 2-30-46, 2-12-84
</t>
  </si>
  <si>
    <t xml:space="preserve">07600, Киевская обл.,
пгт. Згуровка, пл. Кирова, 2-а,
тел.: (3804570) 5-15-50, 5-08-62,
5-18-62
</t>
  </si>
  <si>
    <t xml:space="preserve">01135, г. Киев, ул. Дмитриевская, 92-94,
тел.: (38044) 461-88-01, 462-88-63
</t>
  </si>
  <si>
    <t xml:space="preserve">01133, г. Киев, пер. Лабораторный, 3,
тел. (38044) 522-99-33
</t>
  </si>
  <si>
    <t xml:space="preserve">24600, Винницкая обл., сгт. Крыжополь, ул. Чкалова, 16-6,
тел.: (38043) 250-78-87, 402-24-40
</t>
  </si>
  <si>
    <t xml:space="preserve">03680, г. Киев, ул. Заболотного, 152,
тел.: (38044) 585-24-40,                          522-56-78
</t>
  </si>
  <si>
    <t xml:space="preserve">15543, Киевская обл., Попильнянский р-н, с. Андрушки,  ул. Заводская, 5«А»,
тел.: (3804137) 517-29, 763-90, 764-38,
факс (3804137) 764-95, 
e-mail: tsyurupa_2004@mail.ru,
Tsyurupa@ua.fm
</t>
  </si>
  <si>
    <t xml:space="preserve">09161, Киевская обл.,
Белоцерковский р-н, г. Узин,
ул. Маяковского, 2,
тел.: (3804463) 2-14-91, 2-12-58,
факс (3804463) 2-13-79 
</t>
  </si>
  <si>
    <t xml:space="preserve">27300, Кировоградская обл., 
смт. Александрова, ул. Ленина, 44,
тел.: (3805242) 3-27-86, 3-28-35
</t>
  </si>
  <si>
    <t xml:space="preserve">66513, Одесская обл., Любашевский р-н,
сгт. Зеленогорское,
тел. (3805350) 3-70-90,
факс (3805350) 3-49-70 
</t>
  </si>
  <si>
    <t xml:space="preserve">62013, Харьковская обл., Краснокутский р-н, с. Пархомовка, ул. Кооперативная, 14,
тел. (3805756) 95-3-12
</t>
  </si>
  <si>
    <t xml:space="preserve">04176, г. Киев, 
ул. Электриков, 26/9,
тел. (38044) 351-71-10, 
факс (38044) 462-57-40,
e-mail: konditer@roshen.com.ua 
</t>
  </si>
  <si>
    <t xml:space="preserve">030396, г. Киев,
пр-т Науки, 1,
тел./факс (38044) 531-44-61
</t>
  </si>
  <si>
    <t xml:space="preserve">39600, Полтавская обл., 
г. Кременчуг, ул. Жовтнева, 57,
тел.: (380536) 74-22-25, 74-17-48
</t>
  </si>
  <si>
    <t xml:space="preserve">87500, Донецкая обл.,
г. Мариуполь, ул. Николаевская, 89,
тел.: (380629) 47-56-84, 47-00-31
</t>
  </si>
  <si>
    <t xml:space="preserve">21001, г. Винница,
ул. Глеба Успенского, 8,
тел./факс (380432) 55-06-03
</t>
  </si>
  <si>
    <t xml:space="preserve">04080, г. Киев,
ул. Межигорская, 82 «а», корп. 2,
тел./факс (38044) 206-85-90,
e-mail: avk@avk.ua
</t>
  </si>
  <si>
    <t xml:space="preserve">49051, г. Днепропетровск, 
ул. Журналистов, 11,
тел.: (38056) 372-16-54, 372-27-66
91020, г. Луганск, 
ул. Лутугинская, 131,
тел. (380642) 34-66-77
89600, Закарпатская обл.,
г. Мукачево, ул. Духновича, 14,
тел.: (3803131) 5-49-68, 5-49-12
83062, г. Донецк,
ул. 1-я Александровка, 9,
тел. (38062) 266-14-93,
факс (38062) 335-00-50,
e-mail: dir@avk.ua 
</t>
  </si>
  <si>
    <t xml:space="preserve">61017, г. Харьков,
ул. Лозовская, 8,
тел. (38057) 712-90-68,
факс (38057) 712-90-07,
e-mail: info@biscuit.com.ua
</t>
  </si>
  <si>
    <t xml:space="preserve">36020, г. Полтава, ул. Спасская, 10,
тел.: (38044) 451-68-39, 
484-04-38,
e-mail: Secretariat@dominic.com.ua
</t>
  </si>
  <si>
    <t xml:space="preserve">73024, г. Херсон,
ул. Перекопская, 12,
тел. (380552) 22-27-04,
факс (380552) 22-65-39,
e-mail: candy@cherson.tilc.ua
</t>
  </si>
  <si>
    <t xml:space="preserve">10003, г. Житомир, ул. Щорса, 67,
тел. (380412) 41-32-00,
факс (380412) 41-83-24,
e-mail: ztsweets@sladosti.com.ua
</t>
  </si>
  <si>
    <t xml:space="preserve">65007, г. Одесса,
3-й Водопроводный переулок, 9,
тел.: (38048) 722-39-35, 
237-39-32,
e-mail: vanat@lux.od.ua
</t>
  </si>
  <si>
    <t xml:space="preserve">04176, г. Киев, ул. Электриков, 
29 А,
тел.: (38044) 351-79-79, 
351-73-80,
e-mаil: TH@upi.com.ua
</t>
  </si>
  <si>
    <t xml:space="preserve">79019, г. Львов, ул.Ткацкая, 10,
тел./факс: (38032) 240-25-25,
240-25-00, 240-25-49,
e-mail: info@ua.nestle.com,
www. nestle.com
</t>
  </si>
  <si>
    <t xml:space="preserve">42600, Сумская обл., г. Тростянец,
ул. Набережная, 28 А,
тел.: (380542) 67-47-10, 67-47-42,
факс (380542) 21-91-01,
e-mail: KSU.pablic@krafteurope.com,
www.kraft.com
</t>
  </si>
  <si>
    <t xml:space="preserve">83016, г. Донецк, пр-т Ленинский, 54,
тел.: (38044) 229-26-20,
(38062) 348-98-00
</t>
  </si>
  <si>
    <t xml:space="preserve">61033, г. Харьков, ул. Шевченко, 317,
тел.: (38057) 720-30-10, 
720-39-59
</t>
  </si>
  <si>
    <t xml:space="preserve">10003, г. Житомир, ул. Щорса, 67,
тел.: (380444) 63-68-70,
(380412) 41-32-00
</t>
  </si>
  <si>
    <t xml:space="preserve">76010, г. Ивано-Франковск, 
ул. Ленкавского, 12«А»,
тел.: (3803422) 4-12-14, 4-10-70
</t>
  </si>
  <si>
    <t xml:space="preserve">65005, г. Одесса,
ул. Бугаевская, 3,
тел. /факс (38048) 731-19-75,
e-mail: info@ennifoods.com
</t>
  </si>
  <si>
    <t xml:space="preserve">49800, г. Днепропетровск,
ул. Молодогвардейская, 1,
тел./факс (38056) 374-93-30,
e-mail: Gold_corn@zolote-zerno.com.ua
</t>
  </si>
  <si>
    <t xml:space="preserve">14037, г. Чернигов,
ул. Борисенка, 41 А,
тел./факс (380462) 72-35-02,
e-mail: SKR@yasen.com.ua
</t>
  </si>
  <si>
    <t xml:space="preserve">79019, г. Львов, ул. Заветная, 1,
тел.: (380322) 40-91-00, 40-91-10
</t>
  </si>
  <si>
    <t xml:space="preserve">18006, г. Черкассы,
шоссе Чигирина, 11,
тел. (380472) 71-02-30,
факс (380472) 71-02-29
</t>
  </si>
  <si>
    <t xml:space="preserve">01001, г. Киев,
ул. Бориса Гринченко, 1,
тел. (38044) 278-58-02,
e-mail: info@ukrspirt.com,
ukpspirt.com
</t>
  </si>
  <si>
    <t xml:space="preserve">03150, г. Киев, ул. Боженко, 87,
тел.: (38044) 201-40-00,
(38044) 201-40-09,
e-mail: office@suninterbrew.kiev.ua
</t>
  </si>
  <si>
    <t xml:space="preserve">04655, г. Киев, ул. Богатырская, 3,
тел. (38044) 414-13-39,
e-mail: plandep@obolon.kiev.ua
</t>
  </si>
  <si>
    <t xml:space="preserve">69076, г. Запорожье,
ул. Георгия Сапожникова, 6,
тел. (380612) 41-20-42,
e-mail: Tatyana.Silitskaya@slavutich.com
</t>
  </si>
  <si>
    <t xml:space="preserve">79007,  г. Львов, ул. Клепаровская, 18,
тел. (380322) 94-80-02,
e-mail: Natalia.Kushchyk@slavutich.com
</t>
  </si>
  <si>
    <t xml:space="preserve">83059, г. Донецк, пр-т Ильича, 106,
тел. (38062) 332-72-63,
e-mail: julia.khatminskaya@sarmat.ua
</t>
  </si>
  <si>
    <t xml:space="preserve">69076, г. Запорожье,
ул. Георгия Сапожникова, 6,
тел. (380612) 41-20-42
</t>
  </si>
  <si>
    <t xml:space="preserve">30000, Хмельницкая обл., 
г. Славута, ул. Кирова, 138,
тел. (3803842) 7-06-91,
e-mail: secretar@malthouse.km.ua
</t>
  </si>
  <si>
    <t xml:space="preserve">04050, г. Киев, 
ул. Пимоненко, 13, офис 5в/11,
тел.: (38044) 247-69-54,
 247-69-53,
e-mail: ivenerovska@malteurop.com
</t>
  </si>
  <si>
    <t xml:space="preserve">84545, Донецкая обл.,                       г. Артемовск,
тел.: (38 0627) 44-25-00,
44-40-71, 44-25-70,
г. Соледар, ул. Чкалова, стр. 1-А,
e-mail: salt@artyomsalt.com, market@artyomsalt.com,   
www.artyomsalt.com
</t>
  </si>
  <si>
    <t xml:space="preserve">03057, г. Киев, ул. Е.Потье, 6,
тел.: (38044) 490-21-34,
458-06-52,
e-mail: export@rosinka.ua
</t>
  </si>
  <si>
    <t xml:space="preserve">04080, г. Киев-80, ул. Фрунзе, 53,
тел.: (38044) 417-13-80,
 417-33-41
</t>
  </si>
  <si>
    <t xml:space="preserve">55247, Николаевская обл., Первомайский р-н, пгт. Бандурка, ул. Центральная, 40,
тел. (05161) 6-11-20,
факс (05161) 6-06-08,
e-mаil: v.kachurka@kernel.ua 
</t>
  </si>
  <si>
    <t xml:space="preserve">16600, Черниговская обл.,
г. Нежин, ул. Прилуцкая, 2, 
тел. (3804631) 3-14-23,
факс (3804631) 3-12-33,
e-mail: ngk@uacity.com
</t>
  </si>
  <si>
    <t xml:space="preserve">70601, Запорожская обл.,
г. Пологи, ул. Ломоносова, 36,
тел. (3806165) 2-37-22,
факс (3806165) 2-32-20,
e-mail: mail@mezpology.zp.ua
</t>
  </si>
  <si>
    <t xml:space="preserve">58007, г. Черновцы, 
ул. Мориса Тореза, 17,
тел. (380372) 59-73-11,
факс (380372) 55-26-51,
e-mail: elenakst@vprk.com
</t>
  </si>
  <si>
    <t xml:space="preserve">62630, Харьковская обл., Великобурлукский р-н,  пгт. Приколотное, ул. Ленина, 45,
тел. (05752) 5-31-02,
факс (05752)5-23-34,
e-mаil: llizantan@evrotek.com
</t>
  </si>
  <si>
    <t>тел./факс (380522) 35-71-02</t>
  </si>
  <si>
    <t xml:space="preserve">03680, г. Киев, 
ул. Заболотного, 154-Д,
тел.: (38044) 220-10-91, 
220-10-92
</t>
  </si>
  <si>
    <t xml:space="preserve">68001, Одесская обл., 
г. Ильичевск, ул. Транспортная, 45,
тел. (380487) 96-55-71,
факс (380487) 96-55-51,
e-mаil: tyn@ iofic.com
</t>
  </si>
  <si>
    <t xml:space="preserve">21006, г. Винница, 
Немировское шоссе, 26,
тел. (380432) 26-78-39,
факс (380432) 27-46-26,
e-mail: Registrstor@vprk.com
</t>
  </si>
  <si>
    <t xml:space="preserve">69014, г. Запорожье, 
ул. Продуктовая, 3,
тел. (38061) 289-47-11,
факс (38061) 287-20-57,
e-mail: info@zmgk.zp.ua
</t>
  </si>
  <si>
    <t xml:space="preserve">25014, г. Кировоград, 
пр-т Промышленный, 14,
тел. (380522) 35-71-00,
факс (380522) 35-71-02,
e-mail: modfat@creativ-group.com.ua
</t>
  </si>
  <si>
    <t xml:space="preserve">03039, г. Киев, пр-т Науки, 3, 
тел./факс (38044) 525-01-77,
e-mail: depkmz@olkom.ua
</t>
  </si>
  <si>
    <t xml:space="preserve">79015, г. Львов, 
ул. Городецкая, 132,
тел. (38032) 238-43-74,
факс (38032) 241-90-12,
e-mail: lgk@lgk.com.ua
</t>
  </si>
  <si>
    <t xml:space="preserve">65023, г. Одесса, 
ул. Среднефонтанская, 16,
тел./факс (380482) 34-50-09,
e-mail: omgkmail@omgk.com.ua
</t>
  </si>
  <si>
    <t xml:space="preserve">01001, г. Киев, 
ул. Городецкого, 9, офис 4,
тел.: (38044) 270-64-28, 
270-74-29,
факс (38044) 270-74-30,
e-mail: delta@delexpo.com.ua
</t>
  </si>
  <si>
    <t xml:space="preserve">61019, г. Харьков, пр-т Ильича, 120,
тел. (38057) 754-65-10,
факс (38057) 754-65-11,
e-mail: secretar@hgk.com.ua
</t>
  </si>
  <si>
    <t xml:space="preserve">16600, Черниговская обл., 
г. Нежин, ул. Прилуцкая, 2,
тел. (3804631) 3-14-23,
факс (3804631) 3-12-33,
e-mail: ngk@uacity.com
</t>
  </si>
  <si>
    <t xml:space="preserve">01001, г. Киев, 
ул. Городецкого, 9, офис 4,
тел.: (38044) 270-64-28, 
270-74-29,
факс (+38044) 270-74-30,
e-mail: delta@delexpo.com.ua
</t>
  </si>
  <si>
    <t xml:space="preserve">21006, г. Винница, 
Немировское шоссе, 26, 
тел. (380432) 26-78-39,
факс (380432) 27-46-26,
e-mail: Registrstor@vprk.com
</t>
  </si>
  <si>
    <t xml:space="preserve">03039, г. Киев, пр-т Науки, 3,
тел./факс (38044) 525-01-77,
e-mail: depkmz@olkom.ua
</t>
  </si>
  <si>
    <t xml:space="preserve">61019, г. Харьков, пр-т Ильича, 120,
тел. (38057) 754-65-10, 
факс (38057) 754-65-11,
e-mail: secretar@hgk.com.ua
</t>
  </si>
  <si>
    <t xml:space="preserve">16600, Черниговская обл., 
г. Нежин, ул. Прилуцкая, 2, 
тел. (3804631) 3-14-23,
факс (3804631) 3-12-33,
e-mail: ngk@uacity.com
</t>
  </si>
  <si>
    <t xml:space="preserve">70601, Запорожская обл.,
г. Пологи, ул. Ломоносова, 36,
тел. (38 06165) 2-37-22,
факс (38 06165) 2-32-20,
e-mаil: mail@mezpology.zp.ua
</t>
  </si>
  <si>
    <t xml:space="preserve">58007, г. Черновцы,
ул. Мориса Тореза, 17,
тел. (380372) 59-73-11,
факс (380372) 55-26-51,
e-mail: elenakst@vprk.com
</t>
  </si>
  <si>
    <t xml:space="preserve">55247, Николаевская обл., Первомайский р-н, пгт. Бандурка, ул. Центральная, 40,
тел. (05161) 6-11-20
факс (05161) 6-06-08
e-mаil: v.kachurka@kernel.ua 
</t>
  </si>
  <si>
    <t xml:space="preserve">61504, Харьковская обл.,
г. Волчанск, 
пл. Привокзальная, 11,
тел. (3805741) 4-21-60,
факс (3805741) 4-22-39,
e-mаil: mezv@kharkov.ukrnel.net
</t>
  </si>
  <si>
    <t xml:space="preserve">58007, г. Черновцы,
ул. Мориса Тореза, 17,
тел. (380372) 59-73-11,
факс (380372) 55-26-51,
e-mаil: elenakst@vprk.com
</t>
  </si>
  <si>
    <t xml:space="preserve">92500, Луганская обл., 
пгт. Меловое, пер. Заводской, 3,
тел. (3806465) 2-25-33,
факс (3806465) 2-25-38,
e-mаil: piemnaya@oilplant.lg.ua
</t>
  </si>
  <si>
    <t xml:space="preserve">16600, Черниговская обл., 
г. Нежин, ул. Прилуцкая, 2, 
тел. (3804631) 3-14-23,
факс (3804631) 3-12-33,
e-mаil: ngk@uacity.com
</t>
  </si>
  <si>
    <t xml:space="preserve">21006, г. Винница, 
Немировское шоссе, 26,
тел. (380432) 26-78-39,
факс (380432) 27-46-26,
e-mаil: Registrstor@vprk.com
</t>
  </si>
  <si>
    <t xml:space="preserve">69014, г. Запорожье, 
ул. Продуктовая, 3,
тел. (38061) 289-47-11,
факс (38061) 287-20-57,
e-mаil: info@zmgk.zp.ua
</t>
  </si>
  <si>
    <t xml:space="preserve">65028, г. Одесса, 
ул. Мечникова, 132,
тел. (380482) 34-37-26, 
факс. (380482) 77-71-12,
e-mаil: eazarova@omez.com.ua
</t>
  </si>
  <si>
    <t xml:space="preserve">55247, Николаевская обл., Первомайский р-н, пгт. Бандурка, 
ул. Центральная, 40,
тел. (05161) 6-11-20,
факс (05161) 6-06-08,
e-mаil: v.kachurka@kernel.ua 
</t>
  </si>
  <si>
    <t xml:space="preserve">62630, Харьковская обл., Великобурлукский р-н,  
пгт. Приколотное, ул. Ленина, 45,
тел. (05752) 5-31-02,
факс (05752)5-23-34,
e-mаil: llizantan@evrotek.com
</t>
  </si>
  <si>
    <t xml:space="preserve">49038, г. Днепропетровск, 
ул. Ленинградская, 46,
тел. (05623) 8-72-10,
факс (05677) 8-4-41,
e-mаil: Andrei.Chaikovsky@bunge.com
</t>
  </si>
  <si>
    <t xml:space="preserve">01023, г. Киев, ул. Мечникова, 3,
тел. (38044) 490-56-48, 
факс (38044) 490-56-37,
e-mаil: Vadim_Miroshnichenko
@cargill.com
</t>
  </si>
  <si>
    <t xml:space="preserve">25013, г. Кировоград, 
ул. Урожайная, 30,
тел. (380522) 39-01-22,
факс (380522) 24-59-78,
e-mаil: post@vatko.kr.ua 
</t>
  </si>
  <si>
    <t xml:space="preserve">72312, Запорожской обл., 
г. Мелитополь, ул. Фрунзе, 31,
тел. (380619) 42-20-38,
факс (380619) 42-44-10,
e-mаil: secretar@mez.olkom.ua
</t>
  </si>
  <si>
    <t xml:space="preserve">36007, г. Полтава
 ул. М.Бирюзова, 17,
тел./факс (380532) 50-90-07,
e-mаil: info@mez.utel.net.ua
</t>
  </si>
  <si>
    <t xml:space="preserve">84112, г. Славянск,                                ул. Свободы, 85,
тел. (380626) 63-52-55,
факс (380626) 37-12-88,
e-mаil: lee@slav.dn.ua
</t>
  </si>
  <si>
    <t xml:space="preserve">68001, Одесская обл., 
г. Ильичевск, ул. Транспортная, 
7-я,
тел. (380482) 30-43-02,
факс (380482) 30-46-16,
e-mаil: 
ukroliaprom@admworld.com
</t>
  </si>
  <si>
    <t xml:space="preserve">83045, г. Донецк, 
пр-т Ленинский, 43,
тел. (38062) 340-49-33,
факс (38062) 340-44-75
</t>
  </si>
  <si>
    <t xml:space="preserve">87543, г. Мариуполь, 
ул. Таганрогская, 76,
тел./факс (380629) 40-98-53,
e-mаil: satellite@itcom.net.ua
</t>
  </si>
  <si>
    <t xml:space="preserve">62495, Харьковская обл., Харьковский р-н, 
пгт. Васильево, ул. Овочева, 13,
тел. (38057) 720-12-32,
факс (38057) 720-12-33
</t>
  </si>
  <si>
    <t xml:space="preserve">38523, Полтавская обл.,
Диканский р-н, п. Солнечный Яр, ул. Садовая, 4,
тел.: (3805351) 9-85-94, 9-43-95
</t>
  </si>
  <si>
    <t xml:space="preserve">62364, пгт. Пересечное, 
ул. Центральная, 1,
тел./факс (38057) 728-42-26,
e-mаil: sacrear@pmz.com.ua
</t>
  </si>
  <si>
    <t xml:space="preserve">69014, г. Запорожье, ул. Харчова, 3,
тел. (38061) 289-47-11,
факс (38061) 287-20-57,
e-mail: info@zmgk.zp.ua
</t>
  </si>
  <si>
    <t xml:space="preserve">01001, г. Киев, 
ул. Городецкого, 9, офис 4,
тел. (38044) 270-64-28,
факс (38044) 270-74-30,
e-mail: delta@delexpo.com.ua
</t>
  </si>
  <si>
    <t xml:space="preserve">г. Киев, ул. Марины Расковой, 23, офис 1205,
тел.: (38044) 494-25-16,
496-23-73, 496-23-74,
e-mail: ukrprodspilka@ukr.net
</t>
  </si>
  <si>
    <t xml:space="preserve">56100, Николаевская обл.,
г. Баштанка, ул. Заводская, 4,
продавец:
АО «Молочный альянс»
г. Киев, ул. Лескова, 9,
тел.: (38044) 284-58-51,                     284-58-52
</t>
  </si>
  <si>
    <t xml:space="preserve">19701, Черкасская обл., 
г. Золотоноша, ул. Г.Лысенко, 18,
продавец:
АО «Молочный альянс»
г. Киев, ул. Лескова, 9,
тел.: (38044) 284-58-51,                 284-58-52
</t>
  </si>
  <si>
    <t xml:space="preserve">19000, Черкасская обл., г. Канев, ул. Ленина, 195,
тел. (38050) 330-70-56
e-mail: A.Krivenko@cheeseclub.ua
</t>
  </si>
  <si>
    <t xml:space="preserve">37001, г. Пирятин, ул. Сумская, 1,
продавец:
АО «Молочный альянс», 
г. Киев, ул. Лескова, 9,
тел.: (38044) 284-58-51,                   284-58-52
</t>
  </si>
  <si>
    <t xml:space="preserve">Винницкая обл., сгт. Вапнярка,
ул. Ленина, 157,
тел. (38043) 353-18-38
</t>
  </si>
  <si>
    <t xml:space="preserve">Винницкая обл., сгт. Крыжополь,
ул. К.Маркса, 157,
тел.: (38043) 352-24-96,                        352-09-26
</t>
  </si>
  <si>
    <t xml:space="preserve">Харьковская обл, сгт. Великий Бурлук, ул. Терешковой, 2,
тел.: (3805752) 5-47-60, 
 5-47-68, 5-23-14
</t>
  </si>
  <si>
    <t xml:space="preserve">Черкасская обл, г. Звенигородка,
ул. К.Маркса, 35 А,
тел.: (38047) 402-28-23,                    402-50-08
</t>
  </si>
  <si>
    <t xml:space="preserve">04074, г. Киев, ул. Вышгородская, 33, офис 54,
тел. (38044) 430-72-43
</t>
  </si>
  <si>
    <t xml:space="preserve">40009, г. Сумы, Белопольское шоссе, 15, 
продавец: 
ДП «Милкиленд-Украина»,
г. Киев, ул. Бориспольская, 9,
тел. (38 050) 448-54-03
</t>
  </si>
  <si>
    <t xml:space="preserve">14021, г. Чернигов, ул. Любецкая, 76, 
продавец: 
ДП «Милкиленд-Украина»,
г. Киев, ул. Бориспольская, 9,
тел. (38 050) 448-54-03
</t>
  </si>
  <si>
    <t xml:space="preserve">50106, Днепропетровская обл.,
г. Кривой Рог, 
ул. Электрозаводская, 33,                       продавец: 
ДП «Милкиленд-Украина»,
г. Киев, ул. Бориспольская, 9,
тел. (38 050) 448-54-03
</t>
  </si>
  <si>
    <t xml:space="preserve">г. Киев, ул. Бориспольская, 9,
тел. (38 050) 448-54-03
</t>
  </si>
  <si>
    <t xml:space="preserve">Черниговская обл., г. Мена, 
ул. Ленина, 122, 
продавец: 
ДП «Милкиленд-Украина»,
г. Киев, ул.Бориспольская, 9,
тел. (38 050) 448-54-03
</t>
  </si>
  <si>
    <t xml:space="preserve">61019, г. Харьков, 
пр-т Ильича, 120,
тел. (38057) 754-65-10,
факс (38057) 754-65-11,
e-mail: secretar@hgk.com.ua
</t>
  </si>
  <si>
    <t xml:space="preserve">г. Житомир, ул. И.Гонты, 4,
тел. (380412) 42-29-02
</t>
  </si>
  <si>
    <t xml:space="preserve">25014, г. Кировоград, 
ул. Терешковой, 217,
тел. (380522) 56-73-80
</t>
  </si>
  <si>
    <t xml:space="preserve">83102, г. Донецк, ул. Стадионная, 22,
тел. (38062) 385-14-75
</t>
  </si>
  <si>
    <t xml:space="preserve">01032, г. Киев, ул. Курортная, 11,
тел. (38044) 594-07-76
</t>
  </si>
  <si>
    <t xml:space="preserve">83062, г. Донецк, ул. Клиническая, 8,
тел. (38062) 385-05-75
</t>
  </si>
  <si>
    <t xml:space="preserve">65091, г. Одесса, ул. Средняя, 36,
тел.: (380482) 37-57-89, 37-57-90, 
37-57-10
</t>
  </si>
  <si>
    <t xml:space="preserve">Киевская обл., г. Белая Церковь, ул. Пушкинская, 47,
тел.: (3804463) 9-01-81, 9-12-36,
 9-16-59
</t>
  </si>
  <si>
    <t xml:space="preserve">37050, Полтавская обл., Пирятинский р-н, с. Деймановка, ул. Наглого Марка, 46,
тел.: (3805358) 33-317, 33-309
</t>
  </si>
  <si>
    <t xml:space="preserve">49800, г. Днепропетровск,
ул. Молодогвардейская, 1,
тел/факс (38056) 374-93-30,
e-mail: Gold_corn@zolote-zerno.com.ua
</t>
  </si>
  <si>
    <t xml:space="preserve">14037, г. Чернигов, ул. Борисенко, 41 «А»,
тел/факс (380462) 72-35-02,
e-mail: SKR@yasen.com.ua
</t>
  </si>
  <si>
    <t xml:space="preserve">Полтавская обл, г. Лубны,
ул. Индустриальная, 2,
тел.: (38053) 615-54-88, 
615-30-31, 615-55-00
</t>
  </si>
  <si>
    <t xml:space="preserve">03062, г. Киев, ул. Эстонская, 120,
тел.: (38044) 590-28-68, 
494-21-13
</t>
  </si>
  <si>
    <t xml:space="preserve">54018, г. Николаев, 
ул. Виноградная, 2,
тел.: (+380512) 76-54-41, 
76-54-43, 76-52-31
</t>
  </si>
  <si>
    <t xml:space="preserve">49051, г. Днепропетровск,
ул. Журналистов, 15,
тел.: (+38056) 371-67-89, 
327-30-66
</t>
  </si>
  <si>
    <t xml:space="preserve">г. Донецк, пер. Ленинский, 69,
тел.: (380622) 63-26-22, 
63-87-76, 63-68-95
</t>
  </si>
  <si>
    <t xml:space="preserve">79024, г. Львов, 
ул. Липского, 54 А,
тел. (380322) 32-62-00
</t>
  </si>
  <si>
    <t xml:space="preserve">Киевская обл., г. Обухов, 
ул. Каштановая, 1,
тел.: (3804572) 5-12-71, 6-61-24
</t>
  </si>
  <si>
    <t xml:space="preserve">46010, г. Тернополь, 
ул. Лозовецкого, 28,
тел.: (380352) 56-12-01, 52-15-60
</t>
  </si>
  <si>
    <t xml:space="preserve">Киевская обл., 
Белоцерковский р-н,
с. Томиловка, ул. Узинская, 2,
тел. (3804563) 7-60-20
</t>
  </si>
  <si>
    <t xml:space="preserve">73008, г. Херсон, Бориславское шоссе, 37,
тел.: (380552) 35-44-61, 32-29-01
</t>
  </si>
  <si>
    <t xml:space="preserve">02660, г. Киев, ул. М.Расковой, 4,
тел. (38044) 499-01-70
</t>
  </si>
  <si>
    <t xml:space="preserve">23600, Винницкая обл., 
г. Тульчин, ул. П.Ганжи, 16,
тел.: (3804335) 2-29-50, 2-29-52
</t>
  </si>
  <si>
    <t xml:space="preserve">г. Тульчин, ул. Желюка,
тел. (3804335) 2-24-96
</t>
  </si>
  <si>
    <t xml:space="preserve">52005, г. Днепропетровск, 
ул. Мичурина, 5,
тел. (38056) 373-92-70
</t>
  </si>
  <si>
    <t xml:space="preserve">Юридический адрес: 
г. Донецк, пер. Ильича, 89,
Фактический адрес: с. Ровное, Красноармейский р-н, 
ул. Шопена, 1 А,
тел. (38062) 341-13-60
</t>
  </si>
  <si>
    <t xml:space="preserve">г. Житомир, ул. Баранова, 127,
тел. (380412) 42-38-22
</t>
  </si>
  <si>
    <t xml:space="preserve">г. Ивано-Франковск, ул. Петлюры, 10,
тел. (380342) 22-34-17
</t>
  </si>
  <si>
    <t xml:space="preserve">г. Кировоград, 
ул. Братиславская, 82,
тел. (380522) 34-52-90
</t>
  </si>
  <si>
    <t xml:space="preserve">г. Луганск, ул. Лутугинская, 119,
тел. (38050) 475-06-90
</t>
  </si>
  <si>
    <t xml:space="preserve">36014, г. Полтава, 
ул. Пищевиков, 6,
тел. (380532) 50-91-43
</t>
  </si>
  <si>
    <t xml:space="preserve">39601, г. Кременчуг, 
пер. Героев Бреста, 48,
тел. (380536) 79-67-98
</t>
  </si>
  <si>
    <t xml:space="preserve">30400, Хмельницкая обл.,
г. Шепетовка, ул. Промышленная, 8,
тел.: (3803840) 5-60-71, 
5-37-11, 5-10-84
</t>
  </si>
  <si>
    <t xml:space="preserve">г. Черкассы, ул. Смилянская, 122/1,
тел. (380472) 54-04-17
</t>
  </si>
  <si>
    <t xml:space="preserve">87507, Донецкая обл., 
г. Мариуполь, ул. Грибоедова, 77,
тел. (380629) 33-61-71
</t>
  </si>
  <si>
    <t xml:space="preserve">71100, Запорожская обл.,
г. Бердянск, ул. Халтурина, 3,
тел. (3806153) 7-80-14
</t>
  </si>
  <si>
    <t xml:space="preserve">67700, Одесская обл.,
г. Белгород-Днестровский, 
ул. Измаильская, 106,
тел. (380484) 93-19-91
</t>
  </si>
  <si>
    <t xml:space="preserve">61052, г. Харьков, 
ул. Энгельса, 29 А,
тел. (38057) 731-68-22
</t>
  </si>
  <si>
    <t xml:space="preserve">21100, г. Винница, 
ул. Некрасова, 87,
тел. (380432) 27-63-57
</t>
  </si>
  <si>
    <t>49027, г. Днепропетровск, 
ул. Куйбышева, 1 «а»,
тел. (380562) 31-43-20</t>
  </si>
  <si>
    <t>13337, Житомирская обл.,
Бердичевский р-н, 
пгт. Гришковцы, ул. Чкалова, 16,
тел.: (3804143) 4-18-58, 4-26-40</t>
  </si>
  <si>
    <t>78200, Ивано-Франковская обл.,
г. Коломыя, ул. Горбаша, 9 «а»,
тел.: (3803433) 4-95-06, 4-95-07</t>
  </si>
  <si>
    <t>01000, г. Киев, 
ул. Российская, 45,
тел. (38044) 576-66-52</t>
  </si>
  <si>
    <t>01021, г. Киев, 
ул. Кловский спуск, 11,
тел. (38044) 537-38-00</t>
  </si>
  <si>
    <t>01004, г. Киев, ул. Горького, 13, офис 3 «а», 
тел:. (38067) 538-84-45</t>
  </si>
  <si>
    <t>08131, Киевская обл.,
Киево-Святошинский р-н,
с. Софиевская Борщаговка,            ул. Черновола, 46 «а»,
тел.: (38044) 220-48-62</t>
  </si>
  <si>
    <t>36009, г. Полтава, 
ул. Зиньковская, 51/2,
тел.: (380532) 50-90-33, 50-90-23</t>
  </si>
  <si>
    <t>61177, г. Харьков,                               ул. Новопроектная. 7,
тел.: (38057) 719-15-78</t>
  </si>
  <si>
    <t>29026, г. Хмельницкий,
ул. Тупиковая, 1,
тел.: (380382) 78-40-78, 72-03-23</t>
  </si>
  <si>
    <t>20300, Черкасская обл., г. Умань, 
ул. Котовского, 127 «а»,
тел.: (3804744) 4-88-29, 4-88-30</t>
  </si>
  <si>
    <t>54051, г. Николаев,                            ул. Ленинградская, 103,
тел.: (380512) 63-29-30, 63-06-45, 63-08-16</t>
  </si>
  <si>
    <t>57500, Николаевская обл.,
г. Очаков,                                                       ул. Красных Партизан, 9,
тел. (3805154) 3-09-29</t>
  </si>
  <si>
    <t>56602, Николаевская обл., 
Новоодесский р-н,                            г. Новая Одесса, 
пер. Рыбный, 10/1,
тел. (3805167) 2-15-71</t>
  </si>
  <si>
    <t>18008, г. Черкассы,                          ул. Хоменко, 19, 
тел. (38093) 554-15-03</t>
  </si>
  <si>
    <t>65007, Одесская обл., г. Одесса, 
ул. Водопроводная, 22,
тел.: (380482) 37-65-47, 38-43-02</t>
  </si>
  <si>
    <t>30100, Хмельницкая обл.,
г. Нетишин, ул. Независимости, 9/41,
тел. (38067) 382-69-79</t>
  </si>
  <si>
    <t xml:space="preserve">г. Днепропетровск,
ул. Дзержинского, 14,
тел. (38056) 745-02-36,
e-mail: 
marketing@institut-zerna.com
</t>
  </si>
  <si>
    <t xml:space="preserve">Днепропетровская обл.,
Синельниковский р-н,
с. Дерезуватое, ул. Ходарева,                         1 «А»,
тел. (38056) 370-47-31,
факс (380652) 39-91-01
</t>
  </si>
  <si>
    <t xml:space="preserve">г. Харьков,
пр-т Московский, 142,
тел./факс (38057) 779-84-17,
e-mail: yuriev1908@gmail.com
</t>
  </si>
  <si>
    <t xml:space="preserve">02147, г. Киев,
Русановская набережная, 12/159,
тел. (38067) 536-43-60,
e-mail: info@egh.com.ua,
www.egh.com.ua
</t>
  </si>
  <si>
    <t xml:space="preserve">Алматинская обл., 
Каратальский р-н, г. Уштобе, 
ул. Комарова, 1, 
тел./факс 7 (72834) 2-01-17,
e-mail: kazsilicon-2@mail.ru, www.kazsilicon.kz
</t>
  </si>
  <si>
    <t xml:space="preserve">130000, г. Актау, промзона, 
р-н МРЭК, а/я 474,
тел./факс 7 (7292) 20-31-63
</t>
  </si>
  <si>
    <t xml:space="preserve">130000, г. Актау, пос. Мангистау,
тел./факс: 7 (7292) 46-55-30, 
46-55-26,
e-mail: mkdsm@mkdsm.kz
</t>
  </si>
  <si>
    <t xml:space="preserve">130000, г. Актау,
тел./факс 7 (7292) 43-11-03,
e-mail: acg-aktau@yandex.ru
</t>
  </si>
  <si>
    <t xml:space="preserve">070000, г. Усть-Каменогорск, 
пр-т Абая, 102,
тел./факс: 7 (7232) 29 -85-40, 
29-85-16,
e-mail: ufk@ulba.kz,  
www.ftor.kz
</t>
  </si>
  <si>
    <t xml:space="preserve">030000, г. Актобе,
ул. Маресьева, 4 «Г»,
тел./факс 7 (7132) 53-02-04,
e-mail: amk@akparat.kz
</t>
  </si>
  <si>
    <t xml:space="preserve">100004, г. Караганда,
ул. Асфальтная, 18,
тел. 7 (7212) 44-07-44,
факс 7 (7212) 44-05-16,
e-mail: office@shk.kz, shubarkol@rambler.ru
</t>
  </si>
  <si>
    <t xml:space="preserve">071400, г. Семипалатинск,
ул. Би Боранбая, 93,
тел. 7 (7222) 35-86-35,
факс 7 (7222) 35-17-80,
e-mail: kara@relcom.kz
</t>
  </si>
  <si>
    <t xml:space="preserve">100005, г. Караганда,
ул. Библиотечная, 1,
тел. 7 (7212) 56-87-97,
факс: 7 (7212) 56-10-42,
 56-68-68,
e-mail: sartaeva@gefest.kz, info@gefest.kz  
</t>
  </si>
  <si>
    <t xml:space="preserve">Чуйская обл., Ысык-Атинский 
р-н, г. Кант, Восточная промзона,
тел. (996 312) 69-65-55, 
факс (996 312) 60-71-83,  
e-mail: cement@ cement.kg
</t>
  </si>
  <si>
    <t>г. Ош, Карасуйский тракт, 1-й км, тел./факс (996 775) 58-58-57</t>
  </si>
  <si>
    <t xml:space="preserve">г. Ош, ул. Раззакова, 19/3, 
тел.: (996 3222) 5-60-21,
(0555) 80-83-56,
факс (996 3222) 5-59-46,
e-mail: trishat@mail.ru 
</t>
  </si>
  <si>
    <t xml:space="preserve">г. Ош, ул. Мамырова,86
тел. (996 3222) 2-73-38
</t>
  </si>
  <si>
    <t xml:space="preserve">с. Толойкон, 
тел.: (996 777) 93-93-39,
(0550) 50-27-00
</t>
  </si>
  <si>
    <t xml:space="preserve">г. Ош, ул. Раззакова, 2-3, 
тел. (996 3222) 8-51-73, 
факс (996 3222) 8-51-76
</t>
  </si>
  <si>
    <t xml:space="preserve">715213, Баткенская обл.,
Кадамжайский р-н, г. Айдаркен,                                        ул. Кыргызстана, 19 «а»,
тел.: (996 3655) 6-00-48, 6-00-02
</t>
  </si>
  <si>
    <t xml:space="preserve">720040, г. Бишкек,
ул. Абдумомунова,195,
тел. (996 312) 66-66-70,
факс (996 312) 66-67-00, www.kyrgyzaltyn.kg
</t>
  </si>
  <si>
    <t>Жалалабатская обл., Чаткальский     р-н, с. Каныш-Кия, ул. Маданият, 19,                                                            тел. (996312) 51-14-20</t>
  </si>
  <si>
    <t xml:space="preserve">775623, Жалалабатская обл., Сузакский р-н, с. Жаны-Дыйкан, тел.  (996372) 25-13-84 </t>
  </si>
  <si>
    <t xml:space="preserve"> 029002, Баткенская обл., Ляйлякский р-н, г. Сулюкта,         ул. Деканова, 20/13,                                                                     тел.( 996 777) 02-90-02</t>
  </si>
  <si>
    <t xml:space="preserve">Баткенская обл., Ляйлякский р-н,      г. Сулюкта, ул. Ибрагимова, 81-1, тел.: (996312) 54-88-42,                          56-18-17 </t>
  </si>
  <si>
    <t xml:space="preserve">Баткенская обл., Лейлекский р-н,       г. Сулюкта, пос. Кош-Булак,              ул. Жороева, 56,                                        тел.  (996771) 27-07-08 </t>
  </si>
  <si>
    <t xml:space="preserve">г. Сулюкта, ст. Кольцо,
тел. (996 3653) 2-24-43,
моб. (996 771) 41-69-55
</t>
  </si>
  <si>
    <t xml:space="preserve"> г. Бишкек, ул. Ахумбаева, 119,                 тел. (996 312) 51-19-08,                                                                 e-mail: kyrgyzkomur@mail.ru</t>
  </si>
  <si>
    <t>Нарынская обл., Жумгалский р-н,            с. Чаек, ул. Жуматаева, 4,                    
тел. (996 773) 71-12-61</t>
  </si>
  <si>
    <t>г. Кызыл-Кия, участок Абшир,
тел. (996 771) 02-15-05</t>
  </si>
  <si>
    <t>Ноокатский р-н, г. Кызыл-Кия, шахтоуправления,
тел. (996 770) 00-03-00</t>
  </si>
  <si>
    <t>г. Ош, ул. Эшматова, 8,
тел. (996 772) 00-87-27</t>
  </si>
  <si>
    <t>Алайский р-н, с. Талды-Суу,
тел. (996 3222) 7-25-50</t>
  </si>
  <si>
    <t>г. Таш-Комур, ул. Шахтерская, 232,
тел. (996 3745) 2-16-95</t>
  </si>
  <si>
    <t xml:space="preserve">г. Душанбе, пр-т Рудаки, 205 «а», 
тел. (992 37) 224-74-69, 
моб. 92-773-12-56
</t>
  </si>
  <si>
    <t xml:space="preserve">г. Пенджикент, ул. Советская, 1,
тел. (992 3445) 530-92
</t>
  </si>
  <si>
    <t xml:space="preserve">г. Табошар, ул. Айни, 1,
тел. (992 3465) 255-82
</t>
  </si>
  <si>
    <t>Согдийская обл., Айнинский р-н, пос. Зерафшан,                                          тел. : (992 347) 77-74-36,                    573-23-98</t>
  </si>
  <si>
    <t>Джулъфинский р-н, 
массив Дарыдаг, 
тел.: (99436) 540-02 47,
 (99470) 243-08-68,  
540-58-68,
 e-mail: karbon aaz@vahoo.com</t>
  </si>
  <si>
    <t>Нефтчалинский р-н, 
пос. Гасанабад,
тел./факс
(99421) 266-93-09,
e-mail: nchalavod@mail.ru</t>
  </si>
  <si>
    <t>г. Баку, Карадагский район, 
Сальянское шоссе, 
тел. (99412) 404-41-51, 
факс (99412) 598-35-41, 
web: www.azmeco.com, 
e-mail:office@azmeco. Com</t>
  </si>
  <si>
    <t>г.Баку, поселок Масазыр,
тел.: (99412) 437-88-63,
(99470) 311-63-54,
факс (99412) 437-88-63, 
e-mail: sales@abio.az, 
web: www.abio.az</t>
  </si>
  <si>
    <t>Абшеронский р-н, 
шоссе Новое Шамахы 69,
тел.: (99412) 342-09-79,
факс (99412) 342-09-91,
 e-mail: azerpak@azeronline.com</t>
  </si>
  <si>
    <t>г.Баку, ул. 28 Мая 4/4, 
тел. (99412) 497-00-47, 
факс (99412) 497-00-45,
 e-mail: info@eazelli-ltd.com,
 web: www.eazellieroup.com, 
www.facebook.com/eazelli.evi, 
www.twitter.com/GazelliHouse 
http://instagram. com/gazelligroup</t>
  </si>
  <si>
    <t>г. Сумгаит, ул. Металлурга 5,
тел./факс 
(994 12) 497-3640/41,
e-mail: office@azkompozit.az, 
web: www.azkompozit.az</t>
  </si>
  <si>
    <t>г. Баку, ул. С.Везирова 41, 
тел.: (99412) 490-58-85,
490-58-52, 
e-mail: info@karvan-l.com</t>
  </si>
  <si>
    <t>г. Сиязан, ул. Б.Сафароглу 1, 
тел. ( 99450) 497-91-90</t>
  </si>
  <si>
    <t>г. Мингечаур, пр. Гейдара Алиева 67, 
тел. (99450) 310-90-76</t>
  </si>
  <si>
    <t>г. Баку, пр. Бабека 23/60, 
тел.: (99412) 447-26-46,
447-21-47,
e-mail: office@nit2000.com</t>
  </si>
  <si>
    <t>г. Баку, ул. З.Буньядова,126,
тел.: (99412) 447-99-39,
448-19-49,
г. Баку, пр. Нариманова, 125,
тел. (99412) 510-04-09,
 e-mail: office@metak.az</t>
  </si>
  <si>
    <t>г. Баку, Абшеронский р-н, Янардаг, 
тел.: (99412) 437-55-71/72,
437-77-03, 
e-mail: office@bakuglass.az, 
web: http://www.bakuelass.az/</t>
  </si>
  <si>
    <t>г. Баку, Сальянское шоссе, 25,
тел.: (99450) 324-56-22,
(994 12) 447-02-29,  
447-02-23,
факс (994 12) 447-01-49</t>
  </si>
  <si>
    <t>г.Сумгаит, ул.С.Вургуна, 86, 
тел.: ( 99412) 497-63-86,
 521-2525/12,
 факс (99412) 447-82-75, 
e-mail: office.azerikimva@socar.az,
web: www.socar.az/azch</t>
  </si>
  <si>
    <t>г. Баку, 
пос. Сулутепе, ул. Р.Абдуллаева, 7,
тел. (994 12) 346-46-06,
факс (994 12) 346-09-77, 
e-mail: afsanfabrik@mail.ru</t>
  </si>
  <si>
    <t>г.Сумгаит, ул. Мира, 
квартал 76,
тел. (994 18) 654-06-37, 
факс (994 12) 448-17-71, 
e-mail: info@eplastik.net, 
web: www.eplastik.net</t>
  </si>
  <si>
    <t>Сальянский район, ул.А.Гулиева, 1, 
тел.: (99421) 255-42-82, 
255-37-82,
факс (99421) 255-36-52, 
e-mail: salvanplastmas@rambler.ru, 
web: www.salvanplastmas.com</t>
  </si>
  <si>
    <t>г. Сумгаит, ул. Кимьячилар,
1 AZ 500,
Сумгаитский Химический Промышленный парк, 
тел.: (99412) 409-36-24, 
(99450) 271-39-18, 
e-mail: info@azertexnolavn.com, 
sales@azertexnolavn.com, 
hr@azertexnolavn. Com</t>
  </si>
  <si>
    <t>г. Баку, Наримановский р-н, 
ул. Хулуфлу, 137 С,
тел.: (99412) 514-86-86,
514-98-77,
факс (99412) 514-98-98,
 e-mail: office@glasshouse.az</t>
  </si>
  <si>
    <t xml:space="preserve"> г.Геранбой, 
ул. Дживазаде, 7, 
тел. (99422) 245-30-30, 
факс (99422) 245-24-32, 
е-mail: ealiberoup@email.com</t>
  </si>
  <si>
    <t>Абшеронский р-н, 
г. Хырдалан, пр. Гейдара Алиева, 15 A, 
тел. (99412) 342-81-66,
факс (99412) 342-82-66,
е-mail: leylek@leylek.az,
web: www.leylek.az</t>
  </si>
  <si>
    <t>Нахчыванская АР, 
г. Нахчыван, ул. А.Алиева, 2, 
тел. (99436) 545-75-92, 
факс (99436) 545-75-92,
е-mail: pen@cahan.az,
 web: www.cahan.az</t>
  </si>
  <si>
    <t>Сиязанский р-н, 
ул. Б.Сафароглы, 1, 
тел./факс (99423) 304-33-00,
 email: office@polypark.az, 
web: www.polypark.az</t>
  </si>
  <si>
    <r>
      <rPr>
        <sz val="11"/>
        <rFont val="Times New Roman"/>
        <family val="1"/>
        <charset val="204"/>
      </rPr>
      <t>2804</t>
    </r>
  </si>
  <si>
    <r>
      <rPr>
        <sz val="11"/>
        <rFont val="Times New Roman"/>
        <family val="1"/>
        <charset val="204"/>
      </rPr>
      <t>Оксиген, азот, аргон</t>
    </r>
  </si>
  <si>
    <r>
      <rPr>
        <sz val="11"/>
        <rFont val="Times New Roman"/>
        <family val="1"/>
        <charset val="204"/>
      </rPr>
      <t>Завод по производству технических газов</t>
    </r>
  </si>
  <si>
    <t>г. Сумгаит, пос. Г.З.Тагиева,
тел.: (994 12) 417- 84-76, 
497- 19-23, 
e-mail: sales@stp.az,
web: www.stp.az</t>
  </si>
  <si>
    <t xml:space="preserve">247760, Гомельская обл., 
г. Мозырь-11,
тел. (375 236) 37-33- 30,
факс (375 236) 33-05- 43,
e-mail: office@mnpz.by
</t>
  </si>
  <si>
    <t xml:space="preserve">220024, г. Минск,
ул. Серова, 8,
тел. (37517) 275-59-13,
тел./факс (37517) 275-36-83
</t>
  </si>
  <si>
    <t xml:space="preserve">247350, Гомельская обл., 
г. Буда-Кошелево,  ул. Ленина, 
61 «А», 
 тел. (2336) 2-11-73 
</t>
  </si>
  <si>
    <t>220089, г.Минск,                                           ул. Декабристов, 29 «А»,
тел. (37517) 220-42-60,                               факс (37517) 222-93-68,                              e-mail: info@belita.by,  www.belita.by</t>
  </si>
  <si>
    <t>225306, Брестская обл.,                        г. Кобрин, ул. Советская, 141,                 а/я 95, 
тел./факс (375 1642) 770-00,
е-mail: office@pppolesie.com,
polesie@mail.ru,
www.polesie-toys.com</t>
  </si>
  <si>
    <t>231300, г. Лида,                                             пр-т Победы, 194 «А», 1,
тел. ( 375154)52-69-56,                                 факс (375154)52-69-18,                           е-mail: info@bel-plast.com,                    www.bel-plast.com</t>
  </si>
  <si>
    <t>г. Гомель,                                                      тел./факс: (375232) 60-30-02, 
57-63-57,                                                       тел.: (375232) 57-64-36,                            57-71-62,                                                     е-mail: mail@gsu.by</t>
  </si>
  <si>
    <t>225209, Брестская обл., г. Брест, Березовский р-н, 1,
тел./факс (375164) 34-52-51,                   e-mail: info@frandesa.by</t>
  </si>
  <si>
    <t>230003, г. Гродно,                                      Скидельское шоссе, 20,                                   тел.: (375152) 99-13-83,                          99-11-60,                                                        тел./факс 99-11-33,                                             e-mail: grodnobelvtorpolimer@tut.by, www.belvtorpolimer.by</t>
  </si>
  <si>
    <t>225320, Брестская обл.,                               г. Барановичи,                                             ул. Проминского, 48,                                                                тел./факс: (375163) 48-64-80,                         45-36-09,                                                          e-mail: barhim@mail.ru, barhim@tut.by,                                            www.barhim.by</t>
  </si>
  <si>
    <t>225710, Брестская обл., г. Пинск, ул. Кочубокского, 19,                                 тел. (375165) 37-15-95,                            37-15-58,                                                        e-mail: office@pinema.by.com, www.pinema.by.com</t>
  </si>
  <si>
    <t>Брестская обл., Ивансвичский р-н, агрогородок  Доманово, ул. Первомайская, 6,                                     т ел. (375 16) 455-42-17,                           e-mail: domanovoptk@mail.ru</t>
  </si>
  <si>
    <t xml:space="preserve">г. Семей, ул. Краснознаменная, 9,
тел.:  (7222) 34-37-28, вн. 190, 
34-67-68, 8 (702) 602-13-51,
e-mail: info@kapoligraf.kz
</t>
  </si>
  <si>
    <t xml:space="preserve">050028, г. Алматы, 
ул. Спасская, 68 «а»,
тел.:  (727) 234-24-58, 
233-97-50, 234-88-26,
e-mail: globopack.kz@mail.ru,
zhanna_globopack@mail.ru,
www.globopack.kz
</t>
  </si>
  <si>
    <t xml:space="preserve">010000, г. Астана, промзона, 21,
тел.  (7172) 41-64-62,
e-mail: info@ktz.kz
</t>
  </si>
  <si>
    <t xml:space="preserve">030000, г. Актобе, промзона, 
трасса Актобе – Мартук , 385,
тел.: (7132) 53-11-84, 53-11-83,
факс (7132) 53-11-87,
e-mail: aznt@mail.ru, anes62@inbox.ru
</t>
  </si>
  <si>
    <t xml:space="preserve">Акмолинская обл., Зерендинский р-н, с. Айдабул, 
тел.:  (727) 267-76-13, 
 (701) 710-42-59, 
e-mail: s_demi@mail.ru, 
spirtzavod@mail.ru
</t>
  </si>
  <si>
    <t xml:space="preserve">130000, Мангистауская обл., 
г. Актау, промзона, 
тел.:  (7292) 57-98-19, 57-98-60, 
(701) 532-65-17, 
e-mail: kazazot@mail.ru
</t>
  </si>
  <si>
    <t xml:space="preserve">Южно-Казахстанская обл., 
г. Шымкент, р-н Фосфорного 
завода,
тел.:  (7252) 43-91-43, 43-90-90, 
 (701) 789-05-60, 
e-mail: hill_kz@list.ru
</t>
  </si>
  <si>
    <t xml:space="preserve">г. Уральск, пр-т Достык-Дружбы, 159, офис 9,
тел.:  (777) 797-12-12, 
(701) 212-15-78, 
e-mail: provision@alim.kz,
director@alim.kz, tmaltay@mail.ru
</t>
  </si>
  <si>
    <t xml:space="preserve">070000, г. Усть-Каменогорск,
пр-т Абая, 102,
тел.  (7232) 29-81-03, 
факс (7232) 29-85-16,
e-mail: mail@ulba.kz,
www.ulba.kz
</t>
  </si>
  <si>
    <t xml:space="preserve">080000, г. Тараз, ул. Абая, 126,
тел.  (7262) 45-23-69,
факс  (7262) 43-38-52,
e-mail: taraz@kpp.kz, almaty@kpp.kz
</t>
  </si>
  <si>
    <t xml:space="preserve">021500, Акмолинская обл.,
г. Степногорск, а/я 34,
тел.: (71645) 6-10-02, 6-95-07,
факс:  (71645) 6-28-16, 6-24-10,
e-mail: info@sghk.kz
</t>
  </si>
  <si>
    <t xml:space="preserve">130000, г. Актау, промзона,
тел./факс:  (7292) 50-40-74, 
50-10-59,
e-mail: hofff@mail.ru, aktau@sat.kz
</t>
  </si>
  <si>
    <t xml:space="preserve">Акмолинская обл.,
г. Степногорск, а/я 34,
тел. (71645) 6-20-42,
факс (71645) 6-14-67,
e-mail: molyken@mail.ru  
</t>
  </si>
  <si>
    <t xml:space="preserve">140000, г. Павлодар, промзона,
тел./факс:  (7182) 37-54-52, 
37-40-24, 37-49-10,
факс  (7182) 37-46-68,
e-mail: paz@aok.enrc.com, paz@aluminium.kz
</t>
  </si>
  <si>
    <t xml:space="preserve">150000, г. Петропавловск,
ул. Я.Гашека, 40,
тел.  (7152) 47-45-92,
факс (7152) 47-45-18,
e-mail: office@elis.kz
</t>
  </si>
  <si>
    <t xml:space="preserve">г. Бишкек, Ленинский р-н, 
СЭЗ «Бишкек», Ак-Чий, 
тел.: (996 312) 51-25-40, 60-02-00
</t>
  </si>
  <si>
    <t xml:space="preserve">г. Бишкек, Свердловский р-н, 
ул. Рабочая, 1а,
тел.: (996 312) 67-91-61,                             61-16-01
</t>
  </si>
  <si>
    <t xml:space="preserve">г. Бишкек, ул. Шабдан-Баатыра, 45, 
тел. (996 312) 53-33-08
</t>
  </si>
  <si>
    <t xml:space="preserve">г. Бишкек, СЭЗ Бишкек, Ак-Чий, 
тел. (996 312) 60-20-92
</t>
  </si>
  <si>
    <t xml:space="preserve">Жалал-Абадская обл.,
г. Кочкор-Ата, ул. Ленина, 44,
тел. (996 3734) 5-30-80
</t>
  </si>
  <si>
    <t xml:space="preserve">Жалал-Абадская обл., 
г. Таш-Кумыр, 
тел. (996 3126) 2-18-00,  
факс (996 3745) 2-02-72
</t>
  </si>
  <si>
    <t>Жалал-Абадская обл.,                                             г. Таш-Кумыр,                                        тел. (996 312) 62-18-00,                                   факс (996 374) 52-02-72</t>
  </si>
  <si>
    <t xml:space="preserve">Чуйская обл., Кеминский р-н, 
пгт. Орловка, ул. Ленина, 1 «А»,
тел. (996 3135) 3-25-75, 
факс (996 3135) 3-22-18, 
e-mail: infj@astra-kcmp.com
</t>
  </si>
  <si>
    <t xml:space="preserve">г. Кишинев, 
ул. М.Садовяну, 42,
тел. (37322) 48-97-56,
e-mail: office@agat.md
</t>
  </si>
  <si>
    <t>«ТД Азот» - филиал КАО «Азот» в г. Москва; 
119034,  Москва, Пречистенский пер., 9А,
тел.7 (495)660-75-17,
e-mail: info@sbu-azot.ru</t>
  </si>
  <si>
    <t>«ТД Азот» - филиал КАО «Азот» в г. Москва; 
119034,  Москва, Пречистенский пер., 9А
тел.7 (495)660-75-17,
e-mail: info@sbu-azot.ru</t>
  </si>
  <si>
    <t>215713, ул. Мира, д. 6, Дорогобужский район, Смоленская обл., Россия,  
телефон: 7 (48144) 68-207 
email: root@drg.dol.ru www.acron.ru</t>
  </si>
  <si>
    <t xml:space="preserve">Оренбургская обл., г. Кувандык,
 пр-т Мира, 1, 
тел. (835361) 2-75-51
</t>
  </si>
  <si>
    <t>Республика Башкортостан, 
г. Стерлитамак, 
ул. Бабушкина, 7, 
тел. (3473) 29-76-09
sodastr@soda.ru</t>
  </si>
  <si>
    <t>Республика Башкортостан, г. Стерлитамак, ул. Техническая, 32, тел.: 8 (3473) 21-61-41</t>
  </si>
  <si>
    <t xml:space="preserve">Иркутская обл., 
г. Усолье-Сибирское, 
тел. 8 (39543) 5-73-61, 
e-mаil: secret@ximprom.ru, www.ximprom.ru
</t>
  </si>
  <si>
    <t xml:space="preserve">Нижегородская обл.,                                   г. Дзержинск, Восточное шоссе, Восточный промрайон Синтез , 
зд. 1,
тел. 8 (8313) 27-21-56
</t>
  </si>
  <si>
    <t>453256, Республика Башкортостан, г. Салават, ул. Молодогвардейцев, 30, тел.: 7 (3476) 39-21-09</t>
  </si>
  <si>
    <t>453256, Республика Башкортостан, г. Салават, ул. Молодогвардейцев, 30, тел.: 7 (3476) 39-21-10</t>
  </si>
  <si>
    <t>446203, г. Новокуйбышевск,
тел.: (846-35) 3-12-05, 3-13-42, 
3-12-09</t>
  </si>
  <si>
    <t>111141, г. Москва, ул. Кусовская, д. 37/60 
тел. 7(499) 270-56-95
info@bytplast.ru
www.bytplast.ru</t>
  </si>
  <si>
    <t>190020, г. Санкт-Петербург,
 ул. Бумажная,  д. 17, лит. А,
тел.: 7 (812) 495-98-56,
252-14-80, 252-64-86, 980-42-87,
info@avtostankoprom.ru
www.avtostankoprom.ru</t>
  </si>
  <si>
    <t xml:space="preserve">Хатлонская обл., г. Сарбанд,
промзона,
тел. (992 48) 701-30-45
</t>
  </si>
  <si>
    <t xml:space="preserve">Хатлонская обл., г. Яван, 
ул. Пионерская, 15,
тел. (992 905) 00-00-66
</t>
  </si>
  <si>
    <t xml:space="preserve">210100, г. Навои, 
ул. Навои, 27, 
тел.: (99879) 227-71-54, 
 227-71-03, 227-71-44, 227-71-52, 
факс: (99879) 227-75-66/73
</t>
  </si>
  <si>
    <t xml:space="preserve">712006, Ферганская обл., 
г. Фергана, ул. Саноат, 222,
тел. (99871) 222-20-02, 
факс (99871) 222-65-70, 
e-mail: or@azot.uz
</t>
  </si>
  <si>
    <t xml:space="preserve">706800, Навоийская обл., 
г. Навои-5,
тел./факс (99879) 223-75-80,
e -mail: office@navoiyazot.uz, www.navoiyazot.uz
</t>
  </si>
  <si>
    <t xml:space="preserve">706800, Навоийская обл., 
г. Навои-5,
тел./факс (99879) 223-75-80,
e-mail: office@navoiyazot.uz, www.navoiyazot.uz
</t>
  </si>
  <si>
    <t xml:space="preserve">Самаркандская обл., 
г. Самарканд, Химгородок,
тел.: (99866) 263-10-50,                  210-02-05,
факс: (99866) 210-02-03,
210-02-06,
e-mail: samhimzavod@yandex.ru
</t>
  </si>
  <si>
    <t xml:space="preserve">708000, Джизакская обл., 
г. Джизак, ул. Ташкентская, 5, 
тел.: (99872) 223-26-75,                  223-26-65, 
факс (99872) 223-26-64, 
e-mail: jizplast@mail.ru
</t>
  </si>
  <si>
    <t xml:space="preserve">Кунградский р-н, пос. Елобод, 
тел. (99861) 315-11-86,
факс (99861) 312-29-20,
e-mail: ksr2005@mail.ru
</t>
  </si>
  <si>
    <t xml:space="preserve">100214, г. Ташкент, пос. Улугбек,
тел. (99871) 289-34-63, 
факс (99871) 289-35-60,
e-mail: info@radiopreparat.com
</t>
  </si>
  <si>
    <t xml:space="preserve">210100, г. Навои, ул. Навои, 27, 
тел.: (99879) 227-71-54,
227-71-03, 227-71-44, 227-71-52, 
факс: (99879) 227-75-66/73
</t>
  </si>
  <si>
    <t xml:space="preserve">110200, Ташкентская обл., 
г. Ангрен, ул. Истиклол, 1, 
адрес для переписки: 700011, Ташкент-11, Ц-14, 27,
тел. (99871) 144-55-79,
факс (99871) 144-20-80,
телекс 116163 Лава Телетайп, 116376 Шахта,
e-mail: mail@uzbekcoal.uz, www.uzbekcoal.uz
</t>
  </si>
  <si>
    <t xml:space="preserve">180405, Кашкадарьинская обл., Дехканабадский р-н, с. Башбулак,  тел. (99875) 612-50-40, 
факс: 612-50-49, 612-50-05, 
e-mail: marketing@dkz.uz
</t>
  </si>
  <si>
    <t xml:space="preserve">г. Ташкент, ул. Ш.Рашидова, 16, тел. (99871) 140-33-05, 
е-mail: nbcosmetics@gmail.com
</t>
  </si>
  <si>
    <t xml:space="preserve">210600, Навоийская обл.,
Карманинский р-н, СИЭЗ «Навои»,
тел.: (99879) 220-00-37, 
220-00-38,
е-mail: marketing@nhp.uz, www.nhp.uz
</t>
  </si>
  <si>
    <t xml:space="preserve">Бухарский р-н, н/п Роботикалом,
тел. (99865) 774-11-00
</t>
  </si>
  <si>
    <t xml:space="preserve">Бухарский р-н, н/п Кулба,
тел. (99865) 511-88-17
</t>
  </si>
  <si>
    <t xml:space="preserve">84010, Донецкая обл., г. Горловка-10,  ул. Горловской дивизии, 10,
тел. (380624) 27-82-43
</t>
  </si>
  <si>
    <t xml:space="preserve">33017, г. Ровно, ул. Гоголя, 12,
тел. (380362) 61-80-10
</t>
  </si>
  <si>
    <t xml:space="preserve">93403, Луганская обл., 
г. Северодонецк-3, ул. Пивоварова, 5,
тел. (380645) 22-99-69
</t>
  </si>
  <si>
    <t xml:space="preserve">18014, г. Черкассы, 
ул. Первомайская, 72,
тел. (380472) 64-03-36
</t>
  </si>
  <si>
    <t xml:space="preserve">6500, г. Одесса-1,
главпочтамп, а/с 304, 
тел. (380487) 58-60-08
</t>
  </si>
  <si>
    <t xml:space="preserve">02147, г. Киев,
Русановская наб., 12/159,
тел. (380 67) 536-43-60
e-mail: info@egh.com.ua,
www.egh.com.ua
</t>
  </si>
  <si>
    <t xml:space="preserve">г. Гянджа, ул. Сефевилер, 170,
тел.: (99412) 596-17-00,                             595-15-00,
е-mail: kenmak_medikal@mail.ru
</t>
  </si>
  <si>
    <t>Брестская обл., г. Дрогичин, 
ул. Ленина, 202, 
тел./факс (375164) 43-17-84,
e-mail: bm@ekzon.by,                               
www.ekzon.by</t>
  </si>
  <si>
    <t>220075, г. Минск, 
ул. Инженерная, 26, 
тел. (37517) 344-56-23, 
e-mail: info@mic.by,                                      
www.mic.by</t>
  </si>
  <si>
    <t xml:space="preserve">220007, г. Минск, 
ул. Фабрициуса, 30, 
тел. (37517) 228-10-12, 
e-mail: medic@belmedpreparaty.com,         www.belmedpreparaty.com
</t>
  </si>
  <si>
    <t>222120, Минская обл., г. Борисов, ул. Чапаева, 64,
тел. (375177) 73-22-61,
e-mail: borimed@borimed.com,
www.borimed.com</t>
  </si>
  <si>
    <t xml:space="preserve">210605, г. Витебск,
ул. П.Бровки, 13 «а», 
тел. (375212)  22-00-50,
e-mail: market@vityas.com
</t>
  </si>
  <si>
    <t xml:space="preserve">213121, Могилевская обл., Могилевский р-н, 
д. Полыковичи-2,
тел./факс: (375222) 70-24-24,         тел. (375222) 70-23-23        
</t>
  </si>
  <si>
    <t>Минская обл., г. Логойск,                              ул. Минская, 2 «а»,                                             тел. (37517) 22-31-10</t>
  </si>
  <si>
    <t>220141, г. Минск,                                       ул. акад. В.Ф.Купревича, 2, тел./факс (37517) 26-747-66,                  e-mail: microbio@mbio.bas-net.by,  www.mdio.bas-net.by</t>
  </si>
  <si>
    <t xml:space="preserve">220141, г. Минск,                                         ул. Купревича, 5/3, к. 107,                                                               тел. (37517) 263-62-60,                         факс (37517) 263-57-00 </t>
  </si>
  <si>
    <t>220141, г. Минск,                                          ул. Купревича, 5/2,                                                              тел. (37517) 265-06-11,                                      e-mail: kalinichenko@iboch.bas-net.by,                                                           www.iboch.bas-net.by</t>
  </si>
  <si>
    <t>220141, г. Минск,                                           ул. Купревича, 5/2,                                            тел. (37517) 263-72-74,                                     e-mail: agilep@iboch.bas-net.by,                                www.iboch.bas-net.by</t>
  </si>
  <si>
    <t>220018, г. Минск,                                                     ул. Шаранговича, 19, 304,                       тел. (375 17) 259-03-06,                          факс (375 17) 313-45-40,                       e-mail: mail@npo-center.com,                      www.npo-center.com</t>
  </si>
  <si>
    <t>г. Минск, пр-т Независимости, 4,                                                                                                                                                   тел. (37517) 209-54-31,                                                                                                                                                                тел./факс (375 17) 209-53-24,                         e-mail: exhibition@ bsu.by,                                                                                                                                                          www.product.bsu.by</t>
  </si>
  <si>
    <t>220108, г. Минск,                                        ул. Курчатова, 1,                                          факс (375 17) 212-09-26,                             e-mail: unitexprom.ppo@yandex.ru, unitehprom@adsl.by, www.unitehprom.by</t>
  </si>
  <si>
    <t>220024, г. Минск, ул. Лейтенанта Кижеватова, 86-2, 
тел. (375 17) 398 11 06, 
факс (375 17) 398 28 65, 
e-mail: mniirm@ mniirm.by, 
marketing@ mniirm.by, 
www. mniirm.com</t>
  </si>
  <si>
    <t xml:space="preserve">090000, г. Уральск,
ул. Краснодарская, 2/1,
тел./факс: 7 (7112) 54-91-40, 
54-91-49,
e-mail: fonykov57@mail.ru
</t>
  </si>
  <si>
    <t xml:space="preserve">050000, г. Алматы, ул. Шевченко, 162е,
тел. 7 (727) 275-03-05,
e-mail: olga.kalenichuk@nobel-aff.kz
</t>
  </si>
  <si>
    <t xml:space="preserve">050000, г. Алматы,
ул. Джандосова, 184 «Г»,
тел. 7 (727) 228-08-78,
факс 7 (727) 221-39-07,
e-mail: globalzavod@mail.ru
</t>
  </si>
  <si>
    <t xml:space="preserve">050000, г. Алматы, 
ул. Байтурсынова, 85, офис 35, тел./факс: 7 (7272) 60-14-34, 
37-97-32,
e-mail: i536268@yahoo.com  
</t>
  </si>
  <si>
    <t xml:space="preserve">г. Бишкек, пр-т Ден Сяопина, 304,
тел.: (996 312) 35-74-65, 
35-74-25, 
e-mail: altuntamyr@rambler.ru
</t>
  </si>
  <si>
    <t xml:space="preserve">г. Бишкек, ул. Лесхозная, 9/1, 
тел. (996 312) 65-19-25,
e-mail: biovit@mail.ru
</t>
  </si>
  <si>
    <t xml:space="preserve">г. Бишкек, 
ул. Усенбаева, 37, кв. 32,
тел. (996 312) 28-29-73
</t>
  </si>
  <si>
    <t xml:space="preserve">Жалал-Адабская обл., 
г. Каракуль, 
тел. (996 3746) 3-17-20,
e-mail: dostukkg2004@mail.ru
</t>
  </si>
  <si>
    <t>г. Бишкек, ул. Литовская, 3,                      тел. (996 312) 53-14-08,                          факс (996 312) 53-17-02,                      e-mail: office@ktm.kg</t>
  </si>
  <si>
    <t>г. Бишкек, ул. Деи Сяопина, 34, тел.: (996 312) 34-82-11,                           34-81-33,                                                        e-mail: msichi-kg@mail.ru</t>
  </si>
  <si>
    <t>г.Бишкек, ул. Матросова, 1 «А», факс (996 312) 62-06-87</t>
  </si>
  <si>
    <t>г. Бишкек, ул. Горького, 174,                   тел.: (996 312) 90-81-66,                            89-55-93,                                                       e-mail:galenpharm@yandex.ru</t>
  </si>
  <si>
    <t xml:space="preserve">Чуйская обл., с. Ново-Покровка,
ул. Ленина, 80 «а»,
тел. (996 312) 63-39-85,
моб. тел.: (996 557) 84-44-87, 
(996 701) 07-77-01,                                               e-mail: arashankg@mail.ru
</t>
  </si>
  <si>
    <t>г. Бишкек, мкр. Аламедин-1,
А-398,
тел. (996 312) 62 01 54</t>
  </si>
  <si>
    <t>Чуйская обл., Московский р-н,
с. Беловодское, ул. Ленина, 100,
тел. (996 312)89 65 88</t>
  </si>
  <si>
    <t>г.Бишкек, ул. Лесхозная, 9,
тел. (996 312) 65 33 33</t>
  </si>
  <si>
    <t>г. Бишкек, ул. Шевченко, 25/4,
тел. (996 312) 45 41 28</t>
  </si>
  <si>
    <t>720000, г. Бишкек,
пр-т Мира, 60,
тел. (996 312) 56 10 73,
факс (996 312) 54 89 72</t>
  </si>
  <si>
    <t>720031, г.Бишкек, 
ул. Матросова, 1 А,
факс (996 312) 62 06 87</t>
  </si>
  <si>
    <t>720053, г. Бишкек,
ул. Горького, 174,
тел.: (996 312) 90 81 66,
89 55 93</t>
  </si>
  <si>
    <t>г. Бишкек, ул. Байтик-Баатыра, 36,
тел. (996 312) 91 64 14,
факс (996 312) 54 45 96</t>
  </si>
  <si>
    <t>7221718, г. Бишкек,
Осмонкула, 340 А, 
тел.:(996 312) 36 20 50,
36 20 40</t>
  </si>
  <si>
    <t>г. Бишкек, микрорайон 8, д. 81,
тел. (996 312) 42 53 40</t>
  </si>
  <si>
    <t xml:space="preserve">г. Ташкент, Чиланзарский р-н,  
ул. Олмазор, 165,
тел./факс (99871) 150-03-03
</t>
  </si>
  <si>
    <t xml:space="preserve">г. Ташкент, Юнусабадский р-н, 
ул. Мавлянова, 37,
тел. (99871) 234-77-87
</t>
  </si>
  <si>
    <t xml:space="preserve">г. Ташкент, Чиланзарский р-н, 
ул. Лутфий, 50,
тел. (99871) 273-60-48
</t>
  </si>
  <si>
    <t xml:space="preserve">г. Ташкент, Мирабадский р-н, 
ул. Т.Шевченко, 23,
тел. (99871) 256-13-05
</t>
  </si>
  <si>
    <t xml:space="preserve">Сырдарьинская обл., ф/х им. С.Рахимова, ул. М.Захидова, 36,
тел./факс (99867) 357-01-26,
235-65-90 
</t>
  </si>
  <si>
    <t xml:space="preserve">г. Ташкент, Юнусабадский р-н, 
ул. Мавлянова, 38,
тел. (99871) 234-09-99
</t>
  </si>
  <si>
    <t xml:space="preserve">г. Ташкент, Чиланзарский р-н, 
ул. Олмазор, 165,
тел./факс (99871) 150-03-03
</t>
  </si>
  <si>
    <t xml:space="preserve">г. Ташкент, Мирабадский р-н, 
ул. Т.Шевченко, 23,
тел. (99871) 256-60-59
</t>
  </si>
  <si>
    <t xml:space="preserve">тел. (99870) 218-67-45 
</t>
  </si>
  <si>
    <t xml:space="preserve">г. Ташкент, Олмазорский р-н, 
ул. Мирпулатова, 1 «а»,
тел. (99871) 228-04-70
</t>
  </si>
  <si>
    <t xml:space="preserve">г. Гулистан, 4-й мкр.,
тел. (99867) 226-27-89
</t>
  </si>
  <si>
    <t xml:space="preserve">г. Ташкент, Юнусабадский р-н, 
ул. Бодомзор йули, 1 А,
тел./факс (99871) 249-39-35
</t>
  </si>
  <si>
    <t xml:space="preserve">г. Ташкент, Чиланзарский р-н, 
ул. Бунёдкор, 5/4,
тел./факс (99871) 287-62-22
</t>
  </si>
  <si>
    <t xml:space="preserve">г. Ташкент, М.Улугбекский р-н, 
ул. Хумоюн, 3А,
тел. (99871) 261-36-26
</t>
  </si>
  <si>
    <t xml:space="preserve">г. Ташкент, Юнусабадский р-н, 
ул. Мавлянова, 37,
тел. 8 (99871) 234-77-89
</t>
  </si>
  <si>
    <t xml:space="preserve">г. Ташкент, М.Улугбекский р-н, 
ул. Ф.Ходжаева, 29,
тел. (99871) 120-40-05
</t>
  </si>
  <si>
    <t xml:space="preserve">Андижанская обл., Жалалкудук-ский р-н, г. Охунбобоев,
тел./факс (99874) 74-21-29
</t>
  </si>
  <si>
    <t xml:space="preserve">тел. (99870) 250-42-24
</t>
  </si>
  <si>
    <t xml:space="preserve">г. Ташкент, С.Рахимовский р-н, 
ул. Байроктол, 15,
тел./факс: (99871) 248-07-26, 
248-07-30
</t>
  </si>
  <si>
    <t xml:space="preserve">г. Бухара, ул. Гиждуваний, 6, 
тел.: (99865) 223-82-81, 
383-14-44
</t>
  </si>
  <si>
    <t>г. Баку, 
тел. (99412) 442-08-33
447-44-84,
 web: www.idealdizayn.az</t>
  </si>
  <si>
    <t>г. Сумгаит, шоссе Баку-Ростов,
тел.: (99412) 448-06-82,
436-06-58,
факс (+99412) 448-06-83,
e-mail: sunpaper@azersun.com,
 web: www.gafgazkagiz</t>
  </si>
  <si>
    <t>г. Баку, Хатаинский р-н, 
ул. Ашыга Алескера, 17, 
тел,: (99412) 374-83-43,
370-68-03,
факс: (99412) 370-18-49,
370-68-03,
e-mail: info@eastwest.az, 
web: www.eastwest.az</t>
  </si>
  <si>
    <t>г. Нахчыван, ул.Гамкусар 21, тел.: (99436) 545-80-62, 545-17-18,  544-32-02</t>
  </si>
  <si>
    <t>г. Баку, Бинагадинский р-н, 
пос. Дарнягюль 108,
тел.: (99412) 448-06-82,
436-06-58,
факс (99412) 448-06-83,
 e-mail: sunpaper@azersun.com, 
web: www.aafaazkagiz.az</t>
  </si>
  <si>
    <t>Габалинский р-н, 
улица Е.Керимова, 36, 
тел. (99424) 205-17-92,
 факс (99424) 205-17-92</t>
  </si>
  <si>
    <t>г.Нахчыван, кв. Хатаи, 
тел. (99436) 376-16-10,
 e-mail: vagubov@vahoo.com</t>
  </si>
  <si>
    <t>г.Нахчыван,
ул. Азербайджан, 13, 
тел.: (99436) 545-83-77,
 545-83-44</t>
  </si>
  <si>
    <t>шоссе Баку-Казах, 452-й км, 
тел. ( 99422) 295-24-71,
 факс ( 99422) 295-22-27, 
e-mail: production@saloelu.com,
web: www.saloelu.com</t>
  </si>
  <si>
    <t>Шоссе Аляты-Астара, 130 км,
тел. ( 99425) 244-03-00, 
факс ( 99425) 244-03-00, 
e-mail: info@woodpecker.com.az, 
web: www. woodpecker.com.az</t>
  </si>
  <si>
    <t>г. Баку. Б. Багировой, 15 «А», 
тел.: (+ 994 12) 436-74-05,
 436-74-07,
 (+99425) 255-19-02,
 факс: (+ 99412) 436-74-70, 
e-mail: office@embawood.com,
web: www.embawood.com</t>
  </si>
  <si>
    <t>г. Баку, ул. Ашуг Мола Джумы, 15«Б»,
тел. (99412) 465-79-69, 
факс (99412) 465-79-70,
e-mail: office@azeriwood.az, 
web: www.azeriwood.az 
www.a-w.az</t>
  </si>
  <si>
    <t>г. Баку, 
ул. А.Саламзаде 1055,
тел,: (99412) 530-90-91, 
430-28-00,
 web: www.seuack.net</t>
  </si>
  <si>
    <t>г. Баку, 
пр. Иншаатчылар, 17,
тел.
(99412) 510-40-10/20/30, 
факс:  (99412) 448-13-48, 
(99412) 448-06-83,
e-mail: idea@idea.az, 
web: www.idea.az</t>
  </si>
  <si>
    <t>Джалилабадский р-н,
село Гаразенджир,
тел. (99455) 200-54-85</t>
  </si>
  <si>
    <t xml:space="preserve"> г.Баку, Наримановский р-н, 
ул. А.Герайбейли, 3, 
тел. (994 12) 530 90 91,
факс (994 12) 430 28 00, 
web: www.kartonpak.az</t>
  </si>
  <si>
    <t>г. Хырдалан, ул. Расулзаде, 12,
тел. (99412) 342-76-30/31,
e-mail: office@bestpack.az,
web: www.bestpack.az</t>
  </si>
  <si>
    <t>, г.Баку, пр.Бюльбюля, 40, 
тел. (99412) 447-50-90,
факс: (99412) 447-50-91,
e-mail: legion-design@vandex.com</t>
  </si>
  <si>
    <t>Нахчыванская АР, г.Нахчыван, ул Шахрияра, 
тeл.: (99436) 544-53-10,
(99450) 420-99-33,
е-mail:
 sexavet bavramov@vahoo.com</t>
  </si>
  <si>
    <t>Абшеронский р-н, пос. Джейранбатан, 
24-й км шоссе Баку-Сумгаит, 
тел. (99412) 344-40-25, 
факс (99412) 344-49-25, 
е-mail: m.kahveci@kahveciparke.com,
web: www.kahveciparke.com</t>
  </si>
  <si>
    <t>г.Гейчай, 
ул. М.Гусейн-заде, 38А,
тел. (99420) 274-82-01, 
факс (99420) 274-82-00,
 e-mail: erto-mebel@mail.ru,
web: www.erto.az</t>
  </si>
  <si>
    <t>г. Сумгаит, 53-й квартал, 
тел. (99418) 648-51-42,
email: 
yashar-mebel@rambler.ru, 
web: yasharmebel.az</t>
  </si>
  <si>
    <t>Нахичеванская АР, ул.Азербайджан,
тел. (99436) 550-41-11, 
факс (99436) 550-31-11,
е-mail: decorgroupnax@bk.ru, 
web: www.dekorqrup.com</t>
  </si>
  <si>
    <t>г. Баку, Гарадагский район, 
шоссе Салйан, 25 км, 
тел. (99412) 310-11-00, 
е-mail: office@cidc.az, 
Web: www.cidc.az Babypal.az</t>
  </si>
  <si>
    <t xml:space="preserve"> Апшеронский район, г.Хырдалан, 
ул. Гасана Алиева, 38, 
тел.: (994 12) 394 44 33, 
394 44 11, 
факс (994 12) 349 57 63, 
e-mail: info@sab.az ,
web: www.sab.az</t>
  </si>
  <si>
    <t>Котайкский марз, Абовян,                       Арзнии шоссе, 4,                                     тел. (374 604) 6-46-66</t>
  </si>
  <si>
    <t xml:space="preserve">247710, Гомельская область,
г. Калинковичи,
ул. Куйбышева, 28, 
тел./факс (375234) 54-71-74,  
e-mail: mebel0581@mail.ru,             www.mebel-kmk.by
</t>
  </si>
  <si>
    <t xml:space="preserve">050050, г. Алматы, 
ул. Москвина, 23,
тел.: 7 (7272) 377-92-51, 
377-92-55,
факс 7 (7272) 377-92-65,
e-mail: almamebel.kz@gmail.com   
</t>
  </si>
  <si>
    <t xml:space="preserve">050061, г. Алматы, 
ул. Утеген Батыра, 26,
тел.: 7 (7272) 381-99-01, 
381-99-02,
факс 7 (7272) 381-96-96, 
e-mail: glory_mebel@mail.ru
</t>
  </si>
  <si>
    <t xml:space="preserve">050005, г. Алматы, 
ул Толе би, 271, 
тел./факс: 7 (7272) 241-23-85, 
241-19-02,
e-mail: info@amfactory.kz 
</t>
  </si>
  <si>
    <t xml:space="preserve">050050, г. Алматы, 
ул. Булкышева, 4,   
тел.: 7 (7272) 233-29-04, 
270-58-46,
e-mail: k.hardwood@mail.ru
</t>
  </si>
  <si>
    <t xml:space="preserve">Алматинская обл.,
Карасайский р-н, п. Абай,
тел.: 7 (727) 320-12-88, 
320-12-89, 237-52-76
</t>
  </si>
  <si>
    <t xml:space="preserve">110000, г. Костанай-2, промзона,
тел./факс: 7 (7142) 28-00-43, 
28-00-50,
e-mail: Igerim_kz@mail.ru,
www.aigerim.kz
</t>
  </si>
  <si>
    <t xml:space="preserve">г. Бишкек,
 бул. Молодой Гвардии, 41,
тел.: (996 312) 35-74-49, 
35-74-15
</t>
  </si>
  <si>
    <t xml:space="preserve">г. Бишкек, ул. Матросова, 1А,
тел. (996 312) 53-01-45
</t>
  </si>
  <si>
    <t xml:space="preserve">г. Бишкек, 
ул. Тоголок Молдо, 5/3,
тел. (996 312) 68-32-97
</t>
  </si>
  <si>
    <t xml:space="preserve">г. Бишкек, пр-т Мира, 303,
тел. (996 312) 43-16-67
</t>
  </si>
  <si>
    <t>Центральный офис: г. Бишкек,                  ул. Боконбаева, 191,                                                           тел. (996 312) 24-42-17/26, 
факс: (996 312) 24-42-02</t>
  </si>
  <si>
    <t>г. Бишкек, СЭЗ «Бишкек»,                           пр-т Мира, 303,                                           тел.: (996 552) 88-777</t>
  </si>
  <si>
    <t xml:space="preserve">г. Бишкек,
тел. (996 312) 65-70-07
</t>
  </si>
  <si>
    <t xml:space="preserve">г. Бишкек, ул. Тыныстанова, 199, кв. 46, 
тел. (996 312) 55-12-33
</t>
  </si>
  <si>
    <t xml:space="preserve">г. Бишкек, ул. Исакеева, 1 «А», тел./факс (996 312) 63-28-56, 
e-mail: altyn_adr@mail.ru
</t>
  </si>
  <si>
    <t xml:space="preserve">г. Бишкек, Свердловский р-н, 
ул. Лермонтова, 1 «а», 
тел.: (996 312) 28-66-74, 29-02-28
</t>
  </si>
  <si>
    <t xml:space="preserve">г. Бишкек, Свердловский р-н, 
пр-т Чуй, 2/5, 
тел. (996 312) 23-49-08
</t>
  </si>
  <si>
    <t xml:space="preserve">г. Бишкек, Ленинский район, 
ул. Интергельпо, 1/1, 
тел. (996 312) 65-31-75
</t>
  </si>
  <si>
    <t xml:space="preserve">г. Бишкек, Ленинский р-н, СЭЗ Бишкек, Ак-Чий,
тел. (996 312) 49-69-47
</t>
  </si>
  <si>
    <t xml:space="preserve">г. Токмок, промзона, 
тел. (996 3138) 5-56-55, 
факс (996 3138) 5-56-50
</t>
  </si>
  <si>
    <t>Центральный офис: г. Бишкек,                      ул. Боконбаева, 191,                                       тел.: (996 312) 24-42-17/26, 
факс (996 312) 24-42-02,                                               e-mai: lerc(®elcat.k2</t>
  </si>
  <si>
    <t xml:space="preserve">MD 2023, г. Кишинев, 
ул. Транснистрия, 16,
тел. (37322) 47-16-21,
факс (37322) 47-25-54
</t>
  </si>
  <si>
    <t xml:space="preserve">665770, г. Усть-Илимск-10, 
а/я 353,
тел.: (839535) 9-22-66, 9-33-31, 
9-24-56
</t>
  </si>
  <si>
    <t xml:space="preserve">167026, Республика Коми,
г. Сыктывкар,
 пр-т Бумажников, 2,
тел. (8212) 66-95-55,
факс (8212) 66-56-98
</t>
  </si>
  <si>
    <t>г. Баку, ул. Зарганпалан 124,
 тел.: (99412) 494-57-18
493-2435, 
e-mail: atropaten@aznetmail.com, 
web: www.atropaten.az</t>
  </si>
  <si>
    <t>г. Губа, пр.Азербайджана 132, 
тел. (99423) 335-32-70, 
e-mail: qadimquba@box.az</t>
  </si>
  <si>
    <t>г. Шеки,
тел: (99424) 244-29-22,
 244-33-29</t>
  </si>
  <si>
    <t>г. Евлах, пр. Баку, 21,
 тел.: (99412) 542-44-46, 
(99422) 336-00-06, 
факс (+994 22) 336 00 06,
e-mail: laletekstil@mail.ru</t>
  </si>
  <si>
    <t>г. Баку, ул. Б.Сафароглы, 219/11,
тел. (99450) 334-19-04</t>
  </si>
  <si>
    <t>г.Баку, Ичери шехер, 
ул. Гюлле, 22,
тел./факс:
 (99412) 492-61-23,
 497-81-6,  596-72-58,
e-mail:
 Azerkhalcha@Azerkhalcha. azix. Az,
 alisafa.nurivev@mail.ru,
 www.azerkhalcha.com
 www.azerkhalcha.azerin.com</t>
  </si>
  <si>
    <t>г.Гянджа, пр. Ш.И.Хатаи, 64,
тел. (99422) 252-15-11, 
факс (99422) 252-15-35, 
e-mail: 
ganca-textil-asc@rambler.ru</t>
  </si>
  <si>
    <t>г. Сумгаит, ул. Мира, 2, 
тел. (99418) 654-52-80/81,
е-mail: info@gilantekstil.com, 
info@giltex.az</t>
  </si>
  <si>
    <t>г. Сумгаит, ул. Мира, 3,
тeл. (99418) 644-86-59, 
е-mail: office@intertextile.az,
 inter textile@mail.ru</t>
  </si>
  <si>
    <t>г. Баку, пос. Ени Гюнешли, массив «Д», д.29, кв.42, 
тел. (99455) 885-58-57Ю
 г. Баку, пос.Ени Сураханы, 
ул.14 июля, 9,
тел.:(99412) 458-70-10.
458-91-00,
е-mail: info@daimoni.com 
vashar@daimoni.com, 
www.daimoni.com</t>
  </si>
  <si>
    <t>г. Губа, ул., Галаба 26 «А», 
тел.: (99423) 335-17-75, 
(99450) 313-00-90,
e-mail: wordofcarpet@mail.ru</t>
  </si>
  <si>
    <t xml:space="preserve">Бинагадинский р-н,
пос. им. М.Расулзаде, Бинагадинкое шоссе, восточная  сторона,  
тел.: (99412) 412-65-92,
412-65-93, 
факс (99412) 412-65-94,
е-mail: info@artpak.az 
</t>
  </si>
  <si>
    <t>г. Баку, ул. Марданов Гардашлары, 113,
тел/факс (99412) 597-40-20,
 e-mail: hkvrd@hotmail.com, 
bt_evi@ hotmail.com</t>
  </si>
  <si>
    <t>г. Агстафа, 
те.: (99412) 404-77-77, 
567-07-11,
e-mail: akkord@akkord.az,
www.akkord.az</t>
  </si>
  <si>
    <t>г.Баку, Бинагадинское шоссе, 53, 
тел. (99412) 412-45-45,
факс (994 12) 412-56-56,
e-mail: vefaevtekstil@email.com, 
www.vefatekstil.com</t>
  </si>
  <si>
    <t xml:space="preserve"> г. Сумгаит, улица Мира, 76,
тел. (99418) 654-00-08, 
e-mail: contact@alyans.az,
www.alyans.az</t>
  </si>
  <si>
    <t>Исмаиллинский р-н, 
ул. М. Аскерова, 1,
тел. (99450) 383-99-55</t>
  </si>
  <si>
    <t>г. Ереван, ул. Миракян, 56 «а»,                тел.: (374 107) 3-57-77, 4-00-56</t>
  </si>
  <si>
    <t xml:space="preserve">0006, г. Ереван, 
ул. Кимиагорцнери,
тел.: (374 10) 44-29-94, 44-86-61
</t>
  </si>
  <si>
    <t>225377, Брестская обл., Ляховичский р-н, д. Задворье, тел./факс (375 1633) 5-82-89,                         e-mail: lionlyahovichi@tut.by</t>
  </si>
  <si>
    <t>225134, Брестская обл.,                               г. Пружаны, ул. Макаренко, 25, тел./факс (375 1632) 2-12-90</t>
  </si>
  <si>
    <t xml:space="preserve">0500000, г. Алматы,
ул. Сауранбаева, 4,
тел.: 7 (727) 235-85-15, 
235-82-61,
факс 7 (727) 235-24-20,
e-mail: sales@textiline.kz,
www.textiline.kz  
</t>
  </si>
  <si>
    <t xml:space="preserve">Алматинская обл.,
Жамбылский р-н, с. Каргалы,
тел./факс 7 (72770) 3-28-60,
e-mail: ao_kargaly@mail.ru
</t>
  </si>
  <si>
    <t xml:space="preserve">090001, г. Уральск, пр-т Достык, 97,
тел./факс: 7 (7112) 50-60-11, 
50-60-12,
e-mail: nadezhda_buch@mail.ru, nadezhda@mail.kz
</t>
  </si>
  <si>
    <t xml:space="preserve">050000, г. Алматы,
ул. Венецианова, 6/3,
тел. 7 (7272) 53-06-33, 
факс 7 (7272) 53-84-34,
e-mail: kazspo-n@yandex.ru,
www.kazsno.kz
</t>
  </si>
  <si>
    <t>Чуйская обл., Московский р-н,                              с. Садовое,  ул. Советская, 383,                                                    тел.: (996 3131) 5-35-34,                      5-73-58</t>
  </si>
  <si>
    <t>Чуйская обл., Аламудунский р-н, ул. Алма-Атинская,                                тел. (996 312) 98-05-01</t>
  </si>
  <si>
    <t xml:space="preserve">74917, г. Токмок, ул. Фрунзе, 1,
тел./факс (996 3138) 5-54-26, 
e-mail: stg-biyaz@rambler.ru
</t>
  </si>
  <si>
    <t xml:space="preserve">Нарынская обл.,
Кочкорский р-н, с. Семизбел,                    тел.: (996 773) 22-99-83,                          (996 778) 60-18-75
</t>
  </si>
  <si>
    <t xml:space="preserve">г. Нарын, ул. Ленина, 21,
тел. (996 352) 25-03-83,                    факс (996 352) 25-03-84
</t>
  </si>
  <si>
    <t xml:space="preserve">720022, г. Бишкек, пр-т Чуй, 4, 
тел.: (996 312) 36-04-84,
 36-01-63, 
факс (996 312) 36-02-13, 
e-mail: kamvol@elcat.kg, www.kksk.lif-1.kg
</t>
  </si>
  <si>
    <t xml:space="preserve">Жалал-Абадская обл.,
ул. Р.Азимова,
тел.: (996 3745) 5-11-12,
(996 3722) 5-11-12, 5-11-93,
факс (996 3722) 5-61-97, 
e-mail: mata_notkanka@mail.ru
</t>
  </si>
  <si>
    <t>тел. (996 312) 93-77-15</t>
  </si>
  <si>
    <t xml:space="preserve">г. Бишкек, ул. Медерова, 44,
тел./факс: (996 312) 54-92-29,
54-93-33, 
e-mail: Legprom.kg@mail.ru
</t>
  </si>
  <si>
    <t xml:space="preserve">г. Бишкек, ул. Медерова, 44,
тел./факс: (996 312) 54-92-00,
54-93-33
</t>
  </si>
  <si>
    <t xml:space="preserve">Ыссык-Кульская обл., 
Ак-Суйский р-н, с. Жаны-Арык, ул. Жакыпова, 55, 
тел.: (996 772) 57-69-72, 
(996 555) 67-79-35
</t>
  </si>
  <si>
    <t xml:space="preserve">г. Бишкек, ул. Жибек-Жолу, 445/3,                                                         тел. (996 558) 87-07-70
</t>
  </si>
  <si>
    <t xml:space="preserve">г. Бишкек, пер. Геологический, кв. 11,                                                         тел. (996 312) 59-20-26
</t>
  </si>
  <si>
    <t>г. Бишкек, ул. Жибек-Жолу, 315, тел: (996 312) 62-13-28</t>
  </si>
  <si>
    <t xml:space="preserve">720015, г. Бишкек, ул. Хвойная, 64,
тел.: (996 312) 67-25-22, 67-91-21,
факс (996 312) 67-92-15
</t>
  </si>
  <si>
    <t xml:space="preserve">720021, г. Бишкек,                                       ул. Ибраимова, 115,                                  
тел. (996 312) 68-51-64,    
факс (996 312) 68-52-23
</t>
  </si>
  <si>
    <t xml:space="preserve">г. Ош, ул. Жаны-Маала,
тел./факс (996 3222) 5-78-49
</t>
  </si>
  <si>
    <t xml:space="preserve">г. Бишкек, СЭЗ «Бишкек»,                    Ак-Чий, 
тел. (996 312) 32-65-77
</t>
  </si>
  <si>
    <t xml:space="preserve">г. Ош, ул. Янги Маххаля, 
тел. ( 996 772) 32-51-88
</t>
  </si>
  <si>
    <t xml:space="preserve">г. Ош, ул. Привокзальная, 70, 
тел. (996 555) 79-71-71
</t>
  </si>
  <si>
    <t xml:space="preserve">г. Токмок, ул. Панфилова, 17,
тел. (996 3138) 517-13, 
факс (996 3138) 514-47, 
моб. (996 772) 52-27-90, 
e-mail: bereke@ktnen.kg
</t>
  </si>
  <si>
    <t xml:space="preserve">720045, г. Бишкек, 
ул. Осмонкула, 158, 
тел. (996 312) 66-19-90, 
факс (996 312) 66-19-89
</t>
  </si>
  <si>
    <t xml:space="preserve">714000, Ошская обл., г. Ош, 
ул. Касымбекова, 8-а, 
тел.: (996 3222) 7-38-62, 
(996 7708) 8-00-84,  
факс (996 3222) 2-27-13, 
е-mail: jipteх@rambler.ru, oshkt@rambler.ru
</t>
  </si>
  <si>
    <t>г. Токмок, ул. Фрунзе, 1,                              тел. (996 313) 85-47-92</t>
  </si>
  <si>
    <t xml:space="preserve">МD-3601, г. Унгень, 
ул. О.Унгуряну, 2,
тел.: (373236) 2-93-01, 2-31-68,
e-mail: covoare-ungheni@acvila.md
</t>
  </si>
  <si>
    <t xml:space="preserve">MD-2032, г. Кишинев, 
ул. Грэдина Ботаникэ, 15,
тел.: (37322) 55-80-57, 52-20-00, 
85-66-65, 85-66-66,
e-mail: mk@floare-carpet.md,
sales@floare-carpet.md
</t>
  </si>
  <si>
    <t xml:space="preserve">MD-2068, г. Кишинев, 
ул. Спартакус, 12,
тел. (37322) 43-94-75,
e-mail: Colibani@rambler.ru
</t>
  </si>
  <si>
    <t xml:space="preserve">MD-3129, г. Бельцы, 
бул. Еминеску, 12,
тел.: (373231) 2-65-54, 2-43-94,
www.radabeltsy.md
</t>
  </si>
  <si>
    <t xml:space="preserve">MD-2068, г. Кишинев, 
бул. Москова, 12/2,
тел. (37322) 49-47-95,
e-mail: sv_vistline@mail.ru
</t>
  </si>
  <si>
    <t xml:space="preserve">MD-2001, г. Кишинев, 
ул. Болгарская, 47,
тел. (37322) 57-88-00,
e-mail: partners@ionel.moldnet.md
</t>
  </si>
  <si>
    <t xml:space="preserve">г. Кишинев, ул. М.Дософтей, 115, 
тел.: (37322) 29-53-95, 21-38-16,
e-mail: office@ infinity.md
</t>
  </si>
  <si>
    <t xml:space="preserve">MD-3121, г. Бельцы, 
ул. Штефан чел Маре, 115,
тел. (373231) 2-53-79,
e-mail: flautex@beltsy.md
</t>
  </si>
  <si>
    <t>MD-6501, г. Анений-Ной,                             ул. Суворова, 1 «А»,                                   тел. (373265) 2-01-11</t>
  </si>
  <si>
    <t xml:space="preserve">MD-2004, г. Кишинев, 
ул. Сфатул Цэрий, 30,
тел.: (37322) 20-40-50, 20-40-53,
e-mail: office@steauareds.md
</t>
  </si>
  <si>
    <t xml:space="preserve">MD-2023, г. Кишинев, 
ул. Мештерул Маноле, 20,
тел.: (37322) 47-80-29, 42-13-94,
e-mail: iurievasiliu@mail.ru
</t>
  </si>
  <si>
    <t xml:space="preserve">127412, г. Москва,                                      ул. Ижорская, 9,                                           тел. 7 (495) 981-55-35,                                    e-mаil: info@russtyle.net,  www.russtyle.net </t>
  </si>
  <si>
    <t>214025, г. Смоленск,                     Чуриловский тупик, 6/2,                                тел. 7(4812) 64-82-82,                                e-mаil: info@smoltoys.ru,                                 www.smoltoys.ru</t>
  </si>
  <si>
    <t xml:space="preserve">142105, г. Подольск, ул. Большая Серпуховская, 63  «а»,                        тел. 7 (495) 660-37-73, www.steppuzzle.ru </t>
  </si>
  <si>
    <t xml:space="preserve">634050, г. Томск,                                          ул. Беленца, 17, офис 57,                              тел./факс: 7 (382-2) 42-75-02,       52-63-41,                                                           e-mаil: toys@mail.tomsknet.ru,                  www.tomik.ru </t>
  </si>
  <si>
    <t>141730, Московская обл.,                           г. Лобня, ул. Промышленная, 2,                        тел. 7 (495) 577-11-63,                             факс 7 (495) 577-03-85,                                e-mail: office@zvezda.org.ru,          www.zvezda.org.ru</t>
  </si>
  <si>
    <t>180016, г. Псков, Рижский проспект, д. 40, 
тел. (8112) 56-23-31,
 факс (8112) 56-50-80,
 E-mail: office@truvor.ru</t>
  </si>
  <si>
    <t>180016, г. Псков, Рижский проспект, д. 40, 
тел. (8112) 56-23-31, 
факс (8112) 56-50-80, 
E-mail: office@truvor.ru</t>
  </si>
  <si>
    <t xml:space="preserve">350001, Краснодарский край, 
г. Краснодар, 
ул. Павлова, 64,
тел.: (861) 233-81-22, 233-90-47,
факс (861) 239-06-27,
e-mаil: alexkrd@alexandria-krasnodar.com
</t>
  </si>
  <si>
    <t>115093, г. Москва,                                        ул. Павловская, 18, стр. 2,                           тел. 7 (495) 363-14-05, www.mirdetstva.ru</t>
  </si>
  <si>
    <t xml:space="preserve">454138, г. Челябинск, 
ул. Чайковского, д. 20,                                   
тел. 8 (351)742-03-88,
  факс  8 (351)742-24-02,                     
 e-mail: unichel@chel.surnet.ru, inform@unichel.ru                                 
</t>
  </si>
  <si>
    <t xml:space="preserve">454138, г. Челябинск, 
ул. Чайковского, д. 20,                                   тел. 8 (351)742-03-88,  факс 8 (351)742-24-02,
 e-mail: unichel@chel.surnet.ru, inform@unichel.ru                                 
</t>
  </si>
  <si>
    <t xml:space="preserve">454138, г. Челябинск,
 ул. Чайковского, д. 20,
тел. 8 (351)742-03-88,
факс  8 (351)742-24-02,
 e-mail: unichel@chel.surnet.ru, inform@unichel.ru                                 
</t>
  </si>
  <si>
    <t xml:space="preserve">454138, г. Челябинск, 
ул. Чайковского, д. 20,
 тел. 8 (351)742-03-88,  
факс  8 (351)742-24-02,
 e-mail: unichel@chel.surnet.ru,
 inform@unichel.ru                                 
</t>
  </si>
  <si>
    <t xml:space="preserve">454138, г. Челябинск, 
ул. Чайковского, д. 20, 
тел. 8 (351)742-03-88,
факс  8 (351)742-24-02,
 e-mail: unichel@chel.surnet.ru, inform@unichel.ru                                 
</t>
  </si>
  <si>
    <t>115114, г. Москва, Шлюзовая набережная, 6, 
тел:  (499) 235-99-35,
 тел/факс:  (499) 235-20-01, 
www.parcom.ru,
 e-mail: pariskom@sovintel.ru.
ООО Торговый дом "ПК-Заря", 
тел.:  (499) 235-01-47, 
 www.pk-zarya.ru,
 e-mail: info@pk-obuv.ru</t>
  </si>
  <si>
    <t>115114, г. Москва, Шлюзовая набережная, 6, 
тел: (499) 235-99-35, 
тел/факс: (499) 235-20-01, 
www.parcom.ru, 
e-mail: pariskom@sovintel.ru,
тел.: (499) 235-54-83, 235-59-64, 
235-13-91, 
 www.pkrab.ru,
 e-mail: po@pk-obuv.ru</t>
  </si>
  <si>
    <t>150022, г. Ярославль, 
Тормозное шоссе, д. 1, 
тел/факс (4852) 599-580, 
e-mail: sever@spine.ru</t>
  </si>
  <si>
    <t>191124, г. Санкт-Петербург, 
ул. Красного текстильщика,
10-12, лит. А,
тел.: (812) 271-05-54, 318-04-93,
 факс 271-29-38,
 e-mail: kkirova@pnk.ru,
 e-mail: andreeva@pnk.ru.,
www.pnk.ru</t>
  </si>
  <si>
    <t>109431, г. Москва, 
ул. Привольная, д. 70,
 тел. 7 (495) 781-66-78,
 e-mail: exportsales@homa.ru</t>
  </si>
  <si>
    <t>215113, Смоленская область, г.Вязьма,         ул.Панино, 1/2, 
тел. (48131) 5-19-43, 
e-mail.: info@vkplt.ru</t>
  </si>
  <si>
    <t>150001, г. Ярославль, 
ул. Б. Федоровская, 44, 
тел/факс: (4852) 45-03-64,
е-mail: khrom@khrom.ru</t>
  </si>
  <si>
    <t>115551, г. Москва,                                          ул. Домодедовская, 20, корп. 3,             тел. 7 (495) 646-01-40,                                факс 7 (495) 392-81-27,                                     e-mail: elti@vdm.ru,                             www.vdm.ru</t>
  </si>
  <si>
    <t>107023, г. Москва, ул. Малая Семеновская, 5,                              тел. 7 (495) 741-02-88, www.artgamma.ru</t>
  </si>
  <si>
    <t>115404, г. Москва, ул. 6-я Радиальная, 62, стр. 1,                   тел. 7 (495) 326-23-43,                         www.ogonek-toys.ru</t>
  </si>
  <si>
    <t>107564, Москва,                                      ул. Краснобогатырская, 38,                          стр. 1,                                                         тел. 7 (499) 369-14-45,                                                 e-mаil:orthomoda@yandex.ru,                    www.orthomoda.ru</t>
  </si>
  <si>
    <t>196084, г. Санкт-Петербург,          ул. Заставы, 33,                                                                                 тел. 7 (812) 495-69-76,                   www.fdo-skorohod.ru</t>
  </si>
  <si>
    <t>140301, Московская обл.,                            г. Егорьевск, ул. Владимирская, 8,                                                тел. 7 (49640) 4-07-04,                                                          www.kotofey.ru</t>
  </si>
  <si>
    <t xml:space="preserve">426063, Удмуртская Республика, 
г. Ижевск, 
ул. Ключевой поселок, 7,
тел. 8 (3412) 68-03-22,
е-mail: market@sakton.ru
</t>
  </si>
  <si>
    <t xml:space="preserve">735700, г. Худжанд, 
ул. Джавони, 1,
тел. (992 3422) 651-67,
факс (992 3422) 408-61,
e-mail: javoni@yandex.ru,
javoni@hujand.net
</t>
  </si>
  <si>
    <t xml:space="preserve">г. Курган-Тюбе, ул. 1 мая, 4а, 
кв. 19,
тел. (992 918) 37-00-88, 
факс (992 446) 00-66-11
</t>
  </si>
  <si>
    <t xml:space="preserve">Хатлонской обл., г. Яван, 
дж. Дахана  </t>
  </si>
  <si>
    <t xml:space="preserve">г. Худжанд, ул. Ленина, 238,
тел. (992 342) 26-34-20
</t>
  </si>
  <si>
    <t xml:space="preserve">г. Курган-Тюбе, ул. Хувайдуллое-ва, 4, кв. 3,
тел. (992 935) 10-25-25
</t>
  </si>
  <si>
    <t xml:space="preserve">Хатлонская обл., г. Сарбанд,
промзона, 7,
тел. (992 919) 54- 00-03
</t>
  </si>
  <si>
    <t xml:space="preserve">г. Душанбе, ул. А.Навои, 29/1,
кв. 18, 
тел. (992 372) 21- 95-82
</t>
  </si>
  <si>
    <t xml:space="preserve">г. Душанбе, ул. Кубодиён, 114,               тел.: (992 372) 24-41-77, 
(992 92) 775-53-76
</t>
  </si>
  <si>
    <t xml:space="preserve">г. Душанбе, ул. Гиссарская,
19/2, 12,
тел. ( 992 372) 35-74-14
</t>
  </si>
  <si>
    <t xml:space="preserve">г. Худжанд, ул. Ленин, 238, 
тел.: (992 3422) 463-02, 620-07,
e-mail: catn@hujand.net
</t>
  </si>
  <si>
    <t xml:space="preserve">г. Худжанд, ул. Ленин, 238,
тел. (992 342) 26-34-20
</t>
  </si>
  <si>
    <t xml:space="preserve">734024, г. Душанбе,
ул. Академик Атхамов, 11,
тел.: (992 37) 221-90-14,
 221-19-91
</t>
  </si>
  <si>
    <t xml:space="preserve">тел. (992 314) 12-50-05
</t>
  </si>
  <si>
    <t xml:space="preserve">735700, г. Худжанд, 
ул. Ленина, 238, 
тел.: (992 3422) 463-02, 620-07
</t>
  </si>
  <si>
    <t xml:space="preserve">г. Душанбе, ул. Техрон, 21, 
тел.: (992 37) 227-37-57,                     223-56-50
</t>
  </si>
  <si>
    <t xml:space="preserve">735718, г. Худжанд, 
17-й кв., мкр. 10, 
тел.: (992 3422) 265-75,               673-40,
e-mail: zizon97@rambler.ru
</t>
  </si>
  <si>
    <t xml:space="preserve">г. Кургантюбе, ул. Айни, 2 «а»,
тел. (992 322) 22-45-49
e-mail: resanda.tj@mail.ru
</t>
  </si>
  <si>
    <t>г. Худжанд, ул. 50 лет СССР,                     тел. (992 342) 24-02-29,                               www.7 ganj.lj</t>
  </si>
  <si>
    <t xml:space="preserve">г. Душанбе, ул. Кахарова, 141,
тел. (992 935) 05-27-27,
факс (992 372) 60-65-00
</t>
  </si>
  <si>
    <t>г. Душанбе, ул. Чармгарон, 10-А, тел. (992 935) 28-11-93</t>
  </si>
  <si>
    <t>тел. (992 919) 81-26-00</t>
  </si>
  <si>
    <t>Хатлонская обл., р-н Бохтар,                    с. 3аргар,                                                 тел. (992 937) 75-58-88</t>
  </si>
  <si>
    <t>Хатлонская обл., р-н Дж.Руми,            пгт. С.Исоев, ул. Свердлова, 31,                   тел.  (992 937) 45-40-04</t>
  </si>
  <si>
    <t>г. Курган-Тюбе, ул. Айни, 2 «А», тел. (992 322) 22-73-64</t>
  </si>
  <si>
    <t>тел. (992 935) 16-80-88</t>
  </si>
  <si>
    <t>Хатлонская обл., р-н Хуросон,                  дж. Хилоли, с. Гулрез,                            тел. (992 919) 13-00-00</t>
  </si>
  <si>
    <t>г. Душанбе, ул. Карамова, 4/301, тел. (992 446) 00-70-72</t>
  </si>
  <si>
    <t>г. Душанбе, ул. Хакимзода, 13,                    тел. (992 372) 25-07-08</t>
  </si>
  <si>
    <t>Согдийская обл., г. Худжанд, 12, мкр. 9,                                                     тел. (992 927) 03-37-00</t>
  </si>
  <si>
    <t>г. Душанбе, ул. Шерози, 7/2,                         тел. (992 372) 27-03-93</t>
  </si>
  <si>
    <t>тел. (992 918) 62-18-50</t>
  </si>
  <si>
    <t>Яванский р-н., с. Тутболоинав,                          тел. (992 935) 16-80-88</t>
  </si>
  <si>
    <t>г. Душанбе,                                                   ул. Южная обходная, 200,                                                          тел.  (992 937) 19-99-95,                                  e-mail: baho94@bk.ru</t>
  </si>
  <si>
    <t>г. Истаравшан, ул. Гагарина, 1 «а», тел.: (992 927) 80-22-55,                      71-12-13</t>
  </si>
  <si>
    <t>тел. (992 446) 00-71-93</t>
  </si>
  <si>
    <t xml:space="preserve">100100, г. Ташкент, ул. Бабура, 45,
тел. (99871) 239-17-11, 
факс (99871) 253-93-58, 
e-mail: info@legprom.uz
</t>
  </si>
  <si>
    <t xml:space="preserve">г. Бухара, ул. Б.Накшбанди, 5, 
тел. (99865) 225-14-32
</t>
  </si>
  <si>
    <t xml:space="preserve">тел. (99865) 456-53-25
</t>
  </si>
  <si>
    <t xml:space="preserve">г. Бухара, ул. Промышленная, 3, 
тел. (99865) 222-92-16
</t>
  </si>
  <si>
    <t xml:space="preserve">тел. (99865) 721-48-50
</t>
  </si>
  <si>
    <t xml:space="preserve">Ферганская обл., г. Коканд, 
ул. Пахташабоф,
тел. (99873) 522-23-03
</t>
  </si>
  <si>
    <t xml:space="preserve"> г. Бухара, ул. Кизилкум,
тел. (99565) 225-07-12
</t>
  </si>
  <si>
    <t xml:space="preserve">г. Бухара, ул. Юренев, 10,
тел. (99865) 225-73-93, 
e-mail:uzcarpet@gmail.com
</t>
  </si>
  <si>
    <t xml:space="preserve">г. Бухара, ул. М.Бурхонова, 24, 
тел. (99865) 225-79-37,
e-mail: bukharagilam@inbox.ru
</t>
  </si>
  <si>
    <t xml:space="preserve">г. Бухара, ул. Отбозор Рухшобод, 31, 
тел. (99865) 228-59-06, 
e-mail:shahboz@mail.ru
</t>
  </si>
  <si>
    <t>г. Баку, ул. А.Алиева, 67/86,
тел. (99412) 442-99-33/88, 
e-mail: matanat@matanata.com</t>
  </si>
  <si>
    <t>г. Баку, пр. Азизбекова, 520/20, 
тел.: (99412) 404-77-77,
564-06-11, 
web: akkord@akkord.az</t>
  </si>
  <si>
    <t>г. Баку, пр. Бабека, 21/99,
тел: (99412) 490-68-19,
447-2263,
факс: (99412) 449-95-03
e-mail: emin@cahan.az
 web: www.cahan.az</t>
  </si>
  <si>
    <t>г.Баку, Бинагадинское шоссе,
 тел.: (99412) 447-15-18,
448-18-81,
 факс (99412) 448-15-18,
 e-mail: info@mrfix.az</t>
  </si>
  <si>
    <t>г. Баку, Гарадагский р-н, поселок Сахил, 
Сальянское шоссе, 
тел. (99412) 441-88-88,
 факс (99412)446-18-81, 
e-mail: office@holcim.az,
web: www.holcim.az</t>
  </si>
  <si>
    <t>Казахский р-н, 
дер. Даш Салахлы,
тел/факс (12) 404-76-86, 
e-mail: 
info@azinshaat.com azinshaat.com</t>
  </si>
  <si>
    <t>г. Баку, 106, 
Сальянское шоссе, 
тел.: (994 12) 565-88-58,
565-88-18,
 факс (99412) 565-88-48,
 е-mail: info@azeristeel.com</t>
  </si>
  <si>
    <t>г. Баку, 
Сальянское шоссе, 47 км,
тел.: (99412) 446-44-73/71,
(99450) 286-38-66, 
факс (99412) 446-44-70,
г. Баку, ул. З.Алиевой 55, 
Ени Хаят Плаза, 9-й этаж, 
тел.: (99412) 499-77-18, 
499-78-18,
 факс (99412) 499-78-19,
 email адрес защищен от спам-ботов, для его просмотра у Вас должен быть включен Javascript
e-mail: office@aac.az, 
www.gobustone.az,
www.aac.az</t>
  </si>
  <si>
    <t>г. Баку, ул. Ф.Хойского,
 104«А», 
тел.: (99450) 242-01-39, 
(99412) 555-10-35,
www.globalstone.az</t>
  </si>
  <si>
    <t>г. Баку, ул.Ага-Нейматулла, 
1937-й квартал, 
тeл. (99412) 404-77-77, 
факс (99412) 404-77-80, 
e-mail: info@akkord.az, 
www.akkord.az</t>
  </si>
  <si>
    <t>г.Баку
Бинагадинское шоссе, 53,
тeл.: (99412) 412-18-82, 
412-25-60, 
факс (99412) 412-09-33, 
е- mail: office@bakusteelconstructio n.com web</t>
  </si>
  <si>
    <t>Гаджигабульский р-н, 9-й км шоссе Гаджигабул-Кюрдемир, 
тел. (99412) 497-58-83, 
факс (994 12) 497-45-46,
е-mail: office@eilanseramik.az,
www.eilanseramik.az 
www.bakusteelconstruction.
com</t>
  </si>
  <si>
    <t>Абшеронский р-н, пос. Мехтиабад, 
трасса Новханы-Бинагады, 
тел. (99450/55) 222-27-16,
e-mail: samir yusifov@mail.ru</t>
  </si>
  <si>
    <t>г. Баку, Карадагский р-н, поселек Умид, 
Сальянское шоссе, дорога Сангаргая-1, 
7-й км 1 (завод),
тел. (99412) 310-10-10,
факс (99412) 310-10-20, 
e-mail: office@norm.az, 
www.norm.az AZ1065,
г. Баку, ул. Бакиханова 6, 
Бридж Плаза, 
тел. (99412) 404-54-00, 
факс (99412) 404-54-05</t>
  </si>
  <si>
    <t>г.Баку, 
28-й км Сумгаитского шоссе, 
тел.: (99412) 447-99-97,
444-99-92,  447-72-49,
 e-mail: sumqayitsement@mail.ru</t>
  </si>
  <si>
    <t>г. Баку, пр. З.Буньятова, 
тел.: (99412) 451 61 01-06, 
(99 50) 280-32-01/20,
факс (99412) 451-61-07,
е-mail: info@tekoplast.az, 
www.tekoplast.az</t>
  </si>
  <si>
    <t>г. Сумгаит, пос. Иншаатчылар,
тел.: (99450) 300-50-54,
(99455) 685-88-06, 
www.ideal-rm.com, 
е-mail: info@ideal-rm.com</t>
  </si>
  <si>
    <t>г. Баку, ул. А.Гаибова, 10, 
тел. (99412) 567-63-35, 
факс: (99412) 566-54-75,
е-mail: office@yukseklik.com,
www.yukseklik.com</t>
  </si>
  <si>
    <t>Газахский р-н, 
село Даш Салахлы, 
тел.: (99412) 404-44-04, 
(99451) 411-44-04,
е-mail: sement@akkord.az,
www.akkord.az</t>
  </si>
  <si>
    <t>г.Баку, Карадагский р-н, 
27-й км шоссе Газах-Баку, 
тел.: (99412) 447-70-83,
(99450) 225-27-27, 
е-mail: info@aedae.az, 
www.aedae.az</t>
  </si>
  <si>
    <t>г.Баку, Хазарский р-н, 
пос. Вишневка, ул. Заводская,
тел. (994 12) 453 90 50, 
факс (994 12) 453 90 60,
е-mail: office@nberoup.az, 
www.nberoup.az</t>
  </si>
  <si>
    <t>г.Баку, Бинагадинский р-н, 
7-й мкр., квартал 3126, 
тел. (99412) 447-19-08,
факс (9412) 447-31-41,
е-mail: office@sobsan.com, 
web: www.sobsan.com</t>
  </si>
  <si>
    <t>Абшеронский р-н, поселок Ашагы Гюздек, 
тел.:(99412) 502-45-50, 
345-04-05,
 факс (99412) 502-45-51, 
e-mail: office@cmt.com.az 
web: www.caspimarine.com</t>
  </si>
  <si>
    <t>г. Баку, 
Сальянское шоссе, 47 км,
тел. (994 12) 598-44-43,
факс (994 12) 598 23 94, 
е-mail: info@svner2У2roup.az,
web: www.svner2v2rouo.az</t>
  </si>
  <si>
    <t>г.Баку, 
Карадагский р-н, 
пос. Лекбатан, 4-й км, 
Ходжосенского шоссе, дом 7,
тел. (99412) 404-77-77,
факс (99412) 564-07-11, 
е-mail: Tural.Musavev@akkord.az,
web: www.akkord.az</t>
  </si>
  <si>
    <t>Газахский р-н, 
пос. Даш Салахлы,
тeл. (99422) 292-80-84,
факс (99422) 292-43-29,
е-mail: info@azrpi.com,
web: www.azrpi.com</t>
  </si>
  <si>
    <t>Нахчыванская АР, 
Бабекский р-н, 
побережье реки Араз, 
тeл. (99436) 554-33-31,
факс (99436) 545-80-36, 
е-mail: beton@cahan.az,
web: www.cahan.az</t>
  </si>
  <si>
    <t>г. Нахчыван, Бабекский р-н, 
пос. Бабека, 
тeл.: (99460) 540-71-36, 
(99450) 285-37-72,
 (99460) 540-70-86,
 (99450) 285-37-65,
е-mail: dizavn.beton.2011@mail.ru</t>
  </si>
  <si>
    <t>г.Нахчыван, ул.З.Алиевой,
тeл/факс (99436) 544-09-89,
 е-mail: dizavnmetbuat@mail.ru</t>
  </si>
  <si>
    <t>Масаллинский р-н, г. Масаллы, 
ул. Сейбетин, 1 «A»,
тел.: (99425) 215-29-12,
 (99450) 220-40-04,
 е-mail: mail@fbrick.com,
web: www.fbrick.com</t>
  </si>
  <si>
    <t>Бабекский р-н, пос. Гошадизе,
 тел. (99436) 554-04-20,
факс: (99436) 541-38-59</t>
  </si>
  <si>
    <t>Нахчыванская АР, 
Бабекский р-н, село Араз, 
тел.: (99436) 545-15-09,
(99450) 543-10-26, 
(99460) 540-02-34, 
web: www.eemikaya.com</t>
  </si>
  <si>
    <t>Нахчыванская АР,
Бабекский р-н,
 село Чешмебасар,
тел. (99436) 541-36-89, 
е-mail: info@eemikaya.com 
web: www.gemikaya.com</t>
  </si>
  <si>
    <t>Нахчыванская АР, 
Кенгерлинский р-н, 
пос. Беюк Дуз, 
тел.: (99436) 550-89-01,
 550-89-06,
 е-mail: info@eemikaya.com, 
web: www.eemikaya.com</t>
  </si>
  <si>
    <t>г. Сумгаит, 
ул. Самеда Вургуна, 1, 
тел.: (99418) 654-05-30, 
(99412) 570-04-49, 
факс: (99412) 570-07-31,
е-mail: meherrembabayev@email.com</t>
  </si>
  <si>
    <t>г. Сумгаит, пос. Г.З.Тагиева, 
тел.: (99450) 258-11-11,
258-33-33,
е-mail: info@stp.az, 
web: www.stp.az</t>
  </si>
  <si>
    <t>г. Баку, 
аэропорт имени Г.Алиева,
тел./факс 
(99412) 437-49-14/15, 
е-mail: bagirovr@swfibrobeton.az, 
web: www.swfibrobeton.az</t>
  </si>
  <si>
    <t xml:space="preserve"> Шекинский р-н, пос. Дашуз,
тел./факс (99424) 243-23-00, 
е-mail: shekikerpic@mail.ru</t>
  </si>
  <si>
    <t xml:space="preserve"> г. Баку, Бинагадинский р-н,
 пос. Бинагади, 
улица Мадан 1, 
блок 1292, 72  «А» 
тел: (99412) 447-72-03,
 447 72 04, 
факс (99412) 447 72, 
e-mail: fabbova@fabbova.az, 
fabbova@vahoo.com, 
web: www.fabbova.az</t>
  </si>
  <si>
    <t>Абшеронский район, 
33-й км шоссе Баку-Губа, 
тeл.: (99412) 409-06-04,
(99455) 515-65-90, 
Web: www.vibrostone.az, 
E-mail: info@vibrostone.az</t>
  </si>
  <si>
    <t xml:space="preserve">ПРУП:
«Барановичский КЖБК»
«Завод ЖБИ»
 г. Барановичи
«Новополоцкжелезобетон»
«Спецжелезобетон»
«Завод ЖБИ»
г. Молодечно
</t>
  </si>
  <si>
    <t>Координаты предприятий указаны на сайте Министерства архитектуры и строительства Республики Беларусь
(www.mas.by)</t>
  </si>
  <si>
    <t xml:space="preserve">212035, Могилевская обл.,                        г. Могилев, пр-т Шмидта, 45,                 офис 410,
тел./факс (375222) 32-21-49,
e-mail: info@termopir.com
</t>
  </si>
  <si>
    <t xml:space="preserve">222321, Минская обл.,
Молодечненский р-н, п. Чисть,
ул. Заводская, 1,
тел.: (375176) 724-724
(375293) 724-724,
e-mail: directo@zabudova.by,
www.zabudova.by
</t>
  </si>
  <si>
    <t xml:space="preserve">211162,  Витебская обл.,                           г. Новолукомль, Чашникский р-н, Крупское шоссе, 1,
тел.: (375 2133) 3-87-92, 
5-66-11, 5-19-88
e-mail: info@keramzit.by, www.keramzit.by
</t>
  </si>
  <si>
    <t xml:space="preserve">211162, Витебская обл., Чашникский р-н, 
г. Новолукомль,   
ул. Энергетиков, 9, ком. 45,
тел.: (37502133) 5-12-87, 
5-45-81,
e-mail: vipol2003@mail.ru,
www.vipol.by
</t>
  </si>
  <si>
    <t xml:space="preserve">213760, Могилевская обл.,                          г. Осиповичи, ул. Потоцкого, 15,
тел. (375223) 56-42-22, 
факс (375223) 56-45-86, 
e-mail: belrw-dst-ojbk@yandex.ru
</t>
  </si>
  <si>
    <t>Координаты предприятий указаны на сайте Министерства архитектуры и строительства Республики Беларусь 
(www.mas.by)</t>
  </si>
  <si>
    <t xml:space="preserve">г. Экибастуз, ул. Кунаева, 125, тел./факс  7 (71873) 3-84-19/99   </t>
  </si>
  <si>
    <t xml:space="preserve">050036, г. Алматы, 
мкр. Мамыр, 102/1 «А»,
тел./факс : 7 (727) 380-02-56, 
250-38-44,
e-mail: safglass@saf.kz,
www.saf.kz  
</t>
  </si>
  <si>
    <t xml:space="preserve">г. Алматы, ул. Сейфуллина, 51,
тел.: 7 (7272) 51-18-87, 51-13-76,
e-mail: info@kss.kz,
www.kss.kz
</t>
  </si>
  <si>
    <t xml:space="preserve">050000, г. Алматы, 
ул. Ангарская, 109, 
тел. 7 (7272) 98-88-62, 
факс 7 (7272) 98-81-33, 
e-mail:  satglass@satglass.kz, 
www.satglass.kz
</t>
  </si>
  <si>
    <t xml:space="preserve">с. Ак-Суу, Московский р-н, 
ул. Заводская, 1, 
тел. (996 3131) 5-11-36, 
факс (996 3131) 5-10-62
</t>
  </si>
  <si>
    <t xml:space="preserve">г. Токмок, промзона, 
тел. (996 3138) 5-56-12, 
факс (996 3138) 5-55-70
</t>
  </si>
  <si>
    <t>Московский р-н, с. Ак-Суу,                         ул. Заводская, 1,                                            тел. (996 3131) 5-11-36,                               факс (996 3131) 5-10-62</t>
  </si>
  <si>
    <t xml:space="preserve">г. Токмок, промзона,
тел.: (996 312) 90-24-71, 5-57-25, 
факс (996 312) 90-24-72, 
e-mail: interglass@interglass.kg
</t>
  </si>
  <si>
    <t xml:space="preserve">г. Бишкек, ул. Панфилова, 137,
тел. (996 312) 54-07-94
</t>
  </si>
  <si>
    <t xml:space="preserve">г. Бишкек, ул. Исакеева, 1А, 
тел./факс (996 312) 63-20-86, 
e-mail: altyn_adr@mail.ru
</t>
  </si>
  <si>
    <t xml:space="preserve">Кочкорский р-н, с. Кочкор, 
ул. Орозбакова, 131,
тел. (996 312) 60-41-02 
</t>
  </si>
  <si>
    <t xml:space="preserve">720065, г. Бишкек, пр-т Чуй, 2а,
тел.: (996 312) 53-26-95,                       53-49-14,  53-27-05,
факс (996 312) 53-27-08
</t>
  </si>
  <si>
    <t>г. Бишкек, СЭЗ «Бишкек»,                       с. Ак-Чий,                                                        тел. 996 312 60-02-86</t>
  </si>
  <si>
    <t>г. Бишкек, СЭЗ «Бишкек»,                           с. Ак-Чий, 
тел. (996 312) 60-02-86</t>
  </si>
  <si>
    <t xml:space="preserve">г. Кызыл-Кыя, ул. Кулатова, 48,
тел./факс (996 3957) 5-11-07
</t>
  </si>
  <si>
    <t>г. Кызыл-Кия, ул. Баткенская,                 тел. (996 365) 75-11-76</t>
  </si>
  <si>
    <t>Ошская обл., г. Кызыл-Кыя,                    тел. (996 772) 82-23-23</t>
  </si>
  <si>
    <t>г. Кант, Восточная промзона,                  тел: ( 996312) 25-77-17, 96-05-50, тел/факс: (996312) 60-71-83,    
 25-77-63,                                                                                   e-mail: сеment@cement.kg,                              www.unicementgroup.com</t>
  </si>
  <si>
    <t xml:space="preserve">г. Кара-Балта, 
Восточная промзона,
тел. (996 3133) 7-03-85
</t>
  </si>
  <si>
    <t>г. Ош, ул. И.Раззакова,                             тел. (996 778) 41-37-65</t>
  </si>
  <si>
    <t>г. Ош, ул. Мамырова,  86,                              тел.: (996 3222) 2-73-38,                           5-76-82,                                                            моб. (996 550) 50-27-00</t>
  </si>
  <si>
    <t>г. Ош,  пр-т  Раззакова, 19/3,                           тел./факс:  (996 3222) 5-60-21,
 5-59-46</t>
  </si>
  <si>
    <t>г. Ош, ул. И.Разаккова, 2,                             тел. (996 3222) 8-51-28,                              факс (996 3222) 8-51-76</t>
  </si>
  <si>
    <t>г. Жалал-Абад, промзона,                         тел. (996 372) 25-11-58</t>
  </si>
  <si>
    <t>г. Жалал-Абад,                                                ул. Промышленная,                                                           тел. (996 3722) 5-11-58,                              e-mail: kzca@mail.ru</t>
  </si>
  <si>
    <t>Жалал-Абадская обл.,                                 Сузакский р-н,  ул. М.Жунусалиев,                                  тел. (996 556) 98-00-86</t>
  </si>
  <si>
    <t>Ошская обл., Куршабский айыльный аймак,                                   тел. (996 552) 00-23-78</t>
  </si>
  <si>
    <t>Ошская область, Куршабский айыльный аймак,                                                    тел. (996 555) 55-66-44</t>
  </si>
  <si>
    <t>г. Ош, ул. Фуркат,                                               тел. (996 3222) 8-51-22,                              факс (996 3222) 8-51-76</t>
  </si>
  <si>
    <t>Баткенская обл., г. Сулукта,                         ул. Жураева,                                               тел.: (996 772) 95-36-54</t>
  </si>
  <si>
    <t>Баткенская обл., г. Сулукта,                       ст. Кольцо,                                                     тел. (996 773) 74-18-64</t>
  </si>
  <si>
    <t>г. Ош,                                                       тел. (996 322) 28-18-44,</t>
  </si>
  <si>
    <t xml:space="preserve">MD-2023, г. Кишинев,
ул. Транснистрия, 20,
тел.: (37322) 47-39-26, 47-32-83,
e-mail: marketing@glass.md
</t>
  </si>
  <si>
    <t xml:space="preserve">MD-2023, г. Кишинев,
ул. Узинелор, 104,
тел.: (37322) 40-58-88, 47-43-21,
e-mail: info@macon-cmc.md,
macon_ag@yandex.ru
</t>
  </si>
  <si>
    <t xml:space="preserve">г. Исфара, 
тел. (992 3462) 232-04
</t>
  </si>
  <si>
    <t xml:space="preserve">г. Душанбе, ул. Рудаки, 201,
тел. (992 37) 224-29-50
</t>
  </si>
  <si>
    <t xml:space="preserve">г. Исфара, 
тел. (992 3462) 2-32-04
</t>
  </si>
  <si>
    <t xml:space="preserve">г. Бекабад, 
тел. (99870) 91-24-48
</t>
  </si>
  <si>
    <t xml:space="preserve">г. Ахангаран, 
тел. (99870) 645-29-32
</t>
  </si>
  <si>
    <t xml:space="preserve">г. Ахангаран, 
тел. (99870) 645-14-66
</t>
  </si>
  <si>
    <t xml:space="preserve">г. Бухара, 
тел. (99865) 522-22-17
</t>
  </si>
  <si>
    <t xml:space="preserve">г. Ташкент, 
тел. (99871) 181-68-48
</t>
  </si>
  <si>
    <t xml:space="preserve">г. Кувасай, 
тел. (99873) 373-34-12
</t>
  </si>
  <si>
    <t xml:space="preserve">г. Ахангаран,
тел. (99870) 645-14-67
</t>
  </si>
  <si>
    <t xml:space="preserve">г. Бухара, 
тел. (99865) 522-22-19
</t>
  </si>
  <si>
    <t xml:space="preserve">100209, г. Ташкент, 
Сергели-3, ул. М.Массона, 1,
тел.: (99871) 257-70-37,                      257-70-37,
факс (99871) 258-12-24
</t>
  </si>
  <si>
    <t xml:space="preserve">г. Ташкент,
тел. (99871) 233-98-59
</t>
  </si>
  <si>
    <t xml:space="preserve">г. Бухара, 
тел. (99865) 522-22-18
</t>
  </si>
  <si>
    <t xml:space="preserve">г. Ташкент,
тел. (99871) 253-49-53
</t>
  </si>
  <si>
    <t xml:space="preserve">100041, г. Ташкент,
ул. Дурмон йули, 2,
тел./факс (99871) 262-93-65
</t>
  </si>
  <si>
    <t xml:space="preserve">г. Ташкент, ул. Шейхзаде, ТЦ-5,
тел.: (99871) 252-88-41,                       252-88-91, 252-64-31,
e-mail: info@elektroizolit.uz
</t>
  </si>
  <si>
    <t xml:space="preserve">210100, г. Навои, ул. Навои, 27, 
тел.: (99879) 227-71-54,
227-71-03, 227-71-44, 227-71-52, 
факс: (99879) 227-75-66, 
227-75-73
</t>
  </si>
  <si>
    <t xml:space="preserve">100155, г. Ташкент, Сергелийский р-н, ул. Проектная, Г-90,  
тел. (99871) 150-19-44, 
факс (99871) 150-19-52 
</t>
  </si>
  <si>
    <t xml:space="preserve">Навоийская обл., Карманинский
р-н, махалла Уйрот, 
тел. (99895) 170-80-07,
е-mail: info@bentonite.uz, www.bentonite.uz
</t>
  </si>
  <si>
    <t>г.Баку, Наримановский р-н, 
1222/12, 
тел.: (99412) 514-19-82, 
566-18-44,
факс (99412) 566-97-33,
e-mail: 
steel-structures@mail.ru, 
web: www.steelstructures.az</t>
  </si>
  <si>
    <t>г. Баку, ул. Сафтара Гулиева, 7,
тел. (99412) 497-83-59,
факс ( 99412) 497-83-60,
е-mail: office@detal-az.com, 
г. Гянджа,
Евлахское шоссе, 53, 
тел. (+99422) 257-95-63, 
факс (+99422) 257-72-81, 
е-mail: office@detalholdine.az, 
web: www.detalholdine.az</t>
  </si>
  <si>
    <t>г. Баку, ул. Мир-Джалала, 15, 
тел. (99412) 490-30-70,
 факс (99412) 490-30-71</t>
  </si>
  <si>
    <t>г. Гянджа, ул. Гаджиева, 46,
тел.: (99412) 448-40-54,
447-40-54, 
e-mail: semsan.samir@email.com,
semsan@office.az</t>
  </si>
  <si>
    <t>г. Баку, пос. Беюкшор,
квартал 2062, 
тел. 
(99412) 447-47-61/81/91, 
факс (99412) 447-45-50,
 e-mail: info@laoumaun.com</t>
  </si>
  <si>
    <t>г.Сумгаит, 76-й квартал, 
тел.: (99418) 654-45-61,
 642-27-26, 
факс (99412) 447-02-52, 
web:www.dizayn-cenay.com,
e-mail:
 office@dizayn-cenay.com</t>
  </si>
  <si>
    <t>г. Сумгаит, ул. Мира, 
тел: (99418) 642-00-06,
 (99412) 447-00-61, 
факс (+99418) 642-95-98</t>
  </si>
  <si>
    <t xml:space="preserve"> г. Сумгаит, ул. Мира 89, 
тел. (994 18) 654-13-60,
факс (994 18) 654 13 90,
е-mail: zadaev@hotmail.com</t>
  </si>
  <si>
    <t>г. Нахчыван, ул. А.Алиева 2, 
тел./факс
 (994 36) 545 -75 -92,
 e-mail: pen@cahan.az,
 web: www.cahan.az</t>
  </si>
  <si>
    <t>AZ5022, г.Сумгаит, 
пос. Г.З.Тагиева,
тел.: (99450) 258-33-33,
258-11-11,
e-mail: 
info@stp.az sales@stp.az,
web: www.stp.az</t>
  </si>
  <si>
    <t>г. Мингечаур, Гянджинское шоссе, 3, тел./факс (99424) 274-28-64,
 e-mail: 
musatafa. mamedov@akkord.az,
 web: www.akkord.az</t>
  </si>
  <si>
    <t>г.Баку, Сабаилский р-н, 
ул. О.Ф.Неманзаде, 37, 
тел.: (99412)581-14-71,
581-10-06,
факс: (99412) 581-10-06, 
е-mail: 
ali.ismavilov@sabailmz.az, 
web: www.sabailmz.az</t>
  </si>
  <si>
    <t>г. Баку, пос.Балаханы, 
ул. 3 -я промысловая,
тел. (99412) 451-16-95, 
факс (99412) 451-16-96, 
е-mail:
 balaxani-mash@yandex.ru, 
web: www.balaxani-mash.narod.ru</t>
  </si>
  <si>
    <t>г.Баку, Низаминский р-н, 526-я улица, квартал 24/10, 
тел./факс:
 (99412) 370-56-25,
570-06-25,
е-mail: 
ozkaya eroup@hotmail.com,
ozkaya eroup@yahoo.com,
web: www.ozkaya.az</t>
  </si>
  <si>
    <t xml:space="preserve"> г.Баку, Бинагадинское шоссе, 53,
тел./факс
(99412) 412-09-33,           
e-mail:
office@bakusteelcasting.com 
web: www.bakusteelcasting.com</t>
  </si>
  <si>
    <t>г.Баку, Гарадагский р-н, 
Локбатанское шоссе, 4, 
тел. (99412) 447-36-20, 
факс (99412) 447-36-25,
е-mail: elitvatirim2013@gmail.com</t>
  </si>
  <si>
    <t xml:space="preserve"> Нахчыванская АР, г.Нахчыван, ул Н.Туси, 7, 
тел. (99412) 545-55-01,
 факс (99412) 544-60-94, 
е-mail: info@2emikava.com, 
web: www.gemikava.com</t>
  </si>
  <si>
    <t xml:space="preserve"> г.Баку, Хазарский р-н, 
пос.Бузовна, улица 24, 
тел.: (99412) 565-16-26/36/46, 
факс (99412) 565-16-56,
е-mail: office@almet.az, 
web: www.almet.az</t>
  </si>
  <si>
    <t xml:space="preserve">Сумгаитский технологический парк, 
г. Сумгаит, пос. Г.З.Тагиева,
тел.: (994 12) 417 84 76,
497 19 23,
e-mail: sales@stp.az,
web:www.stp.az
</t>
  </si>
  <si>
    <t xml:space="preserve">222160, г. Жодино, 
ул. Кузнечная, 26, 
тел. (375 1775) 2-44-22,
e-mail: dima_kztsh@tut.by
</t>
  </si>
  <si>
    <t xml:space="preserve">247210, Гомельская обл.,
г. Жлобин, ул. Промышленная, 37, 
тел.: (023 34) 229-23, 545-20,
факс (023 34) 242-61, 316-35,
e-mail: ofwork@bmz.gomel.by
</t>
  </si>
  <si>
    <t>212030, г. Могилев,                               ул. Бялыницкого-Бирули, 11,                       тел. (375222) 27-93-67,                   факс (375222) 28-01-49,                        e-mail: info@itm.by,                                              www.itm.by</t>
  </si>
  <si>
    <t xml:space="preserve">100011, г. Караганда, 13-й мкр., Северная промзона,
тел. 7 (7212) 45-01-38,
факс 7 (7212) 45-01-27,
e-mаil: kzmk@nursat.kz, karzmk@mail.ru
</t>
  </si>
  <si>
    <t xml:space="preserve">020000, г. Кокшетау, 
ул. Горького, 29 «Б»,
тел. 7 (71162) 59-55-48,
факс 7 (71162) 59-55-49,
e-mаil: inbox@vgok.kz, aurum@vgok.kz  
</t>
  </si>
  <si>
    <t>г. Бишкек, ул. Интергельпо, 1«Е», тел. (996 312) 64-44-70</t>
  </si>
  <si>
    <t>г. Бишкек, ул. Байтик Баатыра, 41/4,                                                            тел.: (996 312) 90-67-03,                     (0555) 97-87-07,                               факс (996 312) 90-67-02</t>
  </si>
  <si>
    <t>622018, Свердловская обл., г. Нижний Тагил, Восточное ш., 24, 
7 (343) 540-12-75,
www.cryont.ru,
cryont@cryont.ru</t>
  </si>
  <si>
    <t>191014, г.Санкт-Петербург, 
ул. Парадная, д. 8,
тел./факс (812) 271-49-72,
email:info@cniim.com,
http://www.cniim.com</t>
  </si>
  <si>
    <t xml:space="preserve">тел. (992 3141) 236-66,
факс (992 3141) 221-99-98
</t>
  </si>
  <si>
    <t xml:space="preserve">г. Душанбе, ул. Айни, 13, 
тел.: (992 37) 221-40-18,  
(992 918) 61-62-52
</t>
  </si>
  <si>
    <t xml:space="preserve">г. Душанбе, 
ул. Зарафшон, 2, М7, 2, кв. 9,
тел. (992 918) 58-56-78
</t>
  </si>
  <si>
    <t xml:space="preserve">г. Душанбе, ул. Н.Ганджави, 377/1,
тел. (992 372) 38-02-21
</t>
  </si>
  <si>
    <t xml:space="preserve">шоссе Душанбе – Вахдат, 9-й км (Обшорон),
тел. (992 935) 93-66-66
</t>
  </si>
  <si>
    <t xml:space="preserve">Согдийская обл., г. Пенджикент, 
пос. Согдиян,
тел. (992 347) 55-42-55,
факс (992 347) 55-60-78
</t>
  </si>
  <si>
    <t xml:space="preserve">г. Турсунзаде, дж. Сешанбе,
тел. (992 3130) 220-281,
факс: (992 47) 446-20-21, 
446-20-22
</t>
  </si>
  <si>
    <t xml:space="preserve">Согдийская обл., г. Пенджикент, 
п. Согдиян,
тел. (992 347) 55-42-55,
факс (992 347) 55-60-78
</t>
  </si>
  <si>
    <t xml:space="preserve">г. Исфара, ул. Ленина, 132 «а», 
тел. (992 3462) 217-34,
e-mail: isfaragmz@mail.ru
</t>
  </si>
  <si>
    <t xml:space="preserve">г. Душанбе, п. Лучоб, 
ул. Комсомольская,
тел. (992 48) 701-12-20,
факс (992 48) 701-12-60,
e-mail: salosa@tajnet.com
</t>
  </si>
  <si>
    <t>г. Турсунзаде, дж. Сешанбе,                         тел.  (992 3130) 281-13</t>
  </si>
  <si>
    <t xml:space="preserve">69008, г. Запорожье,
Южное шоссе, 72, 
тел.: (38061) 218-33-01, 218-38-40,
факс (+38061) 213-18-58, 
e-mail: office@zaporizhstal.com,
www.zaporizhstal.com
</t>
  </si>
  <si>
    <t xml:space="preserve">69005, г. Запорожье, 
 ул. Патриотичная, 74 «А»,
тел.: (38061) 233-40-35,
 279-63-11,
факс: (38061) 233-11-36, 
233-60-60, 
e-mail: USSI@comint.net,
www.USSI.nm.ru
</t>
  </si>
  <si>
    <t xml:space="preserve">69035, г. Запорожье, 
пр-т Ленина, 180, 
тел. (38061) 289-91-00, 
факс: (38061) 289-91-30, 
289-91-04,
e-mail: common@timag.org, 
www.timag.org
</t>
  </si>
  <si>
    <t xml:space="preserve">Донецкая обл., г. Артемовск,
ул. Кирова, 42,
тел.: (38062) 337-42-87, 
335-19-95, 335-19-95,
e-mail: office@azocm.dn.ua, www.marketing@azocm.dn.ua
</t>
  </si>
  <si>
    <t>г. Баку, пос. Амирджан, 
тел.: (99450) 220-48-98,
(99412) 452-11-76, 
ул. С.Бахлулзаде 12, 
тел.: (99412) 452-59-78,
458-2993, 
факс: (99412) 452-14-29,
 452-49-31,
 е-mail: smz-mtts@mail.ru ,
azneftkimvamash@mail.ru</t>
  </si>
  <si>
    <t>г. Баку, Забрат, 1, 
ул. Октября, 29, 
тел. (99412) 550-23-91, 
факс (99412) 550-23-81</t>
  </si>
  <si>
    <t>г. Баку, ул. Октября, 32, 
тел.: (99412) 550-29-11, 
(99450) 550-29-11</t>
  </si>
  <si>
    <t>г. Баку, пос. Бинагади,
тел.: (99412) 411-11-65,
412-17-41,
 факс (99412) 412-17-41, 
web: www.bsardarov.com</t>
  </si>
  <si>
    <t>г. Баку, Сабунчинский р-н, 
пос. Забрат,1, 
ул. Нариманова, 1,
тел.: (99412) 550-20-51,
550-11-00,
фaкс (99412) 550-20-91,
е-mail: eldarvеliyev@rambler.ru, 
web: www.bakneftmash.com</t>
  </si>
  <si>
    <t>г. Баку, пос.Джапаридзе, 
тел.: (99412) 452-31-35, 
451-89-85,   451-95-59</t>
  </si>
  <si>
    <t>г. Баку, ул. Асланова, 5,
тел.: (99412) 450-02-00,
 450-15-53</t>
  </si>
  <si>
    <t>г. Баку, пос. Кишлы, 31, 
тел. (99412) 514-01-42, 
факс: (99412) 566-26-83</t>
  </si>
  <si>
    <t xml:space="preserve"> г. Хырдалан, Промышленная зона, 
тел.: (99412) 349-32-73 ,
574-17-05, 
(99450) 374-17-05, 
факс (994 12) 349-32-74, 
e-mail: asena@asena.ru, 
asena@asena.biz,
web: www.asena.ru 
www.asena.biz</t>
  </si>
  <si>
    <t>г.Баку, пос. М.А.Расулзаде, 
ул. Дж.Джаббарлы, 119 «В», 
тел. (99412) 513-03-78,</t>
  </si>
  <si>
    <t>г. Баку, улица Мехдиева, 10, 
тел.: (99412) 425-93-91,
425-93-75</t>
  </si>
  <si>
    <t>г. Баку, пр. Г.Алиева, 
109,  AZ1029, г.Баку, ул.А.Гаибова 10  «А»,
тел.: (99412) 566-30-51, 
566-08-55, 
факс (99412) 567-49-10, 
e-mail: info@bum-az.com,
bum-asc@mail.ru, 
bum-asc@hotmail.com, 
www.bum-az.com</t>
  </si>
  <si>
    <t>г. Сумгаит, пос. Г.З.Тагиева,
 тел.: (99450) 258- 11-11,
258-33-33,
 е-mail: info@stp.az</t>
  </si>
  <si>
    <t>г. Мингечаур, 
Гянджинское шоссе, 19,
тел.:
(99412) 514-88-00/89/91, 
факс (994 12) 514 88 90,
e-mail: office@azneftemash.az, 
www.azneftemash.az</t>
  </si>
  <si>
    <t>г.Баку, 
Наримановский р-н, 1222,
тел. (99412) 566-07-59,
факс (99412) 567-44-31, 
е-mail: info@tmt-az.com,
www.tmt-az.com</t>
  </si>
  <si>
    <t xml:space="preserve">г. Сумгаит, пос. Г.З.Тагиева,
тел.: (994 12) 417-84-76,
497-19-23,
e-mail: sales@stp.az,
www.stp.az
</t>
  </si>
  <si>
    <t xml:space="preserve"> г. Баку, 
ул. Арифа Гейдарова, 120-122, 
тел. (99412) 565-22-15, 
е-mail: office@ado-g.com, 
www.ado-g.com</t>
  </si>
  <si>
    <t xml:space="preserve"> г. Сумгаит, 
ул. С.Вургуна, 1,
тeл.: (99418) 654-05-30,
(99412) 570-04-49,
факс (99412) 570-07-31,
e-mail: meherrembabavev@gmail.com</t>
  </si>
  <si>
    <t xml:space="preserve">Ширакский марз, г. Гюмри, Тбилисское шоссе,
тел.: (374 10) 312-5-18-40,
 24-30-60
</t>
  </si>
  <si>
    <t xml:space="preserve">220030, г. Минск, 
ул. Отябрьская, 16,
тел.: (37517) 227-59-32, 
227-31-54, 227-37-87,
факс: 227-23-73, 227-88-32,
e-mail: mzor@mzor.com
</t>
  </si>
  <si>
    <t xml:space="preserve">220014, г. Минск, 
ул. Железнодорожная, 5, 
тел./факс (375172) 25-15-44,
e-mail: marketing_mvrz@mai.ru 
</t>
  </si>
  <si>
    <t xml:space="preserve">225320, Брестская обл., 
г. Барановичи, ул. Королика, 8, 
тел.: (75 163) 46-16-56, 49-15-97
</t>
  </si>
  <si>
    <t xml:space="preserve">246636, г. Гомель, ул. 8-я Иногородняя, 1,
тел. (375232) 54-87-63,
e-mail: gzsu@yandex.ru,
www.gzsu.by
</t>
  </si>
  <si>
    <t xml:space="preserve">231300, Гродненская обл., 
г. Лида, ул. Игнатова, 52,                         тел./факс (375154) 52-24-54
</t>
  </si>
  <si>
    <t xml:space="preserve">212000, г. Могилев,                                Славгородский пр-т, 37,                                              тел./факс (375222) 79-88-88,
e-mail: info@belmash.by
</t>
  </si>
  <si>
    <t xml:space="preserve">224009, г. Брест,                                 ул. Строительная, 56,
тел./факс (0162) 46-41-95,
e-mail: marketing-etz@tut.by
</t>
  </si>
  <si>
    <t>212030, г. Могилев,                                    ул. Бялыницкого-Бирули, 11,                               тел. (375222) 27-93-67,                             факс (375222) 28-01-49,                                 e-mail: info@itm.by,                                     www.itm.by</t>
  </si>
  <si>
    <t>222310, г. Молодечно,                              ул. Я.Купалы, 130,                                   тел. (3751776) 739-01-00,                        факс (3751776) 739-24-00,                              e-mail: molzpm@mail.ru</t>
  </si>
  <si>
    <t>220018, г. Минск,                                    ул. Шаранговича, 19, 304,                         тел. (375 17) 259-03-06,                          факс (375 17) 313-45-40,                              e-mail: mail@npo-center.com,        www.npo-center.com</t>
  </si>
  <si>
    <t>212798, г. Могилев, пр-т Мира, 4,
тел. (375 222) 26-15-12,                          факс (375 222) 26-20-35,                                    e-mail: liftmachliftmach.by,   www.liftmach.by</t>
  </si>
  <si>
    <t>220012, г. Минск, ул.Академическая, 18,
тел. (37517) 293-53-59,                           факс (37517) 290-95-30,                          e-mail: mail@bern.by
 www.bern.by</t>
  </si>
  <si>
    <t>247405, Светлогорский р-н, 
Гомельская обл., п. Сосновый бор, ул. Зеленая, 2,
тел. (3752342) 62-9-19,
факс (3752342) 62-1-18,    www.szsm.by</t>
  </si>
  <si>
    <t>225791, Брестская обл.,                           г. Иваново, ул. Комарина, 15,                                  тел. (3751652) 2-58-54,                       факс (3751652) 2-57-82</t>
  </si>
  <si>
    <t>225791, Брестская обл.,                             г. Иваново, ул. Карла Маркса, 104,                                                           тел. (37529) 250-18-80,                      181-11-54,                                                    www.mekosan.com</t>
  </si>
  <si>
    <t>225210, Брестская обл.,                                 г. Береза, ул. Комсомольская, 1, тел./факс (375164) 34-95-00,                                     e-mail: BMRZ@tut.by</t>
  </si>
  <si>
    <t>220070, г. Минск,                                    ул. Ваупшасова, 4,
тел. (37517) 230-11-24,
факс (37517) 230-85-51,                          www.po-mmz.minsk.by</t>
  </si>
  <si>
    <t xml:space="preserve">225215, Брестская обл.,                                    г. Белоозерск, Березовский р-н,                                                ул. Заводская, 1,  
тел.: (375 1643) 59-5-66/68,
факс (375 1643) 59-5-18,                     e-mail: oaobez@mail.ru
</t>
  </si>
  <si>
    <t>222518,                           
 г. Борисов                                       ул. Чапаева, 56,  
тел. (375 17) 772 24 64,
факс (375 17) 772  29 40,                     e-mail:info@belgee.by,
www.belgee.by</t>
  </si>
  <si>
    <t>223010, Минскаяобл., пос. Обчак, тел. (375 17) 543 27 01,
факс (375 17) 210 08 60,
e-mail: info@unison.by,
www.unison.by</t>
  </si>
  <si>
    <t>090000, г. Уральск,                                     ул. Сарайшык, 28,                                          тел.  7 (7112) 51-40-06,                               факс  7 (7112) 51-30-09,                                            e-mail: zenit@nursat.kz</t>
  </si>
  <si>
    <t xml:space="preserve">ТОО «Бемер
Арматурен
Казахстан»
</t>
  </si>
  <si>
    <t xml:space="preserve">140013, г. Павлодар, 
ул. Ломова, 180,
тел.: 7 (7182) 60-14-22, 57-03-38,
факс 7 (7182) 57-07-86,
e-mail: omis.pmz@mail.ru,
www.nmz.central.kz
</t>
  </si>
  <si>
    <t xml:space="preserve">Южно-Казахстанская обл., Сайрамский р-н, с. Аксукент, 
ул. Абая, 
тел. 7 (7253) 12-04-80,
e-mail: ukmz@mail.ru
</t>
  </si>
  <si>
    <t xml:space="preserve">050009, г. Алматы,
ул. Толе би, 189,
тел.: 7 (7272) 50-82-05, 50-82-08,
факс: 7 (7272) 50-04-88,
 42-62-37,
e-mail: marketing@aztm.kz,
www.aztm.kz
</t>
  </si>
  <si>
    <t>г. Бишкек, 
ул. Байтик-Баатыра, 36, 
тел. (996 312) 91-64-77</t>
  </si>
  <si>
    <t>г. Кызыл-Кыя, ул. Киргиз,                         тел. (996 556) 05-82-61,                        факс (996 365) 75-01-87,
e-mail: Ikkmz@rambler.ru</t>
  </si>
  <si>
    <t xml:space="preserve">720066, г. Бишкек, пр-т Мира, 1, 
тел. (996 312) 54-16-23, 
факс (996 312) 56-23-21, 
e-mail: aobbmz@elcat.kg
</t>
  </si>
  <si>
    <t xml:space="preserve">г. Бишкек, ул. Байтик Баатыра, 126,
тел.: (996 312) 59-18-90,                     59-18-84
</t>
  </si>
  <si>
    <t xml:space="preserve">г. Бишкек,                                                  тел.: (996 312) 59-18-86/87/91,
e-mail: boezgrt@yandex.ru,                   
www.boezgrt.com
</t>
  </si>
  <si>
    <t>г. Бишкек, ул. Шабдан-Баатыра, 1/1,
факс (996 312) 53-10-23, 
e-mail:info@eltech.kg</t>
  </si>
  <si>
    <t>720005, г. Бишкек,
ул. Байтик Баатыра, 36,
тел. (996 312) 91-64-03, 
факс (996 312) 91-64-01, 
e-mail: tnkdastan@elcat.kg, omio@tnkdastan.com</t>
  </si>
  <si>
    <t xml:space="preserve">г. Кызыл-Кыя, ул. Кулатов, 48, тел./факс: (996 3657) 5-11-07, 
(996 555) 78-98-95
</t>
  </si>
  <si>
    <t xml:space="preserve">г. Нарын, ул. Шералиева, 208, 
тел. (996 3522) 5-22-13
</t>
  </si>
  <si>
    <t xml:space="preserve">725200, Баткенская обл., г. Кызыл-Кыя, ул. Киргизская, 277, 
тел. (996 395) 75-01-87,
e-mail: IKKMZ@rambler.ru
</t>
  </si>
  <si>
    <t xml:space="preserve">Чуйская обл., Жайылский р-н, 
г. Кара-Балта, ул. Кожомбердиева, ЮПЗ, 
тел. (996 3133) 6-24-97,
e-mail: fcholpon.kg@inbox.ru
</t>
  </si>
  <si>
    <t xml:space="preserve">г. Бишкек, ул. Калык Акиева, 52, 
тел. (996 312) 65-52-77
</t>
  </si>
  <si>
    <t>г. Бишкек, ул. Фучика, 1,                             тел. (996 312) 34-61-61</t>
  </si>
  <si>
    <t xml:space="preserve">г. Бишкек, СЭЗ «Бишкек»,                             Ак-Чий,                                                          тел. (996 312) 62-50-11                                 </t>
  </si>
  <si>
    <t xml:space="preserve">г. Бишкек, Шабдан Баатыра, 1 «а»,
тел.: (996 312) 53-01-02,                     53-01-13,                                                    факс (996 312) 53-08-87,                               e-mail: emelke@mail.ru
</t>
  </si>
  <si>
    <t xml:space="preserve">MD-3100, г. Бельцы,
ул. Индустриальная, 4,
тел.: (373231) 2-01-02, 4-36-65,
e-mail: agroteh@molagrotehnica.md
</t>
  </si>
  <si>
    <t xml:space="preserve">MD-2005, г. Кишинев,
ул. Фередеулуй, 12,
тел.: (37322) 27-20-81, 27-07-32,
e-mail: artmet@artmet.md
</t>
  </si>
  <si>
    <t xml:space="preserve">MD-2044, г. Кишинев, 
ул. Мештерул Маноле, 12,
тел. (37322) 47-12-25, 
факс (37322) 47-40-54, 
e-mail: almash@almash.md
</t>
  </si>
  <si>
    <t xml:space="preserve">MD-2023, г. Кишинев,
ул. Мештерул Маноле, 7,
тел. (37322) 47-40-90,
факс (37322) 47-40-69,
e-mail: hidromash@hidromash.md
</t>
  </si>
  <si>
    <t xml:space="preserve">MD-2044, г. Кишинев, 
ул. Мештерул Маноле, 20, 
тел. (37322) 47-23-20,
факс (37322) 47-11-54
</t>
  </si>
  <si>
    <t xml:space="preserve">410039, г. Саратов,
пр-т Энтузиастов, 64-а,
тел.: (8452) 99-29-62, 92-06-70,
 92-14-95,
факс: (8452) 92-08-44, 92-58-16,
е-mail: info@spz.ru
</t>
  </si>
  <si>
    <t xml:space="preserve">392661, Тамбовская обл., 
г. Тамбов, Успенская пл., 1/188,
тел.: (4752) 72-12-01, 72-47-10, 
72-06-38
</t>
  </si>
  <si>
    <t xml:space="preserve">655018, Республика Хакасия, 
г. Абакан, ул. Павших Коммунаров, 131,
тел.: (3902) 35-41-28, 35-40-37, 
35-40-59, 35-38-07,
e-mail: aomz@khakasnet.ru
</t>
  </si>
  <si>
    <t>152903, Ярославская область,
 г. Рыбинск, пр. Ленина, д.163,
тел. (4855) 29-61-00,
факс (4855) 29-60-00,
http://www.npo-saturn.ru</t>
  </si>
  <si>
    <t>622007,Свердловская область,
 г. Нижний Тагил , Восточное шоссе, 38,
тел.: (3435) 33-54-74, 33-53-77,
тел./факс: (3435) 33-58-47,
 33-64-93, 33-64-97,
mail@ukbtm.ru,
http://www.ukbtm.ru/contacts.php</t>
  </si>
  <si>
    <t>610017, Кировская обл., г.Кирова, ул. Молодой Гвардии, 67,
тел. (8332)40-52-37,
 marketing@kzmayak,
ru http ://www.kzmay ak.ru</t>
  </si>
  <si>
    <t>119049, г. Москва, ул. Б.Якиманка, 40,
тел. 7 (495) 737-00-80
622007, Свердловская область, 
г. Нижний Тагил, Восточное шоссе, 28,
web@uvz.ru,
http://uralvagonzavod.ru/company/contacts</t>
  </si>
  <si>
    <t>454119, г. Челябинск,
ул. Машиностроителей, 2,
тел. 7 (351) 239-24-67, 
тел./факс 7 351 253-78-75 
e-mail: npoelm@npoelm.ru,
www.npoelm.ru/contact/contact/</t>
  </si>
  <si>
    <t>644020, г. Омск, 
Красный переулок, 2,
тел. (3812) 44 61 03,
 факс: (3812) 44 63 75,
е-mail: info@transmash-omsk.ru,
http://transmash-omsk.ru/</t>
  </si>
  <si>
    <t xml:space="preserve">652050, Кемеровская обл., 
г. Юрга, ул. Шоссейная, 3,
тел. (384-51) 4-01-10,
факс (384-51) 4-79-50,
е-mail: yumz@yumz.ru, 
komdir@yumz.ru
http://www.yumz.ru,
</t>
  </si>
  <si>
    <t xml:space="preserve">г. Чкаловск, ул. Опланчука, 12, 
тел. (992 478) 448-92-06
</t>
  </si>
  <si>
    <t xml:space="preserve">Винницкая обл., пгт. Брацлав, 
ул. Ленина, 124,
тел. (3804331) 2-25-39,
факс (3804331) 5-14-41,
e-mail: Vat _bratslav@mail.ru,
www.bratslav.vn.ua
</t>
  </si>
  <si>
    <t xml:space="preserve">61007, г. Харьков,
пр-т Московский, 275,
тел. (380572) 94-28-98,
факс (380572) 94-17-60,
e-mail: td@tdxtz.com.ua,
www.xtz.ua 
</t>
  </si>
  <si>
    <t xml:space="preserve">78200, Ивано-Франковская обл., 
г. Коломыя, ул. Пушкина, 6,
тел. (3803433) 2-08-20,
e-mail: mo-to@inbox.ru,
mik@yes.net.ua
</t>
  </si>
  <si>
    <t xml:space="preserve">25006, г. Кировоград,
ул. Медведева, 1,
тел. (380522) 29-54-31,
факс (380522) 29-53-06,
e-mail: office@redstar.kr.ua, market@redstar.kr.ua,
www.chervonazirka.com
</t>
  </si>
  <si>
    <t xml:space="preserve">09107, Киевская обл., г. Белая Церковь, бул. 1-го Мая, 13, 
тел. (3804463) 9-07-33,
e-mail: bcmaz@bcmaz.com.ua,
www.bcmaz.com.ua
</t>
  </si>
  <si>
    <t xml:space="preserve">20300, Черкасская обл., 
г. Умань, ул. Энергетическая, 21, 
тел./факс (3804744) 2-25-91,
e-mail: ufmasu@bira.ck.ua,
www.fermmash.com.ua
</t>
  </si>
  <si>
    <t xml:space="preserve">Винницкая обл., 
г. Могилев-Подольский, 
ул. Гагарина, 4/67,
тел./факс (3804337) 2-51-56,
e-mail: marketing@mpmz.ua,
www.mpmz.kmtgrp.com
</t>
  </si>
  <si>
    <t xml:space="preserve">37505, Полтавская обл., 
г. Лубны, ул. Советская, 110/1, 
тел.: (3805361) 5-26-13, 7-26-30,
e-mail: komsomol06@mail.ru,
www.komsomol.com.ua
</t>
  </si>
  <si>
    <t xml:space="preserve">39500, Полтавская обл., 
г. Карловка, ул. Пархоменко, 2, 
тел. (3805346) 2-34-68,
факс (3805346) 2-27-60,
e-mail: market@kmz.pl.ua,
www.kmz.pl.ua
</t>
  </si>
  <si>
    <t xml:space="preserve">37800, Полтавская обл., 
г. Хорол, ул. Ленина, 106, 
тел. (3805362) 3-22-30,
факс (3805362) 3-22-87,
e-mail: office@mehzavod.com.ua,
www.mehzavod.com.ua
</t>
  </si>
  <si>
    <t xml:space="preserve">79015, г. Львов, ул. Городоцкая, 205,
тел. (38032) 238-43-61,
e-mail: jsclamp@lviv.farlep.net,
www.agromash.lviv.ua
</t>
  </si>
  <si>
    <t xml:space="preserve">45007, Волынская обл., 
г. Ковель, ул. Варшавская, 1,
тел. (3803352) 3-36-07, 
факс (3803352) 3-46-27, 
e-mail: post@kovelselmash.com,
www.kovelselmash.com
</t>
  </si>
  <si>
    <t xml:space="preserve">22000, Винницкая обл., 
г. Хмельник, ул. Ленина, 56,
тел. (3804338) 2-26-49, 
факс (3804338) 2-26-54, 
e-mail: hmelnikselmash@mail.ru
</t>
  </si>
  <si>
    <t xml:space="preserve">39140, Полтавская обл., 
Козелецкий р-н, пгт. Новая Галещина, ул. Заводская, 1, 
тел. (3805342) 9-72-43,
e-mail: galmash@yandex.ru,
www.galmash.com
</t>
  </si>
  <si>
    <t xml:space="preserve">84305, Донецкая обл.,
г. Краматорск, ул. Орджоникидзе, 5,
тел. (3806264) 788-15,
тел./факс (3806264) 722-49,
e-mail: ztm@nkmz.donetsk.ua
</t>
  </si>
  <si>
    <t xml:space="preserve">07800, Киевская обл., пгт. Бородянка, ул. Индустриальная, 2,
тел. (3804477) 5-20-94, 
факс (3804477) 5-12-53,
e-mail: jsc_borex@ukrpost.net
</t>
  </si>
  <si>
    <t xml:space="preserve">84102,  Донецкая обл.,                                г. Славянск, ул. Заводская, 2,
тел. (3806262) 3-31-10,
тел./факс (3806262) 2-51-23,
e-mail: postmaster@sztm.donbass.com
</t>
  </si>
  <si>
    <t>61052, г. Харьков, 
пер. Симферопольский, 6,
тел. (38057) 712-32-39,
www.shassi.com.ua</t>
  </si>
  <si>
    <t xml:space="preserve">03045, г. Киев, 
ул. Новопироговская, 66,
тел. (38044) 259-48-48, 
факс: (38044) 206-80-89, 
206-80-94
</t>
  </si>
  <si>
    <t xml:space="preserve">61037, г. Харьков,
пр-т Московский, 199,  
тел. (38057) 290-22-92,
e-mail: offise@turboatom.kharkov.ua 
</t>
  </si>
  <si>
    <t xml:space="preserve">61003, г. Харьков,
пер. Дубового, 6/4,  
тел. (38057) 757-50-54, 
e-mail: turbogaz@ukr.net
</t>
  </si>
  <si>
    <t xml:space="preserve">40004, г. Сумы, ул. Горького, 58,
тел. (380542) 212-821,
e-mail: smpo@frunze.com.ua
</t>
  </si>
  <si>
    <t xml:space="preserve">58023, г. Черновцы, 
ул. Прутская, 16, 
тел. (380372) 55-39-19,
e-mail: info@chmz.cv.ua
</t>
  </si>
  <si>
    <t xml:space="preserve">20700, Черкасская обл., 
г. Смела, ул. Ленина, 67,
тел. (3804733) 4-44-61,
e-mail: smz@smela.com.ua,
www.smelamash.com
</t>
  </si>
  <si>
    <t xml:space="preserve">36007, г. Полтава, 
ул. Маршала Бирюзова, 27,
тел. (380532) 66-96-54,
e-mail: plmash@ukr.net,
plmash@mail.ru,
www.poltavamash.com
</t>
  </si>
  <si>
    <t xml:space="preserve">23000, Винницкая обл., 
г. Бар, ул. Р.Люксембург, 5,
тел. (3804341) 2-24-32, 
e-mail: barmash@ukr.net,
www.barmash.com.ua
</t>
  </si>
  <si>
    <t xml:space="preserve">01103, г. Киев, пер. Филатова, 3/1, офис 3, 
тел./факс (8044) 501-27-58/59, 
моб. (8050) 462-65-93,
(8067) 505-84-56
</t>
  </si>
  <si>
    <t xml:space="preserve">40011, г. Сумы, 
пл. Привокзальная, 1,
тел. (380542) 733-83-04,
e-mail: trade@nempump.com
</t>
  </si>
  <si>
    <t xml:space="preserve">72312, Запорожская обл., 
г. Мелитополь, ул. Дзержинского,
тел. (380619) 44-02-31,
e-mail: gidr@mail.ru, omis@gidromash.org.ua, www.gidromash.org.ua
</t>
  </si>
  <si>
    <t>65013, г. Одесса, 
Николаевская дорога, 253,
тел./факс: (38048) 716-14-19/20, 
www.veles-agro.com</t>
  </si>
  <si>
    <t>2300, Хмельницкая обл., 
г. Каменец-Подольский, 
ул. Индустриальная, 1-А,
тел./факс: (3803849) 3-88-60,        
3-65-10, 
www.podolskselmash.narod.ru</t>
  </si>
  <si>
    <t>55210, Николаевская обл., 
 г. Первомайск,                                     ул. Корабельная, 1,
тел./факс (3805161) 4-37-25, 
www.fregat.mk.ua</t>
  </si>
  <si>
    <t>31000, Хмельницкая обл., 
г. Красилов, ул. Центральная, 16, 
тел./факс (3803855) 4-40-97,
www.kmbz.com.ua</t>
  </si>
  <si>
    <t>79035, г. Львов, ул. Зеленая, 149, 
тел./факс (380322) 70-81-85,
www.stanok-lviv.ukrbiz.net</t>
  </si>
  <si>
    <t>04073, г. Киев, 
ул. Куреневская, 5/7, 
тел./факс (38 0440) 468-00-73, 
www.todak.kiev.ua</t>
  </si>
  <si>
    <t>45007, Волынская обл., 
г. Ковель, ул. Варшавская, 1, 
тел/факс: (38 03352) 3-36-07,            3-46-27,
www.kovelselmash.com</t>
  </si>
  <si>
    <t>22000, Винницкая обл., 
г. Хмельник, ул. Ленина, 56,
тел.: (38 043380 2-26-49,                        2-26-54</t>
  </si>
  <si>
    <t>г. Баку, ул.Юсифа Сафарова, 1 A/2,
тел. (99412) 496 -81-36, 
факс (99412) 496-81-31, 
e-mail: office@titan.az</t>
  </si>
  <si>
    <t>г.Баку, ул. Юсифа Сафарова, 1A/2, 
тел. 
(99412) 496 81 36/37/38,
факс (99412) 496-81-31,
e-mail: office@titan.az, 
web: www.titan.az</t>
  </si>
  <si>
    <t>г. Баку, 
Беюкшорскре шоссе 11, 
кв. 2062, 
тел. (99412) 514-96-31/37, 
факс (99412) 514-96-68, 
e-mail: info@eoknurbaki.com, 
web: www.eoknurbaki.com</t>
  </si>
  <si>
    <t>г. Гянджа, 
Шамкирское шоссе, 1, 
тел. (99422) 256-07-76,
факс (99422) 264-21-99, 
e-mail: office@billur.az</t>
  </si>
  <si>
    <t>г. Баку, пр-т Р.Бехбудова, 
тел. (99412) 497-37-37</t>
  </si>
  <si>
    <t>г. Баку, ул. Физул, 65, 
тел.: (99412) 497-40-40,
497-40-41,
e-mail: iy@azel.net</t>
  </si>
  <si>
    <t>г. Баку,  ул. Д.Алиева, 243, 
тел. (99412) 493-83-84,
факс (99412) 493-25-45,
ул. А.Раджабли, 1-23, 
тел. (99412) 449-55-55,
фaкс (99412) 440-99-77,
e-mail: info@ultra.az,
m.tahir@ultracom.az,
www.ultra.az</t>
  </si>
  <si>
    <t>Баку, ул. И.Мамедова, 1, 
тел.: (99412) 452-98-27,
452-41-81,  452-20-41,
452-39-75, 
факс (994 12) 452-73-74,
e-mail: office@atef.az</t>
  </si>
  <si>
    <t>г. Баку, Сураханский р-н, 
пос. Амираджаны, 
ул. И.Мамедова, 1, 
тел.: (99412) 452-98-27,
452-39-75, 
факс (99412) 452-73-74</t>
  </si>
  <si>
    <t>г.Баку, ул. М.Мушвиг, 2, 
тел. (994 12) 448-10-45,
факс (994 12) 448-10-43,
 e-mail: info@chashioelu.com</t>
  </si>
  <si>
    <t>г.Баку, пр. Ходжалы, 37, 
тел. (994 12) 488-80-65, 
факс (994 12) 488-80-64,
e--mail: office@scip.az</t>
  </si>
  <si>
    <t xml:space="preserve">Апшеронский район, пос.Хокмалы, 
14-й км Шемахинского шоссе, 
тел. (994 12) 447-57-65, 
факс (99412 ) 447-57-66, 
e-mail:info @azelko. Az,
www.azelko.az
</t>
  </si>
  <si>
    <t>г.Сумгаит, 32-й км шоссе 
Баку-Губа, 
тел.: (994 12)555-43-27,
(99450) 242-22-88, 
е-mail: info@azeuntex.az, 
www.azeuntex.az</t>
  </si>
  <si>
    <t>г. Баку, ул. А.Алескера, 5, 
тел./факс (99412) 447-03-58, 
е-mail: info@nkmkabel.com</t>
  </si>
  <si>
    <t xml:space="preserve"> г.Баку, Беюкшорское шоссе 11, квартал 2062, 
тел.: (99412) 404-34-00,
565-32-79,  565-32-81, 
факс (99412) 404-34-00,
е-mail: info@gbs-az.com, 
www.gbs-az.com</t>
  </si>
  <si>
    <t>г. Гянджа, ул. В. Хулуфлу, 1,
тел. (99422) 255-12-35, 
факс (99422) 255-09-90, 
е-mail: 
info@ absheron-gcz.com/sale@absheron-gcz.com,
www.absheron-gcz.com</t>
  </si>
  <si>
    <t xml:space="preserve"> г. Баку, Низаминский р-н, 
пос. 8-й км, 
ул. Мехти-Аббаса, 1, 
тел.: (99412) 422-28-24, 
422-33-18, 
факс: (99412) 422-65-77, 
422-04-61, 
е-mail: info@caspivildiz.az, 
www.caspivildiz.az</t>
  </si>
  <si>
    <t xml:space="preserve"> г. Баку, 
Хазарский р-н, пос. Бузовны, 
ул. М.Намазова, 83, 
тел. (99412) 453-65-54,
факс (99412) 453-65-42, 
е-mail: iglim@mdi.gov.az, 
www.mdi.gov.az</t>
  </si>
  <si>
    <t>г. Сумгаит, ул. С.Вургуна, 118, 
тел.: (99418) 655-69-33,
 655-65-19,
тел./факс (99412) 447-59-51,
 е-mail: office@nefteazavtomat.com, 
nefteazavtomat@mdi. eov.az,
www.mdi.eov.az</t>
  </si>
  <si>
    <t>г.Баку, Низаминский р-н, 
ул. Д. Аслана, 6, 
тел. (99412) 567-21-93, 
факс (99412) 567-35-74, 
е-mail: peyk@mdi.eov.az, 
peyk-pcb@mail.ru,
www.peyk.az</t>
  </si>
  <si>
    <t xml:space="preserve"> г. Баку, Хатаинский р-н,
ул. Р.Гулиева, 4, 
тел. (99412) 372-07-51, 
факс (99412) 372-07-52, 
е-mail: radiozavod@mdi.eov,
www.mdi.eov.az</t>
  </si>
  <si>
    <t>г. Баку, пр.З.Буньядова, 15, 
тел./факс (99412) 562-93-22, 
е-mail: oves@prompribor.az, 
www.mdi.eov.az</t>
  </si>
  <si>
    <t>г. Сумгаит, Сумгаитский Технологический Парк,  
пос. Г.З.Тагиева, 
тел.: (994 12) 417-84-76, 
497-19-23, 
e-mail: sales@stp.az,
www.stp.az</t>
  </si>
  <si>
    <r>
      <rPr>
        <sz val="11"/>
        <rFont val="Times New Roman"/>
        <family val="1"/>
        <charset val="204"/>
      </rPr>
      <t>Кабели</t>
    </r>
  </si>
  <si>
    <r>
      <rPr>
        <sz val="11"/>
        <rFont val="Times New Roman"/>
        <family val="1"/>
        <charset val="204"/>
      </rPr>
      <t>Завод по производству кабелей</t>
    </r>
  </si>
  <si>
    <r>
      <rPr>
        <sz val="11"/>
        <rFont val="Times New Roman"/>
        <family val="1"/>
        <charset val="204"/>
      </rPr>
      <t>Завод по производству электрооборудования высокого напряжения</t>
    </r>
  </si>
  <si>
    <t>г. Сумгаит, Сумгаитский Технологический Парк,
пос. Г.З.Тагиева,
тел.: (994 12) 417-84-76, 
497-19-23,
e-mail: sales@stp.az, 
www.stp.az</t>
  </si>
  <si>
    <t xml:space="preserve">220037, г. Минск, ул. Уральская, 4,    тел. (375 17) 230-20-46, 
e-mail: omt@metz.by
</t>
  </si>
  <si>
    <t xml:space="preserve">220108, г. Минск, 
ул. Казинца И.П., 121 «А», кв. 327,
тел.: (375172) 12-14-51,12-30-70,
факс (375172) 78-79-80, 
78-16-22,
e-mail: dzum@integral.by
</t>
  </si>
  <si>
    <t xml:space="preserve">220014, г. Минск, 
пер. С.Ковалевской, 62, кв. 16, 
тел. (375 17) 226-36-01, 
факс (375 17) 226-36-07, 
e-mail: zebt@horizont.by
</t>
  </si>
  <si>
    <t xml:space="preserve">211840, Витебская обл., 
г. Поставы,
ул. Вокзальная, 5,
тел. (375 2155) 4-24-43,
факс (375 2155) 4-22-31
</t>
  </si>
  <si>
    <t xml:space="preserve">220014, г. Минск,
пер.С. Ковалевской, 52,
факс (375 17) 228-20-14
</t>
  </si>
  <si>
    <t xml:space="preserve">220014, г. Минск, 
пер. С.Ковалевской, 52, 
факс (375 17) 228-20-14
</t>
  </si>
  <si>
    <t xml:space="preserve">224016, г. Брест, 
ул. Орджоникидзе, 22,
тел. (375 162) 27-66-77
</t>
  </si>
  <si>
    <t xml:space="preserve">224002, г. Брест, ул. Суворова, 21,
тел. (375 162) 28-71-95
</t>
  </si>
  <si>
    <t xml:space="preserve">г. Минск, ул. Гурского, 30,
тел. (37517) 252-67-95
</t>
  </si>
  <si>
    <t>210035, г. Витебск,                                   Московский пр-т 94 «Б», 
тел. (375212) 48-72-42,
факс (375212) 48-74-77,    
е-mail: info@vikab.by</t>
  </si>
  <si>
    <t>225215, Брестская обл.,                               г. Белоозерск, Березовский р-н,                        ул. Заводская, 1,                                    тел. (3751643) 2-83-46,                           факс (3751643) 5-95-36, www:bemz.by</t>
  </si>
  <si>
    <t>220018, г. Минск, ул.Якубовоского, 52
тел. (375 17) 258-85-45,                факс (375 17) 258-85-45,                                           e-mail:sbyt@bylectrica.by,                            www.bylectrica.by</t>
  </si>
  <si>
    <t xml:space="preserve">247760, Гомельская обл., 
г. Мозырь, ул. Октябрьская,14, тел./факс (375 0236) 32-51-71,  
www.belaruskabel.by
</t>
  </si>
  <si>
    <t xml:space="preserve">220101, г. Минск,
ул. Плеханова, 105 «А»,
тел. (375 17) 368-09-05,
факс (375 17) 367-43-19,                     e-mail: bemn@bemn.by
</t>
  </si>
  <si>
    <t xml:space="preserve">220004, г. Минск, ул. Сухая, 3,
тел. (375 17) 226-66-45,
факс (375 17) 226-66-47,
e-mail: bsess_ap@tut.by
</t>
  </si>
  <si>
    <t xml:space="preserve">212798, г. Могилев,                              пр-т Мира, 42,                                                 тел./факс (375 0222) 47-42-06, 
46-85-01, 26-20-35, 
e-mail: liftmash@liftmash.by
</t>
  </si>
  <si>
    <t>220114, г. Минск, 
пр-т Независимости, 117, 
тел. (375 17) 267 44 55,
факс (375 17) 267 25 05,
e-mail: agat@agat.by, 
market@agat.by</t>
  </si>
  <si>
    <t>220040, г. Минск, 
ул. Богдановича, 155,
тел./факс (375 17) 334 47 42
e-mail: orion@niievm.by,
www.niievm.by</t>
  </si>
  <si>
    <t>220113, г. Минск,
ул. Я. Коласа, 73,
тел.(375 17) 262 57 50,
факс (37517) 262 88 81,
e-mail: mnipi@mnipi.by,
www.mnipi.com</t>
  </si>
  <si>
    <t>220024, г. Минск, 
ул. Лейтенанта Кижеватова, 86-2, 
тел. (375 17) 398 11 06, 
факс (375 17) 398 28 65, 
e-mail: mniirm@ mniirm.by, 
marketing@ mniirm.by, 
www. mniirm.com</t>
  </si>
  <si>
    <t xml:space="preserve">720035, г. Бишкек,
ул. Л.Толстого, 100, 
тел. (996 312) 31-60-60,
факс (996 312) 31-60-59,
www.oremi.kg
</t>
  </si>
  <si>
    <t xml:space="preserve">г. Жалал-Абад, ул. Чехова, 15,
тел.: (996 3722) 5-01-31, 5-46-76, 
факс: (996 3722) 5-01-32,
 5-01-33
</t>
  </si>
  <si>
    <t xml:space="preserve">721100, Жалал-Абадская обл.,
г. Майлуу-Суу, ул. Ленина, 210, 
тел. (996 3744) 52-3-10, 
факс (996 3744) 52-2-90, 
e-mail: msel@infotel.kg, www.msel.kg
</t>
  </si>
  <si>
    <t xml:space="preserve">г. Бишкек, ул. Камчатская, 1Б, 
тел. (996 312) 53-38-24,
факс (996 312) 53-12-52
</t>
  </si>
  <si>
    <t xml:space="preserve">г. Бишкек, пр-т Мира, 1,                               тел. (996 312) 54-68-56, 
факс (996  312) 56-36-21,
e-mail: aobmz@elcat.kg
</t>
  </si>
  <si>
    <t xml:space="preserve">г. Ош, пр-т А.Масалиева, 44, 
тел./факс: (996 3222) 2-13-36, 
3-73-88, 
моб. (996 543) 14-92-77
</t>
  </si>
  <si>
    <t xml:space="preserve">г. Бишкек, пр-т Чуй, 265а, 
тел. (996 312) 52-10-24
</t>
  </si>
  <si>
    <t xml:space="preserve">Чуйская обл., п. Кемин,                                 ул. Советская, 22,                                 тел. (996 3135) 2-35-98,                            факс (996 3135) 2-35-49
</t>
  </si>
  <si>
    <t xml:space="preserve">Чуйская обл., п. Кемин, 
ул. Советская, 200,
тел. (996 3135) 2-35-98, 
факс (996 3135) 2-35-49
</t>
  </si>
  <si>
    <t xml:space="preserve">Жалал-Абадская обл., 
г. Ташкумыр, 
тел. (996 374) 55-01-47
</t>
  </si>
  <si>
    <t xml:space="preserve">MD-3100, г. Бельцы, 
ул. Дечебал, 13,
тел.: (373231) 2-04-59, 2-71-30,
e-mail: raut99@beltsy.md
</t>
  </si>
  <si>
    <t xml:space="preserve">МD-2038, г. Кишинев, 
бул. Дечебал, 99,
тел.: (37322) 89-03-11, 76-49-88,
факс (37322) 76-57-82,
e-mail: marketSigma@mail.ru
</t>
  </si>
  <si>
    <t xml:space="preserve">МD-2068, г. Кишинев,
ул. Мирон Костин, 5,
тел.: (37322) 44-22-42, 49-41-95
</t>
  </si>
  <si>
    <t>454119, г. Челябинск, 
ул. Машиностроителей, 2,
тел. 7 351 239-24-67, 
тел./факс 7 351 253-78-75, 
e-mail: npoelm@npoelm.ru
http://www.npoelm.ru/contact/contact/</t>
  </si>
  <si>
    <t>454119 г. Челябинск, ул. Машиностроителей, 2
тел. 7 351 239-24-67, 
тел./факс 7 351 253-78-75, 
e-mail: npoelm@npoelm.ru,
http://www.npoelm.ru/contact/contact/</t>
  </si>
  <si>
    <t xml:space="preserve">Согдийская обл.,
г. Худжанд, ул. Сулаймони, 4,                   тел.: (992 3422) 6-42-91,                                6-42-92
</t>
  </si>
  <si>
    <t xml:space="preserve">Хатлонская обл, г. Курган-тюбе, тел.: (992 322) 22-37-53,                                22-43-15, 22-21-64
</t>
  </si>
  <si>
    <t xml:space="preserve">г. Душанбе, ул. Навруз, 161,               тел.: (992 372) 21-47-13,                        21-44-59
</t>
  </si>
  <si>
    <t xml:space="preserve">Согдийская обл.,
г. Исфара, пос. Ким, 
ул. Аксаняна, 1,                                            тел. (992 3462) 2-20-92,                              2-16-80
</t>
  </si>
  <si>
    <t>г. Худжанд, ул. Худжанди, 2,                           тел.: (992 3422) 6-52-24,                         6-53-51,                                                       e-mail: somon company@mail.ru</t>
  </si>
  <si>
    <t xml:space="preserve">г. Душанбе,                                                         тел. (992 905)00-00-55/99   
</t>
  </si>
  <si>
    <t xml:space="preserve">735000, г. Турсунзаде, 
тел. (992 3130)  216-32                       </t>
  </si>
  <si>
    <t xml:space="preserve">г. Душанбе, ул. Р.Набиев, 210,                    тел. (992 372) 33-96-17
</t>
  </si>
  <si>
    <t xml:space="preserve">г. Душанбе,
ул. Хувайдуллоева, 113,
тел. (992 372) 36-10-91
</t>
  </si>
  <si>
    <t xml:space="preserve">г. Ханабад, ул. Улугбека, 47,
тел.: (99874) 734-35-71, 
734-37-10, 
734-16-99, 
г. Ташкент, 
тел. (99871) 268-88-61 
</t>
  </si>
  <si>
    <t xml:space="preserve">100047, г. Ташкент, 
пр-т А.Темура, 13,
тел (99871) 233-42-30,
факс (99871) 236-14-54,
e-mail: foton@globalnet.uz
</t>
  </si>
  <si>
    <t xml:space="preserve">г. Самарканд, 
ул. Спитамена, 270,
тел./факс (99866) 221-78-68
</t>
  </si>
  <si>
    <t xml:space="preserve">г. Ташкент, 
ул. Кичик халка йули, 2,
тел.: (99871) 249-00-06, 228-92-81
</t>
  </si>
  <si>
    <t xml:space="preserve">140118, г. Самарканд, 
ул. Спитамена, 270,
тел.: (99866) 221-70-32, 
221-70-23,
е-mail: sino.com@mail.ru
</t>
  </si>
  <si>
    <t xml:space="preserve">111700, Ташкентская обл.,
г. Чирчик, 
тел. (99870) 713-01-67,
е-mail: info@chtz.uz, 
www.chtz.uz
</t>
  </si>
  <si>
    <t xml:space="preserve">01001, г. Киев, 
ул. Б.Хмельницкого, 6,
тел. (38044) 586-35-37,
факс: (38044) 228-15-26,
586-33-10,
e-mаil: nev_web@naftogaz.net,
www.naftogaz.net
</t>
  </si>
  <si>
    <t xml:space="preserve">04080, г. Киев, ул. Фрунзе, 85, 
тел. (38044) 206-51-00,
факс (38044) 463-57-73,
e-mаil: admin@uie.kiev.ua,
www.uie.kiev.ua
</t>
  </si>
  <si>
    <t xml:space="preserve">г. Херсон, ул. Рабочая, 66, а/с 77,
тел.: (380552) 48-58-18, 48-59-82,
тел./факс (+380552) 48-57-04
</t>
  </si>
  <si>
    <t xml:space="preserve">84121, Донецкая обл., 
г. Славянск, ул. Генерала Батюка, 22,
тел. (3806262) 3-71-96, 
e-mаil: niivn@niivn.dn.ua
</t>
  </si>
  <si>
    <t xml:space="preserve">79057, г. Львов, ул. Антоновича, 90,
тел.: (380322) 38-47-65,                    38-46-27, 
e-mail: erotron@org.lviv.net
</t>
  </si>
  <si>
    <t xml:space="preserve">61055, г. Харьков, 
пр-т Московский, 299,
тел. (380572) 93-51-44,  
e-mail: etm@spetm.com.ua
</t>
  </si>
  <si>
    <t>г. Гянджа, ул. Садига Рагимова, 
тел.: (99422) 253-00-82, 
253-04-79, 
факс (99422) 253-00-30,
e-mail: info@ganiaauto.az,
www.ganiaauto.az 
www.2aniaauto.2ov.az</t>
  </si>
  <si>
    <t>г.Нахчыван, 5-я улица, 1, 
тел./факс (99436) 545-98-93,
e-mail: info@naz.az,
www.naz.az</t>
  </si>
  <si>
    <t>г. Сумгаит, пос. Г.З.Тагиева,
тел.: (99450) 258- 11-11,
258-33-33, 
е-mail: info@stp.az</t>
  </si>
  <si>
    <t xml:space="preserve"> г.Баку, Карадагский р-н, 
25-й км Сальянского шоссе, 
тел.:
(99412) 446-49-44/45/46,
факс (99412) 446-49-47,
е-mail: office@bakushipvard.com</t>
  </si>
  <si>
    <t xml:space="preserve">г. Сумгаит, пос. Г.З.Тагиева,  
тел.: (99450) 258- 11-11, 
258-33-33,
е-mail: info@stp.az
</t>
  </si>
  <si>
    <t xml:space="preserve">г. Минск, ул. Ваупшасова, 4,
тел.: (375 17) 230-85-34, 
230-36-41, 230-89-61,
e-mail: market@po-mmz.minsk.by
</t>
  </si>
  <si>
    <t xml:space="preserve">222518, Минская обл., 
г. Борисов, ул. Чапаева, 56, 
тел.: (375 177) 73-15-44, 
76-40-78, 76-44-98, 73-16-12,
e-mail: ost@agu.by, 
om@agu.by, num@agu.by,  
www.agu.by
</t>
  </si>
  <si>
    <t xml:space="preserve">220021, г. Минск,
ул. Социалистическая, 2,
реализация грузовой
техники в России
тел.: (375 17) 217-99-22,
217-96-87,
реализация грузовой техники в Украину 
тел. (375 17) 217-98-05, 
тел./факс (375 17) 217-90- 67,
реализация спецтехники 
тел. (375 17) 217-20-06,
факс (375 17) 217-25-29,
 реализация пассажирской техники в Россию и Украину 
тел.: (375 17) 217-97-31, 
217-99-31, 
факс 217-22-40,
 e-mail: bus@maz.by 
отдел экспорта в страны Центральной Азии и СНГ 
тел.: (375 17)217-21-21, 217-94-31, 217-23-70,
 e-mail: export-asia@maz.by, 
e-mail: office@maz.by, 
www.maz.by
</t>
  </si>
  <si>
    <t xml:space="preserve">212601, г. Могилев, 
Витебский пр-т, 5, комн. 703,
тел./факс: (375222) 44-34-15,
e-mail:mogvagonzavod@mail.ru 
</t>
  </si>
  <si>
    <t xml:space="preserve">212601, г. Могилев, 
Витебский пр-т, 5, комн. 703,
тел./факс: (375222) 44-34-15,
e-mail: mogvagonzavod@mail.ru 
</t>
  </si>
  <si>
    <t xml:space="preserve">220021, г. Минск,
пр-т Партизанский, 150, 
тел. (375 17) 330-17-09 (справка),
факс (375 17) 291-31-92, 
e-mail: link@mzkt.by,
 www.mzkt.by
</t>
  </si>
  <si>
    <t>220021, г. Минск,                                       пр-т Партизанский, 150,                              тел. 375 (17) 330-19-52/54,                  e-mail: volat@mzkt.by,                                   www.mzkt.by                                         231294, Гродненской обл.,                        г. Лида, ул. Маршала Жукова, 3, тел./факс 375 (154) 53-80-71,                      e-mail: mail@neman-lida.by</t>
  </si>
  <si>
    <t xml:space="preserve">222120, Минская обл.,                                     г. Борисов, ул. Даумана, 95,                         тел. (375 0177) 74-48-82,                                    факс (375 0177) 73-45-51,
www.starter.by
</t>
  </si>
  <si>
    <t xml:space="preserve">222512,  Минская обл.,                             г. Борисов, ул. Л.Чаловской,19,  тел./факс (375 177) 76-35-84,                       73-66 -9,                                                            e-mail:info@140zavod.org,                                 www.140zavod.org                                   </t>
  </si>
  <si>
    <t xml:space="preserve">100020, г. Караганда,
ул.Социалистическая, 2Б,
тел.: 7 (7212) 53-29-54,
 7 (7212)53-30-39,
e-mail: metalloizdelia@mail.ru
</t>
  </si>
  <si>
    <t xml:space="preserve">720048, г. Бишкек, ВПЗ,
ул. Чолпонатинская, 2,
тел. (996 312) 44-95-92, 
факс (996 312) 44-97-25, 
e-mail: sborka@exnet.kg 
</t>
  </si>
  <si>
    <t xml:space="preserve">г. Бишкек, ул. Матросова, 1, 
тел. (996 312) 53-03-62,
факс (996 312) 53-00-09
</t>
  </si>
  <si>
    <t>Чуйская обл., Жайылский р-н,                           г. Кара-Балта,                                                ул. Кожомбердиева, 17,                          тел./факс (996 3133) 3-37-99</t>
  </si>
  <si>
    <t xml:space="preserve">г. Бишкек, 
ул. Байтик-Баатыра, 36, 
тел. (996 312) 91-64-77
</t>
  </si>
  <si>
    <t xml:space="preserve">681000, Хабаровский край,
г. Комсомольск-на-Амуре, 
ул. Аллея Труда, 1,
тел. 7(4217) 57-34-83,
факс 7(4217) 57-30-00,
e-mail: email@amurshipyard.ru        </t>
  </si>
  <si>
    <t>681000, Хабаровский край,
г. Комсомольск-на-Амуре, 
ул. Аллея Труда, 1,
тел. 7(4217) 57-34-83,
факс 7(4217) 57-30-00,
e-mail: email@amurshipyard.ru</t>
  </si>
  <si>
    <t>119049, Москва, 
ул. Б.Якиманка, 40,
тел. 7 (495) 737-00-80,
622007, Свердловская область, Нижний Тагил, 
Восточное шоссе, 28,
web@uvz.ru,
http://uralvagonzavod.ru/company/contacts</t>
  </si>
  <si>
    <t>454119 г. Челябинск, ул. Машиностроителей, 2
тел.: 7 351 239-24-67, 
тел./факс: 7 351 253-78-75 
e-mail: npoelm@npoelm.ru
www.npoelm.ru/contact/contact/</t>
  </si>
  <si>
    <t xml:space="preserve">622018, Свердловская обл., 
г. Нижний Тагил, 
 Восточное ш., 24, 
тел. 7 343 540-12-75,
cryont@cryont.ru,
www.cryont.ru
</t>
  </si>
  <si>
    <t xml:space="preserve">620017, г.Екатеринбург,
 ул.Фронтовых бригад, 29,
тел. (343) 336-70-71,
е-mail: post@uraltransmash.ru,
www.uraltransmash.com
</t>
  </si>
  <si>
    <t xml:space="preserve"> 624941, Свердловская область, 
г. Волчанск, ул. Первомайская, 14,
тел.: (34383) 5-80-31, 5-86-42,
е-mail: vzgazballon@yandex.ru, 
skype: vmzavod1,
www.vmzavod.ru
</t>
  </si>
  <si>
    <t xml:space="preserve">Андижанская обл., г. Асака, 
ул. Хумо, 81,
тел.: (99874) 233-04-44, 
(99871) 150-90-85,
факс (99871) 150-90-80,
e-mail: gmuzbekistan@gmuz.uz
</t>
  </si>
  <si>
    <t xml:space="preserve">140160, Самаркандская обл., 
г. Самарканд, ул. Рузибоева, 5, 
тел. (99871) 268-56-25,
e-mail: info@man-mn.uz
</t>
  </si>
  <si>
    <t xml:space="preserve">140160, Самаркандская обл., 
г. Самарканд, ул. Рузибаева, 5,
тел. (99866) 141-87-00, 
факс (99866) 222-38-39,
e-mail: info@ska.uz
</t>
  </si>
  <si>
    <t xml:space="preserve">г. Самарканд, ул. Гагарина, 36,
тел.: (99866) 234-22-72, 
234-08-47,
e-mail: elxolding@el.uz
</t>
  </si>
  <si>
    <t xml:space="preserve">Андижанская обл., г. Андижан, 
ул. Индустриальная, 4 «А»,
тел./факс (99874) 222-17-33,
e-mail: info@uzth.uz
</t>
  </si>
  <si>
    <t xml:space="preserve">г. Джизак, промзона «А»,
тел.: (99872) 221-02-30, 
221-02-47,
факс (99872) 210-24-43,
e-mail: uzexide@mail.ru
</t>
  </si>
  <si>
    <t xml:space="preserve">Ферганская обл., г. Фергана, 
ул. Истиклол, 1а,
тел. (99873) 223-48-17
</t>
  </si>
  <si>
    <t xml:space="preserve">100154, г. Ташкент, Сергелийский р-н, южная промзона, 
тел. (99871) 150-20-96, 
факс (99871) 150-20-95
</t>
  </si>
  <si>
    <t xml:space="preserve">170108, Андижанская обл., 
г. Андижан, пос. Харкоп, 
ул. 1 пер. Айрилиш, 4,
тел. (99874) 298-03-01
</t>
  </si>
  <si>
    <t xml:space="preserve">160116, Наманганская обл., 
г. Наманган, ул. Курувчилар, 50,
тел./факс (99871) 267-33-21,
e-mail: uzchasysn@yandex.ru
</t>
  </si>
  <si>
    <t xml:space="preserve">Андижанская обл., г. Ханабад,
ул. Улугбека,
тел. (99874) 4-30-80, 
факс (99874) 4-35-82,
e-mail: uzkoje@mail.ru
</t>
  </si>
  <si>
    <t xml:space="preserve">170111, Андижанская обл., 
г. Андижан, ул. Новокольцевая,  1, 
тел. (99874) 296-00-81, 
факс (99874) 296-00-39,
e-mail: d.rasulov@uzkoram.uz
</t>
  </si>
  <si>
    <t xml:space="preserve">100057, г. Ташкент, 
ул. Уста-Ширин, 117,
тел. (99871) 228-02-40,
факс (99871) 228-03-65, 
e-mail: agregat_zavodi@mail.ru, www.agregat-zavodi.uz
</t>
  </si>
  <si>
    <t xml:space="preserve">87535, Донецкая обл., 
г. Мариуполь, 
пл. Машиностроителей, 1,
тел./факс (380629) 53-01-23,
e-mail: info@azovmash.com.ua 
</t>
  </si>
  <si>
    <t xml:space="preserve">39621, Полтавская обл., 
г. Кременчуг, ул. И.Приходько, 139,
тел. (380536) 76-92-14,
тел./факс (380536) 50-14-21,
e-mail: kvsz@kvsz.com
</t>
  </si>
  <si>
    <t xml:space="preserve">94018, Луганская обл., 
г. Стаханов, ул. Ленина, 67,
тел./факс (3806444) 9-70-01,
e-mail: vagon@st.lg.ukrtel.net
</t>
  </si>
  <si>
    <t xml:space="preserve">51925, Днепропетровская обл.,
г. Днепродзержинск, 
ул. Украинская, 4,
тел./факс (3805692) 3-26-38,
тел. (3805692) 3-30-46,
e-mail: dvm2000.@ukr.net,
marketing@dvm.alice.dp.ua
</t>
  </si>
  <si>
    <t xml:space="preserve">39611, Полтавская обл., 
г. Кременчуг,
пр-т Ярославский, 8,
тел.: (380536) 76-42-80, 
76-41-10,
76-41-11, 76-41-12, 
e-mail: krkz@wheels.com.ua
</t>
  </si>
  <si>
    <t xml:space="preserve">39631, Полтавская обл.,  
г. Кременчуг, ул. Киевская, 62,
тел. (380536) 76-62-00
</t>
  </si>
  <si>
    <t xml:space="preserve">69600, г. Запорожье,                      пр-т Ленина, 8,
тел. (380612) 86-02-55, 
факс (380612) 86-10-32
</t>
  </si>
  <si>
    <t xml:space="preserve">08322, Киевская обл., Бориспольский р-н, с. Пролески, ул. Броварская, 4,
тел.: (38 0445) 97-20-08, 97-20-09,
факс (38 0445) 97-20-03, 
e-mail: office@baz.kiev.ua,
sale@baz.kiev.ua  
</t>
  </si>
  <si>
    <t xml:space="preserve">18036, г. Черкассы, 
ул. Рождественская, 292,
тел. (380472) 64-43-14
</t>
  </si>
  <si>
    <t>73016, г. Херсон,                                 ул. Марии Фортус, 36,                           
тел.: (380552) 41-45-55,                         27-02-10, 41-47-77</t>
  </si>
  <si>
    <t>г. Баку, пос. Забрат, 1, 
ул. Октября, 106, 
тел. (99412) 550-35-86, 
факс (+99412) 550-21-73</t>
  </si>
  <si>
    <t>г. Баку, пр. З.Буньядова, 15, 
тел. (99412) 562-93-22</t>
  </si>
  <si>
    <t xml:space="preserve">220005, г. Минск, ул. Гикало, 5,  тел./факс (37517) 292-81-42,
e-mail: info@atomtex.com
</t>
  </si>
  <si>
    <t>220024, г. Минск,                                     ул. Кижеватова, 86-2,                               тел./факс (375 17) 398-28-65,                                     e-mail: mniirm@mniirm.com</t>
  </si>
  <si>
    <t>220005, г.Минск, ул. Гикало, 5, тел./факс (37517) 292-81-42,                                 e-mail: info@atomtex.com,                        www.atomtex.com</t>
  </si>
  <si>
    <t>220013, г. Минск,                                       ул. П.Бровки, 6,                                         тел. (37517) 293-80-55,                         е-mail: markdep@bsuir.by</t>
  </si>
  <si>
    <t>220045, г. Минск,                                      ул. Курчатова, 7,                                                                                                                                                                              тел. (37517) 212-49-06,                                                                                                                                           факс (37517) 398-03-31,                                                                                                                                                                               e-mail: niipfp@bsu.by,                                                                                                                                                                                              www.niipfp.bsu.by</t>
  </si>
  <si>
    <t>222720, Минская обл.,                               г. Дзержинск,                                             ул. Промысловая, 4,                                                                тел./факс (375173) 28-62-44, (37517) 165-33-24,                                     e-mail:taspo-f@tutby</t>
  </si>
  <si>
    <t>222417, Минская обл.,                              г. Вилейка, ул. 1 Мая, 80,                                       к. 631-С-12498, каб. 29,                                                            тел.  (375177) 17-13-00,                                e-mail: office@mechatronics.by</t>
  </si>
  <si>
    <t>222416, Минская обл.,                               г. Вилейка, ул. Чапаева, 26,                         пом. Г-2,                                                      тел. (375177) 13-99-89,                               e-mail: office@flowmeter.by</t>
  </si>
  <si>
    <t>220005, г. Минск, ул. Гикало, 5, тел./факс (37517) 292-81-42,                   e-mail: info@atomtex.com, www.atomtex.com</t>
  </si>
  <si>
    <t xml:space="preserve">030012, г. Актобе,
пр-т Санкибай Батыра, 24 «К»,
тел./факс  7 (7132) 92-12-30,
e-mail: rentgen@nursat.kz,
www.aktubrentgen.kz
</t>
  </si>
  <si>
    <t xml:space="preserve">MD-3121, г. Бельцы, 
ул. Дечебал, 9,
тел.: (373213) 2-11-47, 2-64-41,
e-mail: rifacva@beltsy.md
</t>
  </si>
  <si>
    <t xml:space="preserve">г. Кишинев, бул. Гагарина, 10,
тел. (37322) 27-10-72
</t>
  </si>
  <si>
    <t>117036, г. Москва,                               ул. Шверника, 4,
тел. 7 (499) 126-74-01,
факс 7 (499) 126-84-11,
e-mаil: bvp@akin.ru,
www.akin.ru</t>
  </si>
  <si>
    <t>141981, Московская обл.,г. Дубна,  ул. Приборостроителей, 5,
тел.: 7 (495) 740-77-95,                                  7 (496) 212-70-99,
факс 7 (496) 212-70-91,
e-mаil: atoll@atoll.dubna.ru,               www.niiatoll.ru</t>
  </si>
  <si>
    <t>197198, г. Санкт-Петербург,           ул. Блохина, 19,
тел. 7 (812) 232-39-75,
факс 7 (812) 233-94-07,
e-mаil: info@npfmeridian.ru,      www.npfmeridian.ru</t>
  </si>
  <si>
    <t>105275, г. Москва, шоссе Энтузиастов, 29,
тел.  7 (495) 673-40-63,
факс. 7 (495) 673-41-30,                               e-mаil: info@concern-agat.ru,
www.concern-agat.ru</t>
  </si>
  <si>
    <t>105275, г. Москва, шоссе Энтузиастов, 29,
тел.  7 (495) 673-40-63,
факс 7 (495) 673-41-30,                          e-mаil: info@concern-agat.ru,
www.concern-agat.ru</t>
  </si>
  <si>
    <t>105187, г. Москва,                                       ул. Кирпичная, 34 «а»,
тел. 7 (495) 365-11-53,
факс 7 (495) 365-43-14,
e-mаil: mail@kyrs.ru, 
www.kyrs.ru</t>
  </si>
  <si>
    <t>105187, г. Москва,                                        ул. Кирпичная, 34 «а»,
тел. 7 (495) 365-11-53,
факс 7 (495) 365-43-14,
e-mаil: mail@kyrs.ru, 
www.kyrs.ru</t>
  </si>
  <si>
    <t xml:space="preserve">634041, г. Томск, пр. Кирова, 51 а,
тел. (3822) 55–43–95,
факс: (3822) 55–54–39,
e-mail: info@tetz.ru, 
http://tetz.ru
</t>
  </si>
  <si>
    <t>г. Москва, пр-т Буденного, 16,
тел. (7499) 785-81-19,
факс (7495) 365-40-06, 
е-mail: ivc@salut.ru, 
director@salut.ru</t>
  </si>
  <si>
    <t xml:space="preserve">г. Москва, пр-т Буденного, 16,
тел. (7499) 785-81-19,
факс (7495) 365-40-06, 
е-mail: ivc@salut.ru, 
director@salut.ru
</t>
  </si>
  <si>
    <t xml:space="preserve">194100, г. Санкт-Петербург, 
ул. Кантемировская, 11,
тел. (7812) 301-90-50,
факс (7812) 301-90-42,
е-mail: klimov@klimov.ru, www.klimov.ru
</t>
  </si>
  <si>
    <t xml:space="preserve">152903, Ярославская обл.,
г. Рыбинск, пр-т Ленина, 163,
тел. (74855) 29-61-00,
факс (74855) 29-60-00,
е-mail: Saturn@nposaturn.ru, www.npo-saturn.ru
</t>
  </si>
  <si>
    <t xml:space="preserve">г. Москва, ул. Вишневская, 7,
тел. (7495) 491-57-40,
факс (7495)491-19-13
</t>
  </si>
  <si>
    <t xml:space="preserve">г. Москва, пр-т Буденного, 16,
тел. (7499) 785-81-19,
факс (7495) 365-40-06, 
е-mail: ivc@salut.ru, 
director@salut.ru
</t>
  </si>
  <si>
    <t xml:space="preserve">г. Москва, ул. Поликарпова,
23 «Б», к. 2, 
тел. (495) 727-19-88,
факс (495) 727-19-83,
е-mail: info@scac
</t>
  </si>
  <si>
    <t xml:space="preserve">г. Воронеж, 
ул. Циолковского, 27,
тел. (4732) 44-86-66,
факс (4732) 49-90-17,  
е-mail: admin@air.vm.ru
</t>
  </si>
  <si>
    <t xml:space="preserve">г. Ульяновск, пр-т Антонова, 1,
тел. (8422) 28-10-22,
факс (8422) 21-00-39,
е-mail: director@aviastar.donet.ru
</t>
  </si>
  <si>
    <t xml:space="preserve">г. Москва, ул. Верейская, 29,
тел. (495) 645-25-30,
факс (495) 645-25-39,
е-mail: info@rus-helicopters.com,
www.russianhelicopters.aero
</t>
  </si>
  <si>
    <t xml:space="preserve">83012, г. Донецк, 
ул. Соколиная, 1 «а», 
тел. (38062) 206-81-98, 
факс: (38062) 206-81-54,
 253-68-67,
e-mаil: postmaster@topaz.donbass.com
</t>
  </si>
  <si>
    <t>610017, Кировская обл., г .Киров, ул. Молодой Гвардии, д. 67,
тел. (8332) 40-52-37,
 marketing@kzraayak.ru,
 www.kzmayak.ru</t>
  </si>
  <si>
    <t xml:space="preserve">03150, г. Киев, ул. Тверская, 6,
тел.: (38044) 529-62-13,
 502-13-70, 
факс (38044) 502-13-68, 
e-mail: analyt@ukranalyt.com.ua,
www.ukranalyt.com.ua
</t>
  </si>
  <si>
    <t>г. Сумгаит, пос. Г.З.Тагиева,
тел.: (994 12) 417 84 76, 
497 19 23, 
e-mail: sales@stp.az,
www.stp.az</t>
  </si>
  <si>
    <r>
      <t>К/х «Рауан</t>
    </r>
    <r>
      <rPr>
        <sz val="11"/>
        <color rgb="FF000000"/>
        <rFont val="Arial"/>
        <family val="2"/>
        <charset val="204"/>
      </rPr>
      <t>»</t>
    </r>
  </si>
  <si>
    <r>
      <rPr>
        <sz val="11"/>
        <rFont val="Times New Roman"/>
        <family val="1"/>
        <charset val="204"/>
      </rPr>
      <t>Профессиональное кухонное оборудование промышленного типа из нержавеющего металла, стройматериалы и вспомогательные аксессуары, изоляционные материалы</t>
    </r>
  </si>
  <si>
    <r>
      <rPr>
        <sz val="11"/>
        <rFont val="Times New Roman"/>
        <family val="1"/>
        <charset val="204"/>
      </rPr>
      <t>Физическое лицо -Осман Гезекер, бренд OZKAYA GROUP »</t>
    </r>
  </si>
  <si>
    <r>
      <rPr>
        <sz val="11"/>
        <rFont val="Times New Roman"/>
        <family val="1"/>
        <charset val="204"/>
      </rPr>
      <t>Литьё, изготовление стали и стальных изделий</t>
    </r>
  </si>
  <si>
    <t>Газотурбинные двигатели                   Газопоршневые двигатели                Газотурбинные теплоэлектростанции мощностью до 65 МВт                                                Газоперекачивающие агрегаты единичной мощностью от 4 до 25 МВт</t>
  </si>
  <si>
    <t>ТОО «Милк проджект»</t>
  </si>
  <si>
    <t>ТОО «Уральские колбасы»</t>
  </si>
  <si>
    <t xml:space="preserve">Мясо говядины
</t>
  </si>
  <si>
    <t>КХ Жардем</t>
  </si>
  <si>
    <t>КХ Куспанов</t>
  </si>
  <si>
    <t xml:space="preserve">0207
</t>
  </si>
  <si>
    <t>0401 0402</t>
  </si>
  <si>
    <t>Баранина, конина, говядина</t>
  </si>
  <si>
    <t>Мука пшеничная</t>
  </si>
  <si>
    <t>Пшеница</t>
  </si>
  <si>
    <t>Физически сшитый вспененный полиэтилен (пластмассы и изделия из них)</t>
  </si>
  <si>
    <t>ТОО «Kazfoam»</t>
  </si>
  <si>
    <t>ТОО «ЗИГЕР ВДФ»</t>
  </si>
  <si>
    <t>Магистральные тепловозы ТЭ33А «Evolution» и пассажирские тепловозы ТЭП33А</t>
  </si>
  <si>
    <t>Платформа для перевозки крупнотоннажных контейнеров, вагон-хоппер , полувагоны с глухими торцевыми стенами,  вагон-хоппер для перевозки зерна , тележки для грузовых вагонов колей  1435 мм модели 18-9918 тип 2</t>
  </si>
  <si>
    <t xml:space="preserve">Электровозы грузовые KZ8A, электровозы пассажирские KZ4AT </t>
  </si>
  <si>
    <t xml:space="preserve"> ТОО «Электровоз құрастыру зауыты»</t>
  </si>
  <si>
    <t>Рельсы Р-65 до 120 м. производящиеся по сертификату СТ РК 2423-2013, рельсы РП-65, двутавры швеллеры, уголки стальные горячекатаные.</t>
  </si>
  <si>
    <t>Колеса цельнокатаные, бандажи черновые с гребнем для подвижного состава производства, стрелочные переводы, ремкомплекты, рельсовые скрепления SKL SL-1, крестовины</t>
  </si>
  <si>
    <t>ТОО «Проммашкомплект»</t>
  </si>
  <si>
    <t>Производство преднапряженного железобетонного бруса для стрелочных переводов</t>
  </si>
  <si>
    <t xml:space="preserve">ТОО «R.W.S. Concrete» (Р.В.С. Конкрит) </t>
  </si>
  <si>
    <t xml:space="preserve">Элементы рельсового скрепления </t>
  </si>
  <si>
    <t xml:space="preserve">ТОО «R.W.S. BINDING» (Р.В.С. БАИНДИНГ)  </t>
  </si>
  <si>
    <t>Производство железнодорожных осей и сборке колесных пар</t>
  </si>
  <si>
    <t xml:space="preserve">ТОО «R.W.S.Wheelset» </t>
  </si>
  <si>
    <t>Грузовые крытые вагоны , платформы универсальные , универсальные полувагоны, вагоны крытые с уширенными дверными проемами, полувагоны  с торцевыми стенами и люками в полу</t>
  </si>
  <si>
    <t>ТОО «Казахстанская вагоностроительная компания»</t>
  </si>
  <si>
    <t>Стрелочные электроприводы Р-80, по технологии компании Alstom Transportation</t>
  </si>
  <si>
    <t>ТОО «КазЭлектроПривод»</t>
  </si>
  <si>
    <t xml:space="preserve">Автосцепка, аппарат поглощающий, хомут тяговый и т.д. </t>
  </si>
  <si>
    <t>ТОО «Format mash company»</t>
  </si>
  <si>
    <t>ОАО «Минский маргариновый завод</t>
  </si>
  <si>
    <t>ЗАО «ДГ-Центр»</t>
  </si>
  <si>
    <t>Икра зернистая осетровых пород рыб                     Деикатесы из очетровых (балык холодного копчения и осетр горячего копчения)</t>
  </si>
  <si>
    <t>222750, г. Фаниполь, ул. Заводская, 39 А-4,           тел/факс: (375173) 85-68-40,                       e-mail: admiralhusso@gmail.com</t>
  </si>
  <si>
    <t>Мясные полуфабрикаты</t>
  </si>
  <si>
    <t>ТОО «Eco milk»</t>
  </si>
  <si>
    <t>ТОО «Гормолзавод»</t>
  </si>
  <si>
    <t>ТОО «Молоко Синегорье»</t>
  </si>
  <si>
    <t>ТОО «АйБат»</t>
  </si>
  <si>
    <t>Алматинская обл., Балхашский р-н, с. Миялы,
тел. (7017) 22-90-78</t>
  </si>
  <si>
    <t>ТОО «КазГру Холдинг»</t>
  </si>
  <si>
    <t>ТОО «Capital Project LTD»</t>
  </si>
  <si>
    <t>ТОО «МПЗ Бижан»</t>
  </si>
  <si>
    <t>ТОО «Астана Агро Продукт»</t>
  </si>
  <si>
    <t>ТОО «ОтесБиоАзия»</t>
  </si>
  <si>
    <t>КХ «Жаксылык»</t>
  </si>
  <si>
    <t>ТОО «Империя Food»</t>
  </si>
  <si>
    <t>КХ «Мынбай»</t>
  </si>
  <si>
    <t xml:space="preserve">ПК «Ижевский» </t>
  </si>
  <si>
    <t>ТОО «СмакПВ»</t>
  </si>
  <si>
    <t>ТОО «ДЕП»</t>
  </si>
  <si>
    <t>Филиал Космис ТОО «RG Brands Kazakhstan»</t>
  </si>
  <si>
    <t>ТОО «Милх»</t>
  </si>
  <si>
    <t>ТОО «СРПП»</t>
  </si>
  <si>
    <t>ТОО «Садчиковское»</t>
  </si>
  <si>
    <t>ТОО АГФ «Ирина и К»</t>
  </si>
  <si>
    <t>ТОО «Аян-Озат»</t>
  </si>
  <si>
    <t>ТОО «Первомайск ТПК»</t>
  </si>
  <si>
    <t>ТОО «БПФ Жасканат»</t>
  </si>
  <si>
    <t>ТОО «Жас канат 2006»</t>
  </si>
  <si>
    <t>АО «Север птица»</t>
  </si>
  <si>
    <t>ТОО «Агроинтерптица»</t>
  </si>
  <si>
    <t>ТОО «Терра»</t>
  </si>
  <si>
    <t>ТОО «Север Агро Н»</t>
  </si>
  <si>
    <t>ТОО «Бек+»</t>
  </si>
  <si>
    <t>ТОО «Турар»</t>
  </si>
  <si>
    <t>ИП «Жангалиева Э.Э.»</t>
  </si>
  <si>
    <t>ТОО «Елнар»</t>
  </si>
  <si>
    <t>ТОО «КурыкСтройСервис»</t>
  </si>
  <si>
    <t>КХ «Табыс»</t>
  </si>
  <si>
    <t>ТОО «Агрофирма TNK»</t>
  </si>
  <si>
    <t>ТОО «Жайна Агро»</t>
  </si>
  <si>
    <t>ТОО «Атамекен»</t>
  </si>
  <si>
    <t>ТОО «Жер-Анам»</t>
  </si>
  <si>
    <t>ТОО «Аккон»</t>
  </si>
  <si>
    <t>ТОО «Интер трайд»</t>
  </si>
  <si>
    <t>АО НК «Продкорпорация»</t>
  </si>
  <si>
    <t>ТОО «Казахстанская зерновая компания»</t>
  </si>
  <si>
    <t>ТОО «Агро Стар Грейн»</t>
  </si>
  <si>
    <t>ТОО «СП ДЭН»</t>
  </si>
  <si>
    <t>ТОО «Алтын Бидай 2000»</t>
  </si>
  <si>
    <t>ТОО «КазБитум Сервис»</t>
  </si>
  <si>
    <t>Акмолинская обл., Коргалжынский р-н,                              с. Сабунды,                             тел. (7172) 54-07-99,   office_manager_too@mail.ru</t>
  </si>
  <si>
    <t xml:space="preserve">ЗКО г. Уральск,                      ул. Гагарина, 70,                                                   тел. (7112) 27-50-08,                e-mail: Temirlan66@mail.ru
</t>
  </si>
  <si>
    <t>г. Курчатов, ул. Курчатова, 18/1,
тел. (7225) 17-99-99,
е-mail: info@kazfoam.kz,
www.kazfoam.kz</t>
  </si>
  <si>
    <r>
      <t xml:space="preserve">140000, г. Павлодар,
ул. Северная, 65/1, а/я 146,
</t>
    </r>
    <r>
      <rPr>
        <sz val="11"/>
        <rFont val="Times New Roman"/>
        <family val="1"/>
        <charset val="204"/>
      </rPr>
      <t>тел.  (7182) 39-34-80, 39-34-83,  (7057) 31-39-62,
www.kbspv-kz.all.biz</t>
    </r>
    <r>
      <rPr>
        <sz val="11"/>
        <color indexed="8"/>
        <rFont val="Times New Roman"/>
        <family val="1"/>
        <charset val="204"/>
      </rPr>
      <t xml:space="preserve">
</t>
    </r>
  </si>
  <si>
    <t xml:space="preserve">101407, Карагандинская обл.,
г. Темиртау, пр-т Республики, 2 «а», 7 о/с, а/я 1,
тел./факс: (7213) 98-37-67, 
99-62-83, 99-62-84,
e-mаil: magnitka@magnitka.kz,
www.magnitka.kz
</t>
  </si>
  <si>
    <t xml:space="preserve">080000, г. Тараз,
пр-т Жамбыла, 5,
тел. (7262) 52-31-00,
e-mаil: sales@tlmz.kz,
www.tlmz.kz
</t>
  </si>
  <si>
    <t xml:space="preserve">г. Павлодар, ул. Космонавтов, 1,
тел.  (7182) 65-36-03,
факс  (7182) 66-36-04,
e-mail: kts_pavlodar@mail.ru
</t>
  </si>
  <si>
    <t xml:space="preserve">г. Алматы, пр-т Суюнбая, 29,                                       тел./факс: (727) 349-48-52 </t>
  </si>
  <si>
    <t>Актюбинская обл.,                   г. Актобе, Курайлинский сельский округ, 397 «Б» ,     тел. (7132) 74-78-03,                           e-mail: office@arbz.kz</t>
  </si>
  <si>
    <t xml:space="preserve">Павлодарская обл.,                     г. Павлодар </t>
  </si>
  <si>
    <t>Костанайская обл.,   Костанайский р-н, 
тел. (714) 556-14-44</t>
  </si>
  <si>
    <t>Костанайская обл., Мендыкаринский р-н, 
 тел. (714) 433-23-49</t>
  </si>
  <si>
    <t>Казалинский р-н,
тел. (724) 382-11-32</t>
  </si>
  <si>
    <t>Северо-Казахстанская обл., Кызылжарский р-н,  
тел.: (715) 382-50-22, 
(701) 20-42-19</t>
  </si>
  <si>
    <t>Акмолинская обл., Целиноградский р-н, 
 тел. (717) 279-77-05</t>
  </si>
  <si>
    <t>Акмолинская обл.,      Аккольский р-н,                                            тел. (7163) 85-01-30</t>
  </si>
  <si>
    <t>Акмолинская обл.,     Жаксынский р-н, с. Жаксы,                           тел. (7163) 52-10-65</t>
  </si>
  <si>
    <t>Акмолинская обл., г. Кокшетау, тел. (7162) 77-51-49,                     e-mail: kmz-milk@mail.ru</t>
  </si>
  <si>
    <t xml:space="preserve">Южно-Казахстанская обл.,
Сайрамский р-н, пос. Кызыл-Сай,
ул. Жибек Жолы,
тел./факс  (7252) 55-41-82
</t>
  </si>
  <si>
    <t xml:space="preserve">Вакуумное замороженное мясо 
</t>
  </si>
  <si>
    <t xml:space="preserve">030900 Актюбинская обл., 
Уилский р-н,
Уилский с/о, ул. Байганина,  6,
тел.: (713-32) 2-10-18,
(702) 569-25-61,
e-mail: Ibrahim12_03@mail.ru
</t>
  </si>
  <si>
    <t xml:space="preserve">030205,  Актюбинская обл., Алгинский  р-н, Акайский с/оточка, 2,  
тел.: (71337) 7-10-02,
(705) 378-07-42   
</t>
  </si>
  <si>
    <t xml:space="preserve">030905,  Актюбинская обл., Уилский р-н,
 с/о Саралжын, с. Кемер, 
тел.: (713-32) 741-32,
701-247-07-67
</t>
  </si>
  <si>
    <t>031007,  Актюбинская обл.,
Кобдинский р-н,  
Жарыкский с/о, 
с. Жарык, ул. Астана, 5,
тел. 771-108-00-81</t>
  </si>
  <si>
    <t xml:space="preserve">090000, Западно-Казахстанская обл., г. Уральск, 
ул. Полевая, 13,
тел./факс: (7112) 21-38-78, 
21-15-05, 21-06-18,
e-mail: sb_kub@mail.ru, kublei@mail.online.kz,
www.kublei.kz
</t>
  </si>
  <si>
    <t>Конина</t>
  </si>
  <si>
    <t>К/х « Родничок»</t>
  </si>
  <si>
    <t>Мясо птицы</t>
  </si>
  <si>
    <t xml:space="preserve">г. Костанай, ул. Лермонтова, 32/2,                                        тел.: (7142) 56-25-60, 56-05-06, </t>
  </si>
  <si>
    <t>Костанайская обл., Карабалыкский р-н, 
тел. (777) 900-45-37</t>
  </si>
  <si>
    <t>К/х «Берекет»</t>
  </si>
  <si>
    <t>К/х «Ринго»</t>
  </si>
  <si>
    <t>0201     0204 0205</t>
  </si>
  <si>
    <t>0201  0204   0205</t>
  </si>
  <si>
    <t>0201  0204  0205</t>
  </si>
  <si>
    <t>Павлодарская обл., Баянаульский р-н</t>
  </si>
  <si>
    <t>Пшеница, ячмень</t>
  </si>
  <si>
    <t>1001  1003</t>
  </si>
  <si>
    <t xml:space="preserve">г. Кокшетау,                            тел. (701) 799-44-28    </t>
  </si>
  <si>
    <t>г. Кокшетау,                            тел. (7162) 42-26-62</t>
  </si>
  <si>
    <t>г. Кокшетау,                            тел. (7162) 26-39-72,                    тел./факс (7162) 25-23-09</t>
  </si>
  <si>
    <t>г. Кокшетау,                            тел. (7162) 24-41-63</t>
  </si>
  <si>
    <t xml:space="preserve">Ферросплавы и хромовая руда 
Низкоуглеродистый, высокоуглеродистый, среднеуглеродистый
феррохром Ферросиликомарганец
Ферросиликохром
Хромовая руда
Ферросилиций 
</t>
  </si>
  <si>
    <t xml:space="preserve">г. Кокшетау, Восточная промзона, 
тел.: (7162) 77-10-36, 77-01-28,
факс (7162) 77-50-04,
e-mail: novopackk@mail.ru
</t>
  </si>
  <si>
    <t xml:space="preserve">060005, г. Атырау,
Северная промзона, 1,
тел.:  (7122) 29-40-00, 29-40-06,
факс  (7122) 29-40-24,
e-mail: kraq@chevron.com,
www.atyraupipe.com
</t>
  </si>
  <si>
    <t xml:space="preserve">110000, г. Костанай,
Северная промзона,
тел.: (7142) 54-66-61, 53-42-16,
тел./факс (7142) 54-34-94,
e-mail: kazhimvolokno@mail.ru
</t>
  </si>
  <si>
    <t>060005, г. Атырау, промышленная зона «Карабатан» на 41 км трассы Атырау - Доссор территории специальной экономической зоны «Национальный индустриальный нефтехимический технопарк»</t>
  </si>
  <si>
    <t>060005, г. Атырау, промышленная зона «Карабатан» на 41 км трассы Атырау - Доссор  территории специальной экономической зоны «Национальный индустриальный нефтехимический технопарк»</t>
  </si>
  <si>
    <t>г. Павлодар,
 ул. Химкомбинатовская, 4, 
тел. 8 (7182) 61-10-88</t>
  </si>
  <si>
    <t>г. Павлодар, ул. Химкомбинатовская, 4, 
тел. (7182) 61-10-89</t>
  </si>
  <si>
    <t>г. Павлодар, ул. Химкомбинатовская, 4,
 тел. (7182) 61-10-90</t>
  </si>
  <si>
    <t xml:space="preserve">Институт органического катализа и электрохимии им. Д.В.Сокольского МОН КН Республики Казахстан  </t>
  </si>
  <si>
    <t>Серная кислота,                 олеум</t>
  </si>
  <si>
    <t>ТОО ФК «Ромат» медицинский завод</t>
  </si>
  <si>
    <t>ТОО «Экспериментальный завод № 1»</t>
  </si>
  <si>
    <t>ТОО ЖПК «Айша»</t>
  </si>
  <si>
    <t xml:space="preserve">г. Алматы, пр-т Рыскулова, 1«а»,
тел.: (7272) 95-52-08, 51-87-19, 57-10-19,
e-mail: info@galaksi.kz
</t>
  </si>
  <si>
    <t xml:space="preserve">030000, г. Актобе,
Северо-западная промзона, 9,
тел./факс: 7 (7132) 53-65-76, 
53-65-78,
e-mаil: azlm@mail.ru
</t>
  </si>
  <si>
    <t>Рельсы Р-65 длиной до 120 м, средний фасонный прокат (уголок, швеллер, балка)</t>
  </si>
  <si>
    <t xml:space="preserve">Прокат арматурный периодического профиля № 12, 14, 16, 18, 20, 22, 25, 28, класс A-III
Шары стальные помольные высокой и особо высокой твердости 
Заготовка непрерывнолитая квадратная для дальнейшего переката      Стержни помольные 
</t>
  </si>
  <si>
    <t xml:space="preserve">150004, Северо-Казахстанская обл., ул. Заводская, 5, 
тел.:  (7152) 33-32-65, 33-05-62, 33-13-17,
e-mail: ziksto@mail.online.kz
</t>
  </si>
  <si>
    <t>010000, г. Астана, индустриальный парк, ул. A184, здание 10,                  тел.:  (7172) 938-502,                                             e-mail: info@ekz.com.kz   </t>
  </si>
  <si>
    <t xml:space="preserve">ТОО «Azala Cotton» </t>
  </si>
  <si>
    <t>Газоблоки из ячеистого бетона автоклавного твердения</t>
  </si>
  <si>
    <t>ТОО «КазГазоБлок»</t>
  </si>
  <si>
    <t>Керамические кирпичи</t>
  </si>
  <si>
    <t>TOO «ENKI»</t>
  </si>
  <si>
    <t>Огнеупорные материалы</t>
  </si>
  <si>
    <t>ТОО «Seven Refractories Asia»</t>
  </si>
  <si>
    <t>ТОО «ПО «КокшеЦемент»</t>
  </si>
  <si>
    <t>АО «ЕПК Степногорск»</t>
  </si>
  <si>
    <t>прицепная техника</t>
  </si>
  <si>
    <t xml:space="preserve">карданные валы </t>
  </si>
  <si>
    <t>Производство жаток, опрыскивателей, посевных комплексов</t>
  </si>
  <si>
    <r>
      <t>Акмолинская обл., Целиноградский р-н,</t>
    </r>
    <r>
      <rPr>
        <sz val="11"/>
        <color theme="1"/>
        <rFont val="Calibri"/>
        <family val="2"/>
        <charset val="204"/>
        <scheme val="minor"/>
      </rPr>
      <t xml:space="preserve"> </t>
    </r>
    <r>
      <rPr>
        <sz val="11"/>
        <color theme="1"/>
        <rFont val="Times New Roman"/>
        <family val="1"/>
        <charset val="204"/>
      </rPr>
      <t xml:space="preserve">
тел.: (716) 513-74-22, 
 513-74-21, 512-20-16,</t>
    </r>
  </si>
  <si>
    <t>Атырауская обл.,          Махамбетский р-н, с.Бейбарыс,
тел.: (712) 362-64-64, 276-38-25</t>
  </si>
  <si>
    <t>Восточно-Казахстанская обл., Шемонаихинский р-н, 
тел. (723) 327-35-40</t>
  </si>
  <si>
    <t>Молоко,сливки, масло, кефир</t>
  </si>
  <si>
    <t>Молоко,сливки, масло, кефир, сыры</t>
  </si>
  <si>
    <t>Выращивание мелкого рогатого скота и производство мяса баранины</t>
  </si>
  <si>
    <t>Выращивание КРС</t>
  </si>
  <si>
    <t>Колбасные изделия, консервы, пельмени</t>
  </si>
  <si>
    <t>Заготовка (убой) и реализация животных</t>
  </si>
  <si>
    <t>Мясо баранины</t>
  </si>
  <si>
    <t>Выращивание мелкого рогатого скота, производство мяса баранины</t>
  </si>
  <si>
    <t>Мясо птиц, яйцо пищевое, яичный порошок</t>
  </si>
  <si>
    <t>Выращивание лошадей и производство мяса конины</t>
  </si>
  <si>
    <t>Племеннной молодняк, инкубационное яйцо</t>
  </si>
  <si>
    <t xml:space="preserve">Рыба и рыбные продукты (судака)
</t>
  </si>
  <si>
    <t>Производство меда пчелиного</t>
  </si>
  <si>
    <t>Молочные изделия</t>
  </si>
  <si>
    <t>Колбасные изделия, консервы мясные и мясорастительные</t>
  </si>
  <si>
    <t xml:space="preserve">Мясные изделия
Колбасные изделия </t>
  </si>
  <si>
    <t xml:space="preserve">111100, Костанайская обл.,
п. Затобольск, ул. Лесная, 39«а»,
тел.  (71455) 2-60-76,
факс  (71455) 2-63-72,
e-mail: ayan-ozat@mail.ru
</t>
  </si>
  <si>
    <t xml:space="preserve">Костанайская обл., karasu_et_kst@mail.ru
пос. Затобольск, 4 км. Аулиекольской трассы,
тел.: (714-2) 21-21-68, 
(714-5) 52-59-01, 2-59-02
(747-1) 95-78-52
e-mail: Karasu_et_kst@mail.ru
</t>
  </si>
  <si>
    <t xml:space="preserve">Консервы мясные, мясорастительные </t>
  </si>
  <si>
    <t>Выращивание и реализаци КРС</t>
  </si>
  <si>
    <t xml:space="preserve">Северо-Казахстанская обл., Есильский район, с. Покровка, ул.Набережная, 12,                   тел.: (715-43)-2-31-30;
(705)-253-15-35
 </t>
  </si>
  <si>
    <t xml:space="preserve">Костанайская обл., 
пос. Затобольск, 4 км Аулиекольской трассы,
тел.: (7142) 21-21-68, 
(7145) 52-59-01, 52-59-02,
(7471) 95-78-52,
e-mail: кarasu_et_kst@mail.ru
</t>
  </si>
  <si>
    <t>г. Астана,  Коктал, 9,              тел. (7172) 39-53-18</t>
  </si>
  <si>
    <t>ТОО им. Амангельды</t>
  </si>
  <si>
    <t>Атырауская обл.,                                        г. Атырау, ул. Промышленная зона, Южный 29; п. Дамбы,                                      тел. (7122) 45-75-30</t>
  </si>
  <si>
    <t>Масло сливочное 
Масло жидкое обработанное
Творог жирный
Сырки и масса творожные
Творог нежирный
Йогурт 
Кефир
Сметана
Ряженка
Соки и нектары</t>
  </si>
  <si>
    <t>Масло сливочное и сыры 
Масло комбинированное «Иртыш»
Сыры плавленые
Продукты сырные плавленые
Сыр голландский</t>
  </si>
  <si>
    <t>Жалал-Абадская обл.,
Сузакский р-н, с. Сузак, 
ул. Дакан Палван,
тел.: (996 3748) 2-27-46, 2-21-45,
моб. (996 772) 15-83-77,
e-mail: doma-ata@mail.ru</t>
  </si>
  <si>
    <t>Ошская обл., Ноокатский р-н, 
г. Ноокат, 
тел. (996 772) 45-40-92</t>
  </si>
  <si>
    <t>Нить полиамидная техническая, нить полиамидная BCF</t>
  </si>
  <si>
    <t>3907  3908</t>
  </si>
  <si>
    <t>Полиэтилентерефталат агломерированный,  полиамид-6 и композиционные материалы на его основе</t>
  </si>
  <si>
    <t>Концентрат светотермостабилизатора полиамидный</t>
  </si>
  <si>
    <t>2814         2825</t>
  </si>
  <si>
    <t xml:space="preserve">Аммиак жидкий технический, гидроксиламин-сульфат кристаллический                                      </t>
  </si>
  <si>
    <t>2905   2933</t>
  </si>
  <si>
    <t xml:space="preserve">Метанол технический, капролактам                    </t>
  </si>
  <si>
    <t xml:space="preserve">Карбамид гранулированный, сульфат аммония </t>
  </si>
  <si>
    <t xml:space="preserve">211400, г. Полоцк,
ул. Строительная, 30,
тел.: (375214) 41-55-61, 41-56-73,                              факс: (375214) 41-54-04, 41-54-20,
e-mail: sale@psv.by, commerce@psv.by
</t>
  </si>
  <si>
    <t>Нить стеклянная ЕС5 11, ЕС6 13, ЕС6 6,8х2, ЕС6-П-11,8, ЕС4 3,4х2 для электроизоляции обмоточных и монтажных проводов, кабелей, стартеров, трансформаторов; в качестве армирующего материала при производстве композиционных материалов; для производства стеклотканей, сеток, шнуров и лент.</t>
  </si>
  <si>
    <t>Стеклоткань TG-430, TG-660 для пропитки силиконом и применения для изоляции, для изготовления дымозащитных штор, протовипожарных полотнищ, тканевых компенсаторов.</t>
  </si>
  <si>
    <t xml:space="preserve">Стеклоткань 7628 для производства технических пластиков, фольгированных ламинатов для печатных плат, стеклотекстолитов. </t>
  </si>
  <si>
    <t>Стеклосетки ССШ-120, ССШ-145, ССШ-160 для армирования штукатурного слоя в системах утепления фасадов зданий, при проведении отделочных работ.</t>
  </si>
  <si>
    <t xml:space="preserve">Кремнеземная ткань КТ-11-30К для высокотемпературной изоляции во всех отраслях промышленности. Рабочая температура – до 1200 градусов Цельсия. </t>
  </si>
  <si>
    <t xml:space="preserve">Кремнеземные ткани PS-600-V, PS-1400-Т, PS-1000 для высокотемпературной изоляции во всех отраслях промышленности. Рабочая температура – до 1200 градусов Цельсия. </t>
  </si>
  <si>
    <t>Нить стеклянная ЕС9 71, ЕС9 136 для производства стеклотканей, сеток, шнуров и лент; в качестве армирующего материала при производстве композиционных материалов; для армирования полиэфирного и стеклянного холстов.</t>
  </si>
  <si>
    <t>Ткани стеклянные ТСР-120, ТСР-140, ТСР-160, ТСР-230, ТСР-260 для производства рулонного стеклопластика, обкладки теплоизоляционных матов, в качестве армирующего материала при проведении кровельных работ.</t>
  </si>
  <si>
    <t>Мат иглопробивной ИПМ-Е-6, ИПМ-Е-9, ИПМ-Е-12, ИПМ-Е-20 применяется в качестве тепло-, звукоизоляционного материала оборудования, а также при производстве гибких вставок воздуховодов, компенсаторов, изоляционных оболочек.</t>
  </si>
  <si>
    <t>Сетки стеклянные ССМ-50, ССМ-85 для использования в качестве армирующего материала при производстве  стекло-магнезиальных листов (СМЛ).</t>
  </si>
  <si>
    <t>Конструкционный стекломат (chopped strand mat) CSM 300, CSM 450, CSM 600 для производства композщиционных материалов с применением полиэфирных смол.</t>
  </si>
  <si>
    <t>Продукция из базальтового волокна: ровинги, рубленые волокна, нити, ткани, сетки, нетканые материалы.</t>
  </si>
  <si>
    <t>Ангидрид фталевый технический марка А высший сорт (чешуйки или порошок белого цвета или расплав)</t>
  </si>
  <si>
    <t>Краски, лаки, эмали, грунтовки на конденсационных смолах. Эмали, грунтовки, лаки на полимеризационных смолах</t>
  </si>
  <si>
    <t>Краски, лаки, грунтовки водно-дисперсионные, растворители, дисперсия поливинилацетатная</t>
  </si>
  <si>
    <t>Гродненская обл., г.Лида, 
ул.Игнатова, 71, 
тел./факс: (375 154) 53-84-30 приемная;
(375 154) 53-85-87 отдел ВЭД;    (375 154) 53-84-57 отдел маркетинга,                                                                сайт: www.lidalkm.by
e-mail: support@lidalkm.by, mark@lidalkm.by, ved@lidalkm. by</t>
  </si>
  <si>
    <t>3209       3814       3905</t>
  </si>
  <si>
    <t xml:space="preserve">Азотно-фосфорно-калийные 
удобрения,                         диоксид кремния (аэросил),                       кислота серная,                сульфит натрия,                      фторид алюминия, гексафтороалюминат натрия (синтетический криолит), суперфосфат аммонизированный  </t>
  </si>
  <si>
    <t xml:space="preserve">246026, г. Гомель,
ул. Химзаводская, 5, 
тел.: (375-232) 23-12-90,              49-24-26,                                     e-mail: gochem@tut.by
</t>
  </si>
  <si>
    <t>Нетканые полипропиленовые материалы «СпанБел» и «АкваСпан»,                       углеродные материалы (волокно, нити, ленты, ткани, трикотажные полотна, жгуты, войлок, активированные материалы, углепластики), дублированные материалы (мембрана гигиеническая, мембрана строительная)</t>
  </si>
  <si>
    <t>ОАО "СветлогорскХимволокно"</t>
  </si>
  <si>
    <t>247400, Гомельская обл.,
г.Светлогорск, ул. Заводская, 5,
тел. (+3752342) 9-48-65, 9-40-79
факс (+ 3752342) 7-02-70,
e-mail: sohim@sohim.by, www.sohim.by</t>
  </si>
  <si>
    <t>Мешки полипропиленовые (плоские, коробчатого типа, биг-бэги), трикотажное полотно</t>
  </si>
  <si>
    <t xml:space="preserve">247400, Гомельская обл.,
г. Светлогорск, ул. Заводская, 5,
тел. (3752342) 9-48-65,  9-40-79,
факс (3752342) 7-02-70,
e-mail: sohim@sohim.by, www.sohim.by
</t>
  </si>
  <si>
    <t>Масла:  моторные (М-8Г2, М-10Г2, М-10Г2к, М-10ДМ), турбинное Тп-22С,   закалочные, гидравлические, редукторные, консервационные;  добавка смазочная ЗГВ-205; эмульсолы (ЭМ-1, ЭМ-1У); антислеживатель для минеральных удобрений; смазки: канатные и консервационные, смазки пластичные (Литол-24, Солидол-Ж, Графитная, Циатим-201)</t>
  </si>
  <si>
    <t xml:space="preserve">Минская обл., г.п. Свислочь, Пуховичский р-н,                                   ул. Партизанская, 2,                                      тел. (375 1713) 2-47-02, 
тел./факс (375 1713) 2-48-44,
e-mail: belwax@belwax.by
</t>
  </si>
  <si>
    <t>3403, 3404,
3809, 3824, 3825</t>
  </si>
  <si>
    <t>Состав пленкообразующий влагоудерживающий ЗГВ-ПВС, воски: свечной высокоочищеный модифицированный и защитный СВ, ЗВС; эмульсия парафиновая «БелВакс»; модельные составы (К-2, К-2(О), К-2М(А), ЗГВ-101, ЗГВ-102, ЗГВ-103, ЗГВ-103М; стабилизатор Ренивол</t>
  </si>
  <si>
    <t>Шины:  для легковых, легкогрузовых и грузовых автомобилей,  сельскохозяйственные, для индустриальной техники, сверхкрупногабаритные;             водонепроницаемая обувь  с подошвой и с верхом из резины или пластмассы</t>
  </si>
  <si>
    <t>2807   2811  2826  2832                  3105</t>
  </si>
  <si>
    <t xml:space="preserve">2710  2711   2713  2909  </t>
  </si>
  <si>
    <t xml:space="preserve">Бензин неэтилированный;  компонент бензиновый высокооктановый (алкилат), топливо дизельное,             керосин экологически улучшенный;  газ                углеводородный сжиженный,                 битум дорожный, эфир метил-трет-бутилоый              </t>
  </si>
  <si>
    <t>Бензин: автомобильный и неэтилированный, бензин-растворитель,
топливо авиационное и дизельное; масла: базовые I и III группы, для бензиновых и дизельных двигателей; аз нефтяной                       Битум дорожный и кровельный; кислота серная</t>
  </si>
  <si>
    <t>2710                 2713   2807</t>
  </si>
  <si>
    <t xml:space="preserve">Нитрил акриловой кислоты, ацетонциангидрин,  сульфат амония,                 воск полиэтиленовый, полиэтилен высокого давления, пленка полиэтиленовая,                                                                        полиакрилонитрильное волокно Нитрон-Д </t>
  </si>
  <si>
    <t xml:space="preserve">211445, Витебская обл., 
г. Новополоцк, 
тел. (375 214) 55-72-10, 
факс (375 214) 55-72-21, 
e-mail: info@polymir.by
</t>
  </si>
  <si>
    <t>3826  3902   3907</t>
  </si>
  <si>
    <t xml:space="preserve">Метиловые эфиры жирных кислот, пленка полипропиленовая и полиэтиленовая, с печатью и без печати, полиэтилентерефталат (ПЭТ) пищевого и технического назначения </t>
  </si>
  <si>
    <t>5402  5503   5603</t>
  </si>
  <si>
    <t xml:space="preserve">Нити полиэфирные технические, волокна и жгут полиэфирные матированные и окрашенные, полотна нетканые полиэфирные различного назначения, </t>
  </si>
  <si>
    <t>5402  5404  5407  5903  5607  5503  5402  5407  5603</t>
  </si>
  <si>
    <t>5603    6815    3916  3921</t>
  </si>
  <si>
    <t>6305  6005  6006</t>
  </si>
  <si>
    <t xml:space="preserve">3304  3401   3402  3808  3824  </t>
  </si>
  <si>
    <t xml:space="preserve">Парфюмерно-косметическая продукция, жидкое мыло, моющие средства профессионального назначения, бытовая химия, средства дезинфицирующие, в том числе с моющим эффектом, средство для удаления пятен с дезинфицирующим эффектом, средство для понижения уровня рН воды в бассейне, </t>
  </si>
  <si>
    <t>ЗАО «БелАсептика»</t>
  </si>
  <si>
    <t>Жидкое мыло, дезинфицирующие средства, в том числе с моющим эффектом, устройство дозирующее локтевое настенное ДУ-010</t>
  </si>
  <si>
    <t>3401  3808  3923  3924</t>
  </si>
  <si>
    <t>ООО «У трех озер»</t>
  </si>
  <si>
    <t>Травяные чаи</t>
  </si>
  <si>
    <t>Минская обл., г. Солигорск, 
ул. Коржа, 5, 
тел. (0174) 29-86-08, 
факс (0174) 23-71-65</t>
  </si>
  <si>
    <t>220028, г. Минск,                               ул. Маяковского, 182,
тел./факс (37517) 223-34-00, 
e-mаil: snegoviki2@mail.ru</t>
  </si>
  <si>
    <t>3004  3005</t>
  </si>
  <si>
    <t>Лекарственные средства, лекарственные травы, лекарственные настойки; вата и салфетки медицинские;</t>
  </si>
  <si>
    <t>3005  3006</t>
  </si>
  <si>
    <t>Салфетки медицинские; гель для УЗИ</t>
  </si>
  <si>
    <t xml:space="preserve">3921
5306
5407
5509
5512
5513
5514
5515
</t>
  </si>
  <si>
    <t>Материалы ПВХ (тентовый, баннерный материал, кровельная мембрана, материал для шахтной вентиляции, материал рулонный гидроизоляционный, сетка ПВХ);
пряжа льняная;
ткани синтетические (декоративные, технического назначения, геотекстиль);
пряжа из синтетических волокон</t>
  </si>
  <si>
    <t xml:space="preserve">3005
5202
5205
5208
5209
5210
5211
5212
5514
5601
5911
6207
6208
6209
6211
6213
6216
6217
6301
6302
6303
6304
6305
6307
6310
</t>
  </si>
  <si>
    <t xml:space="preserve">Вата, марля, бинты и аналогичные изделия;
отходы хлопкового волокна;
пряжа хлопчатобумажная;
ткани хлопчатобумажные;
ткани из синтетических волокон;
вата из текстильных материалов;
текстильные материалы и изделия для технических целей;
швейные изделия;
одеяла и подушки, пледы;
бельё постельное, столовое, туалетное и кухонное;
занавеси;
декоративные изделия
</t>
  </si>
  <si>
    <t xml:space="preserve">ОАО «Барановичское производственное хлопчатобумажное объединение»
</t>
  </si>
  <si>
    <t xml:space="preserve">Двухполотные жаккардовые тканые ковры,
ковровые дорожки, напольные ковровые покрытия
</t>
  </si>
  <si>
    <t xml:space="preserve">224020, г. Брест, 
ул. Янки Купалы, 1,
тел. (375 162) 46-17-08,
e-mail: marketing@brestcarpets.by, www.brestcarpets.by
</t>
  </si>
  <si>
    <t xml:space="preserve">5407
5512
5516
5911
</t>
  </si>
  <si>
    <t>ОАО «Витебский комбинат шелковых тканей»</t>
  </si>
  <si>
    <t xml:space="preserve">Ткани:
подкладочные;
плащевые;
сорочечные;
корсетные;
декоративные;
технические;
фильтровальные;
экранирующие (электропроводные);
мебельные;
с логотипом заказчика;
камуфляжные;
геотекстильные материалы (геосетка и георешетка);
спецодежда
</t>
  </si>
  <si>
    <t xml:space="preserve">5603  5702                      5703   </t>
  </si>
  <si>
    <t xml:space="preserve">Нетканые материалы;
ковры и напольные покрытия
</t>
  </si>
  <si>
    <t xml:space="preserve">210604, г. Витебск, 
ул. Горького, 75,
тел. (375 212) 34-33-02,
e-mail: carpet@tut.by, www.vitcarpet.com
</t>
  </si>
  <si>
    <t xml:space="preserve">5204
5205
5206
5207
5301
5401
5402
5508
5509
5510
</t>
  </si>
  <si>
    <t xml:space="preserve">Нитки швейные хлопчатобумажные, армированные, синтетические;
пряжа для трикотажного и ткацкого производства однониточная и крученая (хлопчатобумажная, льносодержащая, смешанная, армированная, высокорастяжимая, для ручного вязания);
котонизированное льноволокно;
вата для швейного производства
</t>
  </si>
  <si>
    <t xml:space="preserve">ОАО
«Гронитекс»
</t>
  </si>
  <si>
    <t xml:space="preserve">230005,  г. Гродно,
ул. Горького, 91,                      тел. (375 152) 43-00-12,
e-mail: info@gronitex.by, www.gronitex.by
</t>
  </si>
  <si>
    <t xml:space="preserve">5208
5209
5802
6207
6208
6209
6214
6216
6301
6302
6304
6307
6405
6506
</t>
  </si>
  <si>
    <t xml:space="preserve">Ткани хлопчатобумажные;
ткани махровые;
трикотажные изделия;
швейные изделия;
одеяла и пледы;
бельё постельное, столовое, туалетное, кухонное;
махровые полотенца и простыни;
махровые халаты и комплекты для бани и сауны;
покрывала декоративные и столовое белье с домотканым эффектом;
обувь;
головные уборы
</t>
  </si>
  <si>
    <t xml:space="preserve">ОАО
«Речицкий текстиль»
</t>
  </si>
  <si>
    <t xml:space="preserve">225304, Брестская обл., 
г. Кобрин, ул. Советская, 139,
тел. (375 164) 22-18-02,
e-mail: market@ruchaika.by, www.ruchaika.by
</t>
  </si>
  <si>
    <t>ОАО «Ручайка»</t>
  </si>
  <si>
    <t xml:space="preserve">220028, г. Минск, 
ул. Маяковского, 176,
тел. (375 17) 223-14-18,
e-mail: kamvol@tut.by, www.kamvol.by
</t>
  </si>
  <si>
    <t xml:space="preserve">5107
5112
5503
5505
5509
5515
6201
6203
</t>
  </si>
  <si>
    <t xml:space="preserve">Ткани чистошерстяные, полушерстяные, костюмные, плательные, ведомственного назначения, ткани для школьной формы;
волокна синтетические;
пряжа из синтетических волокон, ткацкая и трикотажная;
ткани синтетические
</t>
  </si>
  <si>
    <t xml:space="preserve">212030, г. Могилев, 
ул. Гришина, 87,
тел. (375 222) 73-13-12,
e-mail: mogotex@mogilev.by, www.mogotex.com
</t>
  </si>
  <si>
    <t xml:space="preserve">5205
5208
5209
5210
5211
5401
5407
5408
5509
5512
5514
5515
5516
5603
5604
5801
5806
5808
5810
5811
5903 
5907
6001
6003
6005
6201
6203
6204
6205
6206
6210
6211
6215
6216
6301
6302
6303
6304
6307
6505
6506
</t>
  </si>
  <si>
    <t xml:space="preserve">Ткани хлопчатобумажные;
пряжа хлопчатобумажная;
нитки швейные;
ткани синтетические и искусственные;
ткани для специальной одежды, для форменной одежды, сорочечная, для повседневной одежды, для спорта и отдыха, рыбалки и охоты, подкладочная);
нетканые материалы;
ткани ворсовые;
узкие ткани;
текстильные материалы, пропитанные, с покрытием, со специальными защитными свойствами (антистатические, водоупорные (с покрытиями), кислотостойкие, биоцидные – антибактериальные, биоцидные – антимоскитные, кровеотталкивающие, сигнальные, огнезащитные, дублированные)
технический текстиль (для кожгалантерейной промышленности, для балластировки трубопроводов, основы под тент, клеенку, фильтровальные, ватин, для конвейерных лент);
ворсовые полотна;
трикотажные полотна;
швейные изделия (одежда для активного отдыха, спецодежда, форменная одежда);
одеяла и пледы;
бельё постельное, столовое, туалетное, кухонное;
ткани для интерьера (для столового белья, портьерные, портьерные-жаккардовые, портьерные-жаккардовые трудновоспламеняемые, вуали, полотна гардинные, мебельные, тики, трикоткани «метап», для трудновоспламеняемых постельных принадлежностей, чехлов для мебели, комплекты штор);
декоративные подушки;
кухонная утварь;
головные уборы.
пряжа синтетическая;
</t>
  </si>
  <si>
    <t xml:space="preserve">5111
5112
5309
5512
5801
6101
6110
6201
6202
6203
6204
6206
6208
6214
6216
6301
6302
6304
</t>
  </si>
  <si>
    <t xml:space="preserve">Ткани шерстяные (костюмно-плательные, пальтовые);
ткани льняные;
ткани синтетические;
ткани ворсовые;
верхняя одежда;
швейные изделия (шарфы и палантины;
одеяла и пледы;
бельё постельное, столовое, туалетное, кухонное.
ватины и пряжа
</t>
  </si>
  <si>
    <t xml:space="preserve">Пряжа хлопчатобумажная и смесовая с полиэфирно-хлопковым волокном, хлопкополиэфирная суровая и с вложением из цветных полиэфирных волокон, от № 20 до № 50.
Возможна наработка смесовых пряж с вложением вискозных и полиакрилонитрильных волокон.
Диапазон применения пряжи: для производства тканей плащевых, сорочечных, для постельного и столового белья, трикотажа;
ткани суровые (плащевые, одежные, тентовые, технические) с использованием различных видов сырья, шириной до 190 см и поверхностной плотностью от 50 до 400 г/м²;
спецодежда для различных отраслей и видов работ, в том числе по спецзаказам.
</t>
  </si>
  <si>
    <t xml:space="preserve">212030, г. Могилев, 
ул. Гришина, 89,
тел. (375 222) 73-86-08,
e-mail:  sopotex@sopotex.by,
www.sopotex.by 
</t>
  </si>
  <si>
    <t xml:space="preserve">3005
5604
5806
5807
5808
6002
6003
6005
6117
6212
6302
6303
</t>
  </si>
  <si>
    <t xml:space="preserve">Открытое акционерное общество
«Лента»
</t>
  </si>
  <si>
    <t xml:space="preserve">Гардинное полотно;
занавески для кухни, скатерти, салфетки, покрывала;
ленты декоративные, атласные;
ленты и тесьмы прикладные, отделочные, окантовочные, фирменные по  эскизам заказчика;
ленты брючные, корсажные,  ременные;
ленты технические киперные, веретенные;
ленты для застежки «молния»;
ленты шторные;
широкий ассортимент лент и тесьм эластичных;
резиновые нити и шнуры с текстильным покрытием;
шнуры бытовые, технические;
шнурки обувные с наконечниками;
текстильная застежка «Контакт» («Velcro»);
узкие ткани, ярлыки, эмблемы;
прикладные материалы  для военного обмундирования (ленты галун, ленты галун с метанитью, ленты для парадных ремней, ленты ременные для автоматов, ленты для погон, в том числе для парадных погон высшего командующего состава из нити 5% золочения);
бинты медицинские фиксирующие двухслойные с неосыпающимися краями для турунд;
бинты эластичные фиксирующие тканые и вязаные;
бинты эластичные компрессионные вязаные и тканые;
бинты эластичные фиксирующие сетчато-трубчатые и трикотажные трубчатые под гипс;
салфетки медицинские, в том числе с рентгеноконтрастной нитью;
пакеты перевязочные первой помощи, жгуты кровоостанавливающие, маски гигиенические, пакеты первой помощи многофункциональные;
световозвращающие изделия
</t>
  </si>
  <si>
    <t xml:space="preserve">212003, г. Могилев,                   ул. Челюскинцев, 65,
тел.: (375 222) 74-47-97, 42-25-26, e-mail: lenta@mogilev.by,
www.lentabel.by
</t>
  </si>
  <si>
    <t xml:space="preserve">5208
5209
5210
5211
5212
5213
5306
5307
5308
5309
</t>
  </si>
  <si>
    <t xml:space="preserve">Ткани хлопчатобумажные, ткани льняные:
новые ткани для постельного белья (широкие);
ткани для постельного белья;
ткани для одежды и обуви;
ткани декоративные и мебельные;
ткани для столового белья;
парусина полульняная (брезент);
постельное белье;
столовое белье, скатерти, салфетки;
покрывала;
пледы;
махровые изделия;
наборы полотенец;
детский текстиль;
комплекты для сауны;
одежда
продукция технического назначения;
</t>
  </si>
  <si>
    <t xml:space="preserve">211382, Витебская обл., 
г. Орша, ул. Молодежная, 3,
тел. (375 216) 53-05-74,
e-mail: flax@linenmill.by,
www.linenmill.by
</t>
  </si>
  <si>
    <t xml:space="preserve">пряжа гребенная полушерстяная и чистошерстяная;
пряжа полушерстяная фиксированная;
пряжа полукамвольная  полушерстяная и из химических волокон;
пряжа из химических волокон и их смесей с натуральными волокнами;
пряжа 100% ПАН фиксированная
</t>
  </si>
  <si>
    <t xml:space="preserve">231800, Гродненская обл.,
г. Слоним, ул. Брестская, 42,
тел. (375 1562) 2-50-24,
e-mail: mail@skpf.by,
www.skpf.by
</t>
  </si>
  <si>
    <t xml:space="preserve">3005
5601
</t>
  </si>
  <si>
    <t>Вата медицинская гигроскопическая глазная, хирургическая, гигиеническая (стерильная и нестерильная), упакованная в рулоны и в виде зигзагообразной ленты;
ватные шарики, бинты медицинские, ватные диски, ватные палочки, стоматологические валики, жидкое мыло</t>
  </si>
  <si>
    <t xml:space="preserve">6201
6202
6203
6204
6205
6206
6207
6208
6209
6210
6211
6212
6213
6214
6215
6216
</t>
  </si>
  <si>
    <t xml:space="preserve">Женская, мужская и женская верхняя одежда 
для взрослых и детей из трикотажных полотен
</t>
  </si>
  <si>
    <t>Женская, мужская и детская одежда</t>
  </si>
  <si>
    <t xml:space="preserve">213809, Могилевская обл., 
г. Бобруйск, 
ул. Социалистическая, 84,
тел. (375 225) 70-79-65,                e-mail: slavianka@mail.ru, info@slavianka.by
www.slavianka.by </t>
  </si>
  <si>
    <t xml:space="preserve">210017, г. Витебск, 
ул. Гагарина, 11,
тел. (375 212) 60-29-22,
e-mail: zi_marketing@tut.by,           www.znamya.biz
</t>
  </si>
  <si>
    <t>6201
6202
6203
6204
6205
6206
6207
6208
6209
6210</t>
  </si>
  <si>
    <t xml:space="preserve">220004, г. Минск, 
пр-т Победителей, 1,
тел. (375 17) 203-62-72,
e-mail: modecentre@tut.by, modecentre@mail.ru,
www.modecentr.com                      
</t>
  </si>
  <si>
    <t xml:space="preserve">230023, г. Гродно, ул. 1 мая, 7,
тел. (375 152) 74-56-14,
e-mail: elod@tut.by,  kom_otdel@elod.by, 
www.elod.by 
</t>
  </si>
  <si>
    <t xml:space="preserve">6203
6211
</t>
  </si>
  <si>
    <t>Костюмы мужские и для школьников, костюмы спортивные</t>
  </si>
  <si>
    <t>246050, г. Гомель, 
ул. Интернациональная, 5,
тел. (375 232) 70-16-11,
e-mail: comintern@comintern.by,
www.comintern.by</t>
  </si>
  <si>
    <t xml:space="preserve">6110
6201
6202
6203
6204
6205
6206
6207
6208
6209
6210
6211
6212
6213
6214
6215
6216
</t>
  </si>
  <si>
    <t xml:space="preserve">222720, Минская обл.,
г. Дзержинск, ул. Фурманова, 2,
тел. (375 1716) 55-56-6,
e-mail: customer@eliz.by,
www.eliz.by 
</t>
  </si>
  <si>
    <t xml:space="preserve">6201
6202
6203
6204
6209
6211
</t>
  </si>
  <si>
    <t xml:space="preserve">Одежда для школьников всех возрастных групп и детей ясельного и дошкольного возраста;
зимний ассортимент детской одежды;
спецодежда;
столовые и постельные принадлежности
</t>
  </si>
  <si>
    <t xml:space="preserve">ОАО
«Жлобинская швейная фабрика»
</t>
  </si>
  <si>
    <t xml:space="preserve">247210, Гомельская обл.,            г. Жлобин, ул. Петровского, 17, тел. (375 233) 43-17-97,
e-mail: market@fabric.by,
www.fabric.by
</t>
  </si>
  <si>
    <t>Мужская, женская, детская одежда</t>
  </si>
  <si>
    <t xml:space="preserve">225306, Брестская обл., 
г. Кобрин, ул. Ленина, 6,
тел. (375 164) 22-31-37,
e-mail: lona@tut.by,  www.lona.by
</t>
  </si>
  <si>
    <t>Корсетные изделия, купальники, трикотажные изделия</t>
  </si>
  <si>
    <t>6104
6108
6109
6112
6114
6201
6202
6203
6204
6205
6206
6207
6208
6209
6210
6211
6212
6213
6214
6215
6216</t>
  </si>
  <si>
    <t xml:space="preserve">220053, г. Минск, 
ул. Нововиленская, 28,
тел. (375 17) 288-07-70,
e-mail: sales@milavitsa.by,
www.milavitsa.by 
</t>
  </si>
  <si>
    <t xml:space="preserve">6202
6104
6106
6201
6202
6203
6204
6206 
</t>
  </si>
  <si>
    <t>Женская одежда: пальто, полупальто, куртки, плащи, дубленки, жилеты, жакеты, платья, блузки, брюки, юбки, комбинезоны</t>
  </si>
  <si>
    <t xml:space="preserve">Головные уборы: мужские, женские, ведомственные и форменные, для охоты и рыбалки </t>
  </si>
  <si>
    <t>ЗАО «Фабрика головных уборов «Людмила»</t>
  </si>
  <si>
    <t xml:space="preserve">6104
6201
6202
6203
6204
6205
6206
6207
6208
6209
6210
6211
6212
6213
6214
6215
6216
</t>
  </si>
  <si>
    <t>Женская одежда</t>
  </si>
  <si>
    <t xml:space="preserve">ОАО
«Центр моды»
</t>
  </si>
  <si>
    <t xml:space="preserve">220004, г. Минск, пр-т Победителей, 1,                        тел. (375 17) 203-62-72,               e-mail: office@fashioncentre.by, 
www.fashioncentre.by        
</t>
  </si>
  <si>
    <t xml:space="preserve">6104
6201
6202
6203
6204
6206
6211
</t>
  </si>
  <si>
    <t xml:space="preserve">Мужские сорочки;
женские блузки;
сорочки для мальчиков и блузки для девочек разной возрастной группы.
</t>
  </si>
  <si>
    <t xml:space="preserve">247760, Гомельская обл., 
г. Мозырь, ул. Пролетарская, 49,
тел. (375 236) 37-78-84,
e-mail: info@nadex.by,
www.nadex.by
</t>
  </si>
  <si>
    <t>Детская одежда, текстильные и трикотажные изделия для новорожденных.</t>
  </si>
  <si>
    <t xml:space="preserve">6205
6206
</t>
  </si>
  <si>
    <t xml:space="preserve">Открытое акционерное общество
«Мотекс»
</t>
  </si>
  <si>
    <t xml:space="preserve">Пиджаки, брюки, жилеты для мужчин и мальчиков;
жакеты, брюки, юбки для женщин
</t>
  </si>
  <si>
    <t xml:space="preserve">211391, Витебская обл., 
г. Орша, ул. Советская, 9,
тел. (375 216) 21-85-37,
e-mail: market@artus-kids.by, www.artus-kids.by
</t>
  </si>
  <si>
    <t xml:space="preserve">223710, Минская обл., 
г. Солигорск, пр-т Мира, 32,
тел. (375 175) 26-40-49,
e-mail:  kalinka2006@tut.by, www.kalinka.com.by </t>
  </si>
  <si>
    <t xml:space="preserve">6201
6203
</t>
  </si>
  <si>
    <t>Спецодежда, трикотажные изделия</t>
  </si>
  <si>
    <t xml:space="preserve">ОАО
«Верас»
</t>
  </si>
  <si>
    <t xml:space="preserve">6103
6104
6110
6202
6203
6204
6205
6206
6211
6214
</t>
  </si>
  <si>
    <t>Женская и детская одежда, школьная форма</t>
  </si>
  <si>
    <t xml:space="preserve">ОДО
«Панда»
</t>
  </si>
  <si>
    <t>220007, Минская обл.,                 г. Минск, ул. Левкова, 9,                         тел. (375 172) 22-23-17,                                   e-mail: verasUP@mail.ru, www.verasminsk.by</t>
  </si>
  <si>
    <t xml:space="preserve">6101
6102
6103
6104
6105
6106
6107
6108
6109
6110
6111
6112
6113
6114
6115
6116
</t>
  </si>
  <si>
    <t>Женская, мужская и детская повседневная, домашняя и спортивная трикотажная одежда, трикотажные простыни</t>
  </si>
  <si>
    <t xml:space="preserve">213826, Могилевская обл., 
г. Бобруйск, 
ул. Первомайская, 40,
тел. (375 225) 52-97-11,
e-mail: marketbtf@mail.ru, 
www.btf.by 
</t>
  </si>
  <si>
    <t xml:space="preserve">224630, г. Брест, 
ул. Я. Купалы, 3,
тел. (375 162) 46-34-89,
e-mail:office@bchk.by,
www.bchk.by
</t>
  </si>
  <si>
    <t xml:space="preserve">6101
6102
6103
6104
6105
6106
6107
6108
6109
6110
6111
6112
6113
6114
6116
</t>
  </si>
  <si>
    <t xml:space="preserve">Трикотажные изделия для женщин и мужчин (белье, верхний, спортивный трикотаж);
детский, школьный и дошкольный трикотаж;
купальные костюмы и плавки;
чулочно-носочные изделия;
термобелье
</t>
  </si>
  <si>
    <t xml:space="preserve">246708, г. Гомель, 
ул. Советская, 41,
тел. (375 232) 34-39-57,
e-mail: : March8-2@mail.gomel.by,
www.8marta.com 
</t>
  </si>
  <si>
    <t>6101
6102
6103
6104
6105
6106
6107
6108
6109
6110
6111
6112
6113
6114
6116</t>
  </si>
  <si>
    <t xml:space="preserve">222160, Минская обл., 
г. Жодино, ул. 8 Марта, 1,
тел. (375 177) 53-36-20,
e-mail: office@svitanak.by, www.svitanak.by
</t>
  </si>
  <si>
    <t xml:space="preserve">6001
6101
</t>
  </si>
  <si>
    <t xml:space="preserve">Искусственный мех;
изделия из искусственного меха
</t>
  </si>
  <si>
    <t>Верхний трикотаж для женщин и мужчин</t>
  </si>
  <si>
    <t>Женский, мужской, детский, ясельный трикотаж</t>
  </si>
  <si>
    <t xml:space="preserve">220123, г. Минск, 
ул. Старовиленская, 131,
тел. (375 173) 34-36-84,
e-mail: market@alesyaoao.by,
mail@alesyaoao.by,
www.alesyaoao.by 
</t>
  </si>
  <si>
    <t xml:space="preserve">Женский, мужской, детский трикотаж;
шапки, шарфы;
перчатки;
одежда для школьников;
специализированная одежда;
домашний текстиль;
пряжа объёмная.
</t>
  </si>
  <si>
    <t>5509
6101
6102
6103
6104
6105
6106
6107
6108
6109
6110
6111
6112
6113
6114
6116</t>
  </si>
  <si>
    <t xml:space="preserve">225710, Брестская обл., 
г. Пинск, ул. Первомайская, 159,
тел. (375 165) 37-38-01,
e-mail: market@polesie.by,  info@polesie.by, 
www.polesie.by 
</t>
  </si>
  <si>
    <t xml:space="preserve">6101
6103
6104
6107
6108
6109
6110
6111
6505
</t>
  </si>
  <si>
    <t>Продукции из трикотажных полотен для всей семьи: одежда для сна, дома и отдыха, нательное бельё, одежда для новорожденных и детей ясельного возраста</t>
  </si>
  <si>
    <t xml:space="preserve">ОАО
«Купалинка»
</t>
  </si>
  <si>
    <t>223710, Минская область,           г. Солигорск, ул. К. Заслонова, 58, тел. (375 174) 33-18-69,           e-mail: sale@kupalinka.com, www.kupalinka.com</t>
  </si>
  <si>
    <t xml:space="preserve">СООО «Трикотажная фабрика «Ареола» </t>
  </si>
  <si>
    <t xml:space="preserve">5509
6102
6104
6106
6110
6505
</t>
  </si>
  <si>
    <t xml:space="preserve">Женский и мужской верхний трикотаж;
пряжа объёмная
</t>
  </si>
  <si>
    <t xml:space="preserve">220007, г. Минск, 
ул. Аэродромная, 125,
тел. (375 17) 207-84-81,
e-mail: im@areola.biz, www.areola.by
</t>
  </si>
  <si>
    <t xml:space="preserve">6104
6106
6107
6108
6109
6110
6111
6112
6115
6204
6211
6212
6214
</t>
  </si>
  <si>
    <t xml:space="preserve">Чулочно-носочные изделия;
корсетные изделия;
женская одежда;
джинсовая одежда
</t>
  </si>
  <si>
    <t xml:space="preserve">г. Гродно, ул. Победы, 30, 
тел. (375 152) 50-95-77
e-mail: market@conte.by, 
www.conte.by
</t>
  </si>
  <si>
    <t xml:space="preserve">6103
6104
6110
6505
</t>
  </si>
  <si>
    <t>Частное производственное унитарное предприятие «Ромгиль-Текс»</t>
  </si>
  <si>
    <t>Верхний трикотаж для женщин, мужчин и детей</t>
  </si>
  <si>
    <t xml:space="preserve">4104
4107
4112
4113
4115
</t>
  </si>
  <si>
    <t>Хромовые кожтовары для верха, подкладки обуви, для одежды и головных уборов, перчаток и рукавиц, мебели, галантерейных изделий, специального назначения,
кожа краст</t>
  </si>
  <si>
    <t xml:space="preserve">4104
4107
4113
4115
</t>
  </si>
  <si>
    <t>Мебельная кожа, кожа для верха обуви, галантерейная кожа, кожа для подкладки обуви, кожа из спилка, легко драпирующаяся, плиты для тиснения кож</t>
  </si>
  <si>
    <t xml:space="preserve">ОАО
«Минское производственное кожевенное объединение»
</t>
  </si>
  <si>
    <t xml:space="preserve">4104
4106
4107
4113
</t>
  </si>
  <si>
    <t xml:space="preserve">Кожи шорно-седельные для изготовления сумок, ремней, мелких галантерейных изделий;
кожи юфтевые для изготовления рабочей обуви;
кожи для низа обуви для изготовления ортопедической обуви;
кожи хромовые для верха обуви;
кожи хромовые для подкладки обуви;
кожи хромовые для перчаток и рукавиц;
кожи галантерейные для производства галантерейных изделий, обложек для книг и блокнотов, картин;
кожи из бахтармяного спилка: подкладочные и юфтевые;
полуфабрикат дубленый «Wet-Blue».
</t>
  </si>
  <si>
    <t>РУП «Гродненское производственное кожевенное объединение»</t>
  </si>
  <si>
    <t xml:space="preserve">6402
6403
</t>
  </si>
  <si>
    <t>Специальная обувь</t>
  </si>
  <si>
    <t xml:space="preserve">6401
6402
6403
6404
</t>
  </si>
  <si>
    <t xml:space="preserve">Обувь повседневная;
обувь производственная, защитная, армейская, рабочая и специальная мужского и женского ассортимента.
</t>
  </si>
  <si>
    <t>СООО «Труд-Спецобувь»</t>
  </si>
  <si>
    <t xml:space="preserve">6402
6403
6404
</t>
  </si>
  <si>
    <t xml:space="preserve">Женская, мужская, детская повседневная обувь;
спецобувь.
</t>
  </si>
  <si>
    <t xml:space="preserve">230024, г. Гродно, ул. Советских пограничников, 95,
тел. (375 152) 52-04-00,
e-mail: marketing_neman@tut.by,
www.neman.biz 
</t>
  </si>
  <si>
    <t xml:space="preserve">Обувь;
сумки;
кожгалантерея
</t>
  </si>
  <si>
    <t xml:space="preserve">210033, г. Витебск, 
пр-т Фрунзе, 85,
тел. (375 212) 55-58-54,
e-mail: post@marko.by,
www.marko.by 
</t>
  </si>
  <si>
    <t xml:space="preserve">обувь;
сумки;
кожгалантерея.
</t>
  </si>
  <si>
    <t xml:space="preserve">Обувь;
сумки;
кожгалантерея.
</t>
  </si>
  <si>
    <t xml:space="preserve">Холдинг «Марко»
производственное унитарное предприятие
«Сан Марко»
</t>
  </si>
  <si>
    <t xml:space="preserve">210026, г. Витебск, 
пр-т Генерала Людникова, 10,
тел. (375 212) 24-67-46,
e-mail: post_sm@marko.by,
www.marko.by
</t>
  </si>
  <si>
    <t xml:space="preserve">4103
4301
4302
</t>
  </si>
  <si>
    <t>Холдинг «Марко», унитарное производственное предприятие «Витебский меховой комбинат»</t>
  </si>
  <si>
    <t xml:space="preserve">Головные уборы из натурального (норки, песца, лисицы, кролика, овчины) и искусственного меха;
модные женские пальто, полупальто, жакеты, свитера, пелерины, манто из высококачественного меха норки, песца, каракуля, каракульчи, серебристо-черной лисицы;
куртки, полукомбинизоны, жилеты;
рукавицы, перчатки на подкладке из овчины;
дубленки женского, мужского и детского ассортимента;
детский ассортимент из овчины и кролика;
воротники из норки, лисицы, каракуля, овчины;
верхняя одежда и спецодежда на натуральном меху
подстежки, носки, стельки из овчины;
изделия из кожи (жилеты, брюки, сарафаны, юбки, головные уборы).
</t>
  </si>
  <si>
    <t xml:space="preserve">ОАО
«Бобруйский кожевенный комбинат»
</t>
  </si>
  <si>
    <t>Женская, мужская, школьная, дошкольная, малодетская, ясельная, рабочая, зимняя обувь, обувь с использованием льняных материалов</t>
  </si>
  <si>
    <t xml:space="preserve">4202
4203
4205
</t>
  </si>
  <si>
    <t xml:space="preserve">Сумки женские, мужские, молодежные, дорожные, спортивные, для ноутбука;
рюкзаки;
ремни;
мелкая галантерея
</t>
  </si>
  <si>
    <t xml:space="preserve">ОАО
«Галантэя»
</t>
  </si>
  <si>
    <t xml:space="preserve">220004, г. Минск, ул. К. Цеткин, 18-507,
тел. (375 17) 226-43-10,
e-mail: info@galanteya.by,
www.galanteya.by
</t>
  </si>
  <si>
    <t xml:space="preserve">6116
6216
</t>
  </si>
  <si>
    <t>Перчатки, рукавицы, варежки женские, мужские, детские, для спорта и рыбалки, автомобильные</t>
  </si>
  <si>
    <t>ОАО «Гродненская перчаточная фирма «Акцент»</t>
  </si>
  <si>
    <t xml:space="preserve">6911
6913
</t>
  </si>
  <si>
    <t>Фарфоровая посуда, декоративные изделия из керамики</t>
  </si>
  <si>
    <t>ЗАО «Добрушский фарфоровый завод»</t>
  </si>
  <si>
    <t xml:space="preserve">247050, Гомельская обл.,            г. Добруш, ул. Лесная, 8,          тел. (375 233) 37-12-12,
e-mail: zao@dfz.by, www.dfz.by
</t>
  </si>
  <si>
    <t xml:space="preserve">5603
5903
</t>
  </si>
  <si>
    <t xml:space="preserve">Клеенки различных видов;
шланги;
пленки ПВХ;
винилискожа;
переплетный материал;
тентовый материал;
шахтные трубы;
укрытия для буровых установок;
пластикат;
отделочные материалы шприцованные.
</t>
  </si>
  <si>
    <t>ОАО «Пинский завод искусственных кож»</t>
  </si>
  <si>
    <t xml:space="preserve">225710, Брестская обл., г. Пинск, ул. Брестская, 57,                       тел (375 165) 34-42-12,                  e-mail: iskozh.rb@mail.ru, www.iskoz.by
</t>
  </si>
  <si>
    <t xml:space="preserve">4202
6306
9606
</t>
  </si>
  <si>
    <t xml:space="preserve">Кожгалантерейные изделия;
фурнитура;
нестандартизированное технологическое оборудование (торгово-выставочное оборудование);
оборудование для газопламенной обработки металлов.
</t>
  </si>
  <si>
    <t>ОАО «ЭКТБ»</t>
  </si>
  <si>
    <t>Обувь женская, мужская, детская, домашняя, дорожная</t>
  </si>
  <si>
    <t xml:space="preserve">Холдинг «Обувь-Луч»,
Минское обувное ОАО «Луч» — управляющая компания холдинга «Обувь-Луч»
</t>
  </si>
  <si>
    <t>Обувь женская, мужская, детская</t>
  </si>
  <si>
    <t xml:space="preserve">Холдинг «Обувь-Луч»,
ЗАО СО «Отико»
</t>
  </si>
  <si>
    <t xml:space="preserve">6403
6404
</t>
  </si>
  <si>
    <t>Обувь детская</t>
  </si>
  <si>
    <t xml:space="preserve">Холдинг «Обувь-Луч»,
СООО «Чевляр»
</t>
  </si>
  <si>
    <t>Женская, мужская, детская обувь</t>
  </si>
  <si>
    <t xml:space="preserve">210602, г. Витебск, 
пр-т Генерала Людникова, 10,
тел. (375 212) 49-11-88,
e-mail: opt@belwest.com, www.belwest.com 
</t>
  </si>
  <si>
    <t>Женская, мужская, подростковая обувь</t>
  </si>
  <si>
    <t xml:space="preserve">8308
9607
</t>
  </si>
  <si>
    <t>ОАО «Минский экспериментально-фурнитурный завод»</t>
  </si>
  <si>
    <t xml:space="preserve">Фурнитура для кожгалантереи и обуви (пряжки, рамки, карабины, люверсы, блочки, набойки, застежки-молнии, изделия из проволоки);
фурнитура швейная;
фурнитура мебельная.
</t>
  </si>
  <si>
    <t>Иностранное частное унитарное производственное  предприятие «Актив шуз»</t>
  </si>
  <si>
    <t xml:space="preserve">Обувь армейская, уставная;
корпоративная обувь;
тактическая экипировка под торговой маркой «Garsing»
</t>
  </si>
  <si>
    <t xml:space="preserve">6404
6405
</t>
  </si>
  <si>
    <t xml:space="preserve">5903
6005
</t>
  </si>
  <si>
    <t>Обувь производственного и специального назначения</t>
  </si>
  <si>
    <t xml:space="preserve">Обувь валяная женская, мужская, детская, на резиновой подошве, утяжеленная;
одеяла стеганые шерстяные;
подушки стеганые шерстяные;
войлок шорный, технический и подошвенный.
</t>
  </si>
  <si>
    <t xml:space="preserve">Винилискожа обивочная, общего и специального назначения.  </t>
  </si>
  <si>
    <t>СООО «Фабрика специальной обуви «Труд – Нью-Лайн»</t>
  </si>
  <si>
    <t>ОАО «Смиловичская валяльно-войлочная фабрика»</t>
  </si>
  <si>
    <t>СООО «Интерпласт»</t>
  </si>
  <si>
    <t xml:space="preserve">223216, Минская обл., Червенский р-н, г/ п. Смиловичи, ул. Республиканская, 47,
тел. (375 171) 42-15-42,
e-mail: sm-valenki@tut.by, www.valenki.by
</t>
  </si>
  <si>
    <t>Ткани из синтетических комплексных нитей (полиэфирные)</t>
  </si>
  <si>
    <t xml:space="preserve">212035, г. Могилев, 
пр-т Шмидта, 100 «А»,
тел./факс (375 222) 74-56-59
e-mail: bel-tex2010@mail.ru
</t>
  </si>
  <si>
    <t xml:space="preserve">100000, г. Караганда, Октябрьский р-н,                      уч. № 089, стр. 401, 
тел. (7212) 53-82-60,
факс (7212) 53-82-63,
e-mail: too-kmk@mail.kz
</t>
  </si>
  <si>
    <t>ТОО «Нэтиже Сут  фабрикасы»</t>
  </si>
  <si>
    <t>Мясо птицы и субпродукты</t>
  </si>
  <si>
    <t>ТОО  «АТК»</t>
  </si>
  <si>
    <t>Западно-Казахстанская обл., Зеленовский р-н, 8,
тел. (7112) 23-68-48,
e-mail: azamat.kh.zko@mail.ru</t>
  </si>
  <si>
    <t>Карагандинская обл.,
 Актогайский р-н,
тел. (7015) 24-82-55,
 e-mail: Bsagynbekov@mail.ru</t>
  </si>
  <si>
    <t>Томаты, промышленная томатная паста класса «экстра» с содержанием сухих веществ 28–30 и
36–38  %, лук, кетчупы</t>
  </si>
  <si>
    <t xml:space="preserve">100004, г. Караганда,
ул. Бытовая, 20,
тел.: (7212) 44-08-38,                  
44-12-08,
факс (7212) 44-09-85,
e-mail: jsc_kmz@mail.ru,
www.eurasianfoods.kz  </t>
  </si>
  <si>
    <t>г. Алматы, ул. Бекмаханова, 96, 
тел.: (727) 250-99-57,                   250-99-58,
факс (727) 250-99-63, 
e-mail: vita@vitasoy.kz,
www.vitasoy.kz</t>
  </si>
  <si>
    <t>010000, г. Астана,
ул. Иманбева, 5«А»,
тел. (7172) 41-18-48,
факс (7172) 41-18-38,
e-mail: agrotrade-astana@mail.ru</t>
  </si>
  <si>
    <t>150000, г. Петропавловск,
ул. К.Либкнехта, 139, офис 10/11,
тел. (7152) 41-37-99,
факс (7152) 41-22-84,
e-mail: korvet@korvetltd.kz</t>
  </si>
  <si>
    <t>010000, г. Астана,
ул. Кубрина, 22/1,
тел.: (717) 94-85-30, 94-85-40,
факс (7142) 94-23-88,
e-mail: stroiklass@mail.kz,
www.sclass.kz</t>
  </si>
  <si>
    <t>Южно-Казахстанская обл., Казыгуртский р-н,
с. Карабастау,
тел. (701) 941-8711</t>
  </si>
  <si>
    <t>223043, Минская обл.,       Минский р-н, д. Цнянка,             в/г № 137 «А», п/о Большевик, 
тел.: (375 29) 393-34-14, 
393-34-59,
e-mail: info@belaseptika.by, 
aptekarski-sad.by</t>
  </si>
  <si>
    <t>Производство напитка кисломолочного газированного«Тан», сыра«Чечил», молока, сыра и другой молочной продукции</t>
  </si>
  <si>
    <t>СООО«БелАсептика-ДЕЗ»</t>
  </si>
  <si>
    <t xml:space="preserve">ОАО «Гродно Азот»
филиал «Химволокно»
</t>
  </si>
  <si>
    <t xml:space="preserve">Антифризы и жидкости антиобледенительные готовые, жидкость охлаждающая низкозамерзающая«Тосол А 40У» </t>
  </si>
  <si>
    <t xml:space="preserve">Нить полиэфирная текстильная;    полипропиленовые нити, ткани, шпагат; термостойкие мета-арамидные материалы«Арселон» (волокно, нити, ткани, иглопробивное полотно)  </t>
  </si>
  <si>
    <t>ТОО«Дон Мар»</t>
  </si>
  <si>
    <t xml:space="preserve">223043, Минская обл.,       Минский р-н, д. Цнянка,            в/г 137-А, адм. здание ЗАО «БелАсептика», комн. 6
 тел.: (375 17) 500-33-06,
500 33 45,
e-mail: info@belaseptika.by, 
</t>
  </si>
  <si>
    <t xml:space="preserve">223043, Минская обл.,      Минский р-н, д. Цнянка,            в/г 137-А,        адм. здание ЗАО «БелАсептика», комн. 7,
тел.: (375 17) 500-33-06,
500-33-45,
e-mail: info@belaseptika.by, 
</t>
  </si>
  <si>
    <t>213824, Могилёвская обл.,           г. Бобруйск, Минское шоссе,                                                                                                                                 тел. (375 225) 70-89-50,                              факс: (375 225) 70-90-53,            (375 225) 41-14-57</t>
  </si>
  <si>
    <t>г. Гродно, ул. Славинского, 4, 
факс (8017) 210-81-17, 
e-mail: office@grodno-khim.by</t>
  </si>
  <si>
    <t xml:space="preserve">Суперконцентраты красителей на основе полиэтилена, </t>
  </si>
  <si>
    <t xml:space="preserve">ОАО «Гродно Азот» филиал «Химволокно»
</t>
  </si>
  <si>
    <t>212035, г. Могилев-35,
тел.: (375 222) 49-99-77 – химическая продукция; 
(375 222) 49-99-63 – нетканые полотна;
(375 222) 49-99-51 – полиэфирные волокна и нити;
(375 222) 49-99-59 – синтетические плёнки;
факс: (375 222) 76-40-11, 
e-mail: mogilev@khimvolokno.by,
www.khimvolokno.by</t>
  </si>
  <si>
    <t>Гродненская обл., г. Лида, 
ул. Игнатова, 71, 
тел./факс: (375 154) 53-84-30 приемная;
(375 154) 53-85-87 отдел ВЭД;    (375 154) 53-84-57 отдел маркетинга,                                                                сайт: www.lidalkm.by
e-mail: support@lidalkm.by, mark@lidalkm.by, ved@lidalkm. by</t>
  </si>
  <si>
    <t>211441, г. Новополоцк, 
тел. (375 214) 59-82-57,
факс (375 214) 59-88-88,               e-mail: naftan@naftan.by, www.naftan.by</t>
  </si>
  <si>
    <t>СООО «БелАсептика-ДЕЗ»</t>
  </si>
  <si>
    <t>223043, Минская обл.,      Минский р-н, д. Цнянка,            в/г 137-А, адм. здание           ЗАО «БелАсептика», комн. 6,
 тел.: (375 17) 500-33-06,
500-33-45,
e-mail: info@belaseptika.by</t>
  </si>
  <si>
    <t>225410, Брестская обл.,               г. Барановичи, ул. Фабричная, 7,                     тел. (37580) 163-47-75-73,            e-mail: export@blakit.by, www.blakit.by</t>
  </si>
  <si>
    <t xml:space="preserve">ОАО «Сукно»
</t>
  </si>
  <si>
    <t xml:space="preserve">220121, г. Минск,
ул. Матусевича, 33,                 тел. (375 17) 363-99-40,                 e-mail: sukno@sukno.by,
www.sukno.by
</t>
  </si>
  <si>
    <t>210002, г. Витебск,                    ул. М. Горького, 62,                           тел. (375 80) 212-34-36-54,            e-mail: vittextil@yandex.ru, www.vitsilk.by</t>
  </si>
  <si>
    <t xml:space="preserve">247483, Гомельская обл.,             г. Речица, ул. Наумова, 131,
тел. (375 2340) 7-14-97,
e-mail: info@textil.by,
www.textil.by
</t>
  </si>
  <si>
    <t xml:space="preserve">230005, г. Гродно,                      ул. Горького, 91,                        тел. (375 152) 60-95-31,                 e-mail: sales@medvatpharm.by, www.medvatpharm.by
</t>
  </si>
  <si>
    <t xml:space="preserve">223017, Минская обл.,       Минский р-н, п. Гатово,           тел. (375)517-22-00,                    e-mail: info@mpko.by, www.mpko.by
</t>
  </si>
  <si>
    <t xml:space="preserve">230029, г. Гродно, ул. Зернова, 3, тел. (375 152) 72-15-33,                e-mail: gpko@tut.by, www.gpko.by
</t>
  </si>
  <si>
    <t xml:space="preserve">246022, г. Гомель, 
ул. Советская, 39, к. 5,             тел. (375 232) 34-48-46,                  e-mail: oaotrud@tut.by, www.oaotrud.by
</t>
  </si>
  <si>
    <t xml:space="preserve">246022, г. Гомель, ул. Советская, 39, к. 5,
тел. (375 232)-34-43-74,
e-mail: gof@telecom.by
</t>
  </si>
  <si>
    <t xml:space="preserve">210026, г. Витебск, пр-т Генерала Людникова, 10, 
тел. (375 212) 52-55-45,
e-mail:  post_ko@marko.by, www.marko.by
</t>
  </si>
  <si>
    <t xml:space="preserve">210604, г. Витебск,                    ул. 2-я Прибрежная, 1,
тел. (375 212) 51-17-69,
e-mail: furcomb@mail.ru,
www.vit-mex.by
</t>
  </si>
  <si>
    <t xml:space="preserve">230025, г. Гродно,                       ул. Мостовая, 31,                       тел.(375 152) 72-21-50,                       e-mail: accent-gloves@mail.ru, www.accent-gloves.ru
</t>
  </si>
  <si>
    <t xml:space="preserve">220004, г. Минск, ул. Короля, 2, тел.(375 17) 200-49-19,                  e-mail: luch@obuvluch.by, www.obuvluch.by,
www.lyna.by
</t>
  </si>
  <si>
    <t xml:space="preserve">220004, г. Минск, ул. Тимирязева, 9, АБК, к. 301, 403,                  тел. (375 17) 203-69-60,                  e-mail: otiko@telecom.by, www.spotiko.blogspot.com.by,
www.lyna.by
</t>
  </si>
  <si>
    <t xml:space="preserve">220004, г. Минск, ул. Тимирязева, 9, здание АБК, к. 703,               тел. (375 17) 203-35-94,                  e-mail: info@chevlyar.by,
www.chevlyar.by, www.lyna.by
</t>
  </si>
  <si>
    <t xml:space="preserve">220123, г.Минск, ул. Старовиленская, 100,
тел.(375 17) 334-61-35,                    e-mail: mefz@tut.by, mefz@mefz.by, www.mefz.by
</t>
  </si>
  <si>
    <t xml:space="preserve">220030, г. Минск,                       ул. Октябрьская, 19/10,
тел. (375 17) 328-54-46,                  e-mail: marketing@garsing.ru, www.garsing.ru
</t>
  </si>
  <si>
    <t xml:space="preserve">220050, г. Гомель,                     ул. Советская, 39,                    тел. (375 232) 77-50-06,                 e-mail: snovskaya@moderam.spb.ru
</t>
  </si>
  <si>
    <t xml:space="preserve">225708, Брестская обл., г. Пинск, ул. Брестская, 57,                    тел. (375 165) 34-34-79,                                      e-mail: interplast165@tut.by, www.interplast.by
</t>
  </si>
  <si>
    <t>Женская одежда, школьная форма</t>
  </si>
  <si>
    <t>Мужские и детские сорочки, джемпера, женские блузки, блузки для девочек, аксессуары</t>
  </si>
  <si>
    <t xml:space="preserve">225320, Брестская обл., 
г. Барановичи, ул. Войкова, 2,
тел. (375 163) 45-20-25,                  e-mail: info@bshf.by,    www.bshf.by
</t>
  </si>
  <si>
    <t>ЗАО «Могилевская швейная фирма «Вяснянка»</t>
  </si>
  <si>
    <t xml:space="preserve">212030,  г. Могилев, ул. Ленинская, 91,
тел:. (375 222) 25-73-42, 25-12-07, 22-92-54,                                  факс: (375 222) 31-06-25,
e-mail: vsnk24@vyasnyanka.by
www.vyasnyanka.by
</t>
  </si>
  <si>
    <t>Верхняя одежда – пальто и куртки из шерстяных, полушерстяных и синтетических тканей;
костюмно-плательный ассортимент;
летняя одежда из льняных и хлопковых тканей</t>
  </si>
  <si>
    <t>Специальная и модельная одежда</t>
  </si>
  <si>
    <t>213600, Гродненская обл.,           г. Мосты,                                        ул. 30 лет ВЛКСМ, 163,                                           тел. (375 151) 53-34-43,                     e-mail: motexsecret@mail.ru</t>
  </si>
  <si>
    <t xml:space="preserve">231400, Гродненская обл., 
г. Новогрудок, ул. Советская, 39,
тел. (375 159) 72-36-89,
e-mail: shveja@mail.grodno.by,
www.belkredo.by 
</t>
  </si>
  <si>
    <t xml:space="preserve">224002, г. Брест,                             ул. Суворова, 21,                       тел. (375 162) 28-71-25,                e-mail: market@panda.by, www.panda.by
</t>
  </si>
  <si>
    <t xml:space="preserve">247210, Гомельская обл., 
г. Жлобин, ул. Красный проезд, 2,
тел. (375 233) 43-07-60,
e-mail: info@belfa.by,
www.belfa.by </t>
  </si>
  <si>
    <t xml:space="preserve">Южно-Казахстанская обл., Сайрамский р-н, Ленгерское шоссе, 7-й км
</t>
  </si>
  <si>
    <t xml:space="preserve">Акмолинская обл., Енбекшильдерский р-н,               с. Заозерное,
тел./факс: (716 39) 2-55-01
е-mail: office@kcement.kz
</t>
  </si>
  <si>
    <t>г. Темиртау, пр. Мира, 251/1</t>
  </si>
  <si>
    <t>г. Караганда, ул.Муканова,        55-б, офис 113,                                 тел. (7212) 50-50-77</t>
  </si>
  <si>
    <t xml:space="preserve">г. Кокшетау, Северная Промзона, проезд 7, дом 6,
тел. (7162) 41-11-04,
факс: (7162) 41-11-10,
е-mail: tooenki@mail.ru
</t>
  </si>
  <si>
    <t xml:space="preserve">100000, г. Караганда,
ул. Волгодонская, 119,
тел./факс: (72122) 56-89-76,
е-mail: Karagandy_Makina@mail.ru  
</t>
  </si>
  <si>
    <t xml:space="preserve">Алматинская обл.,
Карасайский р-н, п. Абай,
тел: (727) 320-12-88, 
320-12-89, 237-52-76
</t>
  </si>
  <si>
    <t xml:space="preserve">030000, г. Актобе, пр-т 312-й 
Стрелковой дивизии, 42 «Ж», 
тел. (7132) 53-67-53
факс: (7132) 53-68-32
e-mail: azno@list.ru
</t>
  </si>
  <si>
    <t xml:space="preserve">070006, г. Усть-Каменогорск,
ул. Машиностроителей, 1/7,
тел. (7232) 23-04-83,
факс:  (7232) 23-05-85,
e-mail: info@ukaz.ru,
www.ukaz.kz
</t>
  </si>
  <si>
    <t xml:space="preserve">г. Степногорск, промзона,
тел. (71645) 7-20-01,
факс: (71645) 7-20-21,
e-mail: spz@ebkgroup.ru, e_brilitskaya@mail.ru
</t>
  </si>
  <si>
    <t xml:space="preserve">г. Семей, ул. Глинки, 73 «г»,  
тел.: (7222) 35-42-65, 36-00-29,  35-42-68, (7016) 27-42-12,
e-mail: semmashzavod@rambler.ru
</t>
  </si>
  <si>
    <t>Производство  запасных  частей  к сельхозтехнике</t>
  </si>
  <si>
    <t xml:space="preserve">090006, г. Уральск,
пр-т Достык, 215,
тел. (7112) 51-25-88,
факс: (7112) 51-10-89,
e-mail: umz@bk.ru
</t>
  </si>
  <si>
    <t>160000, г. Шымкент,
ул. Толе би, 41,
тел. (7252) 54-02-73,
факс: (7252) 54-03-12, 54-01-61,
e-mail: kardanval@mail.ru</t>
  </si>
  <si>
    <t xml:space="preserve">150000, Северо-Казахстанская обл., Уалихановский р-н, 
п. Кишкенколь,
тел. (7154) 22-14-09,
факс: (7154) 22-11-51,
e-mail: kziltu_kmk@mail.ru
</t>
  </si>
  <si>
    <t>г. Газах, ул. Шихлинского, 105,
тел.: (99412) 496-68-85,
496-64-76,
www.azersun.com, www.azersun.az</t>
  </si>
  <si>
    <t>Павлодарская обл.,  
тел. (7187) 75-48-32,
 e-mail: zhayma@yandex.ru,
 karlygash.sagitova@mail.ru</t>
  </si>
  <si>
    <t>Южно-Казахстанская обл.,
тел. (7252) 47-40-96,
e-mail: aksanat@bk.ru,
saida_aksanat@mail.ru</t>
  </si>
  <si>
    <t xml:space="preserve">050000, г. Алматы,  
ул. Казыбаева, 12 «А», 
тел.  (727) 233-63-69, 
факс (727) 233-65-68, 
e-mail: gold-product@yandex.ru, 
www.gold-product.com </t>
  </si>
  <si>
    <t xml:space="preserve">Западно-Казахстанская обл., Жаңгалинский р-н, 
с/о Бирлик, с. Бирлик,
тел./факс: (711-41) 21-9-44,
(7770) 61-36-36,
e-mail: toobmz@mail.ru
</t>
  </si>
  <si>
    <t xml:space="preserve">Алматинская обл., Саркандский р-н, г. Сарканд, 
ул. Байтурсынова, 9-А, 
тел. (777) 618-32-50,
(728-39)-22-8-94
</t>
  </si>
  <si>
    <t xml:space="preserve"> 030901, Актюбинская обл., Уйлский р-н, 
с/о Кайындинский, пос.Акжар,
ул. Аяпберген, 7,
тел. (71-332 )7-40-18,
e-mail:  nurgisa3101@mail.ru    
</t>
  </si>
  <si>
    <t xml:space="preserve">220030, г. Минск, 
ул. Октябрьская, 14, 
тел. (017) 327-17-31,
e-mail: mdk_minsk@telecom.by,
www.belyeast.com
</t>
  </si>
  <si>
    <t xml:space="preserve">210038, г. Витебск, 
ул. Короткевича, 3,
тел. (21) 257-89-72,
факс (21) 258-50-80,                                              e-mаil: vitba@vitebsk.by,                       www.vitba.com
</t>
  </si>
  <si>
    <t xml:space="preserve">Акмолинская обл., г. Кокшетау, тел. (7162 ) 77-10-88,                   e-mail: kokshetau_gmz@mail.ru </t>
  </si>
  <si>
    <t xml:space="preserve">Акмолинская обл.,    Зерендинский р-н, с. Свободное,                                        тел. (7163) 23-46-03,                      e-mail: milkproject@mail.ru   </t>
  </si>
  <si>
    <t xml:space="preserve">090000, г. Уральск,                    ул. Полевая, 1,
тел./факс (7112) 21-38-54,
e-mail: potencialtoo@mail.ru
</t>
  </si>
  <si>
    <t>Южно-Казахстанская обл., Махтааральский р-н,          пос. Асык Ата,
тел./факс  (72542) 4-14-81,
e-mail: uko.myrzashol@rambler.ru</t>
  </si>
  <si>
    <t>070000, г. Усть-Каменогорск,
ул. Кабанбай батыра, 91,
тел./факс:  (7232) 24-04-13, 
21-10-87,
e-mail: tok_b@mail.ru, katonkaragai@gmail.ru,
www.katon.kz</t>
  </si>
  <si>
    <t>Костанайская обл.,
Костанайский р-н, пос. Заречный,
ул. Ленина, 11,
тел.:  (71455) 6-14-37,
(701) 522-80-85,
e-mail: Kazak-tulpar@mail.ru</t>
  </si>
  <si>
    <t>Акмолинская обл.,      Зерендинский р-н,
тел. (172) 49-70-40,
e-mail: nurken2007@mail.ru</t>
  </si>
  <si>
    <t>Актюбинская обл.,             Мартукский р-н, 
тел. (7132) 23-73- 98,
e-mail: didaaktau@mail.ru</t>
  </si>
  <si>
    <t>Восточно-Казахстанская обл.,     г. Семей,
тел. (722) 263-57-44,
e-mail:  khbereke@mail.ru, aico777@mail.ru</t>
  </si>
  <si>
    <t>Алматинская обл.,           Талгарский р-н,
тел. (7273) 72-72-83
e-mail: baiserke-agro.kz@mail.ru</t>
  </si>
  <si>
    <t>Костанайская обл.,           Тарановский  р-н,
тел. (7142) 39-25-70, 
e-mail:gbkz.office@mail.ru</t>
  </si>
  <si>
    <t>Северо-Казахстанская обл., с.Аккудук,                              тел.: (7153) 67-51-17, 67-52-96,                     e-mail: plemjiv@mail.ru</t>
  </si>
  <si>
    <t>Жамбылская обл.,             Кордайский р-н,
с. Кордай,
тел (7263) 621-104</t>
  </si>
  <si>
    <t>Павлодарская обл.,   Лебяжинский р-н,
с. Казы,
тел. (7183) 941-088</t>
  </si>
  <si>
    <t>Акмолинская обл., Шортандинский р-н,                тел. (7163) 12-23-61,                      e-mail: anca_v@mail.ru</t>
  </si>
  <si>
    <t>Актюбинская обл., 
 Алгинский р-н,
г. Алга,
тел. (71337) 790-08</t>
  </si>
  <si>
    <t xml:space="preserve">020411, Акмолинская обл., 
Атбасарский р-н,                        с. Ново-Александровка, 
тел. (716-43) 70-4-21,
e-mail: too_bastau@mail.ru
</t>
  </si>
  <si>
    <t xml:space="preserve">030304, Актюбинская обл., Байганинский  р-н,            Колтабанский с/о, 
точка Кызыл тан,
тел.: (713-2) 74-00-63,
(713-2) 74-00-61,
(777-1) 20-09-08,
e-mail:kermanov@inbox.ru 
</t>
  </si>
  <si>
    <t xml:space="preserve">Атырауская обл.,
Қурмангазинский р-н,
с. Жыланды, ул. Курмангазы, 1,
тел. (712-33) 3-94-22,
тел./факс 775-318-29-88
</t>
  </si>
  <si>
    <t>Жамбылская обл.,                Қордайский р-н, с. Қордай, 
ул. Анырахай,  11,
тел. (726-36) 2-26-19</t>
  </si>
  <si>
    <t>Карагандинская обл.,               Шетский р-н, с/о Ортау, 
тел. 701-459-05-02</t>
  </si>
  <si>
    <t xml:space="preserve">Мангистауская обл., Мунайлинский р-н,
с. Мангистау, ул. Есмамбета, 65, 
тел. (712) 246-65-55 
</t>
  </si>
  <si>
    <t xml:space="preserve">г. Семипалатинск, 
ул. Краснознаменная, 13,
тел.: (7222) 33-52-55, 
(7773) 38-33-80, 
e-mail: Semey-smk@rambler.ru
</t>
  </si>
  <si>
    <t xml:space="preserve">030000,  г. Актобе,  
ул. Ерназарова,  47, 
тел. (7132) 24-24-99,
факс (7132) 95-28-71, 
e-mail: tandemw@mail.ru,
www.tandem.kz
</t>
  </si>
  <si>
    <t xml:space="preserve">г. Астана, ул. Пушкина, 73,
тел. (7172) 91-11-55,
e-mail:
pussurmanov.a@applecity.kz
</t>
  </si>
  <si>
    <t xml:space="preserve">100000, г. Караганда,
ул. Складская, 9,
тел. (7212) 51-08-52,
факс (7212) 50-02-76,
e-mail: tai.karaganda@mail.kz
</t>
  </si>
  <si>
    <t xml:space="preserve">140000, г. Павлодар,
ул. Генерала Дюсенова, 3/1,
тел.  (7182) 53-98-04,
факс (7182) 32-95-50,
e-mail: office@rubikom.kz,
www.rubikom.kz
</t>
  </si>
  <si>
    <t xml:space="preserve">Кызылординская обл., Казалинский р-н,                     Кент Айтеке би, ул. Примова, 12,
тел./факс 7 (72438) 2-41-50,
e-mail: nauanov_k@mail.ru, rza@mail.kz
</t>
  </si>
  <si>
    <t xml:space="preserve">г. Алматы,                                                 тел. (7273) 84-51-28,                               e-mail: Bizhan@yandex.ru
</t>
  </si>
  <si>
    <t xml:space="preserve">Алматинская обл., Илийский р-н, тел. (727) 25-34-47
</t>
  </si>
  <si>
    <t xml:space="preserve">111100, Костанайская обл.,
п. Затобольск, ул. Лесная, 39«а»,
тел.  (71455) 2-60-76,
факс  (71455) 2-63-72,
e-mail: tpk_kazagros@mail.ru
</t>
  </si>
  <si>
    <t>г. Уральск,                                       тел.  (701) 522-35-63</t>
  </si>
  <si>
    <t>Урджарский р-н,                               тел. (72230) 2-03-80</t>
  </si>
  <si>
    <t>Карагандинская обл., г.Караганда, ул.Ковыльная, 37, тел.: (7212) 91-05-50,              (7213) 75-66-25,                                              факс (7212 ) 90-81-86,                   e-mail: info@dedov.kz</t>
  </si>
  <si>
    <t>Акмолинская обл., г. Щучинск,           тел.:  (71636) 3-05-60,                            5-45-45</t>
  </si>
  <si>
    <t xml:space="preserve">Актюбинская обл.,                                       тел.  (7019) 08-22-22 </t>
  </si>
  <si>
    <t xml:space="preserve">Кызылжарский р-н, с. Бишкуль, ул. Фурманова, 2-б,                   тел. (7152) 39-86-62 </t>
  </si>
  <si>
    <t>Акмолинская обл., Целиноградский р-н, аул Акмол,     ул. Гагарина, 14,                                       тел. (7172) 55-28-47 (вн. 201) 
e-mail: Fenix-A-@mail.ru, 3107asel@mail.ru</t>
  </si>
  <si>
    <t>Акмолинская обл., Иваницкий Александр Николаевич,
тел. (701) 726-04-00,
e-mail: 6961om@mail.ru</t>
  </si>
  <si>
    <t xml:space="preserve">Алматинская обл.,
Есмаков Орал Жексенбаевич,
тел.:  (701) 208-28- 44,
(777) 287-04-41,  (727) 524-84-40,  524-87-46 бухг.,
(727) 525-71-05,
e-mail:oral smakov@mail.ru
</t>
  </si>
  <si>
    <t>Алматинская обл.,
Урымбаев Мирбулат Акколович,
тел.: (707) 151-33-20,   
(727) 318-75-69,
e-mail: tookazrusitg@mail.ru</t>
  </si>
  <si>
    <t>Восточно-Казахстанская обл.,
тел.: (705) 529-20-35,  
(723) 251-91-38,
e-mail: Mitin100@mail.ru</t>
  </si>
  <si>
    <t>Западно-Казахстанская обл.,
 Герасимчук Роман Сергеевич
тел. (701) 719-34-42, 
Пшенбаев Есентай Сейтказиевич 
тел.: (777) 468-43-73, 
479-03-69,
(711) 333-88-42,   (711) -335-28-09,
e-mail: Too-akhp@mail.ru</t>
  </si>
  <si>
    <t>Матвеев  Владимир Владимирович 
тел.(707) 214-54-52, 
Анна Владимировна 
тел.: (701) 951-50-11,
(721) 278-06-10,
e-mail: lim.vs@aknar.kz</t>
  </si>
  <si>
    <t>Акмолинская обл., Ерейментауский р-н, 
тел. (701) 735-08-53,
e-mail: Kenesary_np@mail.ru</t>
  </si>
  <si>
    <t xml:space="preserve">Акмолинская обл.,
Енбекшилерский р-н, 
тел. (705) 171-90-60,
e-mail: baxtomai@bk.ru 
</t>
  </si>
  <si>
    <t>Акмолинская обл.,
 Аккольский р-н,
тел. (777) 475-19-90,
e-mail: tairalimbet@gmail.com</t>
  </si>
  <si>
    <t xml:space="preserve">Алматинская обл.,
 Саркандский р-н,
тел. (701) 707-99-29,
e-mail:Arlanfarm61@
gmail.com
</t>
  </si>
  <si>
    <t>Алматинская обл., 
Алакольский р-н,
тел. (728) 374-12-88,
e-mail: Akimbekov_KH@mail.ru</t>
  </si>
  <si>
    <t>Алматинская обл., Енбекшиказахский р-н,
тел. (701) 710-17-94,
e-mail: Sabirova_kalima@mail.ru</t>
  </si>
  <si>
    <t>Алматинская обл.,      Саркандский р-н,
тел. (775) 338-33-34,
e-mail: Egemen_kz@mail.ru</t>
  </si>
  <si>
    <t>Алматинская обл.,      Жамбылский р-н,
тел. (701) 799-61-32,
e-mail: Afarm61@mail.ru</t>
  </si>
  <si>
    <t>Алматинская обл.,             Жамбылский р-н,
тел. (705) 157-16-69,
e-mail: a19881@mail.ru</t>
  </si>
  <si>
    <t xml:space="preserve">Южно-Казахстанская обл., Тюлькубасский р-н,
тел. (725) 247-40-96,
e-mail: aksanat@bk.ru, 
saida_aksanat@mail.ru
</t>
  </si>
  <si>
    <t>Мангистауская обл., Мангистауский р-н,
тел.  (701) 777-95-01,
e-mail: t.umirbulatov@ansar-dosali.kz</t>
  </si>
  <si>
    <t>Кызылординская обл., Жанакорганский р-н, 
тел.  (701) 295-29-24,
e-mail: muratbek73@mail.ru</t>
  </si>
  <si>
    <t>Актюбинская обл., 
Шалкарский р-н,
тел. (713) 352-43-49,
e-mail: Ermek_bek@mail.ru</t>
  </si>
  <si>
    <t>Западно-Казахстанская обл., 
Зеленовский р-н,
тел. (701) 316-04-44,
e-mail: tompi1986@mail.ru</t>
  </si>
  <si>
    <t>Жамбылская обл., 
Жуалинский р-н,
тел. (775) 585-68-77,
e-mail: akerke_95_27@mail.ru</t>
  </si>
  <si>
    <t>Карагандинская обл., 
Шетский р-н, 
тел. (747) 428-18-49,
e-mail: muhtar.toyshybekov.88@mail.ru</t>
  </si>
  <si>
    <t>Восточно-Казахстанская обл.,
Тарбагатайский р-н,
тел. (705) 501-78-97</t>
  </si>
  <si>
    <t>Восточно-Казахстанская обл.,
Кокпектинский р-н,
тел.  (705) 700-15-34</t>
  </si>
  <si>
    <t>Восточно-Казахстанская обл., Курчумский р-н,
тел.(723) 304-14-39</t>
  </si>
  <si>
    <t>Восточно-Казахстанская обл.,
 г. Семей,
тел. (775)-175-77-87,
e-mail: gusha_y@mail.ru</t>
  </si>
  <si>
    <t>Восточно-Казахстанская обл.,
г. Семей,
тел. (775) 799-4-4,
e-mail: ainur_kh@bk.ru</t>
  </si>
  <si>
    <t>Восточно-Казахстанская обл., Тарбагатайский р-н,
тел.  (777) 267-97-19,
e-mail: zhanuzakova_g@mail.ru</t>
  </si>
  <si>
    <t>Восточно-Казахстанская обл.,
Тарбагатайский р-н,
тел.  (771) 36-48-88,
e-mail: meyirli@mail.ru</t>
  </si>
  <si>
    <t>Восточно-Казахстанская обл.
Тарбагатайский р-н,
тел.  (777) 980-01-22, 
e-mail: pmkkurlus@mail.ru</t>
  </si>
  <si>
    <t>Восточно-Казахстанская обл.,
Тарбагатайский р-н,
тел.  (777) 849-14-30,
e-mail: volendemort@mail.ru</t>
  </si>
  <si>
    <t xml:space="preserve">100000, г. Караганда,
Северная промзона, а/я 8,
тел./факс (7272) 53-82-68,
e-mail: info.pf@aknar.kz
</t>
  </si>
  <si>
    <t xml:space="preserve">Акмолинская обл., 
Аршалынский р-н,
тел. (716) 442-32-32,
e-mail: astana_kus@mail.ru
</t>
  </si>
  <si>
    <t>Западно-Казахстанская обл., Акжаикский р-н, п.Чапаево,                                          тел. (701) 522-35-63</t>
  </si>
  <si>
    <t xml:space="preserve">Карагандинская обл.,                                  тел.:  (7019) 99-69-93,                            (775) 944-84-31  </t>
  </si>
  <si>
    <t>Алматинская обл.,                                         тел. (701) 213-70-70</t>
  </si>
  <si>
    <t>Ордабасы, с. Бадам,                                      тел.: (7252) 94-74-03,                            (7017) 94-27-18</t>
  </si>
  <si>
    <t xml:space="preserve">г. Алматы, ул. Нурмакова, 160,
тел. (701) 566-66-44,
e-mail: abmatvey@rambler.ru
</t>
  </si>
  <si>
    <t xml:space="preserve">050000, г. Алматы, 
пр-т Райымбека, 160«а», 
тел.: (7272) 73-27-59, 73-32-80,
e-mail: pkovalev@savola.com
</t>
  </si>
  <si>
    <t xml:space="preserve">Южно-Казахстанская обл.,
г. Шымкент, ул. Моторная, 1,
тел.: (7252) 53-80-21, 43-81-88,
e-mail: ATolegen@donya.kz
</t>
  </si>
  <si>
    <t xml:space="preserve">Южно-Казахстанская обл.,
тел.: (7775) 58-51-84, 
(7017) 13-07-35, 
(7770) 98-83-28,
e-mail: pilalov1964@mail.ru
</t>
  </si>
  <si>
    <t xml:space="preserve">Тюлькубасский р-н, ст. Тюльку-бас, ул. Кобея, 1,
тел. (7272) 96-48-25,
e-mail: denissov@list.ru
</t>
  </si>
  <si>
    <t xml:space="preserve">010000, г. Астана,
мкр. Коктал, ул. Болашак, 28,
тел.: (7172) 30-03-58, 30-05-95,
факс  (7172) 30-06-47,
e-mail: kurman@ifa.kz, nok@ifa.kz
</t>
  </si>
  <si>
    <t xml:space="preserve">050000, г. Алматы, мкр. Мамыр, ул. Спортивная, 1/4,
тел.:  (727) 293-65-20,                  293-17-23,
факс (727) 293-61-50,
e-mail: tsinkaz@itte.kz,
www.tomato.kz
</t>
  </si>
  <si>
    <t xml:space="preserve">090000, г. Уральск, ул. Полевая, 1,
тел./факс (7112) 21-38-54,
e-mail: potencialtoo@mail.ru
</t>
  </si>
  <si>
    <t xml:space="preserve">г. Алматы, ул. Бекмаханова, 96,
тел.:  (727) 250-99-57, 
250-99-58,
факс  (727) 250-99-63,
e-mail: vita@vitasoy.kz,
www.vitasoy.kz
</t>
  </si>
  <si>
    <t xml:space="preserve">070000, г. Усть-Каменогорск,
ул. Челюскина, 3,
тел./факс (7232) 29-45-24,
e-mail: nk-vostok@yandex.ru
</t>
  </si>
  <si>
    <t xml:space="preserve">160009, г. Шымкент,
пр-т Тауке-Хана,
тел./факс  (7252) 57-15-64,
e-mail: kaynarmay@mail.ru
</t>
  </si>
  <si>
    <t xml:space="preserve">г. Алматы,
тел. (7283) 83-37-64,
моб. (7054)  19-66-16,
e-mail: zpsextra@yandex.ru 
</t>
  </si>
  <si>
    <t xml:space="preserve">050000, г. Алматы,
ул. Нусупбекова, 36, офис 403,
тел.: (7272) 30-40-90, 50-72-13,
факс  (7272) 50-71-84,
e-mail: pharm@eikos.kz
</t>
  </si>
  <si>
    <t xml:space="preserve">070000, г. Усть-Каменогорск,
ул. Кабанбай Батыра, 91,
тел./факс:  (7232) 24-04-13, 
21-10-87,
e-mail: tok_b@mail.ru, katonkaragai@gmail.ru,
www.katon.kz
</t>
  </si>
  <si>
    <t>021500, Акмолинская обл.,                          г. Степногорск, промплощадка Прогресс,                                                           тел. (7164) 57-17-49</t>
  </si>
  <si>
    <t xml:space="preserve">100000, г. Караганда,
Северная промзона, а/я 8,
тел./факс   (7272) 53-82-68,
e-mail: info.pf@aknar.kz
</t>
  </si>
  <si>
    <t xml:space="preserve">161400, Южно-Казахстанская обл.,
г. Шардара, ул. Турысбекова, 50,
тел./факс: (72735) 2-12-05, 
2-15-64,
e-mail: bahitjan69@rambler.ru, otemisks@mail.ru
</t>
  </si>
  <si>
    <t xml:space="preserve">г. Алматы,
ул. Сейфуллина,  288, офис 410,
тел.  (7272) 79-01-92,
факс (7222) 39-33-44,
e-mail: info@rybprom.kz,
www.rybprom.kz
</t>
  </si>
  <si>
    <t xml:space="preserve">060009, г. Атырау, 
ул. Сатпаева, 15,
тел./факс  (7122) 21-47-10,
e-mail: tootuz@ok.kz
</t>
  </si>
  <si>
    <t xml:space="preserve">140000, г. Павлодар,
ул. К.Маркса, 326,
тел.: (7182) 34-42-08, 34-18-22,
факс (7182) 34-18-24,
e-mail: info@pavlodarsalt.kz,
www.pavlodarsalt.kz
</t>
  </si>
  <si>
    <t xml:space="preserve">021500, г. Степногорск,
промзона, здание У-113,
тел.:  (71645) 4-94-08, 4-94-78,
факс  (71645) 4-94-81,
e-mail: info@kunarly.kz,
www.kunarly.kz
</t>
  </si>
  <si>
    <t xml:space="preserve">100000, г. Караганда,
ул. Бытовая, 23,
тел./факс  (7212) 43-37-92,
e-mail: masterfish@rambler.ru
</t>
  </si>
  <si>
    <t xml:space="preserve">050000, г. Алматы,
ул. Ползунова, 4,
тел./факс: (7272) 97-95-69, 
38-28-97,
e-mail: kolobok_almaty@mail.ru
</t>
  </si>
  <si>
    <t xml:space="preserve">Кызылординская обл.,
тел./факс: (72433) 2-66-49, 
2-65-71,
e-mail: Bahutbek_84@mail.ru
</t>
  </si>
  <si>
    <t xml:space="preserve">Кызылординская обл.,
Казалинский р-н, Кент Айтеке би, ул. Новая,
тел./факс (72438) 2-40-77,
e-mail: Bahutbek_84@mail.ru
</t>
  </si>
  <si>
    <t xml:space="preserve">Карагандинская обл., Актогайский р-н, пос. Шашубай, ул. Ленина, 8,                              тел. (70171) 5-49-41
</t>
  </si>
  <si>
    <t>Алматинская обл.,                                    Каратальский р-н,                                       г. Уштобе, ул. Акын-Сара, 76,                   тел. (7283) 43-13-04</t>
  </si>
  <si>
    <t>Алматинская обл.,                                   Жамбылский р-н, п. Улкен,                       тел.  (7272) 93-63-15</t>
  </si>
  <si>
    <t>050030, г. Алматы,                               пр-т Суюнбая, 471«Б»;                                050060, г. Алматы, ул. Жарокова, 289«а»,
тел.:  (7273) 37-97-50,                        90-19-03, 
е-mail: aroma_region@mail.ru</t>
  </si>
  <si>
    <t xml:space="preserve">050004, г. Алматы,                    пр-т Абылай хана, 55,
тел.: (7272) 50-04-29, 
 (7017) 55-49-51,
e-mail: sanjar@jibekjoly.kz, ulken1@rambler.ru
</t>
  </si>
  <si>
    <t>050030, г. Алматы,                               пр-т Суюнбая, 471«Б»;                                050060, г. Алматы, ул. Жарокова, 289«а»,
тел.: (7273) 37-97-50,                        90-19-03, 
е-mail: aroma_region@mail.ru</t>
  </si>
  <si>
    <t>Восточно-Казахстанская обл.,
тел. (723) 252-52-43</t>
  </si>
  <si>
    <t>Восточно-Казахстанская обл.,
тел. (705) 443-78-95</t>
  </si>
  <si>
    <t xml:space="preserve"> Восточно-Казахстанская обл.,
тел. (705) 528-92-76</t>
  </si>
  <si>
    <t>Восточно-Казахстанская обл.,
тел. (705) 101-53-00</t>
  </si>
  <si>
    <t>Восточно-Казахстанская обл.,
тел. (707) 521-14-55</t>
  </si>
  <si>
    <t>Восточно-Казахстанская обл.,
тел. (777) 527-79-71</t>
  </si>
  <si>
    <t>Восточно-Казахстанская обл., 
тел.  (777) 160-29-15</t>
  </si>
  <si>
    <t>Южно-Казахстанская обл.,
тел.  (705) 722-37-23</t>
  </si>
  <si>
    <t>Южно-Казахстанская обл.,
тел.  (705) 499-35-17</t>
  </si>
  <si>
    <t>Жамбылская обл.,
тел.  (747) 682-50-32</t>
  </si>
  <si>
    <t>050050, г. Алматы,
ул. Ратушного, 38,
тел.  (7272) 94-18-18,
факс  (7272) 94-21-00,
e-mail: info@obis.kz,
www.obis.kz</t>
  </si>
  <si>
    <t>Южно-Казахстанская обл.,
г. Сарыагаш, Куркемский с/о,
тел.  (72537) 2-13-03,
факс  (72537) 2-13-00,
e-mail: alex_lab@mail.ru</t>
  </si>
  <si>
    <t>Западно-Казахстанская обл., Акжаикский р-н,                          п. Чапаево,                                     тел. (7015) 22-35-63</t>
  </si>
  <si>
    <t>Западно-Казахстанская обл., Зеленовский р-н,                          п. Трекино,                                    тел.  (777) 184-16-47</t>
  </si>
  <si>
    <t>Западно-Казахстанская обл.,       г. Уральск,                                 ул. Актюбинская, 295,                                     тел. (7014) 14-29-75</t>
  </si>
  <si>
    <t>г. Костанай, ул. Лермонтова,   32/1,                                          тел. (7142) 56-00-71</t>
  </si>
  <si>
    <t xml:space="preserve"> г. Костанай, ул. Бородина,       200 А,                                            тел.: (7142) 21-03-74, 21-21-39</t>
  </si>
  <si>
    <t>г. Костанай, ул. Топоркова, 7, 
тел.: (714) 31-4-66-91, 4-66-51,       e-mail: areshkin_a@lr2.kz</t>
  </si>
  <si>
    <t>г. Костанай, п. Садчиковское, тел.: (714) 55-9-41-90, 9-41-92,     e-mail: sad.info@ivolga.kz</t>
  </si>
  <si>
    <t>г. Костанай, ул. Уральская 2А, тел.: (7142) 28-54-24, 28-34-51,      e-mail: irinaik2011@mail.ru</t>
  </si>
  <si>
    <t>Костанайская область, г.Костанай,                                ул. Орджоникидзе, 54                тел.: (7142)-55-95-67, 56-03-66,    e-mail: pervomaysk@list.ru</t>
  </si>
  <si>
    <t xml:space="preserve">Костанайская обл.,                      г. Рудный, 
тел.: (7142) 39-12-89, 39-12-80 </t>
  </si>
  <si>
    <t>Костанайская обл.,    Костанайский р-н, 
тел. (7142) 25-85-82</t>
  </si>
  <si>
    <t>Костанайская обл., Карабалыкский р-н, 
тел.: (7144) 14-07-21,               (777) 900-45-37, (701) 536-85-96</t>
  </si>
  <si>
    <t xml:space="preserve">Костанайская обл.,     Федоровский р-н,                                          тел.: (7015) 99-98-55,            (7143) 14-66-91
</t>
  </si>
  <si>
    <t xml:space="preserve">Костанайская обл.,    Федоровский р-н,                                тел. (7142) 54-87-80
</t>
  </si>
  <si>
    <t>Мангистауская обл., пром.зона № 2 ,  участок № 70,                    тел. (7012) 70-88-66</t>
  </si>
  <si>
    <t>Мангистауская обл.,  пром. зона № 3,  участок № 90;                тел. (7015) 22-54-37</t>
  </si>
  <si>
    <t>Мангистауская обл., пром. зона № 2,  участок № 37,                тел.: (7014) 33-43-48, 00-02-31</t>
  </si>
  <si>
    <t xml:space="preserve">Акмолинская обл., Целиноградский р-н,                      тел. (7172) 55-04-82                        e-mail: a.ryuganova@list.ru           </t>
  </si>
  <si>
    <t>Северо-Казахстанская обл., Кызылжарский р-н,  ТОО «Бишкульская птицефабрика»  
тел.  (153) 82-21-48,
e-mail: bptf@yandex.kz</t>
  </si>
  <si>
    <t xml:space="preserve">Атырауская обл., 
Курмангазинский р-н, с. Утеры,
тел.: (71233) 2-01-01, 3-14-01, 
3-22-55,
факс: (71233) 3-14-01, 3-14-02
</t>
  </si>
  <si>
    <t xml:space="preserve">Костанайская обл.,                      г. Аркалык, 
тел.: (71430) 7-98-07, 7-96-24 </t>
  </si>
  <si>
    <t>Мангистауская обл.,                территория МРЭК,                                      тел.: 33-05-94, (7015) 22-62-63</t>
  </si>
  <si>
    <t>Мангистауская обл., пром. зона № 2 , участок  № 21/1,             тел.: 52-86-30,  (775) 100-03-63</t>
  </si>
  <si>
    <t>Акмолинская обл.,                   тел. (701) 525-09-11</t>
  </si>
  <si>
    <t>Акмолинская обл.,                  г.Астана,                                 тел. (7172) 32-26-57</t>
  </si>
  <si>
    <t xml:space="preserve">Акмолинская обл., Жаксынский р-н, с.Жаксы,                              тел. (716) 352-10-75,                      e-mail: 21375urojai–ltd@mail.ru     </t>
  </si>
  <si>
    <t>Акмолинская обл., Шортандинский р-н,                 тел. (7163) 12-14-87                           e-mail: elevator1997@mail.ru</t>
  </si>
  <si>
    <t>Акмолинская обл., Атбасарский р-н, г. Атбасар,                             тел.: (7164) 32-70-02,                 (777) 777-74-10</t>
  </si>
  <si>
    <t>Акмолинская обл.., Атбасарский р-н,  г. Атбасар,                             тел.: (7164) 32-71-73,                 (775) 247-95-96</t>
  </si>
  <si>
    <t>г. Алматы,                                    тел. 50-63-96, 50-63-97                             г. Кокшетау,                            тел. (7162) 25-53-69</t>
  </si>
  <si>
    <t xml:space="preserve">Чуйская обл.,                          Ысык -Атинский р-н, 
г. Кант, ул. Линейная, 15, 
тел.: (03131) 3-29-25, 5-87-50
</t>
  </si>
  <si>
    <t>Костанайская обл., Тарановский  р-н, с. Смайловка,                               тел. (701) 999-38-36</t>
  </si>
  <si>
    <t>040316, Алматинская обл., Балхашский  р-н, с. Миялы, 8, тел. (705) 184-9-167,                      БИН 080340015131,                     e-mail: nur_aza@mail.ru</t>
  </si>
  <si>
    <t>Акмолинская обл., г. Акколь,
тел. (7172) 24-96-10,                   тел. (702) 777-75-35</t>
  </si>
  <si>
    <t xml:space="preserve">Акмолинская обл.,                       г. Кокшетау,                           тел.: (7162) 77-55-90,                     (7017) 95-08-56,                                           e-mail: bizhan-k@mail.ru  </t>
  </si>
  <si>
    <t xml:space="preserve">Акмолинская обл., Целиноградский р-н,                 тел. (7172) 55-04-82                    e-mail: a.ryuganova@list.ru           </t>
  </si>
  <si>
    <t>Алматинская обл.,                   Балхашский р-н,                                          тел. (7772) 31-11-11</t>
  </si>
  <si>
    <t>Алматинская обл.,  Балхашский р-н, с. Ақжар, (7015) 77-70-11,                     ИИН 510506301095,                              e-mail: kh_jaksylyk@mail.ru</t>
  </si>
  <si>
    <t>Алматинская обл.,  Балхашский р-н, с. Акдала,   тел. (7772) 31-11-11,                   БИН 030140007769,                                        e-mail: otes.too@mail.ru</t>
  </si>
  <si>
    <t>Алматинская обл., Жамбылский р-н, с/о Уйгентас,                               тел.: (7771) 88-86-66,                      (7770) 08-88-19,                                     e-mail: igera_anarbekova@mail.ru</t>
  </si>
  <si>
    <t>Алматинская обл., Жамбылский р-н, с.Мынбаев,                               тел.: (7273) 03-65-26,                     (7015) 77-70-11,                                      e-mail: kh_jaksylyk@mail.ru</t>
  </si>
  <si>
    <t>Западно-Казахстанская обл.,         г. Уральск,                                          ул. Раздольная, 2/3,                                       тел.  (7112) 54–99–85</t>
  </si>
  <si>
    <t xml:space="preserve">Акмолинская обл., Аршалынский р-н,                                               тел. (7164) 42-42-42,                        e-mail: ijevski@mail.ru  </t>
  </si>
  <si>
    <t xml:space="preserve">Акмолинская обл., Коргалжинскии р-н, 
тел.: (7012) 21-45-02, 54-07-29,       54-07-99,  (7058) 01-65-21,
(7004) 07-11-83
</t>
  </si>
  <si>
    <t xml:space="preserve">Актюбинская обл.,                           г. Актюбинск,                                тел. (7132) 98-33-52 </t>
  </si>
  <si>
    <t>Павлодарская обл.,                        г. Павлодар</t>
  </si>
  <si>
    <t xml:space="preserve">Актюбинская обл.,               Алгинский р-н,   с/о Бестамак,                                                                 тел. (7054) 11-83-24,                                   тел./факс 7 (7132) 55-05-50              </t>
  </si>
  <si>
    <t>Северо-Казахстанская обл., 
Акжарский р-н,
тел.  (705) 113-02-00,
e-mail: ali1755@mail.ru</t>
  </si>
  <si>
    <t xml:space="preserve">050012, г. Алматы, 
ул. Амангельды, 49А, офис 506, БЦ «Мунайшы»,
тел.:  (727) 239-11-28,                        239-11-29,                                                  e-mail: info@sesameco.kz
</t>
  </si>
  <si>
    <t xml:space="preserve">г. Костанай, ул. Майлина, 4,
тел.:  (7142) 54-07-68, 54-22-58, 54-50-86, 54-33-29, 
 (705) 52-08-12,
e-mail: Ibraev_e@sodruzhestvo.kz
</t>
  </si>
  <si>
    <t xml:space="preserve">060014, г. Актау, пос. Балыкши,
пр-т Мира, 90,
тел. (7122) 97-02-93,
факс  (7122) 24-20-14,
e-mail: atyraubalykser@mail.ru
</t>
  </si>
  <si>
    <t>Курчумский р-н, с. Курчум,                  уч. Торе-Тогам,                                       тел. (7232) 20-37-56</t>
  </si>
  <si>
    <t xml:space="preserve"> г. Костанай, ул. Бородина, 235,                                        тел.: (7142) 55-95-59,  56-04-26,    55-98-34 </t>
  </si>
  <si>
    <t>Костанайская обл.,   Костанайский р-н, 
тел.: (7142) 21-30-97, 21-13-58,   21-13-58</t>
  </si>
  <si>
    <t>Павлодарская обл.,                     г. Павлодар</t>
  </si>
  <si>
    <t>Павлодарская обл.,  Лебяжинский р-н</t>
  </si>
  <si>
    <t>Акмолинская обл.,     Жаксынский р-н, с. Жаксы,                              тел. (716) 352-11-83</t>
  </si>
  <si>
    <t xml:space="preserve">Жалал-Абадская обл.,
Сузакский р-н, с. Сузак, 
ул. Дакан Палван,
тел. (996 3748) 2-27-46,
моб. (996 772) 15-83-77,
e-mail: doma-ata@mail.ru
</t>
  </si>
  <si>
    <t xml:space="preserve">Жалал-Абадская обл.,
с. Коминтерн,
тел. (996 773) 10-69-74
</t>
  </si>
  <si>
    <t>Араванский р-н, с. Найман, сельхозуправа Тоо-Моюн,                      тел. (996 323) 12-54-79</t>
  </si>
  <si>
    <t>Карасуйский р-н, с. Кызыл-Кыштак, ул. Янги Турмуш,                            тел. (996 550) 63-80-00</t>
  </si>
  <si>
    <t>Ноокенский р-н, с. Момбеково,                          тел. (996 372) 25-30-72</t>
  </si>
  <si>
    <t xml:space="preserve">Жалал-Абадская обл.,                                          с. Базаркоргон,                          ул. С.Рахимова, 2, 
тел. (0773) 09-02-06
</t>
  </si>
  <si>
    <t xml:space="preserve">г. Токмок, промзона, 
тел. (996 3138) 5-54-52,
филиал в г. Бишкеке,
ул. Матросова, 1а,
тел.: (996 312) 53-52-63, 
53-52-61
</t>
  </si>
  <si>
    <t>Ошская обл., Ноокатский р-н,                        г. Ноокат,                                                                          тел.: (996 3230) 2-23-29,                        (996 772) 55-06-92</t>
  </si>
  <si>
    <t xml:space="preserve">Чуйская обл.,                              Ысык-Атинский р-н, 
г. Кант, ул. Московская, 7
</t>
  </si>
  <si>
    <t>Ошская обл., Дөн-Булакский айыльный аймак,                                     тел. (996 772) 26-28-00</t>
  </si>
  <si>
    <t xml:space="preserve">Жамбылская обл., г. Тараз,                               р-н Промзона,                                                  
тел.: (7262) 57-59-52,                                 57-59-31,                                                  
e-mail: argin0416@rambler.ru 
 </t>
  </si>
  <si>
    <t xml:space="preserve">110000, г. Костанай, 
ул. Узкоколейная, 15, 
тел. (7142) 56-43-86, 
факс (7142) 56-46-60, 
e-mail: termomaster-k@rambler.ru, www.termomaster.kz
</t>
  </si>
  <si>
    <t xml:space="preserve">030000, г. Актобе, 
пр-т 312 Стрелковой дивизии, промзона, 
тел./факс (7132) 50-45-06  
</t>
  </si>
  <si>
    <t xml:space="preserve">111500, г. Рудный, ул. Ленина, 26,
тел./факс: (71431) 2-89-16, 
2-89-17,
e-mail: main@ssgpo.enrc.com
</t>
  </si>
  <si>
    <t xml:space="preserve">141200, Павлодарская обл., Баянаульский р-н, п. Шоптыколь,
тел.: (7187) 22-22-14, 33-41-31, 33-45-61, 33-41-37,
факс: (7187) 33-50-08,
 22-27-09,
e-mail: admin@maikuben.kz,
www.maikuben.kz
</t>
  </si>
  <si>
    <t xml:space="preserve">Павлодарская обл., г. Аксу, 2,
тел.: (71837) 5-99-03, 5-99-04,
факс (71837) 5-98-26
</t>
  </si>
  <si>
    <t xml:space="preserve">141209, г. Экибастуз,
ул. Строительная, 23,
тел.: (7187) 34-92-61, 22-24-44,
факс (7187) 34-06-50,
e-mail: chancellery@bogatyr.kz,
www.bogatyr.kz
</t>
  </si>
  <si>
    <t xml:space="preserve">100702, Карагандинская обл.,
п. Жайрем, ул. Муратбаева, 20,
тел.: (71040) 3-00-91, 3-00-77,
факс (71040) 3-00-11,
e-mail: info@zhairem.enrc.com
</t>
  </si>
  <si>
    <t xml:space="preserve">Карагандинская обл.,
г. Сарань, ОФ «Саранская»,
тел./факс (72137) 2-66-85,
e-mail: kidkrg@mail.ru
</t>
  </si>
  <si>
    <t xml:space="preserve">060000, г. Атырау,
ул. Сатпаева, 3,
тел. (71230) 2-62-12,
факс (71230) 2-68-44
</t>
  </si>
  <si>
    <t xml:space="preserve">100000, г. Караганда,
ул. Лободы, 29/2, офис 3,
тел.: (7212) 40-09-01, 40-09-02,
факс (7212) 42-37-05,
e-mail: eicg@kazrti.kz,
www.eicg-kz.com
</t>
  </si>
  <si>
    <t xml:space="preserve">010000, г. Астана,
ул. Ж.Омарова, 111,
тел. (7172) 21-25-43,
факс: (7172) 21-25-37, 21-25-06,
e-mail: cgm01@yandex.ru,
www.cgm7.narod.ru
</t>
  </si>
  <si>
    <t xml:space="preserve">Баткенская обл., г. Кызыл-Кия,       тел.: (996 555) 68-27-21,                     
(996 3657) 5-60-01,
факс (996 3657) 5-60-06
</t>
  </si>
  <si>
    <t>Баткенская обл., Баткенский р-н, с/у Кара-Бак,                                          тел.  (996555) 83-99-97</t>
  </si>
  <si>
    <t xml:space="preserve">150000, г. Петропавловск,
ул. Я.Гашека, 40,
тел. (7152) 47-45-92,
факс (7152) 47-45-18,
e-mail: office@elis.kz
</t>
  </si>
  <si>
    <t xml:space="preserve">50000, г. Петропавловск,
ул. Крепостная, 2,
тел./факс: (7152) 52-44-35, 
46-32-05,
e-mail: izolit@gmail.com, sbit@izolit.com
</t>
  </si>
  <si>
    <t>060000, г. Атырау, ул. З.Кабдолова, 1, 
тел. (7122) 25-96-67, 
факс (7122) 25-92-35,
e-mail: ref@anpz.kz</t>
  </si>
  <si>
    <t xml:space="preserve">080000, г. Тараз,
ул. Королева, 3 «Д»,
тел. (7262) 57-45-38,
факс (7262) 57-45-42,
e-mail: info@amangeldygas.kz,  
www.amangeldygas.kz
</t>
  </si>
  <si>
    <t xml:space="preserve">Мангистауская обл.,
г. Жанаозен, мкр. Самал, 6,
тел. (72934) 2-13-77,
факс (72934) 2-18-15,
e-mail: info@tengejv.kz
</t>
  </si>
  <si>
    <t xml:space="preserve">130000, г. Актау, 14 мкр., 67,
тел.:  (7292) 42-87-43, 42-86-43,
факс (7292) 42-90-80,
e-mail: tascentral@nursat.kz
</t>
  </si>
  <si>
    <t xml:space="preserve">130000, г. Актау, 15 мкр., 6,
тел. (7292) 43-36-00,
факс (7292) 43-50-62,
e-mail: kbm@kbm.kz 
</t>
  </si>
  <si>
    <t>060000, г. Атырау, ул.З.Кабдолова, 1, 
тел. (7122) 25-96-67, 
факс (7122) 25-92-35,
 e-mail: ref@anpz.kz</t>
  </si>
  <si>
    <t xml:space="preserve">Алматинская обл., 
Карасайский р-н, с. Алгабас,
тел. (727) 330-50-60,
факс (727) 330-50-70,
e-mail: urcer@uc.kz,
www.uc.kz
</t>
  </si>
  <si>
    <t xml:space="preserve">160000, г. Шымкент,
ул. Моторная, 1,
тел. (7252) 43-81-92,
факс (7252) 43-81-88,
e-mail: shimkentmay@donya.kz,
www.donya.kz
</t>
  </si>
  <si>
    <t xml:space="preserve">050000, г. Алматы,
ул. Байтурсынова, 85, офис 35, 
тел./факс: (727) 260-14-34, 
327-97-32, 
e-mail: i536268@yahoo.com
</t>
  </si>
  <si>
    <t xml:space="preserve">100001, г. Караганда,
Северная промзона, ПК «Стройкомплект»,
тел./факс: (7212) 46-17-33, 
46-03-10, 46-19-12, 46-17-89,
e-mail: berdin_ag@mail.ru
</t>
  </si>
  <si>
    <t xml:space="preserve">100011, г. Караганда,
Северная промзона, 
пр-т Бухар Жырау, 48,
тел./ факс: (7212) 41-28-39, 
45-04-04,
e-mail: zsm-skif@mail.ru, zsm_skif@nursat.kz
</t>
  </si>
  <si>
    <t xml:space="preserve">050000, г. Алматы,
ул. Жандосова, 34 «А»,
тел./факс: (7272) 58-29-76, 
44-25-83, 44-64-32, 74-25-83,
e-mail: shugat@alnet.kz, suugat@nursat.kz
</t>
  </si>
  <si>
    <t xml:space="preserve">150000, г. Петропавловск,
ул. Универсальная, 28,
тел./факс: (7152) 42-22-07, 
42-22-69,
e-mail: Interblok@mail.ru,
www.interblok.info
</t>
  </si>
  <si>
    <t xml:space="preserve">050000, г. Алматы, 
ул. Ангарская, 105 «А»,
тел. (727) 298-93-63,
факс (727) 298-92-98,
e-mail: derzhava-market@mail.ru,
www.derzhava.kz
</t>
  </si>
  <si>
    <t xml:space="preserve">050000, г. Алматы,
ул. Макатаева, 45, ТД «Жайнар»,
 4-й этаж,
тел./факс: (7272) 32-84-56, 
32-84-54,  (7772) 75-01-00,
e-mail: info@ashur.kz,
www.ashyr.kz
</t>
  </si>
  <si>
    <t xml:space="preserve">050014, г. Алматы,
мкр. Айнабулак, 4, 185/6,
тел./факс: (727) 294-77-56, 
234-28-55,
e-mail: venera_kaz@mail.ru,
nataly-venera@mail.ru, 
www.venera.asia
</t>
  </si>
  <si>
    <t xml:space="preserve">160000, г. Шымкент,
Фосфорный р-н,
тел./факс: (7252) 23-30-60, 
23-30-70
</t>
  </si>
  <si>
    <t xml:space="preserve">101400, г. Темиртау,
главпочтамт, а/я 6,
тел./факс: (7213) 93-55-44, 
93-17-97, 93-50-61,
e-mail: too-trek@inbox.ru
</t>
  </si>
  <si>
    <t xml:space="preserve">010000, г. Астана, пр-т Туран, 1,
тел. (7172) 97-97-01,
факс (7172) 97-97-17,
e-mail: kainar-technologies@rambler.ru,
www.thkmg.kz  
</t>
  </si>
  <si>
    <t xml:space="preserve">060000, г. Атырау,
ул. Говорова, 1,
тел. (7122) 25-97-18,
факс (7122) 25-92-35,
e-mail: ref@anpz.kz  
</t>
  </si>
  <si>
    <t xml:space="preserve">050000, г. Алматы,
Северное кольцо, 28,
тел. (727) 290-43-51,
факс (727) 290-43-66,
e-mail: vtorm-ecology@mail.ru,  
www.vtorm_ecology.kz
</t>
  </si>
  <si>
    <t xml:space="preserve">160000, г. Шымкент, 
ул. Пазылбекова, 4,
тел.: (7252) 52-06-51, 53-63-32, 53-63-75,
факс 7 (7252) 56-06-52,
e-mail: sdt@sdt.kz, radik@sdt.kz
</t>
  </si>
  <si>
    <t xml:space="preserve">010000, г. Астана, р-н Сарыарка, ул. Пушкина, 166/24, 
тел./факс: (7172) 73-85-10, 
73-85-11, 73-85-12, 73-85-13,
e-mail: info@kazrr.kz,
www.kazrr.kz
</t>
  </si>
  <si>
    <t xml:space="preserve">010000, г. Астана,
ул. Коктал, 15,
тел. (7172) 30-03-02,
факс (7172) 30-03-67,
e-mail: pet@preforma.kz
</t>
  </si>
  <si>
    <t xml:space="preserve">010000, г. Астана,
ул. Литейная, 1,
тел. (7172) 97-83-85,
факс (7172) 53-26-91,
e-mail: amitech_astana@mail.ru, info@amitech.kz,  
www.amitech.kz
</t>
  </si>
  <si>
    <t xml:space="preserve">30000, г. Актобе,
промзона, 15,
тел. (7132) 77-35-13,
факс (7132) 77-35-19,
e-mail: hobas.aktobe@gmail.com
</t>
  </si>
  <si>
    <t xml:space="preserve">130002, Мангистауская обл.,
г. Актау, промзона, а/я 486, 
СЭЗ «Морпорт Актау»,
тел.:  (7292) 20-32-16, 20-32-17, 20-32-18
</t>
  </si>
  <si>
    <t xml:space="preserve">050004, г. Алматы,
пр-т Сейфуллина, 410,
тел. (7272) 50-61-20,
факс (7272) 79-68-29,
e-mail: volkankz@mail.ru
</t>
  </si>
  <si>
    <t xml:space="preserve">140000, г. Павлодар, 
северная промзона,
тел. (7182) 39-08-13
</t>
  </si>
  <si>
    <t xml:space="preserve">г. Актобе, промзона, 15, 091,
тел.: (7132) 53-65-01/13,
факс: (7132) 53-65-08/32.
inform@azhs.kz
</t>
  </si>
  <si>
    <t xml:space="preserve">050030, г. Алматы, 
ул. Бекмаханова, 94,
тел./факс: (7272) 35-94-20, 
35-24-45, 35-67-20
</t>
  </si>
  <si>
    <t xml:space="preserve">г. Алматы, ул. Аль-Фараби, 
блок 1 «Б», офис 40,
тел. (727) 311-03-83,
факс (727) 311-03-69
</t>
  </si>
  <si>
    <t xml:space="preserve">г. Алматы, ул. Лескова, 3,
тел.: (7272) 60-84-79,                    60-84-05
</t>
  </si>
  <si>
    <t>050030, г. Алматы, пр. Суюнбая, 471 «Б»;                                                                            050060, г. Алматы, ул. Жарокова, 289 «а», 
тел.: (7273) 37-97-50, 90-19-03, 
е-mail: aroma_region@mail.ru</t>
  </si>
  <si>
    <t xml:space="preserve">010000, г. Астана, пр-т Туран, 1,
тел. (7172) 97-97-01,
факс (7172) 97-97-17,
e-mail: kainar-technologies@rambler.ru,
www.thkmg.kz  </t>
  </si>
  <si>
    <t>060000, г. Атырау,
ул. Сатпаева, 3,
тел. (71230) 2-62-12,
факс (71230) 2-68-44</t>
  </si>
  <si>
    <t>г. Алматы, ул. Байтурсынова, 85,                2-й этаж, офис 19,                                          тел.: (7272) 39-06-16,                       44-81-69</t>
  </si>
  <si>
    <t>г. Актобе, 11-й мкр.,  3 «ВГ», 109,   тел. (7132) 77-54-92,                              e-mail: nitrohim_a@mail.ru</t>
  </si>
  <si>
    <t>г. Караганда, ул. Тулепова, 4/2,                    тел.: (7212) 32-04-58,                           32-04-59,
www.maxam-corp.com</t>
  </si>
  <si>
    <t>г. Караганда, ул. Гоголя, 1,                        тел.: (7212) 40-91-50,                            56-95-68,
www.vertexgroup.kz</t>
  </si>
  <si>
    <t xml:space="preserve">г. Атырау, Северная промышленная зона, 14,                                                         тел.: (7122) 30-70-01/02/03   </t>
  </si>
  <si>
    <t xml:space="preserve">090000, г. Уральск, 
пр-т Достык-Дружбы, 159, офис 9,
тел.: (7112) 51-35-97, 
(777) 711-35-94,
e-mail: info@licorice.kz,  arman@tckz.com  
</t>
  </si>
  <si>
    <t xml:space="preserve">160019, г. Шымкент, 
ул. Рашидова, 
тел./факс (7252) 56-14-10,
e-mail: santo@santo.kz,
www.santo.kz
</t>
  </si>
  <si>
    <t xml:space="preserve">г. Алматы, ул. Чаплыгина, 3,
тел.: (727) 253-03-88, 
(701) 467-37-12,
e-mail: dosfarm@dosfarm.kz
</t>
  </si>
  <si>
    <t xml:space="preserve">140000, г. Павлодар,
ул. Камзина, 33,
тел./факс (7182) 50-10-25,
e-mail: farmzavod@romat.kz,
www.romat.kz
</t>
  </si>
  <si>
    <t xml:space="preserve">150700, Северо-Казахстанская обл., Кызылжарский р-н, 
с. Бишкуль, ул. Озерная, 2,
тел./факс (7153) 82-29-64,
e-mail: efmatol@mail.ru
</t>
  </si>
  <si>
    <t xml:space="preserve">100009, г. Караганда,
ул. Ботаническая, 12,
тел. (7212) 43-31-27,
факс (7212) 43-37-73,
e-mail: arglabin@phyto.kz, phytoinform@nursat.kz,
www.phyto.kz
</t>
  </si>
  <si>
    <t xml:space="preserve">г. Алматы, пр-т Суюнбая, 43 «б», 
тел. (727) 278-20-83, 
факс (727) 278-22-59,
e-mail: bdkenan@mail.ru,
www.juldyzkenan.nursat.kz
</t>
  </si>
  <si>
    <t xml:space="preserve">г. Актобе, пр-т Санкибай батыра, 24/К,
тел.: (7132) 92-12-37, 
(7010) 468-43-91,
e-mail: aktubroentgen@gmail.com 
</t>
  </si>
  <si>
    <t xml:space="preserve">г. Шымкент, ул. Тверская, 2, 
тел.: (7252) 31-87-75, 31-87-76, 31-87-77, 54-25-62,
e-mail: kmp_ltd@mail.ru
</t>
  </si>
  <si>
    <t xml:space="preserve">050016, г. Алматы, 
пр-т Суюнбая, 19, 
тел.: (727) 382-16-38,              (701) 951-68-40,  
факс (727) 382-19-36, 
e-mail: opticmed@se.arna.kz, www.medprom.kz  
</t>
  </si>
  <si>
    <t xml:space="preserve">050000, г. Алматы, 
4 мкр. Айнабулак, 185/6,
тел./факс: (7272) 94-77-56, 
34-28-55,
e-mail: Venera_kaz@mail.ru, www.toovenera.boom.ru
</t>
  </si>
  <si>
    <t xml:space="preserve">070000, г. Усть-Каменогорск, 
ул. Кабанбай Батыра, 91,
тел./факс:  (7232) 24-04-13, 
21-10-87,
e-mail: tok_b@mail.ru, katonkaragai@gmail.ru,  www.katon.kz
</t>
  </si>
  <si>
    <t xml:space="preserve">140000, г. Павлодар,
ул. Камзина, 33,
ул. Краснодарская, 2/1,
тел. (7182) 53-90-52
факс  (7182) 53-35-28,
e-mail: company@romat.kz,
www.romat.kz
</t>
  </si>
  <si>
    <t xml:space="preserve">100009, г. Караганда,  
ул. Газалиева, 4,
тел.  (7212) 43-42-06,
e-mail: phytoinform@nursat.kz, arglabin@phyto.kz
</t>
  </si>
  <si>
    <t xml:space="preserve">Южно-Казахстанская обл., 
г. Шымкент, пос. Химфармзавод, 
ул. Рашидова,
тел.: (7252) 50-37-27, 
(7017) 51-98-16,
e-mail: omarbekov@mail.ru
</t>
  </si>
  <si>
    <t xml:space="preserve">Алматинская обл.,
тел. (727) 276-50-76,
e-mail: dolcepharm@ok.kz
</t>
  </si>
  <si>
    <t xml:space="preserve">050000, г. Алматы, 
ул. Байтурсынова, 4 «а»,
тел.: 7(7272) 60-39-74, 60-33-58,
e-mail: r.aitakova@mail.ru
</t>
  </si>
  <si>
    <t xml:space="preserve">213002, Могилевская обл., Шкловский р-н, Рыжковский сельский совет,                          д. Молодежная, 37,
тел.: (802239) 350-15, 349-97,
e-mail: zawod_gazetno bymagi@tut.by
</t>
  </si>
  <si>
    <t xml:space="preserve">100000, г. Караганда,
ул. Волгодонская, 119,
тел./факс (72122) 56-89-76,
e-mail: Karagandy_Makina@mail.ru  </t>
  </si>
  <si>
    <t>ТОО «Kagaz Shahary SEZ» Специальная экономическая зона «Онтустик»</t>
  </si>
  <si>
    <t xml:space="preserve">Павлодарская обл.,
г. Павлодар, Северная промзона,
тел. (7182) 53-61-24,
факс (7182) 56-29-87,
e-mail: em99@mail.ru
</t>
  </si>
  <si>
    <t xml:space="preserve">100012, г. Караганда,
ул. Складская, 4,
тел.: (7212) 51-15-51, 33-05-77,
факс (7212) 51-15-06,
e-mail: absolune-kz@mail.ru,  
www.absolune-kazakhstan.kz  
</t>
  </si>
  <si>
    <t xml:space="preserve">100012, г. Караганда, 
ул. Ленина, 69, 
тел.: (7212) 56-20-46, 56-52-41,   56-52-05, 56-52-20, 
факс (7212) 56-61-96,
e-mail: zavod1.s@mail.ru,
www.mebelkaraganda.kz
</t>
  </si>
  <si>
    <t xml:space="preserve">060000, г. Атырау,
ул. Муканова, 4,
тел. (7122) 32-41-93,
факс (7122) 45-24-64,
e-mail: cart@nursat.kz  
</t>
  </si>
  <si>
    <t xml:space="preserve">090000, г. Уральск,
ул. Темира Масина, 67,
тел.: (7112) 50-68-08, 50-34-74,
факс: (7112) 50-79-51, 
51-40-35,
e-mail: vasilets_ural@mail.ru,
www.vasilets@mail.ru
</t>
  </si>
  <si>
    <t xml:space="preserve">050050, г. Алматы,
ул. Ратушного, 84,
тел.: (7272) 294-15-66, 
294-27-46, 
факс (7272) 294-26-51,
e-mail: info@ariba.kz
</t>
  </si>
  <si>
    <t xml:space="preserve">090003, г. Уральск,                    ул. Полевая, 5,                          тел.: (7112) 21-51-92, 21-19-57,
факс: (7112) 21-11-74,                         21-37-06,                                                      e-mail: info_apriori@mail.ru
</t>
  </si>
  <si>
    <t xml:space="preserve">050016, г. Алматы, 
ул. Райымбека, 225,
тел.: (7272) 312-12-88, 
312-12-90,
e-mail: info@zeta.kz 
</t>
  </si>
  <si>
    <t xml:space="preserve">050031, г. Алматы, 
ул. Райымбека, 496 «а»,
тел. (7272) 298-31-28,
факс  (7272) 298-31-27,
e-mail: sanni@sanni.kz    
</t>
  </si>
  <si>
    <t xml:space="preserve">050061, г. Алматы, 
ул. Казыбаева, 24,
тел.  (7272) 233-31-91,
факс (7272) 233-65-06,
e-mail: аnko.vlasov@gmail.com  
</t>
  </si>
  <si>
    <t xml:space="preserve">050061, г. Алматы, Алатауский
р-н, ул. Каскеленская, 50 «А», 
тел.: (7272) 279-93-36, 
279-93-37, 
факс (7272) 279-93-03,
e-mail: info@tornadoplus.kz 
</t>
  </si>
  <si>
    <t xml:space="preserve">160000, г. Шымкент,
ул. Капал Батыра,
тел. (7252) 43-90-22,
факс (7252) 43-90-26,
e-mail: abcdv@mail.ru  
</t>
  </si>
  <si>
    <t xml:space="preserve">050050, г. Алматы, 
ул. Ратушного, 78,
тел.: (7272) 259-89-99, 
294-14-15,
факс (7272) 385-94-99,
e-mail: info@free-style.kz     
</t>
  </si>
  <si>
    <t xml:space="preserve">100000, г. Караганда,
Октябрьский р-н, Северная промзона,
тел.: (7212) 45-03-90, 45-33-74,   45-33-68,
факс (7212) 45-04-04,
e-mail: fornax@nursat.kz, info@kardok.com.kz,
www.kardok.com.kz
</t>
  </si>
  <si>
    <t xml:space="preserve">070000, г. Усть-Каменогорск,
п. Новая Гавань, 6, а/я 601,
тел.:  (7232) 23-07-71, 23-07-46,
факс  (7232) 23-07-33,
e-mail: info@dsp-ukg.kz,
www.dsp-ukg.kz
</t>
  </si>
  <si>
    <t xml:space="preserve">100000, г. Караганда,
ул. Волгодонская, 119,
тел./факс  (72122) 56-89-76,
e-mail: Karagandy_Makina@mail.ru  
</t>
  </si>
  <si>
    <t xml:space="preserve">140000, г. Павлодар, Северная промзона,
тел. (7182) 56-48-69,
факс:  (7182) 53-77-72, 
56-48-70, 39-64-09,
e-mail: pkrz@nursat.kz,  
www.pkrz.kz
</t>
  </si>
  <si>
    <t xml:space="preserve">040905, Алматинская обл, Карасайский р-н, с. Абай, 
тел.: (7272) 320-12-00, 
389-06-17,
факс (7272) 237-52-72,
e-mail: info@kagazy.kz 
</t>
  </si>
  <si>
    <t xml:space="preserve">231300, Гродненская обл., 
г. Лида, ул. Фабричная, 6,
тел. (375 154) 53-21-72,                e-mail: lidalof@mail.ru, www.lidashoes.by
</t>
  </si>
  <si>
    <t xml:space="preserve">220028, г. Минск,                       ул. Маяковского, 115,
тел. (375 17) 317-05-08,                  e-mail: ektbel@mail.ru, www.ektb.by
</t>
  </si>
  <si>
    <t xml:space="preserve">220073,  г. Минск,                      ул. Гусовского, 20-а,                                           тел. (375 17) 213-56-33,                e-mail: info@ludmila.by,
www.ludmila.by
</t>
  </si>
  <si>
    <t xml:space="preserve">222310, Минская обл., 
г. Молодечно, 
ул. Великий Гостинец, 40,         тел. (375 176) 58-15-35,                e-mail: unona@tut.by, www.younona.by 
</t>
  </si>
  <si>
    <t>231800, Гродненская обл.,            г. Слоним, ул. Космонавтов, 55, тел. (375 156) 26-56-70,                 e-mail: romgil@romgil.com,
www.romgil.com</t>
  </si>
  <si>
    <t xml:space="preserve">213822, Могилевская обл.,           г. Бобруйск, ул. Минская, 142 а, тел. (375 225) 72-46-60,                 e-mail: tannery@mail.ru, www.oaobkk.by </t>
  </si>
  <si>
    <t>220024, г. Минск,                                    ул. Бабушкина, 62,                                    тел./факс (375 17) 291-81-71,                                 e-mail: belkoopvneshtorg@mail.ru</t>
  </si>
  <si>
    <t xml:space="preserve">071400, г. Семипалатинск, 
ул. Академика Сатпаева, 164,
тел. (7222) 50-00-60,
факс (7222) 50-19-60, 
е-mail: info@kozhmeh.kz
</t>
  </si>
  <si>
    <t xml:space="preserve">080019, Жамбылская обл., 
г. Тараз, мкр. Алатау, 54,
тел.: (7262) 26-26-20,
(701) 742-65-37, (777) 837-36-55,
факс (7262) 26-15-52,
e-mail: aivengo@aivengo.kz,
www.aivengo.kz
</t>
  </si>
  <si>
    <t xml:space="preserve">071400, г. Семипалатинск, 
ул. Жумабаева, 58, 
тел. (7222) 52-27-35, 
факс  (7222) 52-27-21,
e-mail: murager1965@mail.ru,
www.murager.semstar.com  
</t>
  </si>
  <si>
    <t xml:space="preserve">Кызылординская обл., г. Кызыл-орда, ул. Букейхана, 74/76,
тел.: (7242) 23-77-61, 23-59-23,
факс (7242) 23-90-60, 
e-mail: sultansuryk@mail.kz
</t>
  </si>
  <si>
    <t xml:space="preserve">160000, г. Шымкент, 
ул. Оразбаева, 62,
тел./факс: (7252) 48-31-39,
(701) 757-54-00,
e-mail: alyanc 05@mail.ru
</t>
  </si>
  <si>
    <t xml:space="preserve">г. Шымкент, ул. Казиева, 18,
тел.: (7252) 41-11-28, 41-13-06,
e-mail: info@fabrica.kz
</t>
  </si>
  <si>
    <t xml:space="preserve">Алматинская обл., Илийский р-н, Байсеркенский с/о, ИЛЦ «ДАМУ»,
тел.: (727) 237-98-82, 
 (707) 207-98-67, 
(777) 207-98-67, 
(702) 620-19-03,
e-mail: mediatex_n@mail.ru
</t>
  </si>
  <si>
    <t xml:space="preserve">020000, г. Кокшетау, ул. Мира, 21,
тел. (7162) 77-07-47, 
факс  (7162) 77-04-73,
e-mail: vfk@mail.kz,
www.kigiz.narod.ru
</t>
  </si>
  <si>
    <t xml:space="preserve">Южно-Казахстанская обл., 
г. Шымкент, Меркебановское шоссе, 11,
тел. (701) 721-82-06,
e-mail: shkposh@mail.ru 
</t>
  </si>
  <si>
    <t xml:space="preserve">г. Уральск, пр-т Евразии, 40,
тел./факс (7112) 50-46-83,
e-mail: starmodelstudio@mail.ru
</t>
  </si>
  <si>
    <t xml:space="preserve">г. Талдыкорган, 
ул. Акын Сара, 152,
тел.: (7282) 24-05-10,                            24-07-70,                                               факс (7282) 24-08-28
</t>
  </si>
  <si>
    <t xml:space="preserve">071403, г. Семипалатинск,
ул. Каржаубайулы, 146 «А»,
тел. (7222) 53-35-84,
факс (7222) 53-35-78,
e-mail: asw01@mail.ru  
</t>
  </si>
  <si>
    <t xml:space="preserve">080000, г. Тараз,
ул. Сыпатай Батыра, 2,
тел.: (7262) 43-42-19, 
43-57-10, 43-57-13,
факс (7262) 43-28-62,
e-mail: tko@tko.kz  
</t>
  </si>
  <si>
    <t xml:space="preserve">050000, г. Алматы,
ул. Грибоедова, 103,
тел. (7272) 77-11-31,
факс  (7272) 77-31-90,
e-mail: semiramida97@mail.ru
</t>
  </si>
  <si>
    <t xml:space="preserve">г. Костанай, ул. Герцена, 31,
тел./факс (7142) 55-01-74,
e-mail: smirnova2006@rambler.ru
</t>
  </si>
  <si>
    <t xml:space="preserve">г. Алматы, ул. Желтоксан, 112,
тел. (727) 279-70-00,
факс (727) 279-84-05,
e-mail: kuralai-fashion@mail.ru,
www.kuralai.net
</t>
  </si>
  <si>
    <t xml:space="preserve">г. Тараз, ул. Сыпатай Батыра, 2,  тел.: (7262) 43-57-10, 43-28-62,
 (705) 903-61-61,
e-mail: tko@tko.kz
</t>
  </si>
  <si>
    <t xml:space="preserve">090000, г. Уральск, ул. Карева, 45,
тел.: (7112) 50-35-56, 
(701) 503-20-08,
факс 7 (7112) 51-27-79,
e-mail: dom_mod_kenje@mail.ru
</t>
  </si>
  <si>
    <t xml:space="preserve">050062, г. Алматы, 
5-й мкр., 45 «А», 
тел.: (7272) 78-86-69, 39-54-21, 
факс (7272) 78-86-08, 
e-mail: erke-nur@mail.ru,
www.erke-nur.kz
</t>
  </si>
  <si>
    <t xml:space="preserve">071400, г. Семипалатинск,
ул. Чимкентская, 73,
тел./факс (7222) 56-78-99,
e-mail: sergei_2@mail.ru
</t>
  </si>
  <si>
    <t xml:space="preserve">160000, г. Шымкент,
ул. Ташенова, 99 «Б»,
тел.: (7252) 43-30-68, 43-33-89,
e-mail: gf_saule@mail.ru,
www.saule-gf.kz
</t>
  </si>
  <si>
    <t xml:space="preserve">100000, г. Караганда,
ул. Бабушкина, 23,
тел./факс (7212) 30-61-01, 
e-mail: tegam@mail.ru,
www.tegam.kz
</t>
  </si>
  <si>
    <t xml:space="preserve">г. Сарань, ул. Чкалова, 77,
тел.: (72134) 4-47-93, 4-27-80,
e-mail: galex_plus@mail.ru
</t>
  </si>
  <si>
    <t xml:space="preserve">060011, г. Атырау,
пр-т Сатпаева, 80,
тел. (7122) 20-01-08,
факс  (7122) 21-15-35,
e-mail: Toonerpaz@mail.ru
</t>
  </si>
  <si>
    <t xml:space="preserve">090006, г. Уральск,
пр-т Евразия, 4 «А»,
тел./факс: (7112) 50-46-83, 
51-92-58,
e-mail: starmodelstudio@mail.ru,
www.maria.kz
</t>
  </si>
  <si>
    <t xml:space="preserve">020000, г. Кокшетау,
ул. Горького, 60,
тел. (7162) 25-62-45,
факс  (7162) 25-61-97
</t>
  </si>
  <si>
    <t xml:space="preserve">110000, г. Костанай,
ул. Аль-Фараби, 117,
тел. (7154) 54-24-14,
факс (7142) 54-08-12,
e-mail: bolshevichka_kost@mail.kz
</t>
  </si>
  <si>
    <t xml:space="preserve">090000, г. Уральск, 
ул. Елизарова, 48,
тел.  (7112) 51-09-18,
факс: (7112) 51-47-56,
 51-09-18,
e-mail: ayaz@narod.ru,
www.ayaz.narod.ru
</t>
  </si>
  <si>
    <t xml:space="preserve">050000, г. Алматы, 
ул. Сатпаева, 90,
тел./факс (727) 260-11-22,
e-mail: altex_altex@mail.ru
</t>
  </si>
  <si>
    <t xml:space="preserve">Карагандинская обл., г. Жезказган, ул. Холмецкого, 4 «а»,
тел.: (7102) 72-06-11, 72-10-46,  74-82-85,
факс (7222) 72-06-11
</t>
  </si>
  <si>
    <t xml:space="preserve">14000, г. Павлодар,
ул. Кирова, 155/2,
тел. (7182) 50-26-17,
факс (7182) 50-26-14,
e-mail: kpsosvetlana@mail.ru
</t>
  </si>
  <si>
    <t xml:space="preserve">г. Костанай, ул. Фабричная, 4, тел./факс: (7142) 56-62-10, 
56-61-94,
e-mail: fvob@mail.kz
</t>
  </si>
  <si>
    <t xml:space="preserve">111200, г. Лисаковск, 4-й мкр., 25,
тел.: (71433) 3-27-91, 
(701) 730-82-46,
e-mail: azurit.06@mail.ru,
www.textiline.kz
</t>
  </si>
  <si>
    <t xml:space="preserve">Карагандинская обл.,
г. Сарань, ул. Победы, 32,
тел./факс (72137) 4-21-07,
e-mail: boiko@mail.kz,
www.karat-sport.kz
</t>
  </si>
  <si>
    <t>Алматинская обл., г. Талгар,                            ул. Менделеева, 15 «А»,                                         тел.: (7273) 88-20-66,                               (7277) 42-71-71,                                                   e-mail: info@glasman.kz</t>
  </si>
  <si>
    <t xml:space="preserve">Алматинская обл.,                                       п. Отеген батыр, ул. Калинина, 2,                                    тел. (727) 251-72-45,                                          e-mail: darhan49@mail.ru,           www.darhan-mnm.kz   </t>
  </si>
  <si>
    <t>г. Семей, ул. Шугаева, 153,
тел. (7222) 53-17-05,                            e-mail: rozavvk@rambler.ru</t>
  </si>
  <si>
    <t>Алматинская обл., с. Кокозек,                  тел. (7272) 32-34-39,                                            e-mail: office@mail.ru</t>
  </si>
  <si>
    <t>Алматинская обл.,                                    Райымбекский р-н, с. Текес,                                               тел./факс (72779) 2-22-72,                             email: kahar@list.ru</t>
  </si>
  <si>
    <t>г. Семей, ул. Найманбаева, 163,                 тел. (7222) 56-10-00</t>
  </si>
  <si>
    <t>г. Тараз, ул. Сыпатай батыра,                       8 «б»,
тел.:  (7222) 43-28-05/03,
моб. (7017) 31-25-15,
e-mail: posh_taraz@mail.ru</t>
  </si>
  <si>
    <t>Южно-Казахстанская обл.,                                 СЭЗ «Онтустик»,
тел. (7012) 87-67-77</t>
  </si>
  <si>
    <t>Южно-Казахстанская обл.,                  СЭЗ «Онтустик»,
тел. (7252) 92-16-16</t>
  </si>
  <si>
    <t xml:space="preserve">Чуйская обл., Аламудунский р-н, 
с. Октябрьское,                          ул. Фабричная, 1,
тел.: (996 772) 90-29-26, 
90-28-98, (996 055) 575-07-20
</t>
  </si>
  <si>
    <t xml:space="preserve">714025, г. Ош,                                ул. Касымбекова, 8 «а», 
тел. (996 3222) 3-79-50, 
факс (996 3222) 5-78-22, 
е-mail: pesp@infotel.kg, www.textilshik.gateway.kg
</t>
  </si>
  <si>
    <t>160009, г. Шымкент,                               ул. Акназар-хана,                                     тел./факс(7272) 57-21-74,              57-14-98, 48-00-36, 57-14-08,                                     e-mail: shymkentcement@hotbox.ru</t>
  </si>
  <si>
    <t>Сайрамский р-н, с/о Тассай,                      пос. Достык,                                               тел (7252) 49-40-02</t>
  </si>
  <si>
    <t>161311, Тюлькубасский район,                 пос. Састобе,                                                                                    тел.: (72538) 5-88-29,                         5-87-63,                                                 факс: (72538) 5-86-14,                    5-86-19,                                                                  e-mail: sastobecement@list.ru, sastobecement@mail.ru</t>
  </si>
  <si>
    <t xml:space="preserve">тел.: (72335) 3-06-06,                            факс: (72335) 3-06-07, Гармашов Георгий Вадимович </t>
  </si>
  <si>
    <t xml:space="preserve">тел.: (7222) 35-06-37,                        35-06-26,                                               факс:  (7222) 35-06-33 
Сергеева Ольга </t>
  </si>
  <si>
    <t>тел.: (7272) 44-02-45/46,                                                  факс: (7272) 11-30-84,                          44-02-25                                                    Кашкин Евгений Юрьевич</t>
  </si>
  <si>
    <t xml:space="preserve">Генеральный директор Байжуманов Султангали Кабаевич                                       тел.: (7222) 63-16-44,                                             55-09-99,                                                                                 факс (7222) 55-07-28,                                                                     e-mail: kazakh@cement.kz </t>
  </si>
  <si>
    <t>тел.: (7213) 94-08-33/34,            моб. (7017) 16-80-81                      Князев Алексей, директор департамента маркетинга и продаж</t>
  </si>
  <si>
    <t xml:space="preserve">тел. (7292) 52-54-28,                                                                  моб. ( 7777) 44-48-90 Абдурахман Аюпович   </t>
  </si>
  <si>
    <t xml:space="preserve">080000, г. Тараз,                            ул. Ниеткалиева, 116,                                                             тел. (7262) 34-06-65,                             e-mail: info@gips.kz
</t>
  </si>
  <si>
    <t>Южно-Казахстанская обл.,
г. Шымкент, индустриальная зона «Оңтустик», уч.  130,
тел: (7252) 43-92-05, 43-91-63</t>
  </si>
  <si>
    <t xml:space="preserve">г. Астана, р-н Сарыарка,                                  ул. 85, 13,                                                     тел.:  (7172) 41-43-07/15/54,                                                        e-mail: info@ktz.kz </t>
  </si>
  <si>
    <t>г. Петропавловск,                                       ул. Ауэзова, 264,                                                              тел. (7152) 52-96-84,                                e-mail: pzsm_petropavl@mail.ru</t>
  </si>
  <si>
    <t xml:space="preserve">050028, г. Алматы, ул. Спасская, 68, 
тел.: (7272) 78-60-50, 78-60-00, 
78-60-00,
факс (7272) 78-60-61,
e-mail: info@kaizer.kz,
www.kaizer.kz
</t>
  </si>
  <si>
    <t xml:space="preserve">г. Астана, промзона, ул. 93, 6/1, тел.: (7172) 53-30-00, 53-30-53,  53-30-23, (777) 110-34-84,            (701) 516-75-62, 
e-mail: husainov_v@bi-group.kz
</t>
  </si>
  <si>
    <t xml:space="preserve">г. Алматы, ул. Казыбаева, 20,
тел.: (727) 258-24-10, 330-37-06, (701) 78-34-90,
e-mail: madyar@alina.kz
</t>
  </si>
  <si>
    <t xml:space="preserve">Жамбылская обл.,                                       Мойынкумский р-н, ст. Киякхты, 
тел. (777) 203-14-74
</t>
  </si>
  <si>
    <t xml:space="preserve">г. Семей, ул. Сеченова, 9 «б», 
тел.: (7222) 53-53-15,             (7029) 49-99-52,
e-mail: Nibraev@mail.ru
</t>
  </si>
  <si>
    <t xml:space="preserve">Актюбинская обл., Мугалжарский р-н, г. Кандыагаш, промзона, 27,                              тел.: 7 (7132) 51-13-77,                                     52-10-76, 
e-mail: Aktobe_office@mail.ru
</t>
  </si>
  <si>
    <t xml:space="preserve">090009, г. Уральск,
ул. Азербайджанская, 48,
тел./факс  (7112) 51-64-78,
e-mail: zkksm@mail.ru,
www.zkksm.kz  
</t>
  </si>
  <si>
    <t xml:space="preserve">030000, г. Актобе,
ул. Кирпичная, 1,
тел. (7132) 96-95-81,
факс (7132) 96-59-20, 
e-mail: gaziza@inbox.ru
</t>
  </si>
  <si>
    <t xml:space="preserve">160000, Южно-Казахстанская обл., г. Шымкент, Енбекшинский р-н, ул. Капал батыра, территория Ондиристик, 116 А,
тел: (725) 292-11-88,                    e-mail: kvv10@mail.ru
</t>
  </si>
  <si>
    <t xml:space="preserve">150000, г. Петропавловск,
ул. Интернациональная, 55,
тел. (7152) 46-00-36,
факс (7152) 46-31-81,
e-mail: pbsps@mail.ru  
</t>
  </si>
  <si>
    <t xml:space="preserve">г. Петропавловск, 
ул. Универсальная, 28,
тел.: (7152) 42-22-69,                   (701) 735-07-87,
e-mail:  interblok@mail.ru, 
rizolin-kz@mail.ru    
</t>
  </si>
  <si>
    <t xml:space="preserve">Алматинская обл., г. Капчагай,
п. Заречный, а/я ГИПС, 
тел.: (727) 295-43-01,                         295-49-05, 319-48-48, 
факс (72772) 3-51-01, 
e-mail:  info@knauf.kz,
www.knauf.kz
</t>
  </si>
  <si>
    <t xml:space="preserve">Атырауская обл.,
п. Индерборский, промзона,
тел.: (71234) 2-03-48, 2-07-57, 
2-12-31,
факс (71234) 2-12-31,
e-mail:  market-isi@mail.ru
</t>
  </si>
  <si>
    <t xml:space="preserve">г. Семей, ул. Ильяшева, 45,
тел.: (222) 56-38-77, 52-68-15, 
(701) 149-65-71, 
e-mail: Sem.metiz@mail.ru 
</t>
  </si>
  <si>
    <t xml:space="preserve">Костанайская обл., 
Костанайский р-н, п. Затобольск,
тел. (71455) 2-58-66,
факс (71455) 2-57-75,
e-mail: irina-kpk@yandex.ru
</t>
  </si>
  <si>
    <t xml:space="preserve">070000, г. Усть-Каменогорск, 
ул. Промышленная, 3,
тел./факс (7232) 42-60-58,
e-mail: East_holding@mail.kz
</t>
  </si>
  <si>
    <t xml:space="preserve">030000, г. Актобе,
промзона, р-н Рыбторга,
тел. (7132) 77-35-90,
факс  (7132) 77-35-92,
еmail: Rimma_Kenzhina@mail.ru
</t>
  </si>
  <si>
    <t xml:space="preserve">090005, г. Уральск,
ул. Урдинская, 1 «А»,
тел./факс: (7112) 98-90-51, 
98-90-80,
е-mail: arketing_MZHBK@mail.ru, mzhbk@incom-ho.kz, mzhbk_url@nursat.kz,
www.mzhbk.kz
</t>
  </si>
  <si>
    <t xml:space="preserve">050012, г. Алматы, 
ул. Досмухамедова, 68 «Б»,
тел./факс (7272) 58-11-58, 
е-mail: kuzhel@stroykomplekt.kz,
www.eurasiaflor.com
</t>
  </si>
  <si>
    <t xml:space="preserve">020000, г. Кокшетау,
Северная промзона,
тел./факс (7162) 26-50-01,
е-mail: granit-kokshe@mail.ru
</t>
  </si>
  <si>
    <t xml:space="preserve">г. Астана, ул. Аксай, 1,
тел.: (7172) 53-12-97, 
(701) 225-76-84 
e-mail: r.r.r@bk.ru
</t>
  </si>
  <si>
    <t xml:space="preserve">Алматинская обл.,  г. Капшагай,
п. Заречное,
тел. (7272) 79-39-14,
e-mail:  ilnogroup@mail.ru    
</t>
  </si>
  <si>
    <t xml:space="preserve">г. Караганда, 
ул. Социалистическая, 2 «б»,
тел. (7212) 53-30-39, 
e-mail: metalloizdelia@mail.ru
</t>
  </si>
  <si>
    <t xml:space="preserve">Восточно-Казахстанская обл., 
г. Семей, ул. Рыскулова, 4б, 
тел.: (7222) 35-18-51,                                 35-38-33,                                                      e-mail: east_cable@mail.ru
</t>
  </si>
  <si>
    <t xml:space="preserve">080000, г. Алматы,
ул. Ратушного, 88 «а»,
тел.  (7272) 94-14-09,
факс (7272) 94-18-81,
e-mаil: mial-agro@mial-agro.com, metall_con@mail.ru,
www.mial-agro.com
</t>
  </si>
  <si>
    <t>г. Актобе, Курайлинский сельский округ, 397 «Б»,                                                      тел. (7132) 74-48-03,                           тел./факс 7 (7132) 74-48-31,                   e-mаil: tt2012roll@gmail.com, www.arbz.kz</t>
  </si>
  <si>
    <t xml:space="preserve">050000, г. Алматы,
ул. Бекмаханова, 96 «а»,
тел.: (727) 235-71-56, 
251-24-82,
факс (727) 236-64-64,
e-mаil: azmk@azmk.kz,
www.azmk.kz
</t>
  </si>
  <si>
    <t>Алматинская обл.,
г. Капчагай, п. Заречный, 
а/я ГИПС,
тел.: (7272) 27-10-77, 71-07-95,   27-10-84,
факс (7277) 23-51-01,
e-mаil: info@knauf.kz,
www.knauf.kz</t>
  </si>
  <si>
    <t xml:space="preserve">г. Степногорск, 5-й мкр., стр. 6,
тел. (71645) 5-95-26,
факс (71645) 5-94-68,
e-mаil: kazakhaltyn@mail.kz  
</t>
  </si>
  <si>
    <t xml:space="preserve">130000, г. Актау, промзона,
тел.: (7292) 20-30-61, 20-30-62,    20-30-63,
факс (7292) 20-30-60,
e-mаil: caspiantsal@mail.ru
</t>
  </si>
  <si>
    <t xml:space="preserve">100000, г. Караганда,
Октябрьская промзона,
тел./факс (7212) 46-00-16,
факс  (7212) 46-09-37,
e-mаil: info@santechprom.kz,
www.santechprom.kz
</t>
  </si>
  <si>
    <t xml:space="preserve">160000, г. Шымкент, пр-т Абая, 2,
тел. (7252) 56-29-83,
факс  (7252) 56-99-51,
e-mаil: info@lead.kz
</t>
  </si>
  <si>
    <t xml:space="preserve">Карагандинская обл.,
г. Жезказган, ул. Металлургов, 1,
тел. (7212) 95-20-80,
факс (7212) 95-20-60,
e-mаil: info@kazakhmys.com,  
www.kazakhmys.com
</t>
  </si>
  <si>
    <t xml:space="preserve">472319, Карагандинская обл., 
г. Темиртау, пр-т Республики, 1,
тел.: (72139) 6-56-00/06, 
факс: (72139) 1-91-91, 1-98-72
</t>
  </si>
  <si>
    <t xml:space="preserve">090000, г. Уральск, ул. Даля, 2,
тел./факс (7112) 21-70-53, 
e-mаil: ulmzpk@mail.ru
</t>
  </si>
  <si>
    <t xml:space="preserve">г. Караганда, Октябрьский р-н, Северная промзона, № 42, 
участок 5,
тел.  (7212) 91-14-36, 
факс  (7212) 91-13-95
</t>
  </si>
  <si>
    <t xml:space="preserve">100300, Карагандинская обл., 
г. Балхаш, ул. Ленина, 1,
тел.: (71036) 4-85-20, 4-78-05,
e-mail: info@zocm.kz
</t>
  </si>
  <si>
    <t xml:space="preserve">140013, г. Павлодар,
тел. (7182) 77-80-44,
факс (7182) 77-81-30
</t>
  </si>
  <si>
    <t xml:space="preserve">050061, г. Алматы, 
пр-т Райымбека, 348, 
тел. (7272) 59-25-09,
факс  (7272) 59-87-91
</t>
  </si>
  <si>
    <t xml:space="preserve">050061, г. Алматы, 
пр-т Райымбека, 348, 
тел. (7272) 59-25-09,
факс (7272) 59-87-91
</t>
  </si>
  <si>
    <t xml:space="preserve">г. Павлодар, Центральный промрайон,
тел. (7182) 33-44-02,
e-mail: ptpz@mail.ru
</t>
  </si>
  <si>
    <t xml:space="preserve">050054, г. Алматы, 
ул. Стасова, 102 «А»,
тел. (727) 234-06-77,
e-mail: antarasteel@mail.ru
</t>
  </si>
  <si>
    <t xml:space="preserve">тел. (7292) 54-40-97,
факс (7292) 54-40-82,
e-mail: aktausteel_plant@inbox.ru
</t>
  </si>
  <si>
    <t xml:space="preserve">130000, Мангистауская обл., 
г. Актау, промзона СЭЗ 
«Морпорт Актау»,
тел.  (7292) 54-11-08,
факс (7292) 54-10-09
</t>
  </si>
  <si>
    <t>г. Алматы, ул. Рыскулова, 1,                           тел./факс (727) 295-50-60  
 (вн. 200), 295-52- 04 (вн.209)</t>
  </si>
  <si>
    <t>Карагандинская обл., 
г. Караганда, ул. Алиханова, 13,                                             тел. (7212) 95-20-05,                               факс (7212) 95-21-93,                                                     www.kazakhmys.com</t>
  </si>
  <si>
    <t>Минская обл., Червенский р-н, г.п. Смиловичи, ул. Полевая, 11, офис 1,                                                        тел. 22-32-16,                                           e-mail: korunt-kom@tut. by</t>
  </si>
  <si>
    <t xml:space="preserve">070001, г. Усть-Каменогорск, 
ул. Островского, 49,
тел. (7232) 70-57-45,
e-mail: info@uzpa.ru
</t>
  </si>
  <si>
    <t>100408, Карагандинская обл., Бухар-жырауский р-н, аул Доскей, учетный квартал 028, участок 1383, СЭЗ «Сарыарка»,                                                  тел. (721) 240-58-10,                               e-mail: info@boehmer.com.kz</t>
  </si>
  <si>
    <t>г. Темиртау, ул. Ушинского,                             2 «А»,  
тел.(7213) 44-84-80,    
e-mail: info@kazarmatura.kz</t>
  </si>
  <si>
    <t xml:space="preserve">130000, г. Актау, промзона,
тел. (7292) 57-96-00,
факс (7292) 57-90-29,
e-mail: pmk@pmk.kz,
www.pmk.kz
</t>
  </si>
  <si>
    <t xml:space="preserve">150000, г. Петропавловск,
пр-т Я.Гашека, 1,
тел.:  (7152) 42-55-41, 42-55-34,
факс  (7152) 42-55-30,
e-mail: pztm@pztm.kz, marketing@pztm.kz,
www.pztm.kz
</t>
  </si>
  <si>
    <t xml:space="preserve">010000, г. Астана, ул. Ж.Омарова, 111,
тел.  (7172) 21-25-43,
факс: (7172) 21-25-37,                        21-25-06,                                                    e-mail: cgm01@yandex.ru,                       www.cgm7.narod.ru
</t>
  </si>
  <si>
    <t xml:space="preserve">150000, г. Петропавловск,
ул. Ауэзова, 264,
тел./факс (7152) 46-72-77,
e-mail: mmoffice2007@mail.ru
</t>
  </si>
  <si>
    <t xml:space="preserve">050061, г. Алматы,
пр-т Раимбека, 348,
тел.: (7272) 50-33-56, 50-33-57,
факс  (7272) 50-33-57,
e-mail: byelkamit@byelkamit.kz, vlipatov@byelkamit.kz,
www.byelkamit.kz
</t>
  </si>
  <si>
    <t xml:space="preserve">050000, г. Алматы, 
ул. Молодежная, 22,
тел.:  (7272) 78-97-61, 78-97-62, 78-97-63,
e-mail: buran@buran.kz,
www.buran.kz  
</t>
  </si>
  <si>
    <t xml:space="preserve">090000, г. Уральск,
ул. Магистральная, 5,
тел.: (7112) 21-52-17, 21-52-97,
факс (7112) 21-02-75,
e-mail: kazarmaprom@mail.ru, urarma@nursat.kz
</t>
  </si>
  <si>
    <t xml:space="preserve">150000, г. Алматы,
ул. Суюнбая, 157/8,
тел. (7273) 83-14-40,
факс (7273) 83-11-22,
e-mail: info@munaiaspap.kz,
www.munaiaspap.kz
</t>
  </si>
  <si>
    <t xml:space="preserve">150009, г. Петропавловск, 
пр-т Я.Гашека, 1,
тел.: (7152) 42-55-34, 42-55-28,     42-55-43, 
e-mail: marketing@pztm.kz, pztm@pztm.kz
</t>
  </si>
  <si>
    <t xml:space="preserve">130000, г. Актау, промзона, база АРЦ,
тел.: (7292) 57-94-00, 57-94-01, 
факс  (7292) 57-94-03,
e-mail: info@svhi.kz
</t>
  </si>
  <si>
    <t xml:space="preserve">090000, г. Уральск, 
ул. Урдинская, 10,
тел.  (7112) 98-90-05, 
факс:  (7112) 98-90-45, 
98-90-68,
e-mail: zkmkur@nursat.kz,
www.zkmk.kz
</t>
  </si>
  <si>
    <t xml:space="preserve">100019, г. Караганда,
ул. Защитная, 40 «а»,
тел./факс:  (7212) 43-78-33, 
44-00-28,
e-mail: info@hydrocylinder.kz,
www.hydrocylinder.kz
</t>
  </si>
  <si>
    <t xml:space="preserve">010000, г. Уральск,
ул. Чингирлауская, 7/1,
тел.: (7112) 98-63-12, 98-63-15,
факс:  (7112) 28-32-51, 
28-30-56, 98-63-17,
e-mail: oral@mail.ru,
www.oralrem.kz
</t>
  </si>
  <si>
    <t xml:space="preserve">100019, г. Караганда,
ул. Олимпийская, 3,
тел./факс  (7212) 41-18-30,
e-mail: mashzavod-1@mail.ru
</t>
  </si>
  <si>
    <t>090000, г. Уральск,                                    ул. 8 Марта, 109,                                                               тел.  (7112) 51-38-11,                                факс  (7112) 51-06-69,                                                              e-mail: gidro@nursat.kz</t>
  </si>
  <si>
    <t>040006, г. Талдыкорган,                                ул. Индустриальная, 1,                              тел.:  (7282) 25-60-81,                             25-14-41, 25-07-98,                                                     e-mail: gaier@mail.kz</t>
  </si>
  <si>
    <t>050074, г. Алматы,                                         ул. Молодежная, 2 «а»,                             тел.  (7272) 75-82-75,                                 факс  (7272) 75-82-90</t>
  </si>
  <si>
    <t xml:space="preserve">Мангистауская обл., г. Актау, промзона,
тел.  (7292) 54-40-73,                                     e-mail: info@kkmz.kz
</t>
  </si>
  <si>
    <t>Актырауская обл., г. Атырау,                      ул. Элеваторная, 21,                               тел.:  (7122) 76-27-01/02</t>
  </si>
  <si>
    <t xml:space="preserve">Атырауская обл., Геологский сельский округ, с. Геолог, 19,                              тел.:(7122) 76-25-38/42                     </t>
  </si>
  <si>
    <t>г. Астана, пр-т Туран, улица Е103, зд. 7110000,                            тел.: (7172) 55-14-51, 7 (7015) 32-08-30, (7052) 44-90-60</t>
  </si>
  <si>
    <t>010000, г. Астана, пр-т Туран, тел./факс (7172) 55-14-00,                                                               e-mail: info@astanasolar.kz</t>
  </si>
  <si>
    <t>010000, г. Астана, ул. Абая, 8,          тел./факс: (7172) 51-96-77/88,                                                               e-mail: info@ledsolution.kz</t>
  </si>
  <si>
    <t xml:space="preserve">г. Кентау, ул. Саурана, 2,
тел.: (72536) 3-24-39, 3-40-01,
факс  (72536) 3-59-79,
e-mail: ktz@alageum.com
</t>
  </si>
  <si>
    <t xml:space="preserve">010000, г. Астана, мкр. Юго-Восток, ул. Есиль, 5,
тел.:  (7171) 23-35-76, 29-01-36,
e-mail: info@specel.kz, www.specel.kz
</t>
  </si>
  <si>
    <t xml:space="preserve">071411, г. Семей, ул. Рыскулова,
4 «б»,
тел.: (7222) 35-18-51,  (777) 645-48-64,
e-mail: snap.ai@mail.ru, east_cable@mail.ru
</t>
  </si>
  <si>
    <t>Павлодарская обл.,
тел. (7282) 539-200
Kazkabel@kazkabek.kz</t>
  </si>
  <si>
    <t xml:space="preserve">050000, г. Алматы,
ул. Байтурсынова, 85, офис 35, 
тел/факс:  (727) 334-05-36, 
e-mail: info@elcos.kz
</t>
  </si>
  <si>
    <t xml:space="preserve">070016, г. Усть-Каменогорск, Самарское шоссе, 7,
тел. (7232) 204-200,             
e-mail: sales@kemont.com
</t>
  </si>
  <si>
    <t xml:space="preserve">050000, г. Алматы, ул. Сокпакбая Бердибека, 71,
тел.: (727) 301-67-73,
e-mail: info@elap.kz
</t>
  </si>
  <si>
    <t xml:space="preserve">050000, г. Алматы,
ул. Сокпакбаева, 71,
тел.:  (727) 241-41-67,
 241-29-83,
факс  (727) 241-69-41,
e-mail: info@elap.kz,
www.elap.kz
</t>
  </si>
  <si>
    <t xml:space="preserve">Карагандинская обл., г. Караганда, 13-й мкр, 23/1,                                     тел./факс:  (7212) 450-135,
451-078 (бух.) 452-404
e-mail: info@elto.kz,
www.elto.kz
</t>
  </si>
  <si>
    <t xml:space="preserve">070000, Восточно-Казахстанская обл.,
тел. (7232) 293-375,
e-mail: kvar@ukcp.kz
</t>
  </si>
  <si>
    <t xml:space="preserve">Карагандинская обл., г. Сарань,
ул. Макаренко, 1 А,
тел.  (72137) 448 13,448 12
e-mail: kcprovod@provod.kz
</t>
  </si>
  <si>
    <t xml:space="preserve">010000, г. Астана,
ул. Бейбитшилик, 37,
тел.: (7172) 31-95-22,                      97-01-59,
факс:  (7172) 97-04-35,                        97-04-55,
e-mail: kegoc@kegok.kz,
www.kegoc.kz  
</t>
  </si>
  <si>
    <t xml:space="preserve">г. Минск, п. Обчак,
тел.: (375 17) 217-52-66,                            210-08-60
</t>
  </si>
  <si>
    <t>223710, Минская обл.,                                  г. Солигорск, ул. Козлова, 69,                                тел. (375 174) 26-28-37</t>
  </si>
  <si>
    <t>223110, Минская обл.,                               г. Логойск, ул. Победы, 79 «А»,                тел. (375 1774) 5-25-26,                                                          e-mail: m.krupko@tut.by</t>
  </si>
  <si>
    <t>222518, Минская обл.,                                г. Борисов, ул. Чапаева, 56,                         тел.: (375 177) 73-24-84,                         73-89-40,                                                               e-mail: belgeely@gmail.com</t>
  </si>
  <si>
    <t>010000, г. Астана, ул. А184, № 9, комн. 201,
тел.: (7172) 93-06-02,                                                        факс: (7172) 93-06-38,                     e-mail: info@jvtt.kz</t>
  </si>
  <si>
    <t xml:space="preserve">070000, Восточно-Казахстанская обл.,
тел. (7232) 204-200,                       
e-mail: semmashzavod@rambler.ru
</t>
  </si>
  <si>
    <t xml:space="preserve">010000, г. Астана,
тел. (7172) 272-590,
info@eurocopterke.kz
</t>
  </si>
  <si>
    <t>010000, г. Астана, Есильский р-н, р-н международного аэропорта, объездная дорога 229,  № 8,                   тел. (7172) 27-25-90,                                                e-mail: info@eurocopterke.kz</t>
  </si>
  <si>
    <t xml:space="preserve">040006, г. Талдыкорган, 
ул. Индустриальная, 1, 
тел. (7282) 27-24-82,      
 факс (7172)27-08-70,           
  e-mail.priemnaya@kainar.kz, 
info@kainar.kz,         www.kainar.kz,     
ул. Индустриальная, 1,       
тел./факс (7282)25-60-81
e-mail: z-power@mail.ru 
</t>
  </si>
  <si>
    <t xml:space="preserve">070002, г. Усть-Каменогорск,
ул. Бажова, 101/1,
тел.  (7232) 77-24-40,          
 факс (7232)52-20-05 
e-mail: zavod@aziaavto.kz
</t>
  </si>
  <si>
    <t xml:space="preserve">020000, Акмолинская обл.,      г. Кокшетау, ул. Уалиханова, 195,
тел. (7162) 770-093, 
факс (7232) 52-20-05,
e-mail: kamaz@diler.kz
</t>
  </si>
  <si>
    <t>010000,  г. Астана, индустриальный парк, 8,                   тел.  (7172)-93-21-04,               факс  (7172)-93-23-72 ,                 e-mail: info@aolkz.kz</t>
  </si>
  <si>
    <t xml:space="preserve">г. Лисаковск, промзона 2, 6/1
тел.: (7143) 33-09-99, 3-27-07 
e-mail: info@donmar.kz 
</t>
  </si>
  <si>
    <t xml:space="preserve">110000, Костанайская обл.,
тел.: 7 (7142) 579-240, 
e-mail: kaptsova.lv@kost.amh.kz
</t>
  </si>
  <si>
    <t>110000, Костанайская обл.,
тел.:  (7142) 579-365, 
e-mail: agrotehmash@mail.ru</t>
  </si>
  <si>
    <t xml:space="preserve">Павлодарская обл.,                   г. Экибастуз, пр-т им. Д.А. Кунаева, 93,                                     тел. (7187) 22-18-68,                      e-mail: toopmk1@mail.ru </t>
  </si>
  <si>
    <t>141200, Павлодарская обл., г. Экибастуз, пр-т им. Д.А. Кунаева, д.93,                              тел. (7187) 22-20-48,                                        e-mail: rws_concrete@mail.ru</t>
  </si>
  <si>
    <t>141200, Павлодарская обл., г. Экибастуз, пр. им. Д.А. Кунаева, д.101,                                            тел.  (7187) 22-18-35,                                  e-mail: o_r.w.s._binding@mail.ru</t>
  </si>
  <si>
    <t xml:space="preserve">141200, Павлодарская обл., г. Экибастуз, пр-т им.  Д.А. Кунаева, 93,                                    тел.  (7187) 22-13-55,                                           e-mail: info@wheelset.railsystems.kz </t>
  </si>
  <si>
    <t>141200, Павлодарская обл.,     г. Экибастуз, ул. Омская, 4,               тел. (7023) 18-20-21,                             e-mail: cs276671@satu.kz</t>
  </si>
  <si>
    <t>г. Алматы, Турксибский р-н,  ул. Сортировочная, 12,                           тел.  (7272) 22-16-26,                       e-mail: sourcing@kepjv.kz, hps@kepjv.kz</t>
  </si>
  <si>
    <t>Павлодарская обл., г. Павлодар, ул. Космонавтов, 1, тел.  (7182) 328-687,                       факс  (7182) 328-687,                            e-mail: info@fmcom.kz </t>
  </si>
  <si>
    <t xml:space="preserve">100020, г. Караганда,
ул. Социалистическая, 2 «Б»,
тел. (7212) 53-30-39,
факс (7212) 53-30-38,
e-mail: metalloizdelia@mail.ru
</t>
  </si>
  <si>
    <t>040000, г. Талдыкорган,                                     ул. Желтоксан, 205,                               тел.: (7282) 22-36-80, 22-21-03, (707) 680-33-20,                                     e-mail: tkazia@mail.ru</t>
  </si>
  <si>
    <t xml:space="preserve">020000, Акмолинская обл.,       
 ул. Мира, 13, 
тел.: (7162) 257-563, 
e-mail:info@tynys.kz
</t>
  </si>
  <si>
    <r>
      <t>030012, г. Актобе, 
пр-т Санкибай Батыра, 24 «К</t>
    </r>
    <r>
      <rPr>
        <sz val="11"/>
        <color indexed="8"/>
        <rFont val="Calibri"/>
        <family val="2"/>
        <charset val="204"/>
      </rPr>
      <t>»</t>
    </r>
    <r>
      <rPr>
        <sz val="11"/>
        <color indexed="8"/>
        <rFont val="Times New Roman"/>
        <family val="1"/>
        <charset val="204"/>
      </rPr>
      <t xml:space="preserve">, 
тел./факс  (7132) 92-12-30,
e-mail: rentgen@nursat.kz,
www.aktubrentgen.kz
</t>
    </r>
  </si>
  <si>
    <r>
      <t>г. Алматы, мкр. Алатау, 
ул. Ибрагимова, 9,                                 
г. Алматы, ул. Шевченко, 162 «Ж</t>
    </r>
    <r>
      <rPr>
        <sz val="11"/>
        <color indexed="8"/>
        <rFont val="Calibri"/>
        <family val="2"/>
        <charset val="204"/>
      </rPr>
      <t>»</t>
    </r>
    <r>
      <rPr>
        <sz val="11"/>
        <color indexed="8"/>
        <rFont val="Times New Roman"/>
        <family val="1"/>
        <charset val="204"/>
      </rPr>
      <t xml:space="preserve">,
тел./факс: (727) 375-48-76, 
375-69-71,
e-mail: zao@saiman.kz
</t>
    </r>
  </si>
  <si>
    <t xml:space="preserve">100000, г. Караганда,
пр-т С.Сейфуллина, 105,
тел. (7212) 41-85-38,
e-mail: tr-kar-omarov@trei-gmbh.ru, www.trei-karaganda.kz
</t>
  </si>
  <si>
    <t xml:space="preserve">150007, г. Петропавловск,
ул. Партизанская, 48,
тел. (7152)533-469,
e-mail: zik@zik.kz
</t>
  </si>
  <si>
    <t>090000, Западно-Казахстанская обл., 
тел. (7112) 537-500
e-mail: zavodomega@mail.ru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</si>
</sst>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8" x14ac:knownFonts="1">
    <font>
      <sz val="11"/>
      <color theme="1"/>
      <name val="Calibri"/>
      <family val="2"/>
      <scheme val="minor"/>
    </font>
    <font>
      <sz val="11"/>
      <color theme="1"/>
      <name val="Calibri"/>
      <family val="2"/>
      <charset val="204"/>
      <scheme val="minor"/>
    </font>
    <font>
      <sz val="12"/>
      <color indexed="8"/>
      <name val="Times New Roman"/>
      <family val="1"/>
      <charset val="204"/>
    </font>
    <font>
      <sz val="11"/>
      <color indexed="8"/>
      <name val="Times New Roman"/>
      <family val="1"/>
      <charset val="204"/>
    </font>
    <font>
      <sz val="11"/>
      <color indexed="8"/>
      <name val="Calibri"/>
      <family val="2"/>
    </font>
    <font>
      <sz val="12"/>
      <color indexed="8"/>
      <name val="Calibri"/>
      <family val="2"/>
    </font>
    <font>
      <sz val="8"/>
      <name val="Calibri"/>
      <family val="2"/>
    </font>
    <font>
      <b/>
      <sz val="11"/>
      <color indexed="8"/>
      <name val="Times New Roman"/>
      <family val="1"/>
      <charset val="204"/>
    </font>
    <font>
      <sz val="11"/>
      <name val="Times New Roman"/>
      <family val="1"/>
      <charset val="204"/>
    </font>
    <font>
      <sz val="11"/>
      <color theme="1"/>
      <name val="Times New Roman"/>
      <family val="1"/>
      <charset val="204"/>
    </font>
    <font>
      <i/>
      <sz val="11"/>
      <color indexed="8"/>
      <name val="Times New Roman"/>
      <family val="1"/>
      <charset val="204"/>
    </font>
    <font>
      <i/>
      <sz val="11"/>
      <color theme="1"/>
      <name val="Times New Roman"/>
      <family val="1"/>
      <charset val="204"/>
    </font>
    <font>
      <sz val="11"/>
      <color theme="1"/>
      <name val="Calibri"/>
      <family val="2"/>
      <scheme val="minor"/>
    </font>
    <font>
      <sz val="11"/>
      <color rgb="FF000000"/>
      <name val="Times New Roman"/>
      <family val="1"/>
      <charset val="204"/>
    </font>
    <font>
      <sz val="11"/>
      <color rgb="FF0A0A0A"/>
      <name val="Times New Roman"/>
      <family val="1"/>
      <charset val="204"/>
    </font>
    <font>
      <sz val="11"/>
      <color rgb="FF000000"/>
      <name val="Arial"/>
      <family val="2"/>
      <charset val="204"/>
    </font>
    <font>
      <sz val="11"/>
      <color indexed="8"/>
      <name val="Calibri"/>
      <family val="2"/>
      <charset val="204"/>
    </font>
    <font>
      <sz val="10"/>
      <name val="Arial Cyr"/>
      <charset val="204"/>
    </font>
  </fonts>
  <fills count="4">
    <fill>
      <patternFill patternType="none"/>
    </fill>
    <fill>
      <patternFill patternType="gray125"/>
    </fill>
    <fill>
      <patternFill patternType="solid">
        <fgColor theme="0"/>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6">
    <xf numFmtId="0" fontId="0" fillId="0" borderId="0"/>
    <xf numFmtId="9" fontId="4" fillId="0" borderId="0" applyFont="0" applyFill="0" applyBorder="0" applyAlignment="0" applyProtection="0"/>
    <xf numFmtId="0" fontId="12" fillId="0" borderId="0"/>
    <xf numFmtId="0" fontId="16" fillId="0" borderId="0"/>
    <xf numFmtId="0" fontId="17" fillId="0" borderId="0"/>
    <xf numFmtId="0" fontId="4" fillId="0" borderId="0"/>
  </cellStyleXfs>
  <cellXfs count="128">
    <xf numFmtId="0" fontId="0" fillId="0" borderId="0" xfId="0"/>
    <xf numFmtId="49" fontId="3" fillId="2" borderId="1" xfId="0" applyNumberFormat="1" applyFont="1" applyFill="1" applyBorder="1" applyAlignment="1">
      <alignment horizontal="left" vertical="top" wrapText="1"/>
    </xf>
    <xf numFmtId="0" fontId="3" fillId="2" borderId="1" xfId="0" applyFont="1" applyFill="1" applyBorder="1" applyAlignment="1">
      <alignment vertical="top" wrapText="1"/>
    </xf>
    <xf numFmtId="0" fontId="9" fillId="2" borderId="1" xfId="2" applyFont="1" applyFill="1" applyBorder="1" applyAlignment="1">
      <alignment horizontal="left" vertical="top" wrapText="1"/>
    </xf>
    <xf numFmtId="0" fontId="9" fillId="2" borderId="2" xfId="2" applyFont="1" applyFill="1" applyBorder="1" applyAlignment="1">
      <alignment horizontal="left" vertical="top" wrapText="1"/>
    </xf>
    <xf numFmtId="0" fontId="9" fillId="2" borderId="15" xfId="2" applyFont="1" applyFill="1" applyBorder="1" applyAlignment="1">
      <alignment horizontal="left" vertical="top" wrapText="1"/>
    </xf>
    <xf numFmtId="0" fontId="9" fillId="2" borderId="1" xfId="0" applyFont="1" applyFill="1" applyBorder="1" applyAlignment="1">
      <alignment horizontal="left" vertical="top" wrapText="1"/>
    </xf>
    <xf numFmtId="49" fontId="14" fillId="2" borderId="1" xfId="0" applyNumberFormat="1" applyFont="1" applyFill="1" applyBorder="1" applyAlignment="1">
      <alignment horizontal="left" vertical="top" wrapText="1"/>
    </xf>
    <xf numFmtId="49" fontId="9" fillId="2" borderId="1" xfId="0" applyNumberFormat="1"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left" vertical="top" wrapText="1" shrinkToFit="1"/>
    </xf>
    <xf numFmtId="0" fontId="9" fillId="2" borderId="2" xfId="0" applyFont="1" applyFill="1" applyBorder="1" applyAlignment="1">
      <alignment horizontal="left" vertical="top" wrapText="1"/>
    </xf>
    <xf numFmtId="0" fontId="3" fillId="2" borderId="0" xfId="0" applyFont="1" applyFill="1" applyBorder="1" applyAlignment="1">
      <alignment wrapText="1"/>
    </xf>
    <xf numFmtId="0" fontId="13" fillId="2" borderId="11" xfId="0" applyFont="1" applyFill="1" applyBorder="1" applyAlignment="1">
      <alignment horizontal="left" vertical="top" wrapText="1"/>
    </xf>
    <xf numFmtId="0" fontId="3" fillId="2" borderId="1" xfId="0" applyFont="1" applyFill="1" applyBorder="1" applyAlignment="1">
      <alignment wrapText="1"/>
    </xf>
    <xf numFmtId="0" fontId="0" fillId="2" borderId="0" xfId="0" applyFill="1" applyBorder="1" applyAlignment="1">
      <alignment wrapText="1"/>
    </xf>
    <xf numFmtId="0" fontId="0" fillId="2" borderId="0" xfId="0" applyFont="1" applyFill="1" applyBorder="1" applyAlignment="1">
      <alignment horizontal="left" vertical="top" wrapText="1"/>
    </xf>
    <xf numFmtId="0" fontId="0" fillId="2" borderId="0" xfId="0" applyFill="1" applyAlignment="1">
      <alignment vertical="top" wrapText="1"/>
    </xf>
    <xf numFmtId="0" fontId="0" fillId="2" borderId="0" xfId="0" applyFill="1" applyAlignment="1">
      <alignment horizontal="left" vertical="top" wrapText="1"/>
    </xf>
    <xf numFmtId="0" fontId="0" fillId="2" borderId="0" xfId="0" applyFill="1" applyAlignment="1">
      <alignment wrapText="1"/>
    </xf>
    <xf numFmtId="0" fontId="13" fillId="2" borderId="7" xfId="0" applyFont="1" applyFill="1" applyBorder="1" applyAlignment="1">
      <alignment horizontal="left" vertical="top" wrapText="1"/>
    </xf>
    <xf numFmtId="0" fontId="8" fillId="2" borderId="7" xfId="0" applyFont="1" applyFill="1" applyBorder="1" applyAlignment="1">
      <alignment horizontal="left" vertical="top" wrapText="1"/>
    </xf>
    <xf numFmtId="0" fontId="0" fillId="2" borderId="1" xfId="0" applyFill="1" applyBorder="1" applyAlignment="1">
      <alignment wrapText="1"/>
    </xf>
    <xf numFmtId="0" fontId="3" fillId="2" borderId="2" xfId="0" applyFont="1" applyFill="1" applyBorder="1" applyAlignment="1">
      <alignment wrapText="1"/>
    </xf>
    <xf numFmtId="0" fontId="0" fillId="2" borderId="2" xfId="0" applyFill="1" applyBorder="1" applyAlignment="1">
      <alignment wrapText="1"/>
    </xf>
    <xf numFmtId="0" fontId="9" fillId="2" borderId="7" xfId="0" applyFont="1" applyFill="1" applyBorder="1" applyAlignment="1">
      <alignment horizontal="justify" vertical="top" wrapText="1"/>
    </xf>
    <xf numFmtId="0" fontId="3" fillId="2" borderId="4" xfId="0" applyFont="1" applyFill="1" applyBorder="1" applyAlignment="1">
      <alignment wrapText="1"/>
    </xf>
    <xf numFmtId="0" fontId="0" fillId="2" borderId="4" xfId="0" applyFill="1" applyBorder="1" applyAlignment="1">
      <alignment wrapText="1"/>
    </xf>
    <xf numFmtId="0" fontId="8" fillId="2" borderId="7" xfId="0" applyFont="1" applyFill="1" applyBorder="1" applyAlignment="1">
      <alignment horizontal="left" vertical="top"/>
    </xf>
    <xf numFmtId="0" fontId="9" fillId="2" borderId="7" xfId="0" applyFont="1" applyFill="1" applyBorder="1" applyAlignment="1">
      <alignment horizontal="left" vertical="top" wrapText="1"/>
    </xf>
    <xf numFmtId="0" fontId="2" fillId="2" borderId="1" xfId="0" applyFont="1" applyFill="1" applyBorder="1" applyAlignment="1">
      <alignment wrapText="1"/>
    </xf>
    <xf numFmtId="0" fontId="9" fillId="2" borderId="7" xfId="0" applyFont="1" applyFill="1" applyBorder="1" applyAlignment="1">
      <alignment horizontal="left" vertical="top"/>
    </xf>
    <xf numFmtId="0" fontId="9" fillId="2" borderId="7" xfId="0" applyFont="1" applyFill="1" applyBorder="1" applyAlignment="1">
      <alignment vertical="top" wrapText="1"/>
    </xf>
    <xf numFmtId="3" fontId="9" fillId="2" borderId="7" xfId="0" applyNumberFormat="1" applyFont="1" applyFill="1" applyBorder="1" applyAlignment="1">
      <alignment horizontal="left" vertical="top" wrapText="1"/>
    </xf>
    <xf numFmtId="0" fontId="9" fillId="2" borderId="7" xfId="0" applyFont="1" applyFill="1" applyBorder="1" applyAlignment="1">
      <alignment horizontal="justify" vertical="top"/>
    </xf>
    <xf numFmtId="0" fontId="5" fillId="2" borderId="0" xfId="0" applyFont="1" applyFill="1" applyBorder="1" applyAlignment="1">
      <alignment wrapText="1"/>
    </xf>
    <xf numFmtId="0" fontId="5" fillId="2" borderId="1" xfId="0" applyFont="1" applyFill="1" applyBorder="1" applyAlignment="1">
      <alignment wrapText="1"/>
    </xf>
    <xf numFmtId="0" fontId="8" fillId="2" borderId="7" xfId="0" applyFont="1" applyFill="1" applyBorder="1" applyAlignment="1">
      <alignment horizontal="justify" vertical="top" wrapText="1"/>
    </xf>
    <xf numFmtId="0" fontId="8" fillId="2" borderId="7" xfId="0" applyFont="1" applyFill="1" applyBorder="1" applyAlignment="1">
      <alignment horizontal="justify" vertical="top"/>
    </xf>
    <xf numFmtId="0" fontId="3" fillId="2" borderId="0" xfId="0" applyFont="1" applyFill="1" applyAlignment="1">
      <alignment wrapText="1"/>
    </xf>
    <xf numFmtId="0" fontId="11" fillId="2" borderId="7" xfId="0" applyFont="1" applyFill="1" applyBorder="1" applyAlignment="1">
      <alignment horizontal="left" vertical="top"/>
    </xf>
    <xf numFmtId="0" fontId="2" fillId="2" borderId="0" xfId="0" applyFont="1" applyFill="1" applyBorder="1" applyAlignment="1">
      <alignment wrapText="1"/>
    </xf>
    <xf numFmtId="0" fontId="2" fillId="2" borderId="0" xfId="0" applyFont="1" applyFill="1" applyAlignment="1">
      <alignment wrapText="1"/>
    </xf>
    <xf numFmtId="0" fontId="3" fillId="2" borderId="2" xfId="0" applyFont="1" applyFill="1" applyBorder="1" applyAlignment="1">
      <alignment vertical="top" wrapText="1"/>
    </xf>
    <xf numFmtId="9" fontId="3" fillId="2" borderId="1" xfId="1" applyFont="1" applyFill="1" applyBorder="1" applyAlignment="1">
      <alignment vertical="top" wrapText="1"/>
    </xf>
    <xf numFmtId="0" fontId="3" fillId="2" borderId="14" xfId="0" applyFont="1" applyFill="1" applyBorder="1" applyAlignment="1">
      <alignment vertical="top" wrapText="1"/>
    </xf>
    <xf numFmtId="0" fontId="9"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3" fillId="2" borderId="6" xfId="0" applyFont="1" applyFill="1" applyBorder="1" applyAlignment="1">
      <alignment vertical="top" wrapText="1"/>
    </xf>
    <xf numFmtId="0" fontId="3" fillId="2" borderId="4" xfId="0" applyFont="1" applyFill="1" applyBorder="1" applyAlignment="1">
      <alignment vertical="top" wrapText="1"/>
    </xf>
    <xf numFmtId="0" fontId="3" fillId="2" borderId="4" xfId="0" applyFont="1" applyFill="1" applyBorder="1" applyAlignment="1">
      <alignment horizontal="left" vertical="top" wrapText="1"/>
    </xf>
    <xf numFmtId="0" fontId="9" fillId="2" borderId="1" xfId="0" applyFont="1" applyFill="1" applyBorder="1" applyAlignment="1">
      <alignment vertical="top" wrapText="1"/>
    </xf>
    <xf numFmtId="0" fontId="9" fillId="2" borderId="1" xfId="0" applyFont="1" applyFill="1" applyBorder="1" applyAlignment="1">
      <alignment vertical="top"/>
    </xf>
    <xf numFmtId="0" fontId="9" fillId="2" borderId="1" xfId="0" applyFont="1" applyFill="1" applyBorder="1" applyAlignment="1">
      <alignment wrapText="1"/>
    </xf>
    <xf numFmtId="0" fontId="9" fillId="2" borderId="1" xfId="0" applyFont="1" applyFill="1" applyBorder="1" applyAlignment="1">
      <alignment horizontal="left" vertical="center" wrapText="1"/>
    </xf>
    <xf numFmtId="0" fontId="10" fillId="2" borderId="1" xfId="0" applyFont="1" applyFill="1" applyBorder="1" applyAlignment="1">
      <alignment horizontal="left" vertical="top" wrapText="1"/>
    </xf>
    <xf numFmtId="49" fontId="3" fillId="2" borderId="1" xfId="0" applyNumberFormat="1" applyFont="1" applyFill="1" applyBorder="1" applyAlignment="1">
      <alignment vertical="top" wrapText="1"/>
    </xf>
    <xf numFmtId="0" fontId="9" fillId="2" borderId="11" xfId="0" applyFont="1" applyFill="1" applyBorder="1" applyAlignment="1">
      <alignment horizontal="left" vertical="top" wrapText="1"/>
    </xf>
    <xf numFmtId="3" fontId="3" fillId="2" borderId="1" xfId="0" applyNumberFormat="1" applyFont="1" applyFill="1" applyBorder="1" applyAlignment="1">
      <alignment horizontal="left" vertical="top" wrapText="1"/>
    </xf>
    <xf numFmtId="0" fontId="8" fillId="2" borderId="1" xfId="0" applyFont="1" applyFill="1" applyBorder="1" applyAlignment="1">
      <alignment vertical="top" wrapText="1"/>
    </xf>
    <xf numFmtId="0" fontId="3" fillId="2" borderId="1" xfId="0" applyNumberFormat="1" applyFont="1" applyFill="1" applyBorder="1" applyAlignment="1">
      <alignment horizontal="left" vertical="top" wrapText="1"/>
    </xf>
    <xf numFmtId="0" fontId="3" fillId="2" borderId="1" xfId="0" applyFont="1" applyFill="1" applyBorder="1" applyAlignment="1">
      <alignment horizontal="left" vertical="center" wrapText="1"/>
    </xf>
    <xf numFmtId="3" fontId="9"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0" fontId="8" fillId="2" borderId="1" xfId="0" applyNumberFormat="1" applyFont="1" applyFill="1" applyBorder="1" applyAlignment="1" applyProtection="1">
      <alignment horizontal="left" vertical="top" wrapText="1"/>
    </xf>
    <xf numFmtId="1" fontId="8" fillId="2" borderId="1" xfId="0" applyNumberFormat="1" applyFont="1" applyFill="1" applyBorder="1" applyAlignment="1" applyProtection="1">
      <alignment horizontal="left" vertical="top"/>
    </xf>
    <xf numFmtId="0" fontId="8" fillId="2" borderId="1" xfId="0" applyNumberFormat="1" applyFont="1" applyFill="1" applyBorder="1" applyAlignment="1" applyProtection="1">
      <alignment horizontal="left" vertical="top"/>
    </xf>
    <xf numFmtId="0" fontId="10" fillId="2" borderId="1" xfId="0" applyFont="1" applyFill="1" applyBorder="1" applyAlignment="1">
      <alignment vertical="top" wrapText="1"/>
    </xf>
    <xf numFmtId="0" fontId="9" fillId="2" borderId="1" xfId="0" applyFont="1" applyFill="1" applyBorder="1" applyAlignment="1">
      <alignment horizontal="right" vertical="top"/>
    </xf>
    <xf numFmtId="0" fontId="7" fillId="2" borderId="1" xfId="0" applyFont="1" applyFill="1" applyBorder="1" applyAlignment="1">
      <alignment vertical="top" wrapText="1"/>
    </xf>
    <xf numFmtId="0" fontId="9" fillId="2" borderId="1" xfId="0" applyFont="1" applyFill="1" applyBorder="1" applyAlignment="1">
      <alignment horizontal="left" vertical="top"/>
    </xf>
    <xf numFmtId="0" fontId="9" fillId="2" borderId="7" xfId="0" applyFont="1" applyFill="1" applyBorder="1" applyAlignment="1">
      <alignment horizontal="left" wrapText="1"/>
    </xf>
    <xf numFmtId="0" fontId="0" fillId="2" borderId="7" xfId="0" applyFont="1" applyFill="1" applyBorder="1" applyAlignment="1">
      <alignment horizontal="left" vertical="top" wrapText="1"/>
    </xf>
    <xf numFmtId="0" fontId="0" fillId="2" borderId="7" xfId="0" applyFont="1" applyFill="1" applyBorder="1" applyAlignment="1">
      <alignment horizontal="left" wrapText="1"/>
    </xf>
    <xf numFmtId="0" fontId="0" fillId="2" borderId="7" xfId="0" applyFont="1" applyFill="1" applyBorder="1" applyAlignment="1">
      <alignment horizontal="left" vertical="top"/>
    </xf>
    <xf numFmtId="0" fontId="9" fillId="2" borderId="8" xfId="0" applyFont="1" applyFill="1" applyBorder="1" applyAlignment="1">
      <alignment horizontal="left" vertical="top" wrapText="1"/>
    </xf>
    <xf numFmtId="1" fontId="8" fillId="2" borderId="1" xfId="2" applyNumberFormat="1" applyFont="1" applyFill="1" applyBorder="1" applyAlignment="1" applyProtection="1">
      <alignment horizontal="left" vertical="top"/>
    </xf>
    <xf numFmtId="0" fontId="8" fillId="2" borderId="1" xfId="2" applyNumberFormat="1" applyFont="1" applyFill="1" applyBorder="1" applyAlignment="1" applyProtection="1">
      <alignment horizontal="left" vertical="top" wrapText="1"/>
    </xf>
    <xf numFmtId="0" fontId="8" fillId="2" borderId="1" xfId="2" applyNumberFormat="1" applyFont="1" applyFill="1" applyBorder="1" applyAlignment="1" applyProtection="1">
      <alignment horizontal="left" vertical="top"/>
    </xf>
    <xf numFmtId="0" fontId="8" fillId="2" borderId="7" xfId="0" applyFont="1" applyFill="1" applyBorder="1" applyAlignment="1">
      <alignment horizontal="left" wrapText="1"/>
    </xf>
    <xf numFmtId="0" fontId="8" fillId="2" borderId="7" xfId="0" applyFont="1" applyFill="1" applyBorder="1" applyAlignment="1">
      <alignment horizontal="justify" wrapText="1"/>
    </xf>
    <xf numFmtId="0" fontId="0" fillId="2" borderId="1" xfId="0" applyFont="1" applyFill="1" applyBorder="1" applyAlignment="1">
      <alignment vertical="top" wrapText="1"/>
    </xf>
    <xf numFmtId="0" fontId="9" fillId="2" borderId="14" xfId="0" applyFont="1" applyFill="1" applyBorder="1" applyAlignment="1">
      <alignment vertical="top" wrapText="1"/>
    </xf>
    <xf numFmtId="0" fontId="9" fillId="2" borderId="15" xfId="0" applyFont="1" applyFill="1" applyBorder="1" applyAlignment="1">
      <alignment horizontal="left" vertical="top" wrapText="1"/>
    </xf>
    <xf numFmtId="0" fontId="11" fillId="2" borderId="1" xfId="0" applyFont="1" applyFill="1" applyBorder="1" applyAlignment="1">
      <alignment horizontal="left" vertical="top" wrapText="1"/>
    </xf>
    <xf numFmtId="0" fontId="9" fillId="2" borderId="9" xfId="0" applyFont="1" applyFill="1" applyBorder="1" applyAlignment="1">
      <alignment horizontal="left" vertical="top"/>
    </xf>
    <xf numFmtId="0" fontId="9" fillId="2" borderId="11" xfId="0" applyFont="1" applyFill="1" applyBorder="1" applyAlignment="1">
      <alignment horizontal="left" vertical="top"/>
    </xf>
    <xf numFmtId="0" fontId="9" fillId="2" borderId="1" xfId="0" applyFont="1" applyFill="1" applyBorder="1" applyAlignment="1">
      <alignment horizontal="right" vertical="top" wrapText="1"/>
    </xf>
    <xf numFmtId="0" fontId="3" fillId="2" borderId="1" xfId="0" applyFont="1" applyFill="1" applyBorder="1" applyAlignment="1">
      <alignment horizontal="left" wrapText="1"/>
    </xf>
    <xf numFmtId="0" fontId="3" fillId="2" borderId="2" xfId="0" applyFont="1" applyFill="1" applyBorder="1" applyAlignment="1">
      <alignment horizontal="left" vertical="top" wrapText="1"/>
    </xf>
    <xf numFmtId="0" fontId="8" fillId="2" borderId="2" xfId="0" applyNumberFormat="1" applyFont="1" applyFill="1" applyBorder="1" applyAlignment="1" applyProtection="1">
      <alignment horizontal="left" vertical="top" wrapText="1"/>
    </xf>
    <xf numFmtId="0" fontId="3" fillId="2" borderId="6" xfId="0" applyFont="1" applyFill="1" applyBorder="1" applyAlignment="1">
      <alignment horizontal="left" vertical="top" wrapText="1"/>
    </xf>
    <xf numFmtId="0" fontId="0" fillId="2" borderId="0" xfId="0" applyFill="1" applyBorder="1" applyAlignment="1">
      <alignment vertical="top" wrapText="1"/>
    </xf>
    <xf numFmtId="0" fontId="0" fillId="2" borderId="0" xfId="0" applyFill="1" applyBorder="1" applyAlignment="1">
      <alignment horizontal="left" vertical="top" wrapText="1"/>
    </xf>
    <xf numFmtId="0" fontId="0" fillId="2" borderId="3" xfId="0" applyFont="1" applyFill="1" applyBorder="1" applyAlignment="1">
      <alignment horizontal="left" vertical="top" wrapText="1"/>
    </xf>
    <xf numFmtId="0" fontId="3" fillId="2" borderId="6" xfId="0" applyFont="1" applyFill="1" applyBorder="1" applyAlignment="1">
      <alignment wrapText="1"/>
    </xf>
    <xf numFmtId="0" fontId="3" fillId="3" borderId="0" xfId="0" applyFont="1" applyFill="1" applyBorder="1" applyAlignment="1">
      <alignment wrapText="1"/>
    </xf>
    <xf numFmtId="0" fontId="3" fillId="3" borderId="1" xfId="0" applyFont="1" applyFill="1" applyBorder="1" applyAlignment="1">
      <alignment vertical="top" wrapText="1"/>
    </xf>
    <xf numFmtId="0" fontId="3" fillId="3" borderId="1" xfId="0" applyFont="1" applyFill="1" applyBorder="1" applyAlignment="1">
      <alignment wrapText="1"/>
    </xf>
    <xf numFmtId="3" fontId="3" fillId="3" borderId="1" xfId="0" applyNumberFormat="1" applyFont="1" applyFill="1" applyBorder="1" applyAlignment="1">
      <alignment horizontal="left" vertical="top" wrapText="1"/>
    </xf>
    <xf numFmtId="0" fontId="3" fillId="2" borderId="2" xfId="0" applyFont="1" applyFill="1" applyBorder="1" applyAlignment="1">
      <alignment vertical="top" wrapText="1"/>
    </xf>
    <xf numFmtId="0" fontId="0" fillId="2" borderId="0" xfId="0" applyFont="1" applyFill="1" applyBorder="1" applyAlignment="1">
      <alignment wrapText="1"/>
    </xf>
    <xf numFmtId="0" fontId="0" fillId="2" borderId="0" xfId="0" applyFont="1" applyFill="1" applyAlignment="1">
      <alignment vertical="top" wrapText="1"/>
    </xf>
    <xf numFmtId="0" fontId="0" fillId="2" borderId="0" xfId="0" applyFont="1" applyFill="1" applyAlignment="1">
      <alignment horizontal="left" vertical="top" wrapText="1"/>
    </xf>
    <xf numFmtId="0" fontId="0" fillId="2" borderId="0" xfId="0" applyFont="1" applyFill="1" applyAlignment="1">
      <alignment wrapText="1"/>
    </xf>
    <xf numFmtId="0" fontId="8" fillId="2" borderId="1" xfId="3" applyFont="1" applyFill="1" applyBorder="1" applyAlignment="1">
      <alignment vertical="top" wrapText="1"/>
    </xf>
    <xf numFmtId="0" fontId="8" fillId="2" borderId="1" xfId="0" applyFont="1" applyFill="1" applyBorder="1" applyAlignment="1">
      <alignment vertical="top"/>
    </xf>
    <xf numFmtId="3" fontId="8" fillId="2" borderId="1" xfId="4" applyNumberFormat="1" applyFont="1" applyFill="1" applyBorder="1" applyAlignment="1">
      <alignment vertical="top" wrapText="1"/>
    </xf>
    <xf numFmtId="164" fontId="9" fillId="2"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5" applyFont="1" applyFill="1" applyBorder="1" applyAlignment="1">
      <alignment horizontal="left" vertical="top" wrapText="1"/>
    </xf>
    <xf numFmtId="0" fontId="9" fillId="2" borderId="1" xfId="0" applyFont="1" applyFill="1" applyBorder="1" applyAlignment="1">
      <alignment vertical="center" wrapText="1"/>
    </xf>
    <xf numFmtId="0" fontId="0" fillId="2" borderId="0" xfId="0" applyFont="1" applyFill="1" applyBorder="1" applyAlignment="1">
      <alignment vertical="top" wrapText="1"/>
    </xf>
    <xf numFmtId="0" fontId="3" fillId="2" borderId="2" xfId="0" applyFont="1" applyFill="1" applyBorder="1" applyAlignment="1">
      <alignment vertical="top" wrapText="1"/>
    </xf>
    <xf numFmtId="0" fontId="0" fillId="2" borderId="15" xfId="0" applyFont="1" applyFill="1" applyBorder="1" applyAlignment="1">
      <alignment vertical="top" wrapText="1"/>
    </xf>
    <xf numFmtId="0" fontId="0" fillId="2" borderId="4" xfId="0" applyFont="1" applyFill="1" applyBorder="1" applyAlignment="1">
      <alignment vertical="top" wrapText="1"/>
    </xf>
    <xf numFmtId="0" fontId="8" fillId="2" borderId="8" xfId="0" applyFont="1" applyFill="1" applyBorder="1" applyAlignment="1">
      <alignment horizontal="left" vertical="top" wrapText="1"/>
    </xf>
    <xf numFmtId="0" fontId="0" fillId="2" borderId="11" xfId="0" applyFont="1" applyFill="1" applyBorder="1" applyAlignment="1">
      <alignment horizontal="left" wrapText="1"/>
    </xf>
    <xf numFmtId="0" fontId="7" fillId="2" borderId="0" xfId="0" applyFont="1" applyFill="1" applyBorder="1" applyAlignment="1">
      <alignment horizontal="center" vertical="top" wrapText="1"/>
    </xf>
    <xf numFmtId="0" fontId="0" fillId="2" borderId="0" xfId="0" applyFont="1" applyFill="1" applyBorder="1" applyAlignment="1">
      <alignment horizontal="center" vertical="top" wrapText="1"/>
    </xf>
    <xf numFmtId="0" fontId="0" fillId="2" borderId="5" xfId="0" applyFont="1" applyFill="1" applyBorder="1" applyAlignment="1">
      <alignment horizontal="center" vertical="top" wrapText="1"/>
    </xf>
    <xf numFmtId="0" fontId="8" fillId="2" borderId="9" xfId="0" applyFont="1" applyFill="1" applyBorder="1" applyAlignment="1">
      <alignment horizontal="left" vertical="top" wrapText="1"/>
    </xf>
    <xf numFmtId="0" fontId="0" fillId="2" borderId="9" xfId="0" applyFont="1" applyFill="1" applyBorder="1" applyAlignment="1">
      <alignment horizontal="left" vertical="top"/>
    </xf>
    <xf numFmtId="0" fontId="9" fillId="2" borderId="9" xfId="0" applyFont="1" applyFill="1" applyBorder="1" applyAlignment="1">
      <alignment horizontal="left" vertical="top" wrapText="1"/>
    </xf>
    <xf numFmtId="0" fontId="0" fillId="2" borderId="11" xfId="0" applyFont="1" applyFill="1" applyBorder="1" applyAlignment="1">
      <alignment horizontal="left" vertical="top"/>
    </xf>
    <xf numFmtId="0" fontId="3" fillId="2" borderId="10" xfId="0" applyFont="1" applyFill="1" applyBorder="1" applyAlignment="1">
      <alignment vertical="top" wrapText="1"/>
    </xf>
    <xf numFmtId="0" fontId="0" fillId="2" borderId="12" xfId="0" applyFont="1" applyFill="1" applyBorder="1" applyAlignment="1">
      <alignment vertical="top" wrapText="1"/>
    </xf>
    <xf numFmtId="0" fontId="0" fillId="2" borderId="13" xfId="0" applyFont="1" applyFill="1" applyBorder="1" applyAlignment="1">
      <alignment vertical="top" wrapText="1"/>
    </xf>
  </cellXfs>
  <cellStyles count="6">
    <cellStyle name="Обычный" xfId="0" builtinId="0"/>
    <cellStyle name="Обычный 2" xfId="2"/>
    <cellStyle name="Обычный 2 2" xfId="4"/>
    <cellStyle name="Обычный 3 2_МТФ откорм 10.10_МТФ и ОТКОРМ_МТФ и ОТКОРМ_1" xfId="3"/>
    <cellStyle name="Обычный_Лист1" xfId="5"/>
    <cellStyle name="Процентный" xfId="1"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dilovabk@mail.ru" TargetMode="External"/><Relationship Id="rId1" Type="http://schemas.openxmlformats.org/officeDocument/2006/relationships/hyperlink" Target="mailto:adilovabk@mail.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5455"/>
  <sheetViews>
    <sheetView tabSelected="1" zoomScaleNormal="100" workbookViewId="0">
      <selection activeCell="G5194" sqref="G5194"/>
    </sheetView>
  </sheetViews>
  <sheetFormatPr defaultColWidth="9.140625" defaultRowHeight="15" x14ac:dyDescent="0.25"/>
  <cols>
    <col min="1" max="1" width="0.42578125" style="101" customWidth="1"/>
    <col min="2" max="2" width="6.28515625" style="94" bestFit="1" customWidth="1"/>
    <col min="3" max="3" width="26.7109375" style="102" customWidth="1"/>
    <col min="4" max="4" width="9.28515625" style="103" customWidth="1"/>
    <col min="5" max="5" width="19.28515625" style="102" customWidth="1"/>
    <col min="6" max="6" width="20.85546875" style="102" customWidth="1"/>
    <col min="7" max="7" width="30.85546875" style="102" customWidth="1"/>
    <col min="8" max="8" width="23.28515625" style="112" customWidth="1"/>
    <col min="9" max="9" width="16.140625" style="101" customWidth="1"/>
    <col min="10" max="126" width="9.140625" style="101"/>
    <col min="127" max="16384" width="9.140625" style="104"/>
  </cols>
  <sheetData>
    <row r="1" spans="1:126" ht="3" customHeight="1" x14ac:dyDescent="0.25">
      <c r="B1" s="16"/>
      <c r="H1" s="102"/>
    </row>
    <row r="2" spans="1:126" ht="2.25" customHeight="1" x14ac:dyDescent="0.25">
      <c r="B2" s="16"/>
      <c r="H2" s="102"/>
    </row>
    <row r="3" spans="1:126" ht="15" customHeight="1" x14ac:dyDescent="0.25">
      <c r="B3" s="118" t="s">
        <v>6759</v>
      </c>
      <c r="C3" s="119"/>
      <c r="D3" s="119"/>
      <c r="E3" s="119"/>
      <c r="F3" s="119"/>
      <c r="G3" s="119"/>
      <c r="H3" s="119"/>
      <c r="I3" s="119"/>
    </row>
    <row r="4" spans="1:126" x14ac:dyDescent="0.25">
      <c r="B4" s="119"/>
      <c r="C4" s="119"/>
      <c r="D4" s="119"/>
      <c r="E4" s="119"/>
      <c r="F4" s="119"/>
      <c r="G4" s="119"/>
      <c r="H4" s="119"/>
      <c r="I4" s="119"/>
    </row>
    <row r="5" spans="1:126" x14ac:dyDescent="0.25">
      <c r="B5" s="119"/>
      <c r="C5" s="119"/>
      <c r="D5" s="119"/>
      <c r="E5" s="119"/>
      <c r="F5" s="119"/>
      <c r="G5" s="119"/>
      <c r="H5" s="119"/>
      <c r="I5" s="119"/>
    </row>
    <row r="6" spans="1:126" x14ac:dyDescent="0.25">
      <c r="B6" s="119"/>
      <c r="C6" s="119"/>
      <c r="D6" s="119"/>
      <c r="E6" s="119"/>
      <c r="F6" s="119"/>
      <c r="G6" s="119"/>
      <c r="H6" s="119"/>
      <c r="I6" s="119"/>
    </row>
    <row r="7" spans="1:126" x14ac:dyDescent="0.25">
      <c r="B7" s="120"/>
      <c r="C7" s="120"/>
      <c r="D7" s="120"/>
      <c r="E7" s="120"/>
      <c r="F7" s="120"/>
      <c r="G7" s="120"/>
      <c r="H7" s="120"/>
      <c r="I7" s="120"/>
    </row>
    <row r="8" spans="1:126" ht="49.5" customHeight="1" thickBot="1" x14ac:dyDescent="0.3">
      <c r="B8" s="9" t="s">
        <v>190</v>
      </c>
      <c r="C8" s="2" t="s">
        <v>6760</v>
      </c>
      <c r="D8" s="9" t="s">
        <v>6761</v>
      </c>
      <c r="E8" s="2" t="s">
        <v>6762</v>
      </c>
      <c r="F8" s="2" t="s">
        <v>6763</v>
      </c>
      <c r="G8" s="2" t="s">
        <v>6764</v>
      </c>
      <c r="H8" s="2" t="s">
        <v>6765</v>
      </c>
      <c r="I8" s="2" t="s">
        <v>6766</v>
      </c>
    </row>
    <row r="9" spans="1:126" s="22" customFormat="1" ht="90.75" thickBot="1" x14ac:dyDescent="0.3">
      <c r="A9" s="15"/>
      <c r="B9" s="20">
        <v>1</v>
      </c>
      <c r="C9" s="2" t="s">
        <v>191</v>
      </c>
      <c r="D9" s="9" t="s">
        <v>5336</v>
      </c>
      <c r="E9" s="2" t="s">
        <v>5974</v>
      </c>
      <c r="F9" s="2" t="s">
        <v>192</v>
      </c>
      <c r="G9" s="21" t="s">
        <v>9313</v>
      </c>
      <c r="H9" s="2" t="s">
        <v>201</v>
      </c>
      <c r="I9" s="14"/>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row>
    <row r="10" spans="1:126" s="24" customFormat="1" ht="135.75" thickBot="1" x14ac:dyDescent="0.3">
      <c r="A10" s="15"/>
      <c r="B10" s="13">
        <f>B9+1</f>
        <v>2</v>
      </c>
      <c r="C10" s="2" t="s">
        <v>191</v>
      </c>
      <c r="D10" s="9">
        <v>2204</v>
      </c>
      <c r="E10" s="2" t="s">
        <v>5973</v>
      </c>
      <c r="F10" s="2" t="s">
        <v>7475</v>
      </c>
      <c r="G10" s="21" t="s">
        <v>9314</v>
      </c>
      <c r="H10" s="2" t="s">
        <v>201</v>
      </c>
      <c r="I10" s="23"/>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row>
    <row r="11" spans="1:126" s="14" customFormat="1" ht="120.75" thickBot="1" x14ac:dyDescent="0.3">
      <c r="B11" s="13">
        <f t="shared" ref="B11:B74" si="0">B10+1</f>
        <v>3</v>
      </c>
      <c r="C11" s="2" t="s">
        <v>191</v>
      </c>
      <c r="D11" s="25" t="s">
        <v>7476</v>
      </c>
      <c r="E11" s="2" t="s">
        <v>7477</v>
      </c>
      <c r="F11" s="2" t="s">
        <v>193</v>
      </c>
      <c r="G11" s="21" t="s">
        <v>9315</v>
      </c>
      <c r="H11" s="2" t="s">
        <v>201</v>
      </c>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95"/>
    </row>
    <row r="12" spans="1:126" s="27" customFormat="1" ht="105.75" thickBot="1" x14ac:dyDescent="0.3">
      <c r="A12" s="15"/>
      <c r="B12" s="13">
        <f t="shared" si="0"/>
        <v>4</v>
      </c>
      <c r="C12" s="2" t="s">
        <v>191</v>
      </c>
      <c r="D12" s="9" t="s">
        <v>7478</v>
      </c>
      <c r="E12" s="2" t="s">
        <v>5973</v>
      </c>
      <c r="F12" s="21" t="s">
        <v>7479</v>
      </c>
      <c r="G12" s="21" t="s">
        <v>9316</v>
      </c>
      <c r="H12" s="2" t="s">
        <v>201</v>
      </c>
      <c r="I12" s="26"/>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row>
    <row r="13" spans="1:126" s="22" customFormat="1" ht="60.75" thickBot="1" x14ac:dyDescent="0.3">
      <c r="A13" s="15"/>
      <c r="B13" s="13">
        <f t="shared" si="0"/>
        <v>5</v>
      </c>
      <c r="C13" s="2" t="s">
        <v>191</v>
      </c>
      <c r="D13" s="9">
        <v>2204</v>
      </c>
      <c r="E13" s="2" t="s">
        <v>5973</v>
      </c>
      <c r="F13" s="2" t="s">
        <v>194</v>
      </c>
      <c r="G13" s="21" t="s">
        <v>9317</v>
      </c>
      <c r="H13" s="2" t="s">
        <v>201</v>
      </c>
      <c r="I13" s="14"/>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row>
    <row r="14" spans="1:126" s="22" customFormat="1" ht="90.75" thickBot="1" x14ac:dyDescent="0.3">
      <c r="A14" s="15"/>
      <c r="B14" s="13">
        <f t="shared" si="0"/>
        <v>6</v>
      </c>
      <c r="C14" s="2" t="s">
        <v>191</v>
      </c>
      <c r="D14" s="9">
        <v>2204</v>
      </c>
      <c r="E14" s="2" t="s">
        <v>5973</v>
      </c>
      <c r="F14" s="2" t="s">
        <v>7480</v>
      </c>
      <c r="G14" s="21" t="s">
        <v>9318</v>
      </c>
      <c r="H14" s="2" t="s">
        <v>201</v>
      </c>
      <c r="I14" s="14"/>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row>
    <row r="15" spans="1:126" s="22" customFormat="1" ht="150.75" thickBot="1" x14ac:dyDescent="0.3">
      <c r="A15" s="15"/>
      <c r="B15" s="13">
        <f t="shared" si="0"/>
        <v>7</v>
      </c>
      <c r="C15" s="2" t="s">
        <v>191</v>
      </c>
      <c r="D15" s="9" t="s">
        <v>5337</v>
      </c>
      <c r="E15" s="2" t="s">
        <v>5975</v>
      </c>
      <c r="F15" s="2" t="s">
        <v>195</v>
      </c>
      <c r="G15" s="21" t="s">
        <v>9319</v>
      </c>
      <c r="H15" s="2" t="s">
        <v>201</v>
      </c>
      <c r="I15" s="14"/>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row>
    <row r="16" spans="1:126" s="22" customFormat="1" ht="90.75" thickBot="1" x14ac:dyDescent="0.3">
      <c r="A16" s="15"/>
      <c r="B16" s="13">
        <f t="shared" si="0"/>
        <v>8</v>
      </c>
      <c r="C16" s="2" t="s">
        <v>191</v>
      </c>
      <c r="D16" s="9" t="s">
        <v>5338</v>
      </c>
      <c r="E16" s="2" t="s">
        <v>5975</v>
      </c>
      <c r="F16" s="2" t="s">
        <v>196</v>
      </c>
      <c r="G16" s="21" t="s">
        <v>9320</v>
      </c>
      <c r="H16" s="2" t="s">
        <v>201</v>
      </c>
      <c r="I16" s="14"/>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row>
    <row r="17" spans="1:126" s="22" customFormat="1" ht="150.75" thickBot="1" x14ac:dyDescent="0.3">
      <c r="A17" s="15"/>
      <c r="B17" s="13">
        <f t="shared" si="0"/>
        <v>9</v>
      </c>
      <c r="C17" s="2" t="s">
        <v>191</v>
      </c>
      <c r="D17" s="9">
        <v>2204</v>
      </c>
      <c r="E17" s="2" t="s">
        <v>5973</v>
      </c>
      <c r="F17" s="2" t="s">
        <v>197</v>
      </c>
      <c r="G17" s="21" t="s">
        <v>9321</v>
      </c>
      <c r="H17" s="2" t="s">
        <v>201</v>
      </c>
      <c r="I17" s="14"/>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row>
    <row r="18" spans="1:126" s="22" customFormat="1" ht="120.75" thickBot="1" x14ac:dyDescent="0.3">
      <c r="A18" s="15"/>
      <c r="B18" s="13">
        <f t="shared" si="0"/>
        <v>10</v>
      </c>
      <c r="C18" s="2" t="s">
        <v>191</v>
      </c>
      <c r="D18" s="9" t="s">
        <v>5339</v>
      </c>
      <c r="E18" s="2" t="s">
        <v>5974</v>
      </c>
      <c r="F18" s="2" t="s">
        <v>198</v>
      </c>
      <c r="G18" s="2" t="s">
        <v>9322</v>
      </c>
      <c r="H18" s="2" t="s">
        <v>201</v>
      </c>
      <c r="I18" s="1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row>
    <row r="19" spans="1:126" s="22" customFormat="1" ht="75.75" thickBot="1" x14ac:dyDescent="0.3">
      <c r="A19" s="15"/>
      <c r="B19" s="13">
        <f t="shared" si="0"/>
        <v>11</v>
      </c>
      <c r="C19" s="2" t="s">
        <v>191</v>
      </c>
      <c r="D19" s="9" t="s">
        <v>5340</v>
      </c>
      <c r="E19" s="2" t="s">
        <v>5974</v>
      </c>
      <c r="F19" s="2" t="s">
        <v>199</v>
      </c>
      <c r="G19" s="21" t="s">
        <v>9323</v>
      </c>
      <c r="H19" s="2" t="s">
        <v>201</v>
      </c>
      <c r="I19" s="14"/>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row>
    <row r="20" spans="1:126" s="22" customFormat="1" ht="90.75" thickBot="1" x14ac:dyDescent="0.3">
      <c r="A20" s="15"/>
      <c r="B20" s="13">
        <f t="shared" si="0"/>
        <v>12</v>
      </c>
      <c r="C20" s="2" t="s">
        <v>191</v>
      </c>
      <c r="D20" s="9">
        <v>2204</v>
      </c>
      <c r="E20" s="2" t="s">
        <v>5973</v>
      </c>
      <c r="F20" s="28" t="s">
        <v>200</v>
      </c>
      <c r="G20" s="21" t="s">
        <v>9326</v>
      </c>
      <c r="H20" s="2" t="s">
        <v>201</v>
      </c>
      <c r="I20" s="14"/>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row>
    <row r="21" spans="1:126" s="22" customFormat="1" ht="75.75" thickBot="1" x14ac:dyDescent="0.3">
      <c r="A21" s="15"/>
      <c r="B21" s="13">
        <f t="shared" si="0"/>
        <v>13</v>
      </c>
      <c r="C21" s="2" t="s">
        <v>191</v>
      </c>
      <c r="D21" s="9" t="s">
        <v>5340</v>
      </c>
      <c r="E21" s="2" t="s">
        <v>5973</v>
      </c>
      <c r="F21" s="21" t="s">
        <v>9180</v>
      </c>
      <c r="G21" s="21" t="s">
        <v>9324</v>
      </c>
      <c r="H21" s="2" t="s">
        <v>201</v>
      </c>
      <c r="I21" s="1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row>
    <row r="22" spans="1:126" s="22" customFormat="1" ht="60.75" thickBot="1" x14ac:dyDescent="0.3">
      <c r="A22" s="15"/>
      <c r="B22" s="13">
        <f t="shared" si="0"/>
        <v>14</v>
      </c>
      <c r="C22" s="2" t="s">
        <v>191</v>
      </c>
      <c r="D22" s="9">
        <v>2208</v>
      </c>
      <c r="E22" s="2" t="s">
        <v>5973</v>
      </c>
      <c r="F22" s="29" t="s">
        <v>7481</v>
      </c>
      <c r="G22" s="21" t="s">
        <v>9325</v>
      </c>
      <c r="H22" s="2" t="s">
        <v>201</v>
      </c>
      <c r="I22" s="30"/>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row>
    <row r="23" spans="1:126" s="22" customFormat="1" ht="135.75" thickBot="1" x14ac:dyDescent="0.3">
      <c r="A23" s="15"/>
      <c r="B23" s="13">
        <f t="shared" si="0"/>
        <v>15</v>
      </c>
      <c r="C23" s="2" t="s">
        <v>191</v>
      </c>
      <c r="D23" s="31" t="s">
        <v>7482</v>
      </c>
      <c r="E23" s="31" t="s">
        <v>7483</v>
      </c>
      <c r="F23" s="32" t="s">
        <v>7484</v>
      </c>
      <c r="G23" s="21" t="s">
        <v>9327</v>
      </c>
      <c r="H23" s="2" t="s">
        <v>201</v>
      </c>
      <c r="I23" s="14"/>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row>
    <row r="24" spans="1:126" s="22" customFormat="1" ht="90.75" thickBot="1" x14ac:dyDescent="0.3">
      <c r="A24" s="15"/>
      <c r="B24" s="13">
        <f t="shared" si="0"/>
        <v>16</v>
      </c>
      <c r="C24" s="2" t="s">
        <v>191</v>
      </c>
      <c r="D24" s="33" t="s">
        <v>9290</v>
      </c>
      <c r="E24" s="29" t="s">
        <v>7485</v>
      </c>
      <c r="F24" s="31" t="s">
        <v>7486</v>
      </c>
      <c r="G24" s="21" t="s">
        <v>9328</v>
      </c>
      <c r="H24" s="2" t="s">
        <v>201</v>
      </c>
      <c r="I24" s="14"/>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row>
    <row r="25" spans="1:126" s="22" customFormat="1" ht="105.75" thickBot="1" x14ac:dyDescent="0.3">
      <c r="A25" s="15"/>
      <c r="B25" s="13">
        <f t="shared" si="0"/>
        <v>17</v>
      </c>
      <c r="C25" s="2" t="s">
        <v>191</v>
      </c>
      <c r="D25" s="29" t="s">
        <v>7487</v>
      </c>
      <c r="E25" s="29" t="s">
        <v>7488</v>
      </c>
      <c r="F25" s="31" t="s">
        <v>7489</v>
      </c>
      <c r="G25" s="21" t="s">
        <v>9329</v>
      </c>
      <c r="H25" s="2" t="s">
        <v>201</v>
      </c>
      <c r="I25" s="14"/>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row>
    <row r="26" spans="1:126" s="22" customFormat="1" ht="105.75" thickBot="1" x14ac:dyDescent="0.3">
      <c r="A26" s="15"/>
      <c r="B26" s="13">
        <f t="shared" si="0"/>
        <v>18</v>
      </c>
      <c r="C26" s="2" t="s">
        <v>191</v>
      </c>
      <c r="D26" s="34" t="s">
        <v>7490</v>
      </c>
      <c r="E26" s="29" t="s">
        <v>7488</v>
      </c>
      <c r="F26" s="31" t="s">
        <v>7491</v>
      </c>
      <c r="G26" s="21" t="s">
        <v>9330</v>
      </c>
      <c r="H26" s="2" t="s">
        <v>201</v>
      </c>
      <c r="I26" s="14"/>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row>
    <row r="27" spans="1:126" s="22" customFormat="1" ht="75.75" thickBot="1" x14ac:dyDescent="0.3">
      <c r="A27" s="15"/>
      <c r="B27" s="13">
        <f t="shared" si="0"/>
        <v>19</v>
      </c>
      <c r="C27" s="2" t="s">
        <v>191</v>
      </c>
      <c r="D27" s="25" t="s">
        <v>7492</v>
      </c>
      <c r="E27" s="29" t="s">
        <v>7493</v>
      </c>
      <c r="F27" s="21" t="s">
        <v>9181</v>
      </c>
      <c r="G27" s="21" t="s">
        <v>9331</v>
      </c>
      <c r="H27" s="2" t="s">
        <v>201</v>
      </c>
      <c r="I27" s="14"/>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row>
    <row r="28" spans="1:126" s="22" customFormat="1" ht="105.75" thickBot="1" x14ac:dyDescent="0.3">
      <c r="A28" s="15"/>
      <c r="B28" s="13">
        <f t="shared" si="0"/>
        <v>20</v>
      </c>
      <c r="C28" s="2" t="s">
        <v>191</v>
      </c>
      <c r="D28" s="25" t="s">
        <v>7494</v>
      </c>
      <c r="E28" s="29" t="s">
        <v>7495</v>
      </c>
      <c r="F28" s="31" t="s">
        <v>7496</v>
      </c>
      <c r="G28" s="21" t="s">
        <v>9332</v>
      </c>
      <c r="H28" s="2" t="s">
        <v>201</v>
      </c>
      <c r="I28" s="14"/>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row>
    <row r="29" spans="1:126" s="22" customFormat="1" ht="75.75" thickBot="1" x14ac:dyDescent="0.3">
      <c r="A29" s="15"/>
      <c r="B29" s="13">
        <f t="shared" si="0"/>
        <v>21</v>
      </c>
      <c r="C29" s="2" t="s">
        <v>191</v>
      </c>
      <c r="D29" s="34" t="s">
        <v>7490</v>
      </c>
      <c r="E29" s="29" t="s">
        <v>7497</v>
      </c>
      <c r="F29" s="29" t="s">
        <v>7498</v>
      </c>
      <c r="G29" s="21" t="s">
        <v>9333</v>
      </c>
      <c r="H29" s="2" t="s">
        <v>201</v>
      </c>
      <c r="I29" s="14"/>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row>
    <row r="30" spans="1:126" s="22" customFormat="1" ht="105.75" thickBot="1" x14ac:dyDescent="0.3">
      <c r="A30" s="15"/>
      <c r="B30" s="13">
        <f t="shared" si="0"/>
        <v>22</v>
      </c>
      <c r="C30" s="2" t="s">
        <v>191</v>
      </c>
      <c r="D30" s="25" t="s">
        <v>7499</v>
      </c>
      <c r="E30" s="25" t="s">
        <v>7500</v>
      </c>
      <c r="F30" s="21" t="s">
        <v>9186</v>
      </c>
      <c r="G30" s="21" t="s">
        <v>9334</v>
      </c>
      <c r="H30" s="2" t="s">
        <v>201</v>
      </c>
      <c r="I30" s="14"/>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row>
    <row r="31" spans="1:126" s="22" customFormat="1" ht="75.75" thickBot="1" x14ac:dyDescent="0.3">
      <c r="A31" s="15"/>
      <c r="B31" s="13">
        <f t="shared" si="0"/>
        <v>23</v>
      </c>
      <c r="C31" s="2" t="s">
        <v>191</v>
      </c>
      <c r="D31" s="29" t="s">
        <v>7487</v>
      </c>
      <c r="E31" s="31" t="s">
        <v>7501</v>
      </c>
      <c r="F31" s="31" t="s">
        <v>7502</v>
      </c>
      <c r="G31" s="21" t="s">
        <v>9335</v>
      </c>
      <c r="H31" s="2" t="s">
        <v>201</v>
      </c>
      <c r="I31" s="14"/>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row>
    <row r="32" spans="1:126" s="22" customFormat="1" ht="75.75" thickBot="1" x14ac:dyDescent="0.3">
      <c r="A32" s="15"/>
      <c r="B32" s="13">
        <f t="shared" si="0"/>
        <v>24</v>
      </c>
      <c r="C32" s="2" t="s">
        <v>191</v>
      </c>
      <c r="D32" s="29" t="s">
        <v>7503</v>
      </c>
      <c r="E32" s="29" t="s">
        <v>7504</v>
      </c>
      <c r="F32" s="21" t="s">
        <v>9182</v>
      </c>
      <c r="G32" s="21" t="s">
        <v>9336</v>
      </c>
      <c r="H32" s="2" t="s">
        <v>201</v>
      </c>
      <c r="I32" s="14"/>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row>
    <row r="33" spans="1:126" s="22" customFormat="1" ht="60.75" thickBot="1" x14ac:dyDescent="0.3">
      <c r="A33" s="15"/>
      <c r="B33" s="13">
        <f t="shared" si="0"/>
        <v>25</v>
      </c>
      <c r="C33" s="2" t="s">
        <v>191</v>
      </c>
      <c r="D33" s="21" t="s">
        <v>9187</v>
      </c>
      <c r="E33" s="29" t="s">
        <v>7505</v>
      </c>
      <c r="F33" s="21" t="s">
        <v>9183</v>
      </c>
      <c r="G33" s="21" t="s">
        <v>9337</v>
      </c>
      <c r="H33" s="2" t="s">
        <v>201</v>
      </c>
      <c r="I33" s="1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row>
    <row r="34" spans="1:126" s="22" customFormat="1" ht="120.75" thickBot="1" x14ac:dyDescent="0.3">
      <c r="A34" s="15"/>
      <c r="B34" s="13">
        <f t="shared" si="0"/>
        <v>26</v>
      </c>
      <c r="C34" s="2" t="s">
        <v>191</v>
      </c>
      <c r="D34" s="31" t="s">
        <v>7506</v>
      </c>
      <c r="E34" s="29" t="s">
        <v>7507</v>
      </c>
      <c r="F34" s="21" t="s">
        <v>9184</v>
      </c>
      <c r="G34" s="21" t="s">
        <v>9338</v>
      </c>
      <c r="H34" s="2" t="s">
        <v>201</v>
      </c>
      <c r="I34" s="1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row>
    <row r="35" spans="1:126" s="22" customFormat="1" ht="105.75" thickBot="1" x14ac:dyDescent="0.3">
      <c r="A35" s="15"/>
      <c r="B35" s="13">
        <f t="shared" si="0"/>
        <v>27</v>
      </c>
      <c r="C35" s="2" t="s">
        <v>191</v>
      </c>
      <c r="D35" s="31" t="s">
        <v>7506</v>
      </c>
      <c r="E35" s="29" t="s">
        <v>7508</v>
      </c>
      <c r="F35" s="29" t="s">
        <v>7509</v>
      </c>
      <c r="G35" s="21" t="s">
        <v>9339</v>
      </c>
      <c r="H35" s="2" t="s">
        <v>201</v>
      </c>
      <c r="I35" s="1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row>
    <row r="36" spans="1:126" s="22" customFormat="1" ht="90.75" thickBot="1" x14ac:dyDescent="0.3">
      <c r="A36" s="15"/>
      <c r="B36" s="13">
        <f t="shared" si="0"/>
        <v>28</v>
      </c>
      <c r="C36" s="2" t="s">
        <v>191</v>
      </c>
      <c r="D36" s="29" t="s">
        <v>7510</v>
      </c>
      <c r="E36" s="31" t="s">
        <v>7511</v>
      </c>
      <c r="F36" s="31" t="s">
        <v>7512</v>
      </c>
      <c r="G36" s="21" t="s">
        <v>9340</v>
      </c>
      <c r="H36" s="2" t="s">
        <v>201</v>
      </c>
      <c r="I36" s="1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row>
    <row r="37" spans="1:126" s="22" customFormat="1" ht="90.75" thickBot="1" x14ac:dyDescent="0.3">
      <c r="A37" s="15"/>
      <c r="B37" s="13">
        <f t="shared" si="0"/>
        <v>29</v>
      </c>
      <c r="C37" s="2" t="s">
        <v>191</v>
      </c>
      <c r="D37" s="31" t="s">
        <v>7513</v>
      </c>
      <c r="E37" s="29" t="s">
        <v>7514</v>
      </c>
      <c r="F37" s="31" t="s">
        <v>7515</v>
      </c>
      <c r="G37" s="21" t="s">
        <v>9341</v>
      </c>
      <c r="H37" s="2" t="s">
        <v>201</v>
      </c>
      <c r="I37" s="14"/>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row>
    <row r="38" spans="1:126" s="22" customFormat="1" ht="60.75" thickBot="1" x14ac:dyDescent="0.3">
      <c r="A38" s="15"/>
      <c r="B38" s="13">
        <f t="shared" si="0"/>
        <v>30</v>
      </c>
      <c r="C38" s="2" t="s">
        <v>191</v>
      </c>
      <c r="D38" s="34" t="s">
        <v>7516</v>
      </c>
      <c r="E38" s="25" t="s">
        <v>7517</v>
      </c>
      <c r="F38" s="31" t="s">
        <v>7518</v>
      </c>
      <c r="G38" s="21" t="s">
        <v>9342</v>
      </c>
      <c r="H38" s="2" t="s">
        <v>201</v>
      </c>
      <c r="I38" s="14"/>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row>
    <row r="39" spans="1:126" s="22" customFormat="1" ht="60.75" thickBot="1" x14ac:dyDescent="0.3">
      <c r="A39" s="15"/>
      <c r="B39" s="13">
        <f t="shared" si="0"/>
        <v>31</v>
      </c>
      <c r="C39" s="2" t="s">
        <v>191</v>
      </c>
      <c r="D39" s="34" t="s">
        <v>7519</v>
      </c>
      <c r="E39" s="34" t="s">
        <v>7520</v>
      </c>
      <c r="F39" s="31" t="s">
        <v>7521</v>
      </c>
      <c r="G39" s="21" t="s">
        <v>9343</v>
      </c>
      <c r="H39" s="2" t="s">
        <v>201</v>
      </c>
      <c r="I39" s="14"/>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row>
    <row r="40" spans="1:126" s="22" customFormat="1" ht="120.75" thickBot="1" x14ac:dyDescent="0.3">
      <c r="A40" s="15"/>
      <c r="B40" s="13">
        <f t="shared" si="0"/>
        <v>32</v>
      </c>
      <c r="C40" s="2" t="s">
        <v>191</v>
      </c>
      <c r="D40" s="25" t="s">
        <v>7522</v>
      </c>
      <c r="E40" s="29" t="s">
        <v>7523</v>
      </c>
      <c r="F40" s="28" t="s">
        <v>7524</v>
      </c>
      <c r="G40" s="21" t="s">
        <v>9344</v>
      </c>
      <c r="H40" s="2" t="s">
        <v>201</v>
      </c>
      <c r="I40" s="1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row>
    <row r="41" spans="1:126" s="22" customFormat="1" ht="90.75" thickBot="1" x14ac:dyDescent="0.3">
      <c r="A41" s="15"/>
      <c r="B41" s="13">
        <f t="shared" si="0"/>
        <v>33</v>
      </c>
      <c r="C41" s="2" t="s">
        <v>191</v>
      </c>
      <c r="D41" s="34" t="s">
        <v>7525</v>
      </c>
      <c r="E41" s="29" t="s">
        <v>7526</v>
      </c>
      <c r="F41" s="31" t="s">
        <v>7527</v>
      </c>
      <c r="G41" s="21" t="s">
        <v>9345</v>
      </c>
      <c r="H41" s="2" t="s">
        <v>201</v>
      </c>
      <c r="I41" s="14"/>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row>
    <row r="42" spans="1:126" s="22" customFormat="1" ht="75.75" thickBot="1" x14ac:dyDescent="0.3">
      <c r="A42" s="15"/>
      <c r="B42" s="13">
        <f t="shared" si="0"/>
        <v>34</v>
      </c>
      <c r="C42" s="2" t="s">
        <v>191</v>
      </c>
      <c r="D42" s="34" t="s">
        <v>7528</v>
      </c>
      <c r="E42" s="29" t="s">
        <v>7529</v>
      </c>
      <c r="F42" s="31" t="s">
        <v>7530</v>
      </c>
      <c r="G42" s="21" t="s">
        <v>9346</v>
      </c>
      <c r="H42" s="2" t="s">
        <v>201</v>
      </c>
      <c r="I42" s="14"/>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row>
    <row r="43" spans="1:126" s="22" customFormat="1" ht="60.75" thickBot="1" x14ac:dyDescent="0.3">
      <c r="A43" s="15"/>
      <c r="B43" s="13">
        <f t="shared" si="0"/>
        <v>35</v>
      </c>
      <c r="C43" s="2" t="s">
        <v>191</v>
      </c>
      <c r="D43" s="34" t="s">
        <v>7531</v>
      </c>
      <c r="E43" s="34" t="s">
        <v>7532</v>
      </c>
      <c r="F43" s="21" t="s">
        <v>9185</v>
      </c>
      <c r="G43" s="21" t="s">
        <v>9347</v>
      </c>
      <c r="H43" s="2" t="s">
        <v>201</v>
      </c>
      <c r="I43" s="14"/>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row>
    <row r="44" spans="1:126" s="22" customFormat="1" ht="75.75" thickBot="1" x14ac:dyDescent="0.3">
      <c r="A44" s="15"/>
      <c r="B44" s="13">
        <f t="shared" si="0"/>
        <v>36</v>
      </c>
      <c r="C44" s="2" t="s">
        <v>191</v>
      </c>
      <c r="D44" s="25" t="s">
        <v>7533</v>
      </c>
      <c r="E44" s="29" t="s">
        <v>7534</v>
      </c>
      <c r="F44" s="31" t="s">
        <v>7535</v>
      </c>
      <c r="G44" s="21" t="s">
        <v>9348</v>
      </c>
      <c r="H44" s="2" t="s">
        <v>201</v>
      </c>
      <c r="I44" s="14"/>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row>
    <row r="45" spans="1:126" s="22" customFormat="1" ht="90.75" thickBot="1" x14ac:dyDescent="0.3">
      <c r="A45" s="15"/>
      <c r="B45" s="13">
        <f t="shared" si="0"/>
        <v>37</v>
      </c>
      <c r="C45" s="2" t="s">
        <v>191</v>
      </c>
      <c r="D45" s="29" t="s">
        <v>7536</v>
      </c>
      <c r="E45" s="29" t="s">
        <v>7537</v>
      </c>
      <c r="F45" s="28" t="s">
        <v>7538</v>
      </c>
      <c r="G45" s="21" t="s">
        <v>9349</v>
      </c>
      <c r="H45" s="2" t="s">
        <v>201</v>
      </c>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row>
    <row r="46" spans="1:126" s="22" customFormat="1" ht="90.75" thickBot="1" x14ac:dyDescent="0.3">
      <c r="A46" s="15"/>
      <c r="B46" s="13">
        <f t="shared" si="0"/>
        <v>38</v>
      </c>
      <c r="C46" s="2" t="s">
        <v>191</v>
      </c>
      <c r="D46" s="31"/>
      <c r="E46" s="21" t="s">
        <v>9292</v>
      </c>
      <c r="F46" s="28" t="s">
        <v>9291</v>
      </c>
      <c r="G46" s="21" t="s">
        <v>9350</v>
      </c>
      <c r="H46" s="2" t="s">
        <v>201</v>
      </c>
      <c r="I46" s="1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row>
    <row r="47" spans="1:126" s="22" customFormat="1" ht="75.75" thickBot="1" x14ac:dyDescent="0.3">
      <c r="A47" s="15"/>
      <c r="B47" s="13">
        <f t="shared" si="0"/>
        <v>39</v>
      </c>
      <c r="C47" s="2" t="s">
        <v>191</v>
      </c>
      <c r="D47" s="31" t="s">
        <v>7482</v>
      </c>
      <c r="E47" s="29" t="s">
        <v>7539</v>
      </c>
      <c r="F47" s="28" t="s">
        <v>9294</v>
      </c>
      <c r="G47" s="21" t="s">
        <v>9351</v>
      </c>
      <c r="H47" s="2" t="s">
        <v>201</v>
      </c>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row>
    <row r="48" spans="1:126" s="36" customFormat="1" ht="105.75" thickBot="1" x14ac:dyDescent="0.3">
      <c r="A48" s="15"/>
      <c r="B48" s="13">
        <f t="shared" si="0"/>
        <v>40</v>
      </c>
      <c r="C48" s="2" t="s">
        <v>191</v>
      </c>
      <c r="D48" s="31" t="s">
        <v>7482</v>
      </c>
      <c r="E48" s="29" t="s">
        <v>7540</v>
      </c>
      <c r="F48" s="21" t="s">
        <v>9293</v>
      </c>
      <c r="G48" s="21" t="s">
        <v>9352</v>
      </c>
      <c r="H48" s="2" t="s">
        <v>201</v>
      </c>
      <c r="I48" s="14"/>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row>
    <row r="49" spans="1:126" s="22" customFormat="1" ht="105.75" thickBot="1" x14ac:dyDescent="0.3">
      <c r="A49" s="15"/>
      <c r="B49" s="13">
        <f t="shared" si="0"/>
        <v>41</v>
      </c>
      <c r="C49" s="2" t="s">
        <v>191</v>
      </c>
      <c r="D49" s="31" t="s">
        <v>7482</v>
      </c>
      <c r="E49" s="29" t="s">
        <v>7541</v>
      </c>
      <c r="F49" s="31" t="s">
        <v>7542</v>
      </c>
      <c r="G49" s="21" t="s">
        <v>9353</v>
      </c>
      <c r="H49" s="2" t="s">
        <v>201</v>
      </c>
      <c r="I49" s="14"/>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row>
    <row r="50" spans="1:126" s="14" customFormat="1" ht="105.75" thickBot="1" x14ac:dyDescent="0.3">
      <c r="A50" s="12"/>
      <c r="B50" s="13">
        <f t="shared" si="0"/>
        <v>42</v>
      </c>
      <c r="C50" s="2" t="s">
        <v>191</v>
      </c>
      <c r="D50" s="31" t="s">
        <v>7482</v>
      </c>
      <c r="E50" s="29" t="s">
        <v>7541</v>
      </c>
      <c r="F50" s="29" t="s">
        <v>7543</v>
      </c>
      <c r="G50" s="21" t="s">
        <v>9354</v>
      </c>
      <c r="H50" s="2" t="s">
        <v>201</v>
      </c>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row>
    <row r="51" spans="1:126" s="22" customFormat="1" ht="135.75" thickBot="1" x14ac:dyDescent="0.3">
      <c r="A51" s="15"/>
      <c r="B51" s="13">
        <f t="shared" si="0"/>
        <v>43</v>
      </c>
      <c r="C51" s="2" t="s">
        <v>191</v>
      </c>
      <c r="D51" s="31" t="s">
        <v>7482</v>
      </c>
      <c r="E51" s="25" t="s">
        <v>7544</v>
      </c>
      <c r="F51" s="29" t="s">
        <v>7545</v>
      </c>
      <c r="G51" s="21" t="s">
        <v>9355</v>
      </c>
      <c r="H51" s="2" t="s">
        <v>201</v>
      </c>
      <c r="I51" s="14"/>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row>
    <row r="52" spans="1:126" s="22" customFormat="1" ht="90.75" thickBot="1" x14ac:dyDescent="0.3">
      <c r="A52" s="15"/>
      <c r="B52" s="13">
        <f t="shared" si="0"/>
        <v>44</v>
      </c>
      <c r="C52" s="2" t="s">
        <v>191</v>
      </c>
      <c r="D52" s="31" t="s">
        <v>7482</v>
      </c>
      <c r="E52" s="29" t="s">
        <v>7546</v>
      </c>
      <c r="F52" s="29" t="s">
        <v>7547</v>
      </c>
      <c r="G52" s="21" t="s">
        <v>9356</v>
      </c>
      <c r="H52" s="2" t="s">
        <v>201</v>
      </c>
      <c r="I52" s="14"/>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row>
    <row r="53" spans="1:126" s="22" customFormat="1" ht="90.75" thickBot="1" x14ac:dyDescent="0.3">
      <c r="A53" s="15"/>
      <c r="B53" s="13">
        <f t="shared" si="0"/>
        <v>45</v>
      </c>
      <c r="C53" s="2" t="s">
        <v>191</v>
      </c>
      <c r="D53" s="31" t="s">
        <v>7482</v>
      </c>
      <c r="E53" s="31" t="s">
        <v>7548</v>
      </c>
      <c r="F53" s="31" t="s">
        <v>7549</v>
      </c>
      <c r="G53" s="21" t="s">
        <v>9358</v>
      </c>
      <c r="H53" s="2" t="s">
        <v>201</v>
      </c>
      <c r="I53" s="14"/>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row>
    <row r="54" spans="1:126" s="22" customFormat="1" ht="45.75" thickBot="1" x14ac:dyDescent="0.3">
      <c r="A54" s="15"/>
      <c r="B54" s="13">
        <f t="shared" si="0"/>
        <v>46</v>
      </c>
      <c r="C54" s="2" t="s">
        <v>191</v>
      </c>
      <c r="D54" s="31" t="s">
        <v>7482</v>
      </c>
      <c r="E54" s="31" t="s">
        <v>7548</v>
      </c>
      <c r="F54" s="29" t="s">
        <v>7550</v>
      </c>
      <c r="G54" s="21" t="s">
        <v>9357</v>
      </c>
      <c r="H54" s="2" t="s">
        <v>201</v>
      </c>
      <c r="I54" s="14"/>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row>
    <row r="55" spans="1:126" s="22" customFormat="1" ht="105.75" thickBot="1" x14ac:dyDescent="0.3">
      <c r="A55" s="15"/>
      <c r="B55" s="13">
        <f t="shared" si="0"/>
        <v>47</v>
      </c>
      <c r="C55" s="2" t="s">
        <v>191</v>
      </c>
      <c r="D55" s="21" t="s">
        <v>9256</v>
      </c>
      <c r="E55" s="29" t="s">
        <v>7551</v>
      </c>
      <c r="F55" s="21" t="s">
        <v>9295</v>
      </c>
      <c r="G55" s="21" t="s">
        <v>9359</v>
      </c>
      <c r="H55" s="2" t="s">
        <v>201</v>
      </c>
      <c r="I55" s="14"/>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row>
    <row r="56" spans="1:126" s="22" customFormat="1" ht="90.75" thickBot="1" x14ac:dyDescent="0.3">
      <c r="A56" s="15"/>
      <c r="B56" s="13">
        <f t="shared" si="0"/>
        <v>48</v>
      </c>
      <c r="C56" s="2" t="s">
        <v>191</v>
      </c>
      <c r="D56" s="21" t="s">
        <v>9256</v>
      </c>
      <c r="E56" s="29" t="s">
        <v>7551</v>
      </c>
      <c r="F56" s="21" t="s">
        <v>9188</v>
      </c>
      <c r="G56" s="21" t="s">
        <v>9360</v>
      </c>
      <c r="H56" s="2" t="s">
        <v>201</v>
      </c>
      <c r="I56" s="14"/>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row>
    <row r="57" spans="1:126" s="22" customFormat="1" ht="105.75" thickBot="1" x14ac:dyDescent="0.3">
      <c r="A57" s="15"/>
      <c r="B57" s="13">
        <f t="shared" si="0"/>
        <v>49</v>
      </c>
      <c r="C57" s="2" t="s">
        <v>191</v>
      </c>
      <c r="D57" s="31"/>
      <c r="E57" s="29" t="s">
        <v>7552</v>
      </c>
      <c r="F57" s="31" t="s">
        <v>7553</v>
      </c>
      <c r="G57" s="21" t="s">
        <v>9361</v>
      </c>
      <c r="H57" s="2" t="s">
        <v>201</v>
      </c>
      <c r="I57" s="14"/>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row>
    <row r="58" spans="1:126" s="22" customFormat="1" ht="75.75" thickBot="1" x14ac:dyDescent="0.3">
      <c r="A58" s="15"/>
      <c r="B58" s="13">
        <f t="shared" si="0"/>
        <v>50</v>
      </c>
      <c r="C58" s="2" t="s">
        <v>191</v>
      </c>
      <c r="D58" s="29" t="s">
        <v>7554</v>
      </c>
      <c r="E58" s="29" t="s">
        <v>7551</v>
      </c>
      <c r="F58" s="29" t="s">
        <v>7555</v>
      </c>
      <c r="G58" s="21" t="s">
        <v>9362</v>
      </c>
      <c r="H58" s="2" t="s">
        <v>201</v>
      </c>
      <c r="I58" s="14"/>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row>
    <row r="59" spans="1:126" s="22" customFormat="1" ht="60.75" thickBot="1" x14ac:dyDescent="0.3">
      <c r="A59" s="15"/>
      <c r="B59" s="13">
        <f t="shared" si="0"/>
        <v>51</v>
      </c>
      <c r="C59" s="2" t="s">
        <v>191</v>
      </c>
      <c r="D59" s="21" t="s">
        <v>9256</v>
      </c>
      <c r="E59" s="29" t="s">
        <v>7551</v>
      </c>
      <c r="F59" s="31" t="s">
        <v>7556</v>
      </c>
      <c r="G59" s="21" t="s">
        <v>9363</v>
      </c>
      <c r="H59" s="2" t="s">
        <v>201</v>
      </c>
      <c r="I59" s="14"/>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row>
    <row r="60" spans="1:126" s="22" customFormat="1" ht="90.75" thickBot="1" x14ac:dyDescent="0.3">
      <c r="A60" s="15"/>
      <c r="B60" s="13">
        <f t="shared" si="0"/>
        <v>52</v>
      </c>
      <c r="C60" s="2" t="s">
        <v>191</v>
      </c>
      <c r="D60" s="21" t="s">
        <v>9256</v>
      </c>
      <c r="E60" s="29" t="s">
        <v>7551</v>
      </c>
      <c r="F60" s="21" t="s">
        <v>9190</v>
      </c>
      <c r="G60" s="21" t="s">
        <v>9364</v>
      </c>
      <c r="H60" s="2" t="s">
        <v>201</v>
      </c>
      <c r="I60" s="14"/>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row>
    <row r="61" spans="1:126" s="22" customFormat="1" ht="75.75" thickBot="1" x14ac:dyDescent="0.3">
      <c r="A61" s="15"/>
      <c r="B61" s="13">
        <f t="shared" si="0"/>
        <v>53</v>
      </c>
      <c r="C61" s="2" t="s">
        <v>191</v>
      </c>
      <c r="D61" s="21" t="s">
        <v>9256</v>
      </c>
      <c r="E61" s="29" t="s">
        <v>7551</v>
      </c>
      <c r="F61" s="21" t="s">
        <v>9189</v>
      </c>
      <c r="G61" s="37" t="s">
        <v>9365</v>
      </c>
      <c r="H61" s="2" t="s">
        <v>201</v>
      </c>
      <c r="I61" s="14"/>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row>
    <row r="62" spans="1:126" s="22" customFormat="1" ht="90.75" thickBot="1" x14ac:dyDescent="0.3">
      <c r="A62" s="15"/>
      <c r="B62" s="13">
        <f t="shared" si="0"/>
        <v>54</v>
      </c>
      <c r="C62" s="2" t="s">
        <v>191</v>
      </c>
      <c r="D62" s="21" t="s">
        <v>9256</v>
      </c>
      <c r="E62" s="29" t="s">
        <v>7551</v>
      </c>
      <c r="F62" s="31" t="s">
        <v>7557</v>
      </c>
      <c r="G62" s="21" t="s">
        <v>9366</v>
      </c>
      <c r="H62" s="2" t="s">
        <v>201</v>
      </c>
      <c r="I62" s="14"/>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row>
    <row r="63" spans="1:126" s="22" customFormat="1" ht="75.75" thickBot="1" x14ac:dyDescent="0.3">
      <c r="A63" s="15"/>
      <c r="B63" s="13">
        <f t="shared" si="0"/>
        <v>55</v>
      </c>
      <c r="C63" s="2" t="s">
        <v>191</v>
      </c>
      <c r="D63" s="21" t="s">
        <v>9256</v>
      </c>
      <c r="E63" s="29" t="s">
        <v>7558</v>
      </c>
      <c r="F63" s="29" t="s">
        <v>7559</v>
      </c>
      <c r="G63" s="21" t="s">
        <v>9367</v>
      </c>
      <c r="H63" s="2" t="s">
        <v>201</v>
      </c>
      <c r="I63" s="14"/>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row>
    <row r="64" spans="1:126" s="22" customFormat="1" ht="120.75" thickBot="1" x14ac:dyDescent="0.3">
      <c r="A64" s="15"/>
      <c r="B64" s="13">
        <f t="shared" si="0"/>
        <v>56</v>
      </c>
      <c r="C64" s="2" t="s">
        <v>191</v>
      </c>
      <c r="D64" s="31" t="s">
        <v>7560</v>
      </c>
      <c r="E64" s="29" t="s">
        <v>7561</v>
      </c>
      <c r="F64" s="29" t="s">
        <v>7562</v>
      </c>
      <c r="G64" s="21" t="s">
        <v>9368</v>
      </c>
      <c r="H64" s="2" t="s">
        <v>201</v>
      </c>
      <c r="I64" s="14"/>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row>
    <row r="65" spans="1:126" s="22" customFormat="1" ht="120.75" thickBot="1" x14ac:dyDescent="0.3">
      <c r="A65" s="15"/>
      <c r="B65" s="13">
        <f t="shared" si="0"/>
        <v>57</v>
      </c>
      <c r="C65" s="2" t="s">
        <v>191</v>
      </c>
      <c r="D65" s="21" t="s">
        <v>9256</v>
      </c>
      <c r="E65" s="29" t="s">
        <v>7563</v>
      </c>
      <c r="F65" s="21" t="s">
        <v>9191</v>
      </c>
      <c r="G65" s="21" t="s">
        <v>9369</v>
      </c>
      <c r="H65" s="2" t="s">
        <v>201</v>
      </c>
      <c r="I65" s="14"/>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row>
    <row r="66" spans="1:126" s="22" customFormat="1" ht="75.75" thickBot="1" x14ac:dyDescent="0.3">
      <c r="A66" s="15"/>
      <c r="B66" s="13">
        <f t="shared" si="0"/>
        <v>58</v>
      </c>
      <c r="C66" s="2" t="s">
        <v>191</v>
      </c>
      <c r="D66" s="21" t="s">
        <v>9256</v>
      </c>
      <c r="E66" s="29" t="s">
        <v>7563</v>
      </c>
      <c r="F66" s="28" t="s">
        <v>9192</v>
      </c>
      <c r="G66" s="21" t="s">
        <v>9370</v>
      </c>
      <c r="H66" s="2" t="s">
        <v>201</v>
      </c>
      <c r="I66" s="14"/>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row>
    <row r="67" spans="1:126" s="22" customFormat="1" ht="60.75" thickBot="1" x14ac:dyDescent="0.3">
      <c r="A67" s="15"/>
      <c r="B67" s="13">
        <f t="shared" si="0"/>
        <v>59</v>
      </c>
      <c r="C67" s="2" t="s">
        <v>191</v>
      </c>
      <c r="D67" s="29" t="s">
        <v>7564</v>
      </c>
      <c r="E67" s="31" t="s">
        <v>7565</v>
      </c>
      <c r="F67" s="29" t="s">
        <v>7566</v>
      </c>
      <c r="G67" s="21" t="s">
        <v>9372</v>
      </c>
      <c r="H67" s="2" t="s">
        <v>201</v>
      </c>
      <c r="I67" s="14"/>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row>
    <row r="68" spans="1:126" s="22" customFormat="1" ht="75.75" thickBot="1" x14ac:dyDescent="0.3">
      <c r="A68" s="15"/>
      <c r="B68" s="13">
        <f t="shared" si="0"/>
        <v>60</v>
      </c>
      <c r="C68" s="2" t="s">
        <v>191</v>
      </c>
      <c r="D68" s="29" t="s">
        <v>7564</v>
      </c>
      <c r="E68" s="34" t="s">
        <v>7565</v>
      </c>
      <c r="F68" s="21" t="s">
        <v>9193</v>
      </c>
      <c r="G68" s="21" t="s">
        <v>9371</v>
      </c>
      <c r="H68" s="2" t="s">
        <v>201</v>
      </c>
      <c r="I68" s="14"/>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row>
    <row r="69" spans="1:126" s="22" customFormat="1" ht="75.75" thickBot="1" x14ac:dyDescent="0.3">
      <c r="A69" s="15"/>
      <c r="B69" s="13">
        <f t="shared" si="0"/>
        <v>61</v>
      </c>
      <c r="C69" s="2" t="s">
        <v>191</v>
      </c>
      <c r="D69" s="31" t="s">
        <v>7567</v>
      </c>
      <c r="E69" s="29" t="s">
        <v>7568</v>
      </c>
      <c r="F69" s="21" t="s">
        <v>9194</v>
      </c>
      <c r="G69" s="21" t="s">
        <v>9373</v>
      </c>
      <c r="H69" s="2" t="s">
        <v>201</v>
      </c>
      <c r="I69" s="14"/>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row>
    <row r="70" spans="1:126" s="22" customFormat="1" ht="45.75" thickBot="1" x14ac:dyDescent="0.3">
      <c r="A70" s="15"/>
      <c r="B70" s="13">
        <f t="shared" si="0"/>
        <v>62</v>
      </c>
      <c r="C70" s="2" t="s">
        <v>191</v>
      </c>
      <c r="D70" s="31" t="s">
        <v>7569</v>
      </c>
      <c r="E70" s="29" t="s">
        <v>7570</v>
      </c>
      <c r="F70" s="31" t="s">
        <v>7571</v>
      </c>
      <c r="G70" s="21" t="s">
        <v>7572</v>
      </c>
      <c r="H70" s="2" t="s">
        <v>201</v>
      </c>
      <c r="I70" s="14"/>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row>
    <row r="71" spans="1:126" s="22" customFormat="1" ht="60.75" thickBot="1" x14ac:dyDescent="0.3">
      <c r="A71" s="15"/>
      <c r="B71" s="13">
        <f t="shared" si="0"/>
        <v>63</v>
      </c>
      <c r="C71" s="2" t="s">
        <v>191</v>
      </c>
      <c r="D71" s="31" t="s">
        <v>7569</v>
      </c>
      <c r="E71" s="29" t="s">
        <v>7570</v>
      </c>
      <c r="F71" s="31" t="s">
        <v>7573</v>
      </c>
      <c r="G71" s="21" t="s">
        <v>9374</v>
      </c>
      <c r="H71" s="2" t="s">
        <v>201</v>
      </c>
      <c r="I71" s="14"/>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row>
    <row r="72" spans="1:126" s="22" customFormat="1" ht="60.75" thickBot="1" x14ac:dyDescent="0.3">
      <c r="A72" s="15"/>
      <c r="B72" s="13">
        <f t="shared" si="0"/>
        <v>64</v>
      </c>
      <c r="C72" s="2" t="s">
        <v>191</v>
      </c>
      <c r="D72" s="31" t="s">
        <v>7569</v>
      </c>
      <c r="E72" s="29" t="s">
        <v>7574</v>
      </c>
      <c r="F72" s="31" t="s">
        <v>7575</v>
      </c>
      <c r="G72" s="21" t="s">
        <v>9375</v>
      </c>
      <c r="H72" s="2" t="s">
        <v>201</v>
      </c>
      <c r="I72" s="14"/>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row>
    <row r="73" spans="1:126" s="22" customFormat="1" ht="75.75" thickBot="1" x14ac:dyDescent="0.3">
      <c r="A73" s="15"/>
      <c r="B73" s="13">
        <f t="shared" si="0"/>
        <v>65</v>
      </c>
      <c r="C73" s="2" t="s">
        <v>191</v>
      </c>
      <c r="D73" s="31" t="s">
        <v>7576</v>
      </c>
      <c r="E73" s="29" t="s">
        <v>7577</v>
      </c>
      <c r="F73" s="21" t="s">
        <v>9195</v>
      </c>
      <c r="G73" s="21" t="s">
        <v>11613</v>
      </c>
      <c r="H73" s="2" t="s">
        <v>201</v>
      </c>
      <c r="I73" s="14"/>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row>
    <row r="74" spans="1:126" s="22" customFormat="1" ht="45.75" thickBot="1" x14ac:dyDescent="0.3">
      <c r="A74" s="15"/>
      <c r="B74" s="13">
        <f t="shared" si="0"/>
        <v>66</v>
      </c>
      <c r="C74" s="2" t="s">
        <v>191</v>
      </c>
      <c r="D74" s="21" t="s">
        <v>7578</v>
      </c>
      <c r="E74" s="29" t="s">
        <v>7579</v>
      </c>
      <c r="F74" s="21" t="s">
        <v>9196</v>
      </c>
      <c r="G74" s="21" t="s">
        <v>9376</v>
      </c>
      <c r="H74" s="2" t="s">
        <v>201</v>
      </c>
      <c r="I74" s="14"/>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row>
    <row r="75" spans="1:126" s="22" customFormat="1" ht="60.75" thickBot="1" x14ac:dyDescent="0.3">
      <c r="A75" s="15"/>
      <c r="B75" s="13">
        <f t="shared" ref="B75:B138" si="1">B74+1</f>
        <v>67</v>
      </c>
      <c r="C75" s="2" t="s">
        <v>191</v>
      </c>
      <c r="D75" s="21" t="s">
        <v>7578</v>
      </c>
      <c r="E75" s="29" t="s">
        <v>7579</v>
      </c>
      <c r="F75" s="28" t="s">
        <v>9197</v>
      </c>
      <c r="G75" s="21" t="s">
        <v>9377</v>
      </c>
      <c r="H75" s="2" t="s">
        <v>201</v>
      </c>
      <c r="I75" s="14"/>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row>
    <row r="76" spans="1:126" s="22" customFormat="1" ht="90.75" thickBot="1" x14ac:dyDescent="0.3">
      <c r="A76" s="15"/>
      <c r="B76" s="13">
        <f t="shared" si="1"/>
        <v>68</v>
      </c>
      <c r="C76" s="2" t="s">
        <v>191</v>
      </c>
      <c r="D76" s="21" t="s">
        <v>7580</v>
      </c>
      <c r="E76" s="29" t="s">
        <v>7581</v>
      </c>
      <c r="F76" s="28" t="s">
        <v>9198</v>
      </c>
      <c r="G76" s="21" t="s">
        <v>9378</v>
      </c>
      <c r="H76" s="2" t="s">
        <v>201</v>
      </c>
      <c r="I76" s="14"/>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row>
    <row r="77" spans="1:126" s="22" customFormat="1" ht="105.75" thickBot="1" x14ac:dyDescent="0.3">
      <c r="A77" s="15"/>
      <c r="B77" s="13">
        <f t="shared" si="1"/>
        <v>69</v>
      </c>
      <c r="C77" s="2" t="s">
        <v>191</v>
      </c>
      <c r="D77" s="31">
        <v>2302</v>
      </c>
      <c r="E77" s="31" t="s">
        <v>7582</v>
      </c>
      <c r="F77" s="21" t="s">
        <v>9199</v>
      </c>
      <c r="G77" s="21" t="s">
        <v>9379</v>
      </c>
      <c r="H77" s="2" t="s">
        <v>201</v>
      </c>
      <c r="I77" s="14"/>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row>
    <row r="78" spans="1:126" s="22" customFormat="1" ht="60.75" thickBot="1" x14ac:dyDescent="0.3">
      <c r="A78" s="15"/>
      <c r="B78" s="13">
        <f t="shared" si="1"/>
        <v>70</v>
      </c>
      <c r="C78" s="2" t="s">
        <v>191</v>
      </c>
      <c r="D78" s="31" t="s">
        <v>7583</v>
      </c>
      <c r="E78" s="31" t="s">
        <v>7584</v>
      </c>
      <c r="F78" s="29" t="s">
        <v>7585</v>
      </c>
      <c r="G78" s="37" t="s">
        <v>9380</v>
      </c>
      <c r="H78" s="2" t="s">
        <v>201</v>
      </c>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row>
    <row r="79" spans="1:126" s="22" customFormat="1" ht="105.75" thickBot="1" x14ac:dyDescent="0.3">
      <c r="A79" s="15"/>
      <c r="B79" s="13">
        <f t="shared" si="1"/>
        <v>71</v>
      </c>
      <c r="C79" s="2" t="s">
        <v>191</v>
      </c>
      <c r="D79" s="31" t="s">
        <v>7583</v>
      </c>
      <c r="E79" s="31" t="s">
        <v>7586</v>
      </c>
      <c r="F79" s="29" t="s">
        <v>7587</v>
      </c>
      <c r="G79" s="21" t="s">
        <v>9381</v>
      </c>
      <c r="H79" s="2" t="s">
        <v>201</v>
      </c>
      <c r="I79" s="14"/>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row>
    <row r="80" spans="1:126" s="22" customFormat="1" ht="75.75" thickBot="1" x14ac:dyDescent="0.3">
      <c r="A80" s="15"/>
      <c r="B80" s="13">
        <f t="shared" si="1"/>
        <v>72</v>
      </c>
      <c r="C80" s="2" t="s">
        <v>191</v>
      </c>
      <c r="D80" s="29" t="s">
        <v>7588</v>
      </c>
      <c r="E80" s="29" t="s">
        <v>7589</v>
      </c>
      <c r="F80" s="29" t="s">
        <v>7590</v>
      </c>
      <c r="G80" s="21" t="s">
        <v>9382</v>
      </c>
      <c r="H80" s="2" t="s">
        <v>201</v>
      </c>
      <c r="I80" s="14"/>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row>
    <row r="81" spans="1:126" s="22" customFormat="1" ht="45.75" thickBot="1" x14ac:dyDescent="0.3">
      <c r="A81" s="15"/>
      <c r="B81" s="13">
        <f t="shared" si="1"/>
        <v>73</v>
      </c>
      <c r="C81" s="2" t="s">
        <v>191</v>
      </c>
      <c r="D81" s="29" t="s">
        <v>7588</v>
      </c>
      <c r="E81" s="29" t="s">
        <v>7589</v>
      </c>
      <c r="F81" s="31" t="s">
        <v>7591</v>
      </c>
      <c r="G81" s="21" t="s">
        <v>9383</v>
      </c>
      <c r="H81" s="2" t="s">
        <v>201</v>
      </c>
      <c r="I81" s="14"/>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row>
    <row r="82" spans="1:126" s="22" customFormat="1" ht="45.75" thickBot="1" x14ac:dyDescent="0.3">
      <c r="A82" s="15"/>
      <c r="B82" s="13">
        <f t="shared" si="1"/>
        <v>74</v>
      </c>
      <c r="C82" s="2" t="s">
        <v>191</v>
      </c>
      <c r="D82" s="29" t="s">
        <v>7588</v>
      </c>
      <c r="E82" s="31" t="s">
        <v>7592</v>
      </c>
      <c r="F82" s="31" t="s">
        <v>7593</v>
      </c>
      <c r="G82" s="21" t="s">
        <v>9384</v>
      </c>
      <c r="H82" s="2" t="s">
        <v>201</v>
      </c>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row>
    <row r="83" spans="1:126" s="22" customFormat="1" ht="150.75" thickBot="1" x14ac:dyDescent="0.3">
      <c r="A83" s="15"/>
      <c r="B83" s="13">
        <f t="shared" si="1"/>
        <v>75</v>
      </c>
      <c r="C83" s="2" t="s">
        <v>191</v>
      </c>
      <c r="D83" s="21" t="s">
        <v>7594</v>
      </c>
      <c r="E83" s="29" t="s">
        <v>7595</v>
      </c>
      <c r="F83" s="31" t="s">
        <v>7596</v>
      </c>
      <c r="G83" s="21" t="s">
        <v>9385</v>
      </c>
      <c r="H83" s="2" t="s">
        <v>201</v>
      </c>
      <c r="I83" s="14"/>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row>
    <row r="84" spans="1:126" s="22" customFormat="1" ht="135.75" thickBot="1" x14ac:dyDescent="0.3">
      <c r="A84" s="15"/>
      <c r="B84" s="13">
        <f t="shared" si="1"/>
        <v>76</v>
      </c>
      <c r="C84" s="2" t="s">
        <v>191</v>
      </c>
      <c r="D84" s="25" t="s">
        <v>7597</v>
      </c>
      <c r="E84" s="21" t="s">
        <v>9200</v>
      </c>
      <c r="F84" s="21" t="s">
        <v>9201</v>
      </c>
      <c r="G84" s="21" t="s">
        <v>9386</v>
      </c>
      <c r="H84" s="2" t="s">
        <v>201</v>
      </c>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row>
    <row r="85" spans="1:126" s="22" customFormat="1" ht="75.75" thickBot="1" x14ac:dyDescent="0.3">
      <c r="A85" s="15"/>
      <c r="B85" s="13">
        <f t="shared" si="1"/>
        <v>77</v>
      </c>
      <c r="C85" s="2" t="s">
        <v>191</v>
      </c>
      <c r="D85" s="34" t="s">
        <v>7598</v>
      </c>
      <c r="E85" s="37" t="s">
        <v>9202</v>
      </c>
      <c r="F85" s="29" t="s">
        <v>7599</v>
      </c>
      <c r="G85" s="21" t="s">
        <v>9387</v>
      </c>
      <c r="H85" s="2" t="s">
        <v>201</v>
      </c>
      <c r="I85" s="14"/>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row>
    <row r="86" spans="1:126" s="22" customFormat="1" ht="45.75" thickBot="1" x14ac:dyDescent="0.3">
      <c r="A86" s="15"/>
      <c r="B86" s="13">
        <f t="shared" si="1"/>
        <v>78</v>
      </c>
      <c r="C86" s="2" t="s">
        <v>191</v>
      </c>
      <c r="D86" s="34" t="s">
        <v>7598</v>
      </c>
      <c r="E86" s="31" t="s">
        <v>7600</v>
      </c>
      <c r="F86" s="31" t="s">
        <v>7601</v>
      </c>
      <c r="G86" s="21" t="s">
        <v>9388</v>
      </c>
      <c r="H86" s="2" t="s">
        <v>201</v>
      </c>
      <c r="I86" s="14"/>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row>
    <row r="87" spans="1:126" s="22" customFormat="1" ht="60.75" thickBot="1" x14ac:dyDescent="0.3">
      <c r="A87" s="15"/>
      <c r="B87" s="13">
        <f t="shared" si="1"/>
        <v>79</v>
      </c>
      <c r="C87" s="2" t="s">
        <v>191</v>
      </c>
      <c r="D87" s="34" t="s">
        <v>7598</v>
      </c>
      <c r="E87" s="31" t="s">
        <v>7600</v>
      </c>
      <c r="F87" s="28" t="s">
        <v>9203</v>
      </c>
      <c r="G87" s="21" t="s">
        <v>9389</v>
      </c>
      <c r="H87" s="2" t="s">
        <v>201</v>
      </c>
      <c r="I87" s="14"/>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row>
    <row r="88" spans="1:126" s="22" customFormat="1" ht="90.75" thickBot="1" x14ac:dyDescent="0.3">
      <c r="A88" s="15"/>
      <c r="B88" s="13">
        <f t="shared" si="1"/>
        <v>80</v>
      </c>
      <c r="C88" s="2" t="s">
        <v>191</v>
      </c>
      <c r="D88" s="34" t="s">
        <v>7598</v>
      </c>
      <c r="E88" s="31" t="s">
        <v>7602</v>
      </c>
      <c r="F88" s="28" t="s">
        <v>9204</v>
      </c>
      <c r="G88" s="21" t="s">
        <v>9390</v>
      </c>
      <c r="H88" s="2" t="s">
        <v>201</v>
      </c>
      <c r="I88" s="14"/>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row>
    <row r="89" spans="1:126" s="22" customFormat="1" ht="60.75" thickBot="1" x14ac:dyDescent="0.3">
      <c r="A89" s="15"/>
      <c r="B89" s="13">
        <f t="shared" si="1"/>
        <v>81</v>
      </c>
      <c r="C89" s="2" t="s">
        <v>191</v>
      </c>
      <c r="D89" s="34" t="s">
        <v>7603</v>
      </c>
      <c r="E89" s="29" t="s">
        <v>7604</v>
      </c>
      <c r="F89" s="29" t="s">
        <v>7605</v>
      </c>
      <c r="G89" s="21" t="s">
        <v>9391</v>
      </c>
      <c r="H89" s="2" t="s">
        <v>201</v>
      </c>
      <c r="I89" s="14"/>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row>
    <row r="90" spans="1:126" s="22" customFormat="1" ht="105.75" thickBot="1" x14ac:dyDescent="0.3">
      <c r="A90" s="15"/>
      <c r="B90" s="13">
        <f t="shared" si="1"/>
        <v>82</v>
      </c>
      <c r="C90" s="2" t="s">
        <v>191</v>
      </c>
      <c r="D90" s="31" t="s">
        <v>7606</v>
      </c>
      <c r="E90" s="29" t="s">
        <v>7607</v>
      </c>
      <c r="F90" s="21" t="s">
        <v>9205</v>
      </c>
      <c r="G90" s="21" t="s">
        <v>9392</v>
      </c>
      <c r="H90" s="2" t="s">
        <v>201</v>
      </c>
      <c r="I90" s="14"/>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row>
    <row r="91" spans="1:126" s="14" customFormat="1" ht="75.75" thickBot="1" x14ac:dyDescent="0.3">
      <c r="A91" s="12"/>
      <c r="B91" s="13">
        <f t="shared" si="1"/>
        <v>83</v>
      </c>
      <c r="C91" s="2" t="s">
        <v>191</v>
      </c>
      <c r="D91" s="31" t="s">
        <v>7519</v>
      </c>
      <c r="E91" s="31" t="s">
        <v>7608</v>
      </c>
      <c r="F91" s="31" t="s">
        <v>7609</v>
      </c>
      <c r="G91" s="21" t="s">
        <v>9393</v>
      </c>
      <c r="H91" s="2" t="s">
        <v>201</v>
      </c>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row>
    <row r="92" spans="1:126" s="14" customFormat="1" ht="120.75" thickBot="1" x14ac:dyDescent="0.3">
      <c r="A92" s="12"/>
      <c r="B92" s="13">
        <f t="shared" si="1"/>
        <v>84</v>
      </c>
      <c r="C92" s="2" t="s">
        <v>191</v>
      </c>
      <c r="D92" s="31" t="s">
        <v>7610</v>
      </c>
      <c r="E92" s="31" t="s">
        <v>7611</v>
      </c>
      <c r="F92" s="21" t="s">
        <v>9206</v>
      </c>
      <c r="G92" s="21" t="s">
        <v>9394</v>
      </c>
      <c r="H92" s="2" t="s">
        <v>201</v>
      </c>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row>
    <row r="93" spans="1:126" s="14" customFormat="1" ht="90.75" thickBot="1" x14ac:dyDescent="0.3">
      <c r="A93" s="12"/>
      <c r="B93" s="13">
        <f t="shared" si="1"/>
        <v>85</v>
      </c>
      <c r="C93" s="2" t="s">
        <v>191</v>
      </c>
      <c r="D93" s="29" t="s">
        <v>7612</v>
      </c>
      <c r="E93" s="31" t="s">
        <v>7613</v>
      </c>
      <c r="F93" s="21" t="s">
        <v>7614</v>
      </c>
      <c r="G93" s="21" t="s">
        <v>9395</v>
      </c>
      <c r="H93" s="2" t="s">
        <v>201</v>
      </c>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row>
    <row r="94" spans="1:126" s="14" customFormat="1" ht="90.75" thickBot="1" x14ac:dyDescent="0.3">
      <c r="A94" s="12"/>
      <c r="B94" s="13">
        <f t="shared" si="1"/>
        <v>86</v>
      </c>
      <c r="C94" s="2" t="s">
        <v>191</v>
      </c>
      <c r="D94" s="29" t="s">
        <v>7612</v>
      </c>
      <c r="E94" s="31" t="s">
        <v>7613</v>
      </c>
      <c r="F94" s="21" t="s">
        <v>7615</v>
      </c>
      <c r="G94" s="21" t="s">
        <v>9396</v>
      </c>
      <c r="H94" s="2" t="s">
        <v>201</v>
      </c>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row>
    <row r="95" spans="1:126" s="14" customFormat="1" ht="75.75" thickBot="1" x14ac:dyDescent="0.3">
      <c r="A95" s="12"/>
      <c r="B95" s="13">
        <f t="shared" si="1"/>
        <v>87</v>
      </c>
      <c r="C95" s="2" t="s">
        <v>191</v>
      </c>
      <c r="D95" s="29" t="s">
        <v>7612</v>
      </c>
      <c r="E95" s="31" t="s">
        <v>7613</v>
      </c>
      <c r="F95" s="21" t="s">
        <v>9207</v>
      </c>
      <c r="G95" s="37" t="s">
        <v>9397</v>
      </c>
      <c r="H95" s="2" t="s">
        <v>201</v>
      </c>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row>
    <row r="96" spans="1:126" s="14" customFormat="1" ht="120.75" thickBot="1" x14ac:dyDescent="0.3">
      <c r="A96" s="12"/>
      <c r="B96" s="13">
        <f t="shared" si="1"/>
        <v>88</v>
      </c>
      <c r="C96" s="2" t="s">
        <v>191</v>
      </c>
      <c r="D96" s="29" t="s">
        <v>7612</v>
      </c>
      <c r="E96" s="29" t="s">
        <v>7616</v>
      </c>
      <c r="F96" s="21" t="s">
        <v>9208</v>
      </c>
      <c r="G96" s="21" t="s">
        <v>9398</v>
      </c>
      <c r="H96" s="2" t="s">
        <v>201</v>
      </c>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row>
    <row r="97" spans="1:126" s="14" customFormat="1" ht="135.75" thickBot="1" x14ac:dyDescent="0.3">
      <c r="A97" s="12"/>
      <c r="B97" s="13">
        <f t="shared" si="1"/>
        <v>89</v>
      </c>
      <c r="C97" s="2" t="s">
        <v>191</v>
      </c>
      <c r="D97" s="31" t="s">
        <v>7617</v>
      </c>
      <c r="E97" s="29" t="s">
        <v>7618</v>
      </c>
      <c r="F97" s="29" t="s">
        <v>7619</v>
      </c>
      <c r="G97" s="21" t="s">
        <v>9399</v>
      </c>
      <c r="H97" s="2" t="s">
        <v>201</v>
      </c>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row>
    <row r="98" spans="1:126" s="14" customFormat="1" ht="60.75" thickBot="1" x14ac:dyDescent="0.3">
      <c r="A98" s="12"/>
      <c r="B98" s="13">
        <f t="shared" si="1"/>
        <v>90</v>
      </c>
      <c r="C98" s="2" t="s">
        <v>191</v>
      </c>
      <c r="D98" s="29" t="s">
        <v>7612</v>
      </c>
      <c r="E98" s="25" t="s">
        <v>7620</v>
      </c>
      <c r="F98" s="29" t="s">
        <v>7621</v>
      </c>
      <c r="G98" s="21" t="s">
        <v>9400</v>
      </c>
      <c r="H98" s="2" t="s">
        <v>201</v>
      </c>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row>
    <row r="99" spans="1:126" s="14" customFormat="1" ht="60.75" thickBot="1" x14ac:dyDescent="0.3">
      <c r="A99" s="12"/>
      <c r="B99" s="13">
        <f t="shared" si="1"/>
        <v>91</v>
      </c>
      <c r="C99" s="2" t="s">
        <v>191</v>
      </c>
      <c r="D99" s="31" t="s">
        <v>7622</v>
      </c>
      <c r="E99" s="31" t="s">
        <v>7623</v>
      </c>
      <c r="F99" s="29" t="s">
        <v>7624</v>
      </c>
      <c r="G99" s="21" t="s">
        <v>9401</v>
      </c>
      <c r="H99" s="2" t="s">
        <v>201</v>
      </c>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row>
    <row r="100" spans="1:126" s="14" customFormat="1" ht="60.75" thickBot="1" x14ac:dyDescent="0.3">
      <c r="A100" s="12"/>
      <c r="B100" s="13">
        <f t="shared" si="1"/>
        <v>92</v>
      </c>
      <c r="C100" s="2" t="s">
        <v>191</v>
      </c>
      <c r="D100" s="29" t="s">
        <v>7612</v>
      </c>
      <c r="E100" s="25" t="s">
        <v>7620</v>
      </c>
      <c r="F100" s="29" t="s">
        <v>7625</v>
      </c>
      <c r="G100" s="21" t="s">
        <v>9402</v>
      </c>
      <c r="H100" s="2" t="s">
        <v>201</v>
      </c>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row>
    <row r="101" spans="1:126" s="14" customFormat="1" ht="75.75" thickBot="1" x14ac:dyDescent="0.3">
      <c r="A101" s="12"/>
      <c r="B101" s="13">
        <f t="shared" si="1"/>
        <v>93</v>
      </c>
      <c r="C101" s="2" t="s">
        <v>191</v>
      </c>
      <c r="D101" s="29" t="s">
        <v>7612</v>
      </c>
      <c r="E101" s="25" t="s">
        <v>7620</v>
      </c>
      <c r="F101" s="29" t="s">
        <v>7626</v>
      </c>
      <c r="G101" s="21" t="s">
        <v>9403</v>
      </c>
      <c r="H101" s="2" t="s">
        <v>201</v>
      </c>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row>
    <row r="102" spans="1:126" s="14" customFormat="1" ht="60.75" thickBot="1" x14ac:dyDescent="0.3">
      <c r="A102" s="12"/>
      <c r="B102" s="13">
        <f t="shared" si="1"/>
        <v>94</v>
      </c>
      <c r="C102" s="2" t="s">
        <v>191</v>
      </c>
      <c r="D102" s="29" t="s">
        <v>7612</v>
      </c>
      <c r="E102" s="25" t="s">
        <v>7620</v>
      </c>
      <c r="F102" s="31" t="s">
        <v>7627</v>
      </c>
      <c r="G102" s="21" t="s">
        <v>9404</v>
      </c>
      <c r="H102" s="2" t="s">
        <v>201</v>
      </c>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row>
    <row r="103" spans="1:126" s="14" customFormat="1" ht="120.75" thickBot="1" x14ac:dyDescent="0.3">
      <c r="A103" s="12"/>
      <c r="B103" s="13">
        <f t="shared" si="1"/>
        <v>95</v>
      </c>
      <c r="C103" s="2" t="s">
        <v>191</v>
      </c>
      <c r="D103" s="29" t="s">
        <v>7612</v>
      </c>
      <c r="E103" s="25" t="s">
        <v>7620</v>
      </c>
      <c r="F103" s="34" t="s">
        <v>7628</v>
      </c>
      <c r="G103" s="21" t="s">
        <v>9405</v>
      </c>
      <c r="H103" s="2" t="s">
        <v>201</v>
      </c>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row>
    <row r="104" spans="1:126" s="14" customFormat="1" ht="105.75" thickBot="1" x14ac:dyDescent="0.3">
      <c r="A104" s="12"/>
      <c r="B104" s="13">
        <f t="shared" si="1"/>
        <v>96</v>
      </c>
      <c r="C104" s="2" t="s">
        <v>191</v>
      </c>
      <c r="D104" s="29" t="s">
        <v>7612</v>
      </c>
      <c r="E104" s="25" t="s">
        <v>7620</v>
      </c>
      <c r="F104" s="38" t="s">
        <v>9209</v>
      </c>
      <c r="G104" s="21" t="s">
        <v>9406</v>
      </c>
      <c r="H104" s="2" t="s">
        <v>201</v>
      </c>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row>
    <row r="105" spans="1:126" s="39" customFormat="1" ht="75.75" thickBot="1" x14ac:dyDescent="0.3">
      <c r="A105" s="12"/>
      <c r="B105" s="13">
        <f t="shared" si="1"/>
        <v>97</v>
      </c>
      <c r="C105" s="2" t="s">
        <v>191</v>
      </c>
      <c r="D105" s="29" t="s">
        <v>7629</v>
      </c>
      <c r="E105" s="34" t="s">
        <v>7630</v>
      </c>
      <c r="F105" s="34" t="s">
        <v>7631</v>
      </c>
      <c r="G105" s="37" t="s">
        <v>9407</v>
      </c>
      <c r="H105" s="2" t="s">
        <v>201</v>
      </c>
      <c r="I105" s="14"/>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row>
    <row r="106" spans="1:126" s="39" customFormat="1" ht="75.75" thickBot="1" x14ac:dyDescent="0.3">
      <c r="A106" s="12"/>
      <c r="B106" s="13">
        <f t="shared" si="1"/>
        <v>98</v>
      </c>
      <c r="C106" s="2" t="s">
        <v>191</v>
      </c>
      <c r="D106" s="29" t="s">
        <v>7632</v>
      </c>
      <c r="E106" s="29" t="s">
        <v>7633</v>
      </c>
      <c r="F106" s="21" t="s">
        <v>9210</v>
      </c>
      <c r="G106" s="21" t="s">
        <v>9408</v>
      </c>
      <c r="H106" s="2" t="s">
        <v>201</v>
      </c>
      <c r="I106" s="14"/>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row>
    <row r="107" spans="1:126" s="39" customFormat="1" ht="105.75" thickBot="1" x14ac:dyDescent="0.3">
      <c r="A107" s="12"/>
      <c r="B107" s="13">
        <f t="shared" si="1"/>
        <v>99</v>
      </c>
      <c r="C107" s="2" t="s">
        <v>191</v>
      </c>
      <c r="D107" s="21" t="s">
        <v>9255</v>
      </c>
      <c r="E107" s="29" t="s">
        <v>7634</v>
      </c>
      <c r="F107" s="25" t="s">
        <v>7635</v>
      </c>
      <c r="G107" s="21" t="s">
        <v>9409</v>
      </c>
      <c r="H107" s="2" t="s">
        <v>201</v>
      </c>
      <c r="I107" s="14"/>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row>
    <row r="108" spans="1:126" s="39" customFormat="1" ht="90.75" thickBot="1" x14ac:dyDescent="0.3">
      <c r="A108" s="12"/>
      <c r="B108" s="13">
        <f t="shared" si="1"/>
        <v>100</v>
      </c>
      <c r="C108" s="2" t="s">
        <v>191</v>
      </c>
      <c r="D108" s="31" t="s">
        <v>7636</v>
      </c>
      <c r="E108" s="34" t="s">
        <v>7637</v>
      </c>
      <c r="F108" s="34" t="s">
        <v>7638</v>
      </c>
      <c r="G108" s="21" t="s">
        <v>9410</v>
      </c>
      <c r="H108" s="2" t="s">
        <v>201</v>
      </c>
      <c r="I108" s="14"/>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row>
    <row r="109" spans="1:126" s="39" customFormat="1" ht="60.75" thickBot="1" x14ac:dyDescent="0.3">
      <c r="A109" s="12"/>
      <c r="B109" s="13">
        <f t="shared" si="1"/>
        <v>101</v>
      </c>
      <c r="C109" s="2" t="s">
        <v>191</v>
      </c>
      <c r="D109" s="31" t="s">
        <v>7636</v>
      </c>
      <c r="E109" s="29" t="s">
        <v>7639</v>
      </c>
      <c r="F109" s="31" t="s">
        <v>7640</v>
      </c>
      <c r="G109" s="21" t="s">
        <v>9411</v>
      </c>
      <c r="H109" s="2" t="s">
        <v>201</v>
      </c>
      <c r="I109" s="14"/>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row>
    <row r="110" spans="1:126" s="39" customFormat="1" ht="75.75" thickBot="1" x14ac:dyDescent="0.3">
      <c r="A110" s="12"/>
      <c r="B110" s="13">
        <f t="shared" si="1"/>
        <v>102</v>
      </c>
      <c r="C110" s="2" t="s">
        <v>191</v>
      </c>
      <c r="D110" s="21" t="s">
        <v>7641</v>
      </c>
      <c r="E110" s="31" t="s">
        <v>7642</v>
      </c>
      <c r="F110" s="37" t="s">
        <v>9211</v>
      </c>
      <c r="G110" s="21" t="s">
        <v>9412</v>
      </c>
      <c r="H110" s="2" t="s">
        <v>201</v>
      </c>
      <c r="I110" s="14"/>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row>
    <row r="111" spans="1:126" s="39" customFormat="1" ht="75.75" thickBot="1" x14ac:dyDescent="0.3">
      <c r="A111" s="12"/>
      <c r="B111" s="13">
        <f t="shared" si="1"/>
        <v>103</v>
      </c>
      <c r="C111" s="2" t="s">
        <v>191</v>
      </c>
      <c r="D111" s="29" t="s">
        <v>7643</v>
      </c>
      <c r="E111" s="31" t="s">
        <v>7644</v>
      </c>
      <c r="F111" s="29" t="s">
        <v>7645</v>
      </c>
      <c r="G111" s="21" t="s">
        <v>9413</v>
      </c>
      <c r="H111" s="2" t="s">
        <v>201</v>
      </c>
      <c r="I111" s="14"/>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row>
    <row r="112" spans="1:126" s="39" customFormat="1" ht="135.75" thickBot="1" x14ac:dyDescent="0.3">
      <c r="A112" s="12"/>
      <c r="B112" s="13">
        <f t="shared" si="1"/>
        <v>104</v>
      </c>
      <c r="C112" s="2" t="s">
        <v>191</v>
      </c>
      <c r="D112" s="31" t="s">
        <v>7610</v>
      </c>
      <c r="E112" s="21" t="s">
        <v>9212</v>
      </c>
      <c r="F112" s="29" t="s">
        <v>7646</v>
      </c>
      <c r="G112" s="21" t="s">
        <v>9414</v>
      </c>
      <c r="H112" s="2" t="s">
        <v>201</v>
      </c>
      <c r="I112" s="14"/>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row>
    <row r="113" spans="1:126" s="39" customFormat="1" ht="75.75" thickBot="1" x14ac:dyDescent="0.3">
      <c r="A113" s="12"/>
      <c r="B113" s="13">
        <f t="shared" si="1"/>
        <v>105</v>
      </c>
      <c r="C113" s="2" t="s">
        <v>191</v>
      </c>
      <c r="D113" s="31" t="s">
        <v>7647</v>
      </c>
      <c r="E113" s="31" t="s">
        <v>7648</v>
      </c>
      <c r="F113" s="29" t="s">
        <v>7649</v>
      </c>
      <c r="G113" s="21" t="s">
        <v>9415</v>
      </c>
      <c r="H113" s="2" t="s">
        <v>201</v>
      </c>
      <c r="I113" s="14"/>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row>
    <row r="114" spans="1:126" s="39" customFormat="1" ht="75.75" thickBot="1" x14ac:dyDescent="0.3">
      <c r="A114" s="12"/>
      <c r="B114" s="13">
        <f t="shared" si="1"/>
        <v>106</v>
      </c>
      <c r="C114" s="2" t="s">
        <v>191</v>
      </c>
      <c r="D114" s="31" t="s">
        <v>7650</v>
      </c>
      <c r="E114" s="31" t="s">
        <v>7651</v>
      </c>
      <c r="F114" s="29" t="s">
        <v>7652</v>
      </c>
      <c r="G114" s="21" t="s">
        <v>9416</v>
      </c>
      <c r="H114" s="2" t="s">
        <v>201</v>
      </c>
      <c r="I114" s="14"/>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row>
    <row r="115" spans="1:126" s="39" customFormat="1" ht="45.75" thickBot="1" x14ac:dyDescent="0.3">
      <c r="A115" s="12"/>
      <c r="B115" s="13">
        <f t="shared" si="1"/>
        <v>107</v>
      </c>
      <c r="C115" s="2" t="s">
        <v>191</v>
      </c>
      <c r="D115" s="31" t="s">
        <v>7650</v>
      </c>
      <c r="E115" s="31" t="s">
        <v>7651</v>
      </c>
      <c r="F115" s="31" t="s">
        <v>7653</v>
      </c>
      <c r="G115" s="21" t="s">
        <v>9417</v>
      </c>
      <c r="H115" s="2" t="s">
        <v>201</v>
      </c>
      <c r="I115" s="14"/>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row>
    <row r="116" spans="1:126" s="39" customFormat="1" ht="75.75" thickBot="1" x14ac:dyDescent="0.3">
      <c r="A116" s="12"/>
      <c r="B116" s="13">
        <f t="shared" si="1"/>
        <v>108</v>
      </c>
      <c r="C116" s="2" t="s">
        <v>191</v>
      </c>
      <c r="D116" s="31" t="s">
        <v>7654</v>
      </c>
      <c r="E116" s="31" t="s">
        <v>7655</v>
      </c>
      <c r="F116" s="25" t="s">
        <v>7656</v>
      </c>
      <c r="G116" s="21" t="s">
        <v>9418</v>
      </c>
      <c r="H116" s="2" t="s">
        <v>201</v>
      </c>
      <c r="I116" s="14"/>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row>
    <row r="117" spans="1:126" s="39" customFormat="1" ht="60.75" thickBot="1" x14ac:dyDescent="0.3">
      <c r="A117" s="12"/>
      <c r="B117" s="13">
        <f t="shared" si="1"/>
        <v>109</v>
      </c>
      <c r="C117" s="2" t="s">
        <v>191</v>
      </c>
      <c r="D117" s="31" t="s">
        <v>7657</v>
      </c>
      <c r="E117" s="29" t="s">
        <v>7658</v>
      </c>
      <c r="F117" s="29" t="s">
        <v>7659</v>
      </c>
      <c r="G117" s="21" t="s">
        <v>9419</v>
      </c>
      <c r="H117" s="2" t="s">
        <v>201</v>
      </c>
      <c r="I117" s="14"/>
      <c r="J117" s="12" t="s">
        <v>205</v>
      </c>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row>
    <row r="118" spans="1:126" s="39" customFormat="1" ht="60.75" thickBot="1" x14ac:dyDescent="0.3">
      <c r="A118" s="12"/>
      <c r="B118" s="13">
        <f t="shared" si="1"/>
        <v>110</v>
      </c>
      <c r="C118" s="2" t="s">
        <v>191</v>
      </c>
      <c r="D118" s="31" t="s">
        <v>7657</v>
      </c>
      <c r="E118" s="31" t="s">
        <v>7660</v>
      </c>
      <c r="F118" s="31" t="s">
        <v>7661</v>
      </c>
      <c r="G118" s="21" t="s">
        <v>9420</v>
      </c>
      <c r="H118" s="2" t="s">
        <v>201</v>
      </c>
      <c r="I118" s="14"/>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row>
    <row r="119" spans="1:126" s="39" customFormat="1" ht="135.75" thickBot="1" x14ac:dyDescent="0.3">
      <c r="A119" s="12"/>
      <c r="B119" s="13">
        <f t="shared" si="1"/>
        <v>111</v>
      </c>
      <c r="C119" s="2" t="s">
        <v>191</v>
      </c>
      <c r="D119" s="29" t="s">
        <v>7662</v>
      </c>
      <c r="E119" s="21" t="s">
        <v>9214</v>
      </c>
      <c r="F119" s="21" t="s">
        <v>9213</v>
      </c>
      <c r="G119" s="21" t="s">
        <v>9421</v>
      </c>
      <c r="H119" s="2" t="s">
        <v>201</v>
      </c>
      <c r="I119" s="14"/>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row>
    <row r="120" spans="1:126" s="39" customFormat="1" ht="60.75" thickBot="1" x14ac:dyDescent="0.3">
      <c r="A120" s="12"/>
      <c r="B120" s="13">
        <f t="shared" si="1"/>
        <v>112</v>
      </c>
      <c r="C120" s="2" t="s">
        <v>191</v>
      </c>
      <c r="D120" s="31" t="s">
        <v>7663</v>
      </c>
      <c r="E120" s="31" t="s">
        <v>7664</v>
      </c>
      <c r="F120" s="21" t="s">
        <v>7665</v>
      </c>
      <c r="G120" s="21" t="s">
        <v>9422</v>
      </c>
      <c r="H120" s="2" t="s">
        <v>201</v>
      </c>
      <c r="I120" s="14"/>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row>
    <row r="121" spans="1:126" s="39" customFormat="1" ht="90.75" thickBot="1" x14ac:dyDescent="0.3">
      <c r="A121" s="12"/>
      <c r="B121" s="13">
        <f t="shared" si="1"/>
        <v>113</v>
      </c>
      <c r="C121" s="2" t="s">
        <v>191</v>
      </c>
      <c r="D121" s="31" t="s">
        <v>7666</v>
      </c>
      <c r="E121" s="29" t="s">
        <v>7667</v>
      </c>
      <c r="F121" s="29" t="s">
        <v>7668</v>
      </c>
      <c r="G121" s="21" t="s">
        <v>9423</v>
      </c>
      <c r="H121" s="2" t="s">
        <v>201</v>
      </c>
      <c r="I121" s="14"/>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row>
    <row r="122" spans="1:126" s="39" customFormat="1" ht="105.75" thickBot="1" x14ac:dyDescent="0.3">
      <c r="A122" s="12"/>
      <c r="B122" s="13">
        <f t="shared" si="1"/>
        <v>114</v>
      </c>
      <c r="C122" s="2" t="s">
        <v>191</v>
      </c>
      <c r="D122" s="29" t="s">
        <v>7669</v>
      </c>
      <c r="E122" s="21" t="s">
        <v>9215</v>
      </c>
      <c r="F122" s="28" t="s">
        <v>210</v>
      </c>
      <c r="G122" s="21" t="s">
        <v>9424</v>
      </c>
      <c r="H122" s="2" t="s">
        <v>201</v>
      </c>
      <c r="I122" s="14"/>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row>
    <row r="123" spans="1:126" s="39" customFormat="1" ht="90.75" thickBot="1" x14ac:dyDescent="0.3">
      <c r="A123" s="12"/>
      <c r="B123" s="13">
        <f t="shared" si="1"/>
        <v>115</v>
      </c>
      <c r="C123" s="2" t="s">
        <v>191</v>
      </c>
      <c r="D123" s="29" t="s">
        <v>7670</v>
      </c>
      <c r="E123" s="29" t="s">
        <v>7667</v>
      </c>
      <c r="F123" s="21" t="s">
        <v>7671</v>
      </c>
      <c r="G123" s="21" t="s">
        <v>9425</v>
      </c>
      <c r="H123" s="2" t="s">
        <v>201</v>
      </c>
      <c r="I123" s="14"/>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row>
    <row r="124" spans="1:126" s="39" customFormat="1" ht="75.75" thickBot="1" x14ac:dyDescent="0.3">
      <c r="A124" s="12"/>
      <c r="B124" s="13">
        <f t="shared" si="1"/>
        <v>116</v>
      </c>
      <c r="C124" s="2" t="s">
        <v>191</v>
      </c>
      <c r="D124" s="29" t="s">
        <v>7672</v>
      </c>
      <c r="E124" s="21" t="s">
        <v>9216</v>
      </c>
      <c r="F124" s="31" t="s">
        <v>7673</v>
      </c>
      <c r="G124" s="21" t="s">
        <v>9426</v>
      </c>
      <c r="H124" s="2" t="s">
        <v>201</v>
      </c>
      <c r="I124" s="14"/>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row>
    <row r="125" spans="1:126" s="39" customFormat="1" ht="120.75" thickBot="1" x14ac:dyDescent="0.3">
      <c r="A125" s="12"/>
      <c r="B125" s="13">
        <f t="shared" si="1"/>
        <v>117</v>
      </c>
      <c r="C125" s="2" t="s">
        <v>191</v>
      </c>
      <c r="D125" s="31" t="s">
        <v>7674</v>
      </c>
      <c r="E125" s="21" t="s">
        <v>7675</v>
      </c>
      <c r="F125" s="21" t="s">
        <v>9217</v>
      </c>
      <c r="G125" s="21" t="s">
        <v>9427</v>
      </c>
      <c r="H125" s="2" t="s">
        <v>201</v>
      </c>
      <c r="I125" s="14"/>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row>
    <row r="126" spans="1:126" s="39" customFormat="1" ht="75.75" thickBot="1" x14ac:dyDescent="0.3">
      <c r="A126" s="12"/>
      <c r="B126" s="13">
        <f t="shared" si="1"/>
        <v>118</v>
      </c>
      <c r="C126" s="2" t="s">
        <v>191</v>
      </c>
      <c r="D126" s="31" t="s">
        <v>7674</v>
      </c>
      <c r="E126" s="29" t="s">
        <v>7676</v>
      </c>
      <c r="F126" s="31" t="s">
        <v>7677</v>
      </c>
      <c r="G126" s="21" t="s">
        <v>9428</v>
      </c>
      <c r="H126" s="2" t="s">
        <v>201</v>
      </c>
      <c r="I126" s="14"/>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row>
    <row r="127" spans="1:126" s="39" customFormat="1" ht="90.75" thickBot="1" x14ac:dyDescent="0.3">
      <c r="A127" s="12"/>
      <c r="B127" s="13">
        <f t="shared" si="1"/>
        <v>119</v>
      </c>
      <c r="C127" s="2" t="s">
        <v>191</v>
      </c>
      <c r="D127" s="31" t="s">
        <v>7678</v>
      </c>
      <c r="E127" s="31" t="s">
        <v>7679</v>
      </c>
      <c r="F127" s="29" t="s">
        <v>7680</v>
      </c>
      <c r="G127" s="21" t="s">
        <v>9429</v>
      </c>
      <c r="H127" s="2" t="s">
        <v>201</v>
      </c>
      <c r="I127" s="14"/>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row>
    <row r="128" spans="1:126" s="39" customFormat="1" ht="120.75" thickBot="1" x14ac:dyDescent="0.3">
      <c r="A128" s="12"/>
      <c r="B128" s="13">
        <f t="shared" si="1"/>
        <v>120</v>
      </c>
      <c r="C128" s="2" t="s">
        <v>191</v>
      </c>
      <c r="D128" s="31" t="s">
        <v>7678</v>
      </c>
      <c r="E128" s="31" t="s">
        <v>7679</v>
      </c>
      <c r="F128" s="31" t="s">
        <v>7681</v>
      </c>
      <c r="G128" s="21" t="s">
        <v>9430</v>
      </c>
      <c r="H128" s="2" t="s">
        <v>201</v>
      </c>
      <c r="I128" s="14"/>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row>
    <row r="129" spans="1:126" s="39" customFormat="1" ht="75.75" thickBot="1" x14ac:dyDescent="0.3">
      <c r="A129" s="12"/>
      <c r="B129" s="13">
        <f t="shared" si="1"/>
        <v>121</v>
      </c>
      <c r="C129" s="2" t="s">
        <v>191</v>
      </c>
      <c r="D129" s="31" t="s">
        <v>7678</v>
      </c>
      <c r="E129" s="31" t="s">
        <v>7679</v>
      </c>
      <c r="F129" s="28" t="s">
        <v>0</v>
      </c>
      <c r="G129" s="21" t="s">
        <v>9431</v>
      </c>
      <c r="H129" s="2" t="s">
        <v>201</v>
      </c>
      <c r="I129" s="14"/>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row>
    <row r="130" spans="1:126" s="39" customFormat="1" ht="75.75" thickBot="1" x14ac:dyDescent="0.3">
      <c r="A130" s="12"/>
      <c r="B130" s="13">
        <f t="shared" si="1"/>
        <v>122</v>
      </c>
      <c r="C130" s="2" t="s">
        <v>191</v>
      </c>
      <c r="D130" s="31" t="s">
        <v>7674</v>
      </c>
      <c r="E130" s="29" t="s">
        <v>7676</v>
      </c>
      <c r="F130" s="31" t="s">
        <v>7677</v>
      </c>
      <c r="G130" s="21" t="s">
        <v>9432</v>
      </c>
      <c r="H130" s="2" t="s">
        <v>201</v>
      </c>
      <c r="I130" s="14"/>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row>
    <row r="131" spans="1:126" s="39" customFormat="1" ht="90.75" thickBot="1" x14ac:dyDescent="0.3">
      <c r="A131" s="12"/>
      <c r="B131" s="13">
        <f t="shared" si="1"/>
        <v>123</v>
      </c>
      <c r="C131" s="2" t="s">
        <v>191</v>
      </c>
      <c r="D131" s="31" t="s">
        <v>7678</v>
      </c>
      <c r="E131" s="31" t="s">
        <v>7679</v>
      </c>
      <c r="F131" s="29" t="s">
        <v>7680</v>
      </c>
      <c r="G131" s="21" t="s">
        <v>9429</v>
      </c>
      <c r="H131" s="2" t="s">
        <v>201</v>
      </c>
      <c r="I131" s="14"/>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row>
    <row r="132" spans="1:126" s="39" customFormat="1" ht="120.75" thickBot="1" x14ac:dyDescent="0.3">
      <c r="A132" s="12"/>
      <c r="B132" s="13">
        <f t="shared" si="1"/>
        <v>124</v>
      </c>
      <c r="C132" s="2" t="s">
        <v>191</v>
      </c>
      <c r="D132" s="31" t="s">
        <v>7678</v>
      </c>
      <c r="E132" s="31" t="s">
        <v>7679</v>
      </c>
      <c r="F132" s="31" t="s">
        <v>7681</v>
      </c>
      <c r="G132" s="21" t="s">
        <v>9433</v>
      </c>
      <c r="H132" s="2" t="s">
        <v>201</v>
      </c>
      <c r="I132" s="14"/>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row>
    <row r="133" spans="1:126" s="39" customFormat="1" ht="75.75" thickBot="1" x14ac:dyDescent="0.3">
      <c r="A133" s="12"/>
      <c r="B133" s="13">
        <f t="shared" si="1"/>
        <v>125</v>
      </c>
      <c r="C133" s="2" t="s">
        <v>191</v>
      </c>
      <c r="D133" s="31" t="s">
        <v>7678</v>
      </c>
      <c r="E133" s="31" t="s">
        <v>7679</v>
      </c>
      <c r="F133" s="28" t="s">
        <v>0</v>
      </c>
      <c r="G133" s="21" t="s">
        <v>9431</v>
      </c>
      <c r="H133" s="2" t="s">
        <v>201</v>
      </c>
      <c r="I133" s="14"/>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row>
    <row r="134" spans="1:126" s="39" customFormat="1" ht="45.75" thickBot="1" x14ac:dyDescent="0.3">
      <c r="A134" s="12"/>
      <c r="B134" s="13">
        <f t="shared" si="1"/>
        <v>126</v>
      </c>
      <c r="C134" s="2" t="s">
        <v>191</v>
      </c>
      <c r="D134" s="31" t="s">
        <v>7678</v>
      </c>
      <c r="E134" s="31" t="s">
        <v>7679</v>
      </c>
      <c r="F134" s="21" t="s">
        <v>9218</v>
      </c>
      <c r="G134" s="21" t="s">
        <v>9434</v>
      </c>
      <c r="H134" s="2" t="s">
        <v>201</v>
      </c>
      <c r="I134" s="14"/>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row>
    <row r="135" spans="1:126" s="39" customFormat="1" ht="60.75" thickBot="1" x14ac:dyDescent="0.3">
      <c r="A135" s="12"/>
      <c r="B135" s="13">
        <f t="shared" si="1"/>
        <v>127</v>
      </c>
      <c r="C135" s="2" t="s">
        <v>191</v>
      </c>
      <c r="D135" s="31" t="s">
        <v>7678</v>
      </c>
      <c r="E135" s="31" t="s">
        <v>7679</v>
      </c>
      <c r="F135" s="28" t="s">
        <v>9219</v>
      </c>
      <c r="G135" s="21" t="s">
        <v>9435</v>
      </c>
      <c r="H135" s="2" t="s">
        <v>201</v>
      </c>
      <c r="I135" s="14"/>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row>
    <row r="136" spans="1:126" s="39" customFormat="1" ht="105.75" thickBot="1" x14ac:dyDescent="0.3">
      <c r="A136" s="12"/>
      <c r="B136" s="13">
        <f t="shared" si="1"/>
        <v>128</v>
      </c>
      <c r="C136" s="2" t="s">
        <v>191</v>
      </c>
      <c r="D136" s="31" t="s">
        <v>7678</v>
      </c>
      <c r="E136" s="31" t="s">
        <v>7679</v>
      </c>
      <c r="F136" s="28" t="s">
        <v>9220</v>
      </c>
      <c r="G136" s="21" t="s">
        <v>9436</v>
      </c>
      <c r="H136" s="2" t="s">
        <v>201</v>
      </c>
      <c r="I136" s="14"/>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row>
    <row r="137" spans="1:126" s="39" customFormat="1" ht="45.75" thickBot="1" x14ac:dyDescent="0.3">
      <c r="A137" s="12"/>
      <c r="B137" s="13">
        <f t="shared" si="1"/>
        <v>129</v>
      </c>
      <c r="C137" s="2" t="s">
        <v>191</v>
      </c>
      <c r="D137" s="31" t="s">
        <v>7678</v>
      </c>
      <c r="E137" s="31" t="s">
        <v>7679</v>
      </c>
      <c r="F137" s="28" t="s">
        <v>9221</v>
      </c>
      <c r="G137" s="21" t="s">
        <v>9437</v>
      </c>
      <c r="H137" s="2" t="s">
        <v>201</v>
      </c>
      <c r="I137" s="14"/>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row>
    <row r="138" spans="1:126" s="39" customFormat="1" ht="135.75" thickBot="1" x14ac:dyDescent="0.3">
      <c r="A138" s="12"/>
      <c r="B138" s="13">
        <f t="shared" si="1"/>
        <v>130</v>
      </c>
      <c r="C138" s="2" t="s">
        <v>191</v>
      </c>
      <c r="D138" s="31" t="s">
        <v>7678</v>
      </c>
      <c r="E138" s="29" t="s">
        <v>7682</v>
      </c>
      <c r="F138" s="31" t="s">
        <v>7683</v>
      </c>
      <c r="G138" s="21" t="s">
        <v>9438</v>
      </c>
      <c r="H138" s="2" t="s">
        <v>201</v>
      </c>
      <c r="I138" s="14"/>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row>
    <row r="139" spans="1:126" s="39" customFormat="1" ht="75.75" thickBot="1" x14ac:dyDescent="0.3">
      <c r="A139" s="12"/>
      <c r="B139" s="13">
        <f t="shared" ref="B139:B202" si="2">B138+1</f>
        <v>131</v>
      </c>
      <c r="C139" s="2" t="s">
        <v>191</v>
      </c>
      <c r="D139" s="31" t="s">
        <v>7678</v>
      </c>
      <c r="E139" s="31" t="s">
        <v>7684</v>
      </c>
      <c r="F139" s="21" t="s">
        <v>9222</v>
      </c>
      <c r="G139" s="21" t="s">
        <v>9439</v>
      </c>
      <c r="H139" s="2" t="s">
        <v>201</v>
      </c>
      <c r="I139" s="14"/>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row>
    <row r="140" spans="1:126" s="39" customFormat="1" ht="75.75" thickBot="1" x14ac:dyDescent="0.3">
      <c r="A140" s="12"/>
      <c r="B140" s="13">
        <f t="shared" si="2"/>
        <v>132</v>
      </c>
      <c r="C140" s="2" t="s">
        <v>191</v>
      </c>
      <c r="D140" s="31"/>
      <c r="E140" s="29" t="s">
        <v>7685</v>
      </c>
      <c r="F140" s="28" t="s">
        <v>9297</v>
      </c>
      <c r="G140" s="21" t="s">
        <v>9440</v>
      </c>
      <c r="H140" s="2" t="s">
        <v>201</v>
      </c>
      <c r="I140" s="14"/>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row>
    <row r="141" spans="1:126" s="39" customFormat="1" ht="90.75" thickBot="1" x14ac:dyDescent="0.3">
      <c r="A141" s="12"/>
      <c r="B141" s="13">
        <f t="shared" si="2"/>
        <v>133</v>
      </c>
      <c r="C141" s="2" t="s">
        <v>191</v>
      </c>
      <c r="D141" s="31" t="s">
        <v>7569</v>
      </c>
      <c r="E141" s="29" t="s">
        <v>7686</v>
      </c>
      <c r="F141" s="21" t="s">
        <v>9296</v>
      </c>
      <c r="G141" s="21" t="s">
        <v>9441</v>
      </c>
      <c r="H141" s="2" t="s">
        <v>201</v>
      </c>
      <c r="I141" s="14"/>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row>
    <row r="142" spans="1:126" s="39" customFormat="1" ht="165.75" thickBot="1" x14ac:dyDescent="0.3">
      <c r="A142" s="12"/>
      <c r="B142" s="13">
        <f t="shared" si="2"/>
        <v>134</v>
      </c>
      <c r="C142" s="2" t="s">
        <v>191</v>
      </c>
      <c r="D142" s="29" t="s">
        <v>7687</v>
      </c>
      <c r="E142" s="29" t="s">
        <v>7688</v>
      </c>
      <c r="F142" s="28" t="s">
        <v>207</v>
      </c>
      <c r="G142" s="21" t="s">
        <v>9442</v>
      </c>
      <c r="H142" s="2" t="s">
        <v>201</v>
      </c>
      <c r="I142" s="14"/>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row>
    <row r="143" spans="1:126" s="39" customFormat="1" ht="75.75" thickBot="1" x14ac:dyDescent="0.3">
      <c r="A143" s="12"/>
      <c r="B143" s="13">
        <f t="shared" si="2"/>
        <v>135</v>
      </c>
      <c r="C143" s="2" t="s">
        <v>191</v>
      </c>
      <c r="D143" s="31" t="s">
        <v>7576</v>
      </c>
      <c r="E143" s="29" t="s">
        <v>7689</v>
      </c>
      <c r="F143" s="34" t="s">
        <v>7690</v>
      </c>
      <c r="G143" s="21" t="s">
        <v>9443</v>
      </c>
      <c r="H143" s="2" t="s">
        <v>201</v>
      </c>
      <c r="I143" s="14"/>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row>
    <row r="144" spans="1:126" s="39" customFormat="1" ht="75.75" thickBot="1" x14ac:dyDescent="0.3">
      <c r="A144" s="12"/>
      <c r="B144" s="13">
        <f t="shared" si="2"/>
        <v>136</v>
      </c>
      <c r="C144" s="2" t="s">
        <v>191</v>
      </c>
      <c r="D144" s="31" t="s">
        <v>7576</v>
      </c>
      <c r="E144" s="29" t="s">
        <v>7691</v>
      </c>
      <c r="F144" s="37" t="s">
        <v>9223</v>
      </c>
      <c r="G144" s="21" t="s">
        <v>9444</v>
      </c>
      <c r="H144" s="2" t="s">
        <v>201</v>
      </c>
      <c r="I144" s="14"/>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row>
    <row r="145" spans="1:126" s="39" customFormat="1" ht="105.75" thickBot="1" x14ac:dyDescent="0.3">
      <c r="A145" s="12"/>
      <c r="B145" s="13">
        <f t="shared" si="2"/>
        <v>137</v>
      </c>
      <c r="C145" s="2" t="s">
        <v>191</v>
      </c>
      <c r="D145" s="28" t="s">
        <v>9254</v>
      </c>
      <c r="E145" s="29" t="s">
        <v>7692</v>
      </c>
      <c r="F145" s="34" t="s">
        <v>7693</v>
      </c>
      <c r="G145" s="21" t="s">
        <v>9445</v>
      </c>
      <c r="H145" s="2" t="s">
        <v>201</v>
      </c>
      <c r="I145" s="14"/>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row>
    <row r="146" spans="1:126" s="39" customFormat="1" ht="105.75" thickBot="1" x14ac:dyDescent="0.3">
      <c r="A146" s="12"/>
      <c r="B146" s="13">
        <f t="shared" si="2"/>
        <v>138</v>
      </c>
      <c r="C146" s="2" t="s">
        <v>191</v>
      </c>
      <c r="D146" s="31" t="s">
        <v>7569</v>
      </c>
      <c r="E146" s="28" t="s">
        <v>9224</v>
      </c>
      <c r="F146" s="25" t="s">
        <v>7694</v>
      </c>
      <c r="G146" s="21" t="s">
        <v>9446</v>
      </c>
      <c r="H146" s="2" t="s">
        <v>201</v>
      </c>
      <c r="I146" s="14"/>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row>
    <row r="147" spans="1:126" s="39" customFormat="1" ht="105.75" thickBot="1" x14ac:dyDescent="0.3">
      <c r="A147" s="12"/>
      <c r="B147" s="13">
        <f t="shared" si="2"/>
        <v>139</v>
      </c>
      <c r="C147" s="2" t="s">
        <v>191</v>
      </c>
      <c r="D147" s="29" t="s">
        <v>7695</v>
      </c>
      <c r="E147" s="29" t="s">
        <v>7696</v>
      </c>
      <c r="F147" s="34" t="s">
        <v>7697</v>
      </c>
      <c r="G147" s="21" t="s">
        <v>9447</v>
      </c>
      <c r="H147" s="2" t="s">
        <v>201</v>
      </c>
      <c r="I147" s="14"/>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row>
    <row r="148" spans="1:126" s="39" customFormat="1" ht="105.75" thickBot="1" x14ac:dyDescent="0.3">
      <c r="A148" s="12"/>
      <c r="B148" s="13">
        <f t="shared" si="2"/>
        <v>140</v>
      </c>
      <c r="C148" s="2" t="s">
        <v>191</v>
      </c>
      <c r="D148" s="29" t="s">
        <v>7698</v>
      </c>
      <c r="E148" s="29" t="s">
        <v>7699</v>
      </c>
      <c r="F148" s="29" t="s">
        <v>7700</v>
      </c>
      <c r="G148" s="21" t="s">
        <v>9448</v>
      </c>
      <c r="H148" s="2" t="s">
        <v>201</v>
      </c>
      <c r="I148" s="14"/>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row>
    <row r="149" spans="1:126" s="39" customFormat="1" ht="105.75" thickBot="1" x14ac:dyDescent="0.3">
      <c r="A149" s="12"/>
      <c r="B149" s="13">
        <f t="shared" si="2"/>
        <v>141</v>
      </c>
      <c r="C149" s="2" t="s">
        <v>191</v>
      </c>
      <c r="D149" s="31" t="s">
        <v>7701</v>
      </c>
      <c r="E149" s="29" t="s">
        <v>7702</v>
      </c>
      <c r="F149" s="29" t="s">
        <v>7703</v>
      </c>
      <c r="G149" s="21" t="s">
        <v>9449</v>
      </c>
      <c r="H149" s="2" t="s">
        <v>201</v>
      </c>
      <c r="I149" s="14"/>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row>
    <row r="150" spans="1:126" s="14" customFormat="1" ht="105.75" thickBot="1" x14ac:dyDescent="0.3">
      <c r="A150" s="12"/>
      <c r="B150" s="13">
        <f t="shared" si="2"/>
        <v>142</v>
      </c>
      <c r="C150" s="2" t="s">
        <v>191</v>
      </c>
      <c r="D150" s="31" t="s">
        <v>7576</v>
      </c>
      <c r="E150" s="29" t="s">
        <v>7704</v>
      </c>
      <c r="F150" s="21" t="s">
        <v>9225</v>
      </c>
      <c r="G150" s="21" t="s">
        <v>9450</v>
      </c>
      <c r="H150" s="2" t="s">
        <v>201</v>
      </c>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row>
    <row r="151" spans="1:126" s="14" customFormat="1" ht="75.75" thickBot="1" x14ac:dyDescent="0.3">
      <c r="A151" s="12"/>
      <c r="B151" s="13">
        <f t="shared" si="2"/>
        <v>143</v>
      </c>
      <c r="C151" s="2" t="s">
        <v>191</v>
      </c>
      <c r="D151" s="31" t="s">
        <v>7657</v>
      </c>
      <c r="E151" s="31" t="s">
        <v>7660</v>
      </c>
      <c r="F151" s="31" t="s">
        <v>7705</v>
      </c>
      <c r="G151" s="21" t="s">
        <v>9451</v>
      </c>
      <c r="H151" s="2" t="s">
        <v>201</v>
      </c>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row>
    <row r="152" spans="1:126" s="14" customFormat="1" ht="90.75" thickBot="1" x14ac:dyDescent="0.3">
      <c r="A152" s="12"/>
      <c r="B152" s="13">
        <f t="shared" si="2"/>
        <v>144</v>
      </c>
      <c r="C152" s="2" t="s">
        <v>191</v>
      </c>
      <c r="D152" s="29" t="s">
        <v>7706</v>
      </c>
      <c r="E152" s="31" t="s">
        <v>7707</v>
      </c>
      <c r="F152" s="31" t="s">
        <v>7708</v>
      </c>
      <c r="G152" s="21" t="s">
        <v>9452</v>
      </c>
      <c r="H152" s="2" t="s">
        <v>201</v>
      </c>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row>
    <row r="153" spans="1:126" s="14" customFormat="1" ht="105.75" thickBot="1" x14ac:dyDescent="0.3">
      <c r="A153" s="12"/>
      <c r="B153" s="13">
        <f t="shared" si="2"/>
        <v>145</v>
      </c>
      <c r="C153" s="2" t="s">
        <v>191</v>
      </c>
      <c r="D153" s="31" t="s">
        <v>7709</v>
      </c>
      <c r="E153" s="31" t="s">
        <v>7710</v>
      </c>
      <c r="F153" s="31" t="s">
        <v>7711</v>
      </c>
      <c r="G153" s="21" t="s">
        <v>9453</v>
      </c>
      <c r="H153" s="2" t="s">
        <v>201</v>
      </c>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row>
    <row r="154" spans="1:126" s="14" customFormat="1" ht="60.75" thickBot="1" x14ac:dyDescent="0.3">
      <c r="A154" s="12"/>
      <c r="B154" s="13">
        <f t="shared" si="2"/>
        <v>146</v>
      </c>
      <c r="C154" s="2" t="s">
        <v>191</v>
      </c>
      <c r="D154" s="29" t="s">
        <v>7712</v>
      </c>
      <c r="E154" s="29" t="s">
        <v>7713</v>
      </c>
      <c r="F154" s="31" t="s">
        <v>7714</v>
      </c>
      <c r="G154" s="21" t="s">
        <v>9454</v>
      </c>
      <c r="H154" s="2" t="s">
        <v>201</v>
      </c>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row>
    <row r="155" spans="1:126" s="14" customFormat="1" ht="45.75" thickBot="1" x14ac:dyDescent="0.3">
      <c r="A155" s="12"/>
      <c r="B155" s="13">
        <f t="shared" si="2"/>
        <v>147</v>
      </c>
      <c r="C155" s="2" t="s">
        <v>191</v>
      </c>
      <c r="D155" s="31" t="s">
        <v>7715</v>
      </c>
      <c r="E155" s="29" t="s">
        <v>7589</v>
      </c>
      <c r="F155" s="31" t="s">
        <v>7716</v>
      </c>
      <c r="G155" s="21" t="s">
        <v>9455</v>
      </c>
      <c r="H155" s="2" t="s">
        <v>201</v>
      </c>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row>
    <row r="156" spans="1:126" s="14" customFormat="1" ht="45.75" thickBot="1" x14ac:dyDescent="0.3">
      <c r="A156" s="12"/>
      <c r="B156" s="13">
        <f t="shared" si="2"/>
        <v>148</v>
      </c>
      <c r="C156" s="2" t="s">
        <v>191</v>
      </c>
      <c r="D156" s="29" t="s">
        <v>7706</v>
      </c>
      <c r="E156" s="29" t="s">
        <v>7717</v>
      </c>
      <c r="F156" s="21" t="s">
        <v>9226</v>
      </c>
      <c r="G156" s="21" t="s">
        <v>9310</v>
      </c>
      <c r="H156" s="2" t="s">
        <v>201</v>
      </c>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row>
    <row r="157" spans="1:126" s="14" customFormat="1" ht="45.75" thickBot="1" x14ac:dyDescent="0.3">
      <c r="A157" s="12"/>
      <c r="B157" s="13">
        <f t="shared" si="2"/>
        <v>149</v>
      </c>
      <c r="C157" s="2" t="s">
        <v>191</v>
      </c>
      <c r="D157" s="29" t="s">
        <v>7612</v>
      </c>
      <c r="E157" s="21" t="s">
        <v>9227</v>
      </c>
      <c r="F157" s="21" t="s">
        <v>6268</v>
      </c>
      <c r="G157" s="21" t="s">
        <v>9456</v>
      </c>
      <c r="H157" s="2" t="s">
        <v>201</v>
      </c>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row>
    <row r="158" spans="1:126" s="14" customFormat="1" ht="90.75" thickBot="1" x14ac:dyDescent="0.3">
      <c r="A158" s="12"/>
      <c r="B158" s="13">
        <f t="shared" si="2"/>
        <v>150</v>
      </c>
      <c r="C158" s="2" t="s">
        <v>191</v>
      </c>
      <c r="D158" s="31" t="s">
        <v>7678</v>
      </c>
      <c r="E158" s="31" t="s">
        <v>7679</v>
      </c>
      <c r="F158" s="31" t="s">
        <v>7718</v>
      </c>
      <c r="G158" s="21" t="s">
        <v>9457</v>
      </c>
      <c r="H158" s="2" t="s">
        <v>201</v>
      </c>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row>
    <row r="159" spans="1:126" s="14" customFormat="1" ht="60.75" thickBot="1" x14ac:dyDescent="0.3">
      <c r="A159" s="12"/>
      <c r="B159" s="13">
        <f t="shared" si="2"/>
        <v>151</v>
      </c>
      <c r="C159" s="2" t="s">
        <v>191</v>
      </c>
      <c r="D159" s="29" t="s">
        <v>7706</v>
      </c>
      <c r="E159" s="31" t="s">
        <v>7707</v>
      </c>
      <c r="F159" s="29" t="s">
        <v>7719</v>
      </c>
      <c r="G159" s="21" t="s">
        <v>9458</v>
      </c>
      <c r="H159" s="2" t="s">
        <v>201</v>
      </c>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row>
    <row r="160" spans="1:126" s="14" customFormat="1" ht="75.75" thickBot="1" x14ac:dyDescent="0.3">
      <c r="A160" s="12"/>
      <c r="B160" s="13">
        <f t="shared" si="2"/>
        <v>152</v>
      </c>
      <c r="C160" s="2" t="s">
        <v>191</v>
      </c>
      <c r="D160" s="31" t="s">
        <v>7482</v>
      </c>
      <c r="E160" s="29" t="s">
        <v>7720</v>
      </c>
      <c r="F160" s="21" t="s">
        <v>9228</v>
      </c>
      <c r="G160" s="21" t="s">
        <v>9459</v>
      </c>
      <c r="H160" s="2" t="s">
        <v>201</v>
      </c>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row>
    <row r="161" spans="1:126" s="14" customFormat="1" ht="75.75" thickBot="1" x14ac:dyDescent="0.3">
      <c r="A161" s="12"/>
      <c r="B161" s="13">
        <f t="shared" si="2"/>
        <v>153</v>
      </c>
      <c r="C161" s="2" t="s">
        <v>191</v>
      </c>
      <c r="D161" s="31" t="s">
        <v>7576</v>
      </c>
      <c r="E161" s="29" t="s">
        <v>7721</v>
      </c>
      <c r="F161" s="21" t="s">
        <v>9229</v>
      </c>
      <c r="G161" s="21" t="s">
        <v>9459</v>
      </c>
      <c r="H161" s="2" t="s">
        <v>201</v>
      </c>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row>
    <row r="162" spans="1:126" s="14" customFormat="1" ht="105.75" thickBot="1" x14ac:dyDescent="0.3">
      <c r="A162" s="12"/>
      <c r="B162" s="13">
        <f t="shared" si="2"/>
        <v>154</v>
      </c>
      <c r="C162" s="2" t="s">
        <v>191</v>
      </c>
      <c r="D162" s="21" t="s">
        <v>9253</v>
      </c>
      <c r="E162" s="29" t="s">
        <v>7722</v>
      </c>
      <c r="F162" s="21" t="s">
        <v>9230</v>
      </c>
      <c r="G162" s="21" t="s">
        <v>9460</v>
      </c>
      <c r="H162" s="2" t="s">
        <v>201</v>
      </c>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row>
    <row r="163" spans="1:126" s="14" customFormat="1" ht="75.75" thickBot="1" x14ac:dyDescent="0.3">
      <c r="A163" s="12"/>
      <c r="B163" s="13">
        <f t="shared" si="2"/>
        <v>155</v>
      </c>
      <c r="C163" s="2" t="s">
        <v>191</v>
      </c>
      <c r="D163" s="31"/>
      <c r="E163" s="21" t="s">
        <v>9231</v>
      </c>
      <c r="F163" s="31" t="s">
        <v>7723</v>
      </c>
      <c r="G163" s="21" t="s">
        <v>9461</v>
      </c>
      <c r="H163" s="2" t="s">
        <v>201</v>
      </c>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row>
    <row r="164" spans="1:126" s="14" customFormat="1" ht="150.75" thickBot="1" x14ac:dyDescent="0.3">
      <c r="A164" s="12"/>
      <c r="B164" s="13">
        <f t="shared" si="2"/>
        <v>156</v>
      </c>
      <c r="C164" s="2" t="s">
        <v>191</v>
      </c>
      <c r="D164" s="31"/>
      <c r="E164" s="29" t="s">
        <v>7724</v>
      </c>
      <c r="F164" s="38" t="s">
        <v>9232</v>
      </c>
      <c r="G164" s="21" t="s">
        <v>9462</v>
      </c>
      <c r="H164" s="2" t="s">
        <v>201</v>
      </c>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row>
    <row r="165" spans="1:126" s="14" customFormat="1" ht="90.75" thickBot="1" x14ac:dyDescent="0.3">
      <c r="A165" s="12"/>
      <c r="B165" s="13">
        <f t="shared" si="2"/>
        <v>157</v>
      </c>
      <c r="C165" s="2" t="s">
        <v>191</v>
      </c>
      <c r="D165" s="31" t="s">
        <v>7678</v>
      </c>
      <c r="E165" s="31" t="s">
        <v>7684</v>
      </c>
      <c r="F165" s="34" t="s">
        <v>7725</v>
      </c>
      <c r="G165" s="37" t="s">
        <v>9463</v>
      </c>
      <c r="H165" s="2" t="s">
        <v>201</v>
      </c>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row>
    <row r="166" spans="1:126" s="14" customFormat="1" ht="75.75" thickBot="1" x14ac:dyDescent="0.3">
      <c r="A166" s="12"/>
      <c r="B166" s="13">
        <f t="shared" si="2"/>
        <v>158</v>
      </c>
      <c r="C166" s="2" t="s">
        <v>191</v>
      </c>
      <c r="D166" s="31" t="s">
        <v>7576</v>
      </c>
      <c r="E166" s="21" t="s">
        <v>9233</v>
      </c>
      <c r="F166" s="34" t="s">
        <v>7726</v>
      </c>
      <c r="G166" s="21" t="s">
        <v>9464</v>
      </c>
      <c r="H166" s="2" t="s">
        <v>201</v>
      </c>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row>
    <row r="167" spans="1:126" s="14" customFormat="1" ht="90.75" thickBot="1" x14ac:dyDescent="0.3">
      <c r="A167" s="12"/>
      <c r="B167" s="13">
        <f t="shared" si="2"/>
        <v>159</v>
      </c>
      <c r="C167" s="2" t="s">
        <v>191</v>
      </c>
      <c r="D167" s="31" t="s">
        <v>7482</v>
      </c>
      <c r="E167" s="29" t="s">
        <v>7727</v>
      </c>
      <c r="F167" s="25" t="s">
        <v>7728</v>
      </c>
      <c r="G167" s="21" t="s">
        <v>9465</v>
      </c>
      <c r="H167" s="2" t="s">
        <v>201</v>
      </c>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row>
    <row r="168" spans="1:126" s="14" customFormat="1" ht="90.75" thickBot="1" x14ac:dyDescent="0.3">
      <c r="A168" s="12"/>
      <c r="B168" s="13">
        <f t="shared" si="2"/>
        <v>160</v>
      </c>
      <c r="C168" s="2" t="s">
        <v>191</v>
      </c>
      <c r="D168" s="31" t="s">
        <v>7729</v>
      </c>
      <c r="E168" s="31" t="s">
        <v>7730</v>
      </c>
      <c r="F168" s="34" t="s">
        <v>7731</v>
      </c>
      <c r="G168" s="37" t="s">
        <v>9466</v>
      </c>
      <c r="H168" s="2" t="s">
        <v>201</v>
      </c>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row>
    <row r="169" spans="1:126" s="14" customFormat="1" ht="105.75" thickBot="1" x14ac:dyDescent="0.3">
      <c r="A169" s="12"/>
      <c r="B169" s="13">
        <f t="shared" si="2"/>
        <v>161</v>
      </c>
      <c r="C169" s="2" t="s">
        <v>191</v>
      </c>
      <c r="D169" s="29" t="s">
        <v>7612</v>
      </c>
      <c r="E169" s="25" t="s">
        <v>7620</v>
      </c>
      <c r="F169" s="25" t="s">
        <v>7732</v>
      </c>
      <c r="G169" s="21" t="s">
        <v>9467</v>
      </c>
      <c r="H169" s="2" t="s">
        <v>201</v>
      </c>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row>
    <row r="170" spans="1:126" s="14" customFormat="1" ht="75.75" thickBot="1" x14ac:dyDescent="0.3">
      <c r="A170" s="12"/>
      <c r="B170" s="13">
        <f t="shared" si="2"/>
        <v>162</v>
      </c>
      <c r="C170" s="2" t="s">
        <v>191</v>
      </c>
      <c r="D170" s="40">
        <v>18</v>
      </c>
      <c r="E170" s="21" t="s">
        <v>9234</v>
      </c>
      <c r="F170" s="21" t="s">
        <v>9235</v>
      </c>
      <c r="G170" s="21" t="s">
        <v>9468</v>
      </c>
      <c r="H170" s="2" t="s">
        <v>201</v>
      </c>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row>
    <row r="171" spans="1:126" s="14" customFormat="1" ht="90.75" thickBot="1" x14ac:dyDescent="0.3">
      <c r="A171" s="12"/>
      <c r="B171" s="13">
        <f t="shared" si="2"/>
        <v>163</v>
      </c>
      <c r="C171" s="2" t="s">
        <v>191</v>
      </c>
      <c r="D171" s="1" t="s">
        <v>5073</v>
      </c>
      <c r="E171" s="2" t="s">
        <v>1</v>
      </c>
      <c r="F171" s="2" t="s">
        <v>7115</v>
      </c>
      <c r="G171" s="2" t="s">
        <v>9469</v>
      </c>
      <c r="H171" s="2" t="s">
        <v>2</v>
      </c>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row>
    <row r="172" spans="1:126" s="39" customFormat="1" ht="105" customHeight="1" thickBot="1" x14ac:dyDescent="0.3">
      <c r="A172" s="12"/>
      <c r="B172" s="13">
        <f t="shared" si="2"/>
        <v>164</v>
      </c>
      <c r="C172" s="2" t="s">
        <v>191</v>
      </c>
      <c r="D172" s="1" t="s">
        <v>5073</v>
      </c>
      <c r="E172" s="2" t="s">
        <v>1</v>
      </c>
      <c r="F172" s="2" t="s">
        <v>8140</v>
      </c>
      <c r="G172" s="2" t="s">
        <v>9470</v>
      </c>
      <c r="H172" s="2" t="s">
        <v>2</v>
      </c>
      <c r="I172" s="14"/>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row>
    <row r="173" spans="1:126" s="39" customFormat="1" ht="75.75" thickBot="1" x14ac:dyDescent="0.3">
      <c r="A173" s="12"/>
      <c r="B173" s="13">
        <f t="shared" si="2"/>
        <v>165</v>
      </c>
      <c r="C173" s="2" t="s">
        <v>191</v>
      </c>
      <c r="D173" s="1" t="s">
        <v>5073</v>
      </c>
      <c r="E173" s="2" t="s">
        <v>1</v>
      </c>
      <c r="F173" s="2" t="s">
        <v>3</v>
      </c>
      <c r="G173" s="9" t="s">
        <v>9471</v>
      </c>
      <c r="H173" s="2" t="s">
        <v>2</v>
      </c>
      <c r="I173" s="14"/>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row>
    <row r="174" spans="1:126" s="39" customFormat="1" ht="75.75" thickBot="1" x14ac:dyDescent="0.3">
      <c r="A174" s="12"/>
      <c r="B174" s="13">
        <f t="shared" si="2"/>
        <v>166</v>
      </c>
      <c r="C174" s="2" t="s">
        <v>191</v>
      </c>
      <c r="D174" s="1" t="s">
        <v>5073</v>
      </c>
      <c r="E174" s="2" t="s">
        <v>1</v>
      </c>
      <c r="F174" s="2" t="s">
        <v>5</v>
      </c>
      <c r="G174" s="2" t="s">
        <v>9472</v>
      </c>
      <c r="H174" s="2" t="s">
        <v>2</v>
      </c>
      <c r="I174" s="14"/>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row>
    <row r="175" spans="1:126" s="39" customFormat="1" ht="75.75" thickBot="1" x14ac:dyDescent="0.3">
      <c r="A175" s="12"/>
      <c r="B175" s="13">
        <f t="shared" si="2"/>
        <v>167</v>
      </c>
      <c r="C175" s="2" t="s">
        <v>191</v>
      </c>
      <c r="D175" s="1" t="s">
        <v>5073</v>
      </c>
      <c r="E175" s="2" t="s">
        <v>1</v>
      </c>
      <c r="F175" s="2" t="s">
        <v>8141</v>
      </c>
      <c r="G175" s="2" t="s">
        <v>9473</v>
      </c>
      <c r="H175" s="2" t="s">
        <v>2</v>
      </c>
      <c r="I175" s="14"/>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row>
    <row r="176" spans="1:126" s="39" customFormat="1" ht="45.75" thickBot="1" x14ac:dyDescent="0.3">
      <c r="A176" s="12"/>
      <c r="B176" s="13">
        <f t="shared" si="2"/>
        <v>168</v>
      </c>
      <c r="C176" s="2" t="s">
        <v>191</v>
      </c>
      <c r="D176" s="1" t="s">
        <v>5073</v>
      </c>
      <c r="E176" s="2" t="s">
        <v>1</v>
      </c>
      <c r="F176" s="2" t="s">
        <v>9298</v>
      </c>
      <c r="G176" s="2" t="s">
        <v>9474</v>
      </c>
      <c r="H176" s="2" t="s">
        <v>2</v>
      </c>
      <c r="I176" s="14"/>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row>
    <row r="177" spans="1:126" s="39" customFormat="1" ht="60.75" thickBot="1" x14ac:dyDescent="0.3">
      <c r="A177" s="12"/>
      <c r="B177" s="13">
        <f t="shared" si="2"/>
        <v>169</v>
      </c>
      <c r="C177" s="2" t="s">
        <v>191</v>
      </c>
      <c r="D177" s="1" t="s">
        <v>5073</v>
      </c>
      <c r="E177" s="2" t="s">
        <v>1</v>
      </c>
      <c r="F177" s="2" t="s">
        <v>6</v>
      </c>
      <c r="G177" s="2" t="s">
        <v>9475</v>
      </c>
      <c r="H177" s="2" t="s">
        <v>2</v>
      </c>
      <c r="I177" s="14"/>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row>
    <row r="178" spans="1:126" s="39" customFormat="1" ht="60.75" thickBot="1" x14ac:dyDescent="0.3">
      <c r="A178" s="12"/>
      <c r="B178" s="13">
        <f t="shared" si="2"/>
        <v>170</v>
      </c>
      <c r="C178" s="2" t="s">
        <v>191</v>
      </c>
      <c r="D178" s="1" t="s">
        <v>5073</v>
      </c>
      <c r="E178" s="2" t="s">
        <v>1</v>
      </c>
      <c r="F178" s="2" t="s">
        <v>7</v>
      </c>
      <c r="G178" s="2" t="s">
        <v>9476</v>
      </c>
      <c r="H178" s="2" t="s">
        <v>2</v>
      </c>
      <c r="I178" s="14"/>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row>
    <row r="179" spans="1:126" s="42" customFormat="1" ht="90.75" thickBot="1" x14ac:dyDescent="0.3">
      <c r="A179" s="12"/>
      <c r="B179" s="13">
        <f t="shared" si="2"/>
        <v>171</v>
      </c>
      <c r="C179" s="2" t="s">
        <v>191</v>
      </c>
      <c r="D179" s="1" t="s">
        <v>5073</v>
      </c>
      <c r="E179" s="2" t="s">
        <v>1</v>
      </c>
      <c r="F179" s="2" t="s">
        <v>8142</v>
      </c>
      <c r="G179" s="2" t="s">
        <v>9477</v>
      </c>
      <c r="H179" s="2" t="s">
        <v>2</v>
      </c>
      <c r="I179" s="14"/>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row>
    <row r="180" spans="1:126" s="39" customFormat="1" ht="90.75" thickBot="1" x14ac:dyDescent="0.3">
      <c r="A180" s="12"/>
      <c r="B180" s="13">
        <f t="shared" si="2"/>
        <v>172</v>
      </c>
      <c r="C180" s="2" t="s">
        <v>191</v>
      </c>
      <c r="D180" s="1" t="s">
        <v>5073</v>
      </c>
      <c r="E180" s="2" t="s">
        <v>1</v>
      </c>
      <c r="F180" s="2" t="s">
        <v>8</v>
      </c>
      <c r="G180" s="2" t="s">
        <v>9478</v>
      </c>
      <c r="H180" s="2" t="s">
        <v>2</v>
      </c>
      <c r="I180" s="14"/>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row>
    <row r="181" spans="1:126" s="39" customFormat="1" ht="60.75" thickBot="1" x14ac:dyDescent="0.3">
      <c r="A181" s="12"/>
      <c r="B181" s="13">
        <f t="shared" si="2"/>
        <v>173</v>
      </c>
      <c r="C181" s="2" t="s">
        <v>191</v>
      </c>
      <c r="D181" s="1" t="s">
        <v>5073</v>
      </c>
      <c r="E181" s="2" t="s">
        <v>1</v>
      </c>
      <c r="F181" s="2" t="s">
        <v>9</v>
      </c>
      <c r="G181" s="2" t="s">
        <v>9479</v>
      </c>
      <c r="H181" s="2" t="s">
        <v>2</v>
      </c>
      <c r="I181" s="14"/>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row>
    <row r="182" spans="1:126" s="39" customFormat="1" ht="75.75" thickBot="1" x14ac:dyDescent="0.3">
      <c r="A182" s="12"/>
      <c r="B182" s="13">
        <f t="shared" si="2"/>
        <v>174</v>
      </c>
      <c r="C182" s="2" t="s">
        <v>191</v>
      </c>
      <c r="D182" s="1" t="s">
        <v>5073</v>
      </c>
      <c r="E182" s="2" t="s">
        <v>1</v>
      </c>
      <c r="F182" s="2" t="s">
        <v>10</v>
      </c>
      <c r="G182" s="2" t="s">
        <v>8143</v>
      </c>
      <c r="H182" s="2" t="s">
        <v>2</v>
      </c>
      <c r="I182" s="14"/>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row>
    <row r="183" spans="1:126" s="39" customFormat="1" ht="75.75" thickBot="1" x14ac:dyDescent="0.3">
      <c r="A183" s="12"/>
      <c r="B183" s="13">
        <f t="shared" si="2"/>
        <v>175</v>
      </c>
      <c r="C183" s="2" t="s">
        <v>191</v>
      </c>
      <c r="D183" s="1" t="s">
        <v>5073</v>
      </c>
      <c r="E183" s="2" t="s">
        <v>1</v>
      </c>
      <c r="F183" s="2" t="s">
        <v>11</v>
      </c>
      <c r="G183" s="2" t="s">
        <v>9480</v>
      </c>
      <c r="H183" s="2" t="s">
        <v>2</v>
      </c>
      <c r="I183" s="14"/>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row>
    <row r="184" spans="1:126" s="39" customFormat="1" ht="75.75" thickBot="1" x14ac:dyDescent="0.3">
      <c r="A184" s="12"/>
      <c r="B184" s="13">
        <f t="shared" si="2"/>
        <v>176</v>
      </c>
      <c r="C184" s="2" t="s">
        <v>191</v>
      </c>
      <c r="D184" s="1" t="s">
        <v>5073</v>
      </c>
      <c r="E184" s="2" t="s">
        <v>1</v>
      </c>
      <c r="F184" s="2" t="s">
        <v>12</v>
      </c>
      <c r="G184" s="2" t="s">
        <v>9481</v>
      </c>
      <c r="H184" s="2" t="s">
        <v>2</v>
      </c>
      <c r="I184" s="14"/>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row>
    <row r="185" spans="1:126" s="39" customFormat="1" ht="90.75" thickBot="1" x14ac:dyDescent="0.3">
      <c r="A185" s="12"/>
      <c r="B185" s="13">
        <f t="shared" si="2"/>
        <v>177</v>
      </c>
      <c r="C185" s="2" t="s">
        <v>191</v>
      </c>
      <c r="D185" s="1" t="s">
        <v>5073</v>
      </c>
      <c r="E185" s="2" t="s">
        <v>1</v>
      </c>
      <c r="F185" s="2" t="s">
        <v>13</v>
      </c>
      <c r="G185" s="2" t="s">
        <v>9482</v>
      </c>
      <c r="H185" s="2" t="s">
        <v>2</v>
      </c>
      <c r="I185" s="14"/>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row>
    <row r="186" spans="1:126" s="39" customFormat="1" ht="90.75" thickBot="1" x14ac:dyDescent="0.3">
      <c r="A186" s="12"/>
      <c r="B186" s="13">
        <f t="shared" si="2"/>
        <v>178</v>
      </c>
      <c r="C186" s="2" t="s">
        <v>191</v>
      </c>
      <c r="D186" s="1" t="s">
        <v>5073</v>
      </c>
      <c r="E186" s="2" t="s">
        <v>1</v>
      </c>
      <c r="F186" s="2" t="s">
        <v>4</v>
      </c>
      <c r="G186" s="2" t="s">
        <v>9483</v>
      </c>
      <c r="H186" s="2" t="s">
        <v>2</v>
      </c>
      <c r="I186" s="14"/>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row>
    <row r="187" spans="1:126" s="39" customFormat="1" ht="75.75" thickBot="1" x14ac:dyDescent="0.3">
      <c r="A187" s="12"/>
      <c r="B187" s="13">
        <f t="shared" si="2"/>
        <v>179</v>
      </c>
      <c r="C187" s="2" t="s">
        <v>191</v>
      </c>
      <c r="D187" s="1" t="s">
        <v>5073</v>
      </c>
      <c r="E187" s="2" t="s">
        <v>1</v>
      </c>
      <c r="F187" s="2" t="s">
        <v>14</v>
      </c>
      <c r="G187" s="2" t="s">
        <v>9484</v>
      </c>
      <c r="H187" s="2" t="s">
        <v>2</v>
      </c>
      <c r="I187" s="14"/>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row>
    <row r="188" spans="1:126" s="39" customFormat="1" ht="45.75" thickBot="1" x14ac:dyDescent="0.3">
      <c r="A188" s="12"/>
      <c r="B188" s="13">
        <f t="shared" si="2"/>
        <v>180</v>
      </c>
      <c r="C188" s="2" t="s">
        <v>191</v>
      </c>
      <c r="D188" s="1" t="s">
        <v>5073</v>
      </c>
      <c r="E188" s="2" t="s">
        <v>1</v>
      </c>
      <c r="F188" s="2" t="s">
        <v>15</v>
      </c>
      <c r="G188" s="2" t="s">
        <v>16</v>
      </c>
      <c r="H188" s="2" t="s">
        <v>2</v>
      </c>
      <c r="I188" s="14"/>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row>
    <row r="189" spans="1:126" s="39" customFormat="1" ht="75.75" thickBot="1" x14ac:dyDescent="0.3">
      <c r="A189" s="12"/>
      <c r="B189" s="13">
        <f t="shared" si="2"/>
        <v>181</v>
      </c>
      <c r="C189" s="2" t="s">
        <v>191</v>
      </c>
      <c r="D189" s="1" t="s">
        <v>5344</v>
      </c>
      <c r="E189" s="2" t="s">
        <v>17</v>
      </c>
      <c r="F189" s="2" t="s">
        <v>18</v>
      </c>
      <c r="G189" s="2" t="s">
        <v>8144</v>
      </c>
      <c r="H189" s="2" t="s">
        <v>2</v>
      </c>
      <c r="I189" s="14"/>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row>
    <row r="190" spans="1:126" s="39" customFormat="1" ht="90.75" thickBot="1" x14ac:dyDescent="0.3">
      <c r="A190" s="12"/>
      <c r="B190" s="13">
        <f t="shared" si="2"/>
        <v>182</v>
      </c>
      <c r="C190" s="2" t="s">
        <v>191</v>
      </c>
      <c r="D190" s="1" t="s">
        <v>5344</v>
      </c>
      <c r="E190" s="2" t="s">
        <v>17</v>
      </c>
      <c r="F190" s="2" t="s">
        <v>19</v>
      </c>
      <c r="G190" s="2" t="s">
        <v>9299</v>
      </c>
      <c r="H190" s="2" t="s">
        <v>2</v>
      </c>
      <c r="I190" s="14"/>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row>
    <row r="191" spans="1:126" s="39" customFormat="1" ht="75.75" thickBot="1" x14ac:dyDescent="0.3">
      <c r="A191" s="12"/>
      <c r="B191" s="13">
        <f t="shared" si="2"/>
        <v>183</v>
      </c>
      <c r="C191" s="2" t="s">
        <v>191</v>
      </c>
      <c r="D191" s="1" t="s">
        <v>5344</v>
      </c>
      <c r="E191" s="2" t="s">
        <v>17</v>
      </c>
      <c r="F191" s="2" t="s">
        <v>20</v>
      </c>
      <c r="G191" s="2" t="s">
        <v>9485</v>
      </c>
      <c r="H191" s="2" t="s">
        <v>2</v>
      </c>
      <c r="I191" s="14"/>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row>
    <row r="192" spans="1:126" s="39" customFormat="1" ht="75.75" thickBot="1" x14ac:dyDescent="0.3">
      <c r="A192" s="12"/>
      <c r="B192" s="13">
        <f t="shared" si="2"/>
        <v>184</v>
      </c>
      <c r="C192" s="2" t="s">
        <v>191</v>
      </c>
      <c r="D192" s="1" t="s">
        <v>5344</v>
      </c>
      <c r="E192" s="2" t="s">
        <v>17</v>
      </c>
      <c r="F192" s="2" t="s">
        <v>8145</v>
      </c>
      <c r="G192" s="2" t="s">
        <v>9311</v>
      </c>
      <c r="H192" s="2" t="s">
        <v>2</v>
      </c>
      <c r="I192" s="14"/>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row>
    <row r="193" spans="1:126" s="39" customFormat="1" ht="75.75" thickBot="1" x14ac:dyDescent="0.3">
      <c r="A193" s="12"/>
      <c r="B193" s="13">
        <f t="shared" si="2"/>
        <v>185</v>
      </c>
      <c r="C193" s="43" t="s">
        <v>191</v>
      </c>
      <c r="D193" s="1" t="s">
        <v>5344</v>
      </c>
      <c r="E193" s="43" t="s">
        <v>17</v>
      </c>
      <c r="F193" s="2" t="s">
        <v>8146</v>
      </c>
      <c r="G193" s="2" t="s">
        <v>9486</v>
      </c>
      <c r="H193" s="43" t="s">
        <v>2</v>
      </c>
      <c r="I193" s="14"/>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row>
    <row r="194" spans="1:126" s="39" customFormat="1" ht="105.75" thickBot="1" x14ac:dyDescent="0.3">
      <c r="A194" s="12"/>
      <c r="B194" s="13">
        <f t="shared" si="2"/>
        <v>186</v>
      </c>
      <c r="C194" s="2" t="s">
        <v>191</v>
      </c>
      <c r="D194" s="1" t="s">
        <v>5344</v>
      </c>
      <c r="E194" s="2" t="s">
        <v>17</v>
      </c>
      <c r="F194" s="2" t="s">
        <v>21</v>
      </c>
      <c r="G194" s="2" t="s">
        <v>9487</v>
      </c>
      <c r="H194" s="2" t="s">
        <v>2</v>
      </c>
      <c r="I194" s="14"/>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row>
    <row r="195" spans="1:126" s="39" customFormat="1" ht="60.75" thickBot="1" x14ac:dyDescent="0.3">
      <c r="A195" s="12"/>
      <c r="B195" s="13">
        <f t="shared" si="2"/>
        <v>187</v>
      </c>
      <c r="C195" s="2" t="s">
        <v>191</v>
      </c>
      <c r="D195" s="1" t="s">
        <v>5344</v>
      </c>
      <c r="E195" s="2" t="s">
        <v>17</v>
      </c>
      <c r="F195" s="2" t="s">
        <v>8147</v>
      </c>
      <c r="G195" s="2" t="s">
        <v>9488</v>
      </c>
      <c r="H195" s="2" t="s">
        <v>2</v>
      </c>
      <c r="I195" s="14"/>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row>
    <row r="196" spans="1:126" s="39" customFormat="1" ht="60.75" thickBot="1" x14ac:dyDescent="0.3">
      <c r="A196" s="12"/>
      <c r="B196" s="13">
        <f t="shared" si="2"/>
        <v>188</v>
      </c>
      <c r="C196" s="2" t="s">
        <v>191</v>
      </c>
      <c r="D196" s="1" t="s">
        <v>5344</v>
      </c>
      <c r="E196" s="2" t="s">
        <v>17</v>
      </c>
      <c r="F196" s="2" t="s">
        <v>22</v>
      </c>
      <c r="G196" s="2" t="s">
        <v>9489</v>
      </c>
      <c r="H196" s="2" t="s">
        <v>2</v>
      </c>
      <c r="I196" s="14"/>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row>
    <row r="197" spans="1:126" s="39" customFormat="1" ht="75.75" thickBot="1" x14ac:dyDescent="0.3">
      <c r="A197" s="12"/>
      <c r="B197" s="13">
        <f t="shared" si="2"/>
        <v>189</v>
      </c>
      <c r="C197" s="2" t="s">
        <v>191</v>
      </c>
      <c r="D197" s="1" t="s">
        <v>5344</v>
      </c>
      <c r="E197" s="2" t="s">
        <v>17</v>
      </c>
      <c r="F197" s="2" t="s">
        <v>23</v>
      </c>
      <c r="G197" s="2" t="s">
        <v>9490</v>
      </c>
      <c r="H197" s="2" t="s">
        <v>2</v>
      </c>
      <c r="I197" s="14"/>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row>
    <row r="198" spans="1:126" s="39" customFormat="1" ht="90.75" thickBot="1" x14ac:dyDescent="0.3">
      <c r="A198" s="12"/>
      <c r="B198" s="13">
        <f t="shared" si="2"/>
        <v>190</v>
      </c>
      <c r="C198" s="2" t="s">
        <v>191</v>
      </c>
      <c r="D198" s="1" t="s">
        <v>5345</v>
      </c>
      <c r="E198" s="2" t="s">
        <v>24</v>
      </c>
      <c r="F198" s="2" t="s">
        <v>25</v>
      </c>
      <c r="G198" s="2" t="s">
        <v>9491</v>
      </c>
      <c r="H198" s="2" t="s">
        <v>2</v>
      </c>
      <c r="I198" s="14"/>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row>
    <row r="199" spans="1:126" s="39" customFormat="1" ht="60.75" thickBot="1" x14ac:dyDescent="0.3">
      <c r="A199" s="12"/>
      <c r="B199" s="13">
        <f t="shared" si="2"/>
        <v>191</v>
      </c>
      <c r="C199" s="2" t="s">
        <v>191</v>
      </c>
      <c r="D199" s="1" t="s">
        <v>5345</v>
      </c>
      <c r="E199" s="2" t="s">
        <v>24</v>
      </c>
      <c r="F199" s="2" t="s">
        <v>26</v>
      </c>
      <c r="G199" s="2" t="s">
        <v>9492</v>
      </c>
      <c r="H199" s="2" t="s">
        <v>2</v>
      </c>
      <c r="I199" s="14"/>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row>
    <row r="200" spans="1:126" s="39" customFormat="1" ht="75.75" thickBot="1" x14ac:dyDescent="0.3">
      <c r="A200" s="12"/>
      <c r="B200" s="13">
        <f t="shared" si="2"/>
        <v>192</v>
      </c>
      <c r="C200" s="2" t="s">
        <v>191</v>
      </c>
      <c r="D200" s="1" t="s">
        <v>5345</v>
      </c>
      <c r="E200" s="2" t="s">
        <v>24</v>
      </c>
      <c r="F200" s="2" t="s">
        <v>27</v>
      </c>
      <c r="G200" s="2" t="s">
        <v>9493</v>
      </c>
      <c r="H200" s="2" t="s">
        <v>2</v>
      </c>
      <c r="I200" s="14"/>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row>
    <row r="201" spans="1:126" s="39" customFormat="1" ht="75.75" thickBot="1" x14ac:dyDescent="0.3">
      <c r="A201" s="12"/>
      <c r="B201" s="13">
        <f t="shared" si="2"/>
        <v>193</v>
      </c>
      <c r="C201" s="2" t="s">
        <v>191</v>
      </c>
      <c r="D201" s="9">
        <v>2006</v>
      </c>
      <c r="E201" s="2" t="s">
        <v>28</v>
      </c>
      <c r="F201" s="2" t="s">
        <v>29</v>
      </c>
      <c r="G201" s="2" t="s">
        <v>9494</v>
      </c>
      <c r="H201" s="2" t="s">
        <v>2</v>
      </c>
      <c r="I201" s="14"/>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row>
    <row r="202" spans="1:126" s="39" customFormat="1" ht="75.75" thickBot="1" x14ac:dyDescent="0.3">
      <c r="A202" s="12"/>
      <c r="B202" s="13">
        <f t="shared" si="2"/>
        <v>194</v>
      </c>
      <c r="C202" s="2" t="s">
        <v>191</v>
      </c>
      <c r="D202" s="9">
        <v>2006</v>
      </c>
      <c r="E202" s="2" t="s">
        <v>28</v>
      </c>
      <c r="F202" s="2" t="s">
        <v>30</v>
      </c>
      <c r="G202" s="2" t="s">
        <v>9495</v>
      </c>
      <c r="H202" s="2" t="s">
        <v>2</v>
      </c>
      <c r="I202" s="14"/>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row>
    <row r="203" spans="1:126" s="39" customFormat="1" ht="75.75" thickBot="1" x14ac:dyDescent="0.3">
      <c r="A203" s="12"/>
      <c r="B203" s="13">
        <f t="shared" ref="B203:B266" si="3">B202+1</f>
        <v>195</v>
      </c>
      <c r="C203" s="2" t="s">
        <v>191</v>
      </c>
      <c r="D203" s="9">
        <v>2006</v>
      </c>
      <c r="E203" s="2" t="s">
        <v>28</v>
      </c>
      <c r="F203" s="2" t="s">
        <v>18</v>
      </c>
      <c r="G203" s="2" t="s">
        <v>9496</v>
      </c>
      <c r="H203" s="2" t="s">
        <v>2</v>
      </c>
      <c r="I203" s="14"/>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row>
    <row r="204" spans="1:126" s="39" customFormat="1" ht="105.75" thickBot="1" x14ac:dyDescent="0.3">
      <c r="A204" s="12"/>
      <c r="B204" s="13">
        <f t="shared" si="3"/>
        <v>196</v>
      </c>
      <c r="C204" s="2" t="s">
        <v>191</v>
      </c>
      <c r="D204" s="9">
        <v>2006</v>
      </c>
      <c r="E204" s="2" t="s">
        <v>28</v>
      </c>
      <c r="F204" s="2" t="s">
        <v>31</v>
      </c>
      <c r="G204" s="2" t="s">
        <v>9497</v>
      </c>
      <c r="H204" s="2" t="s">
        <v>2</v>
      </c>
      <c r="I204" s="14"/>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row>
    <row r="205" spans="1:126" s="39" customFormat="1" ht="150.75" thickBot="1" x14ac:dyDescent="0.3">
      <c r="A205" s="12"/>
      <c r="B205" s="13">
        <f t="shared" si="3"/>
        <v>197</v>
      </c>
      <c r="C205" s="2" t="s">
        <v>191</v>
      </c>
      <c r="D205" s="9">
        <v>2006</v>
      </c>
      <c r="E205" s="2" t="s">
        <v>28</v>
      </c>
      <c r="F205" s="2" t="s">
        <v>32</v>
      </c>
      <c r="G205" s="2" t="s">
        <v>9498</v>
      </c>
      <c r="H205" s="2" t="s">
        <v>2</v>
      </c>
      <c r="I205" s="14"/>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row>
    <row r="206" spans="1:126" s="39" customFormat="1" ht="60.75" thickBot="1" x14ac:dyDescent="0.3">
      <c r="A206" s="12"/>
      <c r="B206" s="13">
        <f t="shared" si="3"/>
        <v>198</v>
      </c>
      <c r="C206" s="2" t="s">
        <v>191</v>
      </c>
      <c r="D206" s="9">
        <v>2006</v>
      </c>
      <c r="E206" s="2" t="s">
        <v>28</v>
      </c>
      <c r="F206" s="2" t="s">
        <v>8148</v>
      </c>
      <c r="G206" s="2" t="s">
        <v>9499</v>
      </c>
      <c r="H206" s="2" t="s">
        <v>2</v>
      </c>
      <c r="I206" s="14"/>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row>
    <row r="207" spans="1:126" s="39" customFormat="1" ht="75.75" thickBot="1" x14ac:dyDescent="0.3">
      <c r="A207" s="12"/>
      <c r="B207" s="13">
        <f t="shared" si="3"/>
        <v>199</v>
      </c>
      <c r="C207" s="2" t="s">
        <v>191</v>
      </c>
      <c r="D207" s="9">
        <v>2006</v>
      </c>
      <c r="E207" s="2" t="s">
        <v>28</v>
      </c>
      <c r="F207" s="2" t="s">
        <v>29</v>
      </c>
      <c r="G207" s="2" t="s">
        <v>9500</v>
      </c>
      <c r="H207" s="2" t="s">
        <v>2</v>
      </c>
      <c r="I207" s="14"/>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row>
    <row r="208" spans="1:126" s="39" customFormat="1" ht="75.75" thickBot="1" x14ac:dyDescent="0.3">
      <c r="A208" s="12"/>
      <c r="B208" s="13">
        <f t="shared" si="3"/>
        <v>200</v>
      </c>
      <c r="C208" s="2" t="s">
        <v>191</v>
      </c>
      <c r="D208" s="9">
        <v>2006</v>
      </c>
      <c r="E208" s="2" t="s">
        <v>28</v>
      </c>
      <c r="F208" s="2" t="s">
        <v>34</v>
      </c>
      <c r="G208" s="2" t="s">
        <v>9501</v>
      </c>
      <c r="H208" s="2" t="s">
        <v>2</v>
      </c>
      <c r="I208" s="14"/>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row>
    <row r="209" spans="1:126" s="39" customFormat="1" ht="60.75" thickBot="1" x14ac:dyDescent="0.3">
      <c r="A209" s="12"/>
      <c r="B209" s="13">
        <f t="shared" si="3"/>
        <v>201</v>
      </c>
      <c r="C209" s="2" t="s">
        <v>191</v>
      </c>
      <c r="D209" s="9">
        <v>813</v>
      </c>
      <c r="E209" s="2" t="s">
        <v>28</v>
      </c>
      <c r="F209" s="2" t="s">
        <v>8149</v>
      </c>
      <c r="G209" s="2" t="s">
        <v>9502</v>
      </c>
      <c r="H209" s="2" t="s">
        <v>2</v>
      </c>
      <c r="I209" s="14"/>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row>
    <row r="210" spans="1:126" s="39" customFormat="1" ht="60.75" thickBot="1" x14ac:dyDescent="0.3">
      <c r="A210" s="12"/>
      <c r="B210" s="13">
        <f t="shared" si="3"/>
        <v>202</v>
      </c>
      <c r="C210" s="2" t="s">
        <v>191</v>
      </c>
      <c r="D210" s="9">
        <v>2006</v>
      </c>
      <c r="E210" s="2" t="s">
        <v>28</v>
      </c>
      <c r="F210" s="43" t="s">
        <v>35</v>
      </c>
      <c r="G210" s="43" t="s">
        <v>9503</v>
      </c>
      <c r="H210" s="2" t="s">
        <v>2</v>
      </c>
      <c r="I210" s="14"/>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row>
    <row r="211" spans="1:126" s="39" customFormat="1" ht="60.75" thickBot="1" x14ac:dyDescent="0.3">
      <c r="A211" s="12"/>
      <c r="B211" s="13">
        <f t="shared" si="3"/>
        <v>203</v>
      </c>
      <c r="C211" s="2" t="s">
        <v>191</v>
      </c>
      <c r="D211" s="9">
        <v>813</v>
      </c>
      <c r="E211" s="2" t="s">
        <v>17</v>
      </c>
      <c r="F211" s="43" t="s">
        <v>8150</v>
      </c>
      <c r="G211" s="43" t="s">
        <v>9504</v>
      </c>
      <c r="H211" s="2"/>
      <c r="I211" s="14"/>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row>
    <row r="212" spans="1:126" s="39" customFormat="1" ht="90.75" thickBot="1" x14ac:dyDescent="0.3">
      <c r="A212" s="12"/>
      <c r="B212" s="13">
        <f t="shared" si="3"/>
        <v>204</v>
      </c>
      <c r="C212" s="2" t="s">
        <v>191</v>
      </c>
      <c r="D212" s="9">
        <v>2006</v>
      </c>
      <c r="E212" s="2" t="s">
        <v>28</v>
      </c>
      <c r="F212" s="2" t="s">
        <v>36</v>
      </c>
      <c r="G212" s="2" t="s">
        <v>9505</v>
      </c>
      <c r="H212" s="2" t="s">
        <v>2</v>
      </c>
      <c r="I212" s="14"/>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row>
    <row r="213" spans="1:126" s="39" customFormat="1" ht="60.75" thickBot="1" x14ac:dyDescent="0.3">
      <c r="A213" s="12"/>
      <c r="B213" s="13">
        <f t="shared" si="3"/>
        <v>205</v>
      </c>
      <c r="C213" s="2" t="s">
        <v>191</v>
      </c>
      <c r="D213" s="9">
        <v>2006</v>
      </c>
      <c r="E213" s="2" t="s">
        <v>28</v>
      </c>
      <c r="F213" s="2" t="s">
        <v>8151</v>
      </c>
      <c r="G213" s="2" t="s">
        <v>9506</v>
      </c>
      <c r="H213" s="2" t="s">
        <v>2</v>
      </c>
      <c r="I213" s="14"/>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row>
    <row r="214" spans="1:126" s="39" customFormat="1" ht="75.75" thickBot="1" x14ac:dyDescent="0.3">
      <c r="A214" s="12"/>
      <c r="B214" s="13">
        <f t="shared" si="3"/>
        <v>206</v>
      </c>
      <c r="C214" s="2" t="s">
        <v>191</v>
      </c>
      <c r="D214" s="9">
        <v>2006</v>
      </c>
      <c r="E214" s="2" t="s">
        <v>28</v>
      </c>
      <c r="F214" s="2" t="s">
        <v>8152</v>
      </c>
      <c r="G214" s="2" t="s">
        <v>9507</v>
      </c>
      <c r="H214" s="2" t="s">
        <v>2</v>
      </c>
      <c r="I214" s="14"/>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row>
    <row r="215" spans="1:126" s="39" customFormat="1" ht="45.75" thickBot="1" x14ac:dyDescent="0.3">
      <c r="A215" s="12"/>
      <c r="B215" s="13">
        <f t="shared" si="3"/>
        <v>207</v>
      </c>
      <c r="C215" s="2" t="s">
        <v>191</v>
      </c>
      <c r="D215" s="9">
        <v>2006</v>
      </c>
      <c r="E215" s="2" t="s">
        <v>28</v>
      </c>
      <c r="F215" s="2" t="s">
        <v>37</v>
      </c>
      <c r="G215" s="2" t="s">
        <v>9508</v>
      </c>
      <c r="H215" s="2" t="s">
        <v>2</v>
      </c>
      <c r="I215" s="14"/>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row>
    <row r="216" spans="1:126" s="39" customFormat="1" ht="105.75" thickBot="1" x14ac:dyDescent="0.3">
      <c r="A216" s="12"/>
      <c r="B216" s="13">
        <f t="shared" si="3"/>
        <v>208</v>
      </c>
      <c r="C216" s="2" t="s">
        <v>191</v>
      </c>
      <c r="D216" s="9">
        <v>2007</v>
      </c>
      <c r="E216" s="2" t="s">
        <v>38</v>
      </c>
      <c r="F216" s="2" t="s">
        <v>31</v>
      </c>
      <c r="G216" s="2" t="s">
        <v>9509</v>
      </c>
      <c r="H216" s="2" t="s">
        <v>2</v>
      </c>
      <c r="I216" s="14"/>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row>
    <row r="217" spans="1:126" s="39" customFormat="1" ht="105.75" thickBot="1" x14ac:dyDescent="0.3">
      <c r="A217" s="12"/>
      <c r="B217" s="13">
        <f t="shared" si="3"/>
        <v>209</v>
      </c>
      <c r="C217" s="2" t="s">
        <v>191</v>
      </c>
      <c r="D217" s="9">
        <v>2007</v>
      </c>
      <c r="E217" s="2" t="s">
        <v>38</v>
      </c>
      <c r="F217" s="2" t="s">
        <v>39</v>
      </c>
      <c r="G217" s="2" t="s">
        <v>9510</v>
      </c>
      <c r="H217" s="2" t="s">
        <v>2</v>
      </c>
      <c r="I217" s="14"/>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row>
    <row r="218" spans="1:126" s="14" customFormat="1" ht="60.75" thickBot="1" x14ac:dyDescent="0.3">
      <c r="A218" s="12"/>
      <c r="B218" s="13">
        <f t="shared" si="3"/>
        <v>210</v>
      </c>
      <c r="C218" s="2" t="s">
        <v>191</v>
      </c>
      <c r="D218" s="9">
        <v>2007</v>
      </c>
      <c r="E218" s="2" t="s">
        <v>38</v>
      </c>
      <c r="F218" s="2" t="s">
        <v>9300</v>
      </c>
      <c r="G218" s="2" t="s">
        <v>9511</v>
      </c>
      <c r="H218" s="2" t="s">
        <v>2</v>
      </c>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row>
    <row r="219" spans="1:126" s="14" customFormat="1" ht="60.75" thickBot="1" x14ac:dyDescent="0.3">
      <c r="A219" s="12"/>
      <c r="B219" s="13">
        <f t="shared" si="3"/>
        <v>211</v>
      </c>
      <c r="C219" s="2" t="s">
        <v>191</v>
      </c>
      <c r="D219" s="9">
        <v>2007</v>
      </c>
      <c r="E219" s="2" t="s">
        <v>38</v>
      </c>
      <c r="F219" s="2" t="s">
        <v>9301</v>
      </c>
      <c r="G219" s="9" t="s">
        <v>9512</v>
      </c>
      <c r="H219" s="2" t="s">
        <v>2</v>
      </c>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row>
    <row r="220" spans="1:126" s="14" customFormat="1" ht="60.75" thickBot="1" x14ac:dyDescent="0.3">
      <c r="A220" s="12"/>
      <c r="B220" s="13">
        <f t="shared" si="3"/>
        <v>212</v>
      </c>
      <c r="C220" s="2" t="s">
        <v>191</v>
      </c>
      <c r="D220" s="9">
        <v>2007</v>
      </c>
      <c r="E220" s="2" t="s">
        <v>38</v>
      </c>
      <c r="F220" s="2" t="s">
        <v>9236</v>
      </c>
      <c r="G220" s="2" t="s">
        <v>9513</v>
      </c>
      <c r="H220" s="2" t="s">
        <v>2</v>
      </c>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row>
    <row r="221" spans="1:126" s="14" customFormat="1" ht="60.75" thickBot="1" x14ac:dyDescent="0.3">
      <c r="A221" s="12"/>
      <c r="B221" s="13">
        <f t="shared" si="3"/>
        <v>213</v>
      </c>
      <c r="C221" s="2" t="s">
        <v>191</v>
      </c>
      <c r="D221" s="9">
        <v>2007</v>
      </c>
      <c r="E221" s="2" t="s">
        <v>38</v>
      </c>
      <c r="F221" s="2" t="s">
        <v>8148</v>
      </c>
      <c r="G221" s="2" t="s">
        <v>9499</v>
      </c>
      <c r="H221" s="2" t="s">
        <v>2</v>
      </c>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row>
    <row r="222" spans="1:126" s="14" customFormat="1" ht="150.75" thickBot="1" x14ac:dyDescent="0.3">
      <c r="A222" s="12"/>
      <c r="B222" s="13">
        <f t="shared" si="3"/>
        <v>214</v>
      </c>
      <c r="C222" s="2" t="s">
        <v>191</v>
      </c>
      <c r="D222" s="9">
        <v>2007</v>
      </c>
      <c r="E222" s="2" t="s">
        <v>38</v>
      </c>
      <c r="F222" s="2" t="s">
        <v>32</v>
      </c>
      <c r="G222" s="2" t="s">
        <v>9514</v>
      </c>
      <c r="H222" s="2" t="s">
        <v>2</v>
      </c>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row>
    <row r="223" spans="1:126" s="14" customFormat="1" ht="75.75" thickBot="1" x14ac:dyDescent="0.3">
      <c r="A223" s="12"/>
      <c r="B223" s="13">
        <f t="shared" si="3"/>
        <v>215</v>
      </c>
      <c r="C223" s="2" t="s">
        <v>191</v>
      </c>
      <c r="D223" s="9">
        <v>2007</v>
      </c>
      <c r="E223" s="2" t="s">
        <v>38</v>
      </c>
      <c r="F223" s="2" t="s">
        <v>29</v>
      </c>
      <c r="G223" s="2" t="s">
        <v>9500</v>
      </c>
      <c r="H223" s="2" t="s">
        <v>2</v>
      </c>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row>
    <row r="224" spans="1:126" s="14" customFormat="1" ht="75.75" thickBot="1" x14ac:dyDescent="0.3">
      <c r="A224" s="12"/>
      <c r="B224" s="13">
        <f t="shared" si="3"/>
        <v>216</v>
      </c>
      <c r="C224" s="2" t="s">
        <v>191</v>
      </c>
      <c r="D224" s="9">
        <v>2007</v>
      </c>
      <c r="E224" s="2" t="s">
        <v>38</v>
      </c>
      <c r="F224" s="2" t="s">
        <v>34</v>
      </c>
      <c r="G224" s="2" t="s">
        <v>9515</v>
      </c>
      <c r="H224" s="2" t="s">
        <v>2</v>
      </c>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row>
    <row r="225" spans="1:126" s="14" customFormat="1" ht="60.75" thickBot="1" x14ac:dyDescent="0.3">
      <c r="A225" s="12"/>
      <c r="B225" s="13">
        <f t="shared" si="3"/>
        <v>217</v>
      </c>
      <c r="C225" s="2" t="s">
        <v>191</v>
      </c>
      <c r="D225" s="9">
        <v>2007</v>
      </c>
      <c r="E225" s="2" t="s">
        <v>38</v>
      </c>
      <c r="F225" s="2" t="s">
        <v>35</v>
      </c>
      <c r="G225" s="2" t="s">
        <v>9503</v>
      </c>
      <c r="H225" s="2" t="s">
        <v>2</v>
      </c>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row>
    <row r="226" spans="1:126" s="14" customFormat="1" ht="60.75" thickBot="1" x14ac:dyDescent="0.3">
      <c r="A226" s="12"/>
      <c r="B226" s="13">
        <f t="shared" si="3"/>
        <v>218</v>
      </c>
      <c r="C226" s="2" t="s">
        <v>191</v>
      </c>
      <c r="D226" s="9">
        <v>2007</v>
      </c>
      <c r="E226" s="2" t="s">
        <v>38</v>
      </c>
      <c r="F226" s="2" t="s">
        <v>40</v>
      </c>
      <c r="G226" s="2" t="s">
        <v>9516</v>
      </c>
      <c r="H226" s="2" t="s">
        <v>2</v>
      </c>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row>
    <row r="227" spans="1:126" s="14" customFormat="1" ht="60.75" thickBot="1" x14ac:dyDescent="0.3">
      <c r="A227" s="12"/>
      <c r="B227" s="13">
        <f t="shared" si="3"/>
        <v>219</v>
      </c>
      <c r="C227" s="2" t="s">
        <v>191</v>
      </c>
      <c r="D227" s="9">
        <v>2007</v>
      </c>
      <c r="E227" s="2" t="s">
        <v>38</v>
      </c>
      <c r="F227" s="2" t="s">
        <v>8153</v>
      </c>
      <c r="G227" s="2" t="s">
        <v>9517</v>
      </c>
      <c r="H227" s="2" t="s">
        <v>2</v>
      </c>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row>
    <row r="228" spans="1:126" s="14" customFormat="1" ht="75.75" thickBot="1" x14ac:dyDescent="0.3">
      <c r="A228" s="12"/>
      <c r="B228" s="13">
        <f t="shared" si="3"/>
        <v>220</v>
      </c>
      <c r="C228" s="2" t="s">
        <v>191</v>
      </c>
      <c r="D228" s="9">
        <v>2007</v>
      </c>
      <c r="E228" s="2" t="s">
        <v>38</v>
      </c>
      <c r="F228" s="2" t="s">
        <v>6269</v>
      </c>
      <c r="G228" s="2" t="s">
        <v>9518</v>
      </c>
      <c r="H228" s="2" t="s">
        <v>2</v>
      </c>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row>
    <row r="229" spans="1:126" s="14" customFormat="1" ht="45.75" thickBot="1" x14ac:dyDescent="0.3">
      <c r="A229" s="12"/>
      <c r="B229" s="13">
        <f t="shared" si="3"/>
        <v>221</v>
      </c>
      <c r="C229" s="2" t="s">
        <v>191</v>
      </c>
      <c r="D229" s="9">
        <v>2007</v>
      </c>
      <c r="E229" s="2" t="s">
        <v>38</v>
      </c>
      <c r="F229" s="2" t="s">
        <v>37</v>
      </c>
      <c r="G229" s="2" t="s">
        <v>9508</v>
      </c>
      <c r="H229" s="2" t="s">
        <v>2</v>
      </c>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row>
    <row r="230" spans="1:126" s="14" customFormat="1" ht="90.75" thickBot="1" x14ac:dyDescent="0.3">
      <c r="A230" s="12"/>
      <c r="B230" s="13">
        <f t="shared" si="3"/>
        <v>222</v>
      </c>
      <c r="C230" s="2" t="s">
        <v>191</v>
      </c>
      <c r="D230" s="9">
        <v>2203</v>
      </c>
      <c r="E230" s="2" t="s">
        <v>41</v>
      </c>
      <c r="F230" s="2" t="s">
        <v>42</v>
      </c>
      <c r="G230" s="2" t="s">
        <v>9519</v>
      </c>
      <c r="H230" s="2" t="s">
        <v>2</v>
      </c>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row>
    <row r="231" spans="1:126" s="14" customFormat="1" ht="45.75" thickBot="1" x14ac:dyDescent="0.3">
      <c r="A231" s="12"/>
      <c r="B231" s="13">
        <f t="shared" si="3"/>
        <v>223</v>
      </c>
      <c r="C231" s="2" t="s">
        <v>191</v>
      </c>
      <c r="D231" s="9">
        <v>2203</v>
      </c>
      <c r="E231" s="2" t="s">
        <v>41</v>
      </c>
      <c r="F231" s="2" t="s">
        <v>9237</v>
      </c>
      <c r="G231" s="2" t="s">
        <v>9520</v>
      </c>
      <c r="H231" s="2" t="s">
        <v>2</v>
      </c>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row>
    <row r="232" spans="1:126" s="14" customFormat="1" ht="75.75" thickBot="1" x14ac:dyDescent="0.3">
      <c r="A232" s="12"/>
      <c r="B232" s="13">
        <f t="shared" si="3"/>
        <v>224</v>
      </c>
      <c r="C232" s="2" t="s">
        <v>191</v>
      </c>
      <c r="D232" s="9">
        <v>2203</v>
      </c>
      <c r="E232" s="2" t="s">
        <v>41</v>
      </c>
      <c r="F232" s="2" t="s">
        <v>7116</v>
      </c>
      <c r="G232" s="2" t="s">
        <v>9521</v>
      </c>
      <c r="H232" s="2" t="s">
        <v>2</v>
      </c>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row>
    <row r="233" spans="1:126" s="14" customFormat="1" ht="105.75" thickBot="1" x14ac:dyDescent="0.3">
      <c r="A233" s="12"/>
      <c r="B233" s="13">
        <f t="shared" si="3"/>
        <v>225</v>
      </c>
      <c r="C233" s="2" t="s">
        <v>191</v>
      </c>
      <c r="D233" s="9">
        <v>2009</v>
      </c>
      <c r="E233" s="2" t="s">
        <v>41</v>
      </c>
      <c r="F233" s="2" t="s">
        <v>43</v>
      </c>
      <c r="G233" s="2" t="s">
        <v>9522</v>
      </c>
      <c r="H233" s="2" t="s">
        <v>2</v>
      </c>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row>
    <row r="234" spans="1:126" s="14" customFormat="1" ht="105.75" thickBot="1" x14ac:dyDescent="0.3">
      <c r="A234" s="12"/>
      <c r="B234" s="13">
        <f t="shared" si="3"/>
        <v>226</v>
      </c>
      <c r="C234" s="2" t="s">
        <v>191</v>
      </c>
      <c r="D234" s="9">
        <v>2009</v>
      </c>
      <c r="E234" s="2" t="s">
        <v>44</v>
      </c>
      <c r="F234" s="2" t="s">
        <v>29</v>
      </c>
      <c r="G234" s="2" t="s">
        <v>9500</v>
      </c>
      <c r="H234" s="2" t="s">
        <v>2</v>
      </c>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row>
    <row r="235" spans="1:126" s="14" customFormat="1" ht="105.75" thickBot="1" x14ac:dyDescent="0.3">
      <c r="A235" s="12"/>
      <c r="B235" s="13">
        <f t="shared" si="3"/>
        <v>227</v>
      </c>
      <c r="C235" s="2" t="s">
        <v>191</v>
      </c>
      <c r="D235" s="9">
        <v>2009</v>
      </c>
      <c r="E235" s="2" t="s">
        <v>44</v>
      </c>
      <c r="F235" s="2" t="s">
        <v>42</v>
      </c>
      <c r="G235" s="2" t="s">
        <v>9523</v>
      </c>
      <c r="H235" s="2" t="s">
        <v>2</v>
      </c>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row>
    <row r="236" spans="1:126" s="14" customFormat="1" ht="105.75" thickBot="1" x14ac:dyDescent="0.3">
      <c r="A236" s="12"/>
      <c r="B236" s="13">
        <f t="shared" si="3"/>
        <v>228</v>
      </c>
      <c r="C236" s="2" t="s">
        <v>191</v>
      </c>
      <c r="D236" s="9">
        <v>2009</v>
      </c>
      <c r="E236" s="2" t="s">
        <v>44</v>
      </c>
      <c r="F236" s="2" t="s">
        <v>31</v>
      </c>
      <c r="G236" s="2" t="s">
        <v>9497</v>
      </c>
      <c r="H236" s="2" t="s">
        <v>2</v>
      </c>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row>
    <row r="237" spans="1:126" s="14" customFormat="1" ht="105.75" thickBot="1" x14ac:dyDescent="0.3">
      <c r="A237" s="12"/>
      <c r="B237" s="13">
        <f t="shared" si="3"/>
        <v>229</v>
      </c>
      <c r="C237" s="2" t="s">
        <v>191</v>
      </c>
      <c r="D237" s="9">
        <v>2009</v>
      </c>
      <c r="E237" s="2" t="s">
        <v>44</v>
      </c>
      <c r="F237" s="2" t="s">
        <v>45</v>
      </c>
      <c r="G237" s="2" t="s">
        <v>9524</v>
      </c>
      <c r="H237" s="2" t="s">
        <v>2</v>
      </c>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row>
    <row r="238" spans="1:126" s="14" customFormat="1" ht="150.75" thickBot="1" x14ac:dyDescent="0.3">
      <c r="A238" s="12"/>
      <c r="B238" s="13">
        <f t="shared" si="3"/>
        <v>230</v>
      </c>
      <c r="C238" s="2" t="s">
        <v>191</v>
      </c>
      <c r="D238" s="9">
        <v>2009</v>
      </c>
      <c r="E238" s="2" t="s">
        <v>44</v>
      </c>
      <c r="F238" s="2" t="s">
        <v>32</v>
      </c>
      <c r="G238" s="2" t="s">
        <v>9514</v>
      </c>
      <c r="H238" s="2" t="s">
        <v>2</v>
      </c>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row>
    <row r="239" spans="1:126" s="14" customFormat="1" ht="105.75" thickBot="1" x14ac:dyDescent="0.3">
      <c r="A239" s="12"/>
      <c r="B239" s="13">
        <f t="shared" si="3"/>
        <v>231</v>
      </c>
      <c r="C239" s="2" t="s">
        <v>191</v>
      </c>
      <c r="D239" s="9">
        <v>2009</v>
      </c>
      <c r="E239" s="2" t="s">
        <v>44</v>
      </c>
      <c r="F239" s="2" t="s">
        <v>39</v>
      </c>
      <c r="G239" s="2" t="s">
        <v>9525</v>
      </c>
      <c r="H239" s="2" t="s">
        <v>2</v>
      </c>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row>
    <row r="240" spans="1:126" s="14" customFormat="1" ht="105.75" thickBot="1" x14ac:dyDescent="0.3">
      <c r="A240" s="12"/>
      <c r="B240" s="13">
        <f t="shared" si="3"/>
        <v>232</v>
      </c>
      <c r="C240" s="2" t="s">
        <v>191</v>
      </c>
      <c r="D240" s="9">
        <v>2009</v>
      </c>
      <c r="E240" s="2" t="s">
        <v>44</v>
      </c>
      <c r="F240" s="2" t="s">
        <v>46</v>
      </c>
      <c r="G240" s="2" t="s">
        <v>9503</v>
      </c>
      <c r="H240" s="2" t="s">
        <v>2</v>
      </c>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row>
    <row r="241" spans="1:126" s="14" customFormat="1" ht="105.75" thickBot="1" x14ac:dyDescent="0.3">
      <c r="A241" s="12"/>
      <c r="B241" s="13">
        <f t="shared" si="3"/>
        <v>233</v>
      </c>
      <c r="C241" s="2" t="s">
        <v>191</v>
      </c>
      <c r="D241" s="9">
        <v>2009</v>
      </c>
      <c r="E241" s="2" t="s">
        <v>44</v>
      </c>
      <c r="F241" s="2" t="s">
        <v>47</v>
      </c>
      <c r="G241" s="2" t="s">
        <v>9526</v>
      </c>
      <c r="H241" s="2" t="s">
        <v>2</v>
      </c>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row>
    <row r="242" spans="1:126" s="14" customFormat="1" ht="75.75" thickBot="1" x14ac:dyDescent="0.3">
      <c r="A242" s="12"/>
      <c r="B242" s="13">
        <f t="shared" si="3"/>
        <v>234</v>
      </c>
      <c r="C242" s="2" t="s">
        <v>191</v>
      </c>
      <c r="D242" s="9" t="s">
        <v>5346</v>
      </c>
      <c r="E242" s="2" t="s">
        <v>49</v>
      </c>
      <c r="F242" s="2" t="s">
        <v>29</v>
      </c>
      <c r="G242" s="2" t="s">
        <v>9527</v>
      </c>
      <c r="H242" s="2" t="s">
        <v>2</v>
      </c>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row>
    <row r="243" spans="1:126" s="14" customFormat="1" ht="105.75" thickBot="1" x14ac:dyDescent="0.3">
      <c r="A243" s="12"/>
      <c r="B243" s="13">
        <f t="shared" si="3"/>
        <v>235</v>
      </c>
      <c r="C243" s="2" t="s">
        <v>191</v>
      </c>
      <c r="D243" s="9" t="s">
        <v>5346</v>
      </c>
      <c r="E243" s="2" t="s">
        <v>49</v>
      </c>
      <c r="F243" s="2" t="s">
        <v>31</v>
      </c>
      <c r="G243" s="2" t="s">
        <v>9497</v>
      </c>
      <c r="H243" s="2" t="s">
        <v>2</v>
      </c>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row>
    <row r="244" spans="1:126" s="14" customFormat="1" ht="150.75" thickBot="1" x14ac:dyDescent="0.3">
      <c r="A244" s="12"/>
      <c r="B244" s="13">
        <f t="shared" si="3"/>
        <v>236</v>
      </c>
      <c r="C244" s="2" t="s">
        <v>191</v>
      </c>
      <c r="D244" s="9" t="s">
        <v>5346</v>
      </c>
      <c r="E244" s="2" t="s">
        <v>49</v>
      </c>
      <c r="F244" s="2" t="s">
        <v>32</v>
      </c>
      <c r="G244" s="2" t="s">
        <v>9528</v>
      </c>
      <c r="H244" s="2" t="s">
        <v>2</v>
      </c>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row>
    <row r="245" spans="1:126" s="14" customFormat="1" ht="60.75" thickBot="1" x14ac:dyDescent="0.3">
      <c r="A245" s="12"/>
      <c r="B245" s="13">
        <f t="shared" si="3"/>
        <v>237</v>
      </c>
      <c r="C245" s="2" t="s">
        <v>191</v>
      </c>
      <c r="D245" s="9" t="s">
        <v>5346</v>
      </c>
      <c r="E245" s="2" t="s">
        <v>49</v>
      </c>
      <c r="F245" s="2" t="s">
        <v>33</v>
      </c>
      <c r="G245" s="2" t="s">
        <v>9499</v>
      </c>
      <c r="H245" s="2" t="s">
        <v>2</v>
      </c>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row>
    <row r="246" spans="1:126" s="14" customFormat="1" ht="90.75" thickBot="1" x14ac:dyDescent="0.3">
      <c r="A246" s="12"/>
      <c r="B246" s="13">
        <f t="shared" si="3"/>
        <v>238</v>
      </c>
      <c r="C246" s="2" t="s">
        <v>191</v>
      </c>
      <c r="D246" s="9" t="s">
        <v>5346</v>
      </c>
      <c r="E246" s="2" t="s">
        <v>49</v>
      </c>
      <c r="F246" s="2" t="s">
        <v>36</v>
      </c>
      <c r="G246" s="2" t="s">
        <v>48</v>
      </c>
      <c r="H246" s="2" t="s">
        <v>2</v>
      </c>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row>
    <row r="247" spans="1:126" s="14" customFormat="1" ht="60.75" thickBot="1" x14ac:dyDescent="0.3">
      <c r="A247" s="12"/>
      <c r="B247" s="13">
        <f t="shared" si="3"/>
        <v>239</v>
      </c>
      <c r="C247" s="2" t="s">
        <v>191</v>
      </c>
      <c r="D247" s="9" t="s">
        <v>5346</v>
      </c>
      <c r="E247" s="2" t="s">
        <v>49</v>
      </c>
      <c r="F247" s="2" t="s">
        <v>35</v>
      </c>
      <c r="G247" s="2" t="s">
        <v>9503</v>
      </c>
      <c r="H247" s="2" t="s">
        <v>2</v>
      </c>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row>
    <row r="248" spans="1:126" s="14" customFormat="1" ht="75.75" thickBot="1" x14ac:dyDescent="0.3">
      <c r="A248" s="12"/>
      <c r="B248" s="13">
        <f t="shared" si="3"/>
        <v>240</v>
      </c>
      <c r="C248" s="2" t="s">
        <v>191</v>
      </c>
      <c r="D248" s="9" t="s">
        <v>5346</v>
      </c>
      <c r="E248" s="2" t="s">
        <v>49</v>
      </c>
      <c r="F248" s="2" t="s">
        <v>34</v>
      </c>
      <c r="G248" s="2" t="s">
        <v>9529</v>
      </c>
      <c r="H248" s="2" t="s">
        <v>2</v>
      </c>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row>
    <row r="249" spans="1:126" s="14" customFormat="1" ht="75.75" thickBot="1" x14ac:dyDescent="0.3">
      <c r="A249" s="12"/>
      <c r="B249" s="13">
        <f t="shared" si="3"/>
        <v>241</v>
      </c>
      <c r="C249" s="2" t="s">
        <v>191</v>
      </c>
      <c r="D249" s="9" t="s">
        <v>5346</v>
      </c>
      <c r="E249" s="2" t="s">
        <v>49</v>
      </c>
      <c r="F249" s="2" t="s">
        <v>40</v>
      </c>
      <c r="G249" s="2" t="s">
        <v>9530</v>
      </c>
      <c r="H249" s="2" t="s">
        <v>2</v>
      </c>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row>
    <row r="250" spans="1:126" s="14" customFormat="1" ht="60.75" thickBot="1" x14ac:dyDescent="0.3">
      <c r="A250" s="12"/>
      <c r="B250" s="13">
        <f t="shared" si="3"/>
        <v>242</v>
      </c>
      <c r="C250" s="2" t="s">
        <v>191</v>
      </c>
      <c r="D250" s="9" t="s">
        <v>5346</v>
      </c>
      <c r="E250" s="2" t="s">
        <v>49</v>
      </c>
      <c r="F250" s="2" t="s">
        <v>50</v>
      </c>
      <c r="G250" s="2" t="s">
        <v>9531</v>
      </c>
      <c r="H250" s="2" t="s">
        <v>2</v>
      </c>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row>
    <row r="251" spans="1:126" s="14" customFormat="1" ht="90.75" thickBot="1" x14ac:dyDescent="0.3">
      <c r="A251" s="12"/>
      <c r="B251" s="13">
        <f t="shared" si="3"/>
        <v>243</v>
      </c>
      <c r="C251" s="2" t="s">
        <v>191</v>
      </c>
      <c r="D251" s="9" t="s">
        <v>5346</v>
      </c>
      <c r="E251" s="2" t="s">
        <v>49</v>
      </c>
      <c r="F251" s="2" t="s">
        <v>51</v>
      </c>
      <c r="G251" s="2" t="s">
        <v>9532</v>
      </c>
      <c r="H251" s="2" t="s">
        <v>2</v>
      </c>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row>
    <row r="252" spans="1:126" s="14" customFormat="1" ht="105.75" thickBot="1" x14ac:dyDescent="0.3">
      <c r="A252" s="12"/>
      <c r="B252" s="13">
        <f t="shared" si="3"/>
        <v>244</v>
      </c>
      <c r="C252" s="2" t="s">
        <v>191</v>
      </c>
      <c r="D252" s="9" t="s">
        <v>5346</v>
      </c>
      <c r="E252" s="2" t="s">
        <v>49</v>
      </c>
      <c r="F252" s="2" t="s">
        <v>52</v>
      </c>
      <c r="G252" s="2" t="s">
        <v>9533</v>
      </c>
      <c r="H252" s="2" t="s">
        <v>2</v>
      </c>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row>
    <row r="253" spans="1:126" s="14" customFormat="1" ht="60.75" thickBot="1" x14ac:dyDescent="0.3">
      <c r="A253" s="12"/>
      <c r="B253" s="13">
        <f t="shared" si="3"/>
        <v>245</v>
      </c>
      <c r="C253" s="2" t="s">
        <v>191</v>
      </c>
      <c r="D253" s="9" t="s">
        <v>5346</v>
      </c>
      <c r="E253" s="2" t="s">
        <v>49</v>
      </c>
      <c r="F253" s="2" t="s">
        <v>47</v>
      </c>
      <c r="G253" s="2" t="s">
        <v>9526</v>
      </c>
      <c r="H253" s="2" t="s">
        <v>2</v>
      </c>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row>
    <row r="254" spans="1:126" s="14" customFormat="1" ht="60.75" thickBot="1" x14ac:dyDescent="0.3">
      <c r="A254" s="12"/>
      <c r="B254" s="13">
        <f t="shared" si="3"/>
        <v>246</v>
      </c>
      <c r="C254" s="2" t="s">
        <v>191</v>
      </c>
      <c r="D254" s="9" t="s">
        <v>5346</v>
      </c>
      <c r="E254" s="2" t="s">
        <v>49</v>
      </c>
      <c r="F254" s="2" t="s">
        <v>37</v>
      </c>
      <c r="G254" s="2" t="s">
        <v>9508</v>
      </c>
      <c r="H254" s="2" t="s">
        <v>2</v>
      </c>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row>
    <row r="255" spans="1:126" s="14" customFormat="1" ht="90.75" thickBot="1" x14ac:dyDescent="0.3">
      <c r="A255" s="12"/>
      <c r="B255" s="13">
        <f t="shared" si="3"/>
        <v>247</v>
      </c>
      <c r="C255" s="2" t="s">
        <v>191</v>
      </c>
      <c r="D255" s="9" t="s">
        <v>5346</v>
      </c>
      <c r="E255" s="2" t="s">
        <v>49</v>
      </c>
      <c r="F255" s="2" t="s">
        <v>53</v>
      </c>
      <c r="G255" s="2" t="s">
        <v>9534</v>
      </c>
      <c r="H255" s="2" t="s">
        <v>2</v>
      </c>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row>
    <row r="256" spans="1:126" s="14" customFormat="1" ht="105.75" thickBot="1" x14ac:dyDescent="0.3">
      <c r="A256" s="12"/>
      <c r="B256" s="13">
        <f t="shared" si="3"/>
        <v>248</v>
      </c>
      <c r="C256" s="2" t="s">
        <v>191</v>
      </c>
      <c r="D256" s="9">
        <v>1601</v>
      </c>
      <c r="E256" s="2" t="s">
        <v>54</v>
      </c>
      <c r="F256" s="2" t="s">
        <v>55</v>
      </c>
      <c r="G256" s="2" t="s">
        <v>9535</v>
      </c>
      <c r="H256" s="2" t="s">
        <v>2</v>
      </c>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row>
    <row r="257" spans="1:126" s="14" customFormat="1" ht="60.75" thickBot="1" x14ac:dyDescent="0.3">
      <c r="A257" s="12"/>
      <c r="B257" s="13">
        <f t="shared" si="3"/>
        <v>249</v>
      </c>
      <c r="C257" s="2" t="s">
        <v>191</v>
      </c>
      <c r="D257" s="9">
        <v>1601</v>
      </c>
      <c r="E257" s="2" t="s">
        <v>54</v>
      </c>
      <c r="F257" s="2" t="s">
        <v>9302</v>
      </c>
      <c r="G257" s="2" t="s">
        <v>9536</v>
      </c>
      <c r="H257" s="2" t="s">
        <v>2</v>
      </c>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row>
    <row r="258" spans="1:126" s="14" customFormat="1" ht="60.75" thickBot="1" x14ac:dyDescent="0.3">
      <c r="A258" s="12"/>
      <c r="B258" s="13">
        <f t="shared" si="3"/>
        <v>250</v>
      </c>
      <c r="C258" s="2" t="s">
        <v>191</v>
      </c>
      <c r="D258" s="9">
        <v>1601</v>
      </c>
      <c r="E258" s="2" t="s">
        <v>54</v>
      </c>
      <c r="F258" s="2" t="s">
        <v>9303</v>
      </c>
      <c r="G258" s="2" t="s">
        <v>9537</v>
      </c>
      <c r="H258" s="2" t="s">
        <v>2</v>
      </c>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row>
    <row r="259" spans="1:126" s="14" customFormat="1" ht="75.75" thickBot="1" x14ac:dyDescent="0.3">
      <c r="A259" s="12"/>
      <c r="B259" s="13">
        <f t="shared" si="3"/>
        <v>251</v>
      </c>
      <c r="C259" s="2" t="s">
        <v>191</v>
      </c>
      <c r="D259" s="9">
        <v>1601</v>
      </c>
      <c r="E259" s="2" t="s">
        <v>54</v>
      </c>
      <c r="F259" s="2" t="s">
        <v>9304</v>
      </c>
      <c r="G259" s="2" t="s">
        <v>9538</v>
      </c>
      <c r="H259" s="2" t="s">
        <v>2</v>
      </c>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row>
    <row r="260" spans="1:126" s="14" customFormat="1" ht="90.75" thickBot="1" x14ac:dyDescent="0.3">
      <c r="A260" s="12"/>
      <c r="B260" s="13">
        <f t="shared" si="3"/>
        <v>252</v>
      </c>
      <c r="C260" s="2" t="s">
        <v>191</v>
      </c>
      <c r="D260" s="9">
        <v>1601</v>
      </c>
      <c r="E260" s="2" t="s">
        <v>54</v>
      </c>
      <c r="F260" s="2" t="s">
        <v>56</v>
      </c>
      <c r="G260" s="2" t="s">
        <v>9539</v>
      </c>
      <c r="H260" s="2" t="s">
        <v>2</v>
      </c>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row>
    <row r="261" spans="1:126" s="14" customFormat="1" ht="90.75" thickBot="1" x14ac:dyDescent="0.3">
      <c r="A261" s="12"/>
      <c r="B261" s="13">
        <f t="shared" si="3"/>
        <v>253</v>
      </c>
      <c r="C261" s="2" t="s">
        <v>191</v>
      </c>
      <c r="D261" s="9">
        <v>1601</v>
      </c>
      <c r="E261" s="2" t="s">
        <v>54</v>
      </c>
      <c r="F261" s="2" t="s">
        <v>8154</v>
      </c>
      <c r="G261" s="2" t="s">
        <v>9540</v>
      </c>
      <c r="H261" s="2" t="s">
        <v>2</v>
      </c>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row>
    <row r="262" spans="1:126" s="14" customFormat="1" ht="90.75" thickBot="1" x14ac:dyDescent="0.3">
      <c r="A262" s="12"/>
      <c r="B262" s="13">
        <f t="shared" si="3"/>
        <v>254</v>
      </c>
      <c r="C262" s="2" t="s">
        <v>191</v>
      </c>
      <c r="D262" s="9">
        <v>1601</v>
      </c>
      <c r="E262" s="2" t="s">
        <v>54</v>
      </c>
      <c r="F262" s="2" t="s">
        <v>57</v>
      </c>
      <c r="G262" s="2" t="s">
        <v>9541</v>
      </c>
      <c r="H262" s="2" t="s">
        <v>2</v>
      </c>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row>
    <row r="263" spans="1:126" s="14" customFormat="1" ht="105.75" thickBot="1" x14ac:dyDescent="0.3">
      <c r="A263" s="12"/>
      <c r="B263" s="13">
        <f t="shared" si="3"/>
        <v>255</v>
      </c>
      <c r="C263" s="2" t="s">
        <v>191</v>
      </c>
      <c r="D263" s="9">
        <v>1601</v>
      </c>
      <c r="E263" s="2" t="s">
        <v>54</v>
      </c>
      <c r="F263" s="2" t="s">
        <v>8155</v>
      </c>
      <c r="G263" s="2" t="s">
        <v>9542</v>
      </c>
      <c r="H263" s="2" t="s">
        <v>2</v>
      </c>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row>
    <row r="264" spans="1:126" s="14" customFormat="1" ht="75.75" thickBot="1" x14ac:dyDescent="0.3">
      <c r="A264" s="12"/>
      <c r="B264" s="13">
        <f t="shared" si="3"/>
        <v>256</v>
      </c>
      <c r="C264" s="2" t="s">
        <v>191</v>
      </c>
      <c r="D264" s="9">
        <v>1601</v>
      </c>
      <c r="E264" s="2" t="s">
        <v>54</v>
      </c>
      <c r="F264" s="2" t="s">
        <v>58</v>
      </c>
      <c r="G264" s="2" t="s">
        <v>9543</v>
      </c>
      <c r="H264" s="2" t="s">
        <v>2</v>
      </c>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row>
    <row r="265" spans="1:126" s="14" customFormat="1" ht="60.75" thickBot="1" x14ac:dyDescent="0.3">
      <c r="A265" s="12"/>
      <c r="B265" s="13">
        <f t="shared" si="3"/>
        <v>257</v>
      </c>
      <c r="C265" s="2" t="s">
        <v>191</v>
      </c>
      <c r="D265" s="9">
        <v>1601</v>
      </c>
      <c r="E265" s="2" t="s">
        <v>54</v>
      </c>
      <c r="F265" s="2" t="s">
        <v>26</v>
      </c>
      <c r="G265" s="2" t="s">
        <v>9544</v>
      </c>
      <c r="H265" s="2" t="s">
        <v>2</v>
      </c>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row>
    <row r="266" spans="1:126" s="14" customFormat="1" ht="105.75" thickBot="1" x14ac:dyDescent="0.3">
      <c r="A266" s="12"/>
      <c r="B266" s="13">
        <f t="shared" si="3"/>
        <v>258</v>
      </c>
      <c r="C266" s="2" t="s">
        <v>191</v>
      </c>
      <c r="D266" s="9">
        <v>1601</v>
      </c>
      <c r="E266" s="2" t="s">
        <v>54</v>
      </c>
      <c r="F266" s="2" t="s">
        <v>8156</v>
      </c>
      <c r="G266" s="2" t="s">
        <v>9545</v>
      </c>
      <c r="H266" s="2" t="s">
        <v>2</v>
      </c>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row>
    <row r="267" spans="1:126" s="14" customFormat="1" ht="60.75" thickBot="1" x14ac:dyDescent="0.3">
      <c r="A267" s="12"/>
      <c r="B267" s="13">
        <f t="shared" ref="B267:B330" si="4">B266+1</f>
        <v>259</v>
      </c>
      <c r="C267" s="2" t="s">
        <v>191</v>
      </c>
      <c r="D267" s="9">
        <v>1601</v>
      </c>
      <c r="E267" s="2" t="s">
        <v>54</v>
      </c>
      <c r="F267" s="2" t="s">
        <v>59</v>
      </c>
      <c r="G267" s="2" t="s">
        <v>5596</v>
      </c>
      <c r="H267" s="2" t="s">
        <v>2</v>
      </c>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row>
    <row r="268" spans="1:126" s="14" customFormat="1" ht="135.75" thickBot="1" x14ac:dyDescent="0.3">
      <c r="A268" s="12"/>
      <c r="B268" s="13">
        <f t="shared" si="4"/>
        <v>260</v>
      </c>
      <c r="C268" s="2" t="s">
        <v>191</v>
      </c>
      <c r="D268" s="9">
        <v>2002</v>
      </c>
      <c r="E268" s="2" t="s">
        <v>60</v>
      </c>
      <c r="F268" s="2" t="s">
        <v>61</v>
      </c>
      <c r="G268" s="2" t="s">
        <v>9546</v>
      </c>
      <c r="H268" s="2" t="s">
        <v>2</v>
      </c>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row>
    <row r="269" spans="1:126" s="14" customFormat="1" ht="105.75" thickBot="1" x14ac:dyDescent="0.3">
      <c r="A269" s="12"/>
      <c r="B269" s="13">
        <f t="shared" si="4"/>
        <v>261</v>
      </c>
      <c r="C269" s="2" t="s">
        <v>191</v>
      </c>
      <c r="D269" s="9">
        <v>2002</v>
      </c>
      <c r="E269" s="2" t="s">
        <v>60</v>
      </c>
      <c r="F269" s="2" t="s">
        <v>52</v>
      </c>
      <c r="G269" s="2" t="s">
        <v>9547</v>
      </c>
      <c r="H269" s="2" t="s">
        <v>2</v>
      </c>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row>
    <row r="270" spans="1:126" s="14" customFormat="1" ht="60.75" thickBot="1" x14ac:dyDescent="0.3">
      <c r="A270" s="12"/>
      <c r="B270" s="13">
        <f t="shared" si="4"/>
        <v>262</v>
      </c>
      <c r="C270" s="2" t="s">
        <v>191</v>
      </c>
      <c r="D270" s="9">
        <v>2002</v>
      </c>
      <c r="E270" s="2" t="s">
        <v>60</v>
      </c>
      <c r="F270" s="2" t="s">
        <v>33</v>
      </c>
      <c r="G270" s="2" t="s">
        <v>9548</v>
      </c>
      <c r="H270" s="2" t="s">
        <v>2</v>
      </c>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row>
    <row r="271" spans="1:126" s="14" customFormat="1" ht="60.75" thickBot="1" x14ac:dyDescent="0.3">
      <c r="A271" s="12"/>
      <c r="B271" s="13">
        <f t="shared" si="4"/>
        <v>263</v>
      </c>
      <c r="C271" s="2" t="s">
        <v>191</v>
      </c>
      <c r="D271" s="1">
        <v>2501</v>
      </c>
      <c r="E271" s="2" t="s">
        <v>62</v>
      </c>
      <c r="F271" s="2" t="s">
        <v>63</v>
      </c>
      <c r="G271" s="2" t="s">
        <v>9549</v>
      </c>
      <c r="H271" s="2" t="s">
        <v>2</v>
      </c>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row>
    <row r="272" spans="1:126" s="14" customFormat="1" ht="75.75" thickBot="1" x14ac:dyDescent="0.3">
      <c r="A272" s="12"/>
      <c r="B272" s="13">
        <f t="shared" si="4"/>
        <v>264</v>
      </c>
      <c r="C272" s="2" t="s">
        <v>191</v>
      </c>
      <c r="D272" s="1">
        <v>2511</v>
      </c>
      <c r="E272" s="2" t="s">
        <v>64</v>
      </c>
      <c r="F272" s="2" t="s">
        <v>66</v>
      </c>
      <c r="G272" s="2" t="s">
        <v>9550</v>
      </c>
      <c r="H272" s="2" t="s">
        <v>2</v>
      </c>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row>
    <row r="273" spans="1:126" s="14" customFormat="1" ht="105.75" thickBot="1" x14ac:dyDescent="0.3">
      <c r="A273" s="12"/>
      <c r="B273" s="13">
        <f t="shared" si="4"/>
        <v>265</v>
      </c>
      <c r="C273" s="2" t="s">
        <v>191</v>
      </c>
      <c r="D273" s="1">
        <v>2105</v>
      </c>
      <c r="E273" s="2" t="s">
        <v>65</v>
      </c>
      <c r="F273" s="2" t="s">
        <v>3</v>
      </c>
      <c r="G273" s="2" t="s">
        <v>9551</v>
      </c>
      <c r="H273" s="2" t="s">
        <v>2</v>
      </c>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row>
    <row r="274" spans="1:126" s="14" customFormat="1" ht="90.75" thickBot="1" x14ac:dyDescent="0.3">
      <c r="A274" s="12"/>
      <c r="B274" s="13">
        <f t="shared" si="4"/>
        <v>266</v>
      </c>
      <c r="C274" s="2" t="s">
        <v>191</v>
      </c>
      <c r="D274" s="1">
        <v>2105</v>
      </c>
      <c r="E274" s="2" t="s">
        <v>65</v>
      </c>
      <c r="F274" s="2" t="s">
        <v>8157</v>
      </c>
      <c r="G274" s="2" t="s">
        <v>8158</v>
      </c>
      <c r="H274" s="2" t="s">
        <v>2</v>
      </c>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row>
    <row r="275" spans="1:126" s="14" customFormat="1" ht="90.75" thickBot="1" x14ac:dyDescent="0.3">
      <c r="A275" s="12"/>
      <c r="B275" s="13">
        <f t="shared" si="4"/>
        <v>267</v>
      </c>
      <c r="C275" s="2" t="s">
        <v>191</v>
      </c>
      <c r="D275" s="1">
        <v>2105</v>
      </c>
      <c r="E275" s="2" t="s">
        <v>65</v>
      </c>
      <c r="F275" s="2" t="s">
        <v>67</v>
      </c>
      <c r="G275" s="2" t="s">
        <v>9552</v>
      </c>
      <c r="H275" s="2" t="s">
        <v>2</v>
      </c>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row>
    <row r="276" spans="1:126" s="14" customFormat="1" ht="75.75" thickBot="1" x14ac:dyDescent="0.3">
      <c r="A276" s="12"/>
      <c r="B276" s="13">
        <f t="shared" si="4"/>
        <v>268</v>
      </c>
      <c r="C276" s="2" t="s">
        <v>191</v>
      </c>
      <c r="D276" s="1">
        <v>2105</v>
      </c>
      <c r="E276" s="2" t="s">
        <v>65</v>
      </c>
      <c r="F276" s="2" t="s">
        <v>68</v>
      </c>
      <c r="G276" s="2" t="s">
        <v>9553</v>
      </c>
      <c r="H276" s="2" t="s">
        <v>2</v>
      </c>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row>
    <row r="277" spans="1:126" s="14" customFormat="1" ht="60.75" thickBot="1" x14ac:dyDescent="0.3">
      <c r="A277" s="12"/>
      <c r="B277" s="13">
        <f t="shared" si="4"/>
        <v>269</v>
      </c>
      <c r="C277" s="2" t="s">
        <v>191</v>
      </c>
      <c r="D277" s="1">
        <v>2105</v>
      </c>
      <c r="E277" s="2" t="s">
        <v>65</v>
      </c>
      <c r="F277" s="2" t="s">
        <v>69</v>
      </c>
      <c r="G277" s="2" t="s">
        <v>9554</v>
      </c>
      <c r="H277" s="2" t="s">
        <v>2</v>
      </c>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row>
    <row r="278" spans="1:126" s="14" customFormat="1" ht="60.75" thickBot="1" x14ac:dyDescent="0.3">
      <c r="A278" s="12"/>
      <c r="B278" s="13">
        <f t="shared" si="4"/>
        <v>270</v>
      </c>
      <c r="C278" s="2" t="s">
        <v>191</v>
      </c>
      <c r="D278" s="1">
        <v>2105</v>
      </c>
      <c r="E278" s="2" t="s">
        <v>65</v>
      </c>
      <c r="F278" s="2" t="s">
        <v>70</v>
      </c>
      <c r="G278" s="2" t="s">
        <v>9555</v>
      </c>
      <c r="H278" s="2" t="s">
        <v>2</v>
      </c>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row>
    <row r="279" spans="1:126" s="14" customFormat="1" ht="120.75" thickBot="1" x14ac:dyDescent="0.3">
      <c r="A279" s="12"/>
      <c r="B279" s="13">
        <f t="shared" si="4"/>
        <v>271</v>
      </c>
      <c r="C279" s="2" t="s">
        <v>191</v>
      </c>
      <c r="D279" s="1">
        <v>2201</v>
      </c>
      <c r="E279" s="2" t="s">
        <v>71</v>
      </c>
      <c r="F279" s="2" t="s">
        <v>73</v>
      </c>
      <c r="G279" s="2" t="s">
        <v>9556</v>
      </c>
      <c r="H279" s="2" t="s">
        <v>2</v>
      </c>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row>
    <row r="280" spans="1:126" s="14" customFormat="1" ht="120.75" thickBot="1" x14ac:dyDescent="0.3">
      <c r="A280" s="12"/>
      <c r="B280" s="13">
        <f t="shared" si="4"/>
        <v>272</v>
      </c>
      <c r="C280" s="2" t="s">
        <v>191</v>
      </c>
      <c r="D280" s="1">
        <v>2201</v>
      </c>
      <c r="E280" s="2" t="s">
        <v>71</v>
      </c>
      <c r="F280" s="2" t="s">
        <v>74</v>
      </c>
      <c r="G280" s="2" t="s">
        <v>76</v>
      </c>
      <c r="H280" s="2" t="s">
        <v>2</v>
      </c>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row>
    <row r="281" spans="1:126" s="14" customFormat="1" ht="120.75" thickBot="1" x14ac:dyDescent="0.3">
      <c r="A281" s="12"/>
      <c r="B281" s="13">
        <f t="shared" si="4"/>
        <v>273</v>
      </c>
      <c r="C281" s="2" t="s">
        <v>191</v>
      </c>
      <c r="D281" s="1">
        <v>2201</v>
      </c>
      <c r="E281" s="2" t="s">
        <v>71</v>
      </c>
      <c r="F281" s="2" t="s">
        <v>8159</v>
      </c>
      <c r="G281" s="2" t="s">
        <v>9557</v>
      </c>
      <c r="H281" s="2" t="s">
        <v>2</v>
      </c>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row>
    <row r="282" spans="1:126" s="14" customFormat="1" ht="120.75" thickBot="1" x14ac:dyDescent="0.3">
      <c r="A282" s="12"/>
      <c r="B282" s="13">
        <f t="shared" si="4"/>
        <v>274</v>
      </c>
      <c r="C282" s="2" t="s">
        <v>191</v>
      </c>
      <c r="D282" s="1">
        <v>2201</v>
      </c>
      <c r="E282" s="2" t="s">
        <v>71</v>
      </c>
      <c r="F282" s="2" t="s">
        <v>75</v>
      </c>
      <c r="G282" s="2" t="s">
        <v>9558</v>
      </c>
      <c r="H282" s="2" t="s">
        <v>2</v>
      </c>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row>
    <row r="283" spans="1:126" s="14" customFormat="1" ht="120.75" thickBot="1" x14ac:dyDescent="0.3">
      <c r="A283" s="12"/>
      <c r="B283" s="13">
        <f t="shared" si="4"/>
        <v>275</v>
      </c>
      <c r="C283" s="2" t="s">
        <v>191</v>
      </c>
      <c r="D283" s="1">
        <v>2201</v>
      </c>
      <c r="E283" s="2" t="s">
        <v>71</v>
      </c>
      <c r="F283" s="2" t="s">
        <v>72</v>
      </c>
      <c r="G283" s="2" t="s">
        <v>9559</v>
      </c>
      <c r="H283" s="2" t="s">
        <v>2</v>
      </c>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row>
    <row r="284" spans="1:126" s="14" customFormat="1" ht="105.75" thickBot="1" x14ac:dyDescent="0.3">
      <c r="A284" s="12"/>
      <c r="B284" s="13">
        <f t="shared" si="4"/>
        <v>276</v>
      </c>
      <c r="C284" s="2" t="s">
        <v>191</v>
      </c>
      <c r="D284" s="1">
        <v>2208</v>
      </c>
      <c r="E284" s="2" t="s">
        <v>5597</v>
      </c>
      <c r="F284" s="2" t="s">
        <v>77</v>
      </c>
      <c r="G284" s="2" t="s">
        <v>9560</v>
      </c>
      <c r="H284" s="2" t="s">
        <v>2</v>
      </c>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row>
    <row r="285" spans="1:126" s="14" customFormat="1" ht="105.75" thickBot="1" x14ac:dyDescent="0.3">
      <c r="A285" s="12"/>
      <c r="B285" s="13">
        <f t="shared" si="4"/>
        <v>277</v>
      </c>
      <c r="C285" s="2" t="s">
        <v>191</v>
      </c>
      <c r="D285" s="1">
        <v>2208</v>
      </c>
      <c r="E285" s="2" t="s">
        <v>5597</v>
      </c>
      <c r="F285" s="2" t="s">
        <v>78</v>
      </c>
      <c r="G285" s="2" t="s">
        <v>9561</v>
      </c>
      <c r="H285" s="2" t="s">
        <v>2</v>
      </c>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row>
    <row r="286" spans="1:126" s="14" customFormat="1" ht="105.75" thickBot="1" x14ac:dyDescent="0.3">
      <c r="A286" s="12"/>
      <c r="B286" s="13">
        <f t="shared" si="4"/>
        <v>278</v>
      </c>
      <c r="C286" s="2" t="s">
        <v>191</v>
      </c>
      <c r="D286" s="1">
        <v>2208</v>
      </c>
      <c r="E286" s="2" t="s">
        <v>5597</v>
      </c>
      <c r="F286" s="2" t="s">
        <v>79</v>
      </c>
      <c r="G286" s="2" t="s">
        <v>9562</v>
      </c>
      <c r="H286" s="2" t="s">
        <v>2</v>
      </c>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row>
    <row r="287" spans="1:126" s="14" customFormat="1" ht="105.75" thickBot="1" x14ac:dyDescent="0.3">
      <c r="A287" s="12"/>
      <c r="B287" s="13">
        <f t="shared" si="4"/>
        <v>279</v>
      </c>
      <c r="C287" s="2" t="s">
        <v>191</v>
      </c>
      <c r="D287" s="1">
        <v>2208</v>
      </c>
      <c r="E287" s="2" t="s">
        <v>5597</v>
      </c>
      <c r="F287" s="2" t="s">
        <v>8160</v>
      </c>
      <c r="G287" s="2" t="s">
        <v>9563</v>
      </c>
      <c r="H287" s="2" t="s">
        <v>2</v>
      </c>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row>
    <row r="288" spans="1:126" s="14" customFormat="1" ht="105.75" thickBot="1" x14ac:dyDescent="0.3">
      <c r="A288" s="12"/>
      <c r="B288" s="13">
        <f t="shared" si="4"/>
        <v>280</v>
      </c>
      <c r="C288" s="2" t="s">
        <v>191</v>
      </c>
      <c r="D288" s="1">
        <v>2208</v>
      </c>
      <c r="E288" s="2" t="s">
        <v>5597</v>
      </c>
      <c r="F288" s="2" t="s">
        <v>80</v>
      </c>
      <c r="G288" s="2" t="s">
        <v>9564</v>
      </c>
      <c r="H288" s="2" t="s">
        <v>2</v>
      </c>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row>
    <row r="289" spans="1:126" s="14" customFormat="1" ht="120.75" thickBot="1" x14ac:dyDescent="0.3">
      <c r="A289" s="12"/>
      <c r="B289" s="13">
        <f t="shared" si="4"/>
        <v>281</v>
      </c>
      <c r="C289" s="2" t="s">
        <v>191</v>
      </c>
      <c r="D289" s="1">
        <v>2208</v>
      </c>
      <c r="E289" s="2" t="s">
        <v>5597</v>
      </c>
      <c r="F289" s="2" t="s">
        <v>81</v>
      </c>
      <c r="G289" s="2" t="s">
        <v>9565</v>
      </c>
      <c r="H289" s="2" t="s">
        <v>2</v>
      </c>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row>
    <row r="290" spans="1:126" s="14" customFormat="1" ht="105.75" thickBot="1" x14ac:dyDescent="0.3">
      <c r="A290" s="12"/>
      <c r="B290" s="13">
        <f t="shared" si="4"/>
        <v>282</v>
      </c>
      <c r="C290" s="2" t="s">
        <v>191</v>
      </c>
      <c r="D290" s="1">
        <v>2208</v>
      </c>
      <c r="E290" s="2" t="s">
        <v>5597</v>
      </c>
      <c r="F290" s="2" t="s">
        <v>82</v>
      </c>
      <c r="G290" s="2" t="s">
        <v>9566</v>
      </c>
      <c r="H290" s="2" t="s">
        <v>2</v>
      </c>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row>
    <row r="291" spans="1:126" s="14" customFormat="1" ht="105.75" thickBot="1" x14ac:dyDescent="0.3">
      <c r="A291" s="12"/>
      <c r="B291" s="13">
        <f t="shared" si="4"/>
        <v>283</v>
      </c>
      <c r="C291" s="2" t="s">
        <v>191</v>
      </c>
      <c r="D291" s="1">
        <v>2208</v>
      </c>
      <c r="E291" s="2" t="s">
        <v>5597</v>
      </c>
      <c r="F291" s="2" t="s">
        <v>52</v>
      </c>
      <c r="G291" s="2" t="s">
        <v>9567</v>
      </c>
      <c r="H291" s="2" t="s">
        <v>2</v>
      </c>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row>
    <row r="292" spans="1:126" s="14" customFormat="1" ht="120.75" thickBot="1" x14ac:dyDescent="0.3">
      <c r="A292" s="12"/>
      <c r="B292" s="13">
        <f t="shared" si="4"/>
        <v>284</v>
      </c>
      <c r="C292" s="2" t="s">
        <v>191</v>
      </c>
      <c r="D292" s="1">
        <v>2208</v>
      </c>
      <c r="E292" s="2" t="s">
        <v>5597</v>
      </c>
      <c r="F292" s="2" t="s">
        <v>83</v>
      </c>
      <c r="G292" s="2" t="s">
        <v>9568</v>
      </c>
      <c r="H292" s="2" t="s">
        <v>2</v>
      </c>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row>
    <row r="293" spans="1:126" s="14" customFormat="1" ht="105.75" thickBot="1" x14ac:dyDescent="0.3">
      <c r="A293" s="12"/>
      <c r="B293" s="13">
        <f t="shared" si="4"/>
        <v>285</v>
      </c>
      <c r="C293" s="2" t="s">
        <v>191</v>
      </c>
      <c r="D293" s="1">
        <v>2208</v>
      </c>
      <c r="E293" s="2" t="s">
        <v>5597</v>
      </c>
      <c r="F293" s="2" t="s">
        <v>84</v>
      </c>
      <c r="G293" s="2" t="s">
        <v>9569</v>
      </c>
      <c r="H293" s="2" t="s">
        <v>2</v>
      </c>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row>
    <row r="294" spans="1:126" s="14" customFormat="1" ht="105.75" thickBot="1" x14ac:dyDescent="0.3">
      <c r="A294" s="12"/>
      <c r="B294" s="13">
        <f t="shared" si="4"/>
        <v>286</v>
      </c>
      <c r="C294" s="2" t="s">
        <v>191</v>
      </c>
      <c r="D294" s="1">
        <v>2208</v>
      </c>
      <c r="E294" s="2" t="s">
        <v>5597</v>
      </c>
      <c r="F294" s="2" t="s">
        <v>85</v>
      </c>
      <c r="G294" s="2" t="s">
        <v>9570</v>
      </c>
      <c r="H294" s="2" t="s">
        <v>2</v>
      </c>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row>
    <row r="295" spans="1:126" s="14" customFormat="1" ht="105.75" thickBot="1" x14ac:dyDescent="0.3">
      <c r="A295" s="12"/>
      <c r="B295" s="13">
        <f t="shared" si="4"/>
        <v>287</v>
      </c>
      <c r="C295" s="2" t="s">
        <v>191</v>
      </c>
      <c r="D295" s="1">
        <v>2208</v>
      </c>
      <c r="E295" s="2" t="s">
        <v>5597</v>
      </c>
      <c r="F295" s="2" t="s">
        <v>399</v>
      </c>
      <c r="G295" s="2" t="s">
        <v>9571</v>
      </c>
      <c r="H295" s="2" t="s">
        <v>2</v>
      </c>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row>
    <row r="296" spans="1:126" s="14" customFormat="1" ht="105.75" thickBot="1" x14ac:dyDescent="0.3">
      <c r="A296" s="12"/>
      <c r="B296" s="13">
        <f t="shared" si="4"/>
        <v>288</v>
      </c>
      <c r="C296" s="2" t="s">
        <v>191</v>
      </c>
      <c r="D296" s="1">
        <v>2208</v>
      </c>
      <c r="E296" s="2" t="s">
        <v>5597</v>
      </c>
      <c r="F296" s="2" t="s">
        <v>8161</v>
      </c>
      <c r="G296" s="2" t="s">
        <v>9572</v>
      </c>
      <c r="H296" s="2" t="s">
        <v>2</v>
      </c>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row>
    <row r="297" spans="1:126" s="14" customFormat="1" ht="105.75" thickBot="1" x14ac:dyDescent="0.3">
      <c r="A297" s="12"/>
      <c r="B297" s="13">
        <f t="shared" si="4"/>
        <v>289</v>
      </c>
      <c r="C297" s="2" t="s">
        <v>191</v>
      </c>
      <c r="D297" s="1">
        <v>2208</v>
      </c>
      <c r="E297" s="2" t="s">
        <v>5597</v>
      </c>
      <c r="F297" s="2" t="s">
        <v>400</v>
      </c>
      <c r="G297" s="2" t="s">
        <v>9573</v>
      </c>
      <c r="H297" s="2" t="s">
        <v>2</v>
      </c>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row>
    <row r="298" spans="1:126" s="14" customFormat="1" ht="105.75" thickBot="1" x14ac:dyDescent="0.3">
      <c r="A298" s="12"/>
      <c r="B298" s="13">
        <f t="shared" si="4"/>
        <v>290</v>
      </c>
      <c r="C298" s="2" t="s">
        <v>191</v>
      </c>
      <c r="D298" s="1">
        <v>2208</v>
      </c>
      <c r="E298" s="2" t="s">
        <v>5597</v>
      </c>
      <c r="F298" s="2" t="s">
        <v>401</v>
      </c>
      <c r="G298" s="2" t="s">
        <v>9574</v>
      </c>
      <c r="H298" s="2" t="s">
        <v>2</v>
      </c>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row>
    <row r="299" spans="1:126" s="14" customFormat="1" ht="105.75" thickBot="1" x14ac:dyDescent="0.3">
      <c r="A299" s="12"/>
      <c r="B299" s="13">
        <f t="shared" si="4"/>
        <v>291</v>
      </c>
      <c r="C299" s="2" t="s">
        <v>191</v>
      </c>
      <c r="D299" s="1">
        <v>2208</v>
      </c>
      <c r="E299" s="2" t="s">
        <v>5597</v>
      </c>
      <c r="F299" s="2" t="s">
        <v>402</v>
      </c>
      <c r="G299" s="2" t="s">
        <v>9575</v>
      </c>
      <c r="H299" s="2" t="s">
        <v>2</v>
      </c>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row>
    <row r="300" spans="1:126" s="14" customFormat="1" ht="105.75" thickBot="1" x14ac:dyDescent="0.3">
      <c r="A300" s="12"/>
      <c r="B300" s="13">
        <f t="shared" si="4"/>
        <v>292</v>
      </c>
      <c r="C300" s="2" t="s">
        <v>191</v>
      </c>
      <c r="D300" s="1">
        <v>2208</v>
      </c>
      <c r="E300" s="2" t="s">
        <v>5597</v>
      </c>
      <c r="F300" s="2" t="s">
        <v>403</v>
      </c>
      <c r="G300" s="2" t="s">
        <v>9576</v>
      </c>
      <c r="H300" s="2" t="s">
        <v>2</v>
      </c>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row>
    <row r="301" spans="1:126" s="14" customFormat="1" ht="105.75" thickBot="1" x14ac:dyDescent="0.3">
      <c r="A301" s="12"/>
      <c r="B301" s="13">
        <f t="shared" si="4"/>
        <v>293</v>
      </c>
      <c r="C301" s="2" t="s">
        <v>191</v>
      </c>
      <c r="D301" s="1">
        <v>2208</v>
      </c>
      <c r="E301" s="2" t="s">
        <v>5597</v>
      </c>
      <c r="F301" s="2" t="s">
        <v>404</v>
      </c>
      <c r="G301" s="2" t="s">
        <v>9577</v>
      </c>
      <c r="H301" s="2" t="s">
        <v>2</v>
      </c>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row>
    <row r="302" spans="1:126" s="14" customFormat="1" ht="105.75" thickBot="1" x14ac:dyDescent="0.3">
      <c r="A302" s="12"/>
      <c r="B302" s="13">
        <f t="shared" si="4"/>
        <v>294</v>
      </c>
      <c r="C302" s="2" t="s">
        <v>191</v>
      </c>
      <c r="D302" s="1">
        <v>2208</v>
      </c>
      <c r="E302" s="2" t="s">
        <v>5597</v>
      </c>
      <c r="F302" s="2" t="s">
        <v>405</v>
      </c>
      <c r="G302" s="2" t="s">
        <v>9578</v>
      </c>
      <c r="H302" s="2" t="s">
        <v>2</v>
      </c>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row>
    <row r="303" spans="1:126" s="14" customFormat="1" ht="105.75" thickBot="1" x14ac:dyDescent="0.3">
      <c r="A303" s="12"/>
      <c r="B303" s="13">
        <f t="shared" si="4"/>
        <v>295</v>
      </c>
      <c r="C303" s="2" t="s">
        <v>191</v>
      </c>
      <c r="D303" s="1">
        <v>2208</v>
      </c>
      <c r="E303" s="2" t="s">
        <v>5597</v>
      </c>
      <c r="F303" s="2" t="s">
        <v>406</v>
      </c>
      <c r="G303" s="2" t="s">
        <v>9579</v>
      </c>
      <c r="H303" s="2" t="s">
        <v>2</v>
      </c>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row>
    <row r="304" spans="1:126" s="14" customFormat="1" ht="105.75" thickBot="1" x14ac:dyDescent="0.3">
      <c r="A304" s="12"/>
      <c r="B304" s="13">
        <f t="shared" si="4"/>
        <v>296</v>
      </c>
      <c r="C304" s="2" t="s">
        <v>191</v>
      </c>
      <c r="D304" s="1">
        <v>2208</v>
      </c>
      <c r="E304" s="2" t="s">
        <v>5597</v>
      </c>
      <c r="F304" s="2" t="s">
        <v>8162</v>
      </c>
      <c r="G304" s="2" t="s">
        <v>9580</v>
      </c>
      <c r="H304" s="2" t="s">
        <v>2</v>
      </c>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row>
    <row r="305" spans="1:126" s="14" customFormat="1" ht="105.75" thickBot="1" x14ac:dyDescent="0.3">
      <c r="A305" s="12"/>
      <c r="B305" s="13">
        <f t="shared" si="4"/>
        <v>297</v>
      </c>
      <c r="C305" s="2" t="s">
        <v>191</v>
      </c>
      <c r="D305" s="1">
        <v>2208</v>
      </c>
      <c r="E305" s="2" t="s">
        <v>5597</v>
      </c>
      <c r="F305" s="2" t="s">
        <v>9238</v>
      </c>
      <c r="G305" s="2" t="s">
        <v>9581</v>
      </c>
      <c r="H305" s="2" t="s">
        <v>2</v>
      </c>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row>
    <row r="306" spans="1:126" s="14" customFormat="1" ht="105.75" thickBot="1" x14ac:dyDescent="0.3">
      <c r="A306" s="12"/>
      <c r="B306" s="13">
        <f t="shared" si="4"/>
        <v>298</v>
      </c>
      <c r="C306" s="2" t="s">
        <v>191</v>
      </c>
      <c r="D306" s="1">
        <v>2208</v>
      </c>
      <c r="E306" s="2" t="s">
        <v>5597</v>
      </c>
      <c r="F306" s="2" t="s">
        <v>407</v>
      </c>
      <c r="G306" s="2" t="s">
        <v>9582</v>
      </c>
      <c r="H306" s="2" t="s">
        <v>2</v>
      </c>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row>
    <row r="307" spans="1:126" s="14" customFormat="1" ht="105.75" thickBot="1" x14ac:dyDescent="0.3">
      <c r="A307" s="12"/>
      <c r="B307" s="13">
        <f t="shared" si="4"/>
        <v>299</v>
      </c>
      <c r="C307" s="2" t="s">
        <v>191</v>
      </c>
      <c r="D307" s="1">
        <v>2208</v>
      </c>
      <c r="E307" s="2" t="s">
        <v>5597</v>
      </c>
      <c r="F307" s="2" t="s">
        <v>408</v>
      </c>
      <c r="G307" s="2" t="s">
        <v>9583</v>
      </c>
      <c r="H307" s="2" t="s">
        <v>2</v>
      </c>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row>
    <row r="308" spans="1:126" s="14" customFormat="1" ht="105.75" thickBot="1" x14ac:dyDescent="0.3">
      <c r="A308" s="12"/>
      <c r="B308" s="13">
        <f t="shared" si="4"/>
        <v>300</v>
      </c>
      <c r="C308" s="2" t="s">
        <v>191</v>
      </c>
      <c r="D308" s="1">
        <v>2208</v>
      </c>
      <c r="E308" s="2" t="s">
        <v>5597</v>
      </c>
      <c r="F308" s="2" t="s">
        <v>409</v>
      </c>
      <c r="G308" s="2" t="s">
        <v>9584</v>
      </c>
      <c r="H308" s="2" t="s">
        <v>2</v>
      </c>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row>
    <row r="309" spans="1:126" s="14" customFormat="1" ht="105.75" thickBot="1" x14ac:dyDescent="0.3">
      <c r="A309" s="12"/>
      <c r="B309" s="13">
        <f t="shared" si="4"/>
        <v>301</v>
      </c>
      <c r="C309" s="2" t="s">
        <v>191</v>
      </c>
      <c r="D309" s="1">
        <v>2208</v>
      </c>
      <c r="E309" s="2" t="s">
        <v>5597</v>
      </c>
      <c r="F309" s="2" t="s">
        <v>410</v>
      </c>
      <c r="G309" s="2" t="s">
        <v>9585</v>
      </c>
      <c r="H309" s="2" t="s">
        <v>2</v>
      </c>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row>
    <row r="310" spans="1:126" s="14" customFormat="1" ht="105.75" thickBot="1" x14ac:dyDescent="0.3">
      <c r="A310" s="12"/>
      <c r="B310" s="13">
        <f t="shared" si="4"/>
        <v>302</v>
      </c>
      <c r="C310" s="2" t="s">
        <v>191</v>
      </c>
      <c r="D310" s="1">
        <v>2208</v>
      </c>
      <c r="E310" s="2" t="s">
        <v>5597</v>
      </c>
      <c r="F310" s="2" t="s">
        <v>411</v>
      </c>
      <c r="G310" s="2" t="s">
        <v>9586</v>
      </c>
      <c r="H310" s="2" t="s">
        <v>2</v>
      </c>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row>
    <row r="311" spans="1:126" s="14" customFormat="1" ht="105.75" thickBot="1" x14ac:dyDescent="0.3">
      <c r="A311" s="12"/>
      <c r="B311" s="13">
        <f t="shared" si="4"/>
        <v>303</v>
      </c>
      <c r="C311" s="2" t="s">
        <v>191</v>
      </c>
      <c r="D311" s="1">
        <v>2208</v>
      </c>
      <c r="E311" s="2" t="s">
        <v>5597</v>
      </c>
      <c r="F311" s="2" t="s">
        <v>412</v>
      </c>
      <c r="G311" s="2" t="s">
        <v>9587</v>
      </c>
      <c r="H311" s="2" t="s">
        <v>2</v>
      </c>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row>
    <row r="312" spans="1:126" s="14" customFormat="1" ht="90.75" thickBot="1" x14ac:dyDescent="0.3">
      <c r="A312" s="12"/>
      <c r="B312" s="13">
        <f t="shared" si="4"/>
        <v>304</v>
      </c>
      <c r="C312" s="2" t="s">
        <v>191</v>
      </c>
      <c r="D312" s="1">
        <v>2204</v>
      </c>
      <c r="E312" s="2" t="s">
        <v>413</v>
      </c>
      <c r="F312" s="2" t="s">
        <v>84</v>
      </c>
      <c r="G312" s="2" t="s">
        <v>9588</v>
      </c>
      <c r="H312" s="2" t="s">
        <v>2</v>
      </c>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row>
    <row r="313" spans="1:126" s="14" customFormat="1" ht="120.75" thickBot="1" x14ac:dyDescent="0.3">
      <c r="A313" s="12"/>
      <c r="B313" s="13">
        <f t="shared" si="4"/>
        <v>305</v>
      </c>
      <c r="C313" s="2" t="s">
        <v>191</v>
      </c>
      <c r="D313" s="1">
        <v>2204</v>
      </c>
      <c r="E313" s="2" t="s">
        <v>413</v>
      </c>
      <c r="F313" s="2" t="s">
        <v>414</v>
      </c>
      <c r="G313" s="2" t="s">
        <v>8163</v>
      </c>
      <c r="H313" s="2" t="s">
        <v>2</v>
      </c>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row>
    <row r="314" spans="1:126" s="14" customFormat="1" ht="90.75" thickBot="1" x14ac:dyDescent="0.3">
      <c r="A314" s="12"/>
      <c r="B314" s="13">
        <f t="shared" si="4"/>
        <v>306</v>
      </c>
      <c r="C314" s="2" t="s">
        <v>191</v>
      </c>
      <c r="D314" s="1">
        <v>2204</v>
      </c>
      <c r="E314" s="2" t="s">
        <v>413</v>
      </c>
      <c r="F314" s="2" t="s">
        <v>411</v>
      </c>
      <c r="G314" s="2" t="s">
        <v>9589</v>
      </c>
      <c r="H314" s="2" t="s">
        <v>2</v>
      </c>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row>
    <row r="315" spans="1:126" s="14" customFormat="1" ht="105.75" thickBot="1" x14ac:dyDescent="0.3">
      <c r="A315" s="12"/>
      <c r="B315" s="13">
        <f t="shared" si="4"/>
        <v>307</v>
      </c>
      <c r="C315" s="2" t="s">
        <v>191</v>
      </c>
      <c r="D315" s="1">
        <v>2204</v>
      </c>
      <c r="E315" s="2" t="s">
        <v>413</v>
      </c>
      <c r="F315" s="2" t="s">
        <v>415</v>
      </c>
      <c r="G315" s="2" t="s">
        <v>9590</v>
      </c>
      <c r="H315" s="2" t="s">
        <v>2</v>
      </c>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row>
    <row r="316" spans="1:126" s="14" customFormat="1" ht="60.75" thickBot="1" x14ac:dyDescent="0.3">
      <c r="A316" s="12"/>
      <c r="B316" s="13">
        <f t="shared" si="4"/>
        <v>308</v>
      </c>
      <c r="C316" s="2" t="s">
        <v>191</v>
      </c>
      <c r="D316" s="1">
        <v>2204</v>
      </c>
      <c r="E316" s="2" t="s">
        <v>413</v>
      </c>
      <c r="F316" s="2" t="s">
        <v>416</v>
      </c>
      <c r="G316" s="2" t="s">
        <v>9591</v>
      </c>
      <c r="H316" s="2" t="s">
        <v>2</v>
      </c>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row>
    <row r="317" spans="1:126" s="14" customFormat="1" ht="120.75" thickBot="1" x14ac:dyDescent="0.3">
      <c r="A317" s="12"/>
      <c r="B317" s="13">
        <f t="shared" si="4"/>
        <v>309</v>
      </c>
      <c r="C317" s="2" t="s">
        <v>191</v>
      </c>
      <c r="D317" s="1">
        <v>2204</v>
      </c>
      <c r="E317" s="2" t="s">
        <v>413</v>
      </c>
      <c r="F317" s="2" t="s">
        <v>417</v>
      </c>
      <c r="G317" s="2" t="s">
        <v>9592</v>
      </c>
      <c r="H317" s="2" t="s">
        <v>2</v>
      </c>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row>
    <row r="318" spans="1:126" s="14" customFormat="1" ht="105.75" thickBot="1" x14ac:dyDescent="0.3">
      <c r="A318" s="12"/>
      <c r="B318" s="13">
        <f t="shared" si="4"/>
        <v>310</v>
      </c>
      <c r="C318" s="2" t="s">
        <v>191</v>
      </c>
      <c r="D318" s="1">
        <v>2204</v>
      </c>
      <c r="E318" s="2" t="s">
        <v>413</v>
      </c>
      <c r="F318" s="2" t="s">
        <v>82</v>
      </c>
      <c r="G318" s="2" t="s">
        <v>9593</v>
      </c>
      <c r="H318" s="2" t="s">
        <v>2</v>
      </c>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row>
    <row r="319" spans="1:126" s="14" customFormat="1" ht="60.75" thickBot="1" x14ac:dyDescent="0.3">
      <c r="A319" s="12"/>
      <c r="B319" s="13">
        <f t="shared" si="4"/>
        <v>311</v>
      </c>
      <c r="C319" s="2" t="s">
        <v>191</v>
      </c>
      <c r="D319" s="1">
        <v>2204</v>
      </c>
      <c r="E319" s="2" t="s">
        <v>413</v>
      </c>
      <c r="F319" s="2" t="s">
        <v>9305</v>
      </c>
      <c r="G319" s="2" t="s">
        <v>9594</v>
      </c>
      <c r="H319" s="2" t="s">
        <v>2</v>
      </c>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row>
    <row r="320" spans="1:126" s="14" customFormat="1" ht="75.75" thickBot="1" x14ac:dyDescent="0.3">
      <c r="A320" s="12"/>
      <c r="B320" s="13">
        <f t="shared" si="4"/>
        <v>312</v>
      </c>
      <c r="C320" s="2" t="s">
        <v>191</v>
      </c>
      <c r="D320" s="1">
        <v>2204</v>
      </c>
      <c r="E320" s="2" t="s">
        <v>413</v>
      </c>
      <c r="F320" s="2" t="s">
        <v>79</v>
      </c>
      <c r="G320" s="2" t="s">
        <v>9595</v>
      </c>
      <c r="H320" s="2" t="s">
        <v>2</v>
      </c>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row>
    <row r="321" spans="1:126" s="14" customFormat="1" ht="60.75" thickBot="1" x14ac:dyDescent="0.3">
      <c r="A321" s="12"/>
      <c r="B321" s="13">
        <f t="shared" si="4"/>
        <v>313</v>
      </c>
      <c r="C321" s="2" t="s">
        <v>191</v>
      </c>
      <c r="D321" s="1">
        <v>2204</v>
      </c>
      <c r="E321" s="2" t="s">
        <v>413</v>
      </c>
      <c r="F321" s="2" t="s">
        <v>78</v>
      </c>
      <c r="G321" s="2" t="s">
        <v>9596</v>
      </c>
      <c r="H321" s="2" t="s">
        <v>2</v>
      </c>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row>
    <row r="322" spans="1:126" s="14" customFormat="1" ht="90.75" thickBot="1" x14ac:dyDescent="0.3">
      <c r="A322" s="12"/>
      <c r="B322" s="13">
        <f t="shared" si="4"/>
        <v>314</v>
      </c>
      <c r="C322" s="2" t="s">
        <v>191</v>
      </c>
      <c r="D322" s="1">
        <v>2204</v>
      </c>
      <c r="E322" s="2" t="s">
        <v>413</v>
      </c>
      <c r="F322" s="2" t="s">
        <v>399</v>
      </c>
      <c r="G322" s="2" t="s">
        <v>9571</v>
      </c>
      <c r="H322" s="2" t="s">
        <v>2</v>
      </c>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row>
    <row r="323" spans="1:126" s="14" customFormat="1" ht="75.75" thickBot="1" x14ac:dyDescent="0.3">
      <c r="A323" s="12"/>
      <c r="B323" s="13">
        <f t="shared" si="4"/>
        <v>315</v>
      </c>
      <c r="C323" s="2" t="s">
        <v>191</v>
      </c>
      <c r="D323" s="1">
        <v>2204</v>
      </c>
      <c r="E323" s="2" t="s">
        <v>8164</v>
      </c>
      <c r="F323" s="2" t="s">
        <v>9306</v>
      </c>
      <c r="G323" s="2" t="s">
        <v>9597</v>
      </c>
      <c r="H323" s="2" t="s">
        <v>2</v>
      </c>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row>
    <row r="324" spans="1:126" s="14" customFormat="1" ht="60.75" thickBot="1" x14ac:dyDescent="0.3">
      <c r="A324" s="12"/>
      <c r="B324" s="13">
        <f t="shared" si="4"/>
        <v>316</v>
      </c>
      <c r="C324" s="2" t="s">
        <v>191</v>
      </c>
      <c r="D324" s="1">
        <v>2204</v>
      </c>
      <c r="E324" s="2" t="s">
        <v>413</v>
      </c>
      <c r="F324" s="2" t="s">
        <v>418</v>
      </c>
      <c r="G324" s="2" t="s">
        <v>9572</v>
      </c>
      <c r="H324" s="2" t="s">
        <v>2</v>
      </c>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row>
    <row r="325" spans="1:126" s="14" customFormat="1" ht="75.75" thickBot="1" x14ac:dyDescent="0.3">
      <c r="A325" s="12"/>
      <c r="B325" s="13">
        <f t="shared" si="4"/>
        <v>317</v>
      </c>
      <c r="C325" s="2" t="s">
        <v>191</v>
      </c>
      <c r="D325" s="1">
        <v>2204</v>
      </c>
      <c r="E325" s="2" t="s">
        <v>413</v>
      </c>
      <c r="F325" s="2" t="s">
        <v>400</v>
      </c>
      <c r="G325" s="2" t="s">
        <v>9573</v>
      </c>
      <c r="H325" s="2" t="s">
        <v>2</v>
      </c>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row>
    <row r="326" spans="1:126" s="14" customFormat="1" ht="75.75" thickBot="1" x14ac:dyDescent="0.3">
      <c r="A326" s="12"/>
      <c r="B326" s="13">
        <f t="shared" si="4"/>
        <v>318</v>
      </c>
      <c r="C326" s="2" t="s">
        <v>191</v>
      </c>
      <c r="D326" s="1">
        <v>2204</v>
      </c>
      <c r="E326" s="2" t="s">
        <v>413</v>
      </c>
      <c r="F326" s="2" t="s">
        <v>401</v>
      </c>
      <c r="G326" s="2" t="s">
        <v>9574</v>
      </c>
      <c r="H326" s="2" t="s">
        <v>2</v>
      </c>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row>
    <row r="327" spans="1:126" s="14" customFormat="1" ht="90.75" thickBot="1" x14ac:dyDescent="0.3">
      <c r="A327" s="12"/>
      <c r="B327" s="13">
        <f t="shared" si="4"/>
        <v>319</v>
      </c>
      <c r="C327" s="2" t="s">
        <v>191</v>
      </c>
      <c r="D327" s="1">
        <v>2204</v>
      </c>
      <c r="E327" s="2" t="s">
        <v>413</v>
      </c>
      <c r="F327" s="2" t="s">
        <v>419</v>
      </c>
      <c r="G327" s="2" t="s">
        <v>9598</v>
      </c>
      <c r="H327" s="2" t="s">
        <v>2</v>
      </c>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row>
    <row r="328" spans="1:126" s="14" customFormat="1" ht="90.75" thickBot="1" x14ac:dyDescent="0.3">
      <c r="A328" s="12"/>
      <c r="B328" s="13">
        <f t="shared" si="4"/>
        <v>320</v>
      </c>
      <c r="C328" s="2" t="s">
        <v>191</v>
      </c>
      <c r="D328" s="1">
        <v>2204</v>
      </c>
      <c r="E328" s="2" t="s">
        <v>413</v>
      </c>
      <c r="F328" s="2" t="s">
        <v>420</v>
      </c>
      <c r="G328" s="2" t="s">
        <v>9599</v>
      </c>
      <c r="H328" s="2" t="s">
        <v>2</v>
      </c>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row>
    <row r="329" spans="1:126" s="14" customFormat="1" ht="105.75" thickBot="1" x14ac:dyDescent="0.3">
      <c r="A329" s="12"/>
      <c r="B329" s="13">
        <f t="shared" si="4"/>
        <v>321</v>
      </c>
      <c r="C329" s="2" t="s">
        <v>191</v>
      </c>
      <c r="D329" s="1">
        <v>2204</v>
      </c>
      <c r="E329" s="2" t="s">
        <v>413</v>
      </c>
      <c r="F329" s="2" t="s">
        <v>421</v>
      </c>
      <c r="G329" s="2" t="s">
        <v>9600</v>
      </c>
      <c r="H329" s="2" t="s">
        <v>2</v>
      </c>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row>
    <row r="330" spans="1:126" s="14" customFormat="1" ht="90.75" thickBot="1" x14ac:dyDescent="0.3">
      <c r="A330" s="12"/>
      <c r="B330" s="13">
        <f t="shared" si="4"/>
        <v>322</v>
      </c>
      <c r="C330" s="2" t="s">
        <v>191</v>
      </c>
      <c r="D330" s="1">
        <v>2204</v>
      </c>
      <c r="E330" s="2" t="s">
        <v>413</v>
      </c>
      <c r="F330" s="2" t="s">
        <v>422</v>
      </c>
      <c r="G330" s="2" t="s">
        <v>9601</v>
      </c>
      <c r="H330" s="2" t="s">
        <v>2</v>
      </c>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row>
    <row r="331" spans="1:126" s="14" customFormat="1" ht="120.75" thickBot="1" x14ac:dyDescent="0.3">
      <c r="A331" s="12"/>
      <c r="B331" s="13">
        <f t="shared" ref="B331:B394" si="5">B330+1</f>
        <v>323</v>
      </c>
      <c r="C331" s="2" t="s">
        <v>191</v>
      </c>
      <c r="D331" s="1">
        <v>2204</v>
      </c>
      <c r="E331" s="2" t="s">
        <v>413</v>
      </c>
      <c r="F331" s="2" t="s">
        <v>83</v>
      </c>
      <c r="G331" s="2" t="s">
        <v>9602</v>
      </c>
      <c r="H331" s="2" t="s">
        <v>2</v>
      </c>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row>
    <row r="332" spans="1:126" s="14" customFormat="1" ht="75.75" thickBot="1" x14ac:dyDescent="0.3">
      <c r="A332" s="12"/>
      <c r="B332" s="13">
        <f t="shared" si="5"/>
        <v>324</v>
      </c>
      <c r="C332" s="2" t="s">
        <v>191</v>
      </c>
      <c r="D332" s="1">
        <v>2204</v>
      </c>
      <c r="E332" s="2" t="s">
        <v>413</v>
      </c>
      <c r="F332" s="2" t="s">
        <v>423</v>
      </c>
      <c r="G332" s="2" t="s">
        <v>9603</v>
      </c>
      <c r="H332" s="2" t="s">
        <v>2</v>
      </c>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row>
    <row r="333" spans="1:126" s="14" customFormat="1" ht="75.75" thickBot="1" x14ac:dyDescent="0.3">
      <c r="A333" s="12"/>
      <c r="B333" s="13">
        <f t="shared" si="5"/>
        <v>325</v>
      </c>
      <c r="C333" s="2" t="s">
        <v>191</v>
      </c>
      <c r="D333" s="1">
        <v>2204</v>
      </c>
      <c r="E333" s="2" t="s">
        <v>413</v>
      </c>
      <c r="F333" s="2" t="s">
        <v>424</v>
      </c>
      <c r="G333" s="2" t="s">
        <v>9604</v>
      </c>
      <c r="H333" s="2" t="s">
        <v>2</v>
      </c>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row>
    <row r="334" spans="1:126" s="14" customFormat="1" ht="60.75" thickBot="1" x14ac:dyDescent="0.3">
      <c r="A334" s="12"/>
      <c r="B334" s="13">
        <f t="shared" si="5"/>
        <v>326</v>
      </c>
      <c r="C334" s="2" t="s">
        <v>191</v>
      </c>
      <c r="D334" s="1">
        <v>2204</v>
      </c>
      <c r="E334" s="2" t="s">
        <v>413</v>
      </c>
      <c r="F334" s="2" t="s">
        <v>425</v>
      </c>
      <c r="G334" s="2" t="s">
        <v>9605</v>
      </c>
      <c r="H334" s="2" t="s">
        <v>2</v>
      </c>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row>
    <row r="335" spans="1:126" s="14" customFormat="1" ht="90.75" thickBot="1" x14ac:dyDescent="0.3">
      <c r="A335" s="12"/>
      <c r="B335" s="13">
        <f t="shared" si="5"/>
        <v>327</v>
      </c>
      <c r="C335" s="2" t="s">
        <v>191</v>
      </c>
      <c r="D335" s="1">
        <v>2204</v>
      </c>
      <c r="E335" s="2" t="s">
        <v>413</v>
      </c>
      <c r="F335" s="2" t="s">
        <v>426</v>
      </c>
      <c r="G335" s="2" t="s">
        <v>9606</v>
      </c>
      <c r="H335" s="2" t="s">
        <v>2</v>
      </c>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row>
    <row r="336" spans="1:126" s="14" customFormat="1" ht="45.75" thickBot="1" x14ac:dyDescent="0.3">
      <c r="A336" s="12"/>
      <c r="B336" s="13">
        <f t="shared" si="5"/>
        <v>328</v>
      </c>
      <c r="C336" s="2" t="s">
        <v>191</v>
      </c>
      <c r="D336" s="1">
        <v>2204</v>
      </c>
      <c r="E336" s="2" t="s">
        <v>413</v>
      </c>
      <c r="F336" s="2" t="s">
        <v>427</v>
      </c>
      <c r="G336" s="2" t="s">
        <v>5598</v>
      </c>
      <c r="H336" s="2" t="s">
        <v>2</v>
      </c>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row>
    <row r="337" spans="1:126" s="14" customFormat="1" ht="90.75" thickBot="1" x14ac:dyDescent="0.3">
      <c r="A337" s="12"/>
      <c r="B337" s="13">
        <f t="shared" si="5"/>
        <v>329</v>
      </c>
      <c r="C337" s="2" t="s">
        <v>191</v>
      </c>
      <c r="D337" s="1">
        <v>2204</v>
      </c>
      <c r="E337" s="2" t="s">
        <v>413</v>
      </c>
      <c r="F337" s="2" t="s">
        <v>428</v>
      </c>
      <c r="G337" s="2" t="s">
        <v>9607</v>
      </c>
      <c r="H337" s="2" t="s">
        <v>2</v>
      </c>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row>
    <row r="338" spans="1:126" s="14" customFormat="1" ht="90.75" thickBot="1" x14ac:dyDescent="0.3">
      <c r="A338" s="12"/>
      <c r="B338" s="13">
        <f t="shared" si="5"/>
        <v>330</v>
      </c>
      <c r="C338" s="2" t="s">
        <v>191</v>
      </c>
      <c r="D338" s="1">
        <v>2402</v>
      </c>
      <c r="E338" s="2" t="s">
        <v>431</v>
      </c>
      <c r="F338" s="2" t="s">
        <v>432</v>
      </c>
      <c r="G338" s="2" t="s">
        <v>9608</v>
      </c>
      <c r="H338" s="2" t="s">
        <v>2</v>
      </c>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row>
    <row r="339" spans="1:126" s="14" customFormat="1" ht="90.75" thickBot="1" x14ac:dyDescent="0.3">
      <c r="A339" s="12"/>
      <c r="B339" s="13">
        <f t="shared" si="5"/>
        <v>331</v>
      </c>
      <c r="C339" s="2" t="s">
        <v>191</v>
      </c>
      <c r="D339" s="1">
        <v>2402</v>
      </c>
      <c r="E339" s="2" t="s">
        <v>431</v>
      </c>
      <c r="F339" s="2" t="s">
        <v>433</v>
      </c>
      <c r="G339" s="2" t="s">
        <v>9609</v>
      </c>
      <c r="H339" s="2" t="s">
        <v>2</v>
      </c>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row>
    <row r="340" spans="1:126" s="14" customFormat="1" ht="75.75" thickBot="1" x14ac:dyDescent="0.3">
      <c r="A340" s="12"/>
      <c r="B340" s="13">
        <f t="shared" si="5"/>
        <v>332</v>
      </c>
      <c r="C340" s="2" t="s">
        <v>191</v>
      </c>
      <c r="D340" s="1">
        <v>2402</v>
      </c>
      <c r="E340" s="2" t="s">
        <v>431</v>
      </c>
      <c r="F340" s="2" t="s">
        <v>434</v>
      </c>
      <c r="G340" s="2" t="s">
        <v>9610</v>
      </c>
      <c r="H340" s="2" t="s">
        <v>2</v>
      </c>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row>
    <row r="341" spans="1:126" s="14" customFormat="1" ht="90.75" thickBot="1" x14ac:dyDescent="0.3">
      <c r="A341" s="12"/>
      <c r="B341" s="13">
        <f t="shared" si="5"/>
        <v>333</v>
      </c>
      <c r="C341" s="2" t="s">
        <v>191</v>
      </c>
      <c r="D341" s="1" t="s">
        <v>5348</v>
      </c>
      <c r="E341" s="2" t="s">
        <v>5599</v>
      </c>
      <c r="F341" s="2" t="s">
        <v>435</v>
      </c>
      <c r="G341" s="2" t="s">
        <v>9611</v>
      </c>
      <c r="H341" s="2" t="s">
        <v>2</v>
      </c>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row>
    <row r="342" spans="1:126" s="14" customFormat="1" ht="90.75" thickBot="1" x14ac:dyDescent="0.3">
      <c r="A342" s="12"/>
      <c r="B342" s="13">
        <f t="shared" si="5"/>
        <v>334</v>
      </c>
      <c r="C342" s="2" t="s">
        <v>191</v>
      </c>
      <c r="D342" s="9" t="s">
        <v>5349</v>
      </c>
      <c r="E342" s="2" t="s">
        <v>5599</v>
      </c>
      <c r="F342" s="2" t="s">
        <v>27</v>
      </c>
      <c r="G342" s="2" t="s">
        <v>9612</v>
      </c>
      <c r="H342" s="2" t="s">
        <v>2</v>
      </c>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row>
    <row r="343" spans="1:126" s="14" customFormat="1" ht="90.75" thickBot="1" x14ac:dyDescent="0.3">
      <c r="A343" s="12"/>
      <c r="B343" s="13">
        <f t="shared" si="5"/>
        <v>335</v>
      </c>
      <c r="C343" s="2" t="s">
        <v>191</v>
      </c>
      <c r="D343" s="1" t="s">
        <v>5349</v>
      </c>
      <c r="E343" s="2" t="s">
        <v>5599</v>
      </c>
      <c r="F343" s="2" t="s">
        <v>8165</v>
      </c>
      <c r="G343" s="2" t="s">
        <v>9613</v>
      </c>
      <c r="H343" s="2" t="s">
        <v>2</v>
      </c>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row>
    <row r="344" spans="1:126" s="14" customFormat="1" ht="75.75" thickBot="1" x14ac:dyDescent="0.3">
      <c r="A344" s="12"/>
      <c r="B344" s="13">
        <f t="shared" si="5"/>
        <v>336</v>
      </c>
      <c r="C344" s="2" t="s">
        <v>191</v>
      </c>
      <c r="D344" s="1" t="s">
        <v>5349</v>
      </c>
      <c r="E344" s="2" t="s">
        <v>5599</v>
      </c>
      <c r="F344" s="2" t="s">
        <v>423</v>
      </c>
      <c r="G344" s="2" t="s">
        <v>9614</v>
      </c>
      <c r="H344" s="2" t="s">
        <v>2</v>
      </c>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row>
    <row r="345" spans="1:126" s="14" customFormat="1" ht="75.75" thickBot="1" x14ac:dyDescent="0.3">
      <c r="A345" s="12"/>
      <c r="B345" s="13">
        <f t="shared" si="5"/>
        <v>337</v>
      </c>
      <c r="C345" s="2" t="s">
        <v>191</v>
      </c>
      <c r="D345" s="1" t="s">
        <v>9252</v>
      </c>
      <c r="E345" s="2" t="s">
        <v>436</v>
      </c>
      <c r="F345" s="2" t="s">
        <v>437</v>
      </c>
      <c r="G345" s="2" t="s">
        <v>9615</v>
      </c>
      <c r="H345" s="2" t="s">
        <v>2</v>
      </c>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row>
    <row r="346" spans="1:126" s="14" customFormat="1" ht="45.75" thickBot="1" x14ac:dyDescent="0.3">
      <c r="A346" s="12"/>
      <c r="B346" s="13">
        <f t="shared" si="5"/>
        <v>338</v>
      </c>
      <c r="C346" s="2" t="s">
        <v>191</v>
      </c>
      <c r="D346" s="1" t="s">
        <v>9252</v>
      </c>
      <c r="E346" s="2" t="s">
        <v>436</v>
      </c>
      <c r="F346" s="2" t="s">
        <v>438</v>
      </c>
      <c r="G346" s="2" t="s">
        <v>9616</v>
      </c>
      <c r="H346" s="2" t="s">
        <v>2</v>
      </c>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row>
    <row r="347" spans="1:126" s="14" customFormat="1" ht="60.75" thickBot="1" x14ac:dyDescent="0.3">
      <c r="A347" s="12"/>
      <c r="B347" s="13">
        <f t="shared" si="5"/>
        <v>339</v>
      </c>
      <c r="C347" s="2" t="s">
        <v>191</v>
      </c>
      <c r="D347" s="1" t="s">
        <v>9252</v>
      </c>
      <c r="E347" s="2" t="s">
        <v>436</v>
      </c>
      <c r="F347" s="2" t="s">
        <v>439</v>
      </c>
      <c r="G347" s="2" t="s">
        <v>9617</v>
      </c>
      <c r="H347" s="2" t="s">
        <v>2</v>
      </c>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row>
    <row r="348" spans="1:126" s="14" customFormat="1" ht="90.75" thickBot="1" x14ac:dyDescent="0.3">
      <c r="A348" s="12"/>
      <c r="B348" s="13">
        <f t="shared" si="5"/>
        <v>340</v>
      </c>
      <c r="C348" s="2" t="s">
        <v>191</v>
      </c>
      <c r="D348" s="1" t="s">
        <v>9252</v>
      </c>
      <c r="E348" s="2" t="s">
        <v>436</v>
      </c>
      <c r="F348" s="2" t="s">
        <v>7117</v>
      </c>
      <c r="G348" s="2" t="s">
        <v>9618</v>
      </c>
      <c r="H348" s="2" t="s">
        <v>2</v>
      </c>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row>
    <row r="349" spans="1:126" s="14" customFormat="1" ht="45.75" thickBot="1" x14ac:dyDescent="0.3">
      <c r="A349" s="12"/>
      <c r="B349" s="13">
        <f t="shared" si="5"/>
        <v>341</v>
      </c>
      <c r="C349" s="2" t="s">
        <v>191</v>
      </c>
      <c r="D349" s="1" t="s">
        <v>9252</v>
      </c>
      <c r="E349" s="2" t="s">
        <v>436</v>
      </c>
      <c r="F349" s="2" t="s">
        <v>7118</v>
      </c>
      <c r="G349" s="2" t="s">
        <v>9619</v>
      </c>
      <c r="H349" s="2" t="s">
        <v>2</v>
      </c>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row>
    <row r="350" spans="1:126" s="14" customFormat="1" ht="45.75" thickBot="1" x14ac:dyDescent="0.3">
      <c r="A350" s="12"/>
      <c r="B350" s="13">
        <f t="shared" si="5"/>
        <v>342</v>
      </c>
      <c r="C350" s="2" t="s">
        <v>191</v>
      </c>
      <c r="D350" s="1" t="s">
        <v>9252</v>
      </c>
      <c r="E350" s="2" t="s">
        <v>436</v>
      </c>
      <c r="F350" s="2" t="s">
        <v>440</v>
      </c>
      <c r="G350" s="2" t="s">
        <v>9620</v>
      </c>
      <c r="H350" s="2" t="s">
        <v>2</v>
      </c>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row>
    <row r="351" spans="1:126" s="14" customFormat="1" ht="45.75" thickBot="1" x14ac:dyDescent="0.3">
      <c r="A351" s="12"/>
      <c r="B351" s="13">
        <f t="shared" si="5"/>
        <v>343</v>
      </c>
      <c r="C351" s="2" t="s">
        <v>191</v>
      </c>
      <c r="D351" s="1" t="s">
        <v>9252</v>
      </c>
      <c r="E351" s="2" t="s">
        <v>436</v>
      </c>
      <c r="F351" s="2" t="s">
        <v>441</v>
      </c>
      <c r="G351" s="2" t="s">
        <v>9621</v>
      </c>
      <c r="H351" s="2" t="s">
        <v>2</v>
      </c>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row>
    <row r="352" spans="1:126" s="14" customFormat="1" ht="60.75" thickBot="1" x14ac:dyDescent="0.3">
      <c r="A352" s="12"/>
      <c r="B352" s="13">
        <f t="shared" si="5"/>
        <v>344</v>
      </c>
      <c r="C352" s="2" t="s">
        <v>191</v>
      </c>
      <c r="D352" s="1" t="s">
        <v>9252</v>
      </c>
      <c r="E352" s="2" t="s">
        <v>436</v>
      </c>
      <c r="F352" s="2" t="s">
        <v>442</v>
      </c>
      <c r="G352" s="2" t="s">
        <v>9622</v>
      </c>
      <c r="H352" s="2" t="s">
        <v>2</v>
      </c>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row>
    <row r="353" spans="1:126" s="14" customFormat="1" ht="90.75" thickBot="1" x14ac:dyDescent="0.3">
      <c r="A353" s="12"/>
      <c r="B353" s="13">
        <f t="shared" si="5"/>
        <v>345</v>
      </c>
      <c r="C353" s="2" t="s">
        <v>191</v>
      </c>
      <c r="D353" s="1" t="s">
        <v>9251</v>
      </c>
      <c r="E353" s="2" t="s">
        <v>443</v>
      </c>
      <c r="F353" s="2" t="s">
        <v>444</v>
      </c>
      <c r="G353" s="2" t="s">
        <v>9623</v>
      </c>
      <c r="H353" s="2" t="s">
        <v>2</v>
      </c>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row>
    <row r="354" spans="1:126" s="14" customFormat="1" ht="120.75" thickBot="1" x14ac:dyDescent="0.3">
      <c r="A354" s="12"/>
      <c r="B354" s="13">
        <f t="shared" si="5"/>
        <v>346</v>
      </c>
      <c r="C354" s="2" t="s">
        <v>191</v>
      </c>
      <c r="D354" s="1">
        <v>2201</v>
      </c>
      <c r="E354" s="2" t="s">
        <v>71</v>
      </c>
      <c r="F354" s="2" t="s">
        <v>6270</v>
      </c>
      <c r="G354" s="2" t="s">
        <v>9624</v>
      </c>
      <c r="H354" s="2" t="s">
        <v>2</v>
      </c>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row>
    <row r="355" spans="1:126" s="14" customFormat="1" ht="120.75" thickBot="1" x14ac:dyDescent="0.3">
      <c r="A355" s="12"/>
      <c r="B355" s="13">
        <f t="shared" si="5"/>
        <v>347</v>
      </c>
      <c r="C355" s="2" t="s">
        <v>191</v>
      </c>
      <c r="D355" s="1">
        <v>2201</v>
      </c>
      <c r="E355" s="2" t="s">
        <v>71</v>
      </c>
      <c r="F355" s="2" t="s">
        <v>6271</v>
      </c>
      <c r="G355" s="2" t="s">
        <v>9625</v>
      </c>
      <c r="H355" s="2" t="s">
        <v>2</v>
      </c>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row>
    <row r="356" spans="1:126" s="14" customFormat="1" ht="105.75" thickBot="1" x14ac:dyDescent="0.3">
      <c r="A356" s="12"/>
      <c r="B356" s="13">
        <f t="shared" si="5"/>
        <v>348</v>
      </c>
      <c r="C356" s="2" t="s">
        <v>191</v>
      </c>
      <c r="D356" s="9" t="s">
        <v>5347</v>
      </c>
      <c r="E356" s="2" t="s">
        <v>429</v>
      </c>
      <c r="F356" s="2" t="s">
        <v>430</v>
      </c>
      <c r="G356" s="2" t="s">
        <v>9626</v>
      </c>
      <c r="H356" s="2" t="s">
        <v>2</v>
      </c>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row>
    <row r="357" spans="1:126" s="14" customFormat="1" ht="60.75" thickBot="1" x14ac:dyDescent="0.3">
      <c r="A357" s="12"/>
      <c r="B357" s="13">
        <f t="shared" si="5"/>
        <v>349</v>
      </c>
      <c r="C357" s="2" t="s">
        <v>191</v>
      </c>
      <c r="D357" s="1" t="s">
        <v>5341</v>
      </c>
      <c r="E357" s="2" t="s">
        <v>8166</v>
      </c>
      <c r="F357" s="2" t="s">
        <v>9307</v>
      </c>
      <c r="G357" s="2" t="s">
        <v>9627</v>
      </c>
      <c r="H357" s="2" t="s">
        <v>2</v>
      </c>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row>
    <row r="358" spans="1:126" s="14" customFormat="1" ht="60.75" thickBot="1" x14ac:dyDescent="0.3">
      <c r="A358" s="12"/>
      <c r="B358" s="13">
        <f t="shared" si="5"/>
        <v>350</v>
      </c>
      <c r="C358" s="2" t="s">
        <v>191</v>
      </c>
      <c r="D358" s="1" t="s">
        <v>5341</v>
      </c>
      <c r="E358" s="2" t="s">
        <v>8166</v>
      </c>
      <c r="F358" s="2" t="s">
        <v>9308</v>
      </c>
      <c r="G358" s="2" t="s">
        <v>9628</v>
      </c>
      <c r="H358" s="2" t="s">
        <v>2</v>
      </c>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row>
    <row r="359" spans="1:126" s="14" customFormat="1" ht="90.75" thickBot="1" x14ac:dyDescent="0.3">
      <c r="A359" s="12"/>
      <c r="B359" s="13">
        <f t="shared" si="5"/>
        <v>351</v>
      </c>
      <c r="C359" s="2" t="s">
        <v>191</v>
      </c>
      <c r="D359" s="1" t="s">
        <v>4594</v>
      </c>
      <c r="E359" s="2" t="s">
        <v>8167</v>
      </c>
      <c r="F359" s="2" t="s">
        <v>9309</v>
      </c>
      <c r="G359" s="2" t="s">
        <v>9629</v>
      </c>
      <c r="H359" s="2" t="s">
        <v>2</v>
      </c>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row>
    <row r="360" spans="1:126" s="14" customFormat="1" ht="135.75" thickBot="1" x14ac:dyDescent="0.3">
      <c r="A360" s="12"/>
      <c r="B360" s="13">
        <f t="shared" si="5"/>
        <v>352</v>
      </c>
      <c r="C360" s="2" t="s">
        <v>191</v>
      </c>
      <c r="D360" s="9" t="s">
        <v>5475</v>
      </c>
      <c r="E360" s="2" t="s">
        <v>5476</v>
      </c>
      <c r="F360" s="2" t="s">
        <v>451</v>
      </c>
      <c r="G360" s="2" t="s">
        <v>9630</v>
      </c>
      <c r="H360" s="2" t="s">
        <v>445</v>
      </c>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row>
    <row r="361" spans="1:126" s="14" customFormat="1" ht="120.75" thickBot="1" x14ac:dyDescent="0.3">
      <c r="A361" s="12"/>
      <c r="B361" s="13">
        <f t="shared" si="5"/>
        <v>353</v>
      </c>
      <c r="C361" s="2" t="s">
        <v>191</v>
      </c>
      <c r="D361" s="9">
        <v>1701</v>
      </c>
      <c r="E361" s="2" t="s">
        <v>450</v>
      </c>
      <c r="F361" s="2" t="s">
        <v>452</v>
      </c>
      <c r="G361" s="2" t="s">
        <v>9631</v>
      </c>
      <c r="H361" s="2" t="s">
        <v>445</v>
      </c>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row>
    <row r="362" spans="1:126" s="14" customFormat="1" ht="105.75" thickBot="1" x14ac:dyDescent="0.3">
      <c r="A362" s="12"/>
      <c r="B362" s="13">
        <f t="shared" si="5"/>
        <v>354</v>
      </c>
      <c r="C362" s="2" t="s">
        <v>191</v>
      </c>
      <c r="D362" s="9">
        <v>1701</v>
      </c>
      <c r="E362" s="2" t="s">
        <v>450</v>
      </c>
      <c r="F362" s="2" t="s">
        <v>453</v>
      </c>
      <c r="G362" s="2" t="s">
        <v>9632</v>
      </c>
      <c r="H362" s="2" t="s">
        <v>445</v>
      </c>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row>
    <row r="363" spans="1:126" s="14" customFormat="1" ht="105.75" thickBot="1" x14ac:dyDescent="0.3">
      <c r="A363" s="12"/>
      <c r="B363" s="13">
        <f t="shared" si="5"/>
        <v>355</v>
      </c>
      <c r="C363" s="2" t="s">
        <v>191</v>
      </c>
      <c r="D363" s="9">
        <v>1701</v>
      </c>
      <c r="E363" s="2" t="s">
        <v>450</v>
      </c>
      <c r="F363" s="2" t="s">
        <v>454</v>
      </c>
      <c r="G363" s="2" t="s">
        <v>9633</v>
      </c>
      <c r="H363" s="2" t="s">
        <v>445</v>
      </c>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row>
    <row r="364" spans="1:126" s="14" customFormat="1" ht="105.75" thickBot="1" x14ac:dyDescent="0.3">
      <c r="A364" s="12"/>
      <c r="B364" s="13">
        <f t="shared" si="5"/>
        <v>356</v>
      </c>
      <c r="C364" s="2" t="s">
        <v>191</v>
      </c>
      <c r="D364" s="9" t="s">
        <v>5558</v>
      </c>
      <c r="E364" s="2" t="s">
        <v>5557</v>
      </c>
      <c r="F364" s="2" t="s">
        <v>455</v>
      </c>
      <c r="G364" s="2" t="s">
        <v>9634</v>
      </c>
      <c r="H364" s="2" t="s">
        <v>445</v>
      </c>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row>
    <row r="365" spans="1:126" s="14" customFormat="1" ht="105.75" thickBot="1" x14ac:dyDescent="0.3">
      <c r="A365" s="12"/>
      <c r="B365" s="13">
        <f t="shared" si="5"/>
        <v>357</v>
      </c>
      <c r="C365" s="2" t="s">
        <v>191</v>
      </c>
      <c r="D365" s="9" t="s">
        <v>5552</v>
      </c>
      <c r="E365" s="2" t="s">
        <v>5553</v>
      </c>
      <c r="F365" s="2" t="s">
        <v>456</v>
      </c>
      <c r="G365" s="2" t="s">
        <v>9635</v>
      </c>
      <c r="H365" s="2" t="s">
        <v>445</v>
      </c>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row>
    <row r="366" spans="1:126" s="14" customFormat="1" ht="105.75" thickBot="1" x14ac:dyDescent="0.3">
      <c r="A366" s="12"/>
      <c r="B366" s="13">
        <f t="shared" si="5"/>
        <v>358</v>
      </c>
      <c r="C366" s="2" t="s">
        <v>191</v>
      </c>
      <c r="D366" s="9">
        <v>1905</v>
      </c>
      <c r="E366" s="2" t="s">
        <v>5559</v>
      </c>
      <c r="F366" s="2" t="s">
        <v>457</v>
      </c>
      <c r="G366" s="2" t="s">
        <v>9636</v>
      </c>
      <c r="H366" s="2" t="s">
        <v>445</v>
      </c>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row>
    <row r="367" spans="1:126" s="14" customFormat="1" ht="120.75" thickBot="1" x14ac:dyDescent="0.3">
      <c r="A367" s="12"/>
      <c r="B367" s="13">
        <f t="shared" si="5"/>
        <v>359</v>
      </c>
      <c r="C367" s="2" t="s">
        <v>191</v>
      </c>
      <c r="D367" s="9" t="s">
        <v>5552</v>
      </c>
      <c r="E367" s="2" t="s">
        <v>5553</v>
      </c>
      <c r="F367" s="2" t="s">
        <v>458</v>
      </c>
      <c r="G367" s="2" t="s">
        <v>9637</v>
      </c>
      <c r="H367" s="2" t="s">
        <v>445</v>
      </c>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row>
    <row r="368" spans="1:126" s="14" customFormat="1" ht="120.75" thickBot="1" x14ac:dyDescent="0.3">
      <c r="A368" s="12"/>
      <c r="B368" s="13">
        <f t="shared" si="5"/>
        <v>360</v>
      </c>
      <c r="C368" s="2" t="s">
        <v>191</v>
      </c>
      <c r="D368" s="9" t="s">
        <v>5552</v>
      </c>
      <c r="E368" s="2" t="s">
        <v>5553</v>
      </c>
      <c r="F368" s="2" t="s">
        <v>459</v>
      </c>
      <c r="G368" s="2" t="s">
        <v>9638</v>
      </c>
      <c r="H368" s="2" t="s">
        <v>445</v>
      </c>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row>
    <row r="369" spans="1:126" s="14" customFormat="1" ht="120.75" thickBot="1" x14ac:dyDescent="0.3">
      <c r="A369" s="12"/>
      <c r="B369" s="13">
        <f t="shared" si="5"/>
        <v>361</v>
      </c>
      <c r="C369" s="2" t="s">
        <v>191</v>
      </c>
      <c r="D369" s="9" t="s">
        <v>5552</v>
      </c>
      <c r="E369" s="2" t="s">
        <v>5553</v>
      </c>
      <c r="F369" s="2" t="s">
        <v>460</v>
      </c>
      <c r="G369" s="2" t="s">
        <v>9639</v>
      </c>
      <c r="H369" s="2" t="s">
        <v>445</v>
      </c>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row>
    <row r="370" spans="1:126" s="14" customFormat="1" ht="105.75" thickBot="1" x14ac:dyDescent="0.3">
      <c r="A370" s="12"/>
      <c r="B370" s="13">
        <f t="shared" si="5"/>
        <v>362</v>
      </c>
      <c r="C370" s="2" t="s">
        <v>191</v>
      </c>
      <c r="D370" s="9" t="s">
        <v>5554</v>
      </c>
      <c r="E370" s="2" t="s">
        <v>5553</v>
      </c>
      <c r="F370" s="2" t="s">
        <v>461</v>
      </c>
      <c r="G370" s="2" t="s">
        <v>9640</v>
      </c>
      <c r="H370" s="2" t="s">
        <v>445</v>
      </c>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row>
    <row r="371" spans="1:126" s="14" customFormat="1" ht="105.75" thickBot="1" x14ac:dyDescent="0.3">
      <c r="A371" s="12"/>
      <c r="B371" s="13">
        <f t="shared" si="5"/>
        <v>363</v>
      </c>
      <c r="C371" s="2" t="s">
        <v>191</v>
      </c>
      <c r="D371" s="9" t="s">
        <v>5555</v>
      </c>
      <c r="E371" s="2" t="s">
        <v>5553</v>
      </c>
      <c r="F371" s="2" t="s">
        <v>462</v>
      </c>
      <c r="G371" s="2" t="s">
        <v>9641</v>
      </c>
      <c r="H371" s="2" t="s">
        <v>445</v>
      </c>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row>
    <row r="372" spans="1:126" s="14" customFormat="1" ht="165.75" thickBot="1" x14ac:dyDescent="0.3">
      <c r="A372" s="12"/>
      <c r="B372" s="13">
        <f t="shared" si="5"/>
        <v>364</v>
      </c>
      <c r="C372" s="2" t="s">
        <v>191</v>
      </c>
      <c r="D372" s="9" t="s">
        <v>9250</v>
      </c>
      <c r="E372" s="2" t="s">
        <v>5036</v>
      </c>
      <c r="F372" s="2" t="s">
        <v>5581</v>
      </c>
      <c r="G372" s="2" t="s">
        <v>9642</v>
      </c>
      <c r="H372" s="2" t="s">
        <v>445</v>
      </c>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row>
    <row r="373" spans="1:126" s="14" customFormat="1" ht="90.75" thickBot="1" x14ac:dyDescent="0.3">
      <c r="A373" s="12"/>
      <c r="B373" s="13">
        <f t="shared" si="5"/>
        <v>365</v>
      </c>
      <c r="C373" s="2" t="s">
        <v>191</v>
      </c>
      <c r="D373" s="9">
        <v>1905</v>
      </c>
      <c r="E373" s="2" t="s">
        <v>5039</v>
      </c>
      <c r="F373" s="2" t="s">
        <v>5042</v>
      </c>
      <c r="G373" s="2" t="s">
        <v>9643</v>
      </c>
      <c r="H373" s="2" t="s">
        <v>445</v>
      </c>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row>
    <row r="374" spans="1:126" s="14" customFormat="1" ht="120.75" thickBot="1" x14ac:dyDescent="0.3">
      <c r="A374" s="12"/>
      <c r="B374" s="13">
        <f t="shared" si="5"/>
        <v>366</v>
      </c>
      <c r="C374" s="2" t="s">
        <v>191</v>
      </c>
      <c r="D374" s="9">
        <v>1905</v>
      </c>
      <c r="E374" s="2" t="s">
        <v>5040</v>
      </c>
      <c r="F374" s="2" t="s">
        <v>5041</v>
      </c>
      <c r="G374" s="2" t="s">
        <v>9644</v>
      </c>
      <c r="H374" s="2" t="s">
        <v>445</v>
      </c>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row>
    <row r="375" spans="1:126" s="14" customFormat="1" ht="45.75" thickBot="1" x14ac:dyDescent="0.3">
      <c r="A375" s="12"/>
      <c r="B375" s="13">
        <f t="shared" si="5"/>
        <v>367</v>
      </c>
      <c r="C375" s="2" t="s">
        <v>191</v>
      </c>
      <c r="D375" s="9">
        <v>1905</v>
      </c>
      <c r="E375" s="2" t="s">
        <v>5039</v>
      </c>
      <c r="F375" s="2" t="s">
        <v>7299</v>
      </c>
      <c r="G375" s="2" t="s">
        <v>9645</v>
      </c>
      <c r="H375" s="2" t="s">
        <v>445</v>
      </c>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row>
    <row r="376" spans="1:126" s="14" customFormat="1" ht="75.75" thickBot="1" x14ac:dyDescent="0.3">
      <c r="A376" s="12"/>
      <c r="B376" s="13">
        <f t="shared" si="5"/>
        <v>368</v>
      </c>
      <c r="C376" s="2" t="s">
        <v>191</v>
      </c>
      <c r="D376" s="9">
        <v>1905</v>
      </c>
      <c r="E376" s="2" t="s">
        <v>5039</v>
      </c>
      <c r="F376" s="2" t="s">
        <v>7300</v>
      </c>
      <c r="G376" s="2" t="s">
        <v>9646</v>
      </c>
      <c r="H376" s="2" t="s">
        <v>445</v>
      </c>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row>
    <row r="377" spans="1:126" s="14" customFormat="1" ht="60.75" thickBot="1" x14ac:dyDescent="0.3">
      <c r="A377" s="12"/>
      <c r="B377" s="13">
        <f t="shared" si="5"/>
        <v>369</v>
      </c>
      <c r="C377" s="2" t="s">
        <v>191</v>
      </c>
      <c r="D377" s="9">
        <v>1905</v>
      </c>
      <c r="E377" s="2" t="s">
        <v>5039</v>
      </c>
      <c r="F377" s="2" t="s">
        <v>7301</v>
      </c>
      <c r="G377" s="2" t="s">
        <v>9647</v>
      </c>
      <c r="H377" s="2" t="s">
        <v>445</v>
      </c>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row>
    <row r="378" spans="1:126" s="14" customFormat="1" ht="60.75" thickBot="1" x14ac:dyDescent="0.3">
      <c r="A378" s="12"/>
      <c r="B378" s="13">
        <f t="shared" si="5"/>
        <v>370</v>
      </c>
      <c r="C378" s="2" t="s">
        <v>191</v>
      </c>
      <c r="D378" s="9">
        <v>1905</v>
      </c>
      <c r="E378" s="2" t="s">
        <v>5039</v>
      </c>
      <c r="F378" s="2" t="s">
        <v>7302</v>
      </c>
      <c r="G378" s="2" t="s">
        <v>9648</v>
      </c>
      <c r="H378" s="2" t="s">
        <v>445</v>
      </c>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row>
    <row r="379" spans="1:126" s="14" customFormat="1" ht="60.75" thickBot="1" x14ac:dyDescent="0.3">
      <c r="A379" s="12"/>
      <c r="B379" s="13">
        <f t="shared" si="5"/>
        <v>371</v>
      </c>
      <c r="C379" s="2" t="s">
        <v>191</v>
      </c>
      <c r="D379" s="9">
        <v>1905</v>
      </c>
      <c r="E379" s="2" t="s">
        <v>5039</v>
      </c>
      <c r="F379" s="2" t="s">
        <v>7303</v>
      </c>
      <c r="G379" s="2" t="s">
        <v>9649</v>
      </c>
      <c r="H379" s="2" t="s">
        <v>445</v>
      </c>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row>
    <row r="380" spans="1:126" s="14" customFormat="1" ht="60.75" thickBot="1" x14ac:dyDescent="0.3">
      <c r="A380" s="12"/>
      <c r="B380" s="13">
        <f t="shared" si="5"/>
        <v>372</v>
      </c>
      <c r="C380" s="2" t="s">
        <v>191</v>
      </c>
      <c r="D380" s="9">
        <v>1905</v>
      </c>
      <c r="E380" s="2" t="s">
        <v>5039</v>
      </c>
      <c r="F380" s="2" t="s">
        <v>7304</v>
      </c>
      <c r="G380" s="2" t="s">
        <v>9650</v>
      </c>
      <c r="H380" s="2" t="s">
        <v>445</v>
      </c>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row>
    <row r="381" spans="1:126" s="14" customFormat="1" ht="90.75" thickBot="1" x14ac:dyDescent="0.3">
      <c r="A381" s="12"/>
      <c r="B381" s="13">
        <f t="shared" si="5"/>
        <v>373</v>
      </c>
      <c r="C381" s="2" t="s">
        <v>191</v>
      </c>
      <c r="D381" s="9">
        <v>2102</v>
      </c>
      <c r="E381" s="2" t="s">
        <v>5043</v>
      </c>
      <c r="F381" s="2" t="s">
        <v>5044</v>
      </c>
      <c r="G381" s="2" t="s">
        <v>11620</v>
      </c>
      <c r="H381" s="2" t="s">
        <v>445</v>
      </c>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row>
    <row r="382" spans="1:126" s="14" customFormat="1" ht="105.75" thickBot="1" x14ac:dyDescent="0.3">
      <c r="A382" s="12"/>
      <c r="B382" s="13">
        <f t="shared" si="5"/>
        <v>374</v>
      </c>
      <c r="C382" s="2" t="s">
        <v>191</v>
      </c>
      <c r="D382" s="9" t="s">
        <v>5037</v>
      </c>
      <c r="E382" s="2" t="s">
        <v>5038</v>
      </c>
      <c r="F382" s="2" t="s">
        <v>5600</v>
      </c>
      <c r="G382" s="2" t="s">
        <v>11621</v>
      </c>
      <c r="H382" s="2" t="s">
        <v>445</v>
      </c>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row>
    <row r="383" spans="1:126" s="14" customFormat="1" ht="150.75" thickBot="1" x14ac:dyDescent="0.3">
      <c r="A383" s="12"/>
      <c r="B383" s="13">
        <f t="shared" si="5"/>
        <v>375</v>
      </c>
      <c r="C383" s="2" t="s">
        <v>191</v>
      </c>
      <c r="D383" s="9" t="s">
        <v>5601</v>
      </c>
      <c r="E383" s="2" t="s">
        <v>463</v>
      </c>
      <c r="F383" s="2" t="s">
        <v>464</v>
      </c>
      <c r="G383" s="2" t="s">
        <v>9651</v>
      </c>
      <c r="H383" s="2" t="s">
        <v>445</v>
      </c>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row>
    <row r="384" spans="1:126" s="14" customFormat="1" ht="150.75" thickBot="1" x14ac:dyDescent="0.3">
      <c r="A384" s="12"/>
      <c r="B384" s="13">
        <f t="shared" si="5"/>
        <v>376</v>
      </c>
      <c r="C384" s="2" t="s">
        <v>191</v>
      </c>
      <c r="D384" s="9" t="s">
        <v>5602</v>
      </c>
      <c r="E384" s="2" t="s">
        <v>463</v>
      </c>
      <c r="F384" s="2" t="s">
        <v>465</v>
      </c>
      <c r="G384" s="2" t="s">
        <v>9652</v>
      </c>
      <c r="H384" s="2" t="s">
        <v>445</v>
      </c>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row>
    <row r="385" spans="1:126" s="14" customFormat="1" ht="150.75" thickBot="1" x14ac:dyDescent="0.3">
      <c r="A385" s="12"/>
      <c r="B385" s="13">
        <f t="shared" si="5"/>
        <v>377</v>
      </c>
      <c r="C385" s="2" t="s">
        <v>191</v>
      </c>
      <c r="D385" s="9" t="s">
        <v>5602</v>
      </c>
      <c r="E385" s="2" t="s">
        <v>463</v>
      </c>
      <c r="F385" s="2" t="s">
        <v>466</v>
      </c>
      <c r="G385" s="2" t="s">
        <v>9653</v>
      </c>
      <c r="H385" s="2" t="s">
        <v>445</v>
      </c>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row>
    <row r="386" spans="1:126" s="14" customFormat="1" ht="150.75" thickBot="1" x14ac:dyDescent="0.3">
      <c r="A386" s="12"/>
      <c r="B386" s="13">
        <f t="shared" si="5"/>
        <v>378</v>
      </c>
      <c r="C386" s="2" t="s">
        <v>191</v>
      </c>
      <c r="D386" s="9" t="s">
        <v>5602</v>
      </c>
      <c r="E386" s="2" t="s">
        <v>463</v>
      </c>
      <c r="F386" s="2" t="s">
        <v>467</v>
      </c>
      <c r="G386" s="2" t="s">
        <v>9654</v>
      </c>
      <c r="H386" s="2" t="s">
        <v>445</v>
      </c>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row>
    <row r="387" spans="1:126" s="14" customFormat="1" ht="150.75" thickBot="1" x14ac:dyDescent="0.3">
      <c r="A387" s="12"/>
      <c r="B387" s="13">
        <f t="shared" si="5"/>
        <v>379</v>
      </c>
      <c r="C387" s="2" t="s">
        <v>191</v>
      </c>
      <c r="D387" s="9" t="s">
        <v>5602</v>
      </c>
      <c r="E387" s="2" t="s">
        <v>463</v>
      </c>
      <c r="F387" s="2" t="s">
        <v>468</v>
      </c>
      <c r="G387" s="2" t="s">
        <v>9655</v>
      </c>
      <c r="H387" s="2" t="s">
        <v>445</v>
      </c>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row>
    <row r="388" spans="1:126" s="14" customFormat="1" ht="150.75" thickBot="1" x14ac:dyDescent="0.3">
      <c r="A388" s="12"/>
      <c r="B388" s="13">
        <f t="shared" si="5"/>
        <v>380</v>
      </c>
      <c r="C388" s="2" t="s">
        <v>191</v>
      </c>
      <c r="D388" s="9" t="s">
        <v>5602</v>
      </c>
      <c r="E388" s="2" t="s">
        <v>463</v>
      </c>
      <c r="F388" s="2" t="s">
        <v>469</v>
      </c>
      <c r="G388" s="2" t="s">
        <v>9656</v>
      </c>
      <c r="H388" s="2" t="s">
        <v>445</v>
      </c>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row>
    <row r="389" spans="1:126" s="14" customFormat="1" ht="150.75" thickBot="1" x14ac:dyDescent="0.3">
      <c r="A389" s="12"/>
      <c r="B389" s="13">
        <f t="shared" si="5"/>
        <v>381</v>
      </c>
      <c r="C389" s="2" t="s">
        <v>191</v>
      </c>
      <c r="D389" s="9" t="s">
        <v>5602</v>
      </c>
      <c r="E389" s="2" t="s">
        <v>463</v>
      </c>
      <c r="F389" s="2" t="s">
        <v>470</v>
      </c>
      <c r="G389" s="2" t="s">
        <v>9657</v>
      </c>
      <c r="H389" s="2" t="s">
        <v>445</v>
      </c>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row>
    <row r="390" spans="1:126" s="14" customFormat="1" ht="150.75" thickBot="1" x14ac:dyDescent="0.3">
      <c r="A390" s="12"/>
      <c r="B390" s="13">
        <f t="shared" si="5"/>
        <v>382</v>
      </c>
      <c r="C390" s="2" t="s">
        <v>191</v>
      </c>
      <c r="D390" s="9" t="s">
        <v>5602</v>
      </c>
      <c r="E390" s="2" t="s">
        <v>463</v>
      </c>
      <c r="F390" s="2" t="s">
        <v>471</v>
      </c>
      <c r="G390" s="2" t="s">
        <v>9658</v>
      </c>
      <c r="H390" s="2" t="s">
        <v>445</v>
      </c>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row>
    <row r="391" spans="1:126" s="14" customFormat="1" ht="150.75" thickBot="1" x14ac:dyDescent="0.3">
      <c r="A391" s="12"/>
      <c r="B391" s="13">
        <f t="shared" si="5"/>
        <v>383</v>
      </c>
      <c r="C391" s="2" t="s">
        <v>191</v>
      </c>
      <c r="D391" s="9" t="s">
        <v>5602</v>
      </c>
      <c r="E391" s="2" t="s">
        <v>463</v>
      </c>
      <c r="F391" s="2" t="s">
        <v>472</v>
      </c>
      <c r="G391" s="2" t="s">
        <v>9659</v>
      </c>
      <c r="H391" s="2" t="s">
        <v>445</v>
      </c>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row>
    <row r="392" spans="1:126" s="14" customFormat="1" ht="150.75" thickBot="1" x14ac:dyDescent="0.3">
      <c r="A392" s="12"/>
      <c r="B392" s="13">
        <f t="shared" si="5"/>
        <v>384</v>
      </c>
      <c r="C392" s="2" t="s">
        <v>191</v>
      </c>
      <c r="D392" s="9" t="s">
        <v>5602</v>
      </c>
      <c r="E392" s="2" t="s">
        <v>463</v>
      </c>
      <c r="F392" s="2" t="s">
        <v>473</v>
      </c>
      <c r="G392" s="2" t="s">
        <v>9660</v>
      </c>
      <c r="H392" s="2" t="s">
        <v>445</v>
      </c>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row>
    <row r="393" spans="1:126" s="14" customFormat="1" ht="150.75" thickBot="1" x14ac:dyDescent="0.3">
      <c r="A393" s="12"/>
      <c r="B393" s="13">
        <f t="shared" si="5"/>
        <v>385</v>
      </c>
      <c r="C393" s="2" t="s">
        <v>191</v>
      </c>
      <c r="D393" s="9" t="s">
        <v>5602</v>
      </c>
      <c r="E393" s="2" t="s">
        <v>463</v>
      </c>
      <c r="F393" s="44" t="s">
        <v>474</v>
      </c>
      <c r="G393" s="2" t="s">
        <v>9661</v>
      </c>
      <c r="H393" s="2" t="s">
        <v>445</v>
      </c>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row>
    <row r="394" spans="1:126" s="14" customFormat="1" ht="150.75" thickBot="1" x14ac:dyDescent="0.3">
      <c r="A394" s="12"/>
      <c r="B394" s="13">
        <f t="shared" si="5"/>
        <v>386</v>
      </c>
      <c r="C394" s="2" t="s">
        <v>191</v>
      </c>
      <c r="D394" s="9" t="s">
        <v>5602</v>
      </c>
      <c r="E394" s="2" t="s">
        <v>463</v>
      </c>
      <c r="F394" s="2" t="s">
        <v>475</v>
      </c>
      <c r="G394" s="2" t="s">
        <v>9662</v>
      </c>
      <c r="H394" s="2" t="s">
        <v>445</v>
      </c>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row>
    <row r="395" spans="1:126" s="14" customFormat="1" ht="150.75" thickBot="1" x14ac:dyDescent="0.3">
      <c r="A395" s="12"/>
      <c r="B395" s="13">
        <f t="shared" ref="B395:B458" si="6">B394+1</f>
        <v>387</v>
      </c>
      <c r="C395" s="2" t="s">
        <v>191</v>
      </c>
      <c r="D395" s="9" t="s">
        <v>5602</v>
      </c>
      <c r="E395" s="2" t="s">
        <v>463</v>
      </c>
      <c r="F395" s="2" t="s">
        <v>476</v>
      </c>
      <c r="G395" s="2" t="s">
        <v>9663</v>
      </c>
      <c r="H395" s="2" t="s">
        <v>445</v>
      </c>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row>
    <row r="396" spans="1:126" s="14" customFormat="1" ht="150.75" thickBot="1" x14ac:dyDescent="0.3">
      <c r="A396" s="12"/>
      <c r="B396" s="13">
        <f t="shared" si="6"/>
        <v>388</v>
      </c>
      <c r="C396" s="2" t="s">
        <v>191</v>
      </c>
      <c r="D396" s="9" t="s">
        <v>5602</v>
      </c>
      <c r="E396" s="2" t="s">
        <v>463</v>
      </c>
      <c r="F396" s="2" t="s">
        <v>477</v>
      </c>
      <c r="G396" s="2" t="s">
        <v>9664</v>
      </c>
      <c r="H396" s="2" t="s">
        <v>445</v>
      </c>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row>
    <row r="397" spans="1:126" s="14" customFormat="1" ht="150.75" thickBot="1" x14ac:dyDescent="0.3">
      <c r="A397" s="12"/>
      <c r="B397" s="13">
        <f t="shared" si="6"/>
        <v>389</v>
      </c>
      <c r="C397" s="2" t="s">
        <v>191</v>
      </c>
      <c r="D397" s="9" t="s">
        <v>5602</v>
      </c>
      <c r="E397" s="2" t="s">
        <v>463</v>
      </c>
      <c r="F397" s="2" t="s">
        <v>478</v>
      </c>
      <c r="G397" s="2" t="s">
        <v>9665</v>
      </c>
      <c r="H397" s="2" t="s">
        <v>445</v>
      </c>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row>
    <row r="398" spans="1:126" s="14" customFormat="1" ht="150.75" thickBot="1" x14ac:dyDescent="0.3">
      <c r="A398" s="12"/>
      <c r="B398" s="13">
        <f t="shared" si="6"/>
        <v>390</v>
      </c>
      <c r="C398" s="2" t="s">
        <v>191</v>
      </c>
      <c r="D398" s="9" t="s">
        <v>5602</v>
      </c>
      <c r="E398" s="2" t="s">
        <v>463</v>
      </c>
      <c r="F398" s="2" t="s">
        <v>479</v>
      </c>
      <c r="G398" s="2" t="s">
        <v>9666</v>
      </c>
      <c r="H398" s="2" t="s">
        <v>445</v>
      </c>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row>
    <row r="399" spans="1:126" s="14" customFormat="1" ht="150.75" thickBot="1" x14ac:dyDescent="0.3">
      <c r="A399" s="12"/>
      <c r="B399" s="13">
        <f t="shared" si="6"/>
        <v>391</v>
      </c>
      <c r="C399" s="2" t="s">
        <v>191</v>
      </c>
      <c r="D399" s="9" t="s">
        <v>5602</v>
      </c>
      <c r="E399" s="2" t="s">
        <v>463</v>
      </c>
      <c r="F399" s="2" t="s">
        <v>480</v>
      </c>
      <c r="G399" s="2" t="s">
        <v>9312</v>
      </c>
      <c r="H399" s="2" t="s">
        <v>445</v>
      </c>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row>
    <row r="400" spans="1:126" s="14" customFormat="1" ht="150.75" thickBot="1" x14ac:dyDescent="0.3">
      <c r="A400" s="12"/>
      <c r="B400" s="13">
        <f t="shared" si="6"/>
        <v>392</v>
      </c>
      <c r="C400" s="2" t="s">
        <v>191</v>
      </c>
      <c r="D400" s="9" t="s">
        <v>5602</v>
      </c>
      <c r="E400" s="2" t="s">
        <v>463</v>
      </c>
      <c r="F400" s="2" t="s">
        <v>481</v>
      </c>
      <c r="G400" s="2" t="s">
        <v>9667</v>
      </c>
      <c r="H400" s="2" t="s">
        <v>445</v>
      </c>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row>
    <row r="401" spans="1:126" s="14" customFormat="1" ht="150.75" thickBot="1" x14ac:dyDescent="0.3">
      <c r="A401" s="12"/>
      <c r="B401" s="13">
        <f t="shared" si="6"/>
        <v>393</v>
      </c>
      <c r="C401" s="2" t="s">
        <v>191</v>
      </c>
      <c r="D401" s="9" t="s">
        <v>5602</v>
      </c>
      <c r="E401" s="2" t="s">
        <v>463</v>
      </c>
      <c r="F401" s="2" t="s">
        <v>482</v>
      </c>
      <c r="G401" s="2" t="s">
        <v>9668</v>
      </c>
      <c r="H401" s="2" t="s">
        <v>445</v>
      </c>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row>
    <row r="402" spans="1:126" s="14" customFormat="1" ht="150.75" thickBot="1" x14ac:dyDescent="0.3">
      <c r="A402" s="12"/>
      <c r="B402" s="13">
        <f t="shared" si="6"/>
        <v>394</v>
      </c>
      <c r="C402" s="2" t="s">
        <v>191</v>
      </c>
      <c r="D402" s="9" t="s">
        <v>5602</v>
      </c>
      <c r="E402" s="2" t="s">
        <v>463</v>
      </c>
      <c r="F402" s="2" t="s">
        <v>483</v>
      </c>
      <c r="G402" s="2" t="s">
        <v>9669</v>
      </c>
      <c r="H402" s="2" t="s">
        <v>445</v>
      </c>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row>
    <row r="403" spans="1:126" s="14" customFormat="1" ht="150.75" thickBot="1" x14ac:dyDescent="0.3">
      <c r="A403" s="12"/>
      <c r="B403" s="13">
        <f t="shared" si="6"/>
        <v>395</v>
      </c>
      <c r="C403" s="2" t="s">
        <v>191</v>
      </c>
      <c r="D403" s="9" t="s">
        <v>5602</v>
      </c>
      <c r="E403" s="2" t="s">
        <v>463</v>
      </c>
      <c r="F403" s="2" t="s">
        <v>484</v>
      </c>
      <c r="G403" s="2" t="s">
        <v>9670</v>
      </c>
      <c r="H403" s="2" t="s">
        <v>445</v>
      </c>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row>
    <row r="404" spans="1:126" s="14" customFormat="1" ht="150.75" thickBot="1" x14ac:dyDescent="0.3">
      <c r="A404" s="12"/>
      <c r="B404" s="13">
        <f t="shared" si="6"/>
        <v>396</v>
      </c>
      <c r="C404" s="2" t="s">
        <v>191</v>
      </c>
      <c r="D404" s="9" t="s">
        <v>5602</v>
      </c>
      <c r="E404" s="2" t="s">
        <v>463</v>
      </c>
      <c r="F404" s="2" t="s">
        <v>485</v>
      </c>
      <c r="G404" s="2" t="s">
        <v>9671</v>
      </c>
      <c r="H404" s="2" t="s">
        <v>445</v>
      </c>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row>
    <row r="405" spans="1:126" s="14" customFormat="1" ht="150.75" thickBot="1" x14ac:dyDescent="0.3">
      <c r="A405" s="12"/>
      <c r="B405" s="13">
        <f t="shared" si="6"/>
        <v>397</v>
      </c>
      <c r="C405" s="2" t="s">
        <v>191</v>
      </c>
      <c r="D405" s="9" t="s">
        <v>5602</v>
      </c>
      <c r="E405" s="2" t="s">
        <v>463</v>
      </c>
      <c r="F405" s="2" t="s">
        <v>486</v>
      </c>
      <c r="G405" s="2" t="s">
        <v>9672</v>
      </c>
      <c r="H405" s="2" t="s">
        <v>445</v>
      </c>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row>
    <row r="406" spans="1:126" s="14" customFormat="1" ht="150.75" thickBot="1" x14ac:dyDescent="0.3">
      <c r="A406" s="12"/>
      <c r="B406" s="13">
        <f t="shared" si="6"/>
        <v>398</v>
      </c>
      <c r="C406" s="2" t="s">
        <v>191</v>
      </c>
      <c r="D406" s="9" t="s">
        <v>5602</v>
      </c>
      <c r="E406" s="2" t="s">
        <v>463</v>
      </c>
      <c r="F406" s="2" t="s">
        <v>487</v>
      </c>
      <c r="G406" s="2" t="s">
        <v>9673</v>
      </c>
      <c r="H406" s="2" t="s">
        <v>445</v>
      </c>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row>
    <row r="407" spans="1:126" s="14" customFormat="1" ht="150.75" thickBot="1" x14ac:dyDescent="0.3">
      <c r="A407" s="12"/>
      <c r="B407" s="13">
        <f t="shared" si="6"/>
        <v>399</v>
      </c>
      <c r="C407" s="2" t="s">
        <v>191</v>
      </c>
      <c r="D407" s="9" t="s">
        <v>5602</v>
      </c>
      <c r="E407" s="2" t="s">
        <v>463</v>
      </c>
      <c r="F407" s="2" t="s">
        <v>488</v>
      </c>
      <c r="G407" s="2" t="s">
        <v>9674</v>
      </c>
      <c r="H407" s="2" t="s">
        <v>445</v>
      </c>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row>
    <row r="408" spans="1:126" s="14" customFormat="1" ht="150.75" thickBot="1" x14ac:dyDescent="0.3">
      <c r="A408" s="12"/>
      <c r="B408" s="13">
        <f t="shared" si="6"/>
        <v>400</v>
      </c>
      <c r="C408" s="2" t="s">
        <v>191</v>
      </c>
      <c r="D408" s="9" t="s">
        <v>5602</v>
      </c>
      <c r="E408" s="2" t="s">
        <v>463</v>
      </c>
      <c r="F408" s="2" t="s">
        <v>489</v>
      </c>
      <c r="G408" s="2" t="s">
        <v>9675</v>
      </c>
      <c r="H408" s="2" t="s">
        <v>445</v>
      </c>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row>
    <row r="409" spans="1:126" s="14" customFormat="1" ht="150.75" thickBot="1" x14ac:dyDescent="0.3">
      <c r="A409" s="12"/>
      <c r="B409" s="13">
        <f t="shared" si="6"/>
        <v>401</v>
      </c>
      <c r="C409" s="2" t="s">
        <v>191</v>
      </c>
      <c r="D409" s="9" t="s">
        <v>5602</v>
      </c>
      <c r="E409" s="2" t="s">
        <v>463</v>
      </c>
      <c r="F409" s="2" t="s">
        <v>490</v>
      </c>
      <c r="G409" s="2" t="s">
        <v>9676</v>
      </c>
      <c r="H409" s="2" t="s">
        <v>445</v>
      </c>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row>
    <row r="410" spans="1:126" s="14" customFormat="1" ht="150.75" thickBot="1" x14ac:dyDescent="0.3">
      <c r="A410" s="12"/>
      <c r="B410" s="13">
        <f t="shared" si="6"/>
        <v>402</v>
      </c>
      <c r="C410" s="2" t="s">
        <v>191</v>
      </c>
      <c r="D410" s="9" t="s">
        <v>5602</v>
      </c>
      <c r="E410" s="2" t="s">
        <v>463</v>
      </c>
      <c r="F410" s="2" t="s">
        <v>491</v>
      </c>
      <c r="G410" s="2" t="s">
        <v>9677</v>
      </c>
      <c r="H410" s="2" t="s">
        <v>445</v>
      </c>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row>
    <row r="411" spans="1:126" s="14" customFormat="1" ht="150.75" thickBot="1" x14ac:dyDescent="0.3">
      <c r="A411" s="12"/>
      <c r="B411" s="13">
        <f t="shared" si="6"/>
        <v>403</v>
      </c>
      <c r="C411" s="2" t="s">
        <v>191</v>
      </c>
      <c r="D411" s="9" t="s">
        <v>5602</v>
      </c>
      <c r="E411" s="2" t="s">
        <v>463</v>
      </c>
      <c r="F411" s="2" t="s">
        <v>492</v>
      </c>
      <c r="G411" s="2" t="s">
        <v>9678</v>
      </c>
      <c r="H411" s="2" t="s">
        <v>445</v>
      </c>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row>
    <row r="412" spans="1:126" s="14" customFormat="1" ht="150.75" thickBot="1" x14ac:dyDescent="0.3">
      <c r="A412" s="12"/>
      <c r="B412" s="13">
        <f t="shared" si="6"/>
        <v>404</v>
      </c>
      <c r="C412" s="2" t="s">
        <v>191</v>
      </c>
      <c r="D412" s="9" t="s">
        <v>5602</v>
      </c>
      <c r="E412" s="2" t="s">
        <v>463</v>
      </c>
      <c r="F412" s="2" t="s">
        <v>493</v>
      </c>
      <c r="G412" s="2" t="s">
        <v>9679</v>
      </c>
      <c r="H412" s="2" t="s">
        <v>445</v>
      </c>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row>
    <row r="413" spans="1:126" s="14" customFormat="1" ht="150.75" thickBot="1" x14ac:dyDescent="0.3">
      <c r="A413" s="12"/>
      <c r="B413" s="13">
        <f t="shared" si="6"/>
        <v>405</v>
      </c>
      <c r="C413" s="2" t="s">
        <v>191</v>
      </c>
      <c r="D413" s="9" t="s">
        <v>5602</v>
      </c>
      <c r="E413" s="2" t="s">
        <v>463</v>
      </c>
      <c r="F413" s="2" t="s">
        <v>494</v>
      </c>
      <c r="G413" s="2" t="s">
        <v>9680</v>
      </c>
      <c r="H413" s="2" t="s">
        <v>445</v>
      </c>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row>
    <row r="414" spans="1:126" s="14" customFormat="1" ht="150.75" thickBot="1" x14ac:dyDescent="0.3">
      <c r="A414" s="12"/>
      <c r="B414" s="13">
        <f t="shared" si="6"/>
        <v>406</v>
      </c>
      <c r="C414" s="2" t="s">
        <v>191</v>
      </c>
      <c r="D414" s="9" t="s">
        <v>5602</v>
      </c>
      <c r="E414" s="2" t="s">
        <v>463</v>
      </c>
      <c r="F414" s="2" t="s">
        <v>495</v>
      </c>
      <c r="G414" s="2" t="s">
        <v>9681</v>
      </c>
      <c r="H414" s="2" t="s">
        <v>445</v>
      </c>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row>
    <row r="415" spans="1:126" s="14" customFormat="1" ht="150.75" thickBot="1" x14ac:dyDescent="0.3">
      <c r="A415" s="12"/>
      <c r="B415" s="13">
        <f t="shared" si="6"/>
        <v>407</v>
      </c>
      <c r="C415" s="2" t="s">
        <v>191</v>
      </c>
      <c r="D415" s="9" t="s">
        <v>5602</v>
      </c>
      <c r="E415" s="2" t="s">
        <v>463</v>
      </c>
      <c r="F415" s="2" t="s">
        <v>496</v>
      </c>
      <c r="G415" s="2" t="s">
        <v>9682</v>
      </c>
      <c r="H415" s="2" t="s">
        <v>445</v>
      </c>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row>
    <row r="416" spans="1:126" s="14" customFormat="1" ht="150.75" thickBot="1" x14ac:dyDescent="0.3">
      <c r="A416" s="12"/>
      <c r="B416" s="13">
        <f t="shared" si="6"/>
        <v>408</v>
      </c>
      <c r="C416" s="2" t="s">
        <v>191</v>
      </c>
      <c r="D416" s="9" t="s">
        <v>5602</v>
      </c>
      <c r="E416" s="2" t="s">
        <v>463</v>
      </c>
      <c r="F416" s="2" t="s">
        <v>497</v>
      </c>
      <c r="G416" s="2" t="s">
        <v>9683</v>
      </c>
      <c r="H416" s="2" t="s">
        <v>445</v>
      </c>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row>
    <row r="417" spans="1:126" s="14" customFormat="1" ht="150.75" thickBot="1" x14ac:dyDescent="0.3">
      <c r="A417" s="12"/>
      <c r="B417" s="13">
        <f t="shared" si="6"/>
        <v>409</v>
      </c>
      <c r="C417" s="2" t="s">
        <v>191</v>
      </c>
      <c r="D417" s="9" t="s">
        <v>5602</v>
      </c>
      <c r="E417" s="2" t="s">
        <v>463</v>
      </c>
      <c r="F417" s="2" t="s">
        <v>498</v>
      </c>
      <c r="G417" s="2" t="s">
        <v>9684</v>
      </c>
      <c r="H417" s="2" t="s">
        <v>445</v>
      </c>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row>
    <row r="418" spans="1:126" s="14" customFormat="1" ht="150.75" thickBot="1" x14ac:dyDescent="0.3">
      <c r="A418" s="12"/>
      <c r="B418" s="13">
        <f t="shared" si="6"/>
        <v>410</v>
      </c>
      <c r="C418" s="2" t="s">
        <v>191</v>
      </c>
      <c r="D418" s="9" t="s">
        <v>5602</v>
      </c>
      <c r="E418" s="2" t="s">
        <v>463</v>
      </c>
      <c r="F418" s="2" t="s">
        <v>499</v>
      </c>
      <c r="G418" s="2" t="s">
        <v>9685</v>
      </c>
      <c r="H418" s="2" t="s">
        <v>445</v>
      </c>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row>
    <row r="419" spans="1:126" s="14" customFormat="1" ht="150.75" thickBot="1" x14ac:dyDescent="0.3">
      <c r="A419" s="12"/>
      <c r="B419" s="13">
        <f t="shared" si="6"/>
        <v>411</v>
      </c>
      <c r="C419" s="2" t="s">
        <v>191</v>
      </c>
      <c r="D419" s="9" t="s">
        <v>5602</v>
      </c>
      <c r="E419" s="2" t="s">
        <v>463</v>
      </c>
      <c r="F419" s="2" t="s">
        <v>500</v>
      </c>
      <c r="G419" s="2" t="s">
        <v>9686</v>
      </c>
      <c r="H419" s="2" t="s">
        <v>445</v>
      </c>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row>
    <row r="420" spans="1:126" s="14" customFormat="1" ht="150.75" thickBot="1" x14ac:dyDescent="0.3">
      <c r="A420" s="12"/>
      <c r="B420" s="13">
        <f t="shared" si="6"/>
        <v>412</v>
      </c>
      <c r="C420" s="2" t="s">
        <v>191</v>
      </c>
      <c r="D420" s="9" t="s">
        <v>5602</v>
      </c>
      <c r="E420" s="2" t="s">
        <v>463</v>
      </c>
      <c r="F420" s="2" t="s">
        <v>501</v>
      </c>
      <c r="G420" s="2" t="s">
        <v>9687</v>
      </c>
      <c r="H420" s="2" t="s">
        <v>445</v>
      </c>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row>
    <row r="421" spans="1:126" s="14" customFormat="1" ht="150.75" thickBot="1" x14ac:dyDescent="0.3">
      <c r="A421" s="12"/>
      <c r="B421" s="13">
        <f t="shared" si="6"/>
        <v>413</v>
      </c>
      <c r="C421" s="2" t="s">
        <v>191</v>
      </c>
      <c r="D421" s="9" t="s">
        <v>5602</v>
      </c>
      <c r="E421" s="2" t="s">
        <v>463</v>
      </c>
      <c r="F421" s="2" t="s">
        <v>502</v>
      </c>
      <c r="G421" s="2" t="s">
        <v>4991</v>
      </c>
      <c r="H421" s="2" t="s">
        <v>445</v>
      </c>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row>
    <row r="422" spans="1:126" s="14" customFormat="1" ht="150.75" thickBot="1" x14ac:dyDescent="0.3">
      <c r="A422" s="12"/>
      <c r="B422" s="13">
        <f t="shared" si="6"/>
        <v>414</v>
      </c>
      <c r="C422" s="2" t="s">
        <v>191</v>
      </c>
      <c r="D422" s="9" t="s">
        <v>5602</v>
      </c>
      <c r="E422" s="2" t="s">
        <v>463</v>
      </c>
      <c r="F422" s="2" t="s">
        <v>503</v>
      </c>
      <c r="G422" s="2" t="s">
        <v>4992</v>
      </c>
      <c r="H422" s="2" t="s">
        <v>445</v>
      </c>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row>
    <row r="423" spans="1:126" s="14" customFormat="1" ht="150.75" thickBot="1" x14ac:dyDescent="0.3">
      <c r="A423" s="12"/>
      <c r="B423" s="13">
        <f t="shared" si="6"/>
        <v>415</v>
      </c>
      <c r="C423" s="2" t="s">
        <v>191</v>
      </c>
      <c r="D423" s="9" t="s">
        <v>5602</v>
      </c>
      <c r="E423" s="2" t="s">
        <v>463</v>
      </c>
      <c r="F423" s="2" t="s">
        <v>504</v>
      </c>
      <c r="G423" s="2" t="s">
        <v>4993</v>
      </c>
      <c r="H423" s="2" t="s">
        <v>445</v>
      </c>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row>
    <row r="424" spans="1:126" s="14" customFormat="1" ht="150.75" thickBot="1" x14ac:dyDescent="0.3">
      <c r="A424" s="12"/>
      <c r="B424" s="13">
        <f t="shared" si="6"/>
        <v>416</v>
      </c>
      <c r="C424" s="2" t="s">
        <v>191</v>
      </c>
      <c r="D424" s="9" t="s">
        <v>5602</v>
      </c>
      <c r="E424" s="2" t="s">
        <v>463</v>
      </c>
      <c r="F424" s="2" t="s">
        <v>505</v>
      </c>
      <c r="G424" s="2" t="s">
        <v>4994</v>
      </c>
      <c r="H424" s="2" t="s">
        <v>445</v>
      </c>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row>
    <row r="425" spans="1:126" s="14" customFormat="1" ht="150.75" thickBot="1" x14ac:dyDescent="0.3">
      <c r="A425" s="12"/>
      <c r="B425" s="13">
        <f t="shared" si="6"/>
        <v>417</v>
      </c>
      <c r="C425" s="2" t="s">
        <v>191</v>
      </c>
      <c r="D425" s="9" t="s">
        <v>5602</v>
      </c>
      <c r="E425" s="2" t="s">
        <v>463</v>
      </c>
      <c r="F425" s="2" t="s">
        <v>506</v>
      </c>
      <c r="G425" s="2" t="s">
        <v>9688</v>
      </c>
      <c r="H425" s="2" t="s">
        <v>445</v>
      </c>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row>
    <row r="426" spans="1:126" s="14" customFormat="1" ht="150.75" thickBot="1" x14ac:dyDescent="0.3">
      <c r="A426" s="12"/>
      <c r="B426" s="13">
        <f t="shared" si="6"/>
        <v>418</v>
      </c>
      <c r="C426" s="2" t="s">
        <v>191</v>
      </c>
      <c r="D426" s="9" t="s">
        <v>5602</v>
      </c>
      <c r="E426" s="2" t="s">
        <v>463</v>
      </c>
      <c r="F426" s="2" t="s">
        <v>507</v>
      </c>
      <c r="G426" s="2" t="s">
        <v>9689</v>
      </c>
      <c r="H426" s="2" t="s">
        <v>445</v>
      </c>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row>
    <row r="427" spans="1:126" s="14" customFormat="1" ht="150.75" thickBot="1" x14ac:dyDescent="0.3">
      <c r="A427" s="12"/>
      <c r="B427" s="13">
        <f t="shared" si="6"/>
        <v>419</v>
      </c>
      <c r="C427" s="2" t="s">
        <v>191</v>
      </c>
      <c r="D427" s="9" t="s">
        <v>5602</v>
      </c>
      <c r="E427" s="2" t="s">
        <v>463</v>
      </c>
      <c r="F427" s="2" t="s">
        <v>508</v>
      </c>
      <c r="G427" s="2" t="s">
        <v>9690</v>
      </c>
      <c r="H427" s="2" t="s">
        <v>445</v>
      </c>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row>
    <row r="428" spans="1:126" s="14" customFormat="1" ht="150.75" thickBot="1" x14ac:dyDescent="0.3">
      <c r="A428" s="12"/>
      <c r="B428" s="13">
        <f t="shared" si="6"/>
        <v>420</v>
      </c>
      <c r="C428" s="2" t="s">
        <v>191</v>
      </c>
      <c r="D428" s="9" t="s">
        <v>5602</v>
      </c>
      <c r="E428" s="2" t="s">
        <v>463</v>
      </c>
      <c r="F428" s="2" t="s">
        <v>509</v>
      </c>
      <c r="G428" s="2" t="s">
        <v>9691</v>
      </c>
      <c r="H428" s="2" t="s">
        <v>445</v>
      </c>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row>
    <row r="429" spans="1:126" s="14" customFormat="1" ht="150.75" thickBot="1" x14ac:dyDescent="0.3">
      <c r="A429" s="12"/>
      <c r="B429" s="13">
        <f t="shared" si="6"/>
        <v>421</v>
      </c>
      <c r="C429" s="2" t="s">
        <v>191</v>
      </c>
      <c r="D429" s="9" t="s">
        <v>5602</v>
      </c>
      <c r="E429" s="2" t="s">
        <v>463</v>
      </c>
      <c r="F429" s="2" t="s">
        <v>510</v>
      </c>
      <c r="G429" s="2" t="s">
        <v>9692</v>
      </c>
      <c r="H429" s="2" t="s">
        <v>445</v>
      </c>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row>
    <row r="430" spans="1:126" s="14" customFormat="1" ht="150.75" thickBot="1" x14ac:dyDescent="0.3">
      <c r="A430" s="12"/>
      <c r="B430" s="13">
        <f t="shared" si="6"/>
        <v>422</v>
      </c>
      <c r="C430" s="2" t="s">
        <v>191</v>
      </c>
      <c r="D430" s="9" t="s">
        <v>5602</v>
      </c>
      <c r="E430" s="2" t="s">
        <v>463</v>
      </c>
      <c r="F430" s="2" t="s">
        <v>511</v>
      </c>
      <c r="G430" s="2" t="s">
        <v>9693</v>
      </c>
      <c r="H430" s="2" t="s">
        <v>445</v>
      </c>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row>
    <row r="431" spans="1:126" s="14" customFormat="1" ht="150.75" thickBot="1" x14ac:dyDescent="0.3">
      <c r="A431" s="12"/>
      <c r="B431" s="13">
        <f t="shared" si="6"/>
        <v>423</v>
      </c>
      <c r="C431" s="2" t="s">
        <v>191</v>
      </c>
      <c r="D431" s="9" t="s">
        <v>5602</v>
      </c>
      <c r="E431" s="2" t="s">
        <v>463</v>
      </c>
      <c r="F431" s="2" t="s">
        <v>512</v>
      </c>
      <c r="G431" s="2" t="s">
        <v>9694</v>
      </c>
      <c r="H431" s="2" t="s">
        <v>445</v>
      </c>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row>
    <row r="432" spans="1:126" s="14" customFormat="1" ht="150.75" thickBot="1" x14ac:dyDescent="0.3">
      <c r="A432" s="12"/>
      <c r="B432" s="13">
        <f t="shared" si="6"/>
        <v>424</v>
      </c>
      <c r="C432" s="2" t="s">
        <v>191</v>
      </c>
      <c r="D432" s="9" t="s">
        <v>5602</v>
      </c>
      <c r="E432" s="2" t="s">
        <v>463</v>
      </c>
      <c r="F432" s="2" t="s">
        <v>513</v>
      </c>
      <c r="G432" s="2" t="s">
        <v>9695</v>
      </c>
      <c r="H432" s="2" t="s">
        <v>445</v>
      </c>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row>
    <row r="433" spans="1:126" s="14" customFormat="1" ht="150.75" thickBot="1" x14ac:dyDescent="0.3">
      <c r="A433" s="12"/>
      <c r="B433" s="13">
        <f t="shared" si="6"/>
        <v>425</v>
      </c>
      <c r="C433" s="2" t="s">
        <v>191</v>
      </c>
      <c r="D433" s="9" t="s">
        <v>5602</v>
      </c>
      <c r="E433" s="2" t="s">
        <v>463</v>
      </c>
      <c r="F433" s="2" t="s">
        <v>514</v>
      </c>
      <c r="G433" s="2" t="s">
        <v>9696</v>
      </c>
      <c r="H433" s="2" t="s">
        <v>445</v>
      </c>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row>
    <row r="434" spans="1:126" s="14" customFormat="1" ht="150.75" thickBot="1" x14ac:dyDescent="0.3">
      <c r="A434" s="12"/>
      <c r="B434" s="13">
        <f t="shared" si="6"/>
        <v>426</v>
      </c>
      <c r="C434" s="2" t="s">
        <v>191</v>
      </c>
      <c r="D434" s="9" t="s">
        <v>5602</v>
      </c>
      <c r="E434" s="2" t="s">
        <v>463</v>
      </c>
      <c r="F434" s="2" t="s">
        <v>515</v>
      </c>
      <c r="G434" s="2" t="s">
        <v>9697</v>
      </c>
      <c r="H434" s="2" t="s">
        <v>445</v>
      </c>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row>
    <row r="435" spans="1:126" s="14" customFormat="1" ht="150.75" thickBot="1" x14ac:dyDescent="0.3">
      <c r="A435" s="12"/>
      <c r="B435" s="13">
        <f t="shared" si="6"/>
        <v>427</v>
      </c>
      <c r="C435" s="2" t="s">
        <v>191</v>
      </c>
      <c r="D435" s="9" t="s">
        <v>5602</v>
      </c>
      <c r="E435" s="2" t="s">
        <v>463</v>
      </c>
      <c r="F435" s="2" t="s">
        <v>516</v>
      </c>
      <c r="G435" s="2" t="s">
        <v>5603</v>
      </c>
      <c r="H435" s="2" t="s">
        <v>445</v>
      </c>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row>
    <row r="436" spans="1:126" s="14" customFormat="1" ht="150.75" thickBot="1" x14ac:dyDescent="0.3">
      <c r="A436" s="12"/>
      <c r="B436" s="13">
        <f t="shared" si="6"/>
        <v>428</v>
      </c>
      <c r="C436" s="2" t="s">
        <v>191</v>
      </c>
      <c r="D436" s="9" t="s">
        <v>5602</v>
      </c>
      <c r="E436" s="2" t="s">
        <v>463</v>
      </c>
      <c r="F436" s="2" t="s">
        <v>517</v>
      </c>
      <c r="G436" s="2" t="s">
        <v>9698</v>
      </c>
      <c r="H436" s="2" t="s">
        <v>445</v>
      </c>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row>
    <row r="437" spans="1:126" s="14" customFormat="1" ht="150.75" thickBot="1" x14ac:dyDescent="0.3">
      <c r="A437" s="12"/>
      <c r="B437" s="13">
        <f t="shared" si="6"/>
        <v>429</v>
      </c>
      <c r="C437" s="2" t="s">
        <v>191</v>
      </c>
      <c r="D437" s="9" t="s">
        <v>5602</v>
      </c>
      <c r="E437" s="2" t="s">
        <v>463</v>
      </c>
      <c r="F437" s="2" t="s">
        <v>518</v>
      </c>
      <c r="G437" s="2" t="s">
        <v>4995</v>
      </c>
      <c r="H437" s="2" t="s">
        <v>445</v>
      </c>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row>
    <row r="438" spans="1:126" s="14" customFormat="1" ht="150.75" thickBot="1" x14ac:dyDescent="0.3">
      <c r="A438" s="12"/>
      <c r="B438" s="13">
        <f t="shared" si="6"/>
        <v>430</v>
      </c>
      <c r="C438" s="2" t="s">
        <v>191</v>
      </c>
      <c r="D438" s="9" t="s">
        <v>5602</v>
      </c>
      <c r="E438" s="2" t="s">
        <v>463</v>
      </c>
      <c r="F438" s="2" t="s">
        <v>519</v>
      </c>
      <c r="G438" s="2" t="s">
        <v>5604</v>
      </c>
      <c r="H438" s="2" t="s">
        <v>445</v>
      </c>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row>
    <row r="439" spans="1:126" s="14" customFormat="1" ht="150.75" thickBot="1" x14ac:dyDescent="0.3">
      <c r="A439" s="12"/>
      <c r="B439" s="13">
        <f t="shared" si="6"/>
        <v>431</v>
      </c>
      <c r="C439" s="2" t="s">
        <v>191</v>
      </c>
      <c r="D439" s="9" t="s">
        <v>5602</v>
      </c>
      <c r="E439" s="2" t="s">
        <v>463</v>
      </c>
      <c r="F439" s="2" t="s">
        <v>520</v>
      </c>
      <c r="G439" s="2" t="s">
        <v>4996</v>
      </c>
      <c r="H439" s="2" t="s">
        <v>445</v>
      </c>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row>
    <row r="440" spans="1:126" s="14" customFormat="1" ht="150.75" thickBot="1" x14ac:dyDescent="0.3">
      <c r="A440" s="12"/>
      <c r="B440" s="13">
        <f t="shared" si="6"/>
        <v>432</v>
      </c>
      <c r="C440" s="2" t="s">
        <v>191</v>
      </c>
      <c r="D440" s="9" t="s">
        <v>5602</v>
      </c>
      <c r="E440" s="2" t="s">
        <v>463</v>
      </c>
      <c r="F440" s="2" t="s">
        <v>521</v>
      </c>
      <c r="G440" s="2" t="s">
        <v>4997</v>
      </c>
      <c r="H440" s="2" t="s">
        <v>445</v>
      </c>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row>
    <row r="441" spans="1:126" s="14" customFormat="1" ht="150.75" thickBot="1" x14ac:dyDescent="0.3">
      <c r="A441" s="12"/>
      <c r="B441" s="13">
        <f t="shared" si="6"/>
        <v>433</v>
      </c>
      <c r="C441" s="2" t="s">
        <v>191</v>
      </c>
      <c r="D441" s="9" t="s">
        <v>5602</v>
      </c>
      <c r="E441" s="2" t="s">
        <v>463</v>
      </c>
      <c r="F441" s="2" t="s">
        <v>522</v>
      </c>
      <c r="G441" s="2" t="s">
        <v>4998</v>
      </c>
      <c r="H441" s="2" t="s">
        <v>445</v>
      </c>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row>
    <row r="442" spans="1:126" s="14" customFormat="1" ht="150.75" thickBot="1" x14ac:dyDescent="0.3">
      <c r="A442" s="12"/>
      <c r="B442" s="13">
        <f t="shared" si="6"/>
        <v>434</v>
      </c>
      <c r="C442" s="2" t="s">
        <v>191</v>
      </c>
      <c r="D442" s="9" t="s">
        <v>5602</v>
      </c>
      <c r="E442" s="2" t="s">
        <v>463</v>
      </c>
      <c r="F442" s="2" t="s">
        <v>523</v>
      </c>
      <c r="G442" s="2" t="s">
        <v>6767</v>
      </c>
      <c r="H442" s="2" t="s">
        <v>445</v>
      </c>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row>
    <row r="443" spans="1:126" s="14" customFormat="1" ht="150.75" thickBot="1" x14ac:dyDescent="0.3">
      <c r="A443" s="12"/>
      <c r="B443" s="13">
        <f t="shared" si="6"/>
        <v>435</v>
      </c>
      <c r="C443" s="2" t="s">
        <v>191</v>
      </c>
      <c r="D443" s="9" t="s">
        <v>5602</v>
      </c>
      <c r="E443" s="2" t="s">
        <v>463</v>
      </c>
      <c r="F443" s="2" t="s">
        <v>524</v>
      </c>
      <c r="G443" s="2" t="s">
        <v>5592</v>
      </c>
      <c r="H443" s="2" t="s">
        <v>445</v>
      </c>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row>
    <row r="444" spans="1:126" s="14" customFormat="1" ht="150.75" thickBot="1" x14ac:dyDescent="0.3">
      <c r="A444" s="12"/>
      <c r="B444" s="13">
        <f t="shared" si="6"/>
        <v>436</v>
      </c>
      <c r="C444" s="2" t="s">
        <v>191</v>
      </c>
      <c r="D444" s="9" t="s">
        <v>5602</v>
      </c>
      <c r="E444" s="2" t="s">
        <v>463</v>
      </c>
      <c r="F444" s="2" t="s">
        <v>525</v>
      </c>
      <c r="G444" s="2" t="s">
        <v>5591</v>
      </c>
      <c r="H444" s="2" t="s">
        <v>445</v>
      </c>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row>
    <row r="445" spans="1:126" s="14" customFormat="1" ht="150.75" thickBot="1" x14ac:dyDescent="0.3">
      <c r="A445" s="12"/>
      <c r="B445" s="13">
        <f t="shared" si="6"/>
        <v>437</v>
      </c>
      <c r="C445" s="2" t="s">
        <v>191</v>
      </c>
      <c r="D445" s="9" t="s">
        <v>5602</v>
      </c>
      <c r="E445" s="2" t="s">
        <v>463</v>
      </c>
      <c r="F445" s="2" t="s">
        <v>526</v>
      </c>
      <c r="G445" s="2" t="s">
        <v>5976</v>
      </c>
      <c r="H445" s="2" t="s">
        <v>445</v>
      </c>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row>
    <row r="446" spans="1:126" s="14" customFormat="1" ht="150.75" thickBot="1" x14ac:dyDescent="0.3">
      <c r="A446" s="12"/>
      <c r="B446" s="13">
        <f t="shared" si="6"/>
        <v>438</v>
      </c>
      <c r="C446" s="2" t="s">
        <v>191</v>
      </c>
      <c r="D446" s="9" t="s">
        <v>5602</v>
      </c>
      <c r="E446" s="2" t="s">
        <v>463</v>
      </c>
      <c r="F446" s="2" t="s">
        <v>527</v>
      </c>
      <c r="G446" s="2" t="s">
        <v>7305</v>
      </c>
      <c r="H446" s="2" t="s">
        <v>445</v>
      </c>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row>
    <row r="447" spans="1:126" s="14" customFormat="1" ht="150.75" thickBot="1" x14ac:dyDescent="0.3">
      <c r="A447" s="12"/>
      <c r="B447" s="13">
        <f t="shared" si="6"/>
        <v>439</v>
      </c>
      <c r="C447" s="2" t="s">
        <v>191</v>
      </c>
      <c r="D447" s="9" t="s">
        <v>5602</v>
      </c>
      <c r="E447" s="2" t="s">
        <v>463</v>
      </c>
      <c r="F447" s="2" t="s">
        <v>528</v>
      </c>
      <c r="G447" s="2" t="s">
        <v>5590</v>
      </c>
      <c r="H447" s="2" t="s">
        <v>445</v>
      </c>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row>
    <row r="448" spans="1:126" s="14" customFormat="1" ht="150.75" thickBot="1" x14ac:dyDescent="0.3">
      <c r="A448" s="12"/>
      <c r="B448" s="13">
        <f t="shared" si="6"/>
        <v>440</v>
      </c>
      <c r="C448" s="2" t="s">
        <v>191</v>
      </c>
      <c r="D448" s="9" t="s">
        <v>5602</v>
      </c>
      <c r="E448" s="2" t="s">
        <v>463</v>
      </c>
      <c r="F448" s="2" t="s">
        <v>529</v>
      </c>
      <c r="G448" s="2" t="s">
        <v>5588</v>
      </c>
      <c r="H448" s="2" t="s">
        <v>445</v>
      </c>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row>
    <row r="449" spans="1:126" s="14" customFormat="1" ht="150.75" thickBot="1" x14ac:dyDescent="0.3">
      <c r="A449" s="12"/>
      <c r="B449" s="13">
        <f t="shared" si="6"/>
        <v>441</v>
      </c>
      <c r="C449" s="2" t="s">
        <v>191</v>
      </c>
      <c r="D449" s="9" t="s">
        <v>5602</v>
      </c>
      <c r="E449" s="2" t="s">
        <v>463</v>
      </c>
      <c r="F449" s="2" t="s">
        <v>530</v>
      </c>
      <c r="G449" s="2" t="s">
        <v>5589</v>
      </c>
      <c r="H449" s="2" t="s">
        <v>445</v>
      </c>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row>
    <row r="450" spans="1:126" s="14" customFormat="1" ht="150.75" thickBot="1" x14ac:dyDescent="0.3">
      <c r="A450" s="12"/>
      <c r="B450" s="13">
        <f t="shared" si="6"/>
        <v>442</v>
      </c>
      <c r="C450" s="2" t="s">
        <v>191</v>
      </c>
      <c r="D450" s="9" t="s">
        <v>5602</v>
      </c>
      <c r="E450" s="2" t="s">
        <v>463</v>
      </c>
      <c r="F450" s="2" t="s">
        <v>531</v>
      </c>
      <c r="G450" s="2" t="s">
        <v>5587</v>
      </c>
      <c r="H450" s="2" t="s">
        <v>445</v>
      </c>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row>
    <row r="451" spans="1:126" s="14" customFormat="1" ht="150.75" thickBot="1" x14ac:dyDescent="0.3">
      <c r="A451" s="12"/>
      <c r="B451" s="13">
        <f t="shared" si="6"/>
        <v>443</v>
      </c>
      <c r="C451" s="2" t="s">
        <v>191</v>
      </c>
      <c r="D451" s="9" t="s">
        <v>5602</v>
      </c>
      <c r="E451" s="2" t="s">
        <v>463</v>
      </c>
      <c r="F451" s="2" t="s">
        <v>532</v>
      </c>
      <c r="G451" s="2" t="s">
        <v>5977</v>
      </c>
      <c r="H451" s="2" t="s">
        <v>445</v>
      </c>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row>
    <row r="452" spans="1:126" s="14" customFormat="1" ht="150.75" thickBot="1" x14ac:dyDescent="0.3">
      <c r="A452" s="12"/>
      <c r="B452" s="13">
        <f t="shared" si="6"/>
        <v>444</v>
      </c>
      <c r="C452" s="2" t="s">
        <v>191</v>
      </c>
      <c r="D452" s="9" t="s">
        <v>5602</v>
      </c>
      <c r="E452" s="2" t="s">
        <v>463</v>
      </c>
      <c r="F452" s="2" t="s">
        <v>533</v>
      </c>
      <c r="G452" s="2" t="s">
        <v>5586</v>
      </c>
      <c r="H452" s="2" t="s">
        <v>445</v>
      </c>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row>
    <row r="453" spans="1:126" s="14" customFormat="1" ht="150.75" thickBot="1" x14ac:dyDescent="0.3">
      <c r="A453" s="12"/>
      <c r="B453" s="13">
        <f t="shared" si="6"/>
        <v>445</v>
      </c>
      <c r="C453" s="2" t="s">
        <v>191</v>
      </c>
      <c r="D453" s="9" t="s">
        <v>5602</v>
      </c>
      <c r="E453" s="2" t="s">
        <v>463</v>
      </c>
      <c r="F453" s="2" t="s">
        <v>534</v>
      </c>
      <c r="G453" s="2" t="s">
        <v>5605</v>
      </c>
      <c r="H453" s="2" t="s">
        <v>445</v>
      </c>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row>
    <row r="454" spans="1:126" s="14" customFormat="1" ht="150.75" thickBot="1" x14ac:dyDescent="0.3">
      <c r="A454" s="12"/>
      <c r="B454" s="13">
        <f t="shared" si="6"/>
        <v>446</v>
      </c>
      <c r="C454" s="2" t="s">
        <v>191</v>
      </c>
      <c r="D454" s="9" t="s">
        <v>5602</v>
      </c>
      <c r="E454" s="2" t="s">
        <v>463</v>
      </c>
      <c r="F454" s="2" t="s">
        <v>535</v>
      </c>
      <c r="G454" s="2" t="s">
        <v>4999</v>
      </c>
      <c r="H454" s="2" t="s">
        <v>445</v>
      </c>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row>
    <row r="455" spans="1:126" s="14" customFormat="1" ht="150.75" thickBot="1" x14ac:dyDescent="0.3">
      <c r="A455" s="12"/>
      <c r="B455" s="13">
        <f t="shared" si="6"/>
        <v>447</v>
      </c>
      <c r="C455" s="2" t="s">
        <v>191</v>
      </c>
      <c r="D455" s="9" t="s">
        <v>5602</v>
      </c>
      <c r="E455" s="2" t="s">
        <v>463</v>
      </c>
      <c r="F455" s="2" t="s">
        <v>536</v>
      </c>
      <c r="G455" s="2" t="s">
        <v>7306</v>
      </c>
      <c r="H455" s="2" t="s">
        <v>445</v>
      </c>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row>
    <row r="456" spans="1:126" s="14" customFormat="1" ht="150.75" thickBot="1" x14ac:dyDescent="0.3">
      <c r="A456" s="12"/>
      <c r="B456" s="13">
        <f t="shared" si="6"/>
        <v>448</v>
      </c>
      <c r="C456" s="2" t="s">
        <v>191</v>
      </c>
      <c r="D456" s="9" t="s">
        <v>5602</v>
      </c>
      <c r="E456" s="2" t="s">
        <v>463</v>
      </c>
      <c r="F456" s="2" t="s">
        <v>537</v>
      </c>
      <c r="G456" s="2" t="s">
        <v>5585</v>
      </c>
      <c r="H456" s="2" t="s">
        <v>445</v>
      </c>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row>
    <row r="457" spans="1:126" s="14" customFormat="1" ht="150.75" thickBot="1" x14ac:dyDescent="0.3">
      <c r="A457" s="12"/>
      <c r="B457" s="13">
        <f t="shared" si="6"/>
        <v>449</v>
      </c>
      <c r="C457" s="2" t="s">
        <v>191</v>
      </c>
      <c r="D457" s="9" t="s">
        <v>5602</v>
      </c>
      <c r="E457" s="2" t="s">
        <v>463</v>
      </c>
      <c r="F457" s="2" t="s">
        <v>538</v>
      </c>
      <c r="G457" s="2" t="s">
        <v>5584</v>
      </c>
      <c r="H457" s="2" t="s">
        <v>445</v>
      </c>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row>
    <row r="458" spans="1:126" s="14" customFormat="1" ht="150.75" thickBot="1" x14ac:dyDescent="0.3">
      <c r="A458" s="12"/>
      <c r="B458" s="13">
        <f t="shared" si="6"/>
        <v>450</v>
      </c>
      <c r="C458" s="2" t="s">
        <v>191</v>
      </c>
      <c r="D458" s="9" t="s">
        <v>5602</v>
      </c>
      <c r="E458" s="2" t="s">
        <v>463</v>
      </c>
      <c r="F458" s="2" t="s">
        <v>539</v>
      </c>
      <c r="G458" s="2" t="s">
        <v>7373</v>
      </c>
      <c r="H458" s="2" t="s">
        <v>445</v>
      </c>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row>
    <row r="459" spans="1:126" s="14" customFormat="1" ht="150.75" thickBot="1" x14ac:dyDescent="0.3">
      <c r="A459" s="12"/>
      <c r="B459" s="13">
        <f t="shared" ref="B459:B522" si="7">B458+1</f>
        <v>451</v>
      </c>
      <c r="C459" s="2" t="s">
        <v>191</v>
      </c>
      <c r="D459" s="9" t="s">
        <v>5602</v>
      </c>
      <c r="E459" s="2" t="s">
        <v>463</v>
      </c>
      <c r="F459" s="2" t="s">
        <v>540</v>
      </c>
      <c r="G459" s="2" t="s">
        <v>5583</v>
      </c>
      <c r="H459" s="2" t="s">
        <v>445</v>
      </c>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row>
    <row r="460" spans="1:126" s="14" customFormat="1" ht="150.75" thickBot="1" x14ac:dyDescent="0.3">
      <c r="A460" s="12"/>
      <c r="B460" s="13">
        <f t="shared" si="7"/>
        <v>452</v>
      </c>
      <c r="C460" s="2" t="s">
        <v>191</v>
      </c>
      <c r="D460" s="9" t="s">
        <v>5602</v>
      </c>
      <c r="E460" s="2" t="s">
        <v>463</v>
      </c>
      <c r="F460" s="2" t="s">
        <v>541</v>
      </c>
      <c r="G460" s="2" t="s">
        <v>5582</v>
      </c>
      <c r="H460" s="2" t="s">
        <v>445</v>
      </c>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row>
    <row r="461" spans="1:126" s="14" customFormat="1" ht="105.75" thickBot="1" x14ac:dyDescent="0.3">
      <c r="A461" s="12"/>
      <c r="B461" s="13">
        <f t="shared" si="7"/>
        <v>453</v>
      </c>
      <c r="C461" s="2" t="s">
        <v>191</v>
      </c>
      <c r="D461" s="9">
        <v>1108</v>
      </c>
      <c r="E461" s="2" t="s">
        <v>542</v>
      </c>
      <c r="F461" s="2" t="s">
        <v>543</v>
      </c>
      <c r="G461" s="2" t="s">
        <v>546</v>
      </c>
      <c r="H461" s="2" t="s">
        <v>445</v>
      </c>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row>
    <row r="462" spans="1:126" s="14" customFormat="1" ht="105.75" thickBot="1" x14ac:dyDescent="0.3">
      <c r="A462" s="12"/>
      <c r="B462" s="13">
        <f t="shared" si="7"/>
        <v>454</v>
      </c>
      <c r="C462" s="2" t="s">
        <v>191</v>
      </c>
      <c r="D462" s="9">
        <v>1108</v>
      </c>
      <c r="E462" s="2" t="s">
        <v>542</v>
      </c>
      <c r="F462" s="2" t="s">
        <v>544</v>
      </c>
      <c r="G462" s="2" t="s">
        <v>5978</v>
      </c>
      <c r="H462" s="2" t="s">
        <v>445</v>
      </c>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row>
    <row r="463" spans="1:126" s="14" customFormat="1" ht="120.75" thickBot="1" x14ac:dyDescent="0.3">
      <c r="A463" s="12"/>
      <c r="B463" s="13">
        <f t="shared" si="7"/>
        <v>455</v>
      </c>
      <c r="C463" s="2" t="s">
        <v>191</v>
      </c>
      <c r="D463" s="9">
        <v>1108</v>
      </c>
      <c r="E463" s="2" t="s">
        <v>542</v>
      </c>
      <c r="F463" s="2" t="s">
        <v>545</v>
      </c>
      <c r="G463" s="2" t="s">
        <v>547</v>
      </c>
      <c r="H463" s="2" t="s">
        <v>445</v>
      </c>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row>
    <row r="464" spans="1:126" s="14" customFormat="1" ht="90.75" thickBot="1" x14ac:dyDescent="0.3">
      <c r="A464" s="12"/>
      <c r="B464" s="13">
        <f t="shared" si="7"/>
        <v>456</v>
      </c>
      <c r="C464" s="2" t="s">
        <v>191</v>
      </c>
      <c r="D464" s="9">
        <v>1108</v>
      </c>
      <c r="E464" s="2" t="s">
        <v>542</v>
      </c>
      <c r="F464" s="2" t="s">
        <v>5560</v>
      </c>
      <c r="G464" s="2" t="s">
        <v>5563</v>
      </c>
      <c r="H464" s="2" t="s">
        <v>445</v>
      </c>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row>
    <row r="465" spans="1:126" s="14" customFormat="1" ht="75.75" thickBot="1" x14ac:dyDescent="0.3">
      <c r="A465" s="12"/>
      <c r="B465" s="13">
        <f t="shared" si="7"/>
        <v>457</v>
      </c>
      <c r="C465" s="2" t="s">
        <v>191</v>
      </c>
      <c r="D465" s="9">
        <v>1108</v>
      </c>
      <c r="E465" s="2" t="s">
        <v>542</v>
      </c>
      <c r="F465" s="2" t="s">
        <v>5561</v>
      </c>
      <c r="G465" s="2" t="s">
        <v>5564</v>
      </c>
      <c r="H465" s="2" t="s">
        <v>445</v>
      </c>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row>
    <row r="466" spans="1:126" s="14" customFormat="1" ht="60.75" thickBot="1" x14ac:dyDescent="0.3">
      <c r="A466" s="12"/>
      <c r="B466" s="13">
        <f t="shared" si="7"/>
        <v>458</v>
      </c>
      <c r="C466" s="2" t="s">
        <v>191</v>
      </c>
      <c r="D466" s="9">
        <v>1108</v>
      </c>
      <c r="E466" s="2" t="s">
        <v>542</v>
      </c>
      <c r="F466" s="2" t="s">
        <v>5562</v>
      </c>
      <c r="G466" s="2" t="s">
        <v>6768</v>
      </c>
      <c r="H466" s="2" t="s">
        <v>445</v>
      </c>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row>
    <row r="467" spans="1:126" s="14" customFormat="1" ht="195.75" thickBot="1" x14ac:dyDescent="0.3">
      <c r="A467" s="12"/>
      <c r="B467" s="13">
        <f t="shared" si="7"/>
        <v>459</v>
      </c>
      <c r="C467" s="2" t="s">
        <v>191</v>
      </c>
      <c r="D467" s="9">
        <v>2501</v>
      </c>
      <c r="E467" s="2" t="s">
        <v>5565</v>
      </c>
      <c r="F467" s="2" t="s">
        <v>548</v>
      </c>
      <c r="G467" s="2" t="s">
        <v>5979</v>
      </c>
      <c r="H467" s="2" t="s">
        <v>445</v>
      </c>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row>
    <row r="468" spans="1:126" s="14" customFormat="1" ht="105.75" thickBot="1" x14ac:dyDescent="0.3">
      <c r="A468" s="12"/>
      <c r="B468" s="13">
        <f t="shared" si="7"/>
        <v>460</v>
      </c>
      <c r="C468" s="2" t="s">
        <v>191</v>
      </c>
      <c r="D468" s="9" t="s">
        <v>7277</v>
      </c>
      <c r="E468" s="2" t="s">
        <v>7276</v>
      </c>
      <c r="F468" s="2" t="s">
        <v>447</v>
      </c>
      <c r="G468" s="2" t="s">
        <v>449</v>
      </c>
      <c r="H468" s="2" t="s">
        <v>445</v>
      </c>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row>
    <row r="469" spans="1:126" s="14" customFormat="1" ht="180.75" thickBot="1" x14ac:dyDescent="0.3">
      <c r="A469" s="12"/>
      <c r="B469" s="13">
        <f t="shared" si="7"/>
        <v>461</v>
      </c>
      <c r="C469" s="2" t="s">
        <v>191</v>
      </c>
      <c r="D469" s="9" t="s">
        <v>7374</v>
      </c>
      <c r="E469" s="2" t="s">
        <v>5566</v>
      </c>
      <c r="F469" s="2" t="s">
        <v>5567</v>
      </c>
      <c r="G469" s="2" t="s">
        <v>549</v>
      </c>
      <c r="H469" s="2" t="s">
        <v>445</v>
      </c>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row>
    <row r="470" spans="1:126" s="14" customFormat="1" ht="120.75" thickBot="1" x14ac:dyDescent="0.3">
      <c r="A470" s="12"/>
      <c r="B470" s="13">
        <f t="shared" si="7"/>
        <v>462</v>
      </c>
      <c r="C470" s="2" t="s">
        <v>191</v>
      </c>
      <c r="D470" s="9" t="s">
        <v>5606</v>
      </c>
      <c r="E470" s="2" t="s">
        <v>5577</v>
      </c>
      <c r="F470" s="2" t="s">
        <v>5572</v>
      </c>
      <c r="G470" s="2" t="s">
        <v>7375</v>
      </c>
      <c r="H470" s="2" t="s">
        <v>445</v>
      </c>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row>
    <row r="471" spans="1:126" s="14" customFormat="1" ht="150.75" thickBot="1" x14ac:dyDescent="0.3">
      <c r="A471" s="12"/>
      <c r="B471" s="13">
        <f t="shared" si="7"/>
        <v>463</v>
      </c>
      <c r="C471" s="2" t="s">
        <v>191</v>
      </c>
      <c r="D471" s="9" t="s">
        <v>5607</v>
      </c>
      <c r="E471" s="2" t="s">
        <v>5568</v>
      </c>
      <c r="F471" s="2" t="s">
        <v>5576</v>
      </c>
      <c r="G471" s="2" t="s">
        <v>9699</v>
      </c>
      <c r="H471" s="2" t="s">
        <v>445</v>
      </c>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row>
    <row r="472" spans="1:126" s="14" customFormat="1" ht="150.75" thickBot="1" x14ac:dyDescent="0.3">
      <c r="A472" s="12"/>
      <c r="B472" s="13">
        <f t="shared" si="7"/>
        <v>464</v>
      </c>
      <c r="C472" s="2" t="s">
        <v>191</v>
      </c>
      <c r="D472" s="9" t="s">
        <v>7376</v>
      </c>
      <c r="E472" s="2" t="s">
        <v>5570</v>
      </c>
      <c r="F472" s="2" t="s">
        <v>5575</v>
      </c>
      <c r="G472" s="2" t="s">
        <v>550</v>
      </c>
      <c r="H472" s="2" t="s">
        <v>445</v>
      </c>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row>
    <row r="473" spans="1:126" s="14" customFormat="1" ht="135.75" thickBot="1" x14ac:dyDescent="0.3">
      <c r="A473" s="12"/>
      <c r="B473" s="13">
        <f t="shared" si="7"/>
        <v>465</v>
      </c>
      <c r="C473" s="2" t="s">
        <v>191</v>
      </c>
      <c r="D473" s="9" t="s">
        <v>5606</v>
      </c>
      <c r="E473" s="2" t="s">
        <v>5569</v>
      </c>
      <c r="F473" s="2" t="s">
        <v>5574</v>
      </c>
      <c r="G473" s="2" t="s">
        <v>551</v>
      </c>
      <c r="H473" s="2" t="s">
        <v>445</v>
      </c>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row>
    <row r="474" spans="1:126" s="14" customFormat="1" ht="120.75" thickBot="1" x14ac:dyDescent="0.3">
      <c r="A474" s="12"/>
      <c r="B474" s="13">
        <f t="shared" si="7"/>
        <v>466</v>
      </c>
      <c r="C474" s="2" t="s">
        <v>191</v>
      </c>
      <c r="D474" s="9" t="s">
        <v>5608</v>
      </c>
      <c r="E474" s="2" t="s">
        <v>5571</v>
      </c>
      <c r="F474" s="2" t="s">
        <v>5573</v>
      </c>
      <c r="G474" s="2" t="s">
        <v>552</v>
      </c>
      <c r="H474" s="2" t="s">
        <v>445</v>
      </c>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row>
    <row r="475" spans="1:126" s="14" customFormat="1" ht="105.75" thickBot="1" x14ac:dyDescent="0.3">
      <c r="A475" s="12"/>
      <c r="B475" s="13">
        <f t="shared" si="7"/>
        <v>467</v>
      </c>
      <c r="C475" s="2" t="s">
        <v>191</v>
      </c>
      <c r="D475" s="9">
        <v>2201</v>
      </c>
      <c r="E475" s="2" t="s">
        <v>446</v>
      </c>
      <c r="F475" s="2" t="s">
        <v>447</v>
      </c>
      <c r="G475" s="2" t="s">
        <v>449</v>
      </c>
      <c r="H475" s="2" t="s">
        <v>445</v>
      </c>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row>
    <row r="476" spans="1:126" s="14" customFormat="1" ht="105.75" thickBot="1" x14ac:dyDescent="0.3">
      <c r="A476" s="12"/>
      <c r="B476" s="13">
        <f t="shared" si="7"/>
        <v>468</v>
      </c>
      <c r="C476" s="2" t="s">
        <v>191</v>
      </c>
      <c r="D476" s="9" t="s">
        <v>5609</v>
      </c>
      <c r="E476" s="2" t="s">
        <v>5046</v>
      </c>
      <c r="F476" s="2" t="s">
        <v>5047</v>
      </c>
      <c r="G476" s="2" t="s">
        <v>5610</v>
      </c>
      <c r="H476" s="2" t="s">
        <v>445</v>
      </c>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row>
    <row r="477" spans="1:126" s="14" customFormat="1" ht="75.75" thickBot="1" x14ac:dyDescent="0.3">
      <c r="A477" s="12"/>
      <c r="B477" s="13">
        <f t="shared" si="7"/>
        <v>469</v>
      </c>
      <c r="C477" s="2" t="s">
        <v>191</v>
      </c>
      <c r="D477" s="9">
        <v>2208</v>
      </c>
      <c r="E477" s="2" t="s">
        <v>5045</v>
      </c>
      <c r="F477" s="2" t="s">
        <v>553</v>
      </c>
      <c r="G477" s="2" t="s">
        <v>6769</v>
      </c>
      <c r="H477" s="2" t="s">
        <v>445</v>
      </c>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row>
    <row r="478" spans="1:126" s="14" customFormat="1" ht="90.75" thickBot="1" x14ac:dyDescent="0.3">
      <c r="A478" s="12"/>
      <c r="B478" s="13">
        <f t="shared" si="7"/>
        <v>470</v>
      </c>
      <c r="C478" s="2" t="s">
        <v>191</v>
      </c>
      <c r="D478" s="9" t="s">
        <v>5049</v>
      </c>
      <c r="E478" s="2" t="s">
        <v>5048</v>
      </c>
      <c r="F478" s="2" t="s">
        <v>5612</v>
      </c>
      <c r="G478" s="2" t="s">
        <v>5613</v>
      </c>
      <c r="H478" s="2" t="s">
        <v>445</v>
      </c>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row>
    <row r="479" spans="1:126" s="14" customFormat="1" ht="120.75" thickBot="1" x14ac:dyDescent="0.3">
      <c r="A479" s="12"/>
      <c r="B479" s="13">
        <f t="shared" si="7"/>
        <v>471</v>
      </c>
      <c r="C479" s="2" t="s">
        <v>191</v>
      </c>
      <c r="D479" s="9" t="s">
        <v>5611</v>
      </c>
      <c r="E479" s="2" t="s">
        <v>5050</v>
      </c>
      <c r="F479" s="2" t="s">
        <v>5051</v>
      </c>
      <c r="G479" s="2" t="s">
        <v>5052</v>
      </c>
      <c r="H479" s="2" t="s">
        <v>445</v>
      </c>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row>
    <row r="480" spans="1:126" s="14" customFormat="1" ht="135.75" thickBot="1" x14ac:dyDescent="0.3">
      <c r="A480" s="12"/>
      <c r="B480" s="13">
        <f t="shared" si="7"/>
        <v>472</v>
      </c>
      <c r="C480" s="2" t="s">
        <v>191</v>
      </c>
      <c r="D480" s="9" t="s">
        <v>5606</v>
      </c>
      <c r="E480" s="2" t="s">
        <v>5578</v>
      </c>
      <c r="F480" s="2" t="s">
        <v>448</v>
      </c>
      <c r="G480" s="2" t="s">
        <v>554</v>
      </c>
      <c r="H480" s="2" t="s">
        <v>445</v>
      </c>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row>
    <row r="481" spans="1:126" s="14" customFormat="1" ht="120.75" thickBot="1" x14ac:dyDescent="0.3">
      <c r="A481" s="12"/>
      <c r="B481" s="13">
        <f t="shared" si="7"/>
        <v>473</v>
      </c>
      <c r="C481" s="2" t="s">
        <v>191</v>
      </c>
      <c r="D481" s="9" t="s">
        <v>5614</v>
      </c>
      <c r="E481" s="2" t="s">
        <v>6770</v>
      </c>
      <c r="F481" s="2" t="s">
        <v>5054</v>
      </c>
      <c r="G481" s="2" t="s">
        <v>5617</v>
      </c>
      <c r="H481" s="2" t="s">
        <v>445</v>
      </c>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row>
    <row r="482" spans="1:126" s="14" customFormat="1" ht="120.75" thickBot="1" x14ac:dyDescent="0.3">
      <c r="A482" s="12"/>
      <c r="B482" s="13">
        <f t="shared" si="7"/>
        <v>474</v>
      </c>
      <c r="C482" s="2" t="s">
        <v>191</v>
      </c>
      <c r="D482" s="9" t="s">
        <v>5615</v>
      </c>
      <c r="E482" s="2" t="s">
        <v>5053</v>
      </c>
      <c r="F482" s="2" t="s">
        <v>5055</v>
      </c>
      <c r="G482" s="2" t="s">
        <v>5056</v>
      </c>
      <c r="H482" s="2" t="s">
        <v>445</v>
      </c>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row>
    <row r="483" spans="1:126" s="14" customFormat="1" ht="105.75" thickBot="1" x14ac:dyDescent="0.3">
      <c r="A483" s="12"/>
      <c r="B483" s="13">
        <f t="shared" si="7"/>
        <v>475</v>
      </c>
      <c r="C483" s="2" t="s">
        <v>191</v>
      </c>
      <c r="D483" s="9">
        <v>2204</v>
      </c>
      <c r="E483" s="2" t="s">
        <v>5057</v>
      </c>
      <c r="F483" s="2" t="s">
        <v>5058</v>
      </c>
      <c r="G483" s="2" t="s">
        <v>9700</v>
      </c>
      <c r="H483" s="2" t="s">
        <v>445</v>
      </c>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row>
    <row r="484" spans="1:126" s="14" customFormat="1" ht="75.75" thickBot="1" x14ac:dyDescent="0.3">
      <c r="A484" s="12"/>
      <c r="B484" s="13">
        <f t="shared" si="7"/>
        <v>476</v>
      </c>
      <c r="C484" s="2" t="s">
        <v>191</v>
      </c>
      <c r="D484" s="9">
        <v>2204</v>
      </c>
      <c r="E484" s="2" t="s">
        <v>5057</v>
      </c>
      <c r="F484" s="2" t="s">
        <v>5059</v>
      </c>
      <c r="G484" s="2" t="s">
        <v>9701</v>
      </c>
      <c r="H484" s="2" t="s">
        <v>445</v>
      </c>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row>
    <row r="485" spans="1:126" s="14" customFormat="1" ht="150.75" thickBot="1" x14ac:dyDescent="0.3">
      <c r="A485" s="12"/>
      <c r="B485" s="13">
        <f t="shared" si="7"/>
        <v>477</v>
      </c>
      <c r="C485" s="2" t="s">
        <v>191</v>
      </c>
      <c r="D485" s="9" t="s">
        <v>7092</v>
      </c>
      <c r="E485" s="2" t="s">
        <v>5064</v>
      </c>
      <c r="F485" s="2" t="s">
        <v>5062</v>
      </c>
      <c r="G485" s="2" t="s">
        <v>5060</v>
      </c>
      <c r="H485" s="2" t="s">
        <v>445</v>
      </c>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row>
    <row r="486" spans="1:126" s="14" customFormat="1" ht="105.75" thickBot="1" x14ac:dyDescent="0.3">
      <c r="A486" s="12"/>
      <c r="B486" s="13">
        <f t="shared" si="7"/>
        <v>478</v>
      </c>
      <c r="C486" s="2" t="s">
        <v>191</v>
      </c>
      <c r="D486" s="9" t="s">
        <v>5616</v>
      </c>
      <c r="E486" s="2" t="s">
        <v>5063</v>
      </c>
      <c r="F486" s="2" t="s">
        <v>5061</v>
      </c>
      <c r="G486" s="2" t="s">
        <v>6771</v>
      </c>
      <c r="H486" s="2" t="s">
        <v>445</v>
      </c>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row>
    <row r="487" spans="1:126" s="14" customFormat="1" ht="105.75" thickBot="1" x14ac:dyDescent="0.3">
      <c r="A487" s="12"/>
      <c r="B487" s="13">
        <f t="shared" si="7"/>
        <v>479</v>
      </c>
      <c r="C487" s="2" t="s">
        <v>191</v>
      </c>
      <c r="D487" s="9">
        <v>2402</v>
      </c>
      <c r="E487" s="2" t="s">
        <v>555</v>
      </c>
      <c r="F487" s="2" t="s">
        <v>556</v>
      </c>
      <c r="G487" s="2" t="s">
        <v>6772</v>
      </c>
      <c r="H487" s="2" t="s">
        <v>445</v>
      </c>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row>
    <row r="488" spans="1:126" s="14" customFormat="1" ht="409.6" thickBot="1" x14ac:dyDescent="0.3">
      <c r="A488" s="12"/>
      <c r="B488" s="13">
        <f t="shared" si="7"/>
        <v>480</v>
      </c>
      <c r="C488" s="2" t="s">
        <v>191</v>
      </c>
      <c r="D488" s="9" t="s">
        <v>5580</v>
      </c>
      <c r="E488" s="2" t="s">
        <v>5579</v>
      </c>
      <c r="F488" s="2" t="s">
        <v>558</v>
      </c>
      <c r="G488" s="2" t="s">
        <v>559</v>
      </c>
      <c r="H488" s="2" t="s">
        <v>445</v>
      </c>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row>
    <row r="489" spans="1:126" s="14" customFormat="1" ht="150.75" thickBot="1" x14ac:dyDescent="0.3">
      <c r="A489" s="12"/>
      <c r="B489" s="13">
        <f t="shared" si="7"/>
        <v>481</v>
      </c>
      <c r="C489" s="2" t="s">
        <v>191</v>
      </c>
      <c r="D489" s="9" t="s">
        <v>5015</v>
      </c>
      <c r="E489" s="2" t="s">
        <v>5014</v>
      </c>
      <c r="F489" s="2" t="s">
        <v>5016</v>
      </c>
      <c r="G489" s="2" t="s">
        <v>9702</v>
      </c>
      <c r="H489" s="2" t="s">
        <v>445</v>
      </c>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row>
    <row r="490" spans="1:126" s="14" customFormat="1" ht="150.75" thickBot="1" x14ac:dyDescent="0.3">
      <c r="A490" s="12"/>
      <c r="B490" s="13">
        <f t="shared" si="7"/>
        <v>482</v>
      </c>
      <c r="C490" s="2" t="s">
        <v>191</v>
      </c>
      <c r="D490" s="9" t="s">
        <v>5015</v>
      </c>
      <c r="E490" s="2" t="s">
        <v>5014</v>
      </c>
      <c r="F490" s="2" t="s">
        <v>5017</v>
      </c>
      <c r="G490" s="2" t="s">
        <v>9703</v>
      </c>
      <c r="H490" s="2" t="s">
        <v>445</v>
      </c>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row>
    <row r="491" spans="1:126" s="14" customFormat="1" ht="120.75" thickBot="1" x14ac:dyDescent="0.3">
      <c r="A491" s="12"/>
      <c r="B491" s="13">
        <f t="shared" si="7"/>
        <v>483</v>
      </c>
      <c r="C491" s="2" t="s">
        <v>191</v>
      </c>
      <c r="D491" s="9" t="s">
        <v>5019</v>
      </c>
      <c r="E491" s="2" t="s">
        <v>5018</v>
      </c>
      <c r="F491" s="2" t="s">
        <v>5020</v>
      </c>
      <c r="G491" s="2" t="s">
        <v>9704</v>
      </c>
      <c r="H491" s="2" t="s">
        <v>445</v>
      </c>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row>
    <row r="492" spans="1:126" s="14" customFormat="1" ht="105.75" thickBot="1" x14ac:dyDescent="0.3">
      <c r="A492" s="12"/>
      <c r="B492" s="13">
        <f t="shared" si="7"/>
        <v>484</v>
      </c>
      <c r="C492" s="2" t="s">
        <v>191</v>
      </c>
      <c r="D492" s="9" t="s">
        <v>5019</v>
      </c>
      <c r="E492" s="2" t="s">
        <v>5022</v>
      </c>
      <c r="F492" s="2" t="s">
        <v>5021</v>
      </c>
      <c r="G492" s="2" t="s">
        <v>9705</v>
      </c>
      <c r="H492" s="2" t="s">
        <v>445</v>
      </c>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row>
    <row r="493" spans="1:126" s="14" customFormat="1" ht="105.75" thickBot="1" x14ac:dyDescent="0.3">
      <c r="A493" s="12"/>
      <c r="B493" s="13">
        <f t="shared" si="7"/>
        <v>485</v>
      </c>
      <c r="C493" s="2" t="s">
        <v>191</v>
      </c>
      <c r="D493" s="9" t="s">
        <v>5023</v>
      </c>
      <c r="E493" s="2" t="s">
        <v>5024</v>
      </c>
      <c r="F493" s="2" t="s">
        <v>5618</v>
      </c>
      <c r="G493" s="2" t="s">
        <v>9706</v>
      </c>
      <c r="H493" s="2" t="s">
        <v>445</v>
      </c>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row>
    <row r="494" spans="1:126" s="14" customFormat="1" ht="45.75" thickBot="1" x14ac:dyDescent="0.3">
      <c r="A494" s="12"/>
      <c r="B494" s="13">
        <f t="shared" si="7"/>
        <v>486</v>
      </c>
      <c r="C494" s="2" t="s">
        <v>191</v>
      </c>
      <c r="D494" s="9" t="s">
        <v>5023</v>
      </c>
      <c r="E494" s="2" t="s">
        <v>5024</v>
      </c>
      <c r="F494" s="2" t="s">
        <v>5025</v>
      </c>
      <c r="G494" s="2" t="s">
        <v>9707</v>
      </c>
      <c r="H494" s="2" t="s">
        <v>445</v>
      </c>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row>
    <row r="495" spans="1:126" s="14" customFormat="1" ht="75.75" thickBot="1" x14ac:dyDescent="0.3">
      <c r="A495" s="12"/>
      <c r="B495" s="13">
        <f t="shared" si="7"/>
        <v>487</v>
      </c>
      <c r="C495" s="2" t="s">
        <v>191</v>
      </c>
      <c r="D495" s="9" t="s">
        <v>5023</v>
      </c>
      <c r="E495" s="100" t="s">
        <v>5024</v>
      </c>
      <c r="F495" s="2" t="s">
        <v>5619</v>
      </c>
      <c r="G495" s="2" t="s">
        <v>9708</v>
      </c>
      <c r="H495" s="2" t="s">
        <v>445</v>
      </c>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row>
    <row r="496" spans="1:126" s="14" customFormat="1" ht="120.75" thickBot="1" x14ac:dyDescent="0.3">
      <c r="A496" s="12"/>
      <c r="B496" s="13">
        <f t="shared" si="7"/>
        <v>488</v>
      </c>
      <c r="C496" s="45" t="s">
        <v>191</v>
      </c>
      <c r="D496" s="46">
        <v>1604</v>
      </c>
      <c r="E496" s="47" t="s">
        <v>11123</v>
      </c>
      <c r="F496" s="48" t="s">
        <v>11122</v>
      </c>
      <c r="G496" s="2" t="s">
        <v>11124</v>
      </c>
      <c r="H496" s="2" t="s">
        <v>445</v>
      </c>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row>
    <row r="497" spans="1:126" s="14" customFormat="1" ht="75.75" thickBot="1" x14ac:dyDescent="0.3">
      <c r="A497" s="12"/>
      <c r="B497" s="13">
        <f t="shared" si="7"/>
        <v>489</v>
      </c>
      <c r="C497" s="2" t="s">
        <v>191</v>
      </c>
      <c r="D497" s="9" t="s">
        <v>5015</v>
      </c>
      <c r="E497" s="49" t="s">
        <v>557</v>
      </c>
      <c r="F497" s="2" t="s">
        <v>11121</v>
      </c>
      <c r="G497" s="2" t="s">
        <v>560</v>
      </c>
      <c r="H497" s="2" t="s">
        <v>445</v>
      </c>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row>
    <row r="498" spans="1:126" s="14" customFormat="1" ht="150.75" thickBot="1" x14ac:dyDescent="0.3">
      <c r="A498" s="12"/>
      <c r="B498" s="13">
        <f t="shared" si="7"/>
        <v>490</v>
      </c>
      <c r="C498" s="2" t="s">
        <v>191</v>
      </c>
      <c r="D498" s="9" t="s">
        <v>5601</v>
      </c>
      <c r="E498" s="2" t="s">
        <v>561</v>
      </c>
      <c r="F498" s="2" t="s">
        <v>562</v>
      </c>
      <c r="G498" s="2" t="s">
        <v>563</v>
      </c>
      <c r="H498" s="2" t="s">
        <v>445</v>
      </c>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row>
    <row r="499" spans="1:126" s="14" customFormat="1" ht="105.75" thickBot="1" x14ac:dyDescent="0.3">
      <c r="A499" s="12"/>
      <c r="B499" s="13">
        <f t="shared" si="7"/>
        <v>491</v>
      </c>
      <c r="C499" s="2" t="s">
        <v>191</v>
      </c>
      <c r="D499" s="9">
        <v>1107</v>
      </c>
      <c r="E499" s="2" t="s">
        <v>5027</v>
      </c>
      <c r="F499" s="2" t="s">
        <v>5028</v>
      </c>
      <c r="G499" s="2" t="s">
        <v>9709</v>
      </c>
      <c r="H499" s="2" t="s">
        <v>445</v>
      </c>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row>
    <row r="500" spans="1:126" s="14" customFormat="1" ht="120.75" thickBot="1" x14ac:dyDescent="0.3">
      <c r="A500" s="12"/>
      <c r="B500" s="13">
        <f t="shared" si="7"/>
        <v>492</v>
      </c>
      <c r="C500" s="2" t="s">
        <v>191</v>
      </c>
      <c r="D500" s="9">
        <v>2001</v>
      </c>
      <c r="E500" s="2" t="s">
        <v>564</v>
      </c>
      <c r="F500" s="2" t="s">
        <v>565</v>
      </c>
      <c r="G500" s="2" t="s">
        <v>566</v>
      </c>
      <c r="H500" s="2" t="s">
        <v>445</v>
      </c>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row>
    <row r="501" spans="1:126" s="14" customFormat="1" ht="105.75" thickBot="1" x14ac:dyDescent="0.3">
      <c r="A501" s="12"/>
      <c r="B501" s="13">
        <f t="shared" si="7"/>
        <v>493</v>
      </c>
      <c r="C501" s="2" t="s">
        <v>191</v>
      </c>
      <c r="D501" s="9">
        <v>2001</v>
      </c>
      <c r="E501" s="2" t="s">
        <v>879</v>
      </c>
      <c r="F501" s="2" t="s">
        <v>5620</v>
      </c>
      <c r="G501" s="2" t="s">
        <v>5029</v>
      </c>
      <c r="H501" s="2" t="s">
        <v>445</v>
      </c>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row>
    <row r="502" spans="1:126" s="14" customFormat="1" ht="105.75" thickBot="1" x14ac:dyDescent="0.3">
      <c r="A502" s="12"/>
      <c r="B502" s="13">
        <f t="shared" si="7"/>
        <v>494</v>
      </c>
      <c r="C502" s="2" t="s">
        <v>191</v>
      </c>
      <c r="D502" s="9">
        <v>2025</v>
      </c>
      <c r="E502" s="2" t="s">
        <v>5032</v>
      </c>
      <c r="F502" s="2" t="s">
        <v>5033</v>
      </c>
      <c r="G502" s="2" t="s">
        <v>9710</v>
      </c>
      <c r="H502" s="2" t="s">
        <v>445</v>
      </c>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row>
    <row r="503" spans="1:126" s="14" customFormat="1" ht="90.75" thickBot="1" x14ac:dyDescent="0.3">
      <c r="A503" s="12"/>
      <c r="B503" s="13">
        <f t="shared" si="7"/>
        <v>495</v>
      </c>
      <c r="C503" s="2" t="s">
        <v>191</v>
      </c>
      <c r="D503" s="9">
        <v>2025</v>
      </c>
      <c r="E503" s="2" t="s">
        <v>5035</v>
      </c>
      <c r="F503" s="2" t="s">
        <v>5034</v>
      </c>
      <c r="G503" s="2" t="s">
        <v>9711</v>
      </c>
      <c r="H503" s="2" t="s">
        <v>445</v>
      </c>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row>
    <row r="504" spans="1:126" s="14" customFormat="1" ht="135.75" thickBot="1" x14ac:dyDescent="0.3">
      <c r="A504" s="12"/>
      <c r="B504" s="13">
        <f t="shared" si="7"/>
        <v>496</v>
      </c>
      <c r="C504" s="2" t="s">
        <v>191</v>
      </c>
      <c r="D504" s="9" t="s">
        <v>5622</v>
      </c>
      <c r="E504" s="2" t="s">
        <v>5621</v>
      </c>
      <c r="F504" s="2" t="s">
        <v>5030</v>
      </c>
      <c r="G504" s="2" t="s">
        <v>5031</v>
      </c>
      <c r="H504" s="2" t="s">
        <v>445</v>
      </c>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row>
    <row r="505" spans="1:126" s="14" customFormat="1" ht="60.75" thickBot="1" x14ac:dyDescent="0.3">
      <c r="A505" s="12"/>
      <c r="B505" s="13">
        <f t="shared" si="7"/>
        <v>497</v>
      </c>
      <c r="C505" s="2" t="s">
        <v>191</v>
      </c>
      <c r="D505" s="9">
        <v>1704</v>
      </c>
      <c r="E505" s="2" t="s">
        <v>5624</v>
      </c>
      <c r="F505" s="2" t="s">
        <v>5556</v>
      </c>
      <c r="G505" s="2" t="s">
        <v>5623</v>
      </c>
      <c r="H505" s="2" t="s">
        <v>445</v>
      </c>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row>
    <row r="506" spans="1:126" s="14" customFormat="1" ht="60.75" thickBot="1" x14ac:dyDescent="0.3">
      <c r="A506" s="12"/>
      <c r="B506" s="13">
        <f t="shared" si="7"/>
        <v>498</v>
      </c>
      <c r="C506" s="2" t="s">
        <v>191</v>
      </c>
      <c r="D506" s="9" t="s">
        <v>5473</v>
      </c>
      <c r="E506" s="2" t="s">
        <v>5472</v>
      </c>
      <c r="F506" s="2" t="s">
        <v>568</v>
      </c>
      <c r="G506" s="2" t="s">
        <v>5000</v>
      </c>
      <c r="H506" s="2" t="s">
        <v>445</v>
      </c>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row>
    <row r="507" spans="1:126" s="14" customFormat="1" ht="90.75" thickBot="1" x14ac:dyDescent="0.3">
      <c r="A507" s="12"/>
      <c r="B507" s="13">
        <f t="shared" si="7"/>
        <v>499</v>
      </c>
      <c r="C507" s="2" t="s">
        <v>191</v>
      </c>
      <c r="D507" s="9" t="s">
        <v>5471</v>
      </c>
      <c r="E507" s="2" t="s">
        <v>567</v>
      </c>
      <c r="F507" s="2" t="s">
        <v>569</v>
      </c>
      <c r="G507" s="2" t="s">
        <v>5001</v>
      </c>
      <c r="H507" s="2" t="s">
        <v>445</v>
      </c>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row>
    <row r="508" spans="1:126" s="14" customFormat="1" ht="75.75" thickBot="1" x14ac:dyDescent="0.3">
      <c r="A508" s="12"/>
      <c r="B508" s="13">
        <f t="shared" si="7"/>
        <v>500</v>
      </c>
      <c r="C508" s="2" t="s">
        <v>191</v>
      </c>
      <c r="D508" s="9" t="s">
        <v>5471</v>
      </c>
      <c r="E508" s="2" t="s">
        <v>567</v>
      </c>
      <c r="F508" s="2" t="s">
        <v>570</v>
      </c>
      <c r="G508" s="2" t="s">
        <v>5002</v>
      </c>
      <c r="H508" s="2" t="s">
        <v>445</v>
      </c>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row>
    <row r="509" spans="1:126" s="14" customFormat="1" ht="90.75" thickBot="1" x14ac:dyDescent="0.3">
      <c r="A509" s="12"/>
      <c r="B509" s="13">
        <f t="shared" si="7"/>
        <v>501</v>
      </c>
      <c r="C509" s="2" t="s">
        <v>191</v>
      </c>
      <c r="D509" s="9" t="s">
        <v>5471</v>
      </c>
      <c r="E509" s="2" t="s">
        <v>567</v>
      </c>
      <c r="F509" s="2" t="s">
        <v>571</v>
      </c>
      <c r="G509" s="2" t="s">
        <v>5980</v>
      </c>
      <c r="H509" s="2" t="s">
        <v>445</v>
      </c>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row>
    <row r="510" spans="1:126" s="14" customFormat="1" ht="90.75" thickBot="1" x14ac:dyDescent="0.3">
      <c r="A510" s="12"/>
      <c r="B510" s="13">
        <f t="shared" si="7"/>
        <v>502</v>
      </c>
      <c r="C510" s="2" t="s">
        <v>191</v>
      </c>
      <c r="D510" s="9" t="s">
        <v>5471</v>
      </c>
      <c r="E510" s="2" t="s">
        <v>567</v>
      </c>
      <c r="F510" s="2" t="s">
        <v>572</v>
      </c>
      <c r="G510" s="2" t="s">
        <v>5981</v>
      </c>
      <c r="H510" s="2" t="s">
        <v>445</v>
      </c>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row>
    <row r="511" spans="1:126" s="39" customFormat="1" ht="75.75" thickBot="1" x14ac:dyDescent="0.3">
      <c r="A511" s="12"/>
      <c r="B511" s="13">
        <f t="shared" si="7"/>
        <v>503</v>
      </c>
      <c r="C511" s="2" t="s">
        <v>191</v>
      </c>
      <c r="D511" s="50" t="s">
        <v>5471</v>
      </c>
      <c r="E511" s="2" t="s">
        <v>567</v>
      </c>
      <c r="F511" s="2" t="s">
        <v>573</v>
      </c>
      <c r="G511" s="2" t="s">
        <v>5003</v>
      </c>
      <c r="H511" s="2" t="s">
        <v>445</v>
      </c>
      <c r="I511" s="14"/>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row>
    <row r="512" spans="1:126" s="14" customFormat="1" ht="75.75" thickBot="1" x14ac:dyDescent="0.3">
      <c r="A512" s="12"/>
      <c r="B512" s="13">
        <f t="shared" si="7"/>
        <v>504</v>
      </c>
      <c r="C512" s="2" t="s">
        <v>191</v>
      </c>
      <c r="D512" s="9" t="s">
        <v>5471</v>
      </c>
      <c r="E512" s="2" t="s">
        <v>567</v>
      </c>
      <c r="F512" s="2" t="s">
        <v>574</v>
      </c>
      <c r="G512" s="2" t="s">
        <v>5004</v>
      </c>
      <c r="H512" s="2" t="s">
        <v>445</v>
      </c>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row>
    <row r="513" spans="1:126" s="14" customFormat="1" ht="75.75" thickBot="1" x14ac:dyDescent="0.3">
      <c r="A513" s="12"/>
      <c r="B513" s="13">
        <f t="shared" si="7"/>
        <v>505</v>
      </c>
      <c r="C513" s="2" t="s">
        <v>191</v>
      </c>
      <c r="D513" s="9" t="s">
        <v>5471</v>
      </c>
      <c r="E513" s="2" t="s">
        <v>567</v>
      </c>
      <c r="F513" s="2" t="s">
        <v>575</v>
      </c>
      <c r="G513" s="2" t="s">
        <v>5005</v>
      </c>
      <c r="H513" s="2" t="s">
        <v>445</v>
      </c>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row>
    <row r="514" spans="1:126" s="14" customFormat="1" ht="75.75" thickBot="1" x14ac:dyDescent="0.3">
      <c r="A514" s="12"/>
      <c r="B514" s="13">
        <f t="shared" si="7"/>
        <v>506</v>
      </c>
      <c r="C514" s="2" t="s">
        <v>191</v>
      </c>
      <c r="D514" s="9" t="s">
        <v>5471</v>
      </c>
      <c r="E514" s="2" t="s">
        <v>567</v>
      </c>
      <c r="F514" s="2" t="s">
        <v>576</v>
      </c>
      <c r="G514" s="2" t="s">
        <v>5006</v>
      </c>
      <c r="H514" s="2" t="s">
        <v>445</v>
      </c>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row>
    <row r="515" spans="1:126" s="14" customFormat="1" ht="60.75" thickBot="1" x14ac:dyDescent="0.3">
      <c r="A515" s="12"/>
      <c r="B515" s="13">
        <f t="shared" si="7"/>
        <v>507</v>
      </c>
      <c r="C515" s="2" t="s">
        <v>191</v>
      </c>
      <c r="D515" s="9" t="s">
        <v>5473</v>
      </c>
      <c r="E515" s="2" t="s">
        <v>7377</v>
      </c>
      <c r="F515" s="2" t="s">
        <v>577</v>
      </c>
      <c r="G515" s="2" t="s">
        <v>5982</v>
      </c>
      <c r="H515" s="2" t="s">
        <v>445</v>
      </c>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row>
    <row r="516" spans="1:126" s="14" customFormat="1" ht="180.75" thickBot="1" x14ac:dyDescent="0.3">
      <c r="A516" s="12"/>
      <c r="B516" s="13">
        <f t="shared" si="7"/>
        <v>508</v>
      </c>
      <c r="C516" s="2" t="s">
        <v>191</v>
      </c>
      <c r="D516" s="9" t="s">
        <v>9239</v>
      </c>
      <c r="E516" s="2" t="s">
        <v>7378</v>
      </c>
      <c r="F516" s="2" t="s">
        <v>5477</v>
      </c>
      <c r="G516" s="2" t="s">
        <v>5007</v>
      </c>
      <c r="H516" s="2" t="s">
        <v>445</v>
      </c>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row>
    <row r="517" spans="1:126" s="14" customFormat="1" ht="105.75" thickBot="1" x14ac:dyDescent="0.3">
      <c r="A517" s="12"/>
      <c r="B517" s="13">
        <f t="shared" si="7"/>
        <v>509</v>
      </c>
      <c r="C517" s="2" t="s">
        <v>191</v>
      </c>
      <c r="D517" s="9" t="s">
        <v>5479</v>
      </c>
      <c r="E517" s="2" t="s">
        <v>5478</v>
      </c>
      <c r="F517" s="2" t="s">
        <v>578</v>
      </c>
      <c r="G517" s="2" t="s">
        <v>5008</v>
      </c>
      <c r="H517" s="2" t="s">
        <v>445</v>
      </c>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row>
    <row r="518" spans="1:126" s="14" customFormat="1" ht="75.75" thickBot="1" x14ac:dyDescent="0.3">
      <c r="A518" s="12"/>
      <c r="B518" s="13">
        <f t="shared" si="7"/>
        <v>510</v>
      </c>
      <c r="C518" s="2" t="s">
        <v>191</v>
      </c>
      <c r="D518" s="9" t="s">
        <v>5471</v>
      </c>
      <c r="E518" s="2" t="s">
        <v>567</v>
      </c>
      <c r="F518" s="2" t="s">
        <v>581</v>
      </c>
      <c r="G518" s="2" t="s">
        <v>5829</v>
      </c>
      <c r="H518" s="2" t="s">
        <v>445</v>
      </c>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row>
    <row r="519" spans="1:126" s="14" customFormat="1" ht="75.75" thickBot="1" x14ac:dyDescent="0.3">
      <c r="A519" s="12"/>
      <c r="B519" s="13">
        <f t="shared" si="7"/>
        <v>511</v>
      </c>
      <c r="C519" s="2" t="s">
        <v>191</v>
      </c>
      <c r="D519" s="9" t="s">
        <v>5471</v>
      </c>
      <c r="E519" s="2" t="s">
        <v>567</v>
      </c>
      <c r="F519" s="2" t="s">
        <v>582</v>
      </c>
      <c r="G519" s="2" t="s">
        <v>5830</v>
      </c>
      <c r="H519" s="2" t="s">
        <v>445</v>
      </c>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row>
    <row r="520" spans="1:126" s="14" customFormat="1" ht="75.75" thickBot="1" x14ac:dyDescent="0.3">
      <c r="A520" s="12"/>
      <c r="B520" s="13">
        <f t="shared" si="7"/>
        <v>512</v>
      </c>
      <c r="C520" s="2" t="s">
        <v>191</v>
      </c>
      <c r="D520" s="9" t="s">
        <v>5473</v>
      </c>
      <c r="E520" s="2" t="s">
        <v>5472</v>
      </c>
      <c r="F520" s="2" t="s">
        <v>584</v>
      </c>
      <c r="G520" s="2" t="s">
        <v>5833</v>
      </c>
      <c r="H520" s="2" t="s">
        <v>445</v>
      </c>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row>
    <row r="521" spans="1:126" s="14" customFormat="1" ht="75.75" thickBot="1" x14ac:dyDescent="0.3">
      <c r="A521" s="12"/>
      <c r="B521" s="13">
        <f t="shared" si="7"/>
        <v>513</v>
      </c>
      <c r="C521" s="2" t="s">
        <v>191</v>
      </c>
      <c r="D521" s="9" t="s">
        <v>5473</v>
      </c>
      <c r="E521" s="2" t="s">
        <v>5472</v>
      </c>
      <c r="F521" s="2" t="s">
        <v>585</v>
      </c>
      <c r="G521" s="2" t="s">
        <v>5831</v>
      </c>
      <c r="H521" s="2" t="s">
        <v>445</v>
      </c>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row>
    <row r="522" spans="1:126" s="14" customFormat="1" ht="75.75" thickBot="1" x14ac:dyDescent="0.3">
      <c r="A522" s="12"/>
      <c r="B522" s="13">
        <f t="shared" si="7"/>
        <v>514</v>
      </c>
      <c r="C522" s="2" t="s">
        <v>191</v>
      </c>
      <c r="D522" s="9" t="s">
        <v>5473</v>
      </c>
      <c r="E522" s="2" t="s">
        <v>5472</v>
      </c>
      <c r="F522" s="2" t="s">
        <v>586</v>
      </c>
      <c r="G522" s="2" t="s">
        <v>5832</v>
      </c>
      <c r="H522" s="2" t="s">
        <v>445</v>
      </c>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row>
    <row r="523" spans="1:126" s="14" customFormat="1" ht="75.75" thickBot="1" x14ac:dyDescent="0.3">
      <c r="A523" s="12"/>
      <c r="B523" s="13">
        <f t="shared" ref="B523:B586" si="8">B522+1</f>
        <v>515</v>
      </c>
      <c r="C523" s="2" t="s">
        <v>191</v>
      </c>
      <c r="D523" s="9" t="s">
        <v>5471</v>
      </c>
      <c r="E523" s="2" t="s">
        <v>567</v>
      </c>
      <c r="F523" s="2" t="s">
        <v>587</v>
      </c>
      <c r="G523" s="2" t="s">
        <v>5834</v>
      </c>
      <c r="H523" s="2" t="s">
        <v>445</v>
      </c>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row>
    <row r="524" spans="1:126" s="14" customFormat="1" ht="90.75" thickBot="1" x14ac:dyDescent="0.3">
      <c r="A524" s="12"/>
      <c r="B524" s="13">
        <f t="shared" si="8"/>
        <v>516</v>
      </c>
      <c r="C524" s="2" t="s">
        <v>191</v>
      </c>
      <c r="D524" s="9" t="s">
        <v>5471</v>
      </c>
      <c r="E524" s="2" t="s">
        <v>567</v>
      </c>
      <c r="F524" s="2" t="s">
        <v>589</v>
      </c>
      <c r="G524" s="2" t="s">
        <v>5835</v>
      </c>
      <c r="H524" s="2" t="s">
        <v>445</v>
      </c>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row>
    <row r="525" spans="1:126" s="14" customFormat="1" ht="150.75" thickBot="1" x14ac:dyDescent="0.3">
      <c r="A525" s="12"/>
      <c r="B525" s="13">
        <f t="shared" si="8"/>
        <v>517</v>
      </c>
      <c r="C525" s="2" t="s">
        <v>191</v>
      </c>
      <c r="D525" s="9" t="s">
        <v>5480</v>
      </c>
      <c r="E525" s="2" t="s">
        <v>6773</v>
      </c>
      <c r="F525" s="2" t="s">
        <v>5481</v>
      </c>
      <c r="G525" s="2" t="s">
        <v>5983</v>
      </c>
      <c r="H525" s="2" t="s">
        <v>445</v>
      </c>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row>
    <row r="526" spans="1:126" s="14" customFormat="1" ht="195.75" thickBot="1" x14ac:dyDescent="0.3">
      <c r="A526" s="12"/>
      <c r="B526" s="13">
        <f t="shared" si="8"/>
        <v>518</v>
      </c>
      <c r="C526" s="2" t="s">
        <v>191</v>
      </c>
      <c r="D526" s="9" t="s">
        <v>9249</v>
      </c>
      <c r="E526" s="2" t="s">
        <v>6774</v>
      </c>
      <c r="F526" s="2" t="s">
        <v>5482</v>
      </c>
      <c r="G526" s="2" t="s">
        <v>5836</v>
      </c>
      <c r="H526" s="2" t="s">
        <v>445</v>
      </c>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row>
    <row r="527" spans="1:126" s="14" customFormat="1" ht="135.75" thickBot="1" x14ac:dyDescent="0.3">
      <c r="A527" s="12"/>
      <c r="B527" s="13">
        <f t="shared" si="8"/>
        <v>519</v>
      </c>
      <c r="C527" s="2" t="s">
        <v>191</v>
      </c>
      <c r="D527" s="9" t="s">
        <v>9248</v>
      </c>
      <c r="E527" s="2" t="s">
        <v>5484</v>
      </c>
      <c r="F527" s="2" t="s">
        <v>5483</v>
      </c>
      <c r="G527" s="2" t="s">
        <v>5837</v>
      </c>
      <c r="H527" s="2" t="s">
        <v>445</v>
      </c>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row>
    <row r="528" spans="1:126" s="14" customFormat="1" ht="105.75" thickBot="1" x14ac:dyDescent="0.3">
      <c r="A528" s="12"/>
      <c r="B528" s="13">
        <f t="shared" si="8"/>
        <v>520</v>
      </c>
      <c r="C528" s="2" t="s">
        <v>191</v>
      </c>
      <c r="D528" s="9" t="s">
        <v>5485</v>
      </c>
      <c r="E528" s="2" t="s">
        <v>5487</v>
      </c>
      <c r="F528" s="2" t="s">
        <v>5486</v>
      </c>
      <c r="G528" s="2" t="s">
        <v>5838</v>
      </c>
      <c r="H528" s="2" t="s">
        <v>445</v>
      </c>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row>
    <row r="529" spans="1:126" s="14" customFormat="1" ht="105.75" thickBot="1" x14ac:dyDescent="0.3">
      <c r="A529" s="12"/>
      <c r="B529" s="13">
        <f t="shared" si="8"/>
        <v>521</v>
      </c>
      <c r="C529" s="2" t="s">
        <v>191</v>
      </c>
      <c r="D529" s="9" t="s">
        <v>9247</v>
      </c>
      <c r="E529" s="2" t="s">
        <v>5488</v>
      </c>
      <c r="F529" s="2" t="s">
        <v>579</v>
      </c>
      <c r="G529" s="2" t="s">
        <v>5839</v>
      </c>
      <c r="H529" s="2" t="s">
        <v>445</v>
      </c>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row>
    <row r="530" spans="1:126" s="14" customFormat="1" ht="105.75" thickBot="1" x14ac:dyDescent="0.3">
      <c r="A530" s="12"/>
      <c r="B530" s="13">
        <f t="shared" si="8"/>
        <v>522</v>
      </c>
      <c r="C530" s="2" t="s">
        <v>191</v>
      </c>
      <c r="D530" s="9" t="s">
        <v>9246</v>
      </c>
      <c r="E530" s="2" t="s">
        <v>5488</v>
      </c>
      <c r="F530" s="2" t="s">
        <v>580</v>
      </c>
      <c r="G530" s="2" t="s">
        <v>7379</v>
      </c>
      <c r="H530" s="2" t="s">
        <v>445</v>
      </c>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row>
    <row r="531" spans="1:126" s="14" customFormat="1" ht="105.75" thickBot="1" x14ac:dyDescent="0.3">
      <c r="A531" s="12"/>
      <c r="B531" s="13">
        <f t="shared" si="8"/>
        <v>523</v>
      </c>
      <c r="C531" s="2" t="s">
        <v>191</v>
      </c>
      <c r="D531" s="9" t="s">
        <v>9246</v>
      </c>
      <c r="E531" s="2" t="s">
        <v>5488</v>
      </c>
      <c r="F531" s="2" t="s">
        <v>582</v>
      </c>
      <c r="G531" s="2" t="s">
        <v>5840</v>
      </c>
      <c r="H531" s="2" t="s">
        <v>445</v>
      </c>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row>
    <row r="532" spans="1:126" s="14" customFormat="1" ht="105.75" thickBot="1" x14ac:dyDescent="0.3">
      <c r="A532" s="12"/>
      <c r="B532" s="13">
        <f t="shared" si="8"/>
        <v>524</v>
      </c>
      <c r="C532" s="2" t="s">
        <v>191</v>
      </c>
      <c r="D532" s="9" t="s">
        <v>9246</v>
      </c>
      <c r="E532" s="2" t="s">
        <v>5488</v>
      </c>
      <c r="F532" s="2" t="s">
        <v>583</v>
      </c>
      <c r="G532" s="2" t="s">
        <v>5841</v>
      </c>
      <c r="H532" s="2" t="s">
        <v>445</v>
      </c>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row>
    <row r="533" spans="1:126" s="14" customFormat="1" ht="105.75" thickBot="1" x14ac:dyDescent="0.3">
      <c r="A533" s="12"/>
      <c r="B533" s="13">
        <f t="shared" si="8"/>
        <v>525</v>
      </c>
      <c r="C533" s="2" t="s">
        <v>191</v>
      </c>
      <c r="D533" s="9" t="s">
        <v>5489</v>
      </c>
      <c r="E533" s="2" t="s">
        <v>5490</v>
      </c>
      <c r="F533" s="2" t="s">
        <v>588</v>
      </c>
      <c r="G533" s="2" t="s">
        <v>6775</v>
      </c>
      <c r="H533" s="2" t="s">
        <v>445</v>
      </c>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row>
    <row r="534" spans="1:126" s="14" customFormat="1" ht="105.75" thickBot="1" x14ac:dyDescent="0.3">
      <c r="A534" s="12"/>
      <c r="B534" s="13">
        <f t="shared" si="8"/>
        <v>526</v>
      </c>
      <c r="C534" s="2" t="s">
        <v>191</v>
      </c>
      <c r="D534" s="9" t="s">
        <v>5489</v>
      </c>
      <c r="E534" s="2" t="s">
        <v>5490</v>
      </c>
      <c r="F534" s="2" t="s">
        <v>5491</v>
      </c>
      <c r="G534" s="2" t="s">
        <v>5842</v>
      </c>
      <c r="H534" s="2" t="s">
        <v>445</v>
      </c>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row>
    <row r="535" spans="1:126" s="14" customFormat="1" ht="105.75" thickBot="1" x14ac:dyDescent="0.3">
      <c r="A535" s="12"/>
      <c r="B535" s="13">
        <f t="shared" si="8"/>
        <v>527</v>
      </c>
      <c r="C535" s="2" t="s">
        <v>191</v>
      </c>
      <c r="D535" s="9">
        <v>1602</v>
      </c>
      <c r="E535" s="2" t="s">
        <v>5026</v>
      </c>
      <c r="F535" s="2" t="s">
        <v>5517</v>
      </c>
      <c r="G535" s="2" t="s">
        <v>9712</v>
      </c>
      <c r="H535" s="2" t="s">
        <v>445</v>
      </c>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row>
    <row r="536" spans="1:126" s="14" customFormat="1" ht="90.75" thickBot="1" x14ac:dyDescent="0.3">
      <c r="A536" s="12"/>
      <c r="B536" s="13">
        <f t="shared" si="8"/>
        <v>528</v>
      </c>
      <c r="C536" s="2" t="s">
        <v>191</v>
      </c>
      <c r="D536" s="9" t="s">
        <v>5492</v>
      </c>
      <c r="E536" s="2" t="s">
        <v>5493</v>
      </c>
      <c r="F536" s="2" t="s">
        <v>5494</v>
      </c>
      <c r="G536" s="2" t="s">
        <v>9713</v>
      </c>
      <c r="H536" s="2" t="s">
        <v>445</v>
      </c>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row>
    <row r="537" spans="1:126" s="14" customFormat="1" ht="105.75" thickBot="1" x14ac:dyDescent="0.3">
      <c r="A537" s="12"/>
      <c r="B537" s="13">
        <f t="shared" si="8"/>
        <v>529</v>
      </c>
      <c r="C537" s="2" t="s">
        <v>191</v>
      </c>
      <c r="D537" s="9" t="s">
        <v>5492</v>
      </c>
      <c r="E537" s="2" t="s">
        <v>5493</v>
      </c>
      <c r="F537" s="2" t="s">
        <v>5495</v>
      </c>
      <c r="G537" s="2" t="s">
        <v>9714</v>
      </c>
      <c r="H537" s="2" t="s">
        <v>445</v>
      </c>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row>
    <row r="538" spans="1:126" s="14" customFormat="1" ht="105.75" thickBot="1" x14ac:dyDescent="0.3">
      <c r="A538" s="12"/>
      <c r="B538" s="13">
        <f t="shared" si="8"/>
        <v>530</v>
      </c>
      <c r="C538" s="2" t="s">
        <v>191</v>
      </c>
      <c r="D538" s="9" t="s">
        <v>7380</v>
      </c>
      <c r="E538" s="2" t="s">
        <v>5496</v>
      </c>
      <c r="F538" s="2" t="s">
        <v>7381</v>
      </c>
      <c r="G538" s="2" t="s">
        <v>9715</v>
      </c>
      <c r="H538" s="2" t="s">
        <v>445</v>
      </c>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row>
    <row r="539" spans="1:126" s="14" customFormat="1" ht="105.75" thickBot="1" x14ac:dyDescent="0.3">
      <c r="A539" s="12"/>
      <c r="B539" s="13">
        <f t="shared" si="8"/>
        <v>531</v>
      </c>
      <c r="C539" s="2" t="s">
        <v>191</v>
      </c>
      <c r="D539" s="9" t="s">
        <v>5499</v>
      </c>
      <c r="E539" s="2" t="s">
        <v>5498</v>
      </c>
      <c r="F539" s="2" t="s">
        <v>5497</v>
      </c>
      <c r="G539" s="2" t="s">
        <v>9716</v>
      </c>
      <c r="H539" s="2" t="s">
        <v>445</v>
      </c>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row>
    <row r="540" spans="1:126" s="14" customFormat="1" ht="75.75" thickBot="1" x14ac:dyDescent="0.3">
      <c r="A540" s="12"/>
      <c r="B540" s="13">
        <f t="shared" si="8"/>
        <v>532</v>
      </c>
      <c r="C540" s="2" t="s">
        <v>191</v>
      </c>
      <c r="D540" s="1" t="s">
        <v>5264</v>
      </c>
      <c r="E540" s="2" t="s">
        <v>5500</v>
      </c>
      <c r="F540" s="2" t="s">
        <v>5501</v>
      </c>
      <c r="G540" s="2" t="s">
        <v>9717</v>
      </c>
      <c r="H540" s="2" t="s">
        <v>445</v>
      </c>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row>
    <row r="541" spans="1:126" s="14" customFormat="1" ht="105.75" thickBot="1" x14ac:dyDescent="0.3">
      <c r="A541" s="12"/>
      <c r="B541" s="13">
        <f t="shared" si="8"/>
        <v>533</v>
      </c>
      <c r="C541" s="2" t="s">
        <v>191</v>
      </c>
      <c r="D541" s="1" t="s">
        <v>5264</v>
      </c>
      <c r="E541" s="2" t="s">
        <v>5274</v>
      </c>
      <c r="F541" s="2" t="s">
        <v>5502</v>
      </c>
      <c r="G541" s="2" t="s">
        <v>5843</v>
      </c>
      <c r="H541" s="2" t="s">
        <v>445</v>
      </c>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row>
    <row r="542" spans="1:126" s="14" customFormat="1" ht="45.75" thickBot="1" x14ac:dyDescent="0.3">
      <c r="A542" s="12"/>
      <c r="B542" s="13">
        <f t="shared" si="8"/>
        <v>534</v>
      </c>
      <c r="C542" s="2" t="s">
        <v>191</v>
      </c>
      <c r="D542" s="9" t="s">
        <v>5492</v>
      </c>
      <c r="E542" s="2" t="s">
        <v>590</v>
      </c>
      <c r="F542" s="2" t="s">
        <v>591</v>
      </c>
      <c r="G542" s="2" t="s">
        <v>5844</v>
      </c>
      <c r="H542" s="2" t="s">
        <v>445</v>
      </c>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row>
    <row r="543" spans="1:126" s="14" customFormat="1" ht="45.75" thickBot="1" x14ac:dyDescent="0.3">
      <c r="A543" s="12"/>
      <c r="B543" s="13">
        <f t="shared" si="8"/>
        <v>535</v>
      </c>
      <c r="C543" s="2" t="s">
        <v>191</v>
      </c>
      <c r="D543" s="9" t="s">
        <v>5492</v>
      </c>
      <c r="E543" s="2" t="s">
        <v>590</v>
      </c>
      <c r="F543" s="2" t="s">
        <v>592</v>
      </c>
      <c r="G543" s="2" t="s">
        <v>5845</v>
      </c>
      <c r="H543" s="2" t="s">
        <v>445</v>
      </c>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row>
    <row r="544" spans="1:126" s="14" customFormat="1" ht="45.75" thickBot="1" x14ac:dyDescent="0.3">
      <c r="A544" s="12"/>
      <c r="B544" s="13">
        <f t="shared" si="8"/>
        <v>536</v>
      </c>
      <c r="C544" s="2" t="s">
        <v>191</v>
      </c>
      <c r="D544" s="9" t="s">
        <v>5492</v>
      </c>
      <c r="E544" s="2" t="s">
        <v>590</v>
      </c>
      <c r="F544" s="2" t="s">
        <v>593</v>
      </c>
      <c r="G544" s="2" t="s">
        <v>5846</v>
      </c>
      <c r="H544" s="2" t="s">
        <v>445</v>
      </c>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row>
    <row r="545" spans="1:126" s="14" customFormat="1" ht="45.75" thickBot="1" x14ac:dyDescent="0.3">
      <c r="A545" s="12"/>
      <c r="B545" s="13">
        <f t="shared" si="8"/>
        <v>537</v>
      </c>
      <c r="C545" s="2" t="s">
        <v>191</v>
      </c>
      <c r="D545" s="9" t="s">
        <v>5492</v>
      </c>
      <c r="E545" s="2" t="s">
        <v>590</v>
      </c>
      <c r="F545" s="2" t="s">
        <v>594</v>
      </c>
      <c r="G545" s="2" t="s">
        <v>5847</v>
      </c>
      <c r="H545" s="2" t="s">
        <v>445</v>
      </c>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row>
    <row r="546" spans="1:126" s="14" customFormat="1" ht="45.75" thickBot="1" x14ac:dyDescent="0.3">
      <c r="A546" s="12"/>
      <c r="B546" s="13">
        <f t="shared" si="8"/>
        <v>538</v>
      </c>
      <c r="C546" s="2" t="s">
        <v>191</v>
      </c>
      <c r="D546" s="9" t="s">
        <v>5492</v>
      </c>
      <c r="E546" s="2" t="s">
        <v>590</v>
      </c>
      <c r="F546" s="2" t="s">
        <v>595</v>
      </c>
      <c r="G546" s="2" t="s">
        <v>5848</v>
      </c>
      <c r="H546" s="2" t="s">
        <v>445</v>
      </c>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row>
    <row r="547" spans="1:126" s="14" customFormat="1" ht="45.75" thickBot="1" x14ac:dyDescent="0.3">
      <c r="A547" s="12"/>
      <c r="B547" s="13">
        <f t="shared" si="8"/>
        <v>539</v>
      </c>
      <c r="C547" s="2" t="s">
        <v>191</v>
      </c>
      <c r="D547" s="9" t="s">
        <v>5492</v>
      </c>
      <c r="E547" s="2" t="s">
        <v>590</v>
      </c>
      <c r="F547" s="2" t="s">
        <v>596</v>
      </c>
      <c r="G547" s="2" t="s">
        <v>5849</v>
      </c>
      <c r="H547" s="2" t="s">
        <v>445</v>
      </c>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row>
    <row r="548" spans="1:126" s="14" customFormat="1" ht="105.75" thickBot="1" x14ac:dyDescent="0.3">
      <c r="A548" s="12"/>
      <c r="B548" s="13">
        <f t="shared" si="8"/>
        <v>540</v>
      </c>
      <c r="C548" s="2" t="s">
        <v>191</v>
      </c>
      <c r="D548" s="9" t="s">
        <v>5492</v>
      </c>
      <c r="E548" s="2" t="s">
        <v>590</v>
      </c>
      <c r="F548" s="2" t="s">
        <v>5503</v>
      </c>
      <c r="G548" s="2" t="s">
        <v>5850</v>
      </c>
      <c r="H548" s="2" t="s">
        <v>445</v>
      </c>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row>
    <row r="549" spans="1:126" s="14" customFormat="1" ht="210.75" thickBot="1" x14ac:dyDescent="0.3">
      <c r="A549" s="12"/>
      <c r="B549" s="13">
        <f t="shared" si="8"/>
        <v>541</v>
      </c>
      <c r="C549" s="2" t="s">
        <v>191</v>
      </c>
      <c r="D549" s="9" t="s">
        <v>9245</v>
      </c>
      <c r="E549" s="2" t="s">
        <v>6776</v>
      </c>
      <c r="F549" s="2" t="s">
        <v>5504</v>
      </c>
      <c r="G549" s="2" t="s">
        <v>5984</v>
      </c>
      <c r="H549" s="2" t="s">
        <v>445</v>
      </c>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row>
    <row r="550" spans="1:126" s="14" customFormat="1" ht="165.75" thickBot="1" x14ac:dyDescent="0.3">
      <c r="A550" s="12"/>
      <c r="B550" s="13">
        <f t="shared" si="8"/>
        <v>542</v>
      </c>
      <c r="C550" s="2" t="s">
        <v>191</v>
      </c>
      <c r="D550" s="9" t="s">
        <v>9240</v>
      </c>
      <c r="E550" s="2" t="s">
        <v>6778</v>
      </c>
      <c r="F550" s="2" t="s">
        <v>5505</v>
      </c>
      <c r="G550" s="2" t="s">
        <v>6777</v>
      </c>
      <c r="H550" s="2" t="s">
        <v>445</v>
      </c>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row>
    <row r="551" spans="1:126" s="14" customFormat="1" ht="195.75" thickBot="1" x14ac:dyDescent="0.3">
      <c r="A551" s="12"/>
      <c r="B551" s="13">
        <f t="shared" si="8"/>
        <v>543</v>
      </c>
      <c r="C551" s="2" t="s">
        <v>191</v>
      </c>
      <c r="D551" s="9" t="s">
        <v>9245</v>
      </c>
      <c r="E551" s="2" t="s">
        <v>6779</v>
      </c>
      <c r="F551" s="2" t="s">
        <v>479</v>
      </c>
      <c r="G551" s="2" t="s">
        <v>5506</v>
      </c>
      <c r="H551" s="2" t="s">
        <v>445</v>
      </c>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row>
    <row r="552" spans="1:126" s="14" customFormat="1" ht="195.75" thickBot="1" x14ac:dyDescent="0.3">
      <c r="A552" s="12"/>
      <c r="B552" s="13">
        <f t="shared" si="8"/>
        <v>544</v>
      </c>
      <c r="C552" s="2" t="s">
        <v>191</v>
      </c>
      <c r="D552" s="9" t="s">
        <v>9244</v>
      </c>
      <c r="E552" s="2" t="s">
        <v>6779</v>
      </c>
      <c r="F552" s="2" t="s">
        <v>5507</v>
      </c>
      <c r="G552" s="2" t="s">
        <v>5593</v>
      </c>
      <c r="H552" s="2" t="s">
        <v>445</v>
      </c>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row>
    <row r="553" spans="1:126" s="14" customFormat="1" ht="90.75" thickBot="1" x14ac:dyDescent="0.3">
      <c r="A553" s="12"/>
      <c r="B553" s="13">
        <f t="shared" si="8"/>
        <v>545</v>
      </c>
      <c r="C553" s="2" t="s">
        <v>191</v>
      </c>
      <c r="D553" s="9" t="s">
        <v>9243</v>
      </c>
      <c r="E553" s="2" t="s">
        <v>5508</v>
      </c>
      <c r="F553" s="2" t="s">
        <v>5509</v>
      </c>
      <c r="G553" s="2" t="s">
        <v>5851</v>
      </c>
      <c r="H553" s="2" t="s">
        <v>445</v>
      </c>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row>
    <row r="554" spans="1:126" s="14" customFormat="1" ht="135.75" thickBot="1" x14ac:dyDescent="0.3">
      <c r="A554" s="12"/>
      <c r="B554" s="13">
        <f t="shared" si="8"/>
        <v>546</v>
      </c>
      <c r="C554" s="2" t="s">
        <v>191</v>
      </c>
      <c r="D554" s="9" t="s">
        <v>9242</v>
      </c>
      <c r="E554" s="2" t="s">
        <v>5510</v>
      </c>
      <c r="F554" s="2" t="s">
        <v>5511</v>
      </c>
      <c r="G554" s="2" t="s">
        <v>9241</v>
      </c>
      <c r="H554" s="2" t="s">
        <v>445</v>
      </c>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row>
    <row r="555" spans="1:126" s="14" customFormat="1" ht="120.75" thickBot="1" x14ac:dyDescent="0.3">
      <c r="A555" s="12"/>
      <c r="B555" s="13">
        <f t="shared" si="8"/>
        <v>547</v>
      </c>
      <c r="C555" s="2" t="s">
        <v>191</v>
      </c>
      <c r="D555" s="9" t="s">
        <v>5514</v>
      </c>
      <c r="E555" s="2" t="s">
        <v>5513</v>
      </c>
      <c r="F555" s="2" t="s">
        <v>5512</v>
      </c>
      <c r="G555" s="2" t="s">
        <v>5852</v>
      </c>
      <c r="H555" s="2" t="s">
        <v>445</v>
      </c>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row>
    <row r="556" spans="1:126" s="14" customFormat="1" ht="135.75" thickBot="1" x14ac:dyDescent="0.3">
      <c r="A556" s="12"/>
      <c r="B556" s="13">
        <f t="shared" si="8"/>
        <v>548</v>
      </c>
      <c r="C556" s="2" t="s">
        <v>191</v>
      </c>
      <c r="D556" s="9" t="s">
        <v>5516</v>
      </c>
      <c r="E556" s="2" t="s">
        <v>5515</v>
      </c>
      <c r="F556" s="2" t="s">
        <v>5517</v>
      </c>
      <c r="G556" s="2" t="s">
        <v>9718</v>
      </c>
      <c r="H556" s="2" t="s">
        <v>445</v>
      </c>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row>
    <row r="557" spans="1:126" s="14" customFormat="1" ht="75.75" thickBot="1" x14ac:dyDescent="0.3">
      <c r="A557" s="12"/>
      <c r="B557" s="13">
        <f t="shared" si="8"/>
        <v>549</v>
      </c>
      <c r="C557" s="2" t="s">
        <v>191</v>
      </c>
      <c r="D557" s="9" t="s">
        <v>5518</v>
      </c>
      <c r="E557" s="2" t="s">
        <v>5519</v>
      </c>
      <c r="F557" s="2" t="s">
        <v>5520</v>
      </c>
      <c r="G557" s="2" t="s">
        <v>9719</v>
      </c>
      <c r="H557" s="2" t="s">
        <v>445</v>
      </c>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row>
    <row r="558" spans="1:126" s="14" customFormat="1" ht="90.75" thickBot="1" x14ac:dyDescent="0.3">
      <c r="A558" s="12"/>
      <c r="B558" s="13">
        <f t="shared" si="8"/>
        <v>550</v>
      </c>
      <c r="C558" s="2" t="s">
        <v>191</v>
      </c>
      <c r="D558" s="9" t="s">
        <v>5521</v>
      </c>
      <c r="E558" s="2" t="s">
        <v>5522</v>
      </c>
      <c r="F558" s="2" t="s">
        <v>5854</v>
      </c>
      <c r="G558" s="2" t="s">
        <v>5853</v>
      </c>
      <c r="H558" s="2" t="s">
        <v>445</v>
      </c>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row>
    <row r="559" spans="1:126" s="14" customFormat="1" ht="90.75" thickBot="1" x14ac:dyDescent="0.3">
      <c r="A559" s="12"/>
      <c r="B559" s="13">
        <f t="shared" si="8"/>
        <v>551</v>
      </c>
      <c r="C559" s="2" t="s">
        <v>191</v>
      </c>
      <c r="D559" s="9" t="s">
        <v>5521</v>
      </c>
      <c r="E559" s="2" t="s">
        <v>5522</v>
      </c>
      <c r="F559" s="2" t="s">
        <v>5855</v>
      </c>
      <c r="G559" s="2" t="s">
        <v>5523</v>
      </c>
      <c r="H559" s="2" t="s">
        <v>445</v>
      </c>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row>
    <row r="560" spans="1:126" s="14" customFormat="1" ht="90.75" thickBot="1" x14ac:dyDescent="0.3">
      <c r="A560" s="12"/>
      <c r="B560" s="13">
        <f t="shared" si="8"/>
        <v>552</v>
      </c>
      <c r="C560" s="2" t="s">
        <v>191</v>
      </c>
      <c r="D560" s="9" t="s">
        <v>5521</v>
      </c>
      <c r="E560" s="2" t="s">
        <v>5522</v>
      </c>
      <c r="F560" s="2" t="s">
        <v>5856</v>
      </c>
      <c r="G560" s="2" t="s">
        <v>5594</v>
      </c>
      <c r="H560" s="2" t="s">
        <v>445</v>
      </c>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row>
    <row r="561" spans="1:126" s="14" customFormat="1" ht="90.75" thickBot="1" x14ac:dyDescent="0.3">
      <c r="A561" s="12"/>
      <c r="B561" s="13">
        <f t="shared" si="8"/>
        <v>553</v>
      </c>
      <c r="C561" s="2" t="s">
        <v>191</v>
      </c>
      <c r="D561" s="9" t="s">
        <v>5521</v>
      </c>
      <c r="E561" s="2" t="s">
        <v>5522</v>
      </c>
      <c r="F561" s="2" t="s">
        <v>5857</v>
      </c>
      <c r="G561" s="2" t="s">
        <v>5595</v>
      </c>
      <c r="H561" s="2" t="s">
        <v>445</v>
      </c>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row>
    <row r="562" spans="1:126" s="14" customFormat="1" ht="90.75" thickBot="1" x14ac:dyDescent="0.3">
      <c r="A562" s="12"/>
      <c r="B562" s="13">
        <f t="shared" si="8"/>
        <v>554</v>
      </c>
      <c r="C562" s="2" t="s">
        <v>191</v>
      </c>
      <c r="D562" s="9" t="s">
        <v>5521</v>
      </c>
      <c r="E562" s="2" t="s">
        <v>5522</v>
      </c>
      <c r="F562" s="2" t="s">
        <v>5858</v>
      </c>
      <c r="G562" s="2" t="s">
        <v>5524</v>
      </c>
      <c r="H562" s="2" t="s">
        <v>445</v>
      </c>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row>
    <row r="563" spans="1:126" s="14" customFormat="1" ht="90.75" thickBot="1" x14ac:dyDescent="0.3">
      <c r="A563" s="12"/>
      <c r="B563" s="13">
        <f t="shared" si="8"/>
        <v>555</v>
      </c>
      <c r="C563" s="2" t="s">
        <v>191</v>
      </c>
      <c r="D563" s="9" t="s">
        <v>5521</v>
      </c>
      <c r="E563" s="2" t="s">
        <v>5522</v>
      </c>
      <c r="F563" s="2" t="s">
        <v>5525</v>
      </c>
      <c r="G563" s="2" t="s">
        <v>5625</v>
      </c>
      <c r="H563" s="2" t="s">
        <v>445</v>
      </c>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row>
    <row r="564" spans="1:126" s="14" customFormat="1" ht="90.75" thickBot="1" x14ac:dyDescent="0.3">
      <c r="A564" s="12"/>
      <c r="B564" s="13">
        <f t="shared" si="8"/>
        <v>556</v>
      </c>
      <c r="C564" s="2" t="s">
        <v>191</v>
      </c>
      <c r="D564" s="9" t="s">
        <v>5521</v>
      </c>
      <c r="E564" s="2" t="s">
        <v>5522</v>
      </c>
      <c r="F564" s="2" t="s">
        <v>5526</v>
      </c>
      <c r="G564" s="2" t="s">
        <v>5527</v>
      </c>
      <c r="H564" s="2" t="s">
        <v>445</v>
      </c>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row>
    <row r="565" spans="1:126" s="14" customFormat="1" ht="90.75" thickBot="1" x14ac:dyDescent="0.3">
      <c r="A565" s="12"/>
      <c r="B565" s="13">
        <f t="shared" si="8"/>
        <v>557</v>
      </c>
      <c r="C565" s="2" t="s">
        <v>191</v>
      </c>
      <c r="D565" s="9" t="s">
        <v>5521</v>
      </c>
      <c r="E565" s="2" t="s">
        <v>5522</v>
      </c>
      <c r="F565" s="2" t="s">
        <v>5859</v>
      </c>
      <c r="G565" s="2" t="s">
        <v>6780</v>
      </c>
      <c r="H565" s="2" t="s">
        <v>445</v>
      </c>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row>
    <row r="566" spans="1:126" s="14" customFormat="1" ht="90.75" thickBot="1" x14ac:dyDescent="0.3">
      <c r="A566" s="12"/>
      <c r="B566" s="13">
        <f t="shared" si="8"/>
        <v>558</v>
      </c>
      <c r="C566" s="2" t="s">
        <v>191</v>
      </c>
      <c r="D566" s="9" t="s">
        <v>5521</v>
      </c>
      <c r="E566" s="2" t="s">
        <v>5522</v>
      </c>
      <c r="F566" s="2" t="s">
        <v>5860</v>
      </c>
      <c r="G566" s="2" t="s">
        <v>5626</v>
      </c>
      <c r="H566" s="2" t="s">
        <v>445</v>
      </c>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row>
    <row r="567" spans="1:126" s="14" customFormat="1" ht="90.75" thickBot="1" x14ac:dyDescent="0.3">
      <c r="A567" s="12"/>
      <c r="B567" s="13">
        <f t="shared" si="8"/>
        <v>559</v>
      </c>
      <c r="C567" s="2" t="s">
        <v>191</v>
      </c>
      <c r="D567" s="9" t="s">
        <v>5521</v>
      </c>
      <c r="E567" s="2" t="s">
        <v>5522</v>
      </c>
      <c r="F567" s="2" t="s">
        <v>5861</v>
      </c>
      <c r="G567" s="2" t="s">
        <v>5528</v>
      </c>
      <c r="H567" s="2" t="s">
        <v>445</v>
      </c>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row>
    <row r="568" spans="1:126" s="14" customFormat="1" ht="165.75" thickBot="1" x14ac:dyDescent="0.3">
      <c r="A568" s="12"/>
      <c r="B568" s="13">
        <f t="shared" si="8"/>
        <v>560</v>
      </c>
      <c r="C568" s="2" t="s">
        <v>191</v>
      </c>
      <c r="D568" s="9" t="s">
        <v>7094</v>
      </c>
      <c r="E568" s="2" t="s">
        <v>5529</v>
      </c>
      <c r="F568" s="2" t="s">
        <v>5530</v>
      </c>
      <c r="G568" s="2" t="s">
        <v>5531</v>
      </c>
      <c r="H568" s="2" t="s">
        <v>445</v>
      </c>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row>
    <row r="569" spans="1:126" s="14" customFormat="1" ht="75.75" thickBot="1" x14ac:dyDescent="0.3">
      <c r="A569" s="12"/>
      <c r="B569" s="13">
        <f t="shared" si="8"/>
        <v>561</v>
      </c>
      <c r="C569" s="2" t="s">
        <v>191</v>
      </c>
      <c r="D569" s="9" t="s">
        <v>7382</v>
      </c>
      <c r="E569" s="2" t="s">
        <v>5532</v>
      </c>
      <c r="F569" s="2" t="s">
        <v>484</v>
      </c>
      <c r="G569" s="2" t="s">
        <v>9720</v>
      </c>
      <c r="H569" s="2" t="s">
        <v>445</v>
      </c>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row>
    <row r="570" spans="1:126" s="14" customFormat="1" ht="105.75" thickBot="1" x14ac:dyDescent="0.3">
      <c r="A570" s="12"/>
      <c r="B570" s="13">
        <f t="shared" si="8"/>
        <v>562</v>
      </c>
      <c r="C570" s="2" t="s">
        <v>191</v>
      </c>
      <c r="D570" s="9" t="s">
        <v>7093</v>
      </c>
      <c r="E570" s="2" t="s">
        <v>5532</v>
      </c>
      <c r="F570" s="2" t="s">
        <v>5535</v>
      </c>
      <c r="G570" s="2" t="s">
        <v>5536</v>
      </c>
      <c r="H570" s="2" t="s">
        <v>445</v>
      </c>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row>
    <row r="571" spans="1:126" s="14" customFormat="1" ht="105.75" thickBot="1" x14ac:dyDescent="0.3">
      <c r="A571" s="12"/>
      <c r="B571" s="13">
        <f t="shared" si="8"/>
        <v>563</v>
      </c>
      <c r="C571" s="2" t="s">
        <v>191</v>
      </c>
      <c r="D571" s="9" t="s">
        <v>7093</v>
      </c>
      <c r="E571" s="2" t="s">
        <v>5534</v>
      </c>
      <c r="F571" s="2" t="s">
        <v>5533</v>
      </c>
      <c r="G571" s="2" t="s">
        <v>5627</v>
      </c>
      <c r="H571" s="2" t="s">
        <v>445</v>
      </c>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row>
    <row r="572" spans="1:126" s="14" customFormat="1" ht="165.75" thickBot="1" x14ac:dyDescent="0.3">
      <c r="A572" s="12"/>
      <c r="B572" s="13">
        <f t="shared" si="8"/>
        <v>564</v>
      </c>
      <c r="C572" s="2" t="s">
        <v>191</v>
      </c>
      <c r="D572" s="9" t="s">
        <v>7094</v>
      </c>
      <c r="E572" s="2" t="s">
        <v>5537</v>
      </c>
      <c r="F572" s="2" t="s">
        <v>7298</v>
      </c>
      <c r="G572" s="2" t="s">
        <v>5628</v>
      </c>
      <c r="H572" s="2" t="s">
        <v>445</v>
      </c>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row>
    <row r="573" spans="1:126" s="14" customFormat="1" ht="150.75" thickBot="1" x14ac:dyDescent="0.3">
      <c r="A573" s="12"/>
      <c r="B573" s="13">
        <f t="shared" si="8"/>
        <v>565</v>
      </c>
      <c r="C573" s="2" t="s">
        <v>191</v>
      </c>
      <c r="D573" s="9" t="s">
        <v>7094</v>
      </c>
      <c r="E573" s="2" t="s">
        <v>5538</v>
      </c>
      <c r="F573" s="2" t="s">
        <v>489</v>
      </c>
      <c r="G573" s="2" t="s">
        <v>9721</v>
      </c>
      <c r="H573" s="2" t="s">
        <v>445</v>
      </c>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row>
    <row r="574" spans="1:126" s="14" customFormat="1" ht="135.75" thickBot="1" x14ac:dyDescent="0.3">
      <c r="A574" s="12"/>
      <c r="B574" s="13">
        <f t="shared" si="8"/>
        <v>566</v>
      </c>
      <c r="C574" s="2" t="s">
        <v>191</v>
      </c>
      <c r="D574" s="9" t="s">
        <v>7095</v>
      </c>
      <c r="E574" s="2" t="s">
        <v>5539</v>
      </c>
      <c r="F574" s="2" t="s">
        <v>5540</v>
      </c>
      <c r="G574" s="2" t="s">
        <v>7383</v>
      </c>
      <c r="H574" s="2" t="s">
        <v>445</v>
      </c>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row>
    <row r="575" spans="1:126" s="14" customFormat="1" ht="210.75" thickBot="1" x14ac:dyDescent="0.3">
      <c r="A575" s="12"/>
      <c r="B575" s="13">
        <f t="shared" si="8"/>
        <v>567</v>
      </c>
      <c r="C575" s="2" t="s">
        <v>191</v>
      </c>
      <c r="D575" s="9" t="s">
        <v>7096</v>
      </c>
      <c r="E575" s="2" t="s">
        <v>5541</v>
      </c>
      <c r="F575" s="2" t="s">
        <v>562</v>
      </c>
      <c r="G575" s="2" t="s">
        <v>5542</v>
      </c>
      <c r="H575" s="2" t="s">
        <v>445</v>
      </c>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row>
    <row r="576" spans="1:126" s="14" customFormat="1" ht="150.75" thickBot="1" x14ac:dyDescent="0.3">
      <c r="A576" s="12"/>
      <c r="B576" s="13">
        <f t="shared" si="8"/>
        <v>568</v>
      </c>
      <c r="C576" s="2" t="s">
        <v>191</v>
      </c>
      <c r="D576" s="9" t="s">
        <v>5629</v>
      </c>
      <c r="E576" s="2" t="s">
        <v>5543</v>
      </c>
      <c r="F576" s="2" t="s">
        <v>5877</v>
      </c>
      <c r="G576" s="2" t="s">
        <v>6781</v>
      </c>
      <c r="H576" s="2" t="s">
        <v>445</v>
      </c>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row>
    <row r="577" spans="1:126" s="14" customFormat="1" ht="120.75" thickBot="1" x14ac:dyDescent="0.3">
      <c r="A577" s="12"/>
      <c r="B577" s="13">
        <f t="shared" si="8"/>
        <v>569</v>
      </c>
      <c r="C577" s="2" t="s">
        <v>191</v>
      </c>
      <c r="D577" s="9" t="s">
        <v>5630</v>
      </c>
      <c r="E577" s="2" t="s">
        <v>5545</v>
      </c>
      <c r="F577" s="2" t="s">
        <v>5544</v>
      </c>
      <c r="G577" s="2" t="s">
        <v>5631</v>
      </c>
      <c r="H577" s="2" t="s">
        <v>445</v>
      </c>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row>
    <row r="578" spans="1:126" s="14" customFormat="1" ht="90.75" thickBot="1" x14ac:dyDescent="0.3">
      <c r="A578" s="12"/>
      <c r="B578" s="13">
        <f t="shared" si="8"/>
        <v>570</v>
      </c>
      <c r="C578" s="2" t="s">
        <v>191</v>
      </c>
      <c r="D578" s="9" t="s">
        <v>5546</v>
      </c>
      <c r="E578" s="2" t="s">
        <v>5547</v>
      </c>
      <c r="F578" s="2" t="s">
        <v>5548</v>
      </c>
      <c r="G578" s="2" t="s">
        <v>6782</v>
      </c>
      <c r="H578" s="2" t="s">
        <v>445</v>
      </c>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row>
    <row r="579" spans="1:126" s="14" customFormat="1" ht="105.75" thickBot="1" x14ac:dyDescent="0.3">
      <c r="A579" s="12"/>
      <c r="B579" s="13">
        <f t="shared" si="8"/>
        <v>571</v>
      </c>
      <c r="C579" s="2" t="s">
        <v>191</v>
      </c>
      <c r="D579" s="9" t="s">
        <v>5546</v>
      </c>
      <c r="E579" s="2" t="s">
        <v>5549</v>
      </c>
      <c r="F579" s="2" t="s">
        <v>502</v>
      </c>
      <c r="G579" s="2" t="s">
        <v>5862</v>
      </c>
      <c r="H579" s="2" t="s">
        <v>445</v>
      </c>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row>
    <row r="580" spans="1:126" s="14" customFormat="1" ht="90.75" thickBot="1" x14ac:dyDescent="0.3">
      <c r="A580" s="12"/>
      <c r="B580" s="13">
        <f t="shared" si="8"/>
        <v>572</v>
      </c>
      <c r="C580" s="2" t="s">
        <v>191</v>
      </c>
      <c r="D580" s="1" t="s">
        <v>5073</v>
      </c>
      <c r="E580" s="2" t="s">
        <v>5550</v>
      </c>
      <c r="F580" s="2" t="s">
        <v>7307</v>
      </c>
      <c r="G580" s="2" t="s">
        <v>7384</v>
      </c>
      <c r="H580" s="2" t="s">
        <v>445</v>
      </c>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row>
    <row r="581" spans="1:126" s="14" customFormat="1" ht="240.75" thickBot="1" x14ac:dyDescent="0.3">
      <c r="A581" s="12"/>
      <c r="B581" s="13">
        <f t="shared" si="8"/>
        <v>573</v>
      </c>
      <c r="C581" s="2" t="s">
        <v>191</v>
      </c>
      <c r="D581" s="9" t="s">
        <v>5632</v>
      </c>
      <c r="E581" s="2" t="s">
        <v>5863</v>
      </c>
      <c r="F581" s="2" t="s">
        <v>5551</v>
      </c>
      <c r="G581" s="2" t="s">
        <v>9722</v>
      </c>
      <c r="H581" s="2" t="s">
        <v>445</v>
      </c>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row>
    <row r="582" spans="1:126" s="14" customFormat="1" ht="120.75" thickBot="1" x14ac:dyDescent="0.3">
      <c r="A582" s="12"/>
      <c r="B582" s="13">
        <f t="shared" si="8"/>
        <v>574</v>
      </c>
      <c r="C582" s="2" t="s">
        <v>191</v>
      </c>
      <c r="D582" s="9" t="s">
        <v>6783</v>
      </c>
      <c r="E582" s="2" t="s">
        <v>597</v>
      </c>
      <c r="F582" s="2" t="s">
        <v>565</v>
      </c>
      <c r="G582" s="2" t="s">
        <v>598</v>
      </c>
      <c r="H582" s="2" t="s">
        <v>445</v>
      </c>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row>
    <row r="583" spans="1:126" s="14" customFormat="1" ht="105.75" thickBot="1" x14ac:dyDescent="0.3">
      <c r="A583" s="12"/>
      <c r="B583" s="13">
        <f t="shared" si="8"/>
        <v>575</v>
      </c>
      <c r="C583" s="2" t="s">
        <v>191</v>
      </c>
      <c r="D583" s="9" t="s">
        <v>5633</v>
      </c>
      <c r="E583" s="2" t="s">
        <v>601</v>
      </c>
      <c r="F583" s="2" t="s">
        <v>599</v>
      </c>
      <c r="G583" s="2" t="s">
        <v>600</v>
      </c>
      <c r="H583" s="2" t="s">
        <v>445</v>
      </c>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row>
    <row r="584" spans="1:126" s="14" customFormat="1" ht="165.75" thickBot="1" x14ac:dyDescent="0.3">
      <c r="A584" s="12"/>
      <c r="B584" s="13">
        <f t="shared" si="8"/>
        <v>576</v>
      </c>
      <c r="C584" s="2" t="s">
        <v>191</v>
      </c>
      <c r="D584" s="9">
        <v>4407</v>
      </c>
      <c r="E584" s="2" t="s">
        <v>5864</v>
      </c>
      <c r="F584" s="2" t="s">
        <v>603</v>
      </c>
      <c r="G584" s="2" t="s">
        <v>5009</v>
      </c>
      <c r="H584" s="2" t="s">
        <v>445</v>
      </c>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row>
    <row r="585" spans="1:126" s="14" customFormat="1" ht="165.75" thickBot="1" x14ac:dyDescent="0.3">
      <c r="A585" s="12"/>
      <c r="B585" s="13">
        <f t="shared" si="8"/>
        <v>577</v>
      </c>
      <c r="C585" s="2" t="s">
        <v>191</v>
      </c>
      <c r="D585" s="9">
        <v>4407</v>
      </c>
      <c r="E585" s="2" t="s">
        <v>602</v>
      </c>
      <c r="F585" s="2" t="s">
        <v>604</v>
      </c>
      <c r="G585" s="2" t="s">
        <v>6784</v>
      </c>
      <c r="H585" s="2" t="s">
        <v>445</v>
      </c>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row>
    <row r="586" spans="1:126" s="14" customFormat="1" ht="105.75" thickBot="1" x14ac:dyDescent="0.3">
      <c r="A586" s="12"/>
      <c r="B586" s="13">
        <f t="shared" si="8"/>
        <v>578</v>
      </c>
      <c r="C586" s="2" t="s">
        <v>191</v>
      </c>
      <c r="D586" s="9">
        <v>4407</v>
      </c>
      <c r="E586" s="2" t="s">
        <v>605</v>
      </c>
      <c r="F586" s="2" t="s">
        <v>606</v>
      </c>
      <c r="G586" s="2" t="s">
        <v>5010</v>
      </c>
      <c r="H586" s="2" t="s">
        <v>445</v>
      </c>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row>
    <row r="587" spans="1:126" s="14" customFormat="1" ht="75.75" thickBot="1" x14ac:dyDescent="0.3">
      <c r="A587" s="12"/>
      <c r="B587" s="13">
        <f t="shared" ref="B587:B650" si="9">B586+1</f>
        <v>579</v>
      </c>
      <c r="C587" s="2" t="s">
        <v>191</v>
      </c>
      <c r="D587" s="9">
        <v>4407</v>
      </c>
      <c r="E587" s="2" t="s">
        <v>605</v>
      </c>
      <c r="F587" s="2" t="s">
        <v>607</v>
      </c>
      <c r="G587" s="2" t="s">
        <v>5865</v>
      </c>
      <c r="H587" s="2" t="s">
        <v>445</v>
      </c>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row>
    <row r="588" spans="1:126" s="14" customFormat="1" ht="90.75" thickBot="1" x14ac:dyDescent="0.3">
      <c r="A588" s="12"/>
      <c r="B588" s="13">
        <f t="shared" si="9"/>
        <v>580</v>
      </c>
      <c r="C588" s="2" t="s">
        <v>191</v>
      </c>
      <c r="D588" s="9">
        <v>4407</v>
      </c>
      <c r="E588" s="2" t="s">
        <v>605</v>
      </c>
      <c r="F588" s="2" t="s">
        <v>604</v>
      </c>
      <c r="G588" s="2" t="s">
        <v>9257</v>
      </c>
      <c r="H588" s="2" t="s">
        <v>445</v>
      </c>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row>
    <row r="589" spans="1:126" s="14" customFormat="1" ht="90.75" thickBot="1" x14ac:dyDescent="0.3">
      <c r="A589" s="12"/>
      <c r="B589" s="13">
        <f t="shared" si="9"/>
        <v>581</v>
      </c>
      <c r="C589" s="2" t="s">
        <v>191</v>
      </c>
      <c r="D589" s="9">
        <v>4407</v>
      </c>
      <c r="E589" s="2" t="s">
        <v>608</v>
      </c>
      <c r="F589" s="2" t="s">
        <v>609</v>
      </c>
      <c r="G589" s="2" t="s">
        <v>5866</v>
      </c>
      <c r="H589" s="2" t="s">
        <v>445</v>
      </c>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row>
    <row r="590" spans="1:126" s="14" customFormat="1" ht="75.75" thickBot="1" x14ac:dyDescent="0.3">
      <c r="A590" s="12"/>
      <c r="B590" s="13">
        <f t="shared" si="9"/>
        <v>582</v>
      </c>
      <c r="C590" s="2" t="s">
        <v>191</v>
      </c>
      <c r="D590" s="9">
        <v>4407</v>
      </c>
      <c r="E590" s="2" t="s">
        <v>608</v>
      </c>
      <c r="F590" s="2" t="s">
        <v>610</v>
      </c>
      <c r="G590" s="2" t="s">
        <v>5867</v>
      </c>
      <c r="H590" s="2" t="s">
        <v>445</v>
      </c>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row>
    <row r="591" spans="1:126" s="14" customFormat="1" ht="90.75" thickBot="1" x14ac:dyDescent="0.3">
      <c r="A591" s="12"/>
      <c r="B591" s="13">
        <f t="shared" si="9"/>
        <v>583</v>
      </c>
      <c r="C591" s="2" t="s">
        <v>191</v>
      </c>
      <c r="D591" s="9">
        <v>4407</v>
      </c>
      <c r="E591" s="2" t="s">
        <v>608</v>
      </c>
      <c r="F591" s="2" t="s">
        <v>611</v>
      </c>
      <c r="G591" s="2" t="s">
        <v>615</v>
      </c>
      <c r="H591" s="2" t="s">
        <v>445</v>
      </c>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row>
    <row r="592" spans="1:126" s="14" customFormat="1" ht="75.75" thickBot="1" x14ac:dyDescent="0.3">
      <c r="A592" s="12"/>
      <c r="B592" s="13">
        <f t="shared" si="9"/>
        <v>584</v>
      </c>
      <c r="C592" s="2" t="s">
        <v>191</v>
      </c>
      <c r="D592" s="9">
        <v>4407</v>
      </c>
      <c r="E592" s="2" t="s">
        <v>608</v>
      </c>
      <c r="F592" s="2" t="s">
        <v>612</v>
      </c>
      <c r="G592" s="2" t="s">
        <v>5011</v>
      </c>
      <c r="H592" s="2" t="s">
        <v>445</v>
      </c>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row>
    <row r="593" spans="1:126" s="14" customFormat="1" ht="90.75" thickBot="1" x14ac:dyDescent="0.3">
      <c r="A593" s="12"/>
      <c r="B593" s="13">
        <f t="shared" si="9"/>
        <v>585</v>
      </c>
      <c r="C593" s="2" t="s">
        <v>191</v>
      </c>
      <c r="D593" s="9">
        <v>4407</v>
      </c>
      <c r="E593" s="2" t="s">
        <v>608</v>
      </c>
      <c r="F593" s="2" t="s">
        <v>613</v>
      </c>
      <c r="G593" s="2" t="s">
        <v>5012</v>
      </c>
      <c r="H593" s="2" t="s">
        <v>445</v>
      </c>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row>
    <row r="594" spans="1:126" s="14" customFormat="1" ht="120.75" thickBot="1" x14ac:dyDescent="0.3">
      <c r="A594" s="12"/>
      <c r="B594" s="13">
        <f t="shared" si="9"/>
        <v>586</v>
      </c>
      <c r="C594" s="2" t="s">
        <v>191</v>
      </c>
      <c r="D594" s="9" t="s">
        <v>9258</v>
      </c>
      <c r="E594" s="2" t="s">
        <v>616</v>
      </c>
      <c r="F594" s="2" t="s">
        <v>5868</v>
      </c>
      <c r="G594" s="2" t="s">
        <v>5869</v>
      </c>
      <c r="H594" s="2" t="s">
        <v>445</v>
      </c>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row>
    <row r="595" spans="1:126" s="14" customFormat="1" ht="120.75" thickBot="1" x14ac:dyDescent="0.3">
      <c r="A595" s="12"/>
      <c r="B595" s="13">
        <f t="shared" si="9"/>
        <v>587</v>
      </c>
      <c r="C595" s="2" t="s">
        <v>191</v>
      </c>
      <c r="D595" s="9" t="s">
        <v>9258</v>
      </c>
      <c r="E595" s="2" t="s">
        <v>616</v>
      </c>
      <c r="F595" s="2" t="s">
        <v>617</v>
      </c>
      <c r="G595" s="2" t="s">
        <v>5013</v>
      </c>
      <c r="H595" s="2" t="s">
        <v>445</v>
      </c>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row>
    <row r="596" spans="1:126" s="14" customFormat="1" ht="120.75" thickBot="1" x14ac:dyDescent="0.3">
      <c r="A596" s="12"/>
      <c r="B596" s="13">
        <f t="shared" si="9"/>
        <v>588</v>
      </c>
      <c r="C596" s="2" t="s">
        <v>191</v>
      </c>
      <c r="D596" s="9" t="s">
        <v>9258</v>
      </c>
      <c r="E596" s="2" t="s">
        <v>616</v>
      </c>
      <c r="F596" s="2" t="s">
        <v>618</v>
      </c>
      <c r="G596" s="2" t="s">
        <v>7385</v>
      </c>
      <c r="H596" s="2" t="s">
        <v>445</v>
      </c>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row>
    <row r="597" spans="1:126" s="14" customFormat="1" ht="75.75" thickBot="1" x14ac:dyDescent="0.3">
      <c r="A597" s="12"/>
      <c r="B597" s="13">
        <f t="shared" si="9"/>
        <v>589</v>
      </c>
      <c r="C597" s="2" t="s">
        <v>191</v>
      </c>
      <c r="D597" s="9">
        <v>2105</v>
      </c>
      <c r="E597" s="2" t="s">
        <v>5066</v>
      </c>
      <c r="F597" s="2" t="s">
        <v>5069</v>
      </c>
      <c r="G597" s="2" t="s">
        <v>5072</v>
      </c>
      <c r="H597" s="2" t="s">
        <v>445</v>
      </c>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row>
    <row r="598" spans="1:126" s="14" customFormat="1" ht="90.75" thickBot="1" x14ac:dyDescent="0.3">
      <c r="A598" s="12"/>
      <c r="B598" s="13">
        <f t="shared" si="9"/>
        <v>590</v>
      </c>
      <c r="C598" s="2" t="s">
        <v>191</v>
      </c>
      <c r="D598" s="9">
        <v>2105</v>
      </c>
      <c r="E598" s="2" t="s">
        <v>5067</v>
      </c>
      <c r="F598" s="2" t="s">
        <v>5070</v>
      </c>
      <c r="G598" s="2" t="s">
        <v>6785</v>
      </c>
      <c r="H598" s="2" t="s">
        <v>445</v>
      </c>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row>
    <row r="599" spans="1:126" s="14" customFormat="1" ht="75.75" thickBot="1" x14ac:dyDescent="0.3">
      <c r="A599" s="12"/>
      <c r="B599" s="13">
        <f t="shared" si="9"/>
        <v>591</v>
      </c>
      <c r="C599" s="2" t="s">
        <v>191</v>
      </c>
      <c r="D599" s="9" t="s">
        <v>5065</v>
      </c>
      <c r="E599" s="2" t="s">
        <v>5068</v>
      </c>
      <c r="F599" s="2" t="s">
        <v>5071</v>
      </c>
      <c r="G599" s="2" t="s">
        <v>11340</v>
      </c>
      <c r="H599" s="2" t="s">
        <v>445</v>
      </c>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row>
    <row r="600" spans="1:126" s="14" customFormat="1" ht="165.75" thickBot="1" x14ac:dyDescent="0.3">
      <c r="A600" s="12"/>
      <c r="B600" s="13">
        <f t="shared" si="9"/>
        <v>592</v>
      </c>
      <c r="C600" s="2" t="s">
        <v>191</v>
      </c>
      <c r="D600" s="9" t="s">
        <v>9259</v>
      </c>
      <c r="E600" s="2" t="s">
        <v>6511</v>
      </c>
      <c r="F600" s="2" t="s">
        <v>6510</v>
      </c>
      <c r="G600" s="2" t="s">
        <v>9723</v>
      </c>
      <c r="H600" s="2" t="s">
        <v>445</v>
      </c>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row>
    <row r="601" spans="1:126" s="14" customFormat="1" ht="165.75" thickBot="1" x14ac:dyDescent="0.3">
      <c r="A601" s="12"/>
      <c r="B601" s="13">
        <f t="shared" si="9"/>
        <v>593</v>
      </c>
      <c r="C601" s="2" t="s">
        <v>191</v>
      </c>
      <c r="D601" s="9" t="s">
        <v>9260</v>
      </c>
      <c r="E601" s="2" t="s">
        <v>6511</v>
      </c>
      <c r="F601" s="2" t="s">
        <v>6512</v>
      </c>
      <c r="G601" s="2" t="s">
        <v>9724</v>
      </c>
      <c r="H601" s="2" t="s">
        <v>445</v>
      </c>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row>
    <row r="602" spans="1:126" s="14" customFormat="1" ht="105.75" thickBot="1" x14ac:dyDescent="0.3">
      <c r="A602" s="12"/>
      <c r="B602" s="13">
        <f t="shared" si="9"/>
        <v>594</v>
      </c>
      <c r="C602" s="2" t="s">
        <v>191</v>
      </c>
      <c r="D602" s="9" t="s">
        <v>7005</v>
      </c>
      <c r="E602" s="2" t="s">
        <v>6537</v>
      </c>
      <c r="F602" s="2" t="s">
        <v>6536</v>
      </c>
      <c r="G602" s="2" t="s">
        <v>9725</v>
      </c>
      <c r="H602" s="2" t="s">
        <v>445</v>
      </c>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row>
    <row r="603" spans="1:126" s="14" customFormat="1" ht="105.75" thickBot="1" x14ac:dyDescent="0.3">
      <c r="A603" s="12"/>
      <c r="B603" s="13">
        <f t="shared" si="9"/>
        <v>595</v>
      </c>
      <c r="C603" s="2" t="s">
        <v>191</v>
      </c>
      <c r="D603" s="9">
        <v>1905</v>
      </c>
      <c r="E603" s="2" t="s">
        <v>6534</v>
      </c>
      <c r="F603" s="2" t="s">
        <v>6535</v>
      </c>
      <c r="G603" s="2" t="s">
        <v>9726</v>
      </c>
      <c r="H603" s="2" t="s">
        <v>445</v>
      </c>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row>
    <row r="604" spans="1:126" s="14" customFormat="1" ht="75.75" thickBot="1" x14ac:dyDescent="0.3">
      <c r="A604" s="12"/>
      <c r="B604" s="13">
        <f t="shared" si="9"/>
        <v>596</v>
      </c>
      <c r="C604" s="2" t="s">
        <v>191</v>
      </c>
      <c r="D604" s="9">
        <v>1905</v>
      </c>
      <c r="E604" s="2" t="s">
        <v>6524</v>
      </c>
      <c r="F604" s="2" t="s">
        <v>6525</v>
      </c>
      <c r="G604" s="2" t="s">
        <v>9727</v>
      </c>
      <c r="H604" s="2" t="s">
        <v>445</v>
      </c>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row>
    <row r="605" spans="1:126" s="14" customFormat="1" ht="165.75" thickBot="1" x14ac:dyDescent="0.3">
      <c r="A605" s="12"/>
      <c r="B605" s="13">
        <f t="shared" si="9"/>
        <v>597</v>
      </c>
      <c r="C605" s="2" t="s">
        <v>191</v>
      </c>
      <c r="D605" s="9" t="s">
        <v>6514</v>
      </c>
      <c r="E605" s="2" t="s">
        <v>6513</v>
      </c>
      <c r="F605" s="2" t="s">
        <v>6515</v>
      </c>
      <c r="G605" s="2" t="s">
        <v>9728</v>
      </c>
      <c r="H605" s="2" t="s">
        <v>445</v>
      </c>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row>
    <row r="606" spans="1:126" s="14" customFormat="1" ht="165.75" thickBot="1" x14ac:dyDescent="0.3">
      <c r="A606" s="12"/>
      <c r="B606" s="13">
        <f t="shared" si="9"/>
        <v>598</v>
      </c>
      <c r="C606" s="2" t="s">
        <v>191</v>
      </c>
      <c r="D606" s="9">
        <v>2306</v>
      </c>
      <c r="E606" s="2" t="s">
        <v>6516</v>
      </c>
      <c r="F606" s="2" t="s">
        <v>6517</v>
      </c>
      <c r="G606" s="2" t="s">
        <v>9729</v>
      </c>
      <c r="H606" s="2" t="s">
        <v>445</v>
      </c>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row>
    <row r="607" spans="1:126" s="14" customFormat="1" ht="45.75" thickBot="1" x14ac:dyDescent="0.3">
      <c r="A607" s="12"/>
      <c r="B607" s="13">
        <f t="shared" si="9"/>
        <v>599</v>
      </c>
      <c r="C607" s="2" t="s">
        <v>191</v>
      </c>
      <c r="D607" s="9" t="s">
        <v>5023</v>
      </c>
      <c r="E607" s="2" t="s">
        <v>5024</v>
      </c>
      <c r="F607" s="2" t="s">
        <v>6528</v>
      </c>
      <c r="G607" s="2" t="s">
        <v>6526</v>
      </c>
      <c r="H607" s="2" t="s">
        <v>445</v>
      </c>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row>
    <row r="608" spans="1:126" s="14" customFormat="1" ht="60.75" thickBot="1" x14ac:dyDescent="0.3">
      <c r="A608" s="12"/>
      <c r="B608" s="13">
        <f t="shared" si="9"/>
        <v>600</v>
      </c>
      <c r="C608" s="2" t="s">
        <v>191</v>
      </c>
      <c r="D608" s="9" t="s">
        <v>5023</v>
      </c>
      <c r="E608" s="2" t="s">
        <v>5024</v>
      </c>
      <c r="F608" s="2" t="s">
        <v>6527</v>
      </c>
      <c r="G608" s="2" t="s">
        <v>9730</v>
      </c>
      <c r="H608" s="2" t="s">
        <v>445</v>
      </c>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row>
    <row r="609" spans="1:126" s="14" customFormat="1" ht="60.75" thickBot="1" x14ac:dyDescent="0.3">
      <c r="A609" s="12"/>
      <c r="B609" s="13">
        <f t="shared" si="9"/>
        <v>601</v>
      </c>
      <c r="C609" s="2" t="s">
        <v>191</v>
      </c>
      <c r="D609" s="9">
        <v>2001</v>
      </c>
      <c r="E609" s="2" t="s">
        <v>6529</v>
      </c>
      <c r="F609" s="2" t="s">
        <v>6532</v>
      </c>
      <c r="G609" s="2" t="s">
        <v>6533</v>
      </c>
      <c r="H609" s="2" t="s">
        <v>445</v>
      </c>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row>
    <row r="610" spans="1:126" s="14" customFormat="1" ht="75.75" thickBot="1" x14ac:dyDescent="0.3">
      <c r="A610" s="12"/>
      <c r="B610" s="13">
        <f t="shared" si="9"/>
        <v>602</v>
      </c>
      <c r="C610" s="2" t="s">
        <v>191</v>
      </c>
      <c r="D610" s="9">
        <v>2001</v>
      </c>
      <c r="E610" s="2" t="s">
        <v>6530</v>
      </c>
      <c r="F610" s="2" t="s">
        <v>6531</v>
      </c>
      <c r="G610" s="2" t="s">
        <v>9731</v>
      </c>
      <c r="H610" s="2" t="s">
        <v>445</v>
      </c>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row>
    <row r="611" spans="1:126" s="14" customFormat="1" ht="105.75" thickBot="1" x14ac:dyDescent="0.3">
      <c r="A611" s="12"/>
      <c r="B611" s="13">
        <f t="shared" si="9"/>
        <v>603</v>
      </c>
      <c r="C611" s="2" t="s">
        <v>191</v>
      </c>
      <c r="D611" s="9" t="s">
        <v>6518</v>
      </c>
      <c r="E611" s="2" t="s">
        <v>6519</v>
      </c>
      <c r="F611" s="2" t="s">
        <v>6520</v>
      </c>
      <c r="G611" s="2" t="s">
        <v>9732</v>
      </c>
      <c r="H611" s="2" t="s">
        <v>445</v>
      </c>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row>
    <row r="612" spans="1:126" s="14" customFormat="1" ht="90.75" thickBot="1" x14ac:dyDescent="0.3">
      <c r="A612" s="12"/>
      <c r="B612" s="13">
        <f t="shared" si="9"/>
        <v>604</v>
      </c>
      <c r="C612" s="2" t="s">
        <v>191</v>
      </c>
      <c r="D612" s="1" t="s">
        <v>5258</v>
      </c>
      <c r="E612" s="2" t="s">
        <v>6521</v>
      </c>
      <c r="F612" s="2" t="s">
        <v>6522</v>
      </c>
      <c r="G612" s="2" t="s">
        <v>9733</v>
      </c>
      <c r="H612" s="2" t="s">
        <v>445</v>
      </c>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row>
    <row r="613" spans="1:126" s="14" customFormat="1" ht="75.75" thickBot="1" x14ac:dyDescent="0.3">
      <c r="A613" s="12"/>
      <c r="B613" s="13">
        <f t="shared" si="9"/>
        <v>605</v>
      </c>
      <c r="C613" s="2" t="s">
        <v>191</v>
      </c>
      <c r="D613" s="1" t="s">
        <v>5258</v>
      </c>
      <c r="E613" s="2" t="s">
        <v>6521</v>
      </c>
      <c r="F613" s="2" t="s">
        <v>6523</v>
      </c>
      <c r="G613" s="2" t="s">
        <v>9734</v>
      </c>
      <c r="H613" s="2" t="s">
        <v>445</v>
      </c>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row>
    <row r="614" spans="1:126" s="14" customFormat="1" ht="45.75" thickBot="1" x14ac:dyDescent="0.3">
      <c r="A614" s="12"/>
      <c r="B614" s="13">
        <f t="shared" si="9"/>
        <v>606</v>
      </c>
      <c r="C614" s="51" t="s">
        <v>191</v>
      </c>
      <c r="D614" s="6">
        <v>2089</v>
      </c>
      <c r="E614" s="51" t="s">
        <v>11125</v>
      </c>
      <c r="F614" s="51" t="s">
        <v>11140</v>
      </c>
      <c r="G614" s="51" t="s">
        <v>11182</v>
      </c>
      <c r="H614" s="51" t="s">
        <v>619</v>
      </c>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row>
    <row r="615" spans="1:126" s="14" customFormat="1" ht="90.75" thickBot="1" x14ac:dyDescent="0.3">
      <c r="A615" s="12"/>
      <c r="B615" s="13">
        <f t="shared" si="9"/>
        <v>607</v>
      </c>
      <c r="C615" s="2" t="s">
        <v>191</v>
      </c>
      <c r="D615" s="9">
        <v>2204</v>
      </c>
      <c r="E615" s="2" t="s">
        <v>620</v>
      </c>
      <c r="F615" s="2" t="s">
        <v>621</v>
      </c>
      <c r="G615" s="2" t="s">
        <v>8280</v>
      </c>
      <c r="H615" s="2" t="s">
        <v>619</v>
      </c>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row>
    <row r="616" spans="1:126" s="14" customFormat="1" ht="120.75" thickBot="1" x14ac:dyDescent="0.3">
      <c r="A616" s="12"/>
      <c r="B616" s="13">
        <f t="shared" si="9"/>
        <v>608</v>
      </c>
      <c r="C616" s="2" t="s">
        <v>191</v>
      </c>
      <c r="D616" s="9">
        <v>2204</v>
      </c>
      <c r="E616" s="2" t="s">
        <v>11550</v>
      </c>
      <c r="F616" s="2" t="s">
        <v>5405</v>
      </c>
      <c r="G616" s="2" t="s">
        <v>9261</v>
      </c>
      <c r="H616" s="2" t="s">
        <v>619</v>
      </c>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row>
    <row r="617" spans="1:126" s="14" customFormat="1" ht="105.75" thickBot="1" x14ac:dyDescent="0.3">
      <c r="A617" s="12"/>
      <c r="B617" s="13">
        <f t="shared" si="9"/>
        <v>609</v>
      </c>
      <c r="C617" s="2" t="s">
        <v>191</v>
      </c>
      <c r="D617" s="9">
        <v>2204</v>
      </c>
      <c r="E617" s="2" t="s">
        <v>620</v>
      </c>
      <c r="F617" s="2" t="s">
        <v>622</v>
      </c>
      <c r="G617" s="2" t="s">
        <v>8281</v>
      </c>
      <c r="H617" s="2" t="s">
        <v>619</v>
      </c>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row>
    <row r="618" spans="1:126" s="14" customFormat="1" ht="120.75" thickBot="1" x14ac:dyDescent="0.3">
      <c r="A618" s="12"/>
      <c r="B618" s="13">
        <f t="shared" si="9"/>
        <v>610</v>
      </c>
      <c r="C618" s="2" t="s">
        <v>191</v>
      </c>
      <c r="D618" s="9">
        <v>2204</v>
      </c>
      <c r="E618" s="2" t="s">
        <v>620</v>
      </c>
      <c r="F618" s="2" t="s">
        <v>623</v>
      </c>
      <c r="G618" s="2" t="s">
        <v>8282</v>
      </c>
      <c r="H618" s="2" t="s">
        <v>619</v>
      </c>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row>
    <row r="619" spans="1:126" s="14" customFormat="1" ht="105.75" thickBot="1" x14ac:dyDescent="0.3">
      <c r="A619" s="12"/>
      <c r="B619" s="13">
        <f t="shared" si="9"/>
        <v>611</v>
      </c>
      <c r="C619" s="2" t="s">
        <v>191</v>
      </c>
      <c r="D619" s="9">
        <v>2204</v>
      </c>
      <c r="E619" s="2" t="s">
        <v>620</v>
      </c>
      <c r="F619" s="2" t="s">
        <v>624</v>
      </c>
      <c r="G619" s="2" t="s">
        <v>8283</v>
      </c>
      <c r="H619" s="2" t="s">
        <v>619</v>
      </c>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row>
    <row r="620" spans="1:126" s="14" customFormat="1" ht="105.75" thickBot="1" x14ac:dyDescent="0.3">
      <c r="A620" s="12"/>
      <c r="B620" s="13">
        <f t="shared" si="9"/>
        <v>612</v>
      </c>
      <c r="C620" s="2" t="s">
        <v>191</v>
      </c>
      <c r="D620" s="9">
        <v>2002</v>
      </c>
      <c r="E620" s="2" t="s">
        <v>5870</v>
      </c>
      <c r="F620" s="2" t="s">
        <v>625</v>
      </c>
      <c r="G620" s="2" t="s">
        <v>8284</v>
      </c>
      <c r="H620" s="2" t="s">
        <v>619</v>
      </c>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row>
    <row r="621" spans="1:126" s="14" customFormat="1" ht="105.75" thickBot="1" x14ac:dyDescent="0.3">
      <c r="A621" s="12"/>
      <c r="B621" s="13">
        <f t="shared" si="9"/>
        <v>613</v>
      </c>
      <c r="C621" s="2" t="s">
        <v>191</v>
      </c>
      <c r="D621" s="9">
        <v>1902</v>
      </c>
      <c r="E621" s="2" t="s">
        <v>626</v>
      </c>
      <c r="F621" s="2" t="s">
        <v>627</v>
      </c>
      <c r="G621" s="2" t="s">
        <v>8285</v>
      </c>
      <c r="H621" s="2" t="s">
        <v>619</v>
      </c>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row>
    <row r="622" spans="1:126" s="14" customFormat="1" ht="75.75" thickBot="1" x14ac:dyDescent="0.3">
      <c r="A622" s="12"/>
      <c r="B622" s="13">
        <f t="shared" si="9"/>
        <v>614</v>
      </c>
      <c r="C622" s="2" t="s">
        <v>191</v>
      </c>
      <c r="D622" s="9">
        <v>1902</v>
      </c>
      <c r="E622" s="2" t="s">
        <v>626</v>
      </c>
      <c r="F622" s="2" t="s">
        <v>628</v>
      </c>
      <c r="G622" s="2" t="s">
        <v>8286</v>
      </c>
      <c r="H622" s="2" t="s">
        <v>619</v>
      </c>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row>
    <row r="623" spans="1:126" s="14" customFormat="1" ht="90.75" thickBot="1" x14ac:dyDescent="0.3">
      <c r="A623" s="12"/>
      <c r="B623" s="13">
        <f t="shared" si="9"/>
        <v>615</v>
      </c>
      <c r="C623" s="2" t="s">
        <v>191</v>
      </c>
      <c r="D623" s="9">
        <v>1902</v>
      </c>
      <c r="E623" s="2" t="s">
        <v>626</v>
      </c>
      <c r="F623" s="2" t="s">
        <v>629</v>
      </c>
      <c r="G623" s="2" t="s">
        <v>8287</v>
      </c>
      <c r="H623" s="2" t="s">
        <v>619</v>
      </c>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row>
    <row r="624" spans="1:126" s="14" customFormat="1" ht="75.75" thickBot="1" x14ac:dyDescent="0.3">
      <c r="A624" s="12"/>
      <c r="B624" s="13">
        <f t="shared" si="9"/>
        <v>616</v>
      </c>
      <c r="C624" s="2" t="s">
        <v>191</v>
      </c>
      <c r="D624" s="9">
        <v>1902</v>
      </c>
      <c r="E624" s="2" t="s">
        <v>626</v>
      </c>
      <c r="F624" s="2" t="s">
        <v>630</v>
      </c>
      <c r="G624" s="2" t="s">
        <v>8288</v>
      </c>
      <c r="H624" s="2" t="s">
        <v>619</v>
      </c>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row>
    <row r="625" spans="1:126" s="14" customFormat="1" ht="75.75" thickBot="1" x14ac:dyDescent="0.3">
      <c r="A625" s="12"/>
      <c r="B625" s="13">
        <f t="shared" si="9"/>
        <v>617</v>
      </c>
      <c r="C625" s="2" t="s">
        <v>191</v>
      </c>
      <c r="D625" s="9" t="s">
        <v>7386</v>
      </c>
      <c r="E625" s="2" t="s">
        <v>631</v>
      </c>
      <c r="F625" s="2" t="s">
        <v>633</v>
      </c>
      <c r="G625" s="2" t="s">
        <v>8289</v>
      </c>
      <c r="H625" s="2" t="s">
        <v>619</v>
      </c>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row>
    <row r="626" spans="1:126" s="14" customFormat="1" ht="45.75" thickBot="1" x14ac:dyDescent="0.3">
      <c r="A626" s="12"/>
      <c r="B626" s="13">
        <f t="shared" si="9"/>
        <v>618</v>
      </c>
      <c r="C626" s="2" t="s">
        <v>191</v>
      </c>
      <c r="D626" s="9" t="s">
        <v>8236</v>
      </c>
      <c r="E626" s="2" t="s">
        <v>816</v>
      </c>
      <c r="F626" s="51" t="s">
        <v>8237</v>
      </c>
      <c r="G626" s="51" t="s">
        <v>11248</v>
      </c>
      <c r="H626" s="2" t="s">
        <v>619</v>
      </c>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row>
    <row r="627" spans="1:126" s="14" customFormat="1" ht="45.75" thickBot="1" x14ac:dyDescent="0.3">
      <c r="A627" s="12"/>
      <c r="B627" s="13">
        <f t="shared" si="9"/>
        <v>619</v>
      </c>
      <c r="C627" s="2" t="s">
        <v>191</v>
      </c>
      <c r="D627" s="9" t="s">
        <v>8236</v>
      </c>
      <c r="E627" s="2" t="s">
        <v>816</v>
      </c>
      <c r="F627" s="52" t="s">
        <v>8238</v>
      </c>
      <c r="G627" s="53" t="s">
        <v>11183</v>
      </c>
      <c r="H627" s="2" t="s">
        <v>619</v>
      </c>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row>
    <row r="628" spans="1:126" s="14" customFormat="1" ht="45.75" thickBot="1" x14ac:dyDescent="0.3">
      <c r="A628" s="12"/>
      <c r="B628" s="13">
        <f t="shared" si="9"/>
        <v>620</v>
      </c>
      <c r="C628" s="2" t="s">
        <v>191</v>
      </c>
      <c r="D628" s="9" t="s">
        <v>8236</v>
      </c>
      <c r="E628" s="2" t="s">
        <v>816</v>
      </c>
      <c r="F628" s="52" t="s">
        <v>9263</v>
      </c>
      <c r="G628" s="53" t="s">
        <v>11184</v>
      </c>
      <c r="H628" s="2" t="s">
        <v>619</v>
      </c>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row>
    <row r="629" spans="1:126" s="14" customFormat="1" ht="60.75" thickBot="1" x14ac:dyDescent="0.3">
      <c r="A629" s="12"/>
      <c r="B629" s="13">
        <f t="shared" si="9"/>
        <v>621</v>
      </c>
      <c r="C629" s="2" t="s">
        <v>191</v>
      </c>
      <c r="D629" s="9" t="s">
        <v>8236</v>
      </c>
      <c r="E629" s="2" t="s">
        <v>816</v>
      </c>
      <c r="F629" s="51" t="s">
        <v>8239</v>
      </c>
      <c r="G629" s="51" t="s">
        <v>11247</v>
      </c>
      <c r="H629" s="2" t="s">
        <v>619</v>
      </c>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row>
    <row r="630" spans="1:126" s="14" customFormat="1" ht="45.75" thickBot="1" x14ac:dyDescent="0.3">
      <c r="A630" s="12"/>
      <c r="B630" s="13">
        <f t="shared" si="9"/>
        <v>622</v>
      </c>
      <c r="C630" s="2" t="s">
        <v>191</v>
      </c>
      <c r="D630" s="9" t="s">
        <v>8236</v>
      </c>
      <c r="E630" s="2" t="s">
        <v>816</v>
      </c>
      <c r="F630" s="52" t="s">
        <v>106</v>
      </c>
      <c r="G630" s="51" t="s">
        <v>11185</v>
      </c>
      <c r="H630" s="2" t="s">
        <v>619</v>
      </c>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row>
    <row r="631" spans="1:126" s="14" customFormat="1" ht="60.75" thickBot="1" x14ac:dyDescent="0.3">
      <c r="A631" s="12"/>
      <c r="B631" s="13">
        <f t="shared" si="9"/>
        <v>623</v>
      </c>
      <c r="C631" s="2" t="s">
        <v>191</v>
      </c>
      <c r="D631" s="9" t="s">
        <v>8236</v>
      </c>
      <c r="E631" s="2" t="s">
        <v>816</v>
      </c>
      <c r="F631" s="52" t="s">
        <v>8240</v>
      </c>
      <c r="G631" s="51" t="s">
        <v>11186</v>
      </c>
      <c r="H631" s="2" t="s">
        <v>619</v>
      </c>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row>
    <row r="632" spans="1:126" s="14" customFormat="1" ht="45.75" thickBot="1" x14ac:dyDescent="0.3">
      <c r="A632" s="12"/>
      <c r="B632" s="13">
        <f t="shared" si="9"/>
        <v>624</v>
      </c>
      <c r="C632" s="2" t="s">
        <v>191</v>
      </c>
      <c r="D632" s="9" t="s">
        <v>8236</v>
      </c>
      <c r="E632" s="2" t="s">
        <v>816</v>
      </c>
      <c r="F632" s="52" t="s">
        <v>8241</v>
      </c>
      <c r="G632" s="51" t="s">
        <v>11187</v>
      </c>
      <c r="H632" s="2" t="s">
        <v>619</v>
      </c>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row>
    <row r="633" spans="1:126" s="14" customFormat="1" ht="45.75" thickBot="1" x14ac:dyDescent="0.3">
      <c r="A633" s="12"/>
      <c r="B633" s="13">
        <f t="shared" si="9"/>
        <v>625</v>
      </c>
      <c r="C633" s="2" t="s">
        <v>191</v>
      </c>
      <c r="D633" s="9" t="s">
        <v>8236</v>
      </c>
      <c r="E633" s="2" t="s">
        <v>816</v>
      </c>
      <c r="F633" s="51" t="s">
        <v>8242</v>
      </c>
      <c r="G633" s="51" t="s">
        <v>11249</v>
      </c>
      <c r="H633" s="2" t="s">
        <v>619</v>
      </c>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row>
    <row r="634" spans="1:126" s="14" customFormat="1" ht="45.75" thickBot="1" x14ac:dyDescent="0.3">
      <c r="A634" s="12"/>
      <c r="B634" s="13">
        <f t="shared" si="9"/>
        <v>626</v>
      </c>
      <c r="C634" s="2" t="s">
        <v>191</v>
      </c>
      <c r="D634" s="8" t="s">
        <v>5916</v>
      </c>
      <c r="E634" s="6" t="s">
        <v>11250</v>
      </c>
      <c r="F634" s="6" t="s">
        <v>11129</v>
      </c>
      <c r="G634" s="54" t="s">
        <v>11189</v>
      </c>
      <c r="H634" s="2" t="s">
        <v>619</v>
      </c>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row>
    <row r="635" spans="1:126" s="14" customFormat="1" ht="45.75" thickBot="1" x14ac:dyDescent="0.3">
      <c r="A635" s="12"/>
      <c r="B635" s="13">
        <f t="shared" si="9"/>
        <v>627</v>
      </c>
      <c r="C635" s="2" t="s">
        <v>191</v>
      </c>
      <c r="D635" s="8" t="s">
        <v>5916</v>
      </c>
      <c r="E635" s="6" t="s">
        <v>11250</v>
      </c>
      <c r="F635" s="6" t="s">
        <v>11126</v>
      </c>
      <c r="G635" s="6" t="s">
        <v>11188</v>
      </c>
      <c r="H635" s="2" t="s">
        <v>619</v>
      </c>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row>
    <row r="636" spans="1:126" s="14" customFormat="1" ht="60.75" thickBot="1" x14ac:dyDescent="0.3">
      <c r="A636" s="12"/>
      <c r="B636" s="13">
        <f t="shared" si="9"/>
        <v>628</v>
      </c>
      <c r="C636" s="2" t="s">
        <v>191</v>
      </c>
      <c r="D636" s="8" t="s">
        <v>5916</v>
      </c>
      <c r="E636" s="6" t="s">
        <v>11250</v>
      </c>
      <c r="F636" s="6" t="s">
        <v>11089</v>
      </c>
      <c r="G636" s="6" t="s">
        <v>11623</v>
      </c>
      <c r="H636" s="2" t="s">
        <v>619</v>
      </c>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row>
    <row r="637" spans="1:126" s="14" customFormat="1" ht="45.75" thickBot="1" x14ac:dyDescent="0.3">
      <c r="A637" s="12"/>
      <c r="B637" s="13">
        <f t="shared" si="9"/>
        <v>629</v>
      </c>
      <c r="C637" s="2" t="s">
        <v>191</v>
      </c>
      <c r="D637" s="8" t="s">
        <v>5916</v>
      </c>
      <c r="E637" s="6" t="s">
        <v>11251</v>
      </c>
      <c r="F637" s="6" t="s">
        <v>11127</v>
      </c>
      <c r="G637" s="54" t="s">
        <v>11622</v>
      </c>
      <c r="H637" s="2" t="s">
        <v>619</v>
      </c>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row>
    <row r="638" spans="1:126" s="14" customFormat="1" ht="45.75" thickBot="1" x14ac:dyDescent="0.3">
      <c r="A638" s="12"/>
      <c r="B638" s="13">
        <f t="shared" si="9"/>
        <v>630</v>
      </c>
      <c r="C638" s="2" t="s">
        <v>191</v>
      </c>
      <c r="D638" s="8" t="s">
        <v>5916</v>
      </c>
      <c r="E638" s="6" t="s">
        <v>11250</v>
      </c>
      <c r="F638" s="6" t="s">
        <v>11128</v>
      </c>
      <c r="G638" s="54" t="s">
        <v>11190</v>
      </c>
      <c r="H638" s="2" t="s">
        <v>619</v>
      </c>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row>
    <row r="639" spans="1:126" s="14" customFormat="1" ht="105.75" thickBot="1" x14ac:dyDescent="0.3">
      <c r="A639" s="12"/>
      <c r="B639" s="13">
        <f t="shared" si="9"/>
        <v>631</v>
      </c>
      <c r="C639" s="2" t="s">
        <v>191</v>
      </c>
      <c r="D639" s="9">
        <v>1302</v>
      </c>
      <c r="E639" s="2" t="s">
        <v>632</v>
      </c>
      <c r="F639" s="2" t="s">
        <v>634</v>
      </c>
      <c r="G639" s="2" t="s">
        <v>8290</v>
      </c>
      <c r="H639" s="2" t="s">
        <v>619</v>
      </c>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row>
    <row r="640" spans="1:126" s="14" customFormat="1" ht="135.75" thickBot="1" x14ac:dyDescent="0.3">
      <c r="A640" s="12"/>
      <c r="B640" s="13">
        <f t="shared" si="9"/>
        <v>632</v>
      </c>
      <c r="C640" s="2" t="s">
        <v>191</v>
      </c>
      <c r="D640" s="9">
        <v>1302</v>
      </c>
      <c r="E640" s="2" t="s">
        <v>632</v>
      </c>
      <c r="F640" s="2" t="s">
        <v>635</v>
      </c>
      <c r="G640" s="2" t="s">
        <v>8291</v>
      </c>
      <c r="H640" s="2" t="s">
        <v>619</v>
      </c>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row>
    <row r="641" spans="1:126" s="14" customFormat="1" ht="60.75" thickBot="1" x14ac:dyDescent="0.3">
      <c r="A641" s="12"/>
      <c r="B641" s="13">
        <f t="shared" si="9"/>
        <v>633</v>
      </c>
      <c r="C641" s="2" t="s">
        <v>191</v>
      </c>
      <c r="D641" s="9">
        <v>1206</v>
      </c>
      <c r="E641" s="2" t="s">
        <v>1594</v>
      </c>
      <c r="F641" s="2" t="s">
        <v>636</v>
      </c>
      <c r="G641" s="2" t="s">
        <v>8292</v>
      </c>
      <c r="H641" s="2" t="s">
        <v>619</v>
      </c>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row>
    <row r="642" spans="1:126" s="14" customFormat="1" ht="75.75" thickBot="1" x14ac:dyDescent="0.3">
      <c r="A642" s="12"/>
      <c r="B642" s="13">
        <f t="shared" si="9"/>
        <v>634</v>
      </c>
      <c r="C642" s="2" t="s">
        <v>191</v>
      </c>
      <c r="D642" s="9">
        <v>1206</v>
      </c>
      <c r="E642" s="2" t="s">
        <v>1594</v>
      </c>
      <c r="F642" s="2" t="s">
        <v>637</v>
      </c>
      <c r="G642" s="2" t="s">
        <v>8293</v>
      </c>
      <c r="H642" s="2" t="s">
        <v>619</v>
      </c>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row>
    <row r="643" spans="1:126" s="14" customFormat="1" ht="90.75" thickBot="1" x14ac:dyDescent="0.3">
      <c r="A643" s="12"/>
      <c r="B643" s="13">
        <f t="shared" si="9"/>
        <v>635</v>
      </c>
      <c r="C643" s="2" t="s">
        <v>191</v>
      </c>
      <c r="D643" s="1" t="s">
        <v>5341</v>
      </c>
      <c r="E643" s="2" t="s">
        <v>638</v>
      </c>
      <c r="F643" s="2" t="s">
        <v>639</v>
      </c>
      <c r="G643" s="2" t="s">
        <v>8294</v>
      </c>
      <c r="H643" s="2" t="s">
        <v>619</v>
      </c>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row>
    <row r="644" spans="1:126" s="14" customFormat="1" ht="135.75" thickBot="1" x14ac:dyDescent="0.3">
      <c r="A644" s="12"/>
      <c r="B644" s="13">
        <f t="shared" si="9"/>
        <v>636</v>
      </c>
      <c r="C644" s="2" t="s">
        <v>191</v>
      </c>
      <c r="D644" s="9">
        <v>1006</v>
      </c>
      <c r="E644" s="2" t="s">
        <v>640</v>
      </c>
      <c r="F644" s="2" t="s">
        <v>641</v>
      </c>
      <c r="G644" s="2" t="s">
        <v>8295</v>
      </c>
      <c r="H644" s="2" t="s">
        <v>619</v>
      </c>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row>
    <row r="645" spans="1:126" s="14" customFormat="1" ht="90.75" thickBot="1" x14ac:dyDescent="0.3">
      <c r="A645" s="12"/>
      <c r="B645" s="13">
        <f t="shared" si="9"/>
        <v>637</v>
      </c>
      <c r="C645" s="2" t="s">
        <v>191</v>
      </c>
      <c r="D645" s="9">
        <v>1006</v>
      </c>
      <c r="E645" s="2" t="s">
        <v>640</v>
      </c>
      <c r="F645" s="2" t="s">
        <v>642</v>
      </c>
      <c r="G645" s="2" t="s">
        <v>8296</v>
      </c>
      <c r="H645" s="2" t="s">
        <v>619</v>
      </c>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row>
    <row r="646" spans="1:126" s="14" customFormat="1" ht="90.75" thickBot="1" x14ac:dyDescent="0.3">
      <c r="A646" s="12"/>
      <c r="B646" s="13">
        <f t="shared" si="9"/>
        <v>638</v>
      </c>
      <c r="C646" s="2" t="s">
        <v>191</v>
      </c>
      <c r="D646" s="9" t="s">
        <v>5891</v>
      </c>
      <c r="E646" s="2" t="s">
        <v>643</v>
      </c>
      <c r="F646" s="2" t="s">
        <v>644</v>
      </c>
      <c r="G646" s="2" t="s">
        <v>8297</v>
      </c>
      <c r="H646" s="2" t="s">
        <v>619</v>
      </c>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row>
    <row r="647" spans="1:126" s="14" customFormat="1" ht="105.75" thickBot="1" x14ac:dyDescent="0.3">
      <c r="A647" s="12"/>
      <c r="B647" s="13">
        <f t="shared" si="9"/>
        <v>639</v>
      </c>
      <c r="C647" s="2" t="s">
        <v>191</v>
      </c>
      <c r="D647" s="9" t="s">
        <v>5890</v>
      </c>
      <c r="E647" s="2" t="s">
        <v>643</v>
      </c>
      <c r="F647" s="2" t="s">
        <v>645</v>
      </c>
      <c r="G647" s="2" t="s">
        <v>8298</v>
      </c>
      <c r="H647" s="2" t="s">
        <v>619</v>
      </c>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row>
    <row r="648" spans="1:126" s="14" customFormat="1" ht="120.75" thickBot="1" x14ac:dyDescent="0.3">
      <c r="A648" s="12"/>
      <c r="B648" s="13">
        <f t="shared" si="9"/>
        <v>640</v>
      </c>
      <c r="C648" s="2" t="s">
        <v>191</v>
      </c>
      <c r="D648" s="9" t="s">
        <v>5890</v>
      </c>
      <c r="E648" s="2" t="s">
        <v>643</v>
      </c>
      <c r="F648" s="2" t="s">
        <v>646</v>
      </c>
      <c r="G648" s="2" t="s">
        <v>9735</v>
      </c>
      <c r="H648" s="2" t="s">
        <v>619</v>
      </c>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row>
    <row r="649" spans="1:126" s="14" customFormat="1" ht="120.75" thickBot="1" x14ac:dyDescent="0.3">
      <c r="A649" s="12"/>
      <c r="B649" s="13">
        <f t="shared" si="9"/>
        <v>641</v>
      </c>
      <c r="C649" s="2" t="s">
        <v>191</v>
      </c>
      <c r="D649" s="9" t="s">
        <v>5890</v>
      </c>
      <c r="E649" s="2" t="s">
        <v>643</v>
      </c>
      <c r="F649" s="2" t="s">
        <v>648</v>
      </c>
      <c r="G649" s="2" t="s">
        <v>8299</v>
      </c>
      <c r="H649" s="2" t="s">
        <v>619</v>
      </c>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row>
    <row r="650" spans="1:126" s="14" customFormat="1" ht="135.75" thickBot="1" x14ac:dyDescent="0.3">
      <c r="A650" s="12"/>
      <c r="B650" s="13">
        <f t="shared" si="9"/>
        <v>642</v>
      </c>
      <c r="C650" s="2" t="s">
        <v>191</v>
      </c>
      <c r="D650" s="9" t="s">
        <v>5890</v>
      </c>
      <c r="E650" s="2" t="s">
        <v>643</v>
      </c>
      <c r="F650" s="2" t="s">
        <v>649</v>
      </c>
      <c r="G650" s="2" t="s">
        <v>8300</v>
      </c>
      <c r="H650" s="2" t="s">
        <v>619</v>
      </c>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row>
    <row r="651" spans="1:126" s="14" customFormat="1" ht="75.75" thickBot="1" x14ac:dyDescent="0.3">
      <c r="A651" s="12"/>
      <c r="B651" s="13">
        <f t="shared" ref="B651:B715" si="10">B650+1</f>
        <v>643</v>
      </c>
      <c r="C651" s="2" t="s">
        <v>191</v>
      </c>
      <c r="D651" s="9" t="s">
        <v>5890</v>
      </c>
      <c r="E651" s="2" t="s">
        <v>643</v>
      </c>
      <c r="F651" s="2" t="s">
        <v>650</v>
      </c>
      <c r="G651" s="2" t="s">
        <v>8301</v>
      </c>
      <c r="H651" s="2" t="s">
        <v>619</v>
      </c>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row>
    <row r="652" spans="1:126" s="14" customFormat="1" ht="105.75" thickBot="1" x14ac:dyDescent="0.3">
      <c r="A652" s="12"/>
      <c r="B652" s="13">
        <f t="shared" si="10"/>
        <v>644</v>
      </c>
      <c r="C652" s="2" t="s">
        <v>191</v>
      </c>
      <c r="D652" s="9" t="s">
        <v>5890</v>
      </c>
      <c r="E652" s="2" t="s">
        <v>643</v>
      </c>
      <c r="F652" s="2" t="s">
        <v>651</v>
      </c>
      <c r="G652" s="2" t="s">
        <v>8302</v>
      </c>
      <c r="H652" s="2" t="s">
        <v>619</v>
      </c>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row>
    <row r="653" spans="1:126" s="14" customFormat="1" ht="105.75" thickBot="1" x14ac:dyDescent="0.3">
      <c r="A653" s="12"/>
      <c r="B653" s="13"/>
      <c r="C653" s="2" t="s">
        <v>191</v>
      </c>
      <c r="D653" s="9" t="s">
        <v>5890</v>
      </c>
      <c r="E653" s="2" t="s">
        <v>643</v>
      </c>
      <c r="F653" s="59" t="s">
        <v>11537</v>
      </c>
      <c r="G653" s="59" t="s">
        <v>11536</v>
      </c>
      <c r="H653" s="2" t="s">
        <v>619</v>
      </c>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row>
    <row r="654" spans="1:126" s="14" customFormat="1" ht="105.75" thickBot="1" x14ac:dyDescent="0.3">
      <c r="A654" s="12"/>
      <c r="B654" s="13">
        <f>B652+1</f>
        <v>645</v>
      </c>
      <c r="C654" s="2" t="s">
        <v>191</v>
      </c>
      <c r="D654" s="1" t="s">
        <v>4594</v>
      </c>
      <c r="E654" s="2" t="s">
        <v>86</v>
      </c>
      <c r="F654" s="2" t="s">
        <v>87</v>
      </c>
      <c r="G654" s="2" t="s">
        <v>8303</v>
      </c>
      <c r="H654" s="2" t="s">
        <v>619</v>
      </c>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row>
    <row r="655" spans="1:126" s="14" customFormat="1" ht="75.75" thickBot="1" x14ac:dyDescent="0.3">
      <c r="A655" s="12"/>
      <c r="B655" s="13">
        <f t="shared" si="10"/>
        <v>646</v>
      </c>
      <c r="C655" s="2" t="s">
        <v>191</v>
      </c>
      <c r="D655" s="9">
        <v>1516</v>
      </c>
      <c r="E655" s="2" t="s">
        <v>88</v>
      </c>
      <c r="F655" s="2" t="s">
        <v>89</v>
      </c>
      <c r="G655" s="2" t="s">
        <v>90</v>
      </c>
      <c r="H655" s="2" t="s">
        <v>619</v>
      </c>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row>
    <row r="656" spans="1:126" s="14" customFormat="1" ht="90.75" thickBot="1" x14ac:dyDescent="0.3">
      <c r="A656" s="12"/>
      <c r="B656" s="13">
        <f t="shared" si="10"/>
        <v>647</v>
      </c>
      <c r="C656" s="2" t="s">
        <v>191</v>
      </c>
      <c r="D656" s="9">
        <v>2203</v>
      </c>
      <c r="E656" s="2" t="s">
        <v>41</v>
      </c>
      <c r="F656" s="2" t="s">
        <v>91</v>
      </c>
      <c r="G656" s="2" t="s">
        <v>9736</v>
      </c>
      <c r="H656" s="2" t="s">
        <v>619</v>
      </c>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row>
    <row r="657" spans="1:126" s="14" customFormat="1" ht="105.75" thickBot="1" x14ac:dyDescent="0.3">
      <c r="A657" s="12"/>
      <c r="B657" s="13">
        <f t="shared" si="10"/>
        <v>648</v>
      </c>
      <c r="C657" s="2" t="s">
        <v>191</v>
      </c>
      <c r="D657" s="9">
        <v>2203</v>
      </c>
      <c r="E657" s="2" t="s">
        <v>41</v>
      </c>
      <c r="F657" s="2" t="s">
        <v>92</v>
      </c>
      <c r="G657" s="2" t="s">
        <v>8304</v>
      </c>
      <c r="H657" s="2" t="s">
        <v>619</v>
      </c>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row>
    <row r="658" spans="1:126" s="14" customFormat="1" ht="90.75" thickBot="1" x14ac:dyDescent="0.3">
      <c r="A658" s="12"/>
      <c r="B658" s="13">
        <f t="shared" si="10"/>
        <v>649</v>
      </c>
      <c r="C658" s="2" t="s">
        <v>191</v>
      </c>
      <c r="D658" s="9" t="s">
        <v>7387</v>
      </c>
      <c r="E658" s="2" t="s">
        <v>5404</v>
      </c>
      <c r="F658" s="2" t="s">
        <v>162</v>
      </c>
      <c r="G658" s="2" t="s">
        <v>8305</v>
      </c>
      <c r="H658" s="2" t="s">
        <v>619</v>
      </c>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row>
    <row r="659" spans="1:126" s="14" customFormat="1" ht="135.75" thickBot="1" x14ac:dyDescent="0.3">
      <c r="A659" s="12"/>
      <c r="B659" s="13">
        <f t="shared" si="10"/>
        <v>650</v>
      </c>
      <c r="C659" s="2" t="s">
        <v>191</v>
      </c>
      <c r="D659" s="9" t="s">
        <v>7387</v>
      </c>
      <c r="E659" s="2" t="s">
        <v>5404</v>
      </c>
      <c r="F659" s="2" t="s">
        <v>163</v>
      </c>
      <c r="G659" s="2" t="s">
        <v>9264</v>
      </c>
      <c r="H659" s="2" t="s">
        <v>619</v>
      </c>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row>
    <row r="660" spans="1:126" s="14" customFormat="1" ht="105.75" thickBot="1" x14ac:dyDescent="0.3">
      <c r="A660" s="12"/>
      <c r="B660" s="13">
        <f t="shared" si="10"/>
        <v>651</v>
      </c>
      <c r="C660" s="2" t="s">
        <v>191</v>
      </c>
      <c r="D660" s="9">
        <v>2201</v>
      </c>
      <c r="E660" s="2" t="s">
        <v>93</v>
      </c>
      <c r="F660" s="2" t="s">
        <v>94</v>
      </c>
      <c r="G660" s="2" t="s">
        <v>8306</v>
      </c>
      <c r="H660" s="2" t="s">
        <v>619</v>
      </c>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row>
    <row r="661" spans="1:126" s="14" customFormat="1" ht="105.75" thickBot="1" x14ac:dyDescent="0.3">
      <c r="A661" s="12"/>
      <c r="B661" s="13">
        <f t="shared" si="10"/>
        <v>652</v>
      </c>
      <c r="C661" s="2" t="s">
        <v>191</v>
      </c>
      <c r="D661" s="9">
        <v>2201</v>
      </c>
      <c r="E661" s="2" t="s">
        <v>93</v>
      </c>
      <c r="F661" s="2" t="s">
        <v>95</v>
      </c>
      <c r="G661" s="2" t="s">
        <v>8307</v>
      </c>
      <c r="H661" s="2" t="s">
        <v>619</v>
      </c>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row>
    <row r="662" spans="1:126" s="14" customFormat="1" ht="75.75" thickBot="1" x14ac:dyDescent="0.3">
      <c r="A662" s="12"/>
      <c r="B662" s="13">
        <f t="shared" si="10"/>
        <v>653</v>
      </c>
      <c r="C662" s="2" t="s">
        <v>191</v>
      </c>
      <c r="D662" s="9">
        <v>2201</v>
      </c>
      <c r="E662" s="2" t="s">
        <v>93</v>
      </c>
      <c r="F662" s="2" t="s">
        <v>96</v>
      </c>
      <c r="G662" s="2" t="s">
        <v>8308</v>
      </c>
      <c r="H662" s="2" t="s">
        <v>619</v>
      </c>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row>
    <row r="663" spans="1:126" s="14" customFormat="1" ht="105.75" thickBot="1" x14ac:dyDescent="0.3">
      <c r="A663" s="12"/>
      <c r="B663" s="13">
        <f t="shared" si="10"/>
        <v>654</v>
      </c>
      <c r="C663" s="2" t="s">
        <v>191</v>
      </c>
      <c r="D663" s="9">
        <v>2201</v>
      </c>
      <c r="E663" s="2" t="s">
        <v>93</v>
      </c>
      <c r="F663" s="2" t="s">
        <v>92</v>
      </c>
      <c r="G663" s="2" t="s">
        <v>8309</v>
      </c>
      <c r="H663" s="2" t="s">
        <v>619</v>
      </c>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row>
    <row r="664" spans="1:126" s="14" customFormat="1" ht="90.75" thickBot="1" x14ac:dyDescent="0.3">
      <c r="A664" s="12"/>
      <c r="B664" s="13">
        <f t="shared" si="10"/>
        <v>655</v>
      </c>
      <c r="C664" s="2" t="s">
        <v>191</v>
      </c>
      <c r="D664" s="9">
        <v>1905</v>
      </c>
      <c r="E664" s="2" t="s">
        <v>99</v>
      </c>
      <c r="F664" s="2" t="s">
        <v>100</v>
      </c>
      <c r="G664" s="2" t="s">
        <v>8310</v>
      </c>
      <c r="H664" s="2" t="s">
        <v>619</v>
      </c>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row>
    <row r="665" spans="1:126" s="14" customFormat="1" ht="105.75" thickBot="1" x14ac:dyDescent="0.3">
      <c r="A665" s="12"/>
      <c r="B665" s="13">
        <f t="shared" si="10"/>
        <v>656</v>
      </c>
      <c r="C665" s="2" t="s">
        <v>191</v>
      </c>
      <c r="D665" s="9">
        <v>1905</v>
      </c>
      <c r="E665" s="2" t="s">
        <v>99</v>
      </c>
      <c r="F665" s="2" t="s">
        <v>101</v>
      </c>
      <c r="G665" s="2" t="s">
        <v>8311</v>
      </c>
      <c r="H665" s="2" t="s">
        <v>619</v>
      </c>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row>
    <row r="666" spans="1:126" s="14" customFormat="1" ht="120.75" thickBot="1" x14ac:dyDescent="0.3">
      <c r="A666" s="12"/>
      <c r="B666" s="13">
        <f t="shared" si="10"/>
        <v>657</v>
      </c>
      <c r="C666" s="2" t="s">
        <v>191</v>
      </c>
      <c r="D666" s="9">
        <v>1905</v>
      </c>
      <c r="E666" s="2" t="s">
        <v>99</v>
      </c>
      <c r="F666" s="2" t="s">
        <v>102</v>
      </c>
      <c r="G666" s="2" t="s">
        <v>8312</v>
      </c>
      <c r="H666" s="2" t="s">
        <v>619</v>
      </c>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row>
    <row r="667" spans="1:126" s="14" customFormat="1" ht="90.75" thickBot="1" x14ac:dyDescent="0.3">
      <c r="A667" s="12"/>
      <c r="B667" s="13">
        <f t="shared" si="10"/>
        <v>658</v>
      </c>
      <c r="C667" s="2" t="s">
        <v>191</v>
      </c>
      <c r="D667" s="9">
        <v>1905</v>
      </c>
      <c r="E667" s="2" t="s">
        <v>99</v>
      </c>
      <c r="F667" s="2" t="s">
        <v>8361</v>
      </c>
      <c r="G667" s="2" t="s">
        <v>8313</v>
      </c>
      <c r="H667" s="2" t="s">
        <v>619</v>
      </c>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row>
    <row r="668" spans="1:126" s="14" customFormat="1" ht="75.75" thickBot="1" x14ac:dyDescent="0.3">
      <c r="A668" s="12"/>
      <c r="B668" s="13">
        <f t="shared" si="10"/>
        <v>659</v>
      </c>
      <c r="C668" s="2" t="s">
        <v>191</v>
      </c>
      <c r="D668" s="9">
        <v>1905</v>
      </c>
      <c r="E668" s="2" t="s">
        <v>99</v>
      </c>
      <c r="F668" s="2" t="s">
        <v>103</v>
      </c>
      <c r="G668" s="2" t="s">
        <v>8314</v>
      </c>
      <c r="H668" s="2" t="s">
        <v>619</v>
      </c>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row>
    <row r="669" spans="1:126" s="14" customFormat="1" ht="120.75" thickBot="1" x14ac:dyDescent="0.3">
      <c r="A669" s="12"/>
      <c r="B669" s="13">
        <f t="shared" si="10"/>
        <v>660</v>
      </c>
      <c r="C669" s="2" t="s">
        <v>191</v>
      </c>
      <c r="D669" s="9">
        <v>1905</v>
      </c>
      <c r="E669" s="2" t="s">
        <v>99</v>
      </c>
      <c r="F669" s="2" t="s">
        <v>104</v>
      </c>
      <c r="G669" s="2" t="s">
        <v>8315</v>
      </c>
      <c r="H669" s="2" t="s">
        <v>619</v>
      </c>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row>
    <row r="670" spans="1:126" s="14" customFormat="1" ht="90.75" thickBot="1" x14ac:dyDescent="0.3">
      <c r="A670" s="12"/>
      <c r="B670" s="13">
        <f t="shared" si="10"/>
        <v>661</v>
      </c>
      <c r="C670" s="2" t="s">
        <v>191</v>
      </c>
      <c r="D670" s="9">
        <v>1905</v>
      </c>
      <c r="E670" s="2" t="s">
        <v>99</v>
      </c>
      <c r="F670" s="2" t="s">
        <v>105</v>
      </c>
      <c r="G670" s="2" t="s">
        <v>8316</v>
      </c>
      <c r="H670" s="2" t="s">
        <v>619</v>
      </c>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row>
    <row r="671" spans="1:126" s="14" customFormat="1" ht="105.75" thickBot="1" x14ac:dyDescent="0.3">
      <c r="A671" s="12"/>
      <c r="B671" s="13">
        <f t="shared" si="10"/>
        <v>662</v>
      </c>
      <c r="C671" s="2" t="s">
        <v>191</v>
      </c>
      <c r="D671" s="9">
        <v>1905</v>
      </c>
      <c r="E671" s="2" t="s">
        <v>99</v>
      </c>
      <c r="F671" s="2" t="s">
        <v>106</v>
      </c>
      <c r="G671" s="2" t="s">
        <v>8317</v>
      </c>
      <c r="H671" s="2" t="s">
        <v>619</v>
      </c>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row>
    <row r="672" spans="1:126" s="14" customFormat="1" ht="120.75" thickBot="1" x14ac:dyDescent="0.3">
      <c r="A672" s="12"/>
      <c r="B672" s="13">
        <f t="shared" si="10"/>
        <v>663</v>
      </c>
      <c r="C672" s="2" t="s">
        <v>191</v>
      </c>
      <c r="D672" s="9">
        <v>1905</v>
      </c>
      <c r="E672" s="2" t="s">
        <v>99</v>
      </c>
      <c r="F672" s="2" t="s">
        <v>107</v>
      </c>
      <c r="G672" s="2" t="s">
        <v>9265</v>
      </c>
      <c r="H672" s="2" t="s">
        <v>619</v>
      </c>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row>
    <row r="673" spans="1:126" s="14" customFormat="1" ht="135.75" thickBot="1" x14ac:dyDescent="0.3">
      <c r="A673" s="12"/>
      <c r="B673" s="13">
        <f t="shared" si="10"/>
        <v>664</v>
      </c>
      <c r="C673" s="2" t="s">
        <v>191</v>
      </c>
      <c r="D673" s="9">
        <v>1905</v>
      </c>
      <c r="E673" s="2" t="s">
        <v>99</v>
      </c>
      <c r="F673" s="2" t="s">
        <v>108</v>
      </c>
      <c r="G673" s="2" t="s">
        <v>9737</v>
      </c>
      <c r="H673" s="2" t="s">
        <v>619</v>
      </c>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row>
    <row r="674" spans="1:126" s="14" customFormat="1" ht="135.75" thickBot="1" x14ac:dyDescent="0.3">
      <c r="A674" s="12"/>
      <c r="B674" s="13">
        <f t="shared" si="10"/>
        <v>665</v>
      </c>
      <c r="C674" s="2" t="s">
        <v>191</v>
      </c>
      <c r="D674" s="9">
        <v>1905</v>
      </c>
      <c r="E674" s="2" t="s">
        <v>99</v>
      </c>
      <c r="F674" s="2" t="s">
        <v>109</v>
      </c>
      <c r="G674" s="2" t="s">
        <v>8318</v>
      </c>
      <c r="H674" s="2" t="s">
        <v>619</v>
      </c>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row>
    <row r="675" spans="1:126" s="14" customFormat="1" ht="135.75" thickBot="1" x14ac:dyDescent="0.3">
      <c r="A675" s="12"/>
      <c r="B675" s="13">
        <f t="shared" si="10"/>
        <v>666</v>
      </c>
      <c r="C675" s="2" t="s">
        <v>191</v>
      </c>
      <c r="D675" s="9">
        <v>1101</v>
      </c>
      <c r="E675" s="2" t="s">
        <v>110</v>
      </c>
      <c r="F675" s="2" t="s">
        <v>111</v>
      </c>
      <c r="G675" s="2" t="s">
        <v>8319</v>
      </c>
      <c r="H675" s="2" t="s">
        <v>619</v>
      </c>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row>
    <row r="676" spans="1:126" s="14" customFormat="1" ht="90.75" thickBot="1" x14ac:dyDescent="0.3">
      <c r="A676" s="12"/>
      <c r="B676" s="13">
        <f t="shared" si="10"/>
        <v>667</v>
      </c>
      <c r="C676" s="2" t="s">
        <v>191</v>
      </c>
      <c r="D676" s="9">
        <v>1101</v>
      </c>
      <c r="E676" s="2" t="s">
        <v>110</v>
      </c>
      <c r="F676" s="2" t="s">
        <v>112</v>
      </c>
      <c r="G676" s="2" t="s">
        <v>8320</v>
      </c>
      <c r="H676" s="2" t="s">
        <v>619</v>
      </c>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row>
    <row r="677" spans="1:126" s="14" customFormat="1" ht="75.75" thickBot="1" x14ac:dyDescent="0.3">
      <c r="A677" s="12"/>
      <c r="B677" s="13">
        <f t="shared" si="10"/>
        <v>668</v>
      </c>
      <c r="C677" s="2" t="s">
        <v>191</v>
      </c>
      <c r="D677" s="9">
        <v>1101</v>
      </c>
      <c r="E677" s="2" t="s">
        <v>110</v>
      </c>
      <c r="F677" s="2" t="s">
        <v>113</v>
      </c>
      <c r="G677" s="2" t="s">
        <v>8321</v>
      </c>
      <c r="H677" s="2" t="s">
        <v>619</v>
      </c>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row>
    <row r="678" spans="1:126" s="14" customFormat="1" ht="90.75" thickBot="1" x14ac:dyDescent="0.3">
      <c r="A678" s="12"/>
      <c r="B678" s="13">
        <f t="shared" si="10"/>
        <v>669</v>
      </c>
      <c r="C678" s="2" t="s">
        <v>191</v>
      </c>
      <c r="D678" s="9">
        <v>1101</v>
      </c>
      <c r="E678" s="2" t="s">
        <v>110</v>
      </c>
      <c r="F678" s="2" t="s">
        <v>114</v>
      </c>
      <c r="G678" s="2" t="s">
        <v>8322</v>
      </c>
      <c r="H678" s="2" t="s">
        <v>619</v>
      </c>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row>
    <row r="679" spans="1:126" s="14" customFormat="1" ht="165.75" thickBot="1" x14ac:dyDescent="0.3">
      <c r="A679" s="12"/>
      <c r="B679" s="13">
        <f t="shared" si="10"/>
        <v>670</v>
      </c>
      <c r="C679" s="2" t="s">
        <v>191</v>
      </c>
      <c r="D679" s="9">
        <v>1101</v>
      </c>
      <c r="E679" s="2" t="s">
        <v>110</v>
      </c>
      <c r="F679" s="2" t="s">
        <v>115</v>
      </c>
      <c r="G679" s="2" t="s">
        <v>8323</v>
      </c>
      <c r="H679" s="2" t="s">
        <v>619</v>
      </c>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row>
    <row r="680" spans="1:126" s="14" customFormat="1" ht="75.75" thickBot="1" x14ac:dyDescent="0.3">
      <c r="A680" s="12"/>
      <c r="B680" s="13">
        <f t="shared" si="10"/>
        <v>671</v>
      </c>
      <c r="C680" s="2" t="s">
        <v>191</v>
      </c>
      <c r="D680" s="9">
        <v>1101</v>
      </c>
      <c r="E680" s="2" t="s">
        <v>110</v>
      </c>
      <c r="F680" s="2" t="s">
        <v>116</v>
      </c>
      <c r="G680" s="2" t="s">
        <v>8324</v>
      </c>
      <c r="H680" s="2" t="s">
        <v>619</v>
      </c>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row>
    <row r="681" spans="1:126" s="14" customFormat="1" ht="105.75" thickBot="1" x14ac:dyDescent="0.3">
      <c r="A681" s="12"/>
      <c r="B681" s="13">
        <f t="shared" si="10"/>
        <v>672</v>
      </c>
      <c r="C681" s="2" t="s">
        <v>191</v>
      </c>
      <c r="D681" s="9">
        <v>1101</v>
      </c>
      <c r="E681" s="2" t="s">
        <v>110</v>
      </c>
      <c r="F681" s="2" t="s">
        <v>117</v>
      </c>
      <c r="G681" s="2" t="s">
        <v>8325</v>
      </c>
      <c r="H681" s="2" t="s">
        <v>619</v>
      </c>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row>
    <row r="682" spans="1:126" s="14" customFormat="1" ht="90.75" thickBot="1" x14ac:dyDescent="0.3">
      <c r="A682" s="12"/>
      <c r="B682" s="13">
        <f t="shared" si="10"/>
        <v>673</v>
      </c>
      <c r="C682" s="2" t="s">
        <v>191</v>
      </c>
      <c r="D682" s="9">
        <v>1101</v>
      </c>
      <c r="E682" s="2" t="s">
        <v>110</v>
      </c>
      <c r="F682" s="2" t="s">
        <v>118</v>
      </c>
      <c r="G682" s="2" t="s">
        <v>8326</v>
      </c>
      <c r="H682" s="2" t="s">
        <v>619</v>
      </c>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row>
    <row r="683" spans="1:126" s="14" customFormat="1" ht="90.75" thickBot="1" x14ac:dyDescent="0.3">
      <c r="A683" s="12"/>
      <c r="B683" s="13">
        <f t="shared" si="10"/>
        <v>674</v>
      </c>
      <c r="C683" s="2" t="s">
        <v>191</v>
      </c>
      <c r="D683" s="9">
        <v>1101</v>
      </c>
      <c r="E683" s="2" t="s">
        <v>110</v>
      </c>
      <c r="F683" s="2" t="s">
        <v>7388</v>
      </c>
      <c r="G683" s="2" t="s">
        <v>8327</v>
      </c>
      <c r="H683" s="2" t="s">
        <v>619</v>
      </c>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row>
    <row r="684" spans="1:126" s="14" customFormat="1" ht="75.75" thickBot="1" x14ac:dyDescent="0.3">
      <c r="A684" s="12"/>
      <c r="B684" s="13">
        <f t="shared" si="10"/>
        <v>675</v>
      </c>
      <c r="C684" s="2" t="s">
        <v>191</v>
      </c>
      <c r="D684" s="9">
        <v>1101</v>
      </c>
      <c r="E684" s="2" t="s">
        <v>110</v>
      </c>
      <c r="F684" s="2" t="s">
        <v>119</v>
      </c>
      <c r="G684" s="2" t="s">
        <v>8328</v>
      </c>
      <c r="H684" s="2" t="s">
        <v>619</v>
      </c>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row>
    <row r="685" spans="1:126" s="14" customFormat="1" ht="120.75" thickBot="1" x14ac:dyDescent="0.3">
      <c r="A685" s="12"/>
      <c r="B685" s="13">
        <f t="shared" si="10"/>
        <v>676</v>
      </c>
      <c r="C685" s="2" t="s">
        <v>191</v>
      </c>
      <c r="D685" s="9">
        <v>1101</v>
      </c>
      <c r="E685" s="2" t="s">
        <v>110</v>
      </c>
      <c r="F685" s="2" t="s">
        <v>120</v>
      </c>
      <c r="G685" s="2" t="s">
        <v>9738</v>
      </c>
      <c r="H685" s="2" t="s">
        <v>619</v>
      </c>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row>
    <row r="686" spans="1:126" s="14" customFormat="1" ht="120.75" thickBot="1" x14ac:dyDescent="0.3">
      <c r="A686" s="12"/>
      <c r="B686" s="13">
        <f t="shared" si="10"/>
        <v>677</v>
      </c>
      <c r="C686" s="2" t="s">
        <v>191</v>
      </c>
      <c r="D686" s="9">
        <v>1101</v>
      </c>
      <c r="E686" s="2" t="s">
        <v>110</v>
      </c>
      <c r="F686" s="2" t="s">
        <v>121</v>
      </c>
      <c r="G686" s="2" t="s">
        <v>8329</v>
      </c>
      <c r="H686" s="2" t="s">
        <v>619</v>
      </c>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row>
    <row r="687" spans="1:126" s="14" customFormat="1" ht="105.75" thickBot="1" x14ac:dyDescent="0.3">
      <c r="A687" s="12"/>
      <c r="B687" s="13">
        <f t="shared" si="10"/>
        <v>678</v>
      </c>
      <c r="C687" s="2" t="s">
        <v>191</v>
      </c>
      <c r="D687" s="9">
        <v>1101</v>
      </c>
      <c r="E687" s="2" t="s">
        <v>110</v>
      </c>
      <c r="F687" s="2" t="s">
        <v>122</v>
      </c>
      <c r="G687" s="2" t="s">
        <v>11612</v>
      </c>
      <c r="H687" s="2" t="s">
        <v>619</v>
      </c>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row>
    <row r="688" spans="1:126" s="14" customFormat="1" ht="120.75" thickBot="1" x14ac:dyDescent="0.3">
      <c r="A688" s="12"/>
      <c r="B688" s="13">
        <f t="shared" si="10"/>
        <v>679</v>
      </c>
      <c r="C688" s="2" t="s">
        <v>191</v>
      </c>
      <c r="D688" s="9">
        <v>1101</v>
      </c>
      <c r="E688" s="2" t="s">
        <v>110</v>
      </c>
      <c r="F688" s="2" t="s">
        <v>123</v>
      </c>
      <c r="G688" s="2" t="s">
        <v>8330</v>
      </c>
      <c r="H688" s="2" t="s">
        <v>619</v>
      </c>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row>
    <row r="689" spans="1:126" s="14" customFormat="1" ht="120.75" thickBot="1" x14ac:dyDescent="0.3">
      <c r="A689" s="12"/>
      <c r="B689" s="13">
        <f t="shared" si="10"/>
        <v>680</v>
      </c>
      <c r="C689" s="2" t="s">
        <v>191</v>
      </c>
      <c r="D689" s="9">
        <v>1101</v>
      </c>
      <c r="E689" s="2" t="s">
        <v>110</v>
      </c>
      <c r="F689" s="2" t="s">
        <v>124</v>
      </c>
      <c r="G689" s="2" t="s">
        <v>8331</v>
      </c>
      <c r="H689" s="2" t="s">
        <v>619</v>
      </c>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row>
    <row r="690" spans="1:126" s="14" customFormat="1" ht="60.75" thickBot="1" x14ac:dyDescent="0.3">
      <c r="A690" s="12"/>
      <c r="B690" s="13">
        <f t="shared" si="10"/>
        <v>681</v>
      </c>
      <c r="C690" s="2" t="s">
        <v>191</v>
      </c>
      <c r="D690" s="9">
        <v>1101</v>
      </c>
      <c r="E690" s="2" t="s">
        <v>110</v>
      </c>
      <c r="F690" s="2" t="s">
        <v>125</v>
      </c>
      <c r="G690" s="2" t="s">
        <v>9266</v>
      </c>
      <c r="H690" s="2" t="s">
        <v>619</v>
      </c>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row>
    <row r="691" spans="1:126" s="14" customFormat="1" ht="105.75" thickBot="1" x14ac:dyDescent="0.3">
      <c r="A691" s="12"/>
      <c r="B691" s="13">
        <f t="shared" si="10"/>
        <v>682</v>
      </c>
      <c r="C691" s="2" t="s">
        <v>191</v>
      </c>
      <c r="D691" s="9">
        <v>1101</v>
      </c>
      <c r="E691" s="2" t="s">
        <v>110</v>
      </c>
      <c r="F691" s="2" t="s">
        <v>126</v>
      </c>
      <c r="G691" s="2" t="s">
        <v>9267</v>
      </c>
      <c r="H691" s="2" t="s">
        <v>619</v>
      </c>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row>
    <row r="692" spans="1:126" s="14" customFormat="1" ht="105.75" thickBot="1" x14ac:dyDescent="0.3">
      <c r="A692" s="12"/>
      <c r="B692" s="13">
        <f t="shared" si="10"/>
        <v>683</v>
      </c>
      <c r="C692" s="2" t="s">
        <v>191</v>
      </c>
      <c r="D692" s="9">
        <v>1101</v>
      </c>
      <c r="E692" s="2" t="s">
        <v>110</v>
      </c>
      <c r="F692" s="2" t="s">
        <v>127</v>
      </c>
      <c r="G692" s="2" t="s">
        <v>8332</v>
      </c>
      <c r="H692" s="2" t="s">
        <v>619</v>
      </c>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row>
    <row r="693" spans="1:126" s="14" customFormat="1" ht="90.75" thickBot="1" x14ac:dyDescent="0.3">
      <c r="A693" s="12"/>
      <c r="B693" s="13">
        <f t="shared" si="10"/>
        <v>684</v>
      </c>
      <c r="C693" s="2" t="s">
        <v>191</v>
      </c>
      <c r="D693" s="9">
        <v>1101</v>
      </c>
      <c r="E693" s="2" t="s">
        <v>110</v>
      </c>
      <c r="F693" s="2" t="s">
        <v>128</v>
      </c>
      <c r="G693" s="2" t="s">
        <v>8333</v>
      </c>
      <c r="H693" s="2" t="s">
        <v>619</v>
      </c>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row>
    <row r="694" spans="1:126" s="14" customFormat="1" ht="135.75" thickBot="1" x14ac:dyDescent="0.3">
      <c r="A694" s="12"/>
      <c r="B694" s="13">
        <f t="shared" si="10"/>
        <v>685</v>
      </c>
      <c r="C694" s="2" t="s">
        <v>191</v>
      </c>
      <c r="D694" s="9">
        <v>1101</v>
      </c>
      <c r="E694" s="2" t="s">
        <v>110</v>
      </c>
      <c r="F694" s="2" t="s">
        <v>129</v>
      </c>
      <c r="G694" s="2" t="s">
        <v>8334</v>
      </c>
      <c r="H694" s="2" t="s">
        <v>619</v>
      </c>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row>
    <row r="695" spans="1:126" s="14" customFormat="1" ht="150.75" thickBot="1" x14ac:dyDescent="0.3">
      <c r="A695" s="12"/>
      <c r="B695" s="13">
        <f t="shared" si="10"/>
        <v>686</v>
      </c>
      <c r="C695" s="2" t="s">
        <v>191</v>
      </c>
      <c r="D695" s="9">
        <v>1101</v>
      </c>
      <c r="E695" s="2" t="s">
        <v>110</v>
      </c>
      <c r="F695" s="2" t="s">
        <v>130</v>
      </c>
      <c r="G695" s="2" t="s">
        <v>8335</v>
      </c>
      <c r="H695" s="2" t="s">
        <v>619</v>
      </c>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row>
    <row r="696" spans="1:126" s="14" customFormat="1" ht="75.75" thickBot="1" x14ac:dyDescent="0.3">
      <c r="A696" s="12"/>
      <c r="B696" s="13">
        <f t="shared" si="10"/>
        <v>687</v>
      </c>
      <c r="C696" s="2" t="s">
        <v>191</v>
      </c>
      <c r="D696" s="9">
        <v>1101</v>
      </c>
      <c r="E696" s="2" t="s">
        <v>110</v>
      </c>
      <c r="F696" s="2" t="s">
        <v>131</v>
      </c>
      <c r="G696" s="2" t="s">
        <v>8336</v>
      </c>
      <c r="H696" s="2" t="s">
        <v>619</v>
      </c>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row>
    <row r="697" spans="1:126" s="14" customFormat="1" ht="90.75" thickBot="1" x14ac:dyDescent="0.3">
      <c r="A697" s="12"/>
      <c r="B697" s="13">
        <f t="shared" si="10"/>
        <v>688</v>
      </c>
      <c r="C697" s="2" t="s">
        <v>191</v>
      </c>
      <c r="D697" s="9">
        <v>1101</v>
      </c>
      <c r="E697" s="2" t="s">
        <v>110</v>
      </c>
      <c r="F697" s="2" t="s">
        <v>132</v>
      </c>
      <c r="G697" s="2" t="s">
        <v>8337</v>
      </c>
      <c r="H697" s="2" t="s">
        <v>619</v>
      </c>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row>
    <row r="698" spans="1:126" s="14" customFormat="1" ht="60.75" thickBot="1" x14ac:dyDescent="0.3">
      <c r="A698" s="12"/>
      <c r="B698" s="13">
        <f t="shared" si="10"/>
        <v>689</v>
      </c>
      <c r="C698" s="2" t="s">
        <v>191</v>
      </c>
      <c r="D698" s="9">
        <v>1101</v>
      </c>
      <c r="E698" s="2" t="s">
        <v>110</v>
      </c>
      <c r="F698" s="2" t="s">
        <v>133</v>
      </c>
      <c r="G698" s="2" t="s">
        <v>8338</v>
      </c>
      <c r="H698" s="2" t="s">
        <v>619</v>
      </c>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row>
    <row r="699" spans="1:126" s="14" customFormat="1" ht="75.75" thickBot="1" x14ac:dyDescent="0.3">
      <c r="A699" s="12"/>
      <c r="B699" s="13">
        <f t="shared" si="10"/>
        <v>690</v>
      </c>
      <c r="C699" s="2" t="s">
        <v>191</v>
      </c>
      <c r="D699" s="9">
        <v>1101</v>
      </c>
      <c r="E699" s="2" t="s">
        <v>110</v>
      </c>
      <c r="F699" s="2" t="s">
        <v>116</v>
      </c>
      <c r="G699" s="2" t="s">
        <v>8339</v>
      </c>
      <c r="H699" s="2" t="s">
        <v>619</v>
      </c>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row>
    <row r="700" spans="1:126" s="14" customFormat="1" ht="90.75" thickBot="1" x14ac:dyDescent="0.3">
      <c r="A700" s="12"/>
      <c r="B700" s="13">
        <f t="shared" si="10"/>
        <v>691</v>
      </c>
      <c r="C700" s="2" t="s">
        <v>191</v>
      </c>
      <c r="D700" s="9">
        <v>1101</v>
      </c>
      <c r="E700" s="2" t="s">
        <v>110</v>
      </c>
      <c r="F700" s="2" t="s">
        <v>134</v>
      </c>
      <c r="G700" s="2" t="s">
        <v>8340</v>
      </c>
      <c r="H700" s="2" t="s">
        <v>619</v>
      </c>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row>
    <row r="701" spans="1:126" s="14" customFormat="1" ht="75.75" thickBot="1" x14ac:dyDescent="0.3">
      <c r="A701" s="12"/>
      <c r="B701" s="13">
        <f t="shared" si="10"/>
        <v>692</v>
      </c>
      <c r="C701" s="2" t="s">
        <v>191</v>
      </c>
      <c r="D701" s="9">
        <v>1101</v>
      </c>
      <c r="E701" s="2" t="s">
        <v>110</v>
      </c>
      <c r="F701" s="2" t="s">
        <v>135</v>
      </c>
      <c r="G701" s="2" t="s">
        <v>8341</v>
      </c>
      <c r="H701" s="2" t="s">
        <v>619</v>
      </c>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row>
    <row r="702" spans="1:126" s="14" customFormat="1" ht="105.75" thickBot="1" x14ac:dyDescent="0.3">
      <c r="A702" s="12"/>
      <c r="B702" s="13">
        <f t="shared" si="10"/>
        <v>693</v>
      </c>
      <c r="C702" s="2" t="s">
        <v>191</v>
      </c>
      <c r="D702" s="9">
        <v>1101</v>
      </c>
      <c r="E702" s="2" t="s">
        <v>110</v>
      </c>
      <c r="F702" s="2" t="s">
        <v>136</v>
      </c>
      <c r="G702" s="2" t="s">
        <v>8342</v>
      </c>
      <c r="H702" s="2" t="s">
        <v>619</v>
      </c>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row>
    <row r="703" spans="1:126" s="14" customFormat="1" ht="105.75" thickBot="1" x14ac:dyDescent="0.3">
      <c r="A703" s="12"/>
      <c r="B703" s="13">
        <f t="shared" si="10"/>
        <v>694</v>
      </c>
      <c r="C703" s="2" t="s">
        <v>191</v>
      </c>
      <c r="D703" s="9">
        <v>1101</v>
      </c>
      <c r="E703" s="2" t="s">
        <v>110</v>
      </c>
      <c r="F703" s="2" t="s">
        <v>137</v>
      </c>
      <c r="G703" s="2" t="s">
        <v>8343</v>
      </c>
      <c r="H703" s="2" t="s">
        <v>619</v>
      </c>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row>
    <row r="704" spans="1:126" s="14" customFormat="1" ht="90.75" thickBot="1" x14ac:dyDescent="0.3">
      <c r="A704" s="12"/>
      <c r="B704" s="13">
        <f t="shared" si="10"/>
        <v>695</v>
      </c>
      <c r="C704" s="2" t="s">
        <v>191</v>
      </c>
      <c r="D704" s="9">
        <v>1101</v>
      </c>
      <c r="E704" s="2" t="s">
        <v>110</v>
      </c>
      <c r="F704" s="2" t="s">
        <v>89</v>
      </c>
      <c r="G704" s="2" t="s">
        <v>11191</v>
      </c>
      <c r="H704" s="2" t="s">
        <v>619</v>
      </c>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row>
    <row r="705" spans="1:126" s="14" customFormat="1" ht="75.75" thickBot="1" x14ac:dyDescent="0.3">
      <c r="A705" s="12"/>
      <c r="B705" s="13">
        <f t="shared" si="10"/>
        <v>696</v>
      </c>
      <c r="C705" s="2" t="s">
        <v>191</v>
      </c>
      <c r="D705" s="9">
        <v>1101</v>
      </c>
      <c r="E705" s="2" t="s">
        <v>110</v>
      </c>
      <c r="F705" s="2" t="s">
        <v>138</v>
      </c>
      <c r="G705" s="2" t="s">
        <v>8344</v>
      </c>
      <c r="H705" s="2" t="s">
        <v>619</v>
      </c>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row>
    <row r="706" spans="1:126" s="14" customFormat="1" ht="105.75" thickBot="1" x14ac:dyDescent="0.3">
      <c r="A706" s="12"/>
      <c r="B706" s="13">
        <f t="shared" si="10"/>
        <v>697</v>
      </c>
      <c r="C706" s="2" t="s">
        <v>191</v>
      </c>
      <c r="D706" s="9">
        <v>1101</v>
      </c>
      <c r="E706" s="2" t="s">
        <v>110</v>
      </c>
      <c r="F706" s="2" t="s">
        <v>139</v>
      </c>
      <c r="G706" s="2" t="s">
        <v>8345</v>
      </c>
      <c r="H706" s="2" t="s">
        <v>619</v>
      </c>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row>
    <row r="707" spans="1:126" s="14" customFormat="1" ht="90.75" thickBot="1" x14ac:dyDescent="0.3">
      <c r="A707" s="12"/>
      <c r="B707" s="13">
        <f t="shared" si="10"/>
        <v>698</v>
      </c>
      <c r="C707" s="2" t="s">
        <v>191</v>
      </c>
      <c r="D707" s="9">
        <v>1101</v>
      </c>
      <c r="E707" s="2" t="s">
        <v>110</v>
      </c>
      <c r="F707" s="2" t="s">
        <v>140</v>
      </c>
      <c r="G707" s="2" t="s">
        <v>9268</v>
      </c>
      <c r="H707" s="2" t="s">
        <v>619</v>
      </c>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row>
    <row r="708" spans="1:126" s="14" customFormat="1" ht="75.75" thickBot="1" x14ac:dyDescent="0.3">
      <c r="A708" s="12"/>
      <c r="B708" s="13">
        <f t="shared" si="10"/>
        <v>699</v>
      </c>
      <c r="C708" s="2" t="s">
        <v>191</v>
      </c>
      <c r="D708" s="9">
        <v>1101</v>
      </c>
      <c r="E708" s="2" t="s">
        <v>110</v>
      </c>
      <c r="F708" s="2" t="s">
        <v>141</v>
      </c>
      <c r="G708" s="2" t="s">
        <v>8346</v>
      </c>
      <c r="H708" s="2" t="s">
        <v>619</v>
      </c>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row>
    <row r="709" spans="1:126" s="14" customFormat="1" ht="90.75" thickBot="1" x14ac:dyDescent="0.3">
      <c r="A709" s="12"/>
      <c r="B709" s="13">
        <f t="shared" si="10"/>
        <v>700</v>
      </c>
      <c r="C709" s="2" t="s">
        <v>191</v>
      </c>
      <c r="D709" s="9">
        <v>1101</v>
      </c>
      <c r="E709" s="2" t="s">
        <v>110</v>
      </c>
      <c r="F709" s="2" t="s">
        <v>142</v>
      </c>
      <c r="G709" s="2" t="s">
        <v>8347</v>
      </c>
      <c r="H709" s="2" t="s">
        <v>619</v>
      </c>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row>
    <row r="710" spans="1:126" s="14" customFormat="1" ht="105.75" thickBot="1" x14ac:dyDescent="0.3">
      <c r="A710" s="12"/>
      <c r="B710" s="13">
        <f t="shared" si="10"/>
        <v>701</v>
      </c>
      <c r="C710" s="2" t="s">
        <v>191</v>
      </c>
      <c r="D710" s="9">
        <v>1101</v>
      </c>
      <c r="E710" s="2" t="s">
        <v>110</v>
      </c>
      <c r="F710" s="2" t="s">
        <v>143</v>
      </c>
      <c r="G710" s="2" t="s">
        <v>8348</v>
      </c>
      <c r="H710" s="2" t="s">
        <v>619</v>
      </c>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row>
    <row r="711" spans="1:126" s="14" customFormat="1" ht="90.75" thickBot="1" x14ac:dyDescent="0.3">
      <c r="A711" s="12"/>
      <c r="B711" s="13">
        <f t="shared" si="10"/>
        <v>702</v>
      </c>
      <c r="C711" s="2" t="s">
        <v>191</v>
      </c>
      <c r="D711" s="9">
        <v>1101</v>
      </c>
      <c r="E711" s="2" t="s">
        <v>110</v>
      </c>
      <c r="F711" s="2" t="s">
        <v>144</v>
      </c>
      <c r="G711" s="2" t="s">
        <v>8349</v>
      </c>
      <c r="H711" s="2" t="s">
        <v>619</v>
      </c>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row>
    <row r="712" spans="1:126" s="14" customFormat="1" ht="90.75" thickBot="1" x14ac:dyDescent="0.3">
      <c r="A712" s="12"/>
      <c r="B712" s="13">
        <f t="shared" si="10"/>
        <v>703</v>
      </c>
      <c r="C712" s="2" t="s">
        <v>191</v>
      </c>
      <c r="D712" s="9" t="s">
        <v>5634</v>
      </c>
      <c r="E712" s="2" t="s">
        <v>145</v>
      </c>
      <c r="F712" s="2" t="s">
        <v>146</v>
      </c>
      <c r="G712" s="2" t="s">
        <v>8350</v>
      </c>
      <c r="H712" s="2" t="s">
        <v>619</v>
      </c>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row>
    <row r="713" spans="1:126" s="14" customFormat="1" ht="90.75" thickBot="1" x14ac:dyDescent="0.3">
      <c r="A713" s="12"/>
      <c r="B713" s="13">
        <f t="shared" si="10"/>
        <v>704</v>
      </c>
      <c r="C713" s="2" t="s">
        <v>191</v>
      </c>
      <c r="D713" s="9" t="s">
        <v>5634</v>
      </c>
      <c r="E713" s="2" t="s">
        <v>145</v>
      </c>
      <c r="F713" s="2" t="s">
        <v>147</v>
      </c>
      <c r="G713" s="2" t="s">
        <v>11624</v>
      </c>
      <c r="H713" s="2" t="s">
        <v>619</v>
      </c>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row>
    <row r="714" spans="1:126" s="14" customFormat="1" ht="90.75" thickBot="1" x14ac:dyDescent="0.3">
      <c r="A714" s="12"/>
      <c r="B714" s="13">
        <f t="shared" si="10"/>
        <v>705</v>
      </c>
      <c r="C714" s="2" t="s">
        <v>191</v>
      </c>
      <c r="D714" s="9" t="s">
        <v>5634</v>
      </c>
      <c r="E714" s="2" t="s">
        <v>145</v>
      </c>
      <c r="F714" s="2" t="s">
        <v>148</v>
      </c>
      <c r="G714" s="2" t="s">
        <v>11547</v>
      </c>
      <c r="H714" s="2" t="s">
        <v>619</v>
      </c>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row>
    <row r="715" spans="1:126" s="14" customFormat="1" ht="90.75" thickBot="1" x14ac:dyDescent="0.3">
      <c r="A715" s="12"/>
      <c r="B715" s="13">
        <f t="shared" si="10"/>
        <v>706</v>
      </c>
      <c r="C715" s="2" t="s">
        <v>191</v>
      </c>
      <c r="D715" s="9" t="s">
        <v>5634</v>
      </c>
      <c r="E715" s="2" t="s">
        <v>145</v>
      </c>
      <c r="F715" s="2" t="s">
        <v>149</v>
      </c>
      <c r="G715" s="2" t="s">
        <v>11546</v>
      </c>
      <c r="H715" s="2" t="s">
        <v>619</v>
      </c>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row>
    <row r="716" spans="1:126" s="14" customFormat="1" ht="75.75" thickBot="1" x14ac:dyDescent="0.3">
      <c r="A716" s="12"/>
      <c r="B716" s="13">
        <f t="shared" ref="B716:B782" si="11">B715+1</f>
        <v>707</v>
      </c>
      <c r="C716" s="2" t="s">
        <v>191</v>
      </c>
      <c r="D716" s="9" t="s">
        <v>5634</v>
      </c>
      <c r="E716" s="2" t="s">
        <v>145</v>
      </c>
      <c r="F716" s="2" t="s">
        <v>150</v>
      </c>
      <c r="G716" s="2" t="s">
        <v>11545</v>
      </c>
      <c r="H716" s="2" t="s">
        <v>619</v>
      </c>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row>
    <row r="717" spans="1:126" s="14" customFormat="1" ht="75.75" thickBot="1" x14ac:dyDescent="0.3">
      <c r="A717" s="12"/>
      <c r="B717" s="13">
        <f t="shared" si="11"/>
        <v>708</v>
      </c>
      <c r="C717" s="2" t="s">
        <v>191</v>
      </c>
      <c r="D717" s="9">
        <v>1005</v>
      </c>
      <c r="E717" s="2" t="s">
        <v>151</v>
      </c>
      <c r="F717" s="2" t="s">
        <v>152</v>
      </c>
      <c r="G717" s="2" t="s">
        <v>11625</v>
      </c>
      <c r="H717" s="2" t="s">
        <v>619</v>
      </c>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row>
    <row r="718" spans="1:126" s="14" customFormat="1" ht="105.75" thickBot="1" x14ac:dyDescent="0.3">
      <c r="A718" s="12"/>
      <c r="B718" s="13">
        <f t="shared" si="11"/>
        <v>709</v>
      </c>
      <c r="C718" s="2" t="s">
        <v>191</v>
      </c>
      <c r="D718" s="9">
        <v>1005</v>
      </c>
      <c r="E718" s="2" t="s">
        <v>151</v>
      </c>
      <c r="F718" s="2" t="s">
        <v>8362</v>
      </c>
      <c r="G718" s="2" t="s">
        <v>8351</v>
      </c>
      <c r="H718" s="2" t="s">
        <v>619</v>
      </c>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row>
    <row r="719" spans="1:126" s="14" customFormat="1" ht="90.75" thickBot="1" x14ac:dyDescent="0.3">
      <c r="A719" s="12"/>
      <c r="B719" s="13">
        <f t="shared" si="11"/>
        <v>710</v>
      </c>
      <c r="C719" s="2" t="s">
        <v>191</v>
      </c>
      <c r="D719" s="9">
        <v>2200</v>
      </c>
      <c r="E719" s="2" t="s">
        <v>202</v>
      </c>
      <c r="F719" s="2" t="s">
        <v>153</v>
      </c>
      <c r="G719" s="2" t="s">
        <v>8352</v>
      </c>
      <c r="H719" s="2" t="s">
        <v>619</v>
      </c>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row>
    <row r="720" spans="1:126" s="14" customFormat="1" ht="90.75" thickBot="1" x14ac:dyDescent="0.3">
      <c r="A720" s="12"/>
      <c r="B720" s="13">
        <f t="shared" si="11"/>
        <v>711</v>
      </c>
      <c r="C720" s="2" t="s">
        <v>191</v>
      </c>
      <c r="D720" s="9" t="s">
        <v>5635</v>
      </c>
      <c r="E720" s="2" t="s">
        <v>154</v>
      </c>
      <c r="F720" s="2" t="s">
        <v>155</v>
      </c>
      <c r="G720" s="2" t="s">
        <v>5871</v>
      </c>
      <c r="H720" s="2" t="s">
        <v>619</v>
      </c>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row>
    <row r="721" spans="1:126" s="14" customFormat="1" ht="90.75" thickBot="1" x14ac:dyDescent="0.3">
      <c r="A721" s="12"/>
      <c r="B721" s="13">
        <f t="shared" si="11"/>
        <v>712</v>
      </c>
      <c r="C721" s="2" t="s">
        <v>191</v>
      </c>
      <c r="D721" s="9" t="s">
        <v>5635</v>
      </c>
      <c r="E721" s="2" t="s">
        <v>154</v>
      </c>
      <c r="F721" s="2" t="s">
        <v>156</v>
      </c>
      <c r="G721" s="2" t="s">
        <v>8353</v>
      </c>
      <c r="H721" s="2" t="s">
        <v>619</v>
      </c>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row>
    <row r="722" spans="1:126" s="14" customFormat="1" ht="90.75" thickBot="1" x14ac:dyDescent="0.3">
      <c r="A722" s="12"/>
      <c r="B722" s="13">
        <f t="shared" si="11"/>
        <v>713</v>
      </c>
      <c r="C722" s="2" t="s">
        <v>191</v>
      </c>
      <c r="D722" s="9" t="s">
        <v>5635</v>
      </c>
      <c r="E722" s="2" t="s">
        <v>154</v>
      </c>
      <c r="F722" s="2" t="s">
        <v>155</v>
      </c>
      <c r="G722" s="2" t="s">
        <v>11616</v>
      </c>
      <c r="H722" s="2" t="s">
        <v>619</v>
      </c>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row>
    <row r="723" spans="1:126" s="14" customFormat="1" ht="120.75" thickBot="1" x14ac:dyDescent="0.3">
      <c r="A723" s="12"/>
      <c r="B723" s="13">
        <f t="shared" si="11"/>
        <v>714</v>
      </c>
      <c r="C723" s="2" t="s">
        <v>191</v>
      </c>
      <c r="D723" s="9">
        <v>2002</v>
      </c>
      <c r="E723" s="2" t="s">
        <v>11542</v>
      </c>
      <c r="F723" s="2" t="s">
        <v>157</v>
      </c>
      <c r="G723" s="2" t="s">
        <v>8354</v>
      </c>
      <c r="H723" s="2" t="s">
        <v>619</v>
      </c>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row>
    <row r="724" spans="1:126" s="14" customFormat="1" ht="120.75" thickBot="1" x14ac:dyDescent="0.3">
      <c r="A724" s="12"/>
      <c r="B724" s="13">
        <f t="shared" si="11"/>
        <v>715</v>
      </c>
      <c r="C724" s="2" t="s">
        <v>191</v>
      </c>
      <c r="D724" s="9">
        <v>2002</v>
      </c>
      <c r="E724" s="2" t="s">
        <v>11542</v>
      </c>
      <c r="F724" s="2" t="s">
        <v>158</v>
      </c>
      <c r="G724" s="2" t="s">
        <v>8355</v>
      </c>
      <c r="H724" s="2" t="s">
        <v>619</v>
      </c>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row>
    <row r="725" spans="1:126" s="14" customFormat="1" ht="105.75" thickBot="1" x14ac:dyDescent="0.3">
      <c r="A725" s="12"/>
      <c r="B725" s="13">
        <f t="shared" si="11"/>
        <v>716</v>
      </c>
      <c r="C725" s="2" t="s">
        <v>191</v>
      </c>
      <c r="D725" s="9" t="s">
        <v>7389</v>
      </c>
      <c r="E725" s="2" t="s">
        <v>159</v>
      </c>
      <c r="F725" s="2" t="s">
        <v>160</v>
      </c>
      <c r="G725" s="2" t="s">
        <v>11543</v>
      </c>
      <c r="H725" s="2" t="s">
        <v>619</v>
      </c>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row>
    <row r="726" spans="1:126" s="14" customFormat="1" ht="90.75" thickBot="1" x14ac:dyDescent="0.3">
      <c r="A726" s="12"/>
      <c r="B726" s="13">
        <f t="shared" si="11"/>
        <v>717</v>
      </c>
      <c r="C726" s="2" t="s">
        <v>191</v>
      </c>
      <c r="D726" s="9" t="s">
        <v>7390</v>
      </c>
      <c r="E726" s="2" t="s">
        <v>159</v>
      </c>
      <c r="F726" s="2" t="s">
        <v>161</v>
      </c>
      <c r="G726" s="2" t="s">
        <v>11544</v>
      </c>
      <c r="H726" s="2" t="s">
        <v>619</v>
      </c>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row>
    <row r="727" spans="1:126" s="14" customFormat="1" ht="120.75" thickBot="1" x14ac:dyDescent="0.3">
      <c r="A727" s="12"/>
      <c r="B727" s="13">
        <f t="shared" si="11"/>
        <v>718</v>
      </c>
      <c r="C727" s="2" t="s">
        <v>191</v>
      </c>
      <c r="D727" s="9">
        <v>2201</v>
      </c>
      <c r="E727" s="2" t="s">
        <v>93</v>
      </c>
      <c r="F727" s="2" t="s">
        <v>97</v>
      </c>
      <c r="G727" s="2" t="s">
        <v>8356</v>
      </c>
      <c r="H727" s="2" t="s">
        <v>619</v>
      </c>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row>
    <row r="728" spans="1:126" s="14" customFormat="1" ht="90.75" thickBot="1" x14ac:dyDescent="0.3">
      <c r="A728" s="12"/>
      <c r="B728" s="13">
        <f t="shared" si="11"/>
        <v>719</v>
      </c>
      <c r="C728" s="2" t="s">
        <v>191</v>
      </c>
      <c r="D728" s="9">
        <v>2201</v>
      </c>
      <c r="E728" s="2" t="s">
        <v>93</v>
      </c>
      <c r="F728" s="2" t="s">
        <v>98</v>
      </c>
      <c r="G728" s="2" t="s">
        <v>8357</v>
      </c>
      <c r="H728" s="2" t="s">
        <v>619</v>
      </c>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row>
    <row r="729" spans="1:126" s="14" customFormat="1" ht="105.75" thickBot="1" x14ac:dyDescent="0.3">
      <c r="A729" s="12"/>
      <c r="B729" s="13">
        <f t="shared" si="11"/>
        <v>720</v>
      </c>
      <c r="C729" s="2" t="s">
        <v>191</v>
      </c>
      <c r="D729" s="1" t="s">
        <v>5398</v>
      </c>
      <c r="E729" s="2" t="s">
        <v>11252</v>
      </c>
      <c r="F729" s="2" t="s">
        <v>165</v>
      </c>
      <c r="G729" s="2" t="s">
        <v>8358</v>
      </c>
      <c r="H729" s="2" t="s">
        <v>619</v>
      </c>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row>
    <row r="730" spans="1:126" s="14" customFormat="1" ht="105.75" thickBot="1" x14ac:dyDescent="0.3">
      <c r="A730" s="12"/>
      <c r="B730" s="13">
        <f t="shared" si="11"/>
        <v>721</v>
      </c>
      <c r="C730" s="2" t="s">
        <v>191</v>
      </c>
      <c r="D730" s="1" t="s">
        <v>5398</v>
      </c>
      <c r="E730" s="2" t="s">
        <v>164</v>
      </c>
      <c r="F730" s="2" t="s">
        <v>166</v>
      </c>
      <c r="G730" s="2" t="s">
        <v>11626</v>
      </c>
      <c r="H730" s="2" t="s">
        <v>619</v>
      </c>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row>
    <row r="731" spans="1:126" s="14" customFormat="1" ht="105.75" thickBot="1" x14ac:dyDescent="0.3">
      <c r="A731" s="12"/>
      <c r="B731" s="13">
        <f t="shared" si="11"/>
        <v>722</v>
      </c>
      <c r="C731" s="2" t="s">
        <v>191</v>
      </c>
      <c r="D731" s="1" t="s">
        <v>5398</v>
      </c>
      <c r="E731" s="2" t="s">
        <v>164</v>
      </c>
      <c r="F731" s="2" t="s">
        <v>167</v>
      </c>
      <c r="G731" s="2" t="s">
        <v>11627</v>
      </c>
      <c r="H731" s="2" t="s">
        <v>619</v>
      </c>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row>
    <row r="732" spans="1:126" s="14" customFormat="1" ht="105.75" thickBot="1" x14ac:dyDescent="0.3">
      <c r="A732" s="12"/>
      <c r="B732" s="13">
        <f t="shared" si="11"/>
        <v>723</v>
      </c>
      <c r="C732" s="2" t="s">
        <v>191</v>
      </c>
      <c r="D732" s="1" t="s">
        <v>5398</v>
      </c>
      <c r="E732" s="2" t="s">
        <v>164</v>
      </c>
      <c r="F732" s="2" t="s">
        <v>7227</v>
      </c>
      <c r="G732" s="2" t="s">
        <v>8359</v>
      </c>
      <c r="H732" s="2" t="s">
        <v>619</v>
      </c>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row>
    <row r="733" spans="1:126" s="14" customFormat="1" ht="60.75" thickBot="1" x14ac:dyDescent="0.3">
      <c r="A733" s="12"/>
      <c r="B733" s="13">
        <f t="shared" si="11"/>
        <v>724</v>
      </c>
      <c r="C733" s="2" t="s">
        <v>191</v>
      </c>
      <c r="D733" s="2" t="s">
        <v>5398</v>
      </c>
      <c r="E733" s="2" t="s">
        <v>11253</v>
      </c>
      <c r="F733" s="2" t="s">
        <v>8363</v>
      </c>
      <c r="G733" s="2" t="s">
        <v>11628</v>
      </c>
      <c r="H733" s="2" t="s">
        <v>619</v>
      </c>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row>
    <row r="734" spans="1:126" s="14" customFormat="1" ht="60.75" thickBot="1" x14ac:dyDescent="0.3">
      <c r="A734" s="12"/>
      <c r="B734" s="13">
        <f t="shared" si="11"/>
        <v>725</v>
      </c>
      <c r="C734" s="2" t="s">
        <v>191</v>
      </c>
      <c r="D734" s="2" t="s">
        <v>5398</v>
      </c>
      <c r="E734" s="2" t="s">
        <v>11253</v>
      </c>
      <c r="F734" s="2" t="s">
        <v>8364</v>
      </c>
      <c r="G734" s="2" t="s">
        <v>11629</v>
      </c>
      <c r="H734" s="2" t="s">
        <v>619</v>
      </c>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row>
    <row r="735" spans="1:126" s="14" customFormat="1" ht="60.75" thickBot="1" x14ac:dyDescent="0.3">
      <c r="A735" s="12"/>
      <c r="B735" s="13">
        <f t="shared" si="11"/>
        <v>726</v>
      </c>
      <c r="C735" s="2" t="s">
        <v>191</v>
      </c>
      <c r="D735" s="2" t="s">
        <v>5398</v>
      </c>
      <c r="E735" s="2" t="s">
        <v>8243</v>
      </c>
      <c r="F735" s="2" t="s">
        <v>8365</v>
      </c>
      <c r="G735" s="2" t="s">
        <v>11631</v>
      </c>
      <c r="H735" s="2" t="s">
        <v>619</v>
      </c>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row>
    <row r="736" spans="1:126" s="14" customFormat="1" ht="75.75" thickBot="1" x14ac:dyDescent="0.3">
      <c r="A736" s="12"/>
      <c r="B736" s="13">
        <f t="shared" si="11"/>
        <v>727</v>
      </c>
      <c r="C736" s="2" t="s">
        <v>191</v>
      </c>
      <c r="D736" s="2" t="s">
        <v>5398</v>
      </c>
      <c r="E736" s="2" t="s">
        <v>8243</v>
      </c>
      <c r="F736" s="2" t="s">
        <v>8366</v>
      </c>
      <c r="G736" s="2" t="s">
        <v>11630</v>
      </c>
      <c r="H736" s="2" t="s">
        <v>619</v>
      </c>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row>
    <row r="737" spans="1:126" s="14" customFormat="1" ht="45.75" thickBot="1" x14ac:dyDescent="0.3">
      <c r="A737" s="12"/>
      <c r="B737" s="13">
        <f t="shared" si="11"/>
        <v>728</v>
      </c>
      <c r="C737" s="2" t="s">
        <v>191</v>
      </c>
      <c r="D737" s="2" t="s">
        <v>5398</v>
      </c>
      <c r="E737" s="2" t="s">
        <v>8243</v>
      </c>
      <c r="F737" s="59" t="s">
        <v>11539</v>
      </c>
      <c r="G737" s="59" t="s">
        <v>11771</v>
      </c>
      <c r="H737" s="2" t="s">
        <v>619</v>
      </c>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row>
    <row r="738" spans="1:126" s="14" customFormat="1" ht="75.75" thickBot="1" x14ac:dyDescent="0.3">
      <c r="A738" s="12"/>
      <c r="B738" s="13">
        <f t="shared" si="11"/>
        <v>729</v>
      </c>
      <c r="C738" s="2" t="s">
        <v>191</v>
      </c>
      <c r="D738" s="2" t="s">
        <v>5398</v>
      </c>
      <c r="E738" s="2" t="s">
        <v>8243</v>
      </c>
      <c r="F738" s="2" t="s">
        <v>8376</v>
      </c>
      <c r="G738" s="47" t="s">
        <v>11772</v>
      </c>
      <c r="H738" s="2" t="s">
        <v>619</v>
      </c>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row>
    <row r="739" spans="1:126" s="14" customFormat="1" ht="60.75" thickBot="1" x14ac:dyDescent="0.3">
      <c r="A739" s="12"/>
      <c r="B739" s="13">
        <f t="shared" si="11"/>
        <v>730</v>
      </c>
      <c r="C739" s="2" t="s">
        <v>191</v>
      </c>
      <c r="D739" s="2" t="s">
        <v>5398</v>
      </c>
      <c r="E739" s="2" t="s">
        <v>11253</v>
      </c>
      <c r="F739" s="2" t="s">
        <v>8253</v>
      </c>
      <c r="G739" s="2" t="s">
        <v>11540</v>
      </c>
      <c r="H739" s="2" t="s">
        <v>619</v>
      </c>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row>
    <row r="740" spans="1:126" s="14" customFormat="1" ht="60.75" thickBot="1" x14ac:dyDescent="0.3">
      <c r="A740" s="12"/>
      <c r="B740" s="13">
        <f t="shared" si="11"/>
        <v>731</v>
      </c>
      <c r="C740" s="2" t="s">
        <v>191</v>
      </c>
      <c r="D740" s="2" t="s">
        <v>5398</v>
      </c>
      <c r="E740" s="2" t="s">
        <v>8243</v>
      </c>
      <c r="F740" s="2" t="s">
        <v>8367</v>
      </c>
      <c r="G740" s="2" t="s">
        <v>11541</v>
      </c>
      <c r="H740" s="2" t="s">
        <v>619</v>
      </c>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row>
    <row r="741" spans="1:126" s="14" customFormat="1" ht="60.75" thickBot="1" x14ac:dyDescent="0.3">
      <c r="A741" s="12"/>
      <c r="B741" s="13">
        <f t="shared" si="11"/>
        <v>732</v>
      </c>
      <c r="C741" s="2" t="s">
        <v>191</v>
      </c>
      <c r="D741" s="2" t="s">
        <v>5398</v>
      </c>
      <c r="E741" s="2" t="s">
        <v>8243</v>
      </c>
      <c r="F741" s="2" t="s">
        <v>8368</v>
      </c>
      <c r="G741" s="2" t="s">
        <v>11632</v>
      </c>
      <c r="H741" s="2" t="s">
        <v>619</v>
      </c>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row>
    <row r="742" spans="1:126" s="14" customFormat="1" ht="60.75" thickBot="1" x14ac:dyDescent="0.3">
      <c r="A742" s="12"/>
      <c r="B742" s="13">
        <f t="shared" si="11"/>
        <v>733</v>
      </c>
      <c r="C742" s="2" t="s">
        <v>191</v>
      </c>
      <c r="D742" s="2" t="s">
        <v>5398</v>
      </c>
      <c r="E742" s="2" t="s">
        <v>8243</v>
      </c>
      <c r="F742" s="2" t="s">
        <v>8369</v>
      </c>
      <c r="G742" s="2" t="s">
        <v>11614</v>
      </c>
      <c r="H742" s="2" t="s">
        <v>619</v>
      </c>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row>
    <row r="743" spans="1:126" s="14" customFormat="1" ht="60.75" thickBot="1" x14ac:dyDescent="0.3">
      <c r="A743" s="12"/>
      <c r="B743" s="13">
        <f t="shared" si="11"/>
        <v>734</v>
      </c>
      <c r="C743" s="2" t="s">
        <v>191</v>
      </c>
      <c r="D743" s="2" t="s">
        <v>5398</v>
      </c>
      <c r="E743" s="2" t="s">
        <v>8243</v>
      </c>
      <c r="F743" s="2" t="s">
        <v>8370</v>
      </c>
      <c r="G743" s="2" t="s">
        <v>11633</v>
      </c>
      <c r="H743" s="2" t="s">
        <v>619</v>
      </c>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row>
    <row r="744" spans="1:126" s="14" customFormat="1" ht="60.75" thickBot="1" x14ac:dyDescent="0.3">
      <c r="A744" s="12"/>
      <c r="B744" s="13">
        <f t="shared" si="11"/>
        <v>735</v>
      </c>
      <c r="C744" s="2" t="s">
        <v>191</v>
      </c>
      <c r="D744" s="2" t="s">
        <v>5398</v>
      </c>
      <c r="E744" s="2" t="s">
        <v>8243</v>
      </c>
      <c r="F744" s="2" t="s">
        <v>8371</v>
      </c>
      <c r="G744" s="2" t="s">
        <v>11615</v>
      </c>
      <c r="H744" s="2" t="s">
        <v>619</v>
      </c>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row>
    <row r="745" spans="1:126" s="14" customFormat="1" ht="45.75" thickBot="1" x14ac:dyDescent="0.3">
      <c r="A745" s="12"/>
      <c r="B745" s="13">
        <f t="shared" si="11"/>
        <v>736</v>
      </c>
      <c r="C745" s="2" t="s">
        <v>191</v>
      </c>
      <c r="D745" s="2" t="s">
        <v>5398</v>
      </c>
      <c r="E745" s="2" t="s">
        <v>8243</v>
      </c>
      <c r="F745" s="2" t="s">
        <v>8372</v>
      </c>
      <c r="G745" s="2" t="s">
        <v>11773</v>
      </c>
      <c r="H745" s="2" t="s">
        <v>619</v>
      </c>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row>
    <row r="746" spans="1:126" s="14" customFormat="1" ht="60.75" thickBot="1" x14ac:dyDescent="0.3">
      <c r="A746" s="12"/>
      <c r="B746" s="13">
        <f t="shared" si="11"/>
        <v>737</v>
      </c>
      <c r="C746" s="2" t="s">
        <v>191</v>
      </c>
      <c r="D746" s="2" t="s">
        <v>5398</v>
      </c>
      <c r="E746" s="2" t="s">
        <v>8243</v>
      </c>
      <c r="F746" s="2" t="s">
        <v>8373</v>
      </c>
      <c r="G746" s="2" t="s">
        <v>9270</v>
      </c>
      <c r="H746" s="2" t="s">
        <v>619</v>
      </c>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row>
    <row r="747" spans="1:126" s="14" customFormat="1" ht="60.75" thickBot="1" x14ac:dyDescent="0.3">
      <c r="A747" s="12"/>
      <c r="B747" s="13">
        <f t="shared" si="11"/>
        <v>738</v>
      </c>
      <c r="C747" s="2" t="s">
        <v>191</v>
      </c>
      <c r="D747" s="2" t="s">
        <v>5398</v>
      </c>
      <c r="E747" s="2" t="s">
        <v>8243</v>
      </c>
      <c r="F747" s="2" t="s">
        <v>8374</v>
      </c>
      <c r="G747" s="2" t="s">
        <v>11637</v>
      </c>
      <c r="H747" s="2" t="s">
        <v>619</v>
      </c>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row>
    <row r="748" spans="1:126" s="14" customFormat="1" ht="45.75" thickBot="1" x14ac:dyDescent="0.3">
      <c r="A748" s="12"/>
      <c r="B748" s="13">
        <f t="shared" si="11"/>
        <v>739</v>
      </c>
      <c r="C748" s="2" t="s">
        <v>191</v>
      </c>
      <c r="D748" s="2" t="s">
        <v>5398</v>
      </c>
      <c r="E748" s="2" t="s">
        <v>8243</v>
      </c>
      <c r="F748" s="2" t="s">
        <v>8375</v>
      </c>
      <c r="G748" s="2" t="s">
        <v>9271</v>
      </c>
      <c r="H748" s="2" t="s">
        <v>619</v>
      </c>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row>
    <row r="749" spans="1:126" s="14" customFormat="1" ht="45.75" thickBot="1" x14ac:dyDescent="0.3">
      <c r="A749" s="12"/>
      <c r="B749" s="13">
        <f t="shared" si="11"/>
        <v>740</v>
      </c>
      <c r="C749" s="2" t="s">
        <v>191</v>
      </c>
      <c r="D749" s="2" t="s">
        <v>5398</v>
      </c>
      <c r="E749" s="2" t="s">
        <v>8243</v>
      </c>
      <c r="F749" s="2" t="s">
        <v>8376</v>
      </c>
      <c r="G749" s="2" t="s">
        <v>11130</v>
      </c>
      <c r="H749" s="2" t="s">
        <v>619</v>
      </c>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row>
    <row r="750" spans="1:126" s="14" customFormat="1" ht="60.75" thickBot="1" x14ac:dyDescent="0.3">
      <c r="A750" s="12"/>
      <c r="B750" s="13">
        <f t="shared" si="11"/>
        <v>741</v>
      </c>
      <c r="C750" s="2" t="s">
        <v>191</v>
      </c>
      <c r="D750" s="2" t="s">
        <v>5398</v>
      </c>
      <c r="E750" s="2" t="s">
        <v>8243</v>
      </c>
      <c r="F750" s="2" t="s">
        <v>8377</v>
      </c>
      <c r="G750" s="2" t="s">
        <v>9272</v>
      </c>
      <c r="H750" s="2" t="s">
        <v>619</v>
      </c>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row>
    <row r="751" spans="1:126" s="14" customFormat="1" ht="60.75" thickBot="1" x14ac:dyDescent="0.3">
      <c r="A751" s="12"/>
      <c r="B751" s="13">
        <f t="shared" si="11"/>
        <v>742</v>
      </c>
      <c r="C751" s="2" t="s">
        <v>191</v>
      </c>
      <c r="D751" s="2" t="s">
        <v>5398</v>
      </c>
      <c r="E751" s="2" t="s">
        <v>8243</v>
      </c>
      <c r="F751" s="2" t="s">
        <v>8378</v>
      </c>
      <c r="G751" s="2" t="s">
        <v>11634</v>
      </c>
      <c r="H751" s="2" t="s">
        <v>619</v>
      </c>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row>
    <row r="752" spans="1:126" s="14" customFormat="1" ht="60.75" thickBot="1" x14ac:dyDescent="0.3">
      <c r="A752" s="12"/>
      <c r="B752" s="13">
        <f t="shared" si="11"/>
        <v>743</v>
      </c>
      <c r="C752" s="2" t="s">
        <v>191</v>
      </c>
      <c r="D752" s="2" t="s">
        <v>5398</v>
      </c>
      <c r="E752" s="2" t="s">
        <v>8243</v>
      </c>
      <c r="F752" s="2" t="s">
        <v>8379</v>
      </c>
      <c r="G752" s="2" t="s">
        <v>9273</v>
      </c>
      <c r="H752" s="2" t="s">
        <v>619</v>
      </c>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row>
    <row r="753" spans="1:126" s="14" customFormat="1" ht="45.75" thickBot="1" x14ac:dyDescent="0.3">
      <c r="A753" s="12"/>
      <c r="B753" s="13">
        <f t="shared" si="11"/>
        <v>744</v>
      </c>
      <c r="C753" s="2" t="s">
        <v>191</v>
      </c>
      <c r="D753" s="2" t="s">
        <v>5398</v>
      </c>
      <c r="E753" s="2" t="s">
        <v>8243</v>
      </c>
      <c r="F753" s="2" t="s">
        <v>8380</v>
      </c>
      <c r="G753" s="2" t="s">
        <v>9274</v>
      </c>
      <c r="H753" s="2" t="s">
        <v>619</v>
      </c>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row>
    <row r="754" spans="1:126" s="14" customFormat="1" ht="60.75" thickBot="1" x14ac:dyDescent="0.3">
      <c r="A754" s="12"/>
      <c r="B754" s="13">
        <f t="shared" si="11"/>
        <v>745</v>
      </c>
      <c r="C754" s="2" t="s">
        <v>191</v>
      </c>
      <c r="D754" s="2" t="s">
        <v>5398</v>
      </c>
      <c r="E754" s="2" t="s">
        <v>8243</v>
      </c>
      <c r="F754" s="2" t="s">
        <v>8381</v>
      </c>
      <c r="G754" s="2" t="s">
        <v>11635</v>
      </c>
      <c r="H754" s="2" t="s">
        <v>619</v>
      </c>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row>
    <row r="755" spans="1:126" s="14" customFormat="1" ht="60.75" thickBot="1" x14ac:dyDescent="0.3">
      <c r="A755" s="12"/>
      <c r="B755" s="13">
        <f t="shared" si="11"/>
        <v>746</v>
      </c>
      <c r="C755" s="2" t="s">
        <v>191</v>
      </c>
      <c r="D755" s="2" t="s">
        <v>5398</v>
      </c>
      <c r="E755" s="2" t="s">
        <v>8243</v>
      </c>
      <c r="F755" s="2" t="s">
        <v>8382</v>
      </c>
      <c r="G755" s="2" t="s">
        <v>9275</v>
      </c>
      <c r="H755" s="2" t="s">
        <v>619</v>
      </c>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row>
    <row r="756" spans="1:126" s="14" customFormat="1" ht="60.75" thickBot="1" x14ac:dyDescent="0.3">
      <c r="A756" s="12"/>
      <c r="B756" s="13">
        <f t="shared" si="11"/>
        <v>747</v>
      </c>
      <c r="C756" s="2" t="s">
        <v>191</v>
      </c>
      <c r="D756" s="2" t="s">
        <v>5398</v>
      </c>
      <c r="E756" s="2" t="s">
        <v>11269</v>
      </c>
      <c r="F756" s="2" t="s">
        <v>8366</v>
      </c>
      <c r="G756" s="2" t="s">
        <v>11548</v>
      </c>
      <c r="H756" s="2" t="s">
        <v>619</v>
      </c>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row>
    <row r="757" spans="1:126" s="14" customFormat="1" ht="75.75" thickBot="1" x14ac:dyDescent="0.3">
      <c r="A757" s="12"/>
      <c r="B757" s="13">
        <f t="shared" si="11"/>
        <v>748</v>
      </c>
      <c r="C757" s="2" t="s">
        <v>191</v>
      </c>
      <c r="D757" s="8" t="s">
        <v>5398</v>
      </c>
      <c r="E757" s="6" t="s">
        <v>7255</v>
      </c>
      <c r="F757" s="6" t="s">
        <v>11134</v>
      </c>
      <c r="G757" s="6" t="s">
        <v>11173</v>
      </c>
      <c r="H757" s="9" t="s">
        <v>619</v>
      </c>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row>
    <row r="758" spans="1:126" s="14" customFormat="1" ht="75.75" thickBot="1" x14ac:dyDescent="0.3">
      <c r="A758" s="12"/>
      <c r="B758" s="13">
        <f t="shared" si="11"/>
        <v>749</v>
      </c>
      <c r="C758" s="2" t="s">
        <v>191</v>
      </c>
      <c r="D758" s="8" t="s">
        <v>5398</v>
      </c>
      <c r="E758" s="6" t="s">
        <v>11254</v>
      </c>
      <c r="F758" s="6" t="s">
        <v>11133</v>
      </c>
      <c r="G758" s="6" t="s">
        <v>11774</v>
      </c>
      <c r="H758" s="9" t="s">
        <v>619</v>
      </c>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row>
    <row r="759" spans="1:126" s="14" customFormat="1" ht="60.75" thickBot="1" x14ac:dyDescent="0.3">
      <c r="A759" s="12"/>
      <c r="B759" s="13">
        <f t="shared" si="11"/>
        <v>750</v>
      </c>
      <c r="C759" s="2" t="s">
        <v>191</v>
      </c>
      <c r="D759" s="8" t="s">
        <v>5398</v>
      </c>
      <c r="E759" s="6" t="s">
        <v>7255</v>
      </c>
      <c r="F759" s="6" t="s">
        <v>11132</v>
      </c>
      <c r="G759" s="6" t="s">
        <v>11775</v>
      </c>
      <c r="H759" s="9" t="s">
        <v>619</v>
      </c>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row>
    <row r="760" spans="1:126" s="14" customFormat="1" ht="60.75" thickBot="1" x14ac:dyDescent="0.3">
      <c r="A760" s="12"/>
      <c r="B760" s="13">
        <f t="shared" si="11"/>
        <v>751</v>
      </c>
      <c r="C760" s="2" t="s">
        <v>191</v>
      </c>
      <c r="D760" s="8" t="s">
        <v>5398</v>
      </c>
      <c r="E760" s="6" t="s">
        <v>203</v>
      </c>
      <c r="F760" s="6" t="s">
        <v>11131</v>
      </c>
      <c r="G760" s="6" t="s">
        <v>11636</v>
      </c>
      <c r="H760" s="9" t="s">
        <v>619</v>
      </c>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row>
    <row r="761" spans="1:126" s="14" customFormat="1" ht="60.75" thickBot="1" x14ac:dyDescent="0.3">
      <c r="A761" s="12"/>
      <c r="B761" s="13">
        <f t="shared" si="11"/>
        <v>752</v>
      </c>
      <c r="C761" s="2" t="s">
        <v>191</v>
      </c>
      <c r="D761" s="1" t="s">
        <v>7234</v>
      </c>
      <c r="E761" s="2" t="s">
        <v>8243</v>
      </c>
      <c r="F761" s="2" t="s">
        <v>7235</v>
      </c>
      <c r="G761" s="2" t="s">
        <v>8360</v>
      </c>
      <c r="H761" s="2" t="s">
        <v>619</v>
      </c>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row>
    <row r="762" spans="1:126" s="14" customFormat="1" ht="45.75" thickBot="1" x14ac:dyDescent="0.3">
      <c r="A762" s="12"/>
      <c r="B762" s="13">
        <f t="shared" si="11"/>
        <v>753</v>
      </c>
      <c r="C762" s="2" t="s">
        <v>191</v>
      </c>
      <c r="D762" s="1" t="s">
        <v>7234</v>
      </c>
      <c r="E762" s="2" t="s">
        <v>11255</v>
      </c>
      <c r="F762" s="2" t="s">
        <v>7244</v>
      </c>
      <c r="G762" s="2" t="s">
        <v>9269</v>
      </c>
      <c r="H762" s="2" t="s">
        <v>619</v>
      </c>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row>
    <row r="763" spans="1:126" s="14" customFormat="1" ht="45.75" thickBot="1" x14ac:dyDescent="0.3">
      <c r="A763" s="12"/>
      <c r="B763" s="13">
        <f t="shared" si="11"/>
        <v>754</v>
      </c>
      <c r="C763" s="2" t="s">
        <v>191</v>
      </c>
      <c r="D763" s="2" t="s">
        <v>7239</v>
      </c>
      <c r="E763" s="2" t="s">
        <v>11192</v>
      </c>
      <c r="F763" s="105" t="s">
        <v>11135</v>
      </c>
      <c r="G763" s="51" t="s">
        <v>11776</v>
      </c>
      <c r="H763" s="2" t="s">
        <v>619</v>
      </c>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row>
    <row r="764" spans="1:126" s="14" customFormat="1" ht="60.75" thickBot="1" x14ac:dyDescent="0.3">
      <c r="A764" s="12"/>
      <c r="B764" s="13">
        <f t="shared" si="11"/>
        <v>755</v>
      </c>
      <c r="C764" s="2" t="s">
        <v>191</v>
      </c>
      <c r="D764" s="2" t="s">
        <v>7239</v>
      </c>
      <c r="E764" s="2" t="s">
        <v>11192</v>
      </c>
      <c r="F764" s="106" t="s">
        <v>11136</v>
      </c>
      <c r="G764" s="51" t="s">
        <v>11777</v>
      </c>
      <c r="H764" s="2" t="s">
        <v>619</v>
      </c>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row>
    <row r="765" spans="1:126" s="14" customFormat="1" ht="75.75" thickBot="1" x14ac:dyDescent="0.3">
      <c r="A765" s="12"/>
      <c r="B765" s="13">
        <f t="shared" si="11"/>
        <v>756</v>
      </c>
      <c r="C765" s="2" t="s">
        <v>191</v>
      </c>
      <c r="D765" s="2" t="s">
        <v>7239</v>
      </c>
      <c r="E765" s="2" t="s">
        <v>7238</v>
      </c>
      <c r="F765" s="106" t="s">
        <v>11135</v>
      </c>
      <c r="G765" s="51" t="s">
        <v>11778</v>
      </c>
      <c r="H765" s="2" t="s">
        <v>619</v>
      </c>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row>
    <row r="766" spans="1:126" s="14" customFormat="1" ht="75.75" thickBot="1" x14ac:dyDescent="0.3">
      <c r="A766" s="12"/>
      <c r="B766" s="13">
        <f t="shared" si="11"/>
        <v>757</v>
      </c>
      <c r="C766" s="2" t="s">
        <v>191</v>
      </c>
      <c r="D766" s="2" t="s">
        <v>7239</v>
      </c>
      <c r="E766" s="2" t="s">
        <v>11192</v>
      </c>
      <c r="F766" s="107" t="s">
        <v>11137</v>
      </c>
      <c r="G766" s="51" t="s">
        <v>11779</v>
      </c>
      <c r="H766" s="2" t="s">
        <v>619</v>
      </c>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row>
    <row r="767" spans="1:126" s="14" customFormat="1" ht="75.75" thickBot="1" x14ac:dyDescent="0.3">
      <c r="A767" s="12"/>
      <c r="B767" s="13">
        <f t="shared" si="11"/>
        <v>758</v>
      </c>
      <c r="C767" s="2" t="s">
        <v>191</v>
      </c>
      <c r="D767" s="2" t="s">
        <v>7239</v>
      </c>
      <c r="E767" s="2" t="s">
        <v>11192</v>
      </c>
      <c r="F767" s="105" t="s">
        <v>11138</v>
      </c>
      <c r="G767" s="51" t="s">
        <v>11780</v>
      </c>
      <c r="H767" s="2" t="s">
        <v>619</v>
      </c>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row>
    <row r="768" spans="1:126" s="14" customFormat="1" ht="60.75" thickBot="1" x14ac:dyDescent="0.3">
      <c r="A768" s="12"/>
      <c r="B768" s="13">
        <f t="shared" si="11"/>
        <v>759</v>
      </c>
      <c r="C768" s="2" t="s">
        <v>191</v>
      </c>
      <c r="D768" s="9" t="s">
        <v>7392</v>
      </c>
      <c r="E768" s="2" t="s">
        <v>7241</v>
      </c>
      <c r="F768" s="2" t="s">
        <v>11090</v>
      </c>
      <c r="G768" s="2" t="s">
        <v>11781</v>
      </c>
      <c r="H768" s="2" t="s">
        <v>619</v>
      </c>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row>
    <row r="769" spans="1:126" s="14" customFormat="1" ht="90.75" thickBot="1" x14ac:dyDescent="0.3">
      <c r="A769" s="12"/>
      <c r="B769" s="13">
        <f t="shared" si="11"/>
        <v>760</v>
      </c>
      <c r="C769" s="2" t="s">
        <v>191</v>
      </c>
      <c r="D769" s="2" t="s">
        <v>5915</v>
      </c>
      <c r="E769" s="2" t="s">
        <v>11256</v>
      </c>
      <c r="F769" s="2" t="s">
        <v>8383</v>
      </c>
      <c r="G769" s="2" t="s">
        <v>11638</v>
      </c>
      <c r="H769" s="2" t="s">
        <v>619</v>
      </c>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row>
    <row r="770" spans="1:126" s="14" customFormat="1" ht="105.75" thickBot="1" x14ac:dyDescent="0.3">
      <c r="A770" s="12"/>
      <c r="B770" s="13">
        <f t="shared" si="11"/>
        <v>761</v>
      </c>
      <c r="C770" s="2" t="s">
        <v>191</v>
      </c>
      <c r="D770" s="2" t="s">
        <v>5915</v>
      </c>
      <c r="E770" s="2" t="s">
        <v>11256</v>
      </c>
      <c r="F770" s="2" t="s">
        <v>8244</v>
      </c>
      <c r="G770" s="2" t="s">
        <v>11193</v>
      </c>
      <c r="H770" s="2" t="s">
        <v>619</v>
      </c>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row>
    <row r="771" spans="1:126" s="14" customFormat="1" ht="105.75" thickBot="1" x14ac:dyDescent="0.3">
      <c r="A771" s="12"/>
      <c r="B771" s="13">
        <f t="shared" si="11"/>
        <v>762</v>
      </c>
      <c r="C771" s="2" t="s">
        <v>191</v>
      </c>
      <c r="D771" s="2" t="s">
        <v>5915</v>
      </c>
      <c r="E771" s="2" t="s">
        <v>11256</v>
      </c>
      <c r="F771" s="2" t="s">
        <v>8384</v>
      </c>
      <c r="G771" s="2" t="s">
        <v>11194</v>
      </c>
      <c r="H771" s="2" t="s">
        <v>619</v>
      </c>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row>
    <row r="772" spans="1:126" s="14" customFormat="1" ht="135.75" thickBot="1" x14ac:dyDescent="0.3">
      <c r="A772" s="12"/>
      <c r="B772" s="13">
        <f t="shared" si="11"/>
        <v>763</v>
      </c>
      <c r="C772" s="2" t="s">
        <v>191</v>
      </c>
      <c r="D772" s="2" t="s">
        <v>5915</v>
      </c>
      <c r="E772" s="2" t="s">
        <v>11256</v>
      </c>
      <c r="F772" s="2" t="s">
        <v>8385</v>
      </c>
      <c r="G772" s="2" t="s">
        <v>11639</v>
      </c>
      <c r="H772" s="2" t="s">
        <v>619</v>
      </c>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row>
    <row r="773" spans="1:126" s="14" customFormat="1" ht="90.75" thickBot="1" x14ac:dyDescent="0.3">
      <c r="A773" s="12"/>
      <c r="B773" s="13">
        <f t="shared" si="11"/>
        <v>764</v>
      </c>
      <c r="C773" s="2" t="s">
        <v>191</v>
      </c>
      <c r="D773" s="2" t="s">
        <v>5915</v>
      </c>
      <c r="E773" s="2" t="s">
        <v>11256</v>
      </c>
      <c r="F773" s="2" t="s">
        <v>8386</v>
      </c>
      <c r="G773" s="2" t="s">
        <v>11195</v>
      </c>
      <c r="H773" s="2" t="s">
        <v>619</v>
      </c>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row>
    <row r="774" spans="1:126" s="14" customFormat="1" ht="75.75" thickBot="1" x14ac:dyDescent="0.3">
      <c r="A774" s="12"/>
      <c r="B774" s="13">
        <f t="shared" si="11"/>
        <v>765</v>
      </c>
      <c r="C774" s="2" t="s">
        <v>191</v>
      </c>
      <c r="D774" s="2" t="s">
        <v>5915</v>
      </c>
      <c r="E774" s="2" t="s">
        <v>11256</v>
      </c>
      <c r="F774" s="2" t="s">
        <v>8387</v>
      </c>
      <c r="G774" s="2" t="s">
        <v>11196</v>
      </c>
      <c r="H774" s="2" t="s">
        <v>619</v>
      </c>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row>
    <row r="775" spans="1:126" s="14" customFormat="1" ht="45.75" thickBot="1" x14ac:dyDescent="0.3">
      <c r="A775" s="12"/>
      <c r="B775" s="13">
        <f t="shared" si="11"/>
        <v>766</v>
      </c>
      <c r="C775" s="2" t="s">
        <v>191</v>
      </c>
      <c r="D775" s="2" t="s">
        <v>5915</v>
      </c>
      <c r="E775" s="2" t="s">
        <v>11256</v>
      </c>
      <c r="F775" s="2" t="s">
        <v>8388</v>
      </c>
      <c r="G775" s="2" t="s">
        <v>9276</v>
      </c>
      <c r="H775" s="2" t="s">
        <v>619</v>
      </c>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row>
    <row r="776" spans="1:126" s="14" customFormat="1" ht="120.75" thickBot="1" x14ac:dyDescent="0.3">
      <c r="A776" s="12"/>
      <c r="B776" s="13">
        <f t="shared" si="11"/>
        <v>767</v>
      </c>
      <c r="C776" s="2" t="s">
        <v>191</v>
      </c>
      <c r="D776" s="2" t="s">
        <v>5915</v>
      </c>
      <c r="E776" s="2" t="s">
        <v>11256</v>
      </c>
      <c r="F776" s="2" t="s">
        <v>8389</v>
      </c>
      <c r="G776" s="2" t="s">
        <v>11619</v>
      </c>
      <c r="H776" s="2" t="s">
        <v>619</v>
      </c>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row>
    <row r="777" spans="1:126" s="14" customFormat="1" ht="90.75" thickBot="1" x14ac:dyDescent="0.3">
      <c r="A777" s="12"/>
      <c r="B777" s="13">
        <f t="shared" si="11"/>
        <v>768</v>
      </c>
      <c r="C777" s="2" t="s">
        <v>191</v>
      </c>
      <c r="D777" s="2" t="s">
        <v>5915</v>
      </c>
      <c r="E777" s="2" t="s">
        <v>11256</v>
      </c>
      <c r="F777" s="2" t="s">
        <v>8390</v>
      </c>
      <c r="G777" s="2" t="s">
        <v>11618</v>
      </c>
      <c r="H777" s="2" t="s">
        <v>619</v>
      </c>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row>
    <row r="778" spans="1:126" s="14" customFormat="1" ht="105.75" thickBot="1" x14ac:dyDescent="0.3">
      <c r="A778" s="12"/>
      <c r="B778" s="13">
        <f t="shared" si="11"/>
        <v>769</v>
      </c>
      <c r="C778" s="2" t="s">
        <v>191</v>
      </c>
      <c r="D778" s="2" t="s">
        <v>5915</v>
      </c>
      <c r="E778" s="2" t="s">
        <v>11256</v>
      </c>
      <c r="F778" s="2" t="s">
        <v>8391</v>
      </c>
      <c r="G778" s="2" t="s">
        <v>11640</v>
      </c>
      <c r="H778" s="2" t="s">
        <v>619</v>
      </c>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row>
    <row r="779" spans="1:126" s="14" customFormat="1" ht="60.75" thickBot="1" x14ac:dyDescent="0.3">
      <c r="A779" s="12"/>
      <c r="B779" s="13">
        <f t="shared" si="11"/>
        <v>770</v>
      </c>
      <c r="C779" s="2" t="s">
        <v>191</v>
      </c>
      <c r="D779" s="2" t="s">
        <v>5915</v>
      </c>
      <c r="E779" s="2" t="s">
        <v>11257</v>
      </c>
      <c r="F779" s="2" t="s">
        <v>8392</v>
      </c>
      <c r="G779" s="2" t="s">
        <v>11641</v>
      </c>
      <c r="H779" s="2" t="s">
        <v>619</v>
      </c>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row>
    <row r="780" spans="1:126" s="14" customFormat="1" ht="105.75" thickBot="1" x14ac:dyDescent="0.3">
      <c r="A780" s="12"/>
      <c r="B780" s="13">
        <f t="shared" si="11"/>
        <v>771</v>
      </c>
      <c r="C780" s="2" t="s">
        <v>191</v>
      </c>
      <c r="D780" s="2" t="s">
        <v>5915</v>
      </c>
      <c r="E780" s="2" t="s">
        <v>11256</v>
      </c>
      <c r="F780" s="2" t="s">
        <v>8393</v>
      </c>
      <c r="G780" s="2" t="s">
        <v>11617</v>
      </c>
      <c r="H780" s="2" t="s">
        <v>619</v>
      </c>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row>
    <row r="781" spans="1:126" s="14" customFormat="1" ht="45.75" thickBot="1" x14ac:dyDescent="0.3">
      <c r="A781" s="12"/>
      <c r="B781" s="13">
        <f t="shared" si="11"/>
        <v>772</v>
      </c>
      <c r="C781" s="2" t="s">
        <v>191</v>
      </c>
      <c r="D781" s="2" t="s">
        <v>5915</v>
      </c>
      <c r="E781" s="2" t="s">
        <v>11256</v>
      </c>
      <c r="F781" s="2" t="s">
        <v>8394</v>
      </c>
      <c r="G781" s="2" t="s">
        <v>11642</v>
      </c>
      <c r="H781" s="2" t="s">
        <v>619</v>
      </c>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row>
    <row r="782" spans="1:126" s="14" customFormat="1" ht="90.75" thickBot="1" x14ac:dyDescent="0.3">
      <c r="A782" s="12"/>
      <c r="B782" s="13">
        <f t="shared" si="11"/>
        <v>773</v>
      </c>
      <c r="C782" s="2" t="s">
        <v>191</v>
      </c>
      <c r="D782" s="2" t="s">
        <v>5915</v>
      </c>
      <c r="E782" s="2" t="s">
        <v>11256</v>
      </c>
      <c r="F782" s="2" t="s">
        <v>8395</v>
      </c>
      <c r="G782" s="2" t="s">
        <v>11643</v>
      </c>
      <c r="H782" s="2" t="s">
        <v>619</v>
      </c>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row>
    <row r="783" spans="1:126" s="14" customFormat="1" ht="90.75" thickBot="1" x14ac:dyDescent="0.3">
      <c r="A783" s="12"/>
      <c r="B783" s="13">
        <f t="shared" ref="B783:B846" si="12">B782+1</f>
        <v>774</v>
      </c>
      <c r="C783" s="2" t="s">
        <v>191</v>
      </c>
      <c r="D783" s="2" t="s">
        <v>5915</v>
      </c>
      <c r="E783" s="2" t="s">
        <v>11256</v>
      </c>
      <c r="F783" s="2" t="s">
        <v>8396</v>
      </c>
      <c r="G783" s="2" t="s">
        <v>11270</v>
      </c>
      <c r="H783" s="2" t="s">
        <v>619</v>
      </c>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row>
    <row r="784" spans="1:126" s="14" customFormat="1" ht="60.75" thickBot="1" x14ac:dyDescent="0.3">
      <c r="A784" s="12"/>
      <c r="B784" s="13">
        <f t="shared" si="12"/>
        <v>775</v>
      </c>
      <c r="C784" s="2" t="s">
        <v>191</v>
      </c>
      <c r="D784" s="8" t="s">
        <v>5264</v>
      </c>
      <c r="E784" s="6" t="s">
        <v>11258</v>
      </c>
      <c r="F784" s="6" t="s">
        <v>11139</v>
      </c>
      <c r="G784" s="54" t="s">
        <v>11782</v>
      </c>
      <c r="H784" s="2" t="s">
        <v>619</v>
      </c>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row>
    <row r="785" spans="1:126" s="14" customFormat="1" ht="90.75" thickBot="1" x14ac:dyDescent="0.3">
      <c r="A785" s="12"/>
      <c r="B785" s="13">
        <f t="shared" si="12"/>
        <v>776</v>
      </c>
      <c r="C785" s="2" t="s">
        <v>191</v>
      </c>
      <c r="D785" s="9" t="s">
        <v>5889</v>
      </c>
      <c r="E785" s="2" t="s">
        <v>168</v>
      </c>
      <c r="F785" s="2" t="s">
        <v>170</v>
      </c>
      <c r="G785" s="61" t="s">
        <v>11783</v>
      </c>
      <c r="H785" s="2" t="s">
        <v>619</v>
      </c>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row>
    <row r="786" spans="1:126" s="14" customFormat="1" ht="120.75" thickBot="1" x14ac:dyDescent="0.3">
      <c r="A786" s="12"/>
      <c r="B786" s="13">
        <f t="shared" si="12"/>
        <v>777</v>
      </c>
      <c r="C786" s="2" t="s">
        <v>191</v>
      </c>
      <c r="D786" s="9" t="s">
        <v>5889</v>
      </c>
      <c r="E786" s="2" t="s">
        <v>168</v>
      </c>
      <c r="F786" s="2" t="s">
        <v>171</v>
      </c>
      <c r="G786" s="2" t="s">
        <v>11271</v>
      </c>
      <c r="H786" s="2" t="s">
        <v>619</v>
      </c>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row>
    <row r="787" spans="1:126" s="14" customFormat="1" ht="105.75" thickBot="1" x14ac:dyDescent="0.3">
      <c r="A787" s="12"/>
      <c r="B787" s="13">
        <f t="shared" si="12"/>
        <v>778</v>
      </c>
      <c r="C787" s="2" t="s">
        <v>191</v>
      </c>
      <c r="D787" s="9" t="s">
        <v>5889</v>
      </c>
      <c r="E787" s="2" t="s">
        <v>168</v>
      </c>
      <c r="F787" s="2" t="s">
        <v>5888</v>
      </c>
      <c r="G787" s="2" t="s">
        <v>9739</v>
      </c>
      <c r="H787" s="2" t="s">
        <v>619</v>
      </c>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row>
    <row r="788" spans="1:126" s="14" customFormat="1" ht="75.75" thickBot="1" x14ac:dyDescent="0.3">
      <c r="A788" s="12"/>
      <c r="B788" s="13">
        <f t="shared" si="12"/>
        <v>779</v>
      </c>
      <c r="C788" s="2" t="s">
        <v>191</v>
      </c>
      <c r="D788" s="9" t="s">
        <v>5889</v>
      </c>
      <c r="E788" s="2" t="s">
        <v>168</v>
      </c>
      <c r="F788" s="2" t="s">
        <v>172</v>
      </c>
      <c r="G788" s="2" t="s">
        <v>11646</v>
      </c>
      <c r="H788" s="2" t="s">
        <v>619</v>
      </c>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row>
    <row r="789" spans="1:126" s="14" customFormat="1" ht="90.75" thickBot="1" x14ac:dyDescent="0.3">
      <c r="A789" s="12"/>
      <c r="B789" s="13">
        <f t="shared" si="12"/>
        <v>780</v>
      </c>
      <c r="C789" s="2" t="s">
        <v>191</v>
      </c>
      <c r="D789" s="9" t="s">
        <v>5889</v>
      </c>
      <c r="E789" s="2" t="s">
        <v>168</v>
      </c>
      <c r="F789" s="2" t="s">
        <v>173</v>
      </c>
      <c r="G789" s="2" t="s">
        <v>11644</v>
      </c>
      <c r="H789" s="2" t="s">
        <v>619</v>
      </c>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row>
    <row r="790" spans="1:126" s="14" customFormat="1" ht="105.75" thickBot="1" x14ac:dyDescent="0.3">
      <c r="A790" s="12"/>
      <c r="B790" s="13">
        <f t="shared" si="12"/>
        <v>781</v>
      </c>
      <c r="C790" s="2" t="s">
        <v>191</v>
      </c>
      <c r="D790" s="9" t="s">
        <v>5889</v>
      </c>
      <c r="E790" s="2" t="s">
        <v>168</v>
      </c>
      <c r="F790" s="2" t="s">
        <v>174</v>
      </c>
      <c r="G790" s="2" t="s">
        <v>11645</v>
      </c>
      <c r="H790" s="2" t="s">
        <v>619</v>
      </c>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row>
    <row r="791" spans="1:126" s="14" customFormat="1" ht="75.75" thickBot="1" x14ac:dyDescent="0.3">
      <c r="A791" s="12"/>
      <c r="B791" s="13">
        <f t="shared" si="12"/>
        <v>782</v>
      </c>
      <c r="C791" s="2" t="s">
        <v>191</v>
      </c>
      <c r="D791" s="9" t="s">
        <v>5889</v>
      </c>
      <c r="E791" s="2" t="s">
        <v>168</v>
      </c>
      <c r="F791" s="2" t="s">
        <v>7228</v>
      </c>
      <c r="G791" s="2" t="s">
        <v>9740</v>
      </c>
      <c r="H791" s="2" t="s">
        <v>619</v>
      </c>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row>
    <row r="792" spans="1:126" s="14" customFormat="1" ht="135.75" thickBot="1" x14ac:dyDescent="0.3">
      <c r="A792" s="12"/>
      <c r="B792" s="13">
        <f t="shared" si="12"/>
        <v>783</v>
      </c>
      <c r="C792" s="2" t="s">
        <v>191</v>
      </c>
      <c r="D792" s="9" t="s">
        <v>5889</v>
      </c>
      <c r="E792" s="2" t="s">
        <v>168</v>
      </c>
      <c r="F792" s="2" t="s">
        <v>169</v>
      </c>
      <c r="G792" s="2" t="s">
        <v>11197</v>
      </c>
      <c r="H792" s="2" t="s">
        <v>619</v>
      </c>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row>
    <row r="793" spans="1:126" s="14" customFormat="1" ht="75.75" thickBot="1" x14ac:dyDescent="0.3">
      <c r="A793" s="12"/>
      <c r="B793" s="13">
        <f t="shared" si="12"/>
        <v>784</v>
      </c>
      <c r="C793" s="2" t="s">
        <v>191</v>
      </c>
      <c r="D793" s="9">
        <v>1601</v>
      </c>
      <c r="E793" s="2" t="s">
        <v>7236</v>
      </c>
      <c r="F793" s="2" t="s">
        <v>7243</v>
      </c>
      <c r="G793" s="2" t="s">
        <v>11174</v>
      </c>
      <c r="H793" s="2" t="s">
        <v>619</v>
      </c>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row>
    <row r="794" spans="1:126" s="14" customFormat="1" ht="90.75" thickBot="1" x14ac:dyDescent="0.3">
      <c r="A794" s="12"/>
      <c r="B794" s="13">
        <f t="shared" si="12"/>
        <v>785</v>
      </c>
      <c r="C794" s="2" t="s">
        <v>191</v>
      </c>
      <c r="D794" s="9" t="s">
        <v>5889</v>
      </c>
      <c r="E794" s="2" t="s">
        <v>168</v>
      </c>
      <c r="F794" s="2" t="s">
        <v>175</v>
      </c>
      <c r="G794" s="2" t="s">
        <v>11647</v>
      </c>
      <c r="H794" s="2" t="s">
        <v>619</v>
      </c>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row>
    <row r="795" spans="1:126" s="14" customFormat="1" ht="120.75" thickBot="1" x14ac:dyDescent="0.3">
      <c r="A795" s="12"/>
      <c r="B795" s="13">
        <f t="shared" si="12"/>
        <v>786</v>
      </c>
      <c r="C795" s="2" t="s">
        <v>191</v>
      </c>
      <c r="D795" s="9" t="s">
        <v>5889</v>
      </c>
      <c r="E795" s="2" t="s">
        <v>168</v>
      </c>
      <c r="F795" s="2" t="s">
        <v>176</v>
      </c>
      <c r="G795" s="2" t="s">
        <v>11648</v>
      </c>
      <c r="H795" s="2" t="s">
        <v>619</v>
      </c>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row>
    <row r="796" spans="1:126" s="14" customFormat="1" ht="120.75" thickBot="1" x14ac:dyDescent="0.3">
      <c r="A796" s="12"/>
      <c r="B796" s="13">
        <f t="shared" si="12"/>
        <v>787</v>
      </c>
      <c r="C796" s="2" t="s">
        <v>191</v>
      </c>
      <c r="D796" s="9" t="s">
        <v>5889</v>
      </c>
      <c r="E796" s="2" t="s">
        <v>168</v>
      </c>
      <c r="F796" s="2" t="s">
        <v>645</v>
      </c>
      <c r="G796" s="2" t="s">
        <v>11649</v>
      </c>
      <c r="H796" s="2" t="s">
        <v>619</v>
      </c>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row>
    <row r="797" spans="1:126" s="14" customFormat="1" ht="75.75" thickBot="1" x14ac:dyDescent="0.3">
      <c r="A797" s="12"/>
      <c r="B797" s="13">
        <f t="shared" si="12"/>
        <v>788</v>
      </c>
      <c r="C797" s="2" t="s">
        <v>191</v>
      </c>
      <c r="D797" s="9" t="s">
        <v>5889</v>
      </c>
      <c r="E797" s="2" t="s">
        <v>168</v>
      </c>
      <c r="F797" s="2" t="s">
        <v>7229</v>
      </c>
      <c r="G797" s="2" t="s">
        <v>11650</v>
      </c>
      <c r="H797" s="2" t="s">
        <v>619</v>
      </c>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row>
    <row r="798" spans="1:126" s="14" customFormat="1" ht="45.75" thickBot="1" x14ac:dyDescent="0.3">
      <c r="A798" s="12"/>
      <c r="B798" s="13">
        <f t="shared" si="12"/>
        <v>789</v>
      </c>
      <c r="C798" s="2" t="s">
        <v>191</v>
      </c>
      <c r="D798" s="9" t="s">
        <v>7239</v>
      </c>
      <c r="E798" s="2" t="s">
        <v>7238</v>
      </c>
      <c r="F798" s="2" t="s">
        <v>7240</v>
      </c>
      <c r="G798" s="2" t="s">
        <v>11651</v>
      </c>
      <c r="H798" s="2" t="s">
        <v>619</v>
      </c>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row>
    <row r="799" spans="1:126" s="14" customFormat="1" ht="105.75" thickBot="1" x14ac:dyDescent="0.3">
      <c r="A799" s="12"/>
      <c r="B799" s="13">
        <f t="shared" si="12"/>
        <v>790</v>
      </c>
      <c r="C799" s="2" t="s">
        <v>191</v>
      </c>
      <c r="D799" s="9" t="s">
        <v>5889</v>
      </c>
      <c r="E799" s="2" t="s">
        <v>168</v>
      </c>
      <c r="F799" s="2" t="s">
        <v>177</v>
      </c>
      <c r="G799" s="2" t="s">
        <v>11652</v>
      </c>
      <c r="H799" s="2" t="s">
        <v>619</v>
      </c>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row>
    <row r="800" spans="1:126" s="14" customFormat="1" ht="90.75" thickBot="1" x14ac:dyDescent="0.3">
      <c r="A800" s="12"/>
      <c r="B800" s="13">
        <f t="shared" si="12"/>
        <v>791</v>
      </c>
      <c r="C800" s="2" t="s">
        <v>191</v>
      </c>
      <c r="D800" s="9" t="s">
        <v>5889</v>
      </c>
      <c r="E800" s="2" t="s">
        <v>168</v>
      </c>
      <c r="F800" s="2" t="s">
        <v>178</v>
      </c>
      <c r="G800" s="2" t="s">
        <v>9741</v>
      </c>
      <c r="H800" s="2" t="s">
        <v>619</v>
      </c>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row>
    <row r="801" spans="1:126" s="14" customFormat="1" ht="75.75" thickBot="1" x14ac:dyDescent="0.3">
      <c r="A801" s="12"/>
      <c r="B801" s="13">
        <f t="shared" si="12"/>
        <v>792</v>
      </c>
      <c r="C801" s="2" t="s">
        <v>191</v>
      </c>
      <c r="D801" s="9" t="s">
        <v>5889</v>
      </c>
      <c r="E801" s="2" t="s">
        <v>168</v>
      </c>
      <c r="F801" s="2" t="s">
        <v>650</v>
      </c>
      <c r="G801" s="2" t="s">
        <v>9742</v>
      </c>
      <c r="H801" s="2" t="s">
        <v>619</v>
      </c>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row>
    <row r="802" spans="1:126" s="14" customFormat="1" ht="45.75" thickBot="1" x14ac:dyDescent="0.3">
      <c r="A802" s="12"/>
      <c r="B802" s="13">
        <f t="shared" si="12"/>
        <v>793</v>
      </c>
      <c r="C802" s="2" t="s">
        <v>191</v>
      </c>
      <c r="D802" s="9" t="s">
        <v>7391</v>
      </c>
      <c r="E802" s="2" t="s">
        <v>7241</v>
      </c>
      <c r="F802" s="2" t="s">
        <v>7242</v>
      </c>
      <c r="G802" s="2" t="s">
        <v>11654</v>
      </c>
      <c r="H802" s="2" t="s">
        <v>619</v>
      </c>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row>
    <row r="803" spans="1:126" s="14" customFormat="1" ht="45.75" thickBot="1" x14ac:dyDescent="0.3">
      <c r="A803" s="12"/>
      <c r="B803" s="13">
        <f t="shared" si="12"/>
        <v>794</v>
      </c>
      <c r="C803" s="2" t="s">
        <v>191</v>
      </c>
      <c r="D803" s="9" t="s">
        <v>7392</v>
      </c>
      <c r="E803" s="2" t="s">
        <v>7241</v>
      </c>
      <c r="F803" s="2" t="s">
        <v>7245</v>
      </c>
      <c r="G803" s="2" t="s">
        <v>11653</v>
      </c>
      <c r="H803" s="2" t="s">
        <v>619</v>
      </c>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row>
    <row r="804" spans="1:126" s="14" customFormat="1" ht="45.75" thickBot="1" x14ac:dyDescent="0.3">
      <c r="A804" s="12"/>
      <c r="B804" s="13">
        <f t="shared" si="12"/>
        <v>795</v>
      </c>
      <c r="C804" s="2" t="s">
        <v>191</v>
      </c>
      <c r="D804" s="9">
        <v>1601</v>
      </c>
      <c r="E804" s="2" t="s">
        <v>7236</v>
      </c>
      <c r="F804" s="2" t="s">
        <v>7237</v>
      </c>
      <c r="G804" s="2" t="s">
        <v>11784</v>
      </c>
      <c r="H804" s="2" t="s">
        <v>619</v>
      </c>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row>
    <row r="805" spans="1:126" s="14" customFormat="1" ht="90.75" thickBot="1" x14ac:dyDescent="0.3">
      <c r="A805" s="12"/>
      <c r="B805" s="13">
        <f t="shared" si="12"/>
        <v>796</v>
      </c>
      <c r="C805" s="2" t="s">
        <v>191</v>
      </c>
      <c r="D805" s="9">
        <v>1601</v>
      </c>
      <c r="E805" s="2" t="s">
        <v>7236</v>
      </c>
      <c r="F805" s="2" t="s">
        <v>7246</v>
      </c>
      <c r="G805" s="2" t="s">
        <v>11655</v>
      </c>
      <c r="H805" s="2" t="s">
        <v>619</v>
      </c>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row>
    <row r="806" spans="1:126" s="14" customFormat="1" ht="45.75" thickBot="1" x14ac:dyDescent="0.3">
      <c r="A806" s="12"/>
      <c r="B806" s="13">
        <f t="shared" si="12"/>
        <v>797</v>
      </c>
      <c r="C806" s="2" t="s">
        <v>191</v>
      </c>
      <c r="D806" s="9">
        <v>1601</v>
      </c>
      <c r="E806" s="2" t="s">
        <v>7236</v>
      </c>
      <c r="F806" s="2" t="s">
        <v>7247</v>
      </c>
      <c r="G806" s="2" t="s">
        <v>11272</v>
      </c>
      <c r="H806" s="2" t="s">
        <v>619</v>
      </c>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row>
    <row r="807" spans="1:126" s="14" customFormat="1" ht="45.75" thickBot="1" x14ac:dyDescent="0.3">
      <c r="A807" s="12"/>
      <c r="B807" s="13">
        <f t="shared" si="12"/>
        <v>798</v>
      </c>
      <c r="C807" s="2" t="s">
        <v>191</v>
      </c>
      <c r="D807" s="9" t="s">
        <v>7231</v>
      </c>
      <c r="E807" s="2" t="s">
        <v>7232</v>
      </c>
      <c r="F807" s="2" t="s">
        <v>7233</v>
      </c>
      <c r="G807" s="2" t="s">
        <v>11656</v>
      </c>
      <c r="H807" s="2" t="s">
        <v>619</v>
      </c>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row>
    <row r="808" spans="1:126" s="14" customFormat="1" ht="45.75" thickBot="1" x14ac:dyDescent="0.3">
      <c r="A808" s="12"/>
      <c r="B808" s="13">
        <f t="shared" si="12"/>
        <v>799</v>
      </c>
      <c r="C808" s="2" t="s">
        <v>191</v>
      </c>
      <c r="D808" s="9">
        <v>201</v>
      </c>
      <c r="E808" s="2" t="s">
        <v>7255</v>
      </c>
      <c r="F808" s="2" t="s">
        <v>7256</v>
      </c>
      <c r="G808" s="2" t="s">
        <v>11657</v>
      </c>
      <c r="H808" s="2" t="s">
        <v>619</v>
      </c>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row>
    <row r="809" spans="1:126" s="14" customFormat="1" ht="45.75" thickBot="1" x14ac:dyDescent="0.3">
      <c r="A809" s="12"/>
      <c r="B809" s="13">
        <f t="shared" si="12"/>
        <v>800</v>
      </c>
      <c r="C809" s="2" t="s">
        <v>191</v>
      </c>
      <c r="D809" s="9">
        <v>1602</v>
      </c>
      <c r="E809" s="2" t="s">
        <v>7257</v>
      </c>
      <c r="F809" s="2" t="s">
        <v>7258</v>
      </c>
      <c r="G809" s="2" t="s">
        <v>11658</v>
      </c>
      <c r="H809" s="2" t="s">
        <v>619</v>
      </c>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row>
    <row r="810" spans="1:126" s="14" customFormat="1" ht="60.75" thickBot="1" x14ac:dyDescent="0.3">
      <c r="A810" s="12"/>
      <c r="B810" s="13">
        <f t="shared" si="12"/>
        <v>801</v>
      </c>
      <c r="C810" s="2" t="s">
        <v>191</v>
      </c>
      <c r="D810" s="9">
        <v>203</v>
      </c>
      <c r="E810" s="2" t="s">
        <v>7260</v>
      </c>
      <c r="F810" s="2" t="s">
        <v>7393</v>
      </c>
      <c r="G810" s="2" t="s">
        <v>11786</v>
      </c>
      <c r="H810" s="2" t="s">
        <v>619</v>
      </c>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row>
    <row r="811" spans="1:126" s="14" customFormat="1" ht="90.75" thickBot="1" x14ac:dyDescent="0.3">
      <c r="A811" s="12"/>
      <c r="B811" s="13">
        <f t="shared" si="12"/>
        <v>802</v>
      </c>
      <c r="C811" s="2" t="s">
        <v>191</v>
      </c>
      <c r="D811" s="9">
        <v>407</v>
      </c>
      <c r="E811" s="2" t="s">
        <v>7261</v>
      </c>
      <c r="F811" s="2" t="s">
        <v>7262</v>
      </c>
      <c r="G811" s="2" t="s">
        <v>11659</v>
      </c>
      <c r="H811" s="2" t="s">
        <v>619</v>
      </c>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row>
    <row r="812" spans="1:126" s="14" customFormat="1" ht="45.75" thickBot="1" x14ac:dyDescent="0.3">
      <c r="A812" s="12"/>
      <c r="B812" s="13">
        <f t="shared" si="12"/>
        <v>803</v>
      </c>
      <c r="C812" s="51" t="s">
        <v>191</v>
      </c>
      <c r="D812" s="108">
        <v>203</v>
      </c>
      <c r="E812" s="51" t="s">
        <v>9277</v>
      </c>
      <c r="F812" s="51" t="s">
        <v>176</v>
      </c>
      <c r="G812" s="51" t="s">
        <v>11785</v>
      </c>
      <c r="H812" s="51" t="s">
        <v>619</v>
      </c>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row>
    <row r="813" spans="1:126" s="14" customFormat="1" ht="60.75" thickBot="1" x14ac:dyDescent="0.3">
      <c r="A813" s="12"/>
      <c r="B813" s="13">
        <f t="shared" si="12"/>
        <v>804</v>
      </c>
      <c r="C813" s="2" t="s">
        <v>191</v>
      </c>
      <c r="D813" s="2" t="s">
        <v>5263</v>
      </c>
      <c r="E813" s="2" t="s">
        <v>9277</v>
      </c>
      <c r="F813" s="2" t="s">
        <v>8245</v>
      </c>
      <c r="G813" s="2" t="s">
        <v>11660</v>
      </c>
      <c r="H813" s="2" t="s">
        <v>619</v>
      </c>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row>
    <row r="814" spans="1:126" s="14" customFormat="1" ht="135.75" thickBot="1" x14ac:dyDescent="0.3">
      <c r="A814" s="12"/>
      <c r="B814" s="13">
        <f t="shared" si="12"/>
        <v>805</v>
      </c>
      <c r="C814" s="2" t="s">
        <v>191</v>
      </c>
      <c r="D814" s="2" t="s">
        <v>5263</v>
      </c>
      <c r="E814" s="2" t="s">
        <v>9277</v>
      </c>
      <c r="F814" s="2" t="s">
        <v>8246</v>
      </c>
      <c r="G814" s="2" t="s">
        <v>11661</v>
      </c>
      <c r="H814" s="2" t="s">
        <v>619</v>
      </c>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row>
    <row r="815" spans="1:126" s="14" customFormat="1" ht="90.75" thickBot="1" x14ac:dyDescent="0.3">
      <c r="A815" s="12"/>
      <c r="B815" s="13">
        <f t="shared" si="12"/>
        <v>806</v>
      </c>
      <c r="C815" s="2" t="s">
        <v>191</v>
      </c>
      <c r="D815" s="2" t="s">
        <v>5263</v>
      </c>
      <c r="E815" s="2" t="s">
        <v>9277</v>
      </c>
      <c r="F815" s="2" t="s">
        <v>8247</v>
      </c>
      <c r="G815" s="2" t="s">
        <v>11662</v>
      </c>
      <c r="H815" s="2" t="s">
        <v>619</v>
      </c>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row>
    <row r="816" spans="1:126" s="14" customFormat="1" ht="60.75" thickBot="1" x14ac:dyDescent="0.3">
      <c r="A816" s="12"/>
      <c r="B816" s="13">
        <f t="shared" si="12"/>
        <v>807</v>
      </c>
      <c r="C816" s="2" t="s">
        <v>191</v>
      </c>
      <c r="D816" s="2" t="s">
        <v>5263</v>
      </c>
      <c r="E816" s="2" t="s">
        <v>9277</v>
      </c>
      <c r="F816" s="2" t="s">
        <v>11199</v>
      </c>
      <c r="G816" s="2" t="s">
        <v>11663</v>
      </c>
      <c r="H816" s="2" t="s">
        <v>619</v>
      </c>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row>
    <row r="817" spans="1:126" s="14" customFormat="1" ht="150.75" thickBot="1" x14ac:dyDescent="0.3">
      <c r="A817" s="12"/>
      <c r="B817" s="13">
        <f t="shared" si="12"/>
        <v>808</v>
      </c>
      <c r="C817" s="2" t="s">
        <v>191</v>
      </c>
      <c r="D817" s="2" t="s">
        <v>5263</v>
      </c>
      <c r="E817" s="2" t="s">
        <v>9277</v>
      </c>
      <c r="F817" s="2" t="s">
        <v>8248</v>
      </c>
      <c r="G817" s="2" t="s">
        <v>11664</v>
      </c>
      <c r="H817" s="2" t="s">
        <v>619</v>
      </c>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row>
    <row r="818" spans="1:126" s="14" customFormat="1" ht="105.75" thickBot="1" x14ac:dyDescent="0.3">
      <c r="A818" s="12"/>
      <c r="B818" s="13">
        <f t="shared" si="12"/>
        <v>809</v>
      </c>
      <c r="C818" s="2" t="s">
        <v>191</v>
      </c>
      <c r="D818" s="2" t="s">
        <v>5263</v>
      </c>
      <c r="E818" s="2" t="s">
        <v>9277</v>
      </c>
      <c r="F818" s="2" t="s">
        <v>8249</v>
      </c>
      <c r="G818" s="2" t="s">
        <v>11665</v>
      </c>
      <c r="H818" s="2" t="s">
        <v>619</v>
      </c>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row>
    <row r="819" spans="1:126" s="14" customFormat="1" ht="60.75" thickBot="1" x14ac:dyDescent="0.3">
      <c r="A819" s="12"/>
      <c r="B819" s="13">
        <f t="shared" si="12"/>
        <v>810</v>
      </c>
      <c r="C819" s="2" t="s">
        <v>191</v>
      </c>
      <c r="D819" s="2" t="s">
        <v>7250</v>
      </c>
      <c r="E819" s="2" t="s">
        <v>11198</v>
      </c>
      <c r="F819" s="2" t="s">
        <v>8250</v>
      </c>
      <c r="G819" s="2" t="s">
        <v>11666</v>
      </c>
      <c r="H819" s="2" t="s">
        <v>619</v>
      </c>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row>
    <row r="820" spans="1:126" s="14" customFormat="1" ht="90.75" thickBot="1" x14ac:dyDescent="0.3">
      <c r="A820" s="12"/>
      <c r="B820" s="13">
        <f t="shared" si="12"/>
        <v>811</v>
      </c>
      <c r="C820" s="2" t="s">
        <v>191</v>
      </c>
      <c r="D820" s="2" t="s">
        <v>7250</v>
      </c>
      <c r="E820" s="2" t="s">
        <v>11198</v>
      </c>
      <c r="F820" s="2" t="s">
        <v>9743</v>
      </c>
      <c r="G820" s="2" t="s">
        <v>11667</v>
      </c>
      <c r="H820" s="2" t="s">
        <v>619</v>
      </c>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row>
    <row r="821" spans="1:126" s="14" customFormat="1" ht="60.75" thickBot="1" x14ac:dyDescent="0.3">
      <c r="A821" s="12"/>
      <c r="B821" s="13">
        <f t="shared" si="12"/>
        <v>812</v>
      </c>
      <c r="C821" s="2" t="s">
        <v>191</v>
      </c>
      <c r="D821" s="2" t="s">
        <v>7250</v>
      </c>
      <c r="E821" s="2" t="s">
        <v>11198</v>
      </c>
      <c r="F821" s="2" t="s">
        <v>9744</v>
      </c>
      <c r="G821" s="2" t="s">
        <v>11668</v>
      </c>
      <c r="H821" s="2" t="s">
        <v>619</v>
      </c>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row>
    <row r="822" spans="1:126" s="14" customFormat="1" ht="90.75" thickBot="1" x14ac:dyDescent="0.3">
      <c r="A822" s="12"/>
      <c r="B822" s="13">
        <f t="shared" si="12"/>
        <v>813</v>
      </c>
      <c r="C822" s="2" t="s">
        <v>191</v>
      </c>
      <c r="D822" s="2" t="s">
        <v>7250</v>
      </c>
      <c r="E822" s="2" t="s">
        <v>11198</v>
      </c>
      <c r="F822" s="2" t="s">
        <v>9745</v>
      </c>
      <c r="G822" s="2" t="s">
        <v>11669</v>
      </c>
      <c r="H822" s="2" t="s">
        <v>619</v>
      </c>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row>
    <row r="823" spans="1:126" s="14" customFormat="1" ht="60.75" thickBot="1" x14ac:dyDescent="0.3">
      <c r="A823" s="12"/>
      <c r="B823" s="13">
        <f t="shared" si="12"/>
        <v>814</v>
      </c>
      <c r="C823" s="2" t="s">
        <v>191</v>
      </c>
      <c r="D823" s="2" t="s">
        <v>7250</v>
      </c>
      <c r="E823" s="2" t="s">
        <v>11198</v>
      </c>
      <c r="F823" s="2" t="s">
        <v>9746</v>
      </c>
      <c r="G823" s="2" t="s">
        <v>11672</v>
      </c>
      <c r="H823" s="2" t="s">
        <v>619</v>
      </c>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row>
    <row r="824" spans="1:126" s="14" customFormat="1" ht="60.75" thickBot="1" x14ac:dyDescent="0.3">
      <c r="A824" s="12"/>
      <c r="B824" s="13">
        <f t="shared" si="12"/>
        <v>815</v>
      </c>
      <c r="C824" s="2" t="s">
        <v>191</v>
      </c>
      <c r="D824" s="2" t="s">
        <v>7250</v>
      </c>
      <c r="E824" s="2" t="s">
        <v>11198</v>
      </c>
      <c r="F824" s="2" t="s">
        <v>9747</v>
      </c>
      <c r="G824" s="2" t="s">
        <v>11673</v>
      </c>
      <c r="H824" s="2" t="s">
        <v>619</v>
      </c>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row>
    <row r="825" spans="1:126" s="14" customFormat="1" ht="60.75" thickBot="1" x14ac:dyDescent="0.3">
      <c r="A825" s="12"/>
      <c r="B825" s="13">
        <f t="shared" si="12"/>
        <v>816</v>
      </c>
      <c r="C825" s="2" t="s">
        <v>191</v>
      </c>
      <c r="D825" s="2" t="s">
        <v>7250</v>
      </c>
      <c r="E825" s="2" t="s">
        <v>11198</v>
      </c>
      <c r="F825" s="2" t="s">
        <v>9748</v>
      </c>
      <c r="G825" s="2" t="s">
        <v>11670</v>
      </c>
      <c r="H825" s="2" t="s">
        <v>619</v>
      </c>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row>
    <row r="826" spans="1:126" s="14" customFormat="1" ht="60.75" thickBot="1" x14ac:dyDescent="0.3">
      <c r="A826" s="12"/>
      <c r="B826" s="13">
        <f t="shared" si="12"/>
        <v>817</v>
      </c>
      <c r="C826" s="2" t="s">
        <v>191</v>
      </c>
      <c r="D826" s="2" t="s">
        <v>7250</v>
      </c>
      <c r="E826" s="2" t="s">
        <v>11198</v>
      </c>
      <c r="F826" s="2" t="s">
        <v>8397</v>
      </c>
      <c r="G826" s="2" t="s">
        <v>11671</v>
      </c>
      <c r="H826" s="2" t="s">
        <v>619</v>
      </c>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row>
    <row r="827" spans="1:126" s="14" customFormat="1" ht="60.75" thickBot="1" x14ac:dyDescent="0.3">
      <c r="A827" s="12"/>
      <c r="B827" s="13">
        <f t="shared" si="12"/>
        <v>818</v>
      </c>
      <c r="C827" s="2" t="s">
        <v>191</v>
      </c>
      <c r="D827" s="2" t="s">
        <v>7250</v>
      </c>
      <c r="E827" s="2" t="s">
        <v>11198</v>
      </c>
      <c r="F827" s="2" t="s">
        <v>9749</v>
      </c>
      <c r="G827" s="2" t="s">
        <v>11674</v>
      </c>
      <c r="H827" s="2" t="s">
        <v>619</v>
      </c>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row>
    <row r="828" spans="1:126" s="14" customFormat="1" ht="105.75" thickBot="1" x14ac:dyDescent="0.3">
      <c r="A828" s="12"/>
      <c r="B828" s="13">
        <f t="shared" si="12"/>
        <v>819</v>
      </c>
      <c r="C828" s="2" t="s">
        <v>191</v>
      </c>
      <c r="D828" s="2" t="s">
        <v>7250</v>
      </c>
      <c r="E828" s="2" t="s">
        <v>11198</v>
      </c>
      <c r="F828" s="2" t="s">
        <v>8251</v>
      </c>
      <c r="G828" s="2" t="s">
        <v>11675</v>
      </c>
      <c r="H828" s="2" t="s">
        <v>619</v>
      </c>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row>
    <row r="829" spans="1:126" s="14" customFormat="1" ht="75.75" thickBot="1" x14ac:dyDescent="0.3">
      <c r="A829" s="12"/>
      <c r="B829" s="13">
        <f t="shared" si="12"/>
        <v>820</v>
      </c>
      <c r="C829" s="2" t="s">
        <v>191</v>
      </c>
      <c r="D829" s="2" t="s">
        <v>7250</v>
      </c>
      <c r="E829" s="2" t="s">
        <v>11198</v>
      </c>
      <c r="F829" s="2" t="s">
        <v>9750</v>
      </c>
      <c r="G829" s="2" t="s">
        <v>11676</v>
      </c>
      <c r="H829" s="2" t="s">
        <v>619</v>
      </c>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row>
    <row r="830" spans="1:126" s="14" customFormat="1" ht="60.75" thickBot="1" x14ac:dyDescent="0.3">
      <c r="A830" s="12"/>
      <c r="B830" s="13">
        <f t="shared" si="12"/>
        <v>821</v>
      </c>
      <c r="C830" s="2" t="s">
        <v>191</v>
      </c>
      <c r="D830" s="2" t="s">
        <v>7250</v>
      </c>
      <c r="E830" s="2" t="s">
        <v>11198</v>
      </c>
      <c r="F830" s="2" t="s">
        <v>9751</v>
      </c>
      <c r="G830" s="2" t="s">
        <v>11677</v>
      </c>
      <c r="H830" s="2" t="s">
        <v>619</v>
      </c>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row>
    <row r="831" spans="1:126" s="14" customFormat="1" ht="60.75" thickBot="1" x14ac:dyDescent="0.3">
      <c r="A831" s="12"/>
      <c r="B831" s="13">
        <f t="shared" si="12"/>
        <v>822</v>
      </c>
      <c r="C831" s="2" t="s">
        <v>191</v>
      </c>
      <c r="D831" s="2" t="s">
        <v>7250</v>
      </c>
      <c r="E831" s="2" t="s">
        <v>11198</v>
      </c>
      <c r="F831" s="2" t="s">
        <v>9752</v>
      </c>
      <c r="G831" s="2" t="s">
        <v>11678</v>
      </c>
      <c r="H831" s="2" t="s">
        <v>619</v>
      </c>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row>
    <row r="832" spans="1:126" s="14" customFormat="1" ht="60.75" thickBot="1" x14ac:dyDescent="0.3">
      <c r="A832" s="12"/>
      <c r="B832" s="13">
        <f t="shared" si="12"/>
        <v>823</v>
      </c>
      <c r="C832" s="2" t="s">
        <v>191</v>
      </c>
      <c r="D832" s="2" t="s">
        <v>7250</v>
      </c>
      <c r="E832" s="2" t="s">
        <v>11198</v>
      </c>
      <c r="F832" s="2" t="s">
        <v>11084</v>
      </c>
      <c r="G832" s="2" t="s">
        <v>11679</v>
      </c>
      <c r="H832" s="2" t="s">
        <v>619</v>
      </c>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row>
    <row r="833" spans="1:126" s="14" customFormat="1" ht="60.75" thickBot="1" x14ac:dyDescent="0.3">
      <c r="A833" s="12"/>
      <c r="B833" s="13">
        <f t="shared" si="12"/>
        <v>824</v>
      </c>
      <c r="C833" s="2" t="s">
        <v>191</v>
      </c>
      <c r="D833" s="2" t="s">
        <v>7250</v>
      </c>
      <c r="E833" s="2" t="s">
        <v>11259</v>
      </c>
      <c r="F833" s="2" t="s">
        <v>9753</v>
      </c>
      <c r="G833" s="2" t="s">
        <v>11680</v>
      </c>
      <c r="H833" s="2" t="s">
        <v>619</v>
      </c>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row>
    <row r="834" spans="1:126" s="14" customFormat="1" ht="75.75" thickBot="1" x14ac:dyDescent="0.3">
      <c r="A834" s="12"/>
      <c r="B834" s="13">
        <f t="shared" si="12"/>
        <v>825</v>
      </c>
      <c r="C834" s="2" t="s">
        <v>191</v>
      </c>
      <c r="D834" s="2" t="s">
        <v>7250</v>
      </c>
      <c r="E834" s="2" t="s">
        <v>11198</v>
      </c>
      <c r="F834" s="2" t="s">
        <v>8252</v>
      </c>
      <c r="G834" s="2" t="s">
        <v>11681</v>
      </c>
      <c r="H834" s="2" t="s">
        <v>619</v>
      </c>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row>
    <row r="835" spans="1:126" s="14" customFormat="1" ht="60.75" thickBot="1" x14ac:dyDescent="0.3">
      <c r="A835" s="12"/>
      <c r="B835" s="13">
        <f t="shared" si="12"/>
        <v>826</v>
      </c>
      <c r="C835" s="2" t="s">
        <v>191</v>
      </c>
      <c r="D835" s="2" t="s">
        <v>7250</v>
      </c>
      <c r="E835" s="2" t="s">
        <v>11198</v>
      </c>
      <c r="F835" s="2" t="s">
        <v>9754</v>
      </c>
      <c r="G835" s="2" t="s">
        <v>11787</v>
      </c>
      <c r="H835" s="2" t="s">
        <v>619</v>
      </c>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row>
    <row r="836" spans="1:126" s="14" customFormat="1" ht="60.75" thickBot="1" x14ac:dyDescent="0.3">
      <c r="A836" s="12"/>
      <c r="B836" s="13">
        <f t="shared" si="12"/>
        <v>827</v>
      </c>
      <c r="C836" s="2" t="s">
        <v>191</v>
      </c>
      <c r="D836" s="2" t="s">
        <v>7250</v>
      </c>
      <c r="E836" s="2" t="s">
        <v>11198</v>
      </c>
      <c r="F836" s="2" t="s">
        <v>9755</v>
      </c>
      <c r="G836" s="2" t="s">
        <v>11686</v>
      </c>
      <c r="H836" s="2" t="s">
        <v>619</v>
      </c>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row>
    <row r="837" spans="1:126" s="14" customFormat="1" ht="60.75" thickBot="1" x14ac:dyDescent="0.3">
      <c r="A837" s="12"/>
      <c r="B837" s="13">
        <f t="shared" si="12"/>
        <v>828</v>
      </c>
      <c r="C837" s="2" t="s">
        <v>191</v>
      </c>
      <c r="D837" s="2" t="s">
        <v>7250</v>
      </c>
      <c r="E837" s="2" t="s">
        <v>11198</v>
      </c>
      <c r="F837" s="2" t="s">
        <v>9756</v>
      </c>
      <c r="G837" s="2" t="s">
        <v>9765</v>
      </c>
      <c r="H837" s="2" t="s">
        <v>619</v>
      </c>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row>
    <row r="838" spans="1:126" s="14" customFormat="1" ht="60.75" thickBot="1" x14ac:dyDescent="0.3">
      <c r="A838" s="12"/>
      <c r="B838" s="13">
        <f t="shared" si="12"/>
        <v>829</v>
      </c>
      <c r="C838" s="2" t="s">
        <v>191</v>
      </c>
      <c r="D838" s="2" t="s">
        <v>7250</v>
      </c>
      <c r="E838" s="2" t="s">
        <v>11198</v>
      </c>
      <c r="F838" s="2" t="s">
        <v>9757</v>
      </c>
      <c r="G838" s="2" t="s">
        <v>11685</v>
      </c>
      <c r="H838" s="2" t="s">
        <v>619</v>
      </c>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row>
    <row r="839" spans="1:126" s="14" customFormat="1" ht="45.75" thickBot="1" x14ac:dyDescent="0.3">
      <c r="A839" s="12"/>
      <c r="B839" s="13">
        <f t="shared" si="12"/>
        <v>830</v>
      </c>
      <c r="C839" s="2" t="s">
        <v>191</v>
      </c>
      <c r="D839" s="2" t="s">
        <v>7250</v>
      </c>
      <c r="E839" s="2" t="s">
        <v>11198</v>
      </c>
      <c r="F839" s="2" t="s">
        <v>9758</v>
      </c>
      <c r="G839" s="2" t="s">
        <v>11684</v>
      </c>
      <c r="H839" s="2" t="s">
        <v>619</v>
      </c>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row>
    <row r="840" spans="1:126" s="14" customFormat="1" ht="45.75" thickBot="1" x14ac:dyDescent="0.3">
      <c r="A840" s="12"/>
      <c r="B840" s="13">
        <f t="shared" si="12"/>
        <v>831</v>
      </c>
      <c r="C840" s="2" t="s">
        <v>191</v>
      </c>
      <c r="D840" s="2" t="s">
        <v>7250</v>
      </c>
      <c r="E840" s="2" t="s">
        <v>11198</v>
      </c>
      <c r="F840" s="2" t="s">
        <v>9759</v>
      </c>
      <c r="G840" s="2" t="s">
        <v>11683</v>
      </c>
      <c r="H840" s="2" t="s">
        <v>619</v>
      </c>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row>
    <row r="841" spans="1:126" s="14" customFormat="1" ht="45.75" thickBot="1" x14ac:dyDescent="0.3">
      <c r="A841" s="12"/>
      <c r="B841" s="13">
        <f t="shared" si="12"/>
        <v>832</v>
      </c>
      <c r="C841" s="2" t="s">
        <v>191</v>
      </c>
      <c r="D841" s="2" t="s">
        <v>7250</v>
      </c>
      <c r="E841" s="2" t="s">
        <v>11198</v>
      </c>
      <c r="F841" s="2" t="s">
        <v>9760</v>
      </c>
      <c r="G841" s="2" t="s">
        <v>11682</v>
      </c>
      <c r="H841" s="2" t="s">
        <v>619</v>
      </c>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row>
    <row r="842" spans="1:126" s="14" customFormat="1" ht="60.75" thickBot="1" x14ac:dyDescent="0.3">
      <c r="A842" s="12"/>
      <c r="B842" s="13">
        <f t="shared" si="12"/>
        <v>833</v>
      </c>
      <c r="C842" s="2" t="s">
        <v>191</v>
      </c>
      <c r="D842" s="2" t="s">
        <v>7250</v>
      </c>
      <c r="E842" s="2" t="s">
        <v>11198</v>
      </c>
      <c r="F842" s="2" t="s">
        <v>9761</v>
      </c>
      <c r="G842" s="2" t="s">
        <v>11687</v>
      </c>
      <c r="H842" s="2" t="s">
        <v>619</v>
      </c>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row>
    <row r="843" spans="1:126" s="14" customFormat="1" ht="60.75" thickBot="1" x14ac:dyDescent="0.3">
      <c r="A843" s="12"/>
      <c r="B843" s="13">
        <f t="shared" si="12"/>
        <v>834</v>
      </c>
      <c r="C843" s="2" t="s">
        <v>191</v>
      </c>
      <c r="D843" s="2" t="s">
        <v>7250</v>
      </c>
      <c r="E843" s="2" t="s">
        <v>11198</v>
      </c>
      <c r="F843" s="2" t="s">
        <v>9762</v>
      </c>
      <c r="G843" s="2" t="s">
        <v>11688</v>
      </c>
      <c r="H843" s="2" t="s">
        <v>619</v>
      </c>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row>
    <row r="844" spans="1:126" s="14" customFormat="1" ht="60.75" thickBot="1" x14ac:dyDescent="0.3">
      <c r="A844" s="12"/>
      <c r="B844" s="13">
        <f t="shared" si="12"/>
        <v>835</v>
      </c>
      <c r="C844" s="2" t="s">
        <v>191</v>
      </c>
      <c r="D844" s="2" t="s">
        <v>7250</v>
      </c>
      <c r="E844" s="2" t="s">
        <v>11198</v>
      </c>
      <c r="F844" s="2" t="s">
        <v>9763</v>
      </c>
      <c r="G844" s="2" t="s">
        <v>11689</v>
      </c>
      <c r="H844" s="2" t="s">
        <v>619</v>
      </c>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row>
    <row r="845" spans="1:126" s="14" customFormat="1" ht="60.75" thickBot="1" x14ac:dyDescent="0.3">
      <c r="A845" s="12"/>
      <c r="B845" s="13">
        <f t="shared" si="12"/>
        <v>836</v>
      </c>
      <c r="C845" s="2" t="s">
        <v>191</v>
      </c>
      <c r="D845" s="2" t="s">
        <v>7250</v>
      </c>
      <c r="E845" s="2" t="s">
        <v>11198</v>
      </c>
      <c r="F845" s="2" t="s">
        <v>9764</v>
      </c>
      <c r="G845" s="2" t="s">
        <v>11690</v>
      </c>
      <c r="H845" s="2" t="s">
        <v>619</v>
      </c>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row>
    <row r="846" spans="1:126" s="14" customFormat="1" ht="75.75" thickBot="1" x14ac:dyDescent="0.3">
      <c r="A846" s="12"/>
      <c r="B846" s="13">
        <f t="shared" si="12"/>
        <v>837</v>
      </c>
      <c r="C846" s="2" t="s">
        <v>191</v>
      </c>
      <c r="D846" s="1" t="s">
        <v>5264</v>
      </c>
      <c r="E846" s="2" t="s">
        <v>5913</v>
      </c>
      <c r="F846" s="2" t="s">
        <v>179</v>
      </c>
      <c r="G846" s="2" t="s">
        <v>11691</v>
      </c>
      <c r="H846" s="2" t="s">
        <v>619</v>
      </c>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row>
    <row r="847" spans="1:126" s="14" customFormat="1" ht="90.75" thickBot="1" x14ac:dyDescent="0.3">
      <c r="A847" s="12"/>
      <c r="B847" s="13">
        <f t="shared" ref="B847:B910" si="13">B846+1</f>
        <v>838</v>
      </c>
      <c r="C847" s="2" t="s">
        <v>191</v>
      </c>
      <c r="D847" s="2" t="s">
        <v>5264</v>
      </c>
      <c r="E847" s="2" t="s">
        <v>11260</v>
      </c>
      <c r="F847" s="2" t="s">
        <v>8398</v>
      </c>
      <c r="G847" s="2" t="s">
        <v>11692</v>
      </c>
      <c r="H847" s="2" t="s">
        <v>619</v>
      </c>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row>
    <row r="848" spans="1:126" s="14" customFormat="1" ht="60.75" thickBot="1" x14ac:dyDescent="0.3">
      <c r="A848" s="12"/>
      <c r="B848" s="13">
        <f t="shared" si="13"/>
        <v>839</v>
      </c>
      <c r="C848" s="2" t="s">
        <v>191</v>
      </c>
      <c r="D848" s="8" t="s">
        <v>5264</v>
      </c>
      <c r="E848" s="6" t="s">
        <v>11538</v>
      </c>
      <c r="F848" s="6" t="s">
        <v>11132</v>
      </c>
      <c r="G848" s="6" t="s">
        <v>11757</v>
      </c>
      <c r="H848" s="2" t="s">
        <v>619</v>
      </c>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row>
    <row r="849" spans="1:126" s="14" customFormat="1" ht="75.75" thickBot="1" x14ac:dyDescent="0.3">
      <c r="A849" s="12"/>
      <c r="B849" s="13">
        <f t="shared" si="13"/>
        <v>840</v>
      </c>
      <c r="C849" s="2" t="s">
        <v>191</v>
      </c>
      <c r="D849" s="2" t="s">
        <v>5264</v>
      </c>
      <c r="E849" s="2" t="s">
        <v>11200</v>
      </c>
      <c r="F849" s="2" t="s">
        <v>8399</v>
      </c>
      <c r="G849" s="2" t="s">
        <v>11758</v>
      </c>
      <c r="H849" s="2" t="s">
        <v>619</v>
      </c>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row>
    <row r="850" spans="1:126" s="14" customFormat="1" ht="45.75" thickBot="1" x14ac:dyDescent="0.3">
      <c r="A850" s="12"/>
      <c r="B850" s="13">
        <f t="shared" si="13"/>
        <v>841</v>
      </c>
      <c r="C850" s="2" t="s">
        <v>191</v>
      </c>
      <c r="D850" s="1" t="s">
        <v>7250</v>
      </c>
      <c r="E850" s="2" t="s">
        <v>7248</v>
      </c>
      <c r="F850" s="2" t="s">
        <v>7249</v>
      </c>
      <c r="G850" s="2" t="s">
        <v>11693</v>
      </c>
      <c r="H850" s="2" t="s">
        <v>619</v>
      </c>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row>
    <row r="851" spans="1:126" s="14" customFormat="1" ht="45.75" thickBot="1" x14ac:dyDescent="0.3">
      <c r="A851" s="12"/>
      <c r="B851" s="13">
        <f t="shared" si="13"/>
        <v>842</v>
      </c>
      <c r="C851" s="2" t="s">
        <v>191</v>
      </c>
      <c r="D851" s="1" t="s">
        <v>7251</v>
      </c>
      <c r="E851" s="2" t="s">
        <v>7252</v>
      </c>
      <c r="F851" s="2" t="s">
        <v>7253</v>
      </c>
      <c r="G851" s="2" t="s">
        <v>11694</v>
      </c>
      <c r="H851" s="2" t="s">
        <v>619</v>
      </c>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row>
    <row r="852" spans="1:126" s="14" customFormat="1" ht="45.75" thickBot="1" x14ac:dyDescent="0.3">
      <c r="A852" s="12"/>
      <c r="B852" s="13">
        <f t="shared" si="13"/>
        <v>843</v>
      </c>
      <c r="C852" s="2" t="s">
        <v>191</v>
      </c>
      <c r="D852" s="1" t="s">
        <v>7251</v>
      </c>
      <c r="E852" s="2" t="s">
        <v>7252</v>
      </c>
      <c r="F852" s="2" t="s">
        <v>7254</v>
      </c>
      <c r="G852" s="2" t="s">
        <v>11695</v>
      </c>
      <c r="H852" s="2" t="s">
        <v>619</v>
      </c>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row>
    <row r="853" spans="1:126" s="14" customFormat="1" ht="135.75" thickBot="1" x14ac:dyDescent="0.3">
      <c r="A853" s="12"/>
      <c r="B853" s="13">
        <f t="shared" si="13"/>
        <v>844</v>
      </c>
      <c r="C853" s="2" t="s">
        <v>191</v>
      </c>
      <c r="D853" s="1" t="s">
        <v>5264</v>
      </c>
      <c r="E853" s="2" t="s">
        <v>7394</v>
      </c>
      <c r="F853" s="2" t="s">
        <v>7259</v>
      </c>
      <c r="G853" s="2" t="s">
        <v>11696</v>
      </c>
      <c r="H853" s="2" t="s">
        <v>619</v>
      </c>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row>
    <row r="854" spans="1:126" s="14" customFormat="1" ht="60.75" thickBot="1" x14ac:dyDescent="0.3">
      <c r="A854" s="12"/>
      <c r="B854" s="13">
        <f t="shared" si="13"/>
        <v>845</v>
      </c>
      <c r="C854" s="2" t="s">
        <v>191</v>
      </c>
      <c r="D854" s="9">
        <v>2200</v>
      </c>
      <c r="E854" s="2" t="s">
        <v>180</v>
      </c>
      <c r="F854" s="2" t="s">
        <v>181</v>
      </c>
      <c r="G854" s="2" t="s">
        <v>11697</v>
      </c>
      <c r="H854" s="2" t="s">
        <v>619</v>
      </c>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row>
    <row r="855" spans="1:126" s="14" customFormat="1" ht="75.75" thickBot="1" x14ac:dyDescent="0.3">
      <c r="A855" s="12"/>
      <c r="B855" s="13">
        <f t="shared" si="13"/>
        <v>846</v>
      </c>
      <c r="C855" s="2" t="s">
        <v>191</v>
      </c>
      <c r="D855" s="9">
        <v>1512</v>
      </c>
      <c r="E855" s="2" t="s">
        <v>182</v>
      </c>
      <c r="F855" s="2" t="s">
        <v>183</v>
      </c>
      <c r="G855" s="2" t="s">
        <v>11698</v>
      </c>
      <c r="H855" s="2" t="s">
        <v>619</v>
      </c>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row>
    <row r="856" spans="1:126" s="14" customFormat="1" ht="75.75" thickBot="1" x14ac:dyDescent="0.3">
      <c r="A856" s="12"/>
      <c r="B856" s="13">
        <f t="shared" si="13"/>
        <v>847</v>
      </c>
      <c r="C856" s="2" t="s">
        <v>191</v>
      </c>
      <c r="D856" s="9">
        <v>1512</v>
      </c>
      <c r="E856" s="2" t="s">
        <v>182</v>
      </c>
      <c r="F856" s="2" t="s">
        <v>184</v>
      </c>
      <c r="G856" s="2" t="s">
        <v>11699</v>
      </c>
      <c r="H856" s="2" t="s">
        <v>619</v>
      </c>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row>
    <row r="857" spans="1:126" s="14" customFormat="1" ht="90.75" thickBot="1" x14ac:dyDescent="0.3">
      <c r="A857" s="12"/>
      <c r="B857" s="13">
        <f t="shared" si="13"/>
        <v>848</v>
      </c>
      <c r="C857" s="2" t="s">
        <v>191</v>
      </c>
      <c r="D857" s="9" t="s">
        <v>5797</v>
      </c>
      <c r="E857" s="2" t="s">
        <v>185</v>
      </c>
      <c r="F857" s="2" t="s">
        <v>186</v>
      </c>
      <c r="G857" s="2" t="s">
        <v>11700</v>
      </c>
      <c r="H857" s="2" t="s">
        <v>619</v>
      </c>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row>
    <row r="858" spans="1:126" s="14" customFormat="1" ht="75.75" thickBot="1" x14ac:dyDescent="0.3">
      <c r="A858" s="12"/>
      <c r="B858" s="13">
        <f t="shared" si="13"/>
        <v>849</v>
      </c>
      <c r="C858" s="2" t="s">
        <v>191</v>
      </c>
      <c r="D858" s="9" t="s">
        <v>5797</v>
      </c>
      <c r="E858" s="2" t="s">
        <v>185</v>
      </c>
      <c r="F858" s="2" t="s">
        <v>187</v>
      </c>
      <c r="G858" s="2" t="s">
        <v>11701</v>
      </c>
      <c r="H858" s="2" t="s">
        <v>619</v>
      </c>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row>
    <row r="859" spans="1:126" s="14" customFormat="1" ht="120.75" thickBot="1" x14ac:dyDescent="0.3">
      <c r="A859" s="12"/>
      <c r="B859" s="13">
        <f t="shared" si="13"/>
        <v>850</v>
      </c>
      <c r="C859" s="2" t="s">
        <v>191</v>
      </c>
      <c r="D859" s="9" t="s">
        <v>5797</v>
      </c>
      <c r="E859" s="2" t="s">
        <v>185</v>
      </c>
      <c r="F859" s="2" t="s">
        <v>188</v>
      </c>
      <c r="G859" s="2" t="s">
        <v>9766</v>
      </c>
      <c r="H859" s="2" t="s">
        <v>619</v>
      </c>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row>
    <row r="860" spans="1:126" s="14" customFormat="1" ht="105.75" thickBot="1" x14ac:dyDescent="0.3">
      <c r="A860" s="12"/>
      <c r="B860" s="13">
        <f t="shared" si="13"/>
        <v>851</v>
      </c>
      <c r="C860" s="2" t="s">
        <v>191</v>
      </c>
      <c r="D860" s="9" t="s">
        <v>5797</v>
      </c>
      <c r="E860" s="2" t="s">
        <v>185</v>
      </c>
      <c r="F860" s="2" t="s">
        <v>189</v>
      </c>
      <c r="G860" s="2" t="s">
        <v>11702</v>
      </c>
      <c r="H860" s="2" t="s">
        <v>619</v>
      </c>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row>
    <row r="861" spans="1:126" s="14" customFormat="1" ht="225.75" thickBot="1" x14ac:dyDescent="0.3">
      <c r="A861" s="12"/>
      <c r="B861" s="13">
        <f t="shared" si="13"/>
        <v>852</v>
      </c>
      <c r="C861" s="2" t="s">
        <v>191</v>
      </c>
      <c r="D861" s="9" t="s">
        <v>5898</v>
      </c>
      <c r="E861" s="2" t="s">
        <v>5872</v>
      </c>
      <c r="F861" s="2" t="s">
        <v>750</v>
      </c>
      <c r="G861" s="2" t="s">
        <v>11703</v>
      </c>
      <c r="H861" s="2" t="s">
        <v>619</v>
      </c>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row>
    <row r="862" spans="1:126" s="14" customFormat="1" ht="105.75" thickBot="1" x14ac:dyDescent="0.3">
      <c r="A862" s="12"/>
      <c r="B862" s="13">
        <f t="shared" si="13"/>
        <v>853</v>
      </c>
      <c r="C862" s="2" t="s">
        <v>191</v>
      </c>
      <c r="D862" s="9">
        <v>2008</v>
      </c>
      <c r="E862" s="2" t="s">
        <v>751</v>
      </c>
      <c r="F862" s="2" t="s">
        <v>752</v>
      </c>
      <c r="G862" s="2" t="s">
        <v>11788</v>
      </c>
      <c r="H862" s="2" t="s">
        <v>619</v>
      </c>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row>
    <row r="863" spans="1:126" s="14" customFormat="1" ht="90.75" thickBot="1" x14ac:dyDescent="0.3">
      <c r="A863" s="12"/>
      <c r="B863" s="13">
        <f t="shared" si="13"/>
        <v>854</v>
      </c>
      <c r="C863" s="2" t="s">
        <v>191</v>
      </c>
      <c r="D863" s="9">
        <v>1514</v>
      </c>
      <c r="E863" s="2" t="s">
        <v>754</v>
      </c>
      <c r="F863" s="2" t="s">
        <v>753</v>
      </c>
      <c r="G863" s="2" t="s">
        <v>11789</v>
      </c>
      <c r="H863" s="2" t="s">
        <v>619</v>
      </c>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row>
    <row r="864" spans="1:126" s="14" customFormat="1" ht="120.75" thickBot="1" x14ac:dyDescent="0.3">
      <c r="A864" s="12"/>
      <c r="B864" s="13">
        <f t="shared" si="13"/>
        <v>855</v>
      </c>
      <c r="C864" s="2" t="s">
        <v>191</v>
      </c>
      <c r="D864" s="9">
        <v>1512</v>
      </c>
      <c r="E864" s="2" t="s">
        <v>755</v>
      </c>
      <c r="F864" s="2" t="s">
        <v>5912</v>
      </c>
      <c r="G864" s="2" t="s">
        <v>11705</v>
      </c>
      <c r="H864" s="2" t="s">
        <v>619</v>
      </c>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row>
    <row r="865" spans="1:126" s="14" customFormat="1" ht="75.75" thickBot="1" x14ac:dyDescent="0.3">
      <c r="A865" s="12"/>
      <c r="B865" s="13">
        <f t="shared" si="13"/>
        <v>856</v>
      </c>
      <c r="C865" s="2" t="s">
        <v>191</v>
      </c>
      <c r="D865" s="9">
        <v>1512</v>
      </c>
      <c r="E865" s="2" t="s">
        <v>755</v>
      </c>
      <c r="F865" s="2" t="s">
        <v>756</v>
      </c>
      <c r="G865" s="2" t="s">
        <v>11704</v>
      </c>
      <c r="H865" s="2" t="s">
        <v>619</v>
      </c>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row>
    <row r="866" spans="1:126" s="14" customFormat="1" ht="75.75" thickBot="1" x14ac:dyDescent="0.3">
      <c r="A866" s="12"/>
      <c r="B866" s="13">
        <f t="shared" si="13"/>
        <v>857</v>
      </c>
      <c r="C866" s="2" t="s">
        <v>191</v>
      </c>
      <c r="D866" s="9">
        <v>1512</v>
      </c>
      <c r="E866" s="2" t="s">
        <v>755</v>
      </c>
      <c r="F866" s="2" t="s">
        <v>757</v>
      </c>
      <c r="G866" s="2" t="s">
        <v>11706</v>
      </c>
      <c r="H866" s="2" t="s">
        <v>619</v>
      </c>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row>
    <row r="867" spans="1:126" s="14" customFormat="1" ht="75.75" thickBot="1" x14ac:dyDescent="0.3">
      <c r="A867" s="12"/>
      <c r="B867" s="13">
        <f t="shared" si="13"/>
        <v>858</v>
      </c>
      <c r="C867" s="2" t="s">
        <v>191</v>
      </c>
      <c r="D867" s="9">
        <v>1512</v>
      </c>
      <c r="E867" s="2" t="s">
        <v>755</v>
      </c>
      <c r="F867" s="2" t="s">
        <v>758</v>
      </c>
      <c r="G867" s="2" t="s">
        <v>11707</v>
      </c>
      <c r="H867" s="2" t="s">
        <v>619</v>
      </c>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row>
    <row r="868" spans="1:126" s="14" customFormat="1" ht="75.75" thickBot="1" x14ac:dyDescent="0.3">
      <c r="A868" s="12"/>
      <c r="B868" s="13">
        <f t="shared" si="13"/>
        <v>859</v>
      </c>
      <c r="C868" s="2" t="s">
        <v>191</v>
      </c>
      <c r="D868" s="9">
        <v>2304</v>
      </c>
      <c r="E868" s="2" t="s">
        <v>759</v>
      </c>
      <c r="F868" s="2" t="s">
        <v>5894</v>
      </c>
      <c r="G868" s="2" t="s">
        <v>11708</v>
      </c>
      <c r="H868" s="2" t="s">
        <v>619</v>
      </c>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row>
    <row r="869" spans="1:126" s="14" customFormat="1" ht="90.75" thickBot="1" x14ac:dyDescent="0.3">
      <c r="A869" s="12"/>
      <c r="B869" s="13">
        <f t="shared" si="13"/>
        <v>860</v>
      </c>
      <c r="C869" s="2" t="s">
        <v>191</v>
      </c>
      <c r="D869" s="9">
        <v>2308</v>
      </c>
      <c r="E869" s="2" t="s">
        <v>760</v>
      </c>
      <c r="F869" s="2" t="s">
        <v>761</v>
      </c>
      <c r="G869" s="2" t="s">
        <v>11709</v>
      </c>
      <c r="H869" s="2" t="s">
        <v>619</v>
      </c>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row>
    <row r="870" spans="1:126" s="14" customFormat="1" ht="120.75" thickBot="1" x14ac:dyDescent="0.3">
      <c r="A870" s="12"/>
      <c r="B870" s="13">
        <f t="shared" si="13"/>
        <v>861</v>
      </c>
      <c r="C870" s="2" t="s">
        <v>191</v>
      </c>
      <c r="D870" s="9">
        <v>2308</v>
      </c>
      <c r="E870" s="2" t="s">
        <v>760</v>
      </c>
      <c r="F870" s="2" t="s">
        <v>9767</v>
      </c>
      <c r="G870" s="2" t="s">
        <v>11710</v>
      </c>
      <c r="H870" s="2" t="s">
        <v>619</v>
      </c>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row>
    <row r="871" spans="1:126" s="14" customFormat="1" ht="60.75" thickBot="1" x14ac:dyDescent="0.3">
      <c r="A871" s="12"/>
      <c r="B871" s="13">
        <f t="shared" si="13"/>
        <v>862</v>
      </c>
      <c r="C871" s="2" t="s">
        <v>191</v>
      </c>
      <c r="D871" s="9">
        <v>2308</v>
      </c>
      <c r="E871" s="2" t="s">
        <v>760</v>
      </c>
      <c r="F871" s="2" t="s">
        <v>762</v>
      </c>
      <c r="G871" s="2" t="s">
        <v>11711</v>
      </c>
      <c r="H871" s="2" t="s">
        <v>619</v>
      </c>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row>
    <row r="872" spans="1:126" s="14" customFormat="1" ht="75.75" thickBot="1" x14ac:dyDescent="0.3">
      <c r="A872" s="12"/>
      <c r="B872" s="13">
        <f t="shared" si="13"/>
        <v>863</v>
      </c>
      <c r="C872" s="2" t="s">
        <v>191</v>
      </c>
      <c r="D872" s="9">
        <v>2308</v>
      </c>
      <c r="E872" s="2" t="s">
        <v>760</v>
      </c>
      <c r="F872" s="2" t="s">
        <v>179</v>
      </c>
      <c r="G872" s="2" t="s">
        <v>11712</v>
      </c>
      <c r="H872" s="2" t="s">
        <v>619</v>
      </c>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row>
    <row r="873" spans="1:126" s="14" customFormat="1" ht="135.75" thickBot="1" x14ac:dyDescent="0.3">
      <c r="A873" s="12"/>
      <c r="B873" s="13">
        <f t="shared" si="13"/>
        <v>864</v>
      </c>
      <c r="C873" s="2" t="s">
        <v>191</v>
      </c>
      <c r="D873" s="1" t="s">
        <v>5895</v>
      </c>
      <c r="E873" s="2" t="s">
        <v>11261</v>
      </c>
      <c r="F873" s="2" t="s">
        <v>763</v>
      </c>
      <c r="G873" s="2" t="s">
        <v>11713</v>
      </c>
      <c r="H873" s="2" t="s">
        <v>619</v>
      </c>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row>
    <row r="874" spans="1:126" s="14" customFormat="1" ht="105.75" thickBot="1" x14ac:dyDescent="0.3">
      <c r="A874" s="12"/>
      <c r="B874" s="13">
        <f t="shared" si="13"/>
        <v>865</v>
      </c>
      <c r="C874" s="2" t="s">
        <v>191</v>
      </c>
      <c r="D874" s="1" t="s">
        <v>5896</v>
      </c>
      <c r="E874" s="2" t="s">
        <v>764</v>
      </c>
      <c r="F874" s="2" t="s">
        <v>765</v>
      </c>
      <c r="G874" s="2" t="s">
        <v>11714</v>
      </c>
      <c r="H874" s="2" t="s">
        <v>619</v>
      </c>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row>
    <row r="875" spans="1:126" s="14" customFormat="1" ht="75.75" thickBot="1" x14ac:dyDescent="0.3">
      <c r="A875" s="12"/>
      <c r="B875" s="13">
        <f t="shared" si="13"/>
        <v>866</v>
      </c>
      <c r="C875" s="2" t="s">
        <v>191</v>
      </c>
      <c r="D875" s="9">
        <v>2501</v>
      </c>
      <c r="E875" s="2" t="s">
        <v>766</v>
      </c>
      <c r="F875" s="2" t="s">
        <v>767</v>
      </c>
      <c r="G875" s="2" t="s">
        <v>11715</v>
      </c>
      <c r="H875" s="2" t="s">
        <v>619</v>
      </c>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row>
    <row r="876" spans="1:126" s="14" customFormat="1" ht="105.75" thickBot="1" x14ac:dyDescent="0.3">
      <c r="A876" s="12"/>
      <c r="B876" s="13">
        <f t="shared" si="13"/>
        <v>867</v>
      </c>
      <c r="C876" s="2" t="s">
        <v>191</v>
      </c>
      <c r="D876" s="9">
        <v>2501</v>
      </c>
      <c r="E876" s="2" t="s">
        <v>766</v>
      </c>
      <c r="F876" s="2" t="s">
        <v>768</v>
      </c>
      <c r="G876" s="2" t="s">
        <v>11716</v>
      </c>
      <c r="H876" s="2" t="s">
        <v>619</v>
      </c>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row>
    <row r="877" spans="1:126" s="14" customFormat="1" ht="120.75" thickBot="1" x14ac:dyDescent="0.3">
      <c r="A877" s="12"/>
      <c r="B877" s="13">
        <f t="shared" si="13"/>
        <v>868</v>
      </c>
      <c r="C877" s="2" t="s">
        <v>191</v>
      </c>
      <c r="D877" s="1" t="s">
        <v>5897</v>
      </c>
      <c r="E877" s="2" t="s">
        <v>769</v>
      </c>
      <c r="F877" s="2" t="s">
        <v>770</v>
      </c>
      <c r="G877" s="2" t="s">
        <v>11717</v>
      </c>
      <c r="H877" s="2" t="s">
        <v>619</v>
      </c>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row>
    <row r="878" spans="1:126" s="14" customFormat="1" ht="75.75" thickBot="1" x14ac:dyDescent="0.3">
      <c r="A878" s="12"/>
      <c r="B878" s="13">
        <f t="shared" si="13"/>
        <v>869</v>
      </c>
      <c r="C878" s="2" t="s">
        <v>191</v>
      </c>
      <c r="D878" s="9">
        <v>1604</v>
      </c>
      <c r="E878" s="2" t="s">
        <v>771</v>
      </c>
      <c r="F878" s="2" t="s">
        <v>772</v>
      </c>
      <c r="G878" s="2" t="s">
        <v>11718</v>
      </c>
      <c r="H878" s="2" t="s">
        <v>619</v>
      </c>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row>
    <row r="879" spans="1:126" s="14" customFormat="1" ht="90.75" thickBot="1" x14ac:dyDescent="0.3">
      <c r="A879" s="12"/>
      <c r="B879" s="13">
        <f t="shared" si="13"/>
        <v>870</v>
      </c>
      <c r="C879" s="2" t="s">
        <v>191</v>
      </c>
      <c r="D879" s="1" t="s">
        <v>5897</v>
      </c>
      <c r="E879" s="2" t="s">
        <v>769</v>
      </c>
      <c r="F879" s="2" t="s">
        <v>773</v>
      </c>
      <c r="G879" s="2" t="s">
        <v>11719</v>
      </c>
      <c r="H879" s="2" t="s">
        <v>619</v>
      </c>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row>
    <row r="880" spans="1:126" s="14" customFormat="1" ht="75.75" thickBot="1" x14ac:dyDescent="0.3">
      <c r="A880" s="12"/>
      <c r="B880" s="13">
        <f t="shared" si="13"/>
        <v>871</v>
      </c>
      <c r="C880" s="2" t="s">
        <v>191</v>
      </c>
      <c r="D880" s="9">
        <v>1604</v>
      </c>
      <c r="E880" s="2" t="s">
        <v>771</v>
      </c>
      <c r="F880" s="2" t="s">
        <v>774</v>
      </c>
      <c r="G880" s="2" t="s">
        <v>11720</v>
      </c>
      <c r="H880" s="2" t="s">
        <v>619</v>
      </c>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row>
    <row r="881" spans="1:126" s="14" customFormat="1" ht="90.75" thickBot="1" x14ac:dyDescent="0.3">
      <c r="A881" s="12"/>
      <c r="B881" s="13">
        <f t="shared" si="13"/>
        <v>872</v>
      </c>
      <c r="C881" s="2" t="s">
        <v>191</v>
      </c>
      <c r="D881" s="1" t="s">
        <v>5897</v>
      </c>
      <c r="E881" s="2" t="s">
        <v>769</v>
      </c>
      <c r="F881" s="2" t="s">
        <v>775</v>
      </c>
      <c r="G881" s="2" t="s">
        <v>11759</v>
      </c>
      <c r="H881" s="2" t="s">
        <v>619</v>
      </c>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row>
    <row r="882" spans="1:126" s="14" customFormat="1" ht="90.75" thickBot="1" x14ac:dyDescent="0.3">
      <c r="A882" s="12"/>
      <c r="B882" s="13">
        <f t="shared" si="13"/>
        <v>873</v>
      </c>
      <c r="C882" s="2" t="s">
        <v>191</v>
      </c>
      <c r="D882" s="9">
        <v>1604</v>
      </c>
      <c r="E882" s="2" t="s">
        <v>771</v>
      </c>
      <c r="F882" s="2" t="s">
        <v>9768</v>
      </c>
      <c r="G882" s="2" t="s">
        <v>11721</v>
      </c>
      <c r="H882" s="2" t="s">
        <v>619</v>
      </c>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row>
    <row r="883" spans="1:126" s="14" customFormat="1" ht="75.75" thickBot="1" x14ac:dyDescent="0.3">
      <c r="A883" s="12"/>
      <c r="B883" s="13">
        <f t="shared" si="13"/>
        <v>874</v>
      </c>
      <c r="C883" s="2" t="s">
        <v>191</v>
      </c>
      <c r="D883" s="9">
        <v>1604</v>
      </c>
      <c r="E883" s="2" t="s">
        <v>771</v>
      </c>
      <c r="F883" s="2" t="s">
        <v>7223</v>
      </c>
      <c r="G883" s="2" t="s">
        <v>11722</v>
      </c>
      <c r="H883" s="2" t="s">
        <v>619</v>
      </c>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row>
    <row r="884" spans="1:126" s="14" customFormat="1" ht="90.75" thickBot="1" x14ac:dyDescent="0.3">
      <c r="A884" s="12"/>
      <c r="B884" s="13">
        <f t="shared" si="13"/>
        <v>875</v>
      </c>
      <c r="C884" s="2" t="s">
        <v>191</v>
      </c>
      <c r="D884" s="9">
        <v>1604</v>
      </c>
      <c r="E884" s="2" t="s">
        <v>9278</v>
      </c>
      <c r="F884" s="2" t="s">
        <v>776</v>
      </c>
      <c r="G884" s="2" t="s">
        <v>11790</v>
      </c>
      <c r="H884" s="2" t="s">
        <v>619</v>
      </c>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row>
    <row r="885" spans="1:126" s="14" customFormat="1" ht="90.75" thickBot="1" x14ac:dyDescent="0.3">
      <c r="A885" s="12"/>
      <c r="B885" s="13">
        <f t="shared" si="13"/>
        <v>876</v>
      </c>
      <c r="C885" s="2" t="s">
        <v>191</v>
      </c>
      <c r="D885" s="9">
        <v>1604</v>
      </c>
      <c r="E885" s="2" t="s">
        <v>9278</v>
      </c>
      <c r="F885" s="2" t="s">
        <v>11273</v>
      </c>
      <c r="G885" s="2" t="s">
        <v>11274</v>
      </c>
      <c r="H885" s="2" t="s">
        <v>619</v>
      </c>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row>
    <row r="886" spans="1:126" s="14" customFormat="1" ht="60.75" thickBot="1" x14ac:dyDescent="0.3">
      <c r="A886" s="12"/>
      <c r="B886" s="13">
        <f t="shared" si="13"/>
        <v>877</v>
      </c>
      <c r="C886" s="2" t="s">
        <v>191</v>
      </c>
      <c r="D886" s="9">
        <v>1604</v>
      </c>
      <c r="E886" s="2" t="s">
        <v>9279</v>
      </c>
      <c r="F886" s="2" t="s">
        <v>9769</v>
      </c>
      <c r="G886" s="2" t="s">
        <v>11723</v>
      </c>
      <c r="H886" s="2" t="s">
        <v>619</v>
      </c>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row>
    <row r="887" spans="1:126" s="14" customFormat="1" ht="60.75" thickBot="1" x14ac:dyDescent="0.3">
      <c r="A887" s="12"/>
      <c r="B887" s="13">
        <f t="shared" si="13"/>
        <v>878</v>
      </c>
      <c r="C887" s="2" t="s">
        <v>191</v>
      </c>
      <c r="D887" s="9">
        <v>1604</v>
      </c>
      <c r="E887" s="2" t="s">
        <v>7224</v>
      </c>
      <c r="F887" s="2" t="s">
        <v>9770</v>
      </c>
      <c r="G887" s="2" t="s">
        <v>11724</v>
      </c>
      <c r="H887" s="2" t="s">
        <v>619</v>
      </c>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row>
    <row r="888" spans="1:126" s="14" customFormat="1" ht="60.75" thickBot="1" x14ac:dyDescent="0.3">
      <c r="A888" s="12"/>
      <c r="B888" s="13">
        <f t="shared" si="13"/>
        <v>879</v>
      </c>
      <c r="C888" s="2" t="s">
        <v>191</v>
      </c>
      <c r="D888" s="9">
        <v>1604</v>
      </c>
      <c r="E888" s="2" t="s">
        <v>7225</v>
      </c>
      <c r="F888" s="2" t="s">
        <v>7226</v>
      </c>
      <c r="G888" s="2" t="s">
        <v>11791</v>
      </c>
      <c r="H888" s="2" t="s">
        <v>619</v>
      </c>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row>
    <row r="889" spans="1:126" s="14" customFormat="1" ht="105.75" thickBot="1" x14ac:dyDescent="0.3">
      <c r="A889" s="12"/>
      <c r="B889" s="13">
        <f t="shared" si="13"/>
        <v>880</v>
      </c>
      <c r="C889" s="2" t="s">
        <v>191</v>
      </c>
      <c r="D889" s="1" t="s">
        <v>5893</v>
      </c>
      <c r="E889" s="2" t="s">
        <v>777</v>
      </c>
      <c r="F889" s="2" t="s">
        <v>778</v>
      </c>
      <c r="G889" s="2" t="s">
        <v>11726</v>
      </c>
      <c r="H889" s="2" t="s">
        <v>619</v>
      </c>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row>
    <row r="890" spans="1:126" s="14" customFormat="1" ht="105.75" thickBot="1" x14ac:dyDescent="0.3">
      <c r="A890" s="12"/>
      <c r="B890" s="13">
        <f t="shared" si="13"/>
        <v>881</v>
      </c>
      <c r="C890" s="2" t="s">
        <v>191</v>
      </c>
      <c r="D890" s="9">
        <v>1516</v>
      </c>
      <c r="E890" s="2" t="s">
        <v>9280</v>
      </c>
      <c r="F890" s="2" t="s">
        <v>5241</v>
      </c>
      <c r="G890" s="2" t="s">
        <v>11725</v>
      </c>
      <c r="H890" s="2" t="s">
        <v>619</v>
      </c>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row>
    <row r="891" spans="1:126" s="14" customFormat="1" ht="105.75" thickBot="1" x14ac:dyDescent="0.3">
      <c r="A891" s="12"/>
      <c r="B891" s="13">
        <f t="shared" si="13"/>
        <v>882</v>
      </c>
      <c r="C891" s="2" t="s">
        <v>191</v>
      </c>
      <c r="D891" s="9">
        <v>1516</v>
      </c>
      <c r="E891" s="2" t="s">
        <v>5242</v>
      </c>
      <c r="F891" s="2" t="s">
        <v>5241</v>
      </c>
      <c r="G891" s="2" t="s">
        <v>11725</v>
      </c>
      <c r="H891" s="2" t="s">
        <v>619</v>
      </c>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row>
    <row r="892" spans="1:126" s="14" customFormat="1" ht="105.75" thickBot="1" x14ac:dyDescent="0.3">
      <c r="A892" s="12"/>
      <c r="B892" s="13">
        <f t="shared" si="13"/>
        <v>883</v>
      </c>
      <c r="C892" s="2" t="s">
        <v>191</v>
      </c>
      <c r="D892" s="1" t="s">
        <v>4594</v>
      </c>
      <c r="E892" s="2" t="s">
        <v>4601</v>
      </c>
      <c r="F892" s="2" t="s">
        <v>5241</v>
      </c>
      <c r="G892" s="2" t="s">
        <v>11727</v>
      </c>
      <c r="H892" s="2" t="s">
        <v>619</v>
      </c>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row>
    <row r="893" spans="1:126" s="14" customFormat="1" ht="45.75" thickBot="1" x14ac:dyDescent="0.3">
      <c r="A893" s="12"/>
      <c r="B893" s="13">
        <f t="shared" si="13"/>
        <v>884</v>
      </c>
      <c r="C893" s="2" t="s">
        <v>191</v>
      </c>
      <c r="D893" s="2" t="s">
        <v>4594</v>
      </c>
      <c r="E893" s="2" t="s">
        <v>4601</v>
      </c>
      <c r="F893" s="2" t="s">
        <v>9771</v>
      </c>
      <c r="G893" s="2" t="s">
        <v>11728</v>
      </c>
      <c r="H893" s="2" t="s">
        <v>619</v>
      </c>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row>
    <row r="894" spans="1:126" s="14" customFormat="1" ht="45.75" thickBot="1" x14ac:dyDescent="0.3">
      <c r="A894" s="12"/>
      <c r="B894" s="13">
        <f t="shared" si="13"/>
        <v>885</v>
      </c>
      <c r="C894" s="2" t="s">
        <v>191</v>
      </c>
      <c r="D894" s="2" t="s">
        <v>4594</v>
      </c>
      <c r="E894" s="2" t="s">
        <v>4601</v>
      </c>
      <c r="F894" s="2" t="s">
        <v>9772</v>
      </c>
      <c r="G894" s="2" t="s">
        <v>11729</v>
      </c>
      <c r="H894" s="2" t="s">
        <v>619</v>
      </c>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row>
    <row r="895" spans="1:126" s="14" customFormat="1" ht="45.75" thickBot="1" x14ac:dyDescent="0.3">
      <c r="A895" s="12"/>
      <c r="B895" s="13">
        <f t="shared" si="13"/>
        <v>886</v>
      </c>
      <c r="C895" s="2" t="s">
        <v>191</v>
      </c>
      <c r="D895" s="2" t="s">
        <v>4594</v>
      </c>
      <c r="E895" s="2" t="s">
        <v>4601</v>
      </c>
      <c r="F895" s="2" t="s">
        <v>8254</v>
      </c>
      <c r="G895" s="2" t="s">
        <v>11730</v>
      </c>
      <c r="H895" s="2" t="s">
        <v>619</v>
      </c>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row>
    <row r="896" spans="1:126" s="14" customFormat="1" ht="45.75" thickBot="1" x14ac:dyDescent="0.3">
      <c r="A896" s="12"/>
      <c r="B896" s="13">
        <f t="shared" si="13"/>
        <v>887</v>
      </c>
      <c r="C896" s="2" t="s">
        <v>191</v>
      </c>
      <c r="D896" s="2" t="s">
        <v>4594</v>
      </c>
      <c r="E896" s="2" t="s">
        <v>4601</v>
      </c>
      <c r="F896" s="2" t="s">
        <v>9773</v>
      </c>
      <c r="G896" s="2" t="s">
        <v>11731</v>
      </c>
      <c r="H896" s="2" t="s">
        <v>619</v>
      </c>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row>
    <row r="897" spans="1:126" s="14" customFormat="1" ht="45.75" thickBot="1" x14ac:dyDescent="0.3">
      <c r="A897" s="12"/>
      <c r="B897" s="13">
        <f t="shared" si="13"/>
        <v>888</v>
      </c>
      <c r="C897" s="2" t="s">
        <v>191</v>
      </c>
      <c r="D897" s="2" t="s">
        <v>4594</v>
      </c>
      <c r="E897" s="2" t="s">
        <v>4601</v>
      </c>
      <c r="F897" s="2" t="s">
        <v>8400</v>
      </c>
      <c r="G897" s="2" t="s">
        <v>11732</v>
      </c>
      <c r="H897" s="2" t="s">
        <v>619</v>
      </c>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row>
    <row r="898" spans="1:126" s="14" customFormat="1" ht="45.75" thickBot="1" x14ac:dyDescent="0.3">
      <c r="A898" s="12"/>
      <c r="B898" s="13">
        <f t="shared" si="13"/>
        <v>889</v>
      </c>
      <c r="C898" s="2" t="s">
        <v>191</v>
      </c>
      <c r="D898" s="2" t="s">
        <v>4594</v>
      </c>
      <c r="E898" s="2" t="s">
        <v>4601</v>
      </c>
      <c r="F898" s="2" t="s">
        <v>8255</v>
      </c>
      <c r="G898" s="2" t="s">
        <v>11733</v>
      </c>
      <c r="H898" s="2" t="s">
        <v>619</v>
      </c>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row>
    <row r="899" spans="1:126" s="14" customFormat="1" ht="45.75" thickBot="1" x14ac:dyDescent="0.3">
      <c r="A899" s="12"/>
      <c r="B899" s="13">
        <f t="shared" si="13"/>
        <v>890</v>
      </c>
      <c r="C899" s="2" t="s">
        <v>191</v>
      </c>
      <c r="D899" s="2" t="s">
        <v>4594</v>
      </c>
      <c r="E899" s="2" t="s">
        <v>4601</v>
      </c>
      <c r="F899" s="2" t="s">
        <v>8256</v>
      </c>
      <c r="G899" s="2" t="s">
        <v>11734</v>
      </c>
      <c r="H899" s="2" t="s">
        <v>619</v>
      </c>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row>
    <row r="900" spans="1:126" s="14" customFormat="1" ht="45.75" thickBot="1" x14ac:dyDescent="0.3">
      <c r="A900" s="12"/>
      <c r="B900" s="13">
        <f t="shared" si="13"/>
        <v>891</v>
      </c>
      <c r="C900" s="2" t="s">
        <v>191</v>
      </c>
      <c r="D900" s="2" t="s">
        <v>4594</v>
      </c>
      <c r="E900" s="2" t="s">
        <v>4601</v>
      </c>
      <c r="F900" s="2" t="s">
        <v>8257</v>
      </c>
      <c r="G900" s="2" t="s">
        <v>11735</v>
      </c>
      <c r="H900" s="2" t="s">
        <v>619</v>
      </c>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row>
    <row r="901" spans="1:126" s="14" customFormat="1" ht="45.75" thickBot="1" x14ac:dyDescent="0.3">
      <c r="A901" s="12"/>
      <c r="B901" s="13">
        <f t="shared" si="13"/>
        <v>892</v>
      </c>
      <c r="C901" s="2" t="s">
        <v>191</v>
      </c>
      <c r="D901" s="2" t="s">
        <v>4594</v>
      </c>
      <c r="E901" s="2" t="s">
        <v>4601</v>
      </c>
      <c r="F901" s="2" t="s">
        <v>8258</v>
      </c>
      <c r="G901" s="2" t="s">
        <v>11736</v>
      </c>
      <c r="H901" s="2" t="s">
        <v>619</v>
      </c>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row>
    <row r="902" spans="1:126" s="14" customFormat="1" ht="45.75" thickBot="1" x14ac:dyDescent="0.3">
      <c r="A902" s="12"/>
      <c r="B902" s="13">
        <f t="shared" si="13"/>
        <v>893</v>
      </c>
      <c r="C902" s="2" t="s">
        <v>191</v>
      </c>
      <c r="D902" s="2" t="s">
        <v>4594</v>
      </c>
      <c r="E902" s="2" t="s">
        <v>11262</v>
      </c>
      <c r="F902" s="2" t="s">
        <v>8259</v>
      </c>
      <c r="G902" s="2" t="s">
        <v>11737</v>
      </c>
      <c r="H902" s="2" t="s">
        <v>619</v>
      </c>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row>
    <row r="903" spans="1:126" s="14" customFormat="1" ht="90.75" thickBot="1" x14ac:dyDescent="0.3">
      <c r="A903" s="12"/>
      <c r="B903" s="13">
        <f t="shared" si="13"/>
        <v>894</v>
      </c>
      <c r="C903" s="2" t="s">
        <v>191</v>
      </c>
      <c r="D903" s="9">
        <v>2201</v>
      </c>
      <c r="E903" s="2" t="s">
        <v>93</v>
      </c>
      <c r="F903" s="2" t="s">
        <v>97</v>
      </c>
      <c r="G903" s="2" t="s">
        <v>11738</v>
      </c>
      <c r="H903" s="2" t="s">
        <v>619</v>
      </c>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row>
    <row r="904" spans="1:126" s="14" customFormat="1" ht="75.75" thickBot="1" x14ac:dyDescent="0.3">
      <c r="A904" s="12"/>
      <c r="B904" s="13">
        <f t="shared" si="13"/>
        <v>895</v>
      </c>
      <c r="C904" s="2" t="s">
        <v>191</v>
      </c>
      <c r="D904" s="9">
        <v>2201</v>
      </c>
      <c r="E904" s="2" t="s">
        <v>93</v>
      </c>
      <c r="F904" s="2" t="s">
        <v>98</v>
      </c>
      <c r="G904" s="2" t="s">
        <v>11739</v>
      </c>
      <c r="H904" s="2" t="s">
        <v>619</v>
      </c>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row>
    <row r="905" spans="1:126" s="14" customFormat="1" ht="60.75" thickBot="1" x14ac:dyDescent="0.3">
      <c r="A905" s="12"/>
      <c r="B905" s="13">
        <f t="shared" si="13"/>
        <v>896</v>
      </c>
      <c r="C905" s="2" t="s">
        <v>191</v>
      </c>
      <c r="D905" s="1" t="s">
        <v>7250</v>
      </c>
      <c r="E905" s="2" t="s">
        <v>7248</v>
      </c>
      <c r="F905" s="2" t="s">
        <v>7249</v>
      </c>
      <c r="G905" s="2" t="s">
        <v>11740</v>
      </c>
      <c r="H905" s="2" t="s">
        <v>619</v>
      </c>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row>
    <row r="906" spans="1:126" s="14" customFormat="1" ht="60.75" thickBot="1" x14ac:dyDescent="0.3">
      <c r="A906" s="12"/>
      <c r="B906" s="13">
        <f t="shared" si="13"/>
        <v>897</v>
      </c>
      <c r="C906" s="2" t="s">
        <v>191</v>
      </c>
      <c r="D906" s="1" t="s">
        <v>5398</v>
      </c>
      <c r="E906" s="2" t="s">
        <v>11091</v>
      </c>
      <c r="F906" s="2" t="s">
        <v>11092</v>
      </c>
      <c r="G906" s="2" t="s">
        <v>11741</v>
      </c>
      <c r="H906" s="2" t="s">
        <v>619</v>
      </c>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row>
    <row r="907" spans="1:126" s="14" customFormat="1" ht="60.75" thickBot="1" x14ac:dyDescent="0.3">
      <c r="A907" s="12"/>
      <c r="B907" s="13">
        <f t="shared" si="13"/>
        <v>898</v>
      </c>
      <c r="C907" s="2" t="s">
        <v>191</v>
      </c>
      <c r="D907" s="1" t="s">
        <v>5398</v>
      </c>
      <c r="E907" s="2" t="s">
        <v>11091</v>
      </c>
      <c r="F907" s="2" t="s">
        <v>11093</v>
      </c>
      <c r="G907" s="2" t="s">
        <v>11742</v>
      </c>
      <c r="H907" s="2" t="s">
        <v>619</v>
      </c>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row>
    <row r="908" spans="1:126" s="14" customFormat="1" ht="45.75" thickBot="1" x14ac:dyDescent="0.3">
      <c r="A908" s="12"/>
      <c r="B908" s="13">
        <f t="shared" si="13"/>
        <v>899</v>
      </c>
      <c r="C908" s="2" t="s">
        <v>191</v>
      </c>
      <c r="D908" s="1" t="s">
        <v>5891</v>
      </c>
      <c r="E908" s="2" t="s">
        <v>11263</v>
      </c>
      <c r="F908" s="2" t="s">
        <v>11141</v>
      </c>
      <c r="G908" s="2" t="s">
        <v>11743</v>
      </c>
      <c r="H908" s="2" t="s">
        <v>619</v>
      </c>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row>
    <row r="909" spans="1:126" s="14" customFormat="1" ht="45.75" thickBot="1" x14ac:dyDescent="0.3">
      <c r="A909" s="12"/>
      <c r="B909" s="13">
        <f t="shared" si="13"/>
        <v>900</v>
      </c>
      <c r="C909" s="2" t="s">
        <v>191</v>
      </c>
      <c r="D909" s="1" t="s">
        <v>5891</v>
      </c>
      <c r="E909" s="2" t="s">
        <v>11263</v>
      </c>
      <c r="F909" s="2" t="s">
        <v>11142</v>
      </c>
      <c r="G909" s="2" t="s">
        <v>11201</v>
      </c>
      <c r="H909" s="2" t="s">
        <v>619</v>
      </c>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row>
    <row r="910" spans="1:126" s="14" customFormat="1" ht="45.75" thickBot="1" x14ac:dyDescent="0.3">
      <c r="A910" s="12"/>
      <c r="B910" s="13">
        <f t="shared" si="13"/>
        <v>901</v>
      </c>
      <c r="C910" s="2" t="s">
        <v>191</v>
      </c>
      <c r="D910" s="8" t="s">
        <v>5891</v>
      </c>
      <c r="E910" s="2" t="s">
        <v>11263</v>
      </c>
      <c r="F910" s="51" t="s">
        <v>11143</v>
      </c>
      <c r="G910" s="51" t="s">
        <v>11792</v>
      </c>
      <c r="H910" s="2" t="s">
        <v>619</v>
      </c>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row>
    <row r="911" spans="1:126" s="14" customFormat="1" ht="45.75" thickBot="1" x14ac:dyDescent="0.3">
      <c r="A911" s="12"/>
      <c r="B911" s="13">
        <f t="shared" ref="B911:B974" si="14">B910+1</f>
        <v>902</v>
      </c>
      <c r="C911" s="2" t="s">
        <v>191</v>
      </c>
      <c r="D911" s="8" t="s">
        <v>5891</v>
      </c>
      <c r="E911" s="2" t="s">
        <v>11263</v>
      </c>
      <c r="F911" s="51" t="s">
        <v>11144</v>
      </c>
      <c r="G911" s="51" t="s">
        <v>11744</v>
      </c>
      <c r="H911" s="2" t="s">
        <v>619</v>
      </c>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row>
    <row r="912" spans="1:126" s="14" customFormat="1" ht="45.75" thickBot="1" x14ac:dyDescent="0.3">
      <c r="A912" s="12"/>
      <c r="B912" s="13">
        <f t="shared" si="14"/>
        <v>903</v>
      </c>
      <c r="C912" s="2" t="s">
        <v>191</v>
      </c>
      <c r="D912" s="8" t="s">
        <v>5891</v>
      </c>
      <c r="E912" s="2" t="s">
        <v>11263</v>
      </c>
      <c r="F912" s="51" t="s">
        <v>5405</v>
      </c>
      <c r="G912" s="51" t="s">
        <v>11745</v>
      </c>
      <c r="H912" s="2" t="s">
        <v>619</v>
      </c>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row>
    <row r="913" spans="1:126" s="14" customFormat="1" ht="45.75" thickBot="1" x14ac:dyDescent="0.3">
      <c r="A913" s="12"/>
      <c r="B913" s="13">
        <f t="shared" si="14"/>
        <v>904</v>
      </c>
      <c r="C913" s="2" t="s">
        <v>191</v>
      </c>
      <c r="D913" s="8" t="s">
        <v>5891</v>
      </c>
      <c r="E913" s="2" t="s">
        <v>11263</v>
      </c>
      <c r="F913" s="51" t="s">
        <v>11145</v>
      </c>
      <c r="G913" s="51" t="s">
        <v>11746</v>
      </c>
      <c r="H913" s="2" t="s">
        <v>619</v>
      </c>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row>
    <row r="914" spans="1:126" s="14" customFormat="1" ht="45.75" thickBot="1" x14ac:dyDescent="0.3">
      <c r="A914" s="12"/>
      <c r="B914" s="13">
        <f t="shared" si="14"/>
        <v>905</v>
      </c>
      <c r="C914" s="2" t="s">
        <v>191</v>
      </c>
      <c r="D914" s="8">
        <v>1601</v>
      </c>
      <c r="E914" s="51" t="s">
        <v>11264</v>
      </c>
      <c r="F914" s="51" t="s">
        <v>11146</v>
      </c>
      <c r="G914" s="51" t="s">
        <v>11747</v>
      </c>
      <c r="H914" s="2" t="s">
        <v>619</v>
      </c>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row>
    <row r="915" spans="1:126" s="14" customFormat="1" ht="105.75" thickBot="1" x14ac:dyDescent="0.3">
      <c r="A915" s="12"/>
      <c r="B915" s="13">
        <f t="shared" si="14"/>
        <v>906</v>
      </c>
      <c r="C915" s="2" t="s">
        <v>191</v>
      </c>
      <c r="D915" s="8" t="s">
        <v>5889</v>
      </c>
      <c r="E915" s="51" t="s">
        <v>11265</v>
      </c>
      <c r="F915" s="51" t="s">
        <v>11147</v>
      </c>
      <c r="G915" s="51" t="s">
        <v>11266</v>
      </c>
      <c r="H915" s="2" t="s">
        <v>619</v>
      </c>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row>
    <row r="916" spans="1:126" s="14" customFormat="1" ht="135.75" thickBot="1" x14ac:dyDescent="0.3">
      <c r="A916" s="12"/>
      <c r="B916" s="13">
        <f t="shared" si="14"/>
        <v>907</v>
      </c>
      <c r="C916" s="2" t="s">
        <v>191</v>
      </c>
      <c r="D916" s="8" t="s">
        <v>5889</v>
      </c>
      <c r="E916" s="51" t="s">
        <v>11265</v>
      </c>
      <c r="F916" s="51" t="s">
        <v>171</v>
      </c>
      <c r="G916" s="51" t="s">
        <v>11267</v>
      </c>
      <c r="H916" s="2" t="s">
        <v>619</v>
      </c>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row>
    <row r="917" spans="1:126" s="14" customFormat="1" ht="75.75" thickBot="1" x14ac:dyDescent="0.3">
      <c r="A917" s="12"/>
      <c r="B917" s="13">
        <f t="shared" si="14"/>
        <v>908</v>
      </c>
      <c r="C917" s="2" t="s">
        <v>191</v>
      </c>
      <c r="D917" s="8">
        <v>1602</v>
      </c>
      <c r="E917" s="51" t="s">
        <v>11268</v>
      </c>
      <c r="F917" s="51" t="s">
        <v>11148</v>
      </c>
      <c r="G917" s="51" t="s">
        <v>11748</v>
      </c>
      <c r="H917" s="2" t="s">
        <v>619</v>
      </c>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row>
    <row r="918" spans="1:126" s="14" customFormat="1" ht="60.75" thickBot="1" x14ac:dyDescent="0.3">
      <c r="A918" s="12"/>
      <c r="B918" s="13">
        <f t="shared" si="14"/>
        <v>909</v>
      </c>
      <c r="C918" s="2" t="s">
        <v>191</v>
      </c>
      <c r="D918" s="8" t="s">
        <v>11094</v>
      </c>
      <c r="E918" s="51" t="s">
        <v>11200</v>
      </c>
      <c r="F918" s="51" t="s">
        <v>11149</v>
      </c>
      <c r="G918" s="51" t="s">
        <v>11793</v>
      </c>
      <c r="H918" s="51" t="s">
        <v>619</v>
      </c>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row>
    <row r="919" spans="1:126" s="14" customFormat="1" ht="45.75" thickBot="1" x14ac:dyDescent="0.3">
      <c r="A919" s="12"/>
      <c r="B919" s="13">
        <f t="shared" si="14"/>
        <v>910</v>
      </c>
      <c r="C919" s="2" t="s">
        <v>191</v>
      </c>
      <c r="D919" s="8" t="s">
        <v>5258</v>
      </c>
      <c r="E919" s="51" t="s">
        <v>11200</v>
      </c>
      <c r="F919" s="51" t="s">
        <v>11150</v>
      </c>
      <c r="G919" s="51" t="s">
        <v>11749</v>
      </c>
      <c r="H919" s="51" t="s">
        <v>619</v>
      </c>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row>
    <row r="920" spans="1:126" s="14" customFormat="1" ht="45.75" thickBot="1" x14ac:dyDescent="0.3">
      <c r="A920" s="12"/>
      <c r="B920" s="13">
        <f t="shared" si="14"/>
        <v>911</v>
      </c>
      <c r="C920" s="2" t="s">
        <v>191</v>
      </c>
      <c r="D920" s="8" t="s">
        <v>5258</v>
      </c>
      <c r="E920" s="51" t="s">
        <v>11200</v>
      </c>
      <c r="F920" s="51" t="s">
        <v>11151</v>
      </c>
      <c r="G920" s="51" t="s">
        <v>11750</v>
      </c>
      <c r="H920" s="51" t="s">
        <v>619</v>
      </c>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row>
    <row r="921" spans="1:126" s="14" customFormat="1" ht="45.75" thickBot="1" x14ac:dyDescent="0.3">
      <c r="A921" s="12"/>
      <c r="B921" s="13">
        <f t="shared" si="14"/>
        <v>912</v>
      </c>
      <c r="C921" s="2" t="s">
        <v>191</v>
      </c>
      <c r="D921" s="8" t="s">
        <v>5258</v>
      </c>
      <c r="E921" s="51" t="s">
        <v>11200</v>
      </c>
      <c r="F921" s="51" t="s">
        <v>11152</v>
      </c>
      <c r="G921" s="51" t="s">
        <v>11760</v>
      </c>
      <c r="H921" s="51" t="s">
        <v>619</v>
      </c>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row>
    <row r="922" spans="1:126" s="14" customFormat="1" ht="60.75" thickBot="1" x14ac:dyDescent="0.3">
      <c r="A922" s="12"/>
      <c r="B922" s="13">
        <f t="shared" si="14"/>
        <v>913</v>
      </c>
      <c r="C922" s="2" t="s">
        <v>191</v>
      </c>
      <c r="D922" s="8" t="s">
        <v>5398</v>
      </c>
      <c r="E922" s="51" t="s">
        <v>8243</v>
      </c>
      <c r="F922" s="51" t="s">
        <v>11153</v>
      </c>
      <c r="G922" s="51" t="s">
        <v>11751</v>
      </c>
      <c r="H922" s="51" t="s">
        <v>619</v>
      </c>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row>
    <row r="923" spans="1:126" s="14" customFormat="1" ht="45.75" thickBot="1" x14ac:dyDescent="0.3">
      <c r="A923" s="12"/>
      <c r="B923" s="13">
        <f t="shared" si="14"/>
        <v>914</v>
      </c>
      <c r="C923" s="2" t="s">
        <v>191</v>
      </c>
      <c r="D923" s="8" t="s">
        <v>5398</v>
      </c>
      <c r="E923" s="51" t="s">
        <v>8243</v>
      </c>
      <c r="F923" s="51" t="s">
        <v>11154</v>
      </c>
      <c r="G923" s="51" t="s">
        <v>11202</v>
      </c>
      <c r="H923" s="51" t="s">
        <v>619</v>
      </c>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row>
    <row r="924" spans="1:126" s="14" customFormat="1" ht="75.75" thickBot="1" x14ac:dyDescent="0.3">
      <c r="A924" s="12"/>
      <c r="B924" s="13">
        <f t="shared" si="14"/>
        <v>915</v>
      </c>
      <c r="C924" s="2" t="s">
        <v>191</v>
      </c>
      <c r="D924" s="8" t="s">
        <v>11095</v>
      </c>
      <c r="E924" s="51" t="s">
        <v>9262</v>
      </c>
      <c r="F924" s="51" t="s">
        <v>11155</v>
      </c>
      <c r="G924" s="51" t="s">
        <v>11752</v>
      </c>
      <c r="H924" s="51" t="s">
        <v>619</v>
      </c>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row>
    <row r="925" spans="1:126" s="14" customFormat="1" ht="60.75" thickBot="1" x14ac:dyDescent="0.3">
      <c r="A925" s="12"/>
      <c r="B925" s="13">
        <f t="shared" si="14"/>
        <v>916</v>
      </c>
      <c r="C925" s="2" t="s">
        <v>191</v>
      </c>
      <c r="D925" s="8" t="s">
        <v>11095</v>
      </c>
      <c r="E925" s="51" t="s">
        <v>9262</v>
      </c>
      <c r="F925" s="51" t="s">
        <v>11156</v>
      </c>
      <c r="G925" s="51" t="s">
        <v>11753</v>
      </c>
      <c r="H925" s="51" t="s">
        <v>619</v>
      </c>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row>
    <row r="926" spans="1:126" s="14" customFormat="1" ht="45.75" thickBot="1" x14ac:dyDescent="0.3">
      <c r="A926" s="12"/>
      <c r="B926" s="13">
        <f t="shared" si="14"/>
        <v>917</v>
      </c>
      <c r="C926" s="2" t="s">
        <v>191</v>
      </c>
      <c r="D926" s="62" t="s">
        <v>11206</v>
      </c>
      <c r="E926" s="51" t="s">
        <v>11096</v>
      </c>
      <c r="F926" s="51" t="s">
        <v>11203</v>
      </c>
      <c r="G926" s="51" t="s">
        <v>11754</v>
      </c>
      <c r="H926" s="51" t="s">
        <v>619</v>
      </c>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row>
    <row r="927" spans="1:126" s="14" customFormat="1" ht="45.75" thickBot="1" x14ac:dyDescent="0.3">
      <c r="A927" s="12"/>
      <c r="B927" s="13">
        <f t="shared" si="14"/>
        <v>918</v>
      </c>
      <c r="C927" s="2" t="s">
        <v>191</v>
      </c>
      <c r="D927" s="62" t="s">
        <v>11205</v>
      </c>
      <c r="E927" s="51" t="s">
        <v>11096</v>
      </c>
      <c r="F927" s="51" t="s">
        <v>11204</v>
      </c>
      <c r="G927" s="51" t="s">
        <v>11755</v>
      </c>
      <c r="H927" s="51" t="s">
        <v>619</v>
      </c>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row>
    <row r="928" spans="1:126" s="14" customFormat="1" ht="45.75" thickBot="1" x14ac:dyDescent="0.3">
      <c r="A928" s="12"/>
      <c r="B928" s="13">
        <f t="shared" si="14"/>
        <v>919</v>
      </c>
      <c r="C928" s="2" t="s">
        <v>191</v>
      </c>
      <c r="D928" s="62" t="s">
        <v>11207</v>
      </c>
      <c r="E928" s="51" t="s">
        <v>11096</v>
      </c>
      <c r="F928" s="51" t="s">
        <v>11157</v>
      </c>
      <c r="G928" s="51" t="s">
        <v>11756</v>
      </c>
      <c r="H928" s="51" t="s">
        <v>619</v>
      </c>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row>
    <row r="929" spans="1:126" s="14" customFormat="1" ht="45.75" thickBot="1" x14ac:dyDescent="0.3">
      <c r="A929" s="12"/>
      <c r="B929" s="13">
        <f t="shared" si="14"/>
        <v>920</v>
      </c>
      <c r="C929" s="2" t="s">
        <v>191</v>
      </c>
      <c r="D929" s="62" t="s">
        <v>11207</v>
      </c>
      <c r="E929" s="51" t="s">
        <v>11096</v>
      </c>
      <c r="F929" s="51" t="s">
        <v>11158</v>
      </c>
      <c r="G929" s="51" t="s">
        <v>11761</v>
      </c>
      <c r="H929" s="51" t="s">
        <v>619</v>
      </c>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row>
    <row r="930" spans="1:126" s="14" customFormat="1" ht="45.75" thickBot="1" x14ac:dyDescent="0.3">
      <c r="A930" s="12"/>
      <c r="B930" s="13">
        <f t="shared" si="14"/>
        <v>921</v>
      </c>
      <c r="C930" s="2" t="s">
        <v>191</v>
      </c>
      <c r="D930" s="62" t="s">
        <v>11207</v>
      </c>
      <c r="E930" s="51" t="s">
        <v>11096</v>
      </c>
      <c r="F930" s="51" t="s">
        <v>11159</v>
      </c>
      <c r="G930" s="51" t="s">
        <v>11762</v>
      </c>
      <c r="H930" s="51" t="s">
        <v>619</v>
      </c>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row>
    <row r="931" spans="1:126" s="14" customFormat="1" ht="45.75" thickBot="1" x14ac:dyDescent="0.3">
      <c r="A931" s="12"/>
      <c r="B931" s="13">
        <f t="shared" si="14"/>
        <v>922</v>
      </c>
      <c r="C931" s="51" t="s">
        <v>191</v>
      </c>
      <c r="D931" s="109" t="s">
        <v>5263</v>
      </c>
      <c r="E931" s="51" t="s">
        <v>9277</v>
      </c>
      <c r="F931" s="51" t="s">
        <v>176</v>
      </c>
      <c r="G931" s="51" t="s">
        <v>11794</v>
      </c>
      <c r="H931" s="51" t="s">
        <v>619</v>
      </c>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row>
    <row r="932" spans="1:126" s="14" customFormat="1" ht="45.75" thickBot="1" x14ac:dyDescent="0.3">
      <c r="A932" s="12"/>
      <c r="B932" s="13">
        <f t="shared" si="14"/>
        <v>923</v>
      </c>
      <c r="C932" s="51" t="s">
        <v>191</v>
      </c>
      <c r="D932" s="6" t="s">
        <v>5398</v>
      </c>
      <c r="E932" s="51" t="s">
        <v>7255</v>
      </c>
      <c r="F932" s="51" t="s">
        <v>8381</v>
      </c>
      <c r="G932" s="51" t="s">
        <v>11795</v>
      </c>
      <c r="H932" s="51" t="s">
        <v>619</v>
      </c>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row>
    <row r="933" spans="1:126" s="14" customFormat="1" ht="45.75" thickBot="1" x14ac:dyDescent="0.3">
      <c r="A933" s="12"/>
      <c r="B933" s="13">
        <f t="shared" si="14"/>
        <v>924</v>
      </c>
      <c r="C933" s="51" t="s">
        <v>191</v>
      </c>
      <c r="D933" s="6" t="s">
        <v>5398</v>
      </c>
      <c r="E933" s="51" t="s">
        <v>7255</v>
      </c>
      <c r="F933" s="51" t="s">
        <v>11160</v>
      </c>
      <c r="G933" s="51" t="s">
        <v>11208</v>
      </c>
      <c r="H933" s="51" t="s">
        <v>619</v>
      </c>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row>
    <row r="934" spans="1:126" s="14" customFormat="1" ht="45.75" thickBot="1" x14ac:dyDescent="0.3">
      <c r="A934" s="12"/>
      <c r="B934" s="13">
        <f t="shared" si="14"/>
        <v>925</v>
      </c>
      <c r="C934" s="51" t="s">
        <v>191</v>
      </c>
      <c r="D934" s="6" t="s">
        <v>11210</v>
      </c>
      <c r="E934" s="51" t="s">
        <v>11209</v>
      </c>
      <c r="F934" s="51" t="s">
        <v>11161</v>
      </c>
      <c r="G934" s="51" t="s">
        <v>11796</v>
      </c>
      <c r="H934" s="51" t="s">
        <v>619</v>
      </c>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row>
    <row r="935" spans="1:126" s="14" customFormat="1" ht="45.75" thickBot="1" x14ac:dyDescent="0.3">
      <c r="A935" s="12"/>
      <c r="B935" s="13">
        <f t="shared" si="14"/>
        <v>926</v>
      </c>
      <c r="C935" s="51" t="s">
        <v>191</v>
      </c>
      <c r="D935" s="6" t="s">
        <v>11210</v>
      </c>
      <c r="E935" s="51" t="s">
        <v>11209</v>
      </c>
      <c r="F935" s="51" t="s">
        <v>11162</v>
      </c>
      <c r="G935" s="51" t="s">
        <v>11763</v>
      </c>
      <c r="H935" s="51" t="s">
        <v>619</v>
      </c>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row>
    <row r="936" spans="1:126" s="14" customFormat="1" ht="45.75" thickBot="1" x14ac:dyDescent="0.3">
      <c r="A936" s="12"/>
      <c r="B936" s="13">
        <f t="shared" si="14"/>
        <v>927</v>
      </c>
      <c r="C936" s="51" t="s">
        <v>191</v>
      </c>
      <c r="D936" s="6" t="s">
        <v>11210</v>
      </c>
      <c r="E936" s="51" t="s">
        <v>11209</v>
      </c>
      <c r="F936" s="51" t="s">
        <v>11163</v>
      </c>
      <c r="G936" s="51" t="s">
        <v>11764</v>
      </c>
      <c r="H936" s="51" t="s">
        <v>619</v>
      </c>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row>
    <row r="937" spans="1:126" s="14" customFormat="1" ht="60.75" thickBot="1" x14ac:dyDescent="0.3">
      <c r="A937" s="12"/>
      <c r="B937" s="13">
        <f t="shared" si="14"/>
        <v>928</v>
      </c>
      <c r="C937" s="51" t="s">
        <v>191</v>
      </c>
      <c r="D937" s="6">
        <v>1101</v>
      </c>
      <c r="E937" s="51" t="s">
        <v>11097</v>
      </c>
      <c r="F937" s="51" t="s">
        <v>118</v>
      </c>
      <c r="G937" s="51" t="s">
        <v>11765</v>
      </c>
      <c r="H937" s="51" t="s">
        <v>619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row>
    <row r="938" spans="1:126" s="14" customFormat="1" ht="60.75" thickBot="1" x14ac:dyDescent="0.3">
      <c r="A938" s="12"/>
      <c r="B938" s="13">
        <f t="shared" si="14"/>
        <v>929</v>
      </c>
      <c r="C938" s="51" t="s">
        <v>191</v>
      </c>
      <c r="D938" s="6">
        <v>1101</v>
      </c>
      <c r="E938" s="51" t="s">
        <v>11097</v>
      </c>
      <c r="F938" s="51" t="s">
        <v>11164</v>
      </c>
      <c r="G938" s="51" t="s">
        <v>11766</v>
      </c>
      <c r="H938" s="51" t="s">
        <v>619</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row>
    <row r="939" spans="1:126" s="14" customFormat="1" ht="60.75" thickBot="1" x14ac:dyDescent="0.3">
      <c r="A939" s="12"/>
      <c r="B939" s="13">
        <f t="shared" si="14"/>
        <v>930</v>
      </c>
      <c r="C939" s="51" t="s">
        <v>191</v>
      </c>
      <c r="D939" s="6">
        <v>1101</v>
      </c>
      <c r="E939" s="51" t="s">
        <v>11097</v>
      </c>
      <c r="F939" s="51" t="s">
        <v>11165</v>
      </c>
      <c r="G939" s="51" t="s">
        <v>11768</v>
      </c>
      <c r="H939" s="51" t="s">
        <v>619</v>
      </c>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row>
    <row r="940" spans="1:126" s="14" customFormat="1" ht="60.75" thickBot="1" x14ac:dyDescent="0.3">
      <c r="A940" s="12"/>
      <c r="B940" s="13">
        <f t="shared" si="14"/>
        <v>931</v>
      </c>
      <c r="C940" s="51" t="s">
        <v>191</v>
      </c>
      <c r="D940" s="6">
        <v>1101</v>
      </c>
      <c r="E940" s="51" t="s">
        <v>11097</v>
      </c>
      <c r="F940" s="51" t="s">
        <v>11166</v>
      </c>
      <c r="G940" s="51" t="s">
        <v>11767</v>
      </c>
      <c r="H940" s="51" t="s">
        <v>619</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row>
    <row r="941" spans="1:126" s="14" customFormat="1" ht="45.75" thickBot="1" x14ac:dyDescent="0.3">
      <c r="A941" s="12"/>
      <c r="B941" s="13">
        <f t="shared" si="14"/>
        <v>932</v>
      </c>
      <c r="C941" s="51" t="s">
        <v>191</v>
      </c>
      <c r="D941" s="6">
        <v>1001</v>
      </c>
      <c r="E941" s="51" t="s">
        <v>11098</v>
      </c>
      <c r="F941" s="51" t="s">
        <v>11167</v>
      </c>
      <c r="G941" s="51" t="s">
        <v>11212</v>
      </c>
      <c r="H941" s="51" t="s">
        <v>619</v>
      </c>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row>
    <row r="942" spans="1:126" s="14" customFormat="1" ht="45.75" thickBot="1" x14ac:dyDescent="0.3">
      <c r="A942" s="12"/>
      <c r="B942" s="13">
        <f t="shared" si="14"/>
        <v>933</v>
      </c>
      <c r="C942" s="51" t="s">
        <v>191</v>
      </c>
      <c r="D942" s="6">
        <v>1001</v>
      </c>
      <c r="E942" s="51" t="s">
        <v>11098</v>
      </c>
      <c r="F942" s="51" t="s">
        <v>11168</v>
      </c>
      <c r="G942" s="51" t="s">
        <v>11211</v>
      </c>
      <c r="H942" s="51" t="s">
        <v>619</v>
      </c>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row>
    <row r="943" spans="1:126" s="14" customFormat="1" ht="45.75" thickBot="1" x14ac:dyDescent="0.3">
      <c r="A943" s="12"/>
      <c r="B943" s="13">
        <f t="shared" si="14"/>
        <v>934</v>
      </c>
      <c r="C943" s="51" t="s">
        <v>191</v>
      </c>
      <c r="D943" s="6">
        <v>1001</v>
      </c>
      <c r="E943" s="51" t="s">
        <v>11098</v>
      </c>
      <c r="F943" s="51" t="s">
        <v>11169</v>
      </c>
      <c r="G943" s="51" t="s">
        <v>11213</v>
      </c>
      <c r="H943" s="51" t="s">
        <v>619</v>
      </c>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row>
    <row r="944" spans="1:126" s="14" customFormat="1" ht="45.75" thickBot="1" x14ac:dyDescent="0.3">
      <c r="A944" s="12"/>
      <c r="B944" s="13">
        <f t="shared" si="14"/>
        <v>935</v>
      </c>
      <c r="C944" s="51" t="s">
        <v>191</v>
      </c>
      <c r="D944" s="6">
        <v>1001</v>
      </c>
      <c r="E944" s="51" t="s">
        <v>11098</v>
      </c>
      <c r="F944" s="51" t="s">
        <v>11170</v>
      </c>
      <c r="G944" s="51" t="s">
        <v>11214</v>
      </c>
      <c r="H944" s="51" t="s">
        <v>619</v>
      </c>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row>
    <row r="945" spans="1:126" s="14" customFormat="1" ht="60.75" thickBot="1" x14ac:dyDescent="0.3">
      <c r="A945" s="12"/>
      <c r="B945" s="13">
        <f t="shared" si="14"/>
        <v>936</v>
      </c>
      <c r="C945" s="51" t="s">
        <v>191</v>
      </c>
      <c r="D945" s="6">
        <v>1001</v>
      </c>
      <c r="E945" s="51" t="s">
        <v>11098</v>
      </c>
      <c r="F945" s="51" t="s">
        <v>11171</v>
      </c>
      <c r="G945" s="51" t="s">
        <v>11769</v>
      </c>
      <c r="H945" s="51" t="s">
        <v>619</v>
      </c>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row>
    <row r="946" spans="1:126" s="14" customFormat="1" ht="45.75" thickBot="1" x14ac:dyDescent="0.3">
      <c r="A946" s="12"/>
      <c r="B946" s="13">
        <f t="shared" si="14"/>
        <v>937</v>
      </c>
      <c r="C946" s="51" t="s">
        <v>191</v>
      </c>
      <c r="D946" s="6">
        <v>5201</v>
      </c>
      <c r="E946" s="51" t="s">
        <v>209</v>
      </c>
      <c r="F946" s="51" t="s">
        <v>799</v>
      </c>
      <c r="G946" s="51" t="s">
        <v>800</v>
      </c>
      <c r="H946" s="51" t="s">
        <v>779</v>
      </c>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row>
    <row r="947" spans="1:126" s="14" customFormat="1" ht="60.75" thickBot="1" x14ac:dyDescent="0.3">
      <c r="A947" s="12"/>
      <c r="B947" s="13">
        <f t="shared" si="14"/>
        <v>938</v>
      </c>
      <c r="C947" s="51" t="s">
        <v>191</v>
      </c>
      <c r="D947" s="6">
        <v>5201</v>
      </c>
      <c r="E947" s="51" t="s">
        <v>209</v>
      </c>
      <c r="F947" s="51" t="s">
        <v>801</v>
      </c>
      <c r="G947" s="51" t="s">
        <v>802</v>
      </c>
      <c r="H947" s="51" t="s">
        <v>779</v>
      </c>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row>
    <row r="948" spans="1:126" s="14" customFormat="1" ht="45.75" thickBot="1" x14ac:dyDescent="0.3">
      <c r="A948" s="12"/>
      <c r="B948" s="13">
        <f t="shared" si="14"/>
        <v>939</v>
      </c>
      <c r="C948" s="2" t="s">
        <v>191</v>
      </c>
      <c r="D948" s="9">
        <v>5201</v>
      </c>
      <c r="E948" s="2" t="s">
        <v>209</v>
      </c>
      <c r="F948" s="2" t="s">
        <v>780</v>
      </c>
      <c r="G948" s="2" t="s">
        <v>9774</v>
      </c>
      <c r="H948" s="2" t="s">
        <v>779</v>
      </c>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row>
    <row r="949" spans="1:126" s="14" customFormat="1" ht="60.75" thickBot="1" x14ac:dyDescent="0.3">
      <c r="A949" s="12"/>
      <c r="B949" s="13">
        <f t="shared" si="14"/>
        <v>940</v>
      </c>
      <c r="C949" s="2" t="s">
        <v>191</v>
      </c>
      <c r="D949" s="9">
        <v>5201</v>
      </c>
      <c r="E949" s="2" t="s">
        <v>209</v>
      </c>
      <c r="F949" s="2" t="s">
        <v>781</v>
      </c>
      <c r="G949" s="2" t="s">
        <v>9775</v>
      </c>
      <c r="H949" s="2" t="s">
        <v>779</v>
      </c>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row>
    <row r="950" spans="1:126" s="14" customFormat="1" ht="60.75" thickBot="1" x14ac:dyDescent="0.3">
      <c r="A950" s="12"/>
      <c r="B950" s="13">
        <f t="shared" si="14"/>
        <v>941</v>
      </c>
      <c r="C950" s="2" t="s">
        <v>191</v>
      </c>
      <c r="D950" s="9">
        <v>5201</v>
      </c>
      <c r="E950" s="2" t="s">
        <v>209</v>
      </c>
      <c r="F950" s="2" t="s">
        <v>782</v>
      </c>
      <c r="G950" s="2" t="s">
        <v>787</v>
      </c>
      <c r="H950" s="2" t="s">
        <v>779</v>
      </c>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row>
    <row r="951" spans="1:126" s="14" customFormat="1" ht="90.75" thickBot="1" x14ac:dyDescent="0.3">
      <c r="A951" s="12"/>
      <c r="B951" s="13">
        <f t="shared" si="14"/>
        <v>942</v>
      </c>
      <c r="C951" s="2" t="s">
        <v>191</v>
      </c>
      <c r="D951" s="9">
        <v>5201</v>
      </c>
      <c r="E951" s="2" t="s">
        <v>209</v>
      </c>
      <c r="F951" s="2" t="s">
        <v>783</v>
      </c>
      <c r="G951" s="2" t="s">
        <v>9776</v>
      </c>
      <c r="H951" s="2" t="s">
        <v>779</v>
      </c>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row>
    <row r="952" spans="1:126" s="14" customFormat="1" ht="45.75" thickBot="1" x14ac:dyDescent="0.3">
      <c r="A952" s="12"/>
      <c r="B952" s="13">
        <f t="shared" si="14"/>
        <v>943</v>
      </c>
      <c r="C952" s="2" t="s">
        <v>191</v>
      </c>
      <c r="D952" s="9">
        <v>5201</v>
      </c>
      <c r="E952" s="2" t="s">
        <v>209</v>
      </c>
      <c r="F952" s="2" t="s">
        <v>784</v>
      </c>
      <c r="G952" s="2" t="s">
        <v>9777</v>
      </c>
      <c r="H952" s="2" t="s">
        <v>779</v>
      </c>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row>
    <row r="953" spans="1:126" s="14" customFormat="1" ht="90.75" thickBot="1" x14ac:dyDescent="0.3">
      <c r="A953" s="12"/>
      <c r="B953" s="13">
        <f t="shared" si="14"/>
        <v>944</v>
      </c>
      <c r="C953" s="2" t="s">
        <v>191</v>
      </c>
      <c r="D953" s="9">
        <v>5201</v>
      </c>
      <c r="E953" s="2" t="s">
        <v>209</v>
      </c>
      <c r="F953" s="2" t="s">
        <v>785</v>
      </c>
      <c r="G953" s="2" t="s">
        <v>9778</v>
      </c>
      <c r="H953" s="2" t="s">
        <v>779</v>
      </c>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row>
    <row r="954" spans="1:126" s="14" customFormat="1" ht="75.75" thickBot="1" x14ac:dyDescent="0.3">
      <c r="A954" s="12"/>
      <c r="B954" s="13">
        <f t="shared" si="14"/>
        <v>945</v>
      </c>
      <c r="C954" s="2" t="s">
        <v>191</v>
      </c>
      <c r="D954" s="9">
        <v>5201</v>
      </c>
      <c r="E954" s="2" t="s">
        <v>209</v>
      </c>
      <c r="F954" s="2" t="s">
        <v>786</v>
      </c>
      <c r="G954" s="2" t="s">
        <v>9779</v>
      </c>
      <c r="H954" s="2" t="s">
        <v>779</v>
      </c>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row>
    <row r="955" spans="1:126" s="14" customFormat="1" ht="60.75" thickBot="1" x14ac:dyDescent="0.3">
      <c r="A955" s="12"/>
      <c r="B955" s="13">
        <f t="shared" si="14"/>
        <v>946</v>
      </c>
      <c r="C955" s="2" t="s">
        <v>191</v>
      </c>
      <c r="D955" s="9">
        <v>5201</v>
      </c>
      <c r="E955" s="2" t="s">
        <v>209</v>
      </c>
      <c r="F955" s="2" t="s">
        <v>788</v>
      </c>
      <c r="G955" s="2" t="s">
        <v>11798</v>
      </c>
      <c r="H955" s="2" t="s">
        <v>779</v>
      </c>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row>
    <row r="956" spans="1:126" s="14" customFormat="1" ht="75.75" thickBot="1" x14ac:dyDescent="0.3">
      <c r="A956" s="12"/>
      <c r="B956" s="13">
        <f t="shared" si="14"/>
        <v>947</v>
      </c>
      <c r="C956" s="2" t="s">
        <v>191</v>
      </c>
      <c r="D956" s="9">
        <v>5201</v>
      </c>
      <c r="E956" s="2" t="s">
        <v>209</v>
      </c>
      <c r="F956" s="2" t="s">
        <v>789</v>
      </c>
      <c r="G956" s="2" t="s">
        <v>7395</v>
      </c>
      <c r="H956" s="2" t="s">
        <v>779</v>
      </c>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row>
    <row r="957" spans="1:126" s="14" customFormat="1" ht="60.75" thickBot="1" x14ac:dyDescent="0.3">
      <c r="A957" s="12"/>
      <c r="B957" s="13">
        <f t="shared" si="14"/>
        <v>948</v>
      </c>
      <c r="C957" s="2" t="s">
        <v>191</v>
      </c>
      <c r="D957" s="9">
        <v>5201</v>
      </c>
      <c r="E957" s="2" t="s">
        <v>209</v>
      </c>
      <c r="F957" s="2" t="s">
        <v>790</v>
      </c>
      <c r="G957" s="2" t="s">
        <v>791</v>
      </c>
      <c r="H957" s="2" t="s">
        <v>779</v>
      </c>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row>
    <row r="958" spans="1:126" s="14" customFormat="1" ht="60.75" thickBot="1" x14ac:dyDescent="0.3">
      <c r="A958" s="12"/>
      <c r="B958" s="13">
        <f t="shared" si="14"/>
        <v>949</v>
      </c>
      <c r="C958" s="2" t="s">
        <v>191</v>
      </c>
      <c r="D958" s="9">
        <v>5201</v>
      </c>
      <c r="E958" s="2" t="s">
        <v>209</v>
      </c>
      <c r="F958" s="2" t="s">
        <v>792</v>
      </c>
      <c r="G958" s="2" t="s">
        <v>9780</v>
      </c>
      <c r="H958" s="2" t="s">
        <v>779</v>
      </c>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row>
    <row r="959" spans="1:126" s="14" customFormat="1" ht="60.75" thickBot="1" x14ac:dyDescent="0.3">
      <c r="A959" s="12"/>
      <c r="B959" s="13">
        <f t="shared" si="14"/>
        <v>950</v>
      </c>
      <c r="C959" s="2" t="s">
        <v>191</v>
      </c>
      <c r="D959" s="9">
        <v>5201</v>
      </c>
      <c r="E959" s="2" t="s">
        <v>209</v>
      </c>
      <c r="F959" s="2" t="s">
        <v>793</v>
      </c>
      <c r="G959" s="2" t="s">
        <v>9781</v>
      </c>
      <c r="H959" s="2" t="s">
        <v>779</v>
      </c>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row>
    <row r="960" spans="1:126" s="14" customFormat="1" ht="105.75" thickBot="1" x14ac:dyDescent="0.3">
      <c r="A960" s="12"/>
      <c r="B960" s="13">
        <f t="shared" si="14"/>
        <v>951</v>
      </c>
      <c r="C960" s="2" t="s">
        <v>191</v>
      </c>
      <c r="D960" s="9">
        <v>5201</v>
      </c>
      <c r="E960" s="2" t="s">
        <v>209</v>
      </c>
      <c r="F960" s="2" t="s">
        <v>794</v>
      </c>
      <c r="G960" s="2" t="s">
        <v>11797</v>
      </c>
      <c r="H960" s="2" t="s">
        <v>779</v>
      </c>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row>
    <row r="961" spans="1:126" s="14" customFormat="1" ht="60.75" thickBot="1" x14ac:dyDescent="0.3">
      <c r="A961" s="12"/>
      <c r="B961" s="13">
        <f t="shared" si="14"/>
        <v>952</v>
      </c>
      <c r="C961" s="2" t="s">
        <v>191</v>
      </c>
      <c r="D961" s="9">
        <v>5201</v>
      </c>
      <c r="E961" s="2" t="s">
        <v>209</v>
      </c>
      <c r="F961" s="2" t="s">
        <v>795</v>
      </c>
      <c r="G961" s="2" t="s">
        <v>9782</v>
      </c>
      <c r="H961" s="2" t="s">
        <v>779</v>
      </c>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row>
    <row r="962" spans="1:126" s="14" customFormat="1" ht="60.75" thickBot="1" x14ac:dyDescent="0.3">
      <c r="A962" s="12"/>
      <c r="B962" s="13">
        <f t="shared" si="14"/>
        <v>953</v>
      </c>
      <c r="C962" s="2" t="s">
        <v>191</v>
      </c>
      <c r="D962" s="9">
        <v>5201</v>
      </c>
      <c r="E962" s="2" t="s">
        <v>209</v>
      </c>
      <c r="F962" s="2" t="s">
        <v>796</v>
      </c>
      <c r="G962" s="2" t="s">
        <v>9783</v>
      </c>
      <c r="H962" s="2" t="s">
        <v>779</v>
      </c>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row>
    <row r="963" spans="1:126" s="14" customFormat="1" ht="45.75" thickBot="1" x14ac:dyDescent="0.3">
      <c r="A963" s="12"/>
      <c r="B963" s="13">
        <f t="shared" si="14"/>
        <v>954</v>
      </c>
      <c r="C963" s="2" t="s">
        <v>191</v>
      </c>
      <c r="D963" s="9">
        <v>5201</v>
      </c>
      <c r="E963" s="2" t="s">
        <v>209</v>
      </c>
      <c r="F963" s="2" t="s">
        <v>797</v>
      </c>
      <c r="G963" s="2" t="s">
        <v>798</v>
      </c>
      <c r="H963" s="2" t="s">
        <v>779</v>
      </c>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row>
    <row r="964" spans="1:126" s="14" customFormat="1" ht="105.75" thickBot="1" x14ac:dyDescent="0.3">
      <c r="A964" s="12"/>
      <c r="B964" s="13">
        <f t="shared" si="14"/>
        <v>955</v>
      </c>
      <c r="C964" s="2" t="s">
        <v>191</v>
      </c>
      <c r="D964" s="9">
        <v>5201</v>
      </c>
      <c r="E964" s="2" t="s">
        <v>209</v>
      </c>
      <c r="F964" s="2" t="s">
        <v>803</v>
      </c>
      <c r="G964" s="2" t="s">
        <v>9784</v>
      </c>
      <c r="H964" s="2" t="s">
        <v>779</v>
      </c>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row>
    <row r="965" spans="1:126" s="14" customFormat="1" ht="60.75" thickBot="1" x14ac:dyDescent="0.3">
      <c r="A965" s="12"/>
      <c r="B965" s="13">
        <f t="shared" si="14"/>
        <v>956</v>
      </c>
      <c r="C965" s="2" t="s">
        <v>191</v>
      </c>
      <c r="D965" s="9">
        <v>5201</v>
      </c>
      <c r="E965" s="2" t="s">
        <v>209</v>
      </c>
      <c r="F965" s="2" t="s">
        <v>5760</v>
      </c>
      <c r="G965" s="2" t="s">
        <v>6786</v>
      </c>
      <c r="H965" s="2" t="s">
        <v>779</v>
      </c>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row>
    <row r="966" spans="1:126" s="14" customFormat="1" ht="45.75" thickBot="1" x14ac:dyDescent="0.3">
      <c r="A966" s="12"/>
      <c r="B966" s="13">
        <f t="shared" si="14"/>
        <v>957</v>
      </c>
      <c r="C966" s="2" t="s">
        <v>191</v>
      </c>
      <c r="D966" s="9">
        <v>5201</v>
      </c>
      <c r="E966" s="2" t="s">
        <v>209</v>
      </c>
      <c r="F966" s="2" t="s">
        <v>5761</v>
      </c>
      <c r="G966" s="2" t="s">
        <v>5764</v>
      </c>
      <c r="H966" s="2" t="s">
        <v>779</v>
      </c>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row>
    <row r="967" spans="1:126" s="14" customFormat="1" ht="45.75" thickBot="1" x14ac:dyDescent="0.3">
      <c r="A967" s="12"/>
      <c r="B967" s="13">
        <f t="shared" si="14"/>
        <v>958</v>
      </c>
      <c r="C967" s="2" t="s">
        <v>191</v>
      </c>
      <c r="D967" s="9">
        <v>5201</v>
      </c>
      <c r="E967" s="2" t="s">
        <v>209</v>
      </c>
      <c r="F967" s="2" t="s">
        <v>5762</v>
      </c>
      <c r="G967" s="2" t="s">
        <v>6787</v>
      </c>
      <c r="H967" s="2" t="s">
        <v>779</v>
      </c>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row>
    <row r="968" spans="1:126" s="14" customFormat="1" ht="45.75" thickBot="1" x14ac:dyDescent="0.3">
      <c r="A968" s="12"/>
      <c r="B968" s="13">
        <f t="shared" si="14"/>
        <v>959</v>
      </c>
      <c r="C968" s="2" t="s">
        <v>191</v>
      </c>
      <c r="D968" s="9">
        <v>5201</v>
      </c>
      <c r="E968" s="2" t="s">
        <v>209</v>
      </c>
      <c r="F968" s="2" t="s">
        <v>5763</v>
      </c>
      <c r="G968" s="2" t="s">
        <v>5873</v>
      </c>
      <c r="H968" s="2" t="s">
        <v>779</v>
      </c>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row>
    <row r="969" spans="1:126" s="14" customFormat="1" ht="45.75" thickBot="1" x14ac:dyDescent="0.3">
      <c r="A969" s="12"/>
      <c r="B969" s="13">
        <f t="shared" si="14"/>
        <v>960</v>
      </c>
      <c r="C969" s="2" t="s">
        <v>191</v>
      </c>
      <c r="D969" s="9">
        <v>5201</v>
      </c>
      <c r="E969" s="2" t="s">
        <v>209</v>
      </c>
      <c r="F969" s="2" t="s">
        <v>888</v>
      </c>
      <c r="G969" s="2" t="s">
        <v>9785</v>
      </c>
      <c r="H969" s="2" t="s">
        <v>779</v>
      </c>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row>
    <row r="970" spans="1:126" s="14" customFormat="1" ht="45.75" thickBot="1" x14ac:dyDescent="0.3">
      <c r="A970" s="12"/>
      <c r="B970" s="13">
        <f t="shared" si="14"/>
        <v>961</v>
      </c>
      <c r="C970" s="2" t="s">
        <v>191</v>
      </c>
      <c r="D970" s="9">
        <v>5201</v>
      </c>
      <c r="E970" s="2" t="s">
        <v>209</v>
      </c>
      <c r="F970" s="2" t="s">
        <v>7144</v>
      </c>
      <c r="G970" s="2" t="s">
        <v>11799</v>
      </c>
      <c r="H970" s="2" t="s">
        <v>779</v>
      </c>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row>
    <row r="971" spans="1:126" s="14" customFormat="1" ht="45.75" thickBot="1" x14ac:dyDescent="0.3">
      <c r="A971" s="12"/>
      <c r="B971" s="13">
        <f t="shared" si="14"/>
        <v>962</v>
      </c>
      <c r="C971" s="2" t="s">
        <v>191</v>
      </c>
      <c r="D971" s="9">
        <v>5201</v>
      </c>
      <c r="E971" s="2" t="s">
        <v>209</v>
      </c>
      <c r="F971" s="2" t="s">
        <v>7145</v>
      </c>
      <c r="G971" s="2" t="s">
        <v>11800</v>
      </c>
      <c r="H971" s="2" t="s">
        <v>779</v>
      </c>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row>
    <row r="972" spans="1:126" s="14" customFormat="1" ht="45.75" thickBot="1" x14ac:dyDescent="0.3">
      <c r="A972" s="12"/>
      <c r="B972" s="13">
        <f t="shared" si="14"/>
        <v>963</v>
      </c>
      <c r="C972" s="2" t="s">
        <v>191</v>
      </c>
      <c r="D972" s="9">
        <v>5201</v>
      </c>
      <c r="E972" s="2" t="s">
        <v>209</v>
      </c>
      <c r="F972" s="2" t="s">
        <v>7146</v>
      </c>
      <c r="G972" s="2" t="s">
        <v>11801</v>
      </c>
      <c r="H972" s="2" t="s">
        <v>779</v>
      </c>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row>
    <row r="973" spans="1:126" s="14" customFormat="1" ht="75.75" thickBot="1" x14ac:dyDescent="0.3">
      <c r="A973" s="12"/>
      <c r="B973" s="13">
        <f t="shared" si="14"/>
        <v>964</v>
      </c>
      <c r="C973" s="2" t="s">
        <v>191</v>
      </c>
      <c r="D973" s="9">
        <v>4407</v>
      </c>
      <c r="E973" s="2" t="s">
        <v>804</v>
      </c>
      <c r="F973" s="2" t="s">
        <v>805</v>
      </c>
      <c r="G973" s="2" t="s">
        <v>806</v>
      </c>
      <c r="H973" s="2" t="s">
        <v>779</v>
      </c>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row>
    <row r="974" spans="1:126" s="14" customFormat="1" ht="135.75" thickBot="1" x14ac:dyDescent="0.3">
      <c r="A974" s="12"/>
      <c r="B974" s="13">
        <f t="shared" si="14"/>
        <v>965</v>
      </c>
      <c r="C974" s="2" t="s">
        <v>191</v>
      </c>
      <c r="D974" s="1" t="s">
        <v>5474</v>
      </c>
      <c r="E974" s="2" t="s">
        <v>808</v>
      </c>
      <c r="F974" s="2" t="s">
        <v>807</v>
      </c>
      <c r="G974" s="2" t="s">
        <v>9786</v>
      </c>
      <c r="H974" s="2" t="s">
        <v>779</v>
      </c>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row>
    <row r="975" spans="1:126" s="14" customFormat="1" ht="60.75" thickBot="1" x14ac:dyDescent="0.3">
      <c r="A975" s="12"/>
      <c r="B975" s="13">
        <f t="shared" ref="B975:B1038" si="15">B974+1</f>
        <v>966</v>
      </c>
      <c r="C975" s="2" t="s">
        <v>191</v>
      </c>
      <c r="D975" s="9">
        <v>2200</v>
      </c>
      <c r="E975" s="2" t="s">
        <v>809</v>
      </c>
      <c r="F975" s="2" t="s">
        <v>810</v>
      </c>
      <c r="G975" s="2" t="s">
        <v>9787</v>
      </c>
      <c r="H975" s="2" t="s">
        <v>779</v>
      </c>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row>
    <row r="976" spans="1:126" s="14" customFormat="1" ht="60.75" thickBot="1" x14ac:dyDescent="0.3">
      <c r="A976" s="12"/>
      <c r="B976" s="13">
        <f t="shared" si="15"/>
        <v>967</v>
      </c>
      <c r="C976" s="2" t="s">
        <v>191</v>
      </c>
      <c r="D976" s="9">
        <v>2200</v>
      </c>
      <c r="E976" s="2" t="s">
        <v>809</v>
      </c>
      <c r="F976" s="2" t="s">
        <v>811</v>
      </c>
      <c r="G976" s="2" t="s">
        <v>9281</v>
      </c>
      <c r="H976" s="2" t="s">
        <v>779</v>
      </c>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row>
    <row r="977" spans="1:126" s="14" customFormat="1" ht="45.75" thickBot="1" x14ac:dyDescent="0.3">
      <c r="A977" s="12"/>
      <c r="B977" s="13">
        <f t="shared" si="15"/>
        <v>968</v>
      </c>
      <c r="C977" s="2" t="s">
        <v>191</v>
      </c>
      <c r="D977" s="9">
        <v>2200</v>
      </c>
      <c r="E977" s="2" t="s">
        <v>809</v>
      </c>
      <c r="F977" s="2" t="s">
        <v>812</v>
      </c>
      <c r="G977" s="2" t="s">
        <v>814</v>
      </c>
      <c r="H977" s="2" t="s">
        <v>779</v>
      </c>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row>
    <row r="978" spans="1:126" s="14" customFormat="1" ht="60.75" thickBot="1" x14ac:dyDescent="0.3">
      <c r="A978" s="12"/>
      <c r="B978" s="13">
        <f t="shared" si="15"/>
        <v>969</v>
      </c>
      <c r="C978" s="2" t="s">
        <v>191</v>
      </c>
      <c r="D978" s="9">
        <v>2200</v>
      </c>
      <c r="E978" s="2" t="s">
        <v>809</v>
      </c>
      <c r="F978" s="2" t="s">
        <v>813</v>
      </c>
      <c r="G978" s="2" t="s">
        <v>815</v>
      </c>
      <c r="H978" s="2" t="s">
        <v>779</v>
      </c>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row>
    <row r="979" spans="1:126" s="14" customFormat="1" ht="45.75" thickBot="1" x14ac:dyDescent="0.3">
      <c r="A979" s="12"/>
      <c r="B979" s="13">
        <f t="shared" si="15"/>
        <v>970</v>
      </c>
      <c r="C979" s="2" t="s">
        <v>191</v>
      </c>
      <c r="D979" s="9">
        <v>2200</v>
      </c>
      <c r="E979" s="2" t="s">
        <v>7147</v>
      </c>
      <c r="F979" s="2" t="s">
        <v>7148</v>
      </c>
      <c r="G979" s="2" t="s">
        <v>7149</v>
      </c>
      <c r="H979" s="2" t="s">
        <v>779</v>
      </c>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row>
    <row r="980" spans="1:126" s="14" customFormat="1" ht="75.75" thickBot="1" x14ac:dyDescent="0.3">
      <c r="A980" s="12"/>
      <c r="B980" s="13">
        <f t="shared" si="15"/>
        <v>971</v>
      </c>
      <c r="C980" s="2" t="s">
        <v>191</v>
      </c>
      <c r="D980" s="9">
        <v>2201</v>
      </c>
      <c r="E980" s="2" t="s">
        <v>5367</v>
      </c>
      <c r="F980" s="2" t="s">
        <v>888</v>
      </c>
      <c r="G980" s="2" t="s">
        <v>5368</v>
      </c>
      <c r="H980" s="2" t="s">
        <v>779</v>
      </c>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row>
    <row r="981" spans="1:126" s="14" customFormat="1" ht="75.75" thickBot="1" x14ac:dyDescent="0.3">
      <c r="A981" s="12"/>
      <c r="B981" s="13">
        <f t="shared" si="15"/>
        <v>972</v>
      </c>
      <c r="C981" s="2" t="s">
        <v>191</v>
      </c>
      <c r="D981" s="9">
        <v>2201</v>
      </c>
      <c r="E981" s="2" t="s">
        <v>919</v>
      </c>
      <c r="F981" s="2" t="s">
        <v>918</v>
      </c>
      <c r="G981" s="2" t="s">
        <v>9788</v>
      </c>
      <c r="H981" s="2" t="s">
        <v>779</v>
      </c>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row>
    <row r="982" spans="1:126" s="14" customFormat="1" ht="45.75" thickBot="1" x14ac:dyDescent="0.3">
      <c r="A982" s="12"/>
      <c r="B982" s="13">
        <f t="shared" si="15"/>
        <v>973</v>
      </c>
      <c r="C982" s="2" t="s">
        <v>191</v>
      </c>
      <c r="D982" s="9">
        <v>2200</v>
      </c>
      <c r="E982" s="2" t="s">
        <v>5386</v>
      </c>
      <c r="F982" s="2" t="s">
        <v>5387</v>
      </c>
      <c r="G982" s="2" t="s">
        <v>9282</v>
      </c>
      <c r="H982" s="2" t="s">
        <v>779</v>
      </c>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row>
    <row r="983" spans="1:126" s="14" customFormat="1" ht="45.75" thickBot="1" x14ac:dyDescent="0.3">
      <c r="A983" s="12"/>
      <c r="B983" s="13">
        <f t="shared" si="15"/>
        <v>974</v>
      </c>
      <c r="C983" s="2" t="s">
        <v>191</v>
      </c>
      <c r="D983" s="9">
        <v>2200</v>
      </c>
      <c r="E983" s="2" t="s">
        <v>5388</v>
      </c>
      <c r="F983" s="2" t="s">
        <v>946</v>
      </c>
      <c r="G983" s="2" t="s">
        <v>5636</v>
      </c>
      <c r="H983" s="2" t="s">
        <v>779</v>
      </c>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row>
    <row r="984" spans="1:126" s="14" customFormat="1" ht="45.75" thickBot="1" x14ac:dyDescent="0.3">
      <c r="A984" s="12"/>
      <c r="B984" s="13">
        <f t="shared" si="15"/>
        <v>975</v>
      </c>
      <c r="C984" s="2" t="s">
        <v>191</v>
      </c>
      <c r="D984" s="9">
        <v>2200</v>
      </c>
      <c r="E984" s="2" t="s">
        <v>5389</v>
      </c>
      <c r="F984" s="2" t="s">
        <v>5392</v>
      </c>
      <c r="G984" s="2" t="s">
        <v>9789</v>
      </c>
      <c r="H984" s="2" t="s">
        <v>779</v>
      </c>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row>
    <row r="985" spans="1:126" s="14" customFormat="1" ht="45.75" thickBot="1" x14ac:dyDescent="0.3">
      <c r="A985" s="12"/>
      <c r="B985" s="13">
        <f t="shared" si="15"/>
        <v>976</v>
      </c>
      <c r="C985" s="2" t="s">
        <v>191</v>
      </c>
      <c r="D985" s="9">
        <v>2204</v>
      </c>
      <c r="E985" s="2" t="s">
        <v>5390</v>
      </c>
      <c r="F985" s="2" t="s">
        <v>5394</v>
      </c>
      <c r="G985" s="2" t="s">
        <v>5393</v>
      </c>
      <c r="H985" s="2" t="s">
        <v>779</v>
      </c>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row>
    <row r="986" spans="1:126" s="14" customFormat="1" ht="60.75" thickBot="1" x14ac:dyDescent="0.3">
      <c r="A986" s="12"/>
      <c r="B986" s="13">
        <f t="shared" si="15"/>
        <v>977</v>
      </c>
      <c r="C986" s="2" t="s">
        <v>191</v>
      </c>
      <c r="D986" s="9">
        <v>2204</v>
      </c>
      <c r="E986" s="2" t="s">
        <v>5391</v>
      </c>
      <c r="F986" s="2" t="s">
        <v>5395</v>
      </c>
      <c r="G986" s="2" t="s">
        <v>5396</v>
      </c>
      <c r="H986" s="2" t="s">
        <v>779</v>
      </c>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row>
    <row r="987" spans="1:126" s="14" customFormat="1" ht="45.75" thickBot="1" x14ac:dyDescent="0.3">
      <c r="A987" s="12"/>
      <c r="B987" s="13">
        <f t="shared" si="15"/>
        <v>978</v>
      </c>
      <c r="C987" s="2" t="s">
        <v>191</v>
      </c>
      <c r="D987" s="9">
        <v>2204</v>
      </c>
      <c r="E987" s="2" t="s">
        <v>5391</v>
      </c>
      <c r="F987" s="2" t="s">
        <v>7396</v>
      </c>
      <c r="G987" s="2" t="s">
        <v>9790</v>
      </c>
      <c r="H987" s="2" t="s">
        <v>779</v>
      </c>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row>
    <row r="988" spans="1:126" s="14" customFormat="1" ht="45.75" thickBot="1" x14ac:dyDescent="0.3">
      <c r="A988" s="12"/>
      <c r="B988" s="13">
        <f t="shared" si="15"/>
        <v>979</v>
      </c>
      <c r="C988" s="2" t="s">
        <v>191</v>
      </c>
      <c r="D988" s="9">
        <v>2202</v>
      </c>
      <c r="E988" s="2" t="s">
        <v>7135</v>
      </c>
      <c r="F988" s="2" t="s">
        <v>7136</v>
      </c>
      <c r="G988" s="2" t="s">
        <v>9791</v>
      </c>
      <c r="H988" s="2" t="s">
        <v>779</v>
      </c>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row>
    <row r="989" spans="1:126" s="14" customFormat="1" ht="75.75" thickBot="1" x14ac:dyDescent="0.3">
      <c r="A989" s="12"/>
      <c r="B989" s="13">
        <f t="shared" si="15"/>
        <v>980</v>
      </c>
      <c r="C989" s="2" t="s">
        <v>191</v>
      </c>
      <c r="D989" s="1" t="s">
        <v>5474</v>
      </c>
      <c r="E989" s="2" t="s">
        <v>816</v>
      </c>
      <c r="F989" s="2" t="s">
        <v>817</v>
      </c>
      <c r="G989" s="2" t="s">
        <v>9792</v>
      </c>
      <c r="H989" s="2" t="s">
        <v>779</v>
      </c>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row>
    <row r="990" spans="1:126" s="14" customFormat="1" ht="45.75" thickBot="1" x14ac:dyDescent="0.3">
      <c r="A990" s="12"/>
      <c r="B990" s="13">
        <f t="shared" si="15"/>
        <v>981</v>
      </c>
      <c r="C990" s="2" t="s">
        <v>191</v>
      </c>
      <c r="D990" s="1" t="s">
        <v>5474</v>
      </c>
      <c r="E990" s="2" t="s">
        <v>816</v>
      </c>
      <c r="F990" s="2" t="s">
        <v>818</v>
      </c>
      <c r="G990" s="2" t="s">
        <v>9793</v>
      </c>
      <c r="H990" s="2" t="s">
        <v>779</v>
      </c>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row>
    <row r="991" spans="1:126" s="14" customFormat="1" ht="75.75" thickBot="1" x14ac:dyDescent="0.3">
      <c r="A991" s="12"/>
      <c r="B991" s="13">
        <f t="shared" si="15"/>
        <v>982</v>
      </c>
      <c r="C991" s="2" t="s">
        <v>191</v>
      </c>
      <c r="D991" s="1" t="s">
        <v>5474</v>
      </c>
      <c r="E991" s="2" t="s">
        <v>816</v>
      </c>
      <c r="F991" s="2" t="s">
        <v>819</v>
      </c>
      <c r="G991" s="2" t="s">
        <v>11770</v>
      </c>
      <c r="H991" s="2" t="s">
        <v>779</v>
      </c>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row>
    <row r="992" spans="1:126" s="14" customFormat="1" ht="75.75" thickBot="1" x14ac:dyDescent="0.3">
      <c r="A992" s="12"/>
      <c r="B992" s="13">
        <f t="shared" si="15"/>
        <v>983</v>
      </c>
      <c r="C992" s="2" t="s">
        <v>191</v>
      </c>
      <c r="D992" s="1" t="s">
        <v>5474</v>
      </c>
      <c r="E992" s="2" t="s">
        <v>816</v>
      </c>
      <c r="F992" s="2" t="s">
        <v>820</v>
      </c>
      <c r="G992" s="2" t="s">
        <v>9794</v>
      </c>
      <c r="H992" s="2" t="s">
        <v>779</v>
      </c>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row>
    <row r="993" spans="1:126" s="14" customFormat="1" ht="75.75" thickBot="1" x14ac:dyDescent="0.3">
      <c r="A993" s="12"/>
      <c r="B993" s="13">
        <f t="shared" si="15"/>
        <v>984</v>
      </c>
      <c r="C993" s="2" t="s">
        <v>191</v>
      </c>
      <c r="D993" s="1" t="s">
        <v>5474</v>
      </c>
      <c r="E993" s="2" t="s">
        <v>816</v>
      </c>
      <c r="F993" s="2" t="s">
        <v>821</v>
      </c>
      <c r="G993" s="2" t="s">
        <v>11802</v>
      </c>
      <c r="H993" s="2" t="s">
        <v>779</v>
      </c>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row>
    <row r="994" spans="1:126" s="14" customFormat="1" ht="75.75" thickBot="1" x14ac:dyDescent="0.3">
      <c r="A994" s="12"/>
      <c r="B994" s="13">
        <f t="shared" si="15"/>
        <v>985</v>
      </c>
      <c r="C994" s="2" t="s">
        <v>191</v>
      </c>
      <c r="D994" s="1" t="s">
        <v>5474</v>
      </c>
      <c r="E994" s="2" t="s">
        <v>816</v>
      </c>
      <c r="F994" s="2" t="s">
        <v>822</v>
      </c>
      <c r="G994" s="2" t="s">
        <v>7456</v>
      </c>
      <c r="H994" s="2" t="s">
        <v>779</v>
      </c>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row>
    <row r="995" spans="1:126" s="14" customFormat="1" ht="60.75" thickBot="1" x14ac:dyDescent="0.3">
      <c r="A995" s="12"/>
      <c r="B995" s="13">
        <f t="shared" si="15"/>
        <v>986</v>
      </c>
      <c r="C995" s="2" t="s">
        <v>191</v>
      </c>
      <c r="D995" s="1" t="s">
        <v>5474</v>
      </c>
      <c r="E995" s="2" t="s">
        <v>816</v>
      </c>
      <c r="F995" s="2" t="s">
        <v>823</v>
      </c>
      <c r="G995" s="2" t="s">
        <v>7397</v>
      </c>
      <c r="H995" s="2" t="s">
        <v>779</v>
      </c>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row>
    <row r="996" spans="1:126" s="14" customFormat="1" ht="45.75" thickBot="1" x14ac:dyDescent="0.3">
      <c r="A996" s="12"/>
      <c r="B996" s="13">
        <f t="shared" si="15"/>
        <v>987</v>
      </c>
      <c r="C996" s="2" t="s">
        <v>191</v>
      </c>
      <c r="D996" s="1" t="s">
        <v>5474</v>
      </c>
      <c r="E996" s="2" t="s">
        <v>816</v>
      </c>
      <c r="F996" s="2" t="s">
        <v>824</v>
      </c>
      <c r="G996" s="2" t="s">
        <v>9795</v>
      </c>
      <c r="H996" s="2" t="s">
        <v>779</v>
      </c>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row>
    <row r="997" spans="1:126" s="14" customFormat="1" ht="45.75" thickBot="1" x14ac:dyDescent="0.3">
      <c r="A997" s="12"/>
      <c r="B997" s="13">
        <f t="shared" si="15"/>
        <v>988</v>
      </c>
      <c r="C997" s="2" t="s">
        <v>191</v>
      </c>
      <c r="D997" s="1" t="s">
        <v>5474</v>
      </c>
      <c r="E997" s="2" t="s">
        <v>816</v>
      </c>
      <c r="F997" s="2" t="s">
        <v>825</v>
      </c>
      <c r="G997" s="2" t="s">
        <v>9796</v>
      </c>
      <c r="H997" s="2" t="s">
        <v>779</v>
      </c>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row>
    <row r="998" spans="1:126" s="14" customFormat="1" ht="90.75" thickBot="1" x14ac:dyDescent="0.3">
      <c r="A998" s="12"/>
      <c r="B998" s="13">
        <f t="shared" si="15"/>
        <v>989</v>
      </c>
      <c r="C998" s="2" t="s">
        <v>191</v>
      </c>
      <c r="D998" s="1" t="s">
        <v>5474</v>
      </c>
      <c r="E998" s="2" t="s">
        <v>816</v>
      </c>
      <c r="F998" s="2" t="s">
        <v>5366</v>
      </c>
      <c r="G998" s="2" t="s">
        <v>9797</v>
      </c>
      <c r="H998" s="2" t="s">
        <v>779</v>
      </c>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row>
    <row r="999" spans="1:126" s="14" customFormat="1" ht="60.75" thickBot="1" x14ac:dyDescent="0.3">
      <c r="A999" s="12"/>
      <c r="B999" s="13">
        <f t="shared" si="15"/>
        <v>990</v>
      </c>
      <c r="C999" s="2" t="s">
        <v>191</v>
      </c>
      <c r="D999" s="1" t="s">
        <v>5474</v>
      </c>
      <c r="E999" s="2" t="s">
        <v>816</v>
      </c>
      <c r="F999" s="2" t="s">
        <v>826</v>
      </c>
      <c r="G999" s="2" t="s">
        <v>9798</v>
      </c>
      <c r="H999" s="2" t="s">
        <v>779</v>
      </c>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row>
    <row r="1000" spans="1:126" s="14" customFormat="1" ht="75.75" thickBot="1" x14ac:dyDescent="0.3">
      <c r="A1000" s="12"/>
      <c r="B1000" s="13">
        <f t="shared" si="15"/>
        <v>991</v>
      </c>
      <c r="C1000" s="2" t="s">
        <v>191</v>
      </c>
      <c r="D1000" s="9">
        <v>2105</v>
      </c>
      <c r="E1000" s="2" t="s">
        <v>827</v>
      </c>
      <c r="F1000" s="2" t="s">
        <v>828</v>
      </c>
      <c r="G1000" s="2" t="s">
        <v>829</v>
      </c>
      <c r="H1000" s="2" t="s">
        <v>779</v>
      </c>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row>
    <row r="1001" spans="1:126" s="14" customFormat="1" ht="75.75" thickBot="1" x14ac:dyDescent="0.3">
      <c r="A1001" s="12"/>
      <c r="B1001" s="13">
        <f t="shared" si="15"/>
        <v>992</v>
      </c>
      <c r="C1001" s="2" t="s">
        <v>191</v>
      </c>
      <c r="D1001" s="1" t="s">
        <v>5073</v>
      </c>
      <c r="E1001" s="2" t="s">
        <v>830</v>
      </c>
      <c r="F1001" s="2" t="s">
        <v>831</v>
      </c>
      <c r="G1001" s="2" t="s">
        <v>9799</v>
      </c>
      <c r="H1001" s="2" t="s">
        <v>779</v>
      </c>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row>
    <row r="1002" spans="1:126" s="14" customFormat="1" ht="45.75" thickBot="1" x14ac:dyDescent="0.3">
      <c r="A1002" s="12"/>
      <c r="B1002" s="13">
        <f t="shared" si="15"/>
        <v>993</v>
      </c>
      <c r="C1002" s="2" t="s">
        <v>191</v>
      </c>
      <c r="D1002" s="1" t="s">
        <v>5073</v>
      </c>
      <c r="E1002" s="2" t="s">
        <v>830</v>
      </c>
      <c r="F1002" s="2" t="s">
        <v>832</v>
      </c>
      <c r="G1002" s="2" t="s">
        <v>9800</v>
      </c>
      <c r="H1002" s="2" t="s">
        <v>779</v>
      </c>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row>
    <row r="1003" spans="1:126" s="14" customFormat="1" ht="75.75" thickBot="1" x14ac:dyDescent="0.3">
      <c r="A1003" s="12"/>
      <c r="B1003" s="13">
        <f t="shared" si="15"/>
        <v>994</v>
      </c>
      <c r="C1003" s="2" t="s">
        <v>191</v>
      </c>
      <c r="D1003" s="1" t="s">
        <v>5073</v>
      </c>
      <c r="E1003" s="2" t="s">
        <v>833</v>
      </c>
      <c r="F1003" s="2" t="s">
        <v>834</v>
      </c>
      <c r="G1003" s="2" t="s">
        <v>9801</v>
      </c>
      <c r="H1003" s="2" t="s">
        <v>779</v>
      </c>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row>
    <row r="1004" spans="1:126" s="14" customFormat="1" ht="75.75" thickBot="1" x14ac:dyDescent="0.3">
      <c r="A1004" s="12"/>
      <c r="B1004" s="13">
        <f t="shared" si="15"/>
        <v>995</v>
      </c>
      <c r="C1004" s="2" t="s">
        <v>191</v>
      </c>
      <c r="D1004" s="9" t="s">
        <v>5640</v>
      </c>
      <c r="E1004" s="2" t="s">
        <v>5800</v>
      </c>
      <c r="F1004" s="2" t="s">
        <v>928</v>
      </c>
      <c r="G1004" s="2" t="s">
        <v>9802</v>
      </c>
      <c r="H1004" s="2" t="s">
        <v>779</v>
      </c>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row>
    <row r="1005" spans="1:126" s="14" customFormat="1" ht="90.75" thickBot="1" x14ac:dyDescent="0.3">
      <c r="A1005" s="12"/>
      <c r="B1005" s="13">
        <f t="shared" si="15"/>
        <v>996</v>
      </c>
      <c r="C1005" s="2" t="s">
        <v>191</v>
      </c>
      <c r="D1005" s="9" t="s">
        <v>5874</v>
      </c>
      <c r="E1005" s="2" t="s">
        <v>836</v>
      </c>
      <c r="F1005" s="2" t="s">
        <v>835</v>
      </c>
      <c r="G1005" s="2" t="s">
        <v>9803</v>
      </c>
      <c r="H1005" s="2" t="s">
        <v>779</v>
      </c>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row>
    <row r="1006" spans="1:126" s="14" customFormat="1" ht="90.75" thickBot="1" x14ac:dyDescent="0.3">
      <c r="A1006" s="12"/>
      <c r="B1006" s="13">
        <f t="shared" si="15"/>
        <v>997</v>
      </c>
      <c r="C1006" s="2" t="s">
        <v>191</v>
      </c>
      <c r="D1006" s="9" t="s">
        <v>5874</v>
      </c>
      <c r="E1006" s="2" t="s">
        <v>836</v>
      </c>
      <c r="F1006" s="2" t="s">
        <v>837</v>
      </c>
      <c r="G1006" s="2" t="s">
        <v>5799</v>
      </c>
      <c r="H1006" s="2" t="s">
        <v>779</v>
      </c>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row>
    <row r="1007" spans="1:126" s="14" customFormat="1" ht="90.75" thickBot="1" x14ac:dyDescent="0.3">
      <c r="A1007" s="12"/>
      <c r="B1007" s="13">
        <f t="shared" si="15"/>
        <v>998</v>
      </c>
      <c r="C1007" s="2" t="s">
        <v>191</v>
      </c>
      <c r="D1007" s="9" t="s">
        <v>5640</v>
      </c>
      <c r="E1007" s="2" t="s">
        <v>836</v>
      </c>
      <c r="F1007" s="2" t="s">
        <v>838</v>
      </c>
      <c r="G1007" s="2" t="s">
        <v>7398</v>
      </c>
      <c r="H1007" s="2" t="s">
        <v>779</v>
      </c>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row>
    <row r="1008" spans="1:126" s="14" customFormat="1" ht="180.75" thickBot="1" x14ac:dyDescent="0.3">
      <c r="A1008" s="12"/>
      <c r="B1008" s="13">
        <f t="shared" si="15"/>
        <v>999</v>
      </c>
      <c r="C1008" s="2" t="s">
        <v>191</v>
      </c>
      <c r="D1008" s="9" t="s">
        <v>5875</v>
      </c>
      <c r="E1008" s="2" t="s">
        <v>11275</v>
      </c>
      <c r="F1008" s="2" t="s">
        <v>839</v>
      </c>
      <c r="G1008" s="2" t="s">
        <v>9804</v>
      </c>
      <c r="H1008" s="2" t="s">
        <v>779</v>
      </c>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row>
    <row r="1009" spans="1:126" s="14" customFormat="1" ht="60.75" thickBot="1" x14ac:dyDescent="0.3">
      <c r="A1009" s="12"/>
      <c r="B1009" s="13">
        <f t="shared" si="15"/>
        <v>1000</v>
      </c>
      <c r="C1009" s="2" t="s">
        <v>191</v>
      </c>
      <c r="D1009" s="9">
        <v>2105</v>
      </c>
      <c r="E1009" s="2" t="s">
        <v>840</v>
      </c>
      <c r="F1009" s="2" t="s">
        <v>841</v>
      </c>
      <c r="G1009" s="2" t="s">
        <v>9805</v>
      </c>
      <c r="H1009" s="2" t="s">
        <v>779</v>
      </c>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row>
    <row r="1010" spans="1:126" s="14" customFormat="1" ht="75.75" thickBot="1" x14ac:dyDescent="0.3">
      <c r="A1010" s="12"/>
      <c r="B1010" s="13">
        <f t="shared" si="15"/>
        <v>1001</v>
      </c>
      <c r="C1010" s="2" t="s">
        <v>191</v>
      </c>
      <c r="D1010" s="9">
        <v>2105</v>
      </c>
      <c r="E1010" s="2" t="s">
        <v>840</v>
      </c>
      <c r="F1010" s="2" t="s">
        <v>842</v>
      </c>
      <c r="G1010" s="2" t="s">
        <v>843</v>
      </c>
      <c r="H1010" s="2" t="s">
        <v>779</v>
      </c>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row>
    <row r="1011" spans="1:126" s="14" customFormat="1" ht="150.75" thickBot="1" x14ac:dyDescent="0.3">
      <c r="A1011" s="12"/>
      <c r="B1011" s="13">
        <f t="shared" si="15"/>
        <v>1002</v>
      </c>
      <c r="C1011" s="2" t="s">
        <v>191</v>
      </c>
      <c r="D1011" s="9" t="s">
        <v>5767</v>
      </c>
      <c r="E1011" s="2" t="s">
        <v>844</v>
      </c>
      <c r="F1011" s="2" t="s">
        <v>845</v>
      </c>
      <c r="G1011" s="2" t="s">
        <v>11803</v>
      </c>
      <c r="H1011" s="2" t="s">
        <v>779</v>
      </c>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row>
    <row r="1012" spans="1:126" s="14" customFormat="1" ht="135.75" thickBot="1" x14ac:dyDescent="0.3">
      <c r="A1012" s="12"/>
      <c r="B1012" s="13">
        <f t="shared" si="15"/>
        <v>1003</v>
      </c>
      <c r="C1012" s="2" t="s">
        <v>191</v>
      </c>
      <c r="D1012" s="9" t="s">
        <v>5767</v>
      </c>
      <c r="E1012" s="2" t="s">
        <v>11276</v>
      </c>
      <c r="F1012" s="2" t="s">
        <v>846</v>
      </c>
      <c r="G1012" s="2" t="s">
        <v>9806</v>
      </c>
      <c r="H1012" s="2" t="s">
        <v>779</v>
      </c>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row>
    <row r="1013" spans="1:126" s="14" customFormat="1" ht="135.75" thickBot="1" x14ac:dyDescent="0.3">
      <c r="A1013" s="12"/>
      <c r="B1013" s="13">
        <f t="shared" si="15"/>
        <v>1004</v>
      </c>
      <c r="C1013" s="2" t="s">
        <v>191</v>
      </c>
      <c r="D1013" s="9" t="s">
        <v>5767</v>
      </c>
      <c r="E1013" s="2" t="s">
        <v>11276</v>
      </c>
      <c r="F1013" s="2" t="s">
        <v>847</v>
      </c>
      <c r="G1013" s="2" t="s">
        <v>848</v>
      </c>
      <c r="H1013" s="2" t="s">
        <v>779</v>
      </c>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row>
    <row r="1014" spans="1:126" s="14" customFormat="1" ht="90.75" thickBot="1" x14ac:dyDescent="0.3">
      <c r="A1014" s="12"/>
      <c r="B1014" s="13">
        <f t="shared" si="15"/>
        <v>1005</v>
      </c>
      <c r="C1014" s="2" t="s">
        <v>191</v>
      </c>
      <c r="D1014" s="9">
        <v>1512</v>
      </c>
      <c r="E1014" s="2" t="s">
        <v>849</v>
      </c>
      <c r="F1014" s="2" t="s">
        <v>850</v>
      </c>
      <c r="G1014" s="2" t="s">
        <v>11277</v>
      </c>
      <c r="H1014" s="2" t="s">
        <v>779</v>
      </c>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row>
    <row r="1015" spans="1:126" s="14" customFormat="1" ht="75.75" thickBot="1" x14ac:dyDescent="0.3">
      <c r="A1015" s="12"/>
      <c r="B1015" s="13">
        <f t="shared" si="15"/>
        <v>1006</v>
      </c>
      <c r="C1015" s="2" t="s">
        <v>191</v>
      </c>
      <c r="D1015" s="9" t="s">
        <v>5637</v>
      </c>
      <c r="E1015" s="2" t="s">
        <v>851</v>
      </c>
      <c r="F1015" s="2" t="s">
        <v>852</v>
      </c>
      <c r="G1015" s="2" t="s">
        <v>9807</v>
      </c>
      <c r="H1015" s="2" t="s">
        <v>779</v>
      </c>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row>
    <row r="1016" spans="1:126" s="14" customFormat="1" ht="45.75" thickBot="1" x14ac:dyDescent="0.3">
      <c r="A1016" s="12"/>
      <c r="B1016" s="13">
        <f t="shared" si="15"/>
        <v>1007</v>
      </c>
      <c r="C1016" s="2" t="s">
        <v>191</v>
      </c>
      <c r="D1016" s="9" t="s">
        <v>5637</v>
      </c>
      <c r="E1016" s="2" t="s">
        <v>851</v>
      </c>
      <c r="F1016" s="2" t="s">
        <v>853</v>
      </c>
      <c r="G1016" s="2" t="s">
        <v>11278</v>
      </c>
      <c r="H1016" s="2" t="s">
        <v>779</v>
      </c>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row>
    <row r="1017" spans="1:126" s="14" customFormat="1" ht="45.75" thickBot="1" x14ac:dyDescent="0.3">
      <c r="A1017" s="12"/>
      <c r="B1017" s="13">
        <f t="shared" si="15"/>
        <v>1008</v>
      </c>
      <c r="C1017" s="2" t="s">
        <v>191</v>
      </c>
      <c r="D1017" s="9" t="s">
        <v>5638</v>
      </c>
      <c r="E1017" s="2" t="s">
        <v>851</v>
      </c>
      <c r="F1017" s="2" t="s">
        <v>854</v>
      </c>
      <c r="G1017" s="2" t="s">
        <v>855</v>
      </c>
      <c r="H1017" s="2" t="s">
        <v>779</v>
      </c>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row>
    <row r="1018" spans="1:126" s="14" customFormat="1" ht="75.75" thickBot="1" x14ac:dyDescent="0.3">
      <c r="A1018" s="12"/>
      <c r="B1018" s="13">
        <f t="shared" si="15"/>
        <v>1009</v>
      </c>
      <c r="C1018" s="2" t="s">
        <v>191</v>
      </c>
      <c r="D1018" s="9">
        <v>2002</v>
      </c>
      <c r="E1018" s="2" t="s">
        <v>60</v>
      </c>
      <c r="F1018" s="2" t="s">
        <v>856</v>
      </c>
      <c r="G1018" s="2" t="s">
        <v>9808</v>
      </c>
      <c r="H1018" s="2" t="s">
        <v>779</v>
      </c>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row>
    <row r="1019" spans="1:126" s="14" customFormat="1" ht="120.75" thickBot="1" x14ac:dyDescent="0.3">
      <c r="A1019" s="12"/>
      <c r="B1019" s="13">
        <f t="shared" si="15"/>
        <v>1010</v>
      </c>
      <c r="C1019" s="2" t="s">
        <v>191</v>
      </c>
      <c r="D1019" s="9" t="s">
        <v>5403</v>
      </c>
      <c r="E1019" s="2" t="s">
        <v>857</v>
      </c>
      <c r="F1019" s="2" t="s">
        <v>7399</v>
      </c>
      <c r="G1019" s="2" t="s">
        <v>858</v>
      </c>
      <c r="H1019" s="2" t="s">
        <v>779</v>
      </c>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row>
    <row r="1020" spans="1:126" s="14" customFormat="1" ht="60.75" thickBot="1" x14ac:dyDescent="0.3">
      <c r="A1020" s="12"/>
      <c r="B1020" s="13">
        <f t="shared" si="15"/>
        <v>1011</v>
      </c>
      <c r="C1020" s="2" t="s">
        <v>191</v>
      </c>
      <c r="D1020" s="1" t="s">
        <v>5397</v>
      </c>
      <c r="E1020" s="2" t="s">
        <v>860</v>
      </c>
      <c r="F1020" s="2" t="s">
        <v>6788</v>
      </c>
      <c r="G1020" s="2" t="s">
        <v>861</v>
      </c>
      <c r="H1020" s="2" t="s">
        <v>779</v>
      </c>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row>
    <row r="1021" spans="1:126" s="14" customFormat="1" ht="75.75" thickBot="1" x14ac:dyDescent="0.3">
      <c r="A1021" s="12"/>
      <c r="B1021" s="13">
        <f t="shared" si="15"/>
        <v>1012</v>
      </c>
      <c r="C1021" s="2" t="s">
        <v>191</v>
      </c>
      <c r="D1021" s="9">
        <v>2006</v>
      </c>
      <c r="E1021" s="2" t="s">
        <v>862</v>
      </c>
      <c r="F1021" s="2" t="s">
        <v>863</v>
      </c>
      <c r="G1021" s="2" t="s">
        <v>9809</v>
      </c>
      <c r="H1021" s="2" t="s">
        <v>779</v>
      </c>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row>
    <row r="1022" spans="1:126" s="14" customFormat="1" ht="75.75" thickBot="1" x14ac:dyDescent="0.3">
      <c r="A1022" s="12"/>
      <c r="B1022" s="13">
        <f t="shared" si="15"/>
        <v>1013</v>
      </c>
      <c r="C1022" s="2" t="s">
        <v>191</v>
      </c>
      <c r="D1022" s="9">
        <v>2006</v>
      </c>
      <c r="E1022" s="2" t="s">
        <v>862</v>
      </c>
      <c r="F1022" s="2" t="s">
        <v>5876</v>
      </c>
      <c r="G1022" s="2" t="s">
        <v>9810</v>
      </c>
      <c r="H1022" s="2" t="s">
        <v>779</v>
      </c>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row>
    <row r="1023" spans="1:126" s="14" customFormat="1" ht="75.75" thickBot="1" x14ac:dyDescent="0.3">
      <c r="A1023" s="12"/>
      <c r="B1023" s="13">
        <f t="shared" si="15"/>
        <v>1014</v>
      </c>
      <c r="C1023" s="2" t="s">
        <v>191</v>
      </c>
      <c r="D1023" s="9">
        <v>2006</v>
      </c>
      <c r="E1023" s="2" t="s">
        <v>862</v>
      </c>
      <c r="F1023" s="2" t="s">
        <v>864</v>
      </c>
      <c r="G1023" s="2" t="s">
        <v>9283</v>
      </c>
      <c r="H1023" s="2" t="s">
        <v>779</v>
      </c>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row>
    <row r="1024" spans="1:126" s="14" customFormat="1" ht="45.75" thickBot="1" x14ac:dyDescent="0.3">
      <c r="A1024" s="12"/>
      <c r="B1024" s="13">
        <f t="shared" si="15"/>
        <v>1015</v>
      </c>
      <c r="C1024" s="2" t="s">
        <v>191</v>
      </c>
      <c r="D1024" s="9">
        <v>2003</v>
      </c>
      <c r="E1024" s="2" t="s">
        <v>865</v>
      </c>
      <c r="F1024" s="2" t="s">
        <v>866</v>
      </c>
      <c r="G1024" s="2" t="s">
        <v>867</v>
      </c>
      <c r="H1024" s="2" t="s">
        <v>779</v>
      </c>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row>
    <row r="1025" spans="1:126" s="14" customFormat="1" ht="60.75" thickBot="1" x14ac:dyDescent="0.3">
      <c r="A1025" s="12"/>
      <c r="B1025" s="13">
        <f t="shared" si="15"/>
        <v>1016</v>
      </c>
      <c r="C1025" s="2" t="s">
        <v>191</v>
      </c>
      <c r="D1025" s="9">
        <v>2003</v>
      </c>
      <c r="E1025" s="2" t="s">
        <v>865</v>
      </c>
      <c r="F1025" s="2" t="s">
        <v>868</v>
      </c>
      <c r="G1025" s="2" t="s">
        <v>869</v>
      </c>
      <c r="H1025" s="2" t="s">
        <v>779</v>
      </c>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row>
    <row r="1026" spans="1:126" s="14" customFormat="1" ht="105.75" thickBot="1" x14ac:dyDescent="0.3">
      <c r="A1026" s="12"/>
      <c r="B1026" s="13">
        <f t="shared" si="15"/>
        <v>1017</v>
      </c>
      <c r="C1026" s="2" t="s">
        <v>191</v>
      </c>
      <c r="D1026" s="9">
        <v>2006</v>
      </c>
      <c r="E1026" s="2" t="s">
        <v>870</v>
      </c>
      <c r="F1026" s="2" t="s">
        <v>871</v>
      </c>
      <c r="G1026" s="2" t="s">
        <v>9811</v>
      </c>
      <c r="H1026" s="2" t="s">
        <v>779</v>
      </c>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row>
    <row r="1027" spans="1:126" s="14" customFormat="1" ht="90.75" thickBot="1" x14ac:dyDescent="0.3">
      <c r="A1027" s="12"/>
      <c r="B1027" s="13">
        <f t="shared" si="15"/>
        <v>1018</v>
      </c>
      <c r="C1027" s="2" t="s">
        <v>191</v>
      </c>
      <c r="D1027" s="1" t="s">
        <v>5798</v>
      </c>
      <c r="E1027" s="2" t="s">
        <v>872</v>
      </c>
      <c r="F1027" s="2" t="s">
        <v>5878</v>
      </c>
      <c r="G1027" s="2" t="s">
        <v>9812</v>
      </c>
      <c r="H1027" s="2" t="s">
        <v>779</v>
      </c>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row>
    <row r="1028" spans="1:126" s="14" customFormat="1" ht="60.75" thickBot="1" x14ac:dyDescent="0.3">
      <c r="A1028" s="12"/>
      <c r="B1028" s="13">
        <f t="shared" si="15"/>
        <v>1019</v>
      </c>
      <c r="C1028" s="2" t="s">
        <v>191</v>
      </c>
      <c r="D1028" s="1" t="s">
        <v>5365</v>
      </c>
      <c r="E1028" s="2" t="s">
        <v>872</v>
      </c>
      <c r="F1028" s="2" t="s">
        <v>873</v>
      </c>
      <c r="G1028" s="2" t="s">
        <v>9813</v>
      </c>
      <c r="H1028" s="2" t="s">
        <v>779</v>
      </c>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row>
    <row r="1029" spans="1:126" s="14" customFormat="1" ht="60.75" thickBot="1" x14ac:dyDescent="0.3">
      <c r="A1029" s="12"/>
      <c r="B1029" s="13">
        <f t="shared" si="15"/>
        <v>1020</v>
      </c>
      <c r="C1029" s="2" t="s">
        <v>191</v>
      </c>
      <c r="D1029" s="1" t="s">
        <v>5397</v>
      </c>
      <c r="E1029" s="2" t="s">
        <v>874</v>
      </c>
      <c r="F1029" s="2" t="s">
        <v>875</v>
      </c>
      <c r="G1029" s="2" t="s">
        <v>9814</v>
      </c>
      <c r="H1029" s="2" t="s">
        <v>779</v>
      </c>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row>
    <row r="1030" spans="1:126" s="14" customFormat="1" ht="90.75" thickBot="1" x14ac:dyDescent="0.3">
      <c r="A1030" s="12"/>
      <c r="B1030" s="13">
        <f t="shared" si="15"/>
        <v>1021</v>
      </c>
      <c r="C1030" s="2" t="s">
        <v>191</v>
      </c>
      <c r="D1030" s="1" t="s">
        <v>5397</v>
      </c>
      <c r="E1030" s="2" t="s">
        <v>874</v>
      </c>
      <c r="F1030" s="2" t="s">
        <v>876</v>
      </c>
      <c r="G1030" s="2" t="s">
        <v>9815</v>
      </c>
      <c r="H1030" s="2" t="s">
        <v>779</v>
      </c>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row>
    <row r="1031" spans="1:126" s="14" customFormat="1" ht="45.75" thickBot="1" x14ac:dyDescent="0.3">
      <c r="A1031" s="12"/>
      <c r="B1031" s="13">
        <f t="shared" si="15"/>
        <v>1022</v>
      </c>
      <c r="C1031" s="2" t="s">
        <v>191</v>
      </c>
      <c r="D1031" s="1" t="s">
        <v>5798</v>
      </c>
      <c r="E1031" s="2" t="s">
        <v>877</v>
      </c>
      <c r="F1031" s="2" t="s">
        <v>878</v>
      </c>
      <c r="G1031" s="2" t="s">
        <v>9816</v>
      </c>
      <c r="H1031" s="2" t="s">
        <v>779</v>
      </c>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row>
    <row r="1032" spans="1:126" s="14" customFormat="1" ht="60.75" thickBot="1" x14ac:dyDescent="0.3">
      <c r="A1032" s="12"/>
      <c r="B1032" s="13">
        <f t="shared" si="15"/>
        <v>1023</v>
      </c>
      <c r="C1032" s="2" t="s">
        <v>191</v>
      </c>
      <c r="D1032" s="1" t="s">
        <v>5798</v>
      </c>
      <c r="E1032" s="2" t="s">
        <v>877</v>
      </c>
      <c r="F1032" s="2" t="s">
        <v>5383</v>
      </c>
      <c r="G1032" s="2" t="s">
        <v>9817</v>
      </c>
      <c r="H1032" s="2" t="s">
        <v>779</v>
      </c>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row>
    <row r="1033" spans="1:126" s="14" customFormat="1" ht="45.75" thickBot="1" x14ac:dyDescent="0.3">
      <c r="A1033" s="12"/>
      <c r="B1033" s="13">
        <f t="shared" si="15"/>
        <v>1024</v>
      </c>
      <c r="C1033" s="2" t="s">
        <v>191</v>
      </c>
      <c r="D1033" s="1" t="s">
        <v>5798</v>
      </c>
      <c r="E1033" s="2" t="s">
        <v>17</v>
      </c>
      <c r="F1033" s="2" t="s">
        <v>5879</v>
      </c>
      <c r="G1033" s="2" t="s">
        <v>5382</v>
      </c>
      <c r="H1033" s="2" t="s">
        <v>779</v>
      </c>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row>
    <row r="1034" spans="1:126" s="14" customFormat="1" ht="45.75" thickBot="1" x14ac:dyDescent="0.3">
      <c r="A1034" s="12"/>
      <c r="B1034" s="13">
        <f t="shared" si="15"/>
        <v>1025</v>
      </c>
      <c r="C1034" s="2" t="s">
        <v>191</v>
      </c>
      <c r="D1034" s="1" t="s">
        <v>5798</v>
      </c>
      <c r="E1034" s="2" t="s">
        <v>17</v>
      </c>
      <c r="F1034" s="2" t="s">
        <v>5880</v>
      </c>
      <c r="G1034" s="2" t="s">
        <v>6789</v>
      </c>
      <c r="H1034" s="2" t="s">
        <v>779</v>
      </c>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row>
    <row r="1035" spans="1:126" s="14" customFormat="1" ht="45.75" thickBot="1" x14ac:dyDescent="0.3">
      <c r="A1035" s="12"/>
      <c r="B1035" s="13">
        <f t="shared" si="15"/>
        <v>1026</v>
      </c>
      <c r="C1035" s="2" t="s">
        <v>191</v>
      </c>
      <c r="D1035" s="9">
        <v>2104</v>
      </c>
      <c r="E1035" s="2" t="s">
        <v>879</v>
      </c>
      <c r="F1035" s="2" t="s">
        <v>880</v>
      </c>
      <c r="G1035" s="2" t="s">
        <v>9818</v>
      </c>
      <c r="H1035" s="2" t="s">
        <v>779</v>
      </c>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row>
    <row r="1036" spans="1:126" s="14" customFormat="1" ht="75.75" thickBot="1" x14ac:dyDescent="0.3">
      <c r="A1036" s="12"/>
      <c r="B1036" s="13">
        <f t="shared" si="15"/>
        <v>1027</v>
      </c>
      <c r="C1036" s="2" t="s">
        <v>191</v>
      </c>
      <c r="D1036" s="9">
        <v>2104</v>
      </c>
      <c r="E1036" s="2" t="s">
        <v>879</v>
      </c>
      <c r="F1036" s="2" t="s">
        <v>881</v>
      </c>
      <c r="G1036" s="2" t="s">
        <v>9819</v>
      </c>
      <c r="H1036" s="2" t="s">
        <v>779</v>
      </c>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row>
    <row r="1037" spans="1:126" s="14" customFormat="1" ht="90.75" thickBot="1" x14ac:dyDescent="0.3">
      <c r="A1037" s="12"/>
      <c r="B1037" s="13">
        <f t="shared" si="15"/>
        <v>1028</v>
      </c>
      <c r="C1037" s="2" t="s">
        <v>191</v>
      </c>
      <c r="D1037" s="9">
        <v>2104</v>
      </c>
      <c r="E1037" s="2" t="s">
        <v>879</v>
      </c>
      <c r="F1037" s="2" t="s">
        <v>937</v>
      </c>
      <c r="G1037" s="2" t="s">
        <v>9820</v>
      </c>
      <c r="H1037" s="2" t="s">
        <v>779</v>
      </c>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row>
    <row r="1038" spans="1:126" s="14" customFormat="1" ht="45.75" thickBot="1" x14ac:dyDescent="0.3">
      <c r="A1038" s="12"/>
      <c r="B1038" s="13">
        <f t="shared" si="15"/>
        <v>1029</v>
      </c>
      <c r="C1038" s="2" t="s">
        <v>191</v>
      </c>
      <c r="D1038" s="9">
        <v>2104</v>
      </c>
      <c r="E1038" s="2" t="s">
        <v>879</v>
      </c>
      <c r="F1038" s="2" t="s">
        <v>5379</v>
      </c>
      <c r="G1038" s="2" t="s">
        <v>9284</v>
      </c>
      <c r="H1038" s="2" t="s">
        <v>779</v>
      </c>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row>
    <row r="1039" spans="1:126" s="14" customFormat="1" ht="75.75" thickBot="1" x14ac:dyDescent="0.3">
      <c r="A1039" s="12"/>
      <c r="B1039" s="13">
        <f t="shared" ref="B1039:B1102" si="16">B1038+1</f>
        <v>1030</v>
      </c>
      <c r="C1039" s="2" t="s">
        <v>191</v>
      </c>
      <c r="D1039" s="9">
        <v>2104</v>
      </c>
      <c r="E1039" s="2" t="s">
        <v>879</v>
      </c>
      <c r="F1039" s="2" t="s">
        <v>882</v>
      </c>
      <c r="G1039" s="2" t="s">
        <v>9821</v>
      </c>
      <c r="H1039" s="2" t="s">
        <v>779</v>
      </c>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row>
    <row r="1040" spans="1:126" s="14" customFormat="1" ht="60.75" thickBot="1" x14ac:dyDescent="0.3">
      <c r="A1040" s="12"/>
      <c r="B1040" s="13">
        <f t="shared" si="16"/>
        <v>1031</v>
      </c>
      <c r="C1040" s="2" t="s">
        <v>191</v>
      </c>
      <c r="D1040" s="9">
        <v>2104</v>
      </c>
      <c r="E1040" s="2" t="s">
        <v>879</v>
      </c>
      <c r="F1040" s="2" t="s">
        <v>7150</v>
      </c>
      <c r="G1040" s="2" t="s">
        <v>11804</v>
      </c>
      <c r="H1040" s="2" t="s">
        <v>779</v>
      </c>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row>
    <row r="1041" spans="1:126" s="14" customFormat="1" ht="45.75" thickBot="1" x14ac:dyDescent="0.3">
      <c r="A1041" s="12"/>
      <c r="B1041" s="13">
        <f t="shared" si="16"/>
        <v>1032</v>
      </c>
      <c r="C1041" s="2" t="s">
        <v>191</v>
      </c>
      <c r="D1041" s="9">
        <v>2104</v>
      </c>
      <c r="E1041" s="2" t="s">
        <v>879</v>
      </c>
      <c r="F1041" s="2" t="s">
        <v>7151</v>
      </c>
      <c r="G1041" s="2" t="s">
        <v>9822</v>
      </c>
      <c r="H1041" s="2" t="s">
        <v>779</v>
      </c>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row>
    <row r="1042" spans="1:126" s="14" customFormat="1" ht="75.75" thickBot="1" x14ac:dyDescent="0.3">
      <c r="A1042" s="12"/>
      <c r="B1042" s="13">
        <f t="shared" si="16"/>
        <v>1033</v>
      </c>
      <c r="C1042" s="2" t="s">
        <v>191</v>
      </c>
      <c r="D1042" s="9">
        <v>2104</v>
      </c>
      <c r="E1042" s="2" t="s">
        <v>879</v>
      </c>
      <c r="F1042" s="2" t="s">
        <v>7134</v>
      </c>
      <c r="G1042" s="2" t="s">
        <v>9823</v>
      </c>
      <c r="H1042" s="2" t="s">
        <v>779</v>
      </c>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row>
    <row r="1043" spans="1:126" s="14" customFormat="1" ht="60.75" thickBot="1" x14ac:dyDescent="0.3">
      <c r="A1043" s="12"/>
      <c r="B1043" s="13">
        <f t="shared" si="16"/>
        <v>1034</v>
      </c>
      <c r="C1043" s="2" t="s">
        <v>191</v>
      </c>
      <c r="D1043" s="1" t="s">
        <v>7400</v>
      </c>
      <c r="E1043" s="2" t="s">
        <v>5371</v>
      </c>
      <c r="F1043" s="2" t="s">
        <v>5372</v>
      </c>
      <c r="G1043" s="2" t="s">
        <v>6182</v>
      </c>
      <c r="H1043" s="2" t="s">
        <v>779</v>
      </c>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row>
    <row r="1044" spans="1:126" s="14" customFormat="1" ht="75.75" thickBot="1" x14ac:dyDescent="0.3">
      <c r="A1044" s="12"/>
      <c r="B1044" s="13">
        <f t="shared" si="16"/>
        <v>1035</v>
      </c>
      <c r="C1044" s="2" t="s">
        <v>191</v>
      </c>
      <c r="D1044" s="1" t="s">
        <v>7400</v>
      </c>
      <c r="E1044" s="2" t="s">
        <v>5371</v>
      </c>
      <c r="F1044" s="2" t="s">
        <v>5373</v>
      </c>
      <c r="G1044" s="2" t="s">
        <v>6790</v>
      </c>
      <c r="H1044" s="2" t="s">
        <v>779</v>
      </c>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row>
    <row r="1045" spans="1:126" s="14" customFormat="1" ht="105.75" thickBot="1" x14ac:dyDescent="0.3">
      <c r="A1045" s="12"/>
      <c r="B1045" s="13">
        <f t="shared" si="16"/>
        <v>1036</v>
      </c>
      <c r="C1045" s="2" t="s">
        <v>191</v>
      </c>
      <c r="D1045" s="1" t="s">
        <v>7400</v>
      </c>
      <c r="E1045" s="2" t="s">
        <v>7129</v>
      </c>
      <c r="F1045" s="2" t="s">
        <v>7130</v>
      </c>
      <c r="G1045" s="2" t="s">
        <v>9824</v>
      </c>
      <c r="H1045" s="2" t="s">
        <v>779</v>
      </c>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row>
    <row r="1046" spans="1:126" s="14" customFormat="1" ht="90.75" thickBot="1" x14ac:dyDescent="0.3">
      <c r="A1046" s="12"/>
      <c r="B1046" s="13">
        <f t="shared" si="16"/>
        <v>1037</v>
      </c>
      <c r="C1046" s="2" t="s">
        <v>191</v>
      </c>
      <c r="D1046" s="9" t="s">
        <v>5639</v>
      </c>
      <c r="E1046" s="2" t="s">
        <v>883</v>
      </c>
      <c r="F1046" s="2" t="s">
        <v>884</v>
      </c>
      <c r="G1046" s="2" t="s">
        <v>9825</v>
      </c>
      <c r="H1046" s="2" t="s">
        <v>779</v>
      </c>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row>
    <row r="1047" spans="1:126" s="14" customFormat="1" ht="60.75" thickBot="1" x14ac:dyDescent="0.3">
      <c r="A1047" s="12"/>
      <c r="B1047" s="13">
        <f t="shared" si="16"/>
        <v>1038</v>
      </c>
      <c r="C1047" s="2" t="s">
        <v>191</v>
      </c>
      <c r="D1047" s="9" t="s">
        <v>5384</v>
      </c>
      <c r="E1047" s="2" t="s">
        <v>885</v>
      </c>
      <c r="F1047" s="2" t="s">
        <v>886</v>
      </c>
      <c r="G1047" s="2" t="s">
        <v>9826</v>
      </c>
      <c r="H1047" s="2" t="s">
        <v>779</v>
      </c>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row>
    <row r="1048" spans="1:126" s="14" customFormat="1" ht="90.75" thickBot="1" x14ac:dyDescent="0.3">
      <c r="A1048" s="12"/>
      <c r="B1048" s="13">
        <f t="shared" si="16"/>
        <v>1039</v>
      </c>
      <c r="C1048" s="2" t="s">
        <v>191</v>
      </c>
      <c r="D1048" s="9" t="s">
        <v>5384</v>
      </c>
      <c r="E1048" s="2" t="s">
        <v>885</v>
      </c>
      <c r="F1048" s="2" t="s">
        <v>887</v>
      </c>
      <c r="G1048" s="2" t="s">
        <v>9827</v>
      </c>
      <c r="H1048" s="2" t="s">
        <v>779</v>
      </c>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row>
    <row r="1049" spans="1:126" s="14" customFormat="1" ht="45.75" thickBot="1" x14ac:dyDescent="0.3">
      <c r="A1049" s="12"/>
      <c r="B1049" s="13">
        <f t="shared" si="16"/>
        <v>1040</v>
      </c>
      <c r="C1049" s="2" t="s">
        <v>191</v>
      </c>
      <c r="D1049" s="9" t="s">
        <v>5384</v>
      </c>
      <c r="E1049" s="2" t="s">
        <v>885</v>
      </c>
      <c r="F1049" s="2" t="s">
        <v>5385</v>
      </c>
      <c r="G1049" s="2" t="s">
        <v>6791</v>
      </c>
      <c r="H1049" s="2" t="s">
        <v>779</v>
      </c>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row>
    <row r="1050" spans="1:126" s="14" customFormat="1" ht="60.75" thickBot="1" x14ac:dyDescent="0.3">
      <c r="A1050" s="12"/>
      <c r="B1050" s="13">
        <f t="shared" si="16"/>
        <v>1041</v>
      </c>
      <c r="C1050" s="2" t="s">
        <v>191</v>
      </c>
      <c r="D1050" s="9" t="s">
        <v>5384</v>
      </c>
      <c r="E1050" s="2" t="s">
        <v>885</v>
      </c>
      <c r="F1050" s="2" t="s">
        <v>888</v>
      </c>
      <c r="G1050" s="2" t="s">
        <v>890</v>
      </c>
      <c r="H1050" s="2" t="s">
        <v>779</v>
      </c>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row>
    <row r="1051" spans="1:126" s="14" customFormat="1" ht="60.75" thickBot="1" x14ac:dyDescent="0.3">
      <c r="A1051" s="12"/>
      <c r="B1051" s="13">
        <f t="shared" si="16"/>
        <v>1042</v>
      </c>
      <c r="C1051" s="2" t="s">
        <v>191</v>
      </c>
      <c r="D1051" s="9" t="s">
        <v>5384</v>
      </c>
      <c r="E1051" s="2" t="s">
        <v>885</v>
      </c>
      <c r="F1051" s="2" t="s">
        <v>889</v>
      </c>
      <c r="G1051" s="2" t="s">
        <v>9828</v>
      </c>
      <c r="H1051" s="2" t="s">
        <v>779</v>
      </c>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row>
    <row r="1052" spans="1:126" s="14" customFormat="1" ht="45.75" thickBot="1" x14ac:dyDescent="0.3">
      <c r="A1052" s="12"/>
      <c r="B1052" s="13">
        <f t="shared" si="16"/>
        <v>1043</v>
      </c>
      <c r="C1052" s="2" t="s">
        <v>191</v>
      </c>
      <c r="D1052" s="9" t="s">
        <v>5384</v>
      </c>
      <c r="E1052" s="2" t="s">
        <v>885</v>
      </c>
      <c r="F1052" s="2" t="s">
        <v>7160</v>
      </c>
      <c r="G1052" s="2" t="s">
        <v>9829</v>
      </c>
      <c r="H1052" s="2" t="s">
        <v>779</v>
      </c>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row>
    <row r="1053" spans="1:126" s="14" customFormat="1" ht="45.75" thickBot="1" x14ac:dyDescent="0.3">
      <c r="A1053" s="12"/>
      <c r="B1053" s="13">
        <f t="shared" si="16"/>
        <v>1044</v>
      </c>
      <c r="C1053" s="2" t="s">
        <v>191</v>
      </c>
      <c r="D1053" s="9" t="s">
        <v>5384</v>
      </c>
      <c r="E1053" s="2" t="s">
        <v>885</v>
      </c>
      <c r="F1053" s="2" t="s">
        <v>7161</v>
      </c>
      <c r="G1053" s="2" t="s">
        <v>9830</v>
      </c>
      <c r="H1053" s="2" t="s">
        <v>779</v>
      </c>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row>
    <row r="1054" spans="1:126" s="14" customFormat="1" ht="75.75" thickBot="1" x14ac:dyDescent="0.3">
      <c r="A1054" s="12"/>
      <c r="B1054" s="13">
        <f t="shared" si="16"/>
        <v>1045</v>
      </c>
      <c r="C1054" s="2" t="s">
        <v>191</v>
      </c>
      <c r="D1054" s="9">
        <v>1905</v>
      </c>
      <c r="E1054" s="2" t="s">
        <v>891</v>
      </c>
      <c r="F1054" s="2" t="s">
        <v>892</v>
      </c>
      <c r="G1054" s="2" t="s">
        <v>9831</v>
      </c>
      <c r="H1054" s="2" t="s">
        <v>779</v>
      </c>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row>
    <row r="1055" spans="1:126" s="14" customFormat="1" ht="60.75" thickBot="1" x14ac:dyDescent="0.3">
      <c r="A1055" s="12"/>
      <c r="B1055" s="13">
        <f t="shared" si="16"/>
        <v>1046</v>
      </c>
      <c r="C1055" s="2" t="s">
        <v>191</v>
      </c>
      <c r="D1055" s="9">
        <v>1701</v>
      </c>
      <c r="E1055" s="2" t="s">
        <v>893</v>
      </c>
      <c r="F1055" s="2" t="s">
        <v>894</v>
      </c>
      <c r="G1055" s="2" t="s">
        <v>9832</v>
      </c>
      <c r="H1055" s="2" t="s">
        <v>779</v>
      </c>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row>
    <row r="1056" spans="1:126" s="14" customFormat="1" ht="90.75" thickBot="1" x14ac:dyDescent="0.3">
      <c r="A1056" s="12"/>
      <c r="B1056" s="13">
        <f t="shared" si="16"/>
        <v>1047</v>
      </c>
      <c r="C1056" s="2" t="s">
        <v>191</v>
      </c>
      <c r="D1056" s="9">
        <v>1701</v>
      </c>
      <c r="E1056" s="2" t="s">
        <v>893</v>
      </c>
      <c r="F1056" s="2" t="s">
        <v>895</v>
      </c>
      <c r="G1056" s="2" t="s">
        <v>9833</v>
      </c>
      <c r="H1056" s="2" t="s">
        <v>779</v>
      </c>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row>
    <row r="1057" spans="1:126" s="14" customFormat="1" ht="75.75" thickBot="1" x14ac:dyDescent="0.3">
      <c r="A1057" s="12"/>
      <c r="B1057" s="13">
        <f t="shared" si="16"/>
        <v>1048</v>
      </c>
      <c r="C1057" s="2" t="s">
        <v>191</v>
      </c>
      <c r="D1057" s="9">
        <v>20</v>
      </c>
      <c r="E1057" s="2" t="s">
        <v>896</v>
      </c>
      <c r="F1057" s="2" t="s">
        <v>897</v>
      </c>
      <c r="G1057" s="2" t="s">
        <v>9834</v>
      </c>
      <c r="H1057" s="2" t="s">
        <v>779</v>
      </c>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row>
    <row r="1058" spans="1:126" s="14" customFormat="1" ht="60.75" thickBot="1" x14ac:dyDescent="0.3">
      <c r="A1058" s="12"/>
      <c r="B1058" s="13">
        <f t="shared" si="16"/>
        <v>1049</v>
      </c>
      <c r="C1058" s="2" t="s">
        <v>191</v>
      </c>
      <c r="D1058" s="1" t="s">
        <v>5766</v>
      </c>
      <c r="E1058" s="2" t="s">
        <v>898</v>
      </c>
      <c r="F1058" s="2" t="s">
        <v>859</v>
      </c>
      <c r="G1058" s="2" t="s">
        <v>9835</v>
      </c>
      <c r="H1058" s="2" t="s">
        <v>779</v>
      </c>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row>
    <row r="1059" spans="1:126" s="14" customFormat="1" ht="60.75" thickBot="1" x14ac:dyDescent="0.3">
      <c r="A1059" s="12"/>
      <c r="B1059" s="13">
        <f t="shared" si="16"/>
        <v>1050</v>
      </c>
      <c r="C1059" s="2" t="s">
        <v>191</v>
      </c>
      <c r="D1059" s="1" t="s">
        <v>5766</v>
      </c>
      <c r="E1059" s="2" t="s">
        <v>898</v>
      </c>
      <c r="F1059" s="2" t="s">
        <v>899</v>
      </c>
      <c r="G1059" s="2" t="s">
        <v>902</v>
      </c>
      <c r="H1059" s="2" t="s">
        <v>779</v>
      </c>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row>
    <row r="1060" spans="1:126" s="14" customFormat="1" ht="45.75" thickBot="1" x14ac:dyDescent="0.3">
      <c r="A1060" s="12"/>
      <c r="B1060" s="13">
        <f t="shared" si="16"/>
        <v>1051</v>
      </c>
      <c r="C1060" s="2" t="s">
        <v>191</v>
      </c>
      <c r="D1060" s="1" t="s">
        <v>5766</v>
      </c>
      <c r="E1060" s="2" t="s">
        <v>898</v>
      </c>
      <c r="F1060" s="2" t="s">
        <v>5881</v>
      </c>
      <c r="G1060" s="2" t="s">
        <v>9836</v>
      </c>
      <c r="H1060" s="2" t="s">
        <v>779</v>
      </c>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row>
    <row r="1061" spans="1:126" s="14" customFormat="1" ht="75.75" thickBot="1" x14ac:dyDescent="0.3">
      <c r="A1061" s="12"/>
      <c r="B1061" s="13">
        <f t="shared" si="16"/>
        <v>1052</v>
      </c>
      <c r="C1061" s="2" t="s">
        <v>191</v>
      </c>
      <c r="D1061" s="1" t="s">
        <v>5766</v>
      </c>
      <c r="E1061" s="2" t="s">
        <v>898</v>
      </c>
      <c r="F1061" s="2" t="s">
        <v>900</v>
      </c>
      <c r="G1061" s="2" t="s">
        <v>9837</v>
      </c>
      <c r="H1061" s="2" t="s">
        <v>779</v>
      </c>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row>
    <row r="1062" spans="1:126" s="14" customFormat="1" ht="75.75" thickBot="1" x14ac:dyDescent="0.3">
      <c r="A1062" s="12"/>
      <c r="B1062" s="13">
        <f t="shared" si="16"/>
        <v>1053</v>
      </c>
      <c r="C1062" s="2" t="s">
        <v>191</v>
      </c>
      <c r="D1062" s="1" t="s">
        <v>5766</v>
      </c>
      <c r="E1062" s="2" t="s">
        <v>898</v>
      </c>
      <c r="F1062" s="2" t="s">
        <v>901</v>
      </c>
      <c r="G1062" s="2" t="s">
        <v>9838</v>
      </c>
      <c r="H1062" s="2" t="s">
        <v>779</v>
      </c>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row>
    <row r="1063" spans="1:126" s="14" customFormat="1" ht="60.75" thickBot="1" x14ac:dyDescent="0.3">
      <c r="A1063" s="12"/>
      <c r="B1063" s="13">
        <f t="shared" si="16"/>
        <v>1054</v>
      </c>
      <c r="C1063" s="2" t="s">
        <v>191</v>
      </c>
      <c r="D1063" s="9">
        <v>2002</v>
      </c>
      <c r="E1063" s="2" t="s">
        <v>5374</v>
      </c>
      <c r="F1063" s="2" t="s">
        <v>5375</v>
      </c>
      <c r="G1063" s="2" t="s">
        <v>6792</v>
      </c>
      <c r="H1063" s="2" t="s">
        <v>779</v>
      </c>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row>
    <row r="1064" spans="1:126" s="14" customFormat="1" ht="45.75" thickBot="1" x14ac:dyDescent="0.3">
      <c r="A1064" s="12"/>
      <c r="B1064" s="13">
        <f t="shared" si="16"/>
        <v>1055</v>
      </c>
      <c r="C1064" s="2" t="s">
        <v>191</v>
      </c>
      <c r="D1064" s="9">
        <v>2002</v>
      </c>
      <c r="E1064" s="2" t="s">
        <v>5374</v>
      </c>
      <c r="F1064" s="2" t="s">
        <v>6793</v>
      </c>
      <c r="G1064" s="2" t="s">
        <v>5378</v>
      </c>
      <c r="H1064" s="2" t="s">
        <v>779</v>
      </c>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row>
    <row r="1065" spans="1:126" s="14" customFormat="1" ht="60.75" thickBot="1" x14ac:dyDescent="0.3">
      <c r="A1065" s="12"/>
      <c r="B1065" s="13">
        <f t="shared" si="16"/>
        <v>1056</v>
      </c>
      <c r="C1065" s="2" t="s">
        <v>191</v>
      </c>
      <c r="D1065" s="9">
        <v>2002</v>
      </c>
      <c r="E1065" s="2" t="s">
        <v>5374</v>
      </c>
      <c r="F1065" s="2" t="s">
        <v>5376</v>
      </c>
      <c r="G1065" s="2" t="s">
        <v>5377</v>
      </c>
      <c r="H1065" s="2" t="s">
        <v>779</v>
      </c>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row>
    <row r="1066" spans="1:126" s="14" customFormat="1" ht="90.75" thickBot="1" x14ac:dyDescent="0.3">
      <c r="A1066" s="12"/>
      <c r="B1066" s="13">
        <f t="shared" si="16"/>
        <v>1057</v>
      </c>
      <c r="C1066" s="2" t="s">
        <v>191</v>
      </c>
      <c r="D1066" s="9" t="s">
        <v>5399</v>
      </c>
      <c r="E1066" s="2" t="s">
        <v>903</v>
      </c>
      <c r="F1066" s="2" t="s">
        <v>904</v>
      </c>
      <c r="G1066" s="2" t="s">
        <v>9839</v>
      </c>
      <c r="H1066" s="2" t="s">
        <v>779</v>
      </c>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row>
    <row r="1067" spans="1:126" s="14" customFormat="1" ht="75.75" thickBot="1" x14ac:dyDescent="0.3">
      <c r="A1067" s="12"/>
      <c r="B1067" s="13">
        <f t="shared" si="16"/>
        <v>1058</v>
      </c>
      <c r="C1067" s="2" t="s">
        <v>191</v>
      </c>
      <c r="D1067" s="9" t="s">
        <v>5399</v>
      </c>
      <c r="E1067" s="2" t="s">
        <v>903</v>
      </c>
      <c r="F1067" s="2" t="s">
        <v>905</v>
      </c>
      <c r="G1067" s="2" t="s">
        <v>907</v>
      </c>
      <c r="H1067" s="2" t="s">
        <v>779</v>
      </c>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row>
    <row r="1068" spans="1:126" s="14" customFormat="1" ht="75.75" thickBot="1" x14ac:dyDescent="0.3">
      <c r="A1068" s="12"/>
      <c r="B1068" s="13">
        <f t="shared" si="16"/>
        <v>1059</v>
      </c>
      <c r="C1068" s="2" t="s">
        <v>191</v>
      </c>
      <c r="D1068" s="9" t="s">
        <v>5399</v>
      </c>
      <c r="E1068" s="2" t="s">
        <v>903</v>
      </c>
      <c r="F1068" s="2" t="s">
        <v>906</v>
      </c>
      <c r="G1068" s="2" t="s">
        <v>908</v>
      </c>
      <c r="H1068" s="2" t="s">
        <v>779</v>
      </c>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row>
    <row r="1069" spans="1:126" s="14" customFormat="1" ht="60.75" thickBot="1" x14ac:dyDescent="0.3">
      <c r="A1069" s="12"/>
      <c r="B1069" s="13">
        <f t="shared" si="16"/>
        <v>1060</v>
      </c>
      <c r="C1069" s="2" t="s">
        <v>191</v>
      </c>
      <c r="D1069" s="9">
        <v>1601</v>
      </c>
      <c r="E1069" s="2" t="s">
        <v>203</v>
      </c>
      <c r="F1069" s="2" t="s">
        <v>909</v>
      </c>
      <c r="G1069" s="2" t="s">
        <v>910</v>
      </c>
      <c r="H1069" s="2" t="s">
        <v>779</v>
      </c>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row>
    <row r="1070" spans="1:126" s="14" customFormat="1" ht="60.75" thickBot="1" x14ac:dyDescent="0.3">
      <c r="A1070" s="12"/>
      <c r="B1070" s="13">
        <f t="shared" si="16"/>
        <v>1061</v>
      </c>
      <c r="C1070" s="2" t="s">
        <v>191</v>
      </c>
      <c r="D1070" s="1" t="s">
        <v>5398</v>
      </c>
      <c r="E1070" s="2" t="s">
        <v>911</v>
      </c>
      <c r="F1070" s="2" t="s">
        <v>912</v>
      </c>
      <c r="G1070" s="2" t="s">
        <v>7401</v>
      </c>
      <c r="H1070" s="2" t="s">
        <v>779</v>
      </c>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row>
    <row r="1071" spans="1:126" s="14" customFormat="1" ht="60.75" thickBot="1" x14ac:dyDescent="0.3">
      <c r="A1071" s="12"/>
      <c r="B1071" s="13">
        <f t="shared" si="16"/>
        <v>1062</v>
      </c>
      <c r="C1071" s="2" t="s">
        <v>191</v>
      </c>
      <c r="D1071" s="9">
        <v>1601</v>
      </c>
      <c r="E1071" s="2" t="s">
        <v>5381</v>
      </c>
      <c r="F1071" s="2" t="s">
        <v>5380</v>
      </c>
      <c r="G1071" s="2" t="s">
        <v>9285</v>
      </c>
      <c r="H1071" s="2" t="s">
        <v>779</v>
      </c>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row>
    <row r="1072" spans="1:126" s="14" customFormat="1" ht="90.75" thickBot="1" x14ac:dyDescent="0.3">
      <c r="A1072" s="12"/>
      <c r="B1072" s="13">
        <f t="shared" si="16"/>
        <v>1063</v>
      </c>
      <c r="C1072" s="2" t="s">
        <v>191</v>
      </c>
      <c r="D1072" s="9" t="s">
        <v>5400</v>
      </c>
      <c r="E1072" s="2" t="s">
        <v>913</v>
      </c>
      <c r="F1072" s="2" t="s">
        <v>914</v>
      </c>
      <c r="G1072" s="2" t="s">
        <v>9840</v>
      </c>
      <c r="H1072" s="2" t="s">
        <v>779</v>
      </c>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row>
    <row r="1073" spans="1:126" s="14" customFormat="1" ht="45.75" thickBot="1" x14ac:dyDescent="0.3">
      <c r="A1073" s="12"/>
      <c r="B1073" s="13">
        <f t="shared" si="16"/>
        <v>1064</v>
      </c>
      <c r="C1073" s="2" t="s">
        <v>191</v>
      </c>
      <c r="D1073" s="9">
        <v>2005</v>
      </c>
      <c r="E1073" s="2" t="s">
        <v>915</v>
      </c>
      <c r="F1073" s="2" t="s">
        <v>916</v>
      </c>
      <c r="G1073" s="2" t="s">
        <v>917</v>
      </c>
      <c r="H1073" s="2" t="s">
        <v>779</v>
      </c>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row>
    <row r="1074" spans="1:126" s="14" customFormat="1" ht="60.75" thickBot="1" x14ac:dyDescent="0.3">
      <c r="A1074" s="12"/>
      <c r="B1074" s="13">
        <f t="shared" si="16"/>
        <v>1065</v>
      </c>
      <c r="C1074" s="2" t="s">
        <v>191</v>
      </c>
      <c r="D1074" s="9">
        <v>713</v>
      </c>
      <c r="E1074" s="2" t="s">
        <v>6310</v>
      </c>
      <c r="F1074" s="2" t="s">
        <v>6311</v>
      </c>
      <c r="G1074" s="2" t="s">
        <v>9841</v>
      </c>
      <c r="H1074" s="2" t="s">
        <v>779</v>
      </c>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row>
    <row r="1075" spans="1:126" s="14" customFormat="1" ht="60.75" thickBot="1" x14ac:dyDescent="0.3">
      <c r="A1075" s="12"/>
      <c r="B1075" s="13">
        <f t="shared" si="16"/>
        <v>1066</v>
      </c>
      <c r="C1075" s="2" t="s">
        <v>191</v>
      </c>
      <c r="D1075" s="1" t="s">
        <v>5765</v>
      </c>
      <c r="E1075" s="2" t="s">
        <v>920</v>
      </c>
      <c r="F1075" s="2" t="s">
        <v>921</v>
      </c>
      <c r="G1075" s="2" t="s">
        <v>9842</v>
      </c>
      <c r="H1075" s="2" t="s">
        <v>779</v>
      </c>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row>
    <row r="1076" spans="1:126" s="14" customFormat="1" ht="120.75" thickBot="1" x14ac:dyDescent="0.3">
      <c r="A1076" s="12"/>
      <c r="B1076" s="13">
        <f t="shared" si="16"/>
        <v>1067</v>
      </c>
      <c r="C1076" s="2" t="s">
        <v>191</v>
      </c>
      <c r="D1076" s="1" t="s">
        <v>4594</v>
      </c>
      <c r="E1076" s="2" t="s">
        <v>922</v>
      </c>
      <c r="F1076" s="2" t="s">
        <v>923</v>
      </c>
      <c r="G1076" s="2" t="s">
        <v>9843</v>
      </c>
      <c r="H1076" s="2" t="s">
        <v>779</v>
      </c>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row>
    <row r="1077" spans="1:126" s="14" customFormat="1" ht="60.75" thickBot="1" x14ac:dyDescent="0.3">
      <c r="A1077" s="12"/>
      <c r="B1077" s="13">
        <f t="shared" si="16"/>
        <v>1068</v>
      </c>
      <c r="C1077" s="2" t="s">
        <v>191</v>
      </c>
      <c r="D1077" s="1" t="s">
        <v>4594</v>
      </c>
      <c r="E1077" s="2" t="s">
        <v>922</v>
      </c>
      <c r="F1077" s="2" t="s">
        <v>924</v>
      </c>
      <c r="G1077" s="2" t="s">
        <v>927</v>
      </c>
      <c r="H1077" s="2" t="s">
        <v>779</v>
      </c>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row>
    <row r="1078" spans="1:126" s="14" customFormat="1" ht="45.75" thickBot="1" x14ac:dyDescent="0.3">
      <c r="A1078" s="12"/>
      <c r="B1078" s="13">
        <f t="shared" si="16"/>
        <v>1069</v>
      </c>
      <c r="C1078" s="2" t="s">
        <v>191</v>
      </c>
      <c r="D1078" s="1" t="s">
        <v>4594</v>
      </c>
      <c r="E1078" s="2" t="s">
        <v>922</v>
      </c>
      <c r="F1078" s="2" t="s">
        <v>925</v>
      </c>
      <c r="G1078" s="2" t="s">
        <v>9844</v>
      </c>
      <c r="H1078" s="2" t="s">
        <v>779</v>
      </c>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row>
    <row r="1079" spans="1:126" s="14" customFormat="1" ht="75.75" thickBot="1" x14ac:dyDescent="0.3">
      <c r="A1079" s="12"/>
      <c r="B1079" s="13">
        <f t="shared" si="16"/>
        <v>1070</v>
      </c>
      <c r="C1079" s="2" t="s">
        <v>191</v>
      </c>
      <c r="D1079" s="1" t="s">
        <v>4594</v>
      </c>
      <c r="E1079" s="2" t="s">
        <v>922</v>
      </c>
      <c r="F1079" s="2" t="s">
        <v>926</v>
      </c>
      <c r="G1079" s="2" t="s">
        <v>9845</v>
      </c>
      <c r="H1079" s="2" t="s">
        <v>779</v>
      </c>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row>
    <row r="1080" spans="1:126" s="14" customFormat="1" ht="75.75" thickBot="1" x14ac:dyDescent="0.3">
      <c r="A1080" s="12"/>
      <c r="B1080" s="13">
        <f t="shared" si="16"/>
        <v>1071</v>
      </c>
      <c r="C1080" s="2" t="s">
        <v>191</v>
      </c>
      <c r="D1080" s="1" t="s">
        <v>4594</v>
      </c>
      <c r="E1080" s="2" t="s">
        <v>922</v>
      </c>
      <c r="F1080" s="2" t="s">
        <v>7131</v>
      </c>
      <c r="G1080" s="2" t="s">
        <v>9846</v>
      </c>
      <c r="H1080" s="2" t="s">
        <v>779</v>
      </c>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row>
    <row r="1081" spans="1:126" s="14" customFormat="1" ht="45.75" thickBot="1" x14ac:dyDescent="0.3">
      <c r="A1081" s="12"/>
      <c r="B1081" s="13">
        <f t="shared" si="16"/>
        <v>1072</v>
      </c>
      <c r="C1081" s="2" t="s">
        <v>191</v>
      </c>
      <c r="D1081" s="1" t="s">
        <v>4594</v>
      </c>
      <c r="E1081" s="2" t="s">
        <v>922</v>
      </c>
      <c r="F1081" s="2" t="s">
        <v>7163</v>
      </c>
      <c r="G1081" s="2" t="s">
        <v>7402</v>
      </c>
      <c r="H1081" s="2" t="s">
        <v>779</v>
      </c>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row>
    <row r="1082" spans="1:126" s="14" customFormat="1" ht="90.75" thickBot="1" x14ac:dyDescent="0.3">
      <c r="A1082" s="12"/>
      <c r="B1082" s="13">
        <f t="shared" si="16"/>
        <v>1073</v>
      </c>
      <c r="C1082" s="2" t="s">
        <v>191</v>
      </c>
      <c r="D1082" s="1" t="s">
        <v>6326</v>
      </c>
      <c r="E1082" s="2" t="s">
        <v>6324</v>
      </c>
      <c r="F1082" s="2" t="s">
        <v>888</v>
      </c>
      <c r="G1082" s="2" t="s">
        <v>9847</v>
      </c>
      <c r="H1082" s="2" t="s">
        <v>779</v>
      </c>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row>
    <row r="1083" spans="1:126" s="14" customFormat="1" ht="120.75" thickBot="1" x14ac:dyDescent="0.3">
      <c r="A1083" s="12"/>
      <c r="B1083" s="13">
        <f t="shared" si="16"/>
        <v>1074</v>
      </c>
      <c r="C1083" s="2" t="s">
        <v>191</v>
      </c>
      <c r="D1083" s="1" t="s">
        <v>5073</v>
      </c>
      <c r="E1083" s="2" t="s">
        <v>6794</v>
      </c>
      <c r="F1083" s="2" t="s">
        <v>928</v>
      </c>
      <c r="G1083" s="2" t="s">
        <v>9848</v>
      </c>
      <c r="H1083" s="2" t="s">
        <v>779</v>
      </c>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row>
    <row r="1084" spans="1:126" s="14" customFormat="1" ht="60.75" thickBot="1" x14ac:dyDescent="0.3">
      <c r="A1084" s="12"/>
      <c r="B1084" s="13">
        <f t="shared" si="16"/>
        <v>1075</v>
      </c>
      <c r="C1084" s="2" t="s">
        <v>191</v>
      </c>
      <c r="D1084" s="1" t="s">
        <v>5073</v>
      </c>
      <c r="E1084" s="2" t="s">
        <v>929</v>
      </c>
      <c r="F1084" s="2" t="s">
        <v>826</v>
      </c>
      <c r="G1084" s="2" t="s">
        <v>9849</v>
      </c>
      <c r="H1084" s="2" t="s">
        <v>779</v>
      </c>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row>
    <row r="1085" spans="1:126" s="14" customFormat="1" ht="90.75" thickBot="1" x14ac:dyDescent="0.3">
      <c r="A1085" s="12"/>
      <c r="B1085" s="13">
        <f t="shared" si="16"/>
        <v>1076</v>
      </c>
      <c r="C1085" s="2" t="s">
        <v>191</v>
      </c>
      <c r="D1085" s="9" t="s">
        <v>5640</v>
      </c>
      <c r="E1085" s="2" t="s">
        <v>930</v>
      </c>
      <c r="F1085" s="2" t="s">
        <v>931</v>
      </c>
      <c r="G1085" s="2" t="s">
        <v>9850</v>
      </c>
      <c r="H1085" s="2" t="s">
        <v>779</v>
      </c>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row>
    <row r="1086" spans="1:126" s="14" customFormat="1" ht="90.75" thickBot="1" x14ac:dyDescent="0.3">
      <c r="A1086" s="12"/>
      <c r="B1086" s="13">
        <f t="shared" si="16"/>
        <v>1077</v>
      </c>
      <c r="C1086" s="2" t="s">
        <v>191</v>
      </c>
      <c r="D1086" s="9" t="s">
        <v>5640</v>
      </c>
      <c r="E1086" s="2" t="s">
        <v>930</v>
      </c>
      <c r="F1086" s="2" t="s">
        <v>838</v>
      </c>
      <c r="G1086" s="2" t="s">
        <v>9851</v>
      </c>
      <c r="H1086" s="2" t="s">
        <v>779</v>
      </c>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row>
    <row r="1087" spans="1:126" s="14" customFormat="1" ht="60.75" thickBot="1" x14ac:dyDescent="0.3">
      <c r="A1087" s="12"/>
      <c r="B1087" s="13">
        <f t="shared" si="16"/>
        <v>1078</v>
      </c>
      <c r="C1087" s="2" t="s">
        <v>191</v>
      </c>
      <c r="D1087" s="9">
        <v>2009</v>
      </c>
      <c r="E1087" s="2" t="s">
        <v>932</v>
      </c>
      <c r="F1087" s="2" t="s">
        <v>933</v>
      </c>
      <c r="G1087" s="2" t="s">
        <v>9852</v>
      </c>
      <c r="H1087" s="2" t="s">
        <v>779</v>
      </c>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row>
    <row r="1088" spans="1:126" s="14" customFormat="1" ht="60.75" thickBot="1" x14ac:dyDescent="0.3">
      <c r="A1088" s="12"/>
      <c r="B1088" s="13">
        <f t="shared" si="16"/>
        <v>1079</v>
      </c>
      <c r="C1088" s="2" t="s">
        <v>191</v>
      </c>
      <c r="D1088" s="9">
        <v>2009</v>
      </c>
      <c r="E1088" s="2" t="s">
        <v>932</v>
      </c>
      <c r="F1088" s="2" t="s">
        <v>934</v>
      </c>
      <c r="G1088" s="2" t="s">
        <v>9853</v>
      </c>
      <c r="H1088" s="2" t="s">
        <v>779</v>
      </c>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row>
    <row r="1089" spans="1:126" s="14" customFormat="1" ht="90.75" thickBot="1" x14ac:dyDescent="0.3">
      <c r="A1089" s="12"/>
      <c r="B1089" s="13">
        <f t="shared" si="16"/>
        <v>1080</v>
      </c>
      <c r="C1089" s="2" t="s">
        <v>191</v>
      </c>
      <c r="D1089" s="9">
        <v>2009</v>
      </c>
      <c r="E1089" s="2" t="s">
        <v>935</v>
      </c>
      <c r="F1089" s="2" t="s">
        <v>936</v>
      </c>
      <c r="G1089" s="2" t="s">
        <v>9854</v>
      </c>
      <c r="H1089" s="2" t="s">
        <v>779</v>
      </c>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row>
    <row r="1090" spans="1:126" s="14" customFormat="1" ht="90.75" thickBot="1" x14ac:dyDescent="0.3">
      <c r="A1090" s="12"/>
      <c r="B1090" s="13">
        <f t="shared" si="16"/>
        <v>1081</v>
      </c>
      <c r="C1090" s="2" t="s">
        <v>191</v>
      </c>
      <c r="D1090" s="9">
        <v>2009</v>
      </c>
      <c r="E1090" s="2" t="s">
        <v>935</v>
      </c>
      <c r="F1090" s="2" t="s">
        <v>937</v>
      </c>
      <c r="G1090" s="2" t="s">
        <v>9855</v>
      </c>
      <c r="H1090" s="2" t="s">
        <v>779</v>
      </c>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row>
    <row r="1091" spans="1:126" s="14" customFormat="1" ht="60.75" thickBot="1" x14ac:dyDescent="0.3">
      <c r="A1091" s="12"/>
      <c r="B1091" s="13">
        <f t="shared" si="16"/>
        <v>1082</v>
      </c>
      <c r="C1091" s="2" t="s">
        <v>191</v>
      </c>
      <c r="D1091" s="9">
        <v>2009</v>
      </c>
      <c r="E1091" s="2" t="s">
        <v>939</v>
      </c>
      <c r="F1091" s="2" t="s">
        <v>938</v>
      </c>
      <c r="G1091" s="2" t="s">
        <v>9856</v>
      </c>
      <c r="H1091" s="2" t="s">
        <v>779</v>
      </c>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row>
    <row r="1092" spans="1:126" s="14" customFormat="1" ht="60.75" thickBot="1" x14ac:dyDescent="0.3">
      <c r="A1092" s="12"/>
      <c r="B1092" s="13">
        <f t="shared" si="16"/>
        <v>1083</v>
      </c>
      <c r="C1092" s="2" t="s">
        <v>191</v>
      </c>
      <c r="D1092" s="9">
        <v>2009</v>
      </c>
      <c r="E1092" s="2" t="s">
        <v>939</v>
      </c>
      <c r="F1092" s="2" t="s">
        <v>940</v>
      </c>
      <c r="G1092" s="2" t="s">
        <v>9857</v>
      </c>
      <c r="H1092" s="2" t="s">
        <v>779</v>
      </c>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row>
    <row r="1093" spans="1:126" s="14" customFormat="1" ht="75.75" thickBot="1" x14ac:dyDescent="0.3">
      <c r="A1093" s="12"/>
      <c r="B1093" s="13">
        <f t="shared" si="16"/>
        <v>1084</v>
      </c>
      <c r="C1093" s="2" t="s">
        <v>191</v>
      </c>
      <c r="D1093" s="9">
        <v>2009</v>
      </c>
      <c r="E1093" s="2" t="s">
        <v>939</v>
      </c>
      <c r="F1093" s="2" t="s">
        <v>941</v>
      </c>
      <c r="G1093" s="2" t="s">
        <v>9858</v>
      </c>
      <c r="H1093" s="2" t="s">
        <v>779</v>
      </c>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row>
    <row r="1094" spans="1:126" s="14" customFormat="1" ht="45.75" thickBot="1" x14ac:dyDescent="0.3">
      <c r="A1094" s="12"/>
      <c r="B1094" s="13">
        <f t="shared" si="16"/>
        <v>1085</v>
      </c>
      <c r="C1094" s="2" t="s">
        <v>191</v>
      </c>
      <c r="D1094" s="9">
        <v>2009</v>
      </c>
      <c r="E1094" s="2" t="s">
        <v>5369</v>
      </c>
      <c r="F1094" s="2" t="s">
        <v>5370</v>
      </c>
      <c r="G1094" s="2" t="s">
        <v>9859</v>
      </c>
      <c r="H1094" s="2" t="s">
        <v>779</v>
      </c>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row>
    <row r="1095" spans="1:126" s="14" customFormat="1" ht="105.75" thickBot="1" x14ac:dyDescent="0.3">
      <c r="A1095" s="12"/>
      <c r="B1095" s="13">
        <f t="shared" si="16"/>
        <v>1086</v>
      </c>
      <c r="C1095" s="2" t="s">
        <v>191</v>
      </c>
      <c r="D1095" s="9">
        <v>2009</v>
      </c>
      <c r="E1095" s="2" t="s">
        <v>939</v>
      </c>
      <c r="F1095" s="2" t="s">
        <v>7403</v>
      </c>
      <c r="G1095" s="2" t="s">
        <v>9860</v>
      </c>
      <c r="H1095" s="2" t="s">
        <v>779</v>
      </c>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row>
    <row r="1096" spans="1:126" s="14" customFormat="1" ht="60.75" thickBot="1" x14ac:dyDescent="0.3">
      <c r="A1096" s="12"/>
      <c r="B1096" s="13">
        <f t="shared" si="16"/>
        <v>1087</v>
      </c>
      <c r="C1096" s="2" t="s">
        <v>191</v>
      </c>
      <c r="D1096" s="9">
        <v>2009</v>
      </c>
      <c r="E1096" s="2" t="s">
        <v>939</v>
      </c>
      <c r="F1096" s="2" t="s">
        <v>942</v>
      </c>
      <c r="G1096" s="2" t="s">
        <v>9861</v>
      </c>
      <c r="H1096" s="2" t="s">
        <v>779</v>
      </c>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row>
    <row r="1097" spans="1:126" s="14" customFormat="1" ht="105.75" thickBot="1" x14ac:dyDescent="0.3">
      <c r="A1097" s="12"/>
      <c r="B1097" s="13">
        <f t="shared" si="16"/>
        <v>1088</v>
      </c>
      <c r="C1097" s="2" t="s">
        <v>191</v>
      </c>
      <c r="D1097" s="9">
        <v>2009</v>
      </c>
      <c r="E1097" s="2" t="s">
        <v>939</v>
      </c>
      <c r="F1097" s="2" t="s">
        <v>7132</v>
      </c>
      <c r="G1097" s="2" t="s">
        <v>9862</v>
      </c>
      <c r="H1097" s="2" t="s">
        <v>779</v>
      </c>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row>
    <row r="1098" spans="1:126" s="14" customFormat="1" ht="45.75" thickBot="1" x14ac:dyDescent="0.3">
      <c r="A1098" s="12"/>
      <c r="B1098" s="13">
        <f t="shared" si="16"/>
        <v>1089</v>
      </c>
      <c r="C1098" s="2" t="s">
        <v>191</v>
      </c>
      <c r="D1098" s="9">
        <v>2009</v>
      </c>
      <c r="E1098" s="2" t="s">
        <v>939</v>
      </c>
      <c r="F1098" s="2" t="s">
        <v>7133</v>
      </c>
      <c r="G1098" s="2" t="s">
        <v>9863</v>
      </c>
      <c r="H1098" s="2" t="s">
        <v>779</v>
      </c>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row>
    <row r="1099" spans="1:126" s="14" customFormat="1" ht="75.75" thickBot="1" x14ac:dyDescent="0.3">
      <c r="A1099" s="12"/>
      <c r="B1099" s="13">
        <f t="shared" si="16"/>
        <v>1090</v>
      </c>
      <c r="C1099" s="2" t="s">
        <v>191</v>
      </c>
      <c r="D1099" s="9">
        <v>2009</v>
      </c>
      <c r="E1099" s="2" t="s">
        <v>939</v>
      </c>
      <c r="F1099" s="2" t="s">
        <v>5383</v>
      </c>
      <c r="G1099" s="2" t="s">
        <v>9864</v>
      </c>
      <c r="H1099" s="2" t="s">
        <v>779</v>
      </c>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row>
    <row r="1100" spans="1:126" s="14" customFormat="1" ht="45.75" thickBot="1" x14ac:dyDescent="0.3">
      <c r="A1100" s="12"/>
      <c r="B1100" s="13">
        <f t="shared" si="16"/>
        <v>1091</v>
      </c>
      <c r="C1100" s="2" t="s">
        <v>191</v>
      </c>
      <c r="D1100" s="9">
        <v>2007</v>
      </c>
      <c r="E1100" s="2" t="s">
        <v>943</v>
      </c>
      <c r="F1100" s="2" t="s">
        <v>5882</v>
      </c>
      <c r="G1100" s="2" t="s">
        <v>944</v>
      </c>
      <c r="H1100" s="2" t="s">
        <v>779</v>
      </c>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row>
    <row r="1101" spans="1:126" s="14" customFormat="1" ht="60.75" thickBot="1" x14ac:dyDescent="0.3">
      <c r="A1101" s="12"/>
      <c r="B1101" s="13">
        <f t="shared" si="16"/>
        <v>1092</v>
      </c>
      <c r="C1101" s="2" t="s">
        <v>191</v>
      </c>
      <c r="D1101" s="9">
        <v>2200</v>
      </c>
      <c r="E1101" s="2" t="s">
        <v>945</v>
      </c>
      <c r="F1101" s="2" t="s">
        <v>946</v>
      </c>
      <c r="G1101" s="2" t="s">
        <v>9865</v>
      </c>
      <c r="H1101" s="2" t="s">
        <v>779</v>
      </c>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row>
    <row r="1102" spans="1:126" s="14" customFormat="1" ht="75.75" thickBot="1" x14ac:dyDescent="0.3">
      <c r="A1102" s="12"/>
      <c r="B1102" s="13">
        <f t="shared" si="16"/>
        <v>1093</v>
      </c>
      <c r="C1102" s="2" t="s">
        <v>191</v>
      </c>
      <c r="D1102" s="9">
        <v>2200</v>
      </c>
      <c r="E1102" s="2" t="s">
        <v>947</v>
      </c>
      <c r="F1102" s="2" t="s">
        <v>948</v>
      </c>
      <c r="G1102" s="2" t="s">
        <v>9866</v>
      </c>
      <c r="H1102" s="2" t="s">
        <v>779</v>
      </c>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row>
    <row r="1103" spans="1:126" s="14" customFormat="1" ht="45.75" thickBot="1" x14ac:dyDescent="0.3">
      <c r="A1103" s="12"/>
      <c r="B1103" s="13">
        <f t="shared" ref="B1103:B1166" si="17">B1102+1</f>
        <v>1094</v>
      </c>
      <c r="C1103" s="2" t="s">
        <v>191</v>
      </c>
      <c r="D1103" s="9">
        <v>2200</v>
      </c>
      <c r="E1103" s="2" t="s">
        <v>949</v>
      </c>
      <c r="F1103" s="2" t="s">
        <v>950</v>
      </c>
      <c r="G1103" s="2" t="s">
        <v>9867</v>
      </c>
      <c r="H1103" s="2" t="s">
        <v>779</v>
      </c>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row>
    <row r="1104" spans="1:126" s="14" customFormat="1" ht="60.75" thickBot="1" x14ac:dyDescent="0.3">
      <c r="A1104" s="12"/>
      <c r="B1104" s="13">
        <f t="shared" si="17"/>
        <v>1095</v>
      </c>
      <c r="C1104" s="2" t="s">
        <v>191</v>
      </c>
      <c r="D1104" s="9">
        <v>2200</v>
      </c>
      <c r="E1104" s="2" t="s">
        <v>949</v>
      </c>
      <c r="F1104" s="2" t="s">
        <v>951</v>
      </c>
      <c r="G1104" s="2" t="s">
        <v>952</v>
      </c>
      <c r="H1104" s="2" t="s">
        <v>779</v>
      </c>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row>
    <row r="1105" spans="1:126" s="14" customFormat="1" ht="60.75" thickBot="1" x14ac:dyDescent="0.3">
      <c r="A1105" s="12"/>
      <c r="B1105" s="13">
        <f t="shared" si="17"/>
        <v>1096</v>
      </c>
      <c r="C1105" s="2" t="s">
        <v>191</v>
      </c>
      <c r="D1105" s="9">
        <v>2200</v>
      </c>
      <c r="E1105" s="2" t="s">
        <v>953</v>
      </c>
      <c r="F1105" s="2" t="s">
        <v>954</v>
      </c>
      <c r="G1105" s="2" t="s">
        <v>9868</v>
      </c>
      <c r="H1105" s="2" t="s">
        <v>779</v>
      </c>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row>
    <row r="1106" spans="1:126" s="14" customFormat="1" ht="60.75" thickBot="1" x14ac:dyDescent="0.3">
      <c r="A1106" s="12"/>
      <c r="B1106" s="13">
        <f t="shared" si="17"/>
        <v>1097</v>
      </c>
      <c r="C1106" s="2" t="s">
        <v>191</v>
      </c>
      <c r="D1106" s="9">
        <v>2200</v>
      </c>
      <c r="E1106" s="2" t="s">
        <v>809</v>
      </c>
      <c r="F1106" s="2" t="s">
        <v>955</v>
      </c>
      <c r="G1106" s="2" t="s">
        <v>211</v>
      </c>
      <c r="H1106" s="2" t="s">
        <v>779</v>
      </c>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row>
    <row r="1107" spans="1:126" s="14" customFormat="1" ht="60.75" thickBot="1" x14ac:dyDescent="0.3">
      <c r="A1107" s="12"/>
      <c r="B1107" s="13">
        <f t="shared" si="17"/>
        <v>1098</v>
      </c>
      <c r="C1107" s="2" t="s">
        <v>191</v>
      </c>
      <c r="D1107" s="9">
        <v>2200</v>
      </c>
      <c r="E1107" s="2" t="s">
        <v>809</v>
      </c>
      <c r="F1107" s="2" t="s">
        <v>811</v>
      </c>
      <c r="G1107" s="2" t="s">
        <v>11805</v>
      </c>
      <c r="H1107" s="2" t="s">
        <v>779</v>
      </c>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row>
    <row r="1108" spans="1:126" s="14" customFormat="1" ht="45.75" thickBot="1" x14ac:dyDescent="0.3">
      <c r="A1108" s="12"/>
      <c r="B1108" s="13">
        <f t="shared" si="17"/>
        <v>1099</v>
      </c>
      <c r="C1108" s="2" t="s">
        <v>191</v>
      </c>
      <c r="D1108" s="9">
        <v>2200</v>
      </c>
      <c r="E1108" s="2" t="s">
        <v>809</v>
      </c>
      <c r="F1108" s="2" t="s">
        <v>812</v>
      </c>
      <c r="G1108" s="2" t="s">
        <v>814</v>
      </c>
      <c r="H1108" s="2" t="s">
        <v>779</v>
      </c>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row>
    <row r="1109" spans="1:126" s="14" customFormat="1" ht="90.75" thickBot="1" x14ac:dyDescent="0.3">
      <c r="A1109" s="12"/>
      <c r="B1109" s="13">
        <f t="shared" si="17"/>
        <v>1100</v>
      </c>
      <c r="C1109" s="2" t="s">
        <v>191</v>
      </c>
      <c r="D1109" s="9">
        <v>2200</v>
      </c>
      <c r="E1109" s="2" t="s">
        <v>809</v>
      </c>
      <c r="F1109" s="2" t="s">
        <v>5366</v>
      </c>
      <c r="G1109" s="2" t="s">
        <v>9869</v>
      </c>
      <c r="H1109" s="2" t="s">
        <v>779</v>
      </c>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row>
    <row r="1110" spans="1:126" s="14" customFormat="1" ht="60.75" thickBot="1" x14ac:dyDescent="0.3">
      <c r="A1110" s="12"/>
      <c r="B1110" s="13">
        <f t="shared" si="17"/>
        <v>1101</v>
      </c>
      <c r="C1110" s="2" t="s">
        <v>191</v>
      </c>
      <c r="D1110" s="9">
        <v>2200</v>
      </c>
      <c r="E1110" s="2" t="s">
        <v>809</v>
      </c>
      <c r="F1110" s="2" t="s">
        <v>956</v>
      </c>
      <c r="G1110" s="2" t="s">
        <v>815</v>
      </c>
      <c r="H1110" s="2" t="s">
        <v>779</v>
      </c>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row>
    <row r="1111" spans="1:126" s="14" customFormat="1" ht="45.75" thickBot="1" x14ac:dyDescent="0.3">
      <c r="A1111" s="12"/>
      <c r="B1111" s="13">
        <f t="shared" si="17"/>
        <v>1102</v>
      </c>
      <c r="C1111" s="2" t="s">
        <v>191</v>
      </c>
      <c r="D1111" s="9">
        <v>2200</v>
      </c>
      <c r="E1111" s="2" t="s">
        <v>809</v>
      </c>
      <c r="F1111" s="2" t="s">
        <v>957</v>
      </c>
      <c r="G1111" s="2" t="s">
        <v>9870</v>
      </c>
      <c r="H1111" s="2" t="s">
        <v>779</v>
      </c>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row>
    <row r="1112" spans="1:126" s="14" customFormat="1" ht="105.75" thickBot="1" x14ac:dyDescent="0.3">
      <c r="A1112" s="12"/>
      <c r="B1112" s="13">
        <f t="shared" si="17"/>
        <v>1103</v>
      </c>
      <c r="C1112" s="2" t="s">
        <v>191</v>
      </c>
      <c r="D1112" s="1" t="s">
        <v>5341</v>
      </c>
      <c r="E1112" s="2" t="s">
        <v>212</v>
      </c>
      <c r="F1112" s="2" t="s">
        <v>213</v>
      </c>
      <c r="G1112" s="2" t="s">
        <v>9286</v>
      </c>
      <c r="H1112" s="2" t="s">
        <v>779</v>
      </c>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row>
    <row r="1113" spans="1:126" s="14" customFormat="1" ht="75.75" thickBot="1" x14ac:dyDescent="0.3">
      <c r="A1113" s="12"/>
      <c r="B1113" s="13">
        <f t="shared" si="17"/>
        <v>1104</v>
      </c>
      <c r="C1113" s="2" t="s">
        <v>191</v>
      </c>
      <c r="D1113" s="9">
        <v>2402</v>
      </c>
      <c r="E1113" s="2" t="s">
        <v>208</v>
      </c>
      <c r="F1113" s="2" t="s">
        <v>214</v>
      </c>
      <c r="G1113" s="2" t="s">
        <v>9871</v>
      </c>
      <c r="H1113" s="2" t="s">
        <v>779</v>
      </c>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row>
    <row r="1114" spans="1:126" s="14" customFormat="1" ht="45.75" thickBot="1" x14ac:dyDescent="0.3">
      <c r="A1114" s="12"/>
      <c r="B1114" s="13">
        <f t="shared" si="17"/>
        <v>1105</v>
      </c>
      <c r="C1114" s="2" t="s">
        <v>191</v>
      </c>
      <c r="D1114" s="9">
        <v>2402</v>
      </c>
      <c r="E1114" s="2" t="s">
        <v>208</v>
      </c>
      <c r="F1114" s="2" t="s">
        <v>215</v>
      </c>
      <c r="G1114" s="2" t="s">
        <v>9872</v>
      </c>
      <c r="H1114" s="2" t="s">
        <v>779</v>
      </c>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row>
    <row r="1115" spans="1:126" s="14" customFormat="1" ht="45.75" thickBot="1" x14ac:dyDescent="0.3">
      <c r="A1115" s="12"/>
      <c r="B1115" s="13">
        <f t="shared" si="17"/>
        <v>1106</v>
      </c>
      <c r="C1115" s="2" t="s">
        <v>191</v>
      </c>
      <c r="D1115" s="9">
        <v>2402</v>
      </c>
      <c r="E1115" s="2" t="s">
        <v>208</v>
      </c>
      <c r="F1115" s="2" t="s">
        <v>216</v>
      </c>
      <c r="G1115" s="2" t="s">
        <v>9873</v>
      </c>
      <c r="H1115" s="2" t="s">
        <v>779</v>
      </c>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row>
    <row r="1116" spans="1:126" s="14" customFormat="1" ht="45.75" thickBot="1" x14ac:dyDescent="0.3">
      <c r="A1116" s="12"/>
      <c r="B1116" s="13">
        <f t="shared" si="17"/>
        <v>1107</v>
      </c>
      <c r="C1116" s="2" t="s">
        <v>191</v>
      </c>
      <c r="D1116" s="9">
        <v>2402</v>
      </c>
      <c r="E1116" s="2" t="s">
        <v>208</v>
      </c>
      <c r="F1116" s="2" t="s">
        <v>217</v>
      </c>
      <c r="G1116" s="2" t="s">
        <v>9874</v>
      </c>
      <c r="H1116" s="2" t="s">
        <v>779</v>
      </c>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row>
    <row r="1117" spans="1:126" s="14" customFormat="1" ht="60.75" thickBot="1" x14ac:dyDescent="0.3">
      <c r="A1117" s="12"/>
      <c r="B1117" s="13">
        <f t="shared" si="17"/>
        <v>1108</v>
      </c>
      <c r="C1117" s="2" t="s">
        <v>191</v>
      </c>
      <c r="D1117" s="9">
        <v>1901</v>
      </c>
      <c r="E1117" s="2" t="s">
        <v>218</v>
      </c>
      <c r="F1117" s="2" t="s">
        <v>220</v>
      </c>
      <c r="G1117" s="2" t="s">
        <v>9875</v>
      </c>
      <c r="H1117" s="2" t="s">
        <v>779</v>
      </c>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row>
    <row r="1118" spans="1:126" s="14" customFormat="1" ht="90.75" thickBot="1" x14ac:dyDescent="0.3">
      <c r="A1118" s="12"/>
      <c r="B1118" s="13">
        <f t="shared" si="17"/>
        <v>1109</v>
      </c>
      <c r="C1118" s="2" t="s">
        <v>191</v>
      </c>
      <c r="D1118" s="9">
        <v>1902</v>
      </c>
      <c r="E1118" s="2" t="s">
        <v>5401</v>
      </c>
      <c r="F1118" s="2" t="s">
        <v>5402</v>
      </c>
      <c r="G1118" s="2" t="s">
        <v>9876</v>
      </c>
      <c r="H1118" s="2" t="s">
        <v>779</v>
      </c>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row>
    <row r="1119" spans="1:126" s="14" customFormat="1" ht="60.75" thickBot="1" x14ac:dyDescent="0.3">
      <c r="A1119" s="12"/>
      <c r="B1119" s="13">
        <f t="shared" si="17"/>
        <v>1110</v>
      </c>
      <c r="C1119" s="2" t="s">
        <v>191</v>
      </c>
      <c r="D1119" s="9">
        <v>1902</v>
      </c>
      <c r="E1119" s="2" t="s">
        <v>219</v>
      </c>
      <c r="F1119" s="2" t="s">
        <v>221</v>
      </c>
      <c r="G1119" s="2" t="s">
        <v>7158</v>
      </c>
      <c r="H1119" s="2" t="s">
        <v>779</v>
      </c>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row>
    <row r="1120" spans="1:126" s="14" customFormat="1" ht="60.75" thickBot="1" x14ac:dyDescent="0.3">
      <c r="A1120" s="12"/>
      <c r="B1120" s="13">
        <f t="shared" si="17"/>
        <v>1111</v>
      </c>
      <c r="C1120" s="2" t="s">
        <v>191</v>
      </c>
      <c r="D1120" s="9">
        <v>1902</v>
      </c>
      <c r="E1120" s="2" t="s">
        <v>219</v>
      </c>
      <c r="F1120" s="2" t="s">
        <v>222</v>
      </c>
      <c r="G1120" s="2" t="s">
        <v>9877</v>
      </c>
      <c r="H1120" s="2" t="s">
        <v>779</v>
      </c>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row>
    <row r="1121" spans="1:126" s="14" customFormat="1" ht="45.75" thickBot="1" x14ac:dyDescent="0.3">
      <c r="A1121" s="12"/>
      <c r="B1121" s="13">
        <f t="shared" si="17"/>
        <v>1112</v>
      </c>
      <c r="C1121" s="2" t="s">
        <v>191</v>
      </c>
      <c r="D1121" s="9">
        <v>1902</v>
      </c>
      <c r="E1121" s="2" t="s">
        <v>7156</v>
      </c>
      <c r="F1121" s="2" t="s">
        <v>7159</v>
      </c>
      <c r="G1121" s="2" t="s">
        <v>7404</v>
      </c>
      <c r="H1121" s="2" t="s">
        <v>779</v>
      </c>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row>
    <row r="1122" spans="1:126" s="14" customFormat="1" ht="45.75" thickBot="1" x14ac:dyDescent="0.3">
      <c r="A1122" s="12"/>
      <c r="B1122" s="13">
        <f t="shared" si="17"/>
        <v>1113</v>
      </c>
      <c r="C1122" s="2" t="s">
        <v>191</v>
      </c>
      <c r="D1122" s="9">
        <v>19</v>
      </c>
      <c r="E1122" s="2" t="s">
        <v>7406</v>
      </c>
      <c r="F1122" s="2" t="s">
        <v>7162</v>
      </c>
      <c r="G1122" s="2" t="s">
        <v>7405</v>
      </c>
      <c r="H1122" s="2" t="s">
        <v>779</v>
      </c>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row>
    <row r="1123" spans="1:126" s="14" customFormat="1" ht="75.75" thickBot="1" x14ac:dyDescent="0.3">
      <c r="A1123" s="12"/>
      <c r="B1123" s="13">
        <f t="shared" si="17"/>
        <v>1114</v>
      </c>
      <c r="C1123" s="2" t="s">
        <v>191</v>
      </c>
      <c r="D1123" s="9">
        <v>2201</v>
      </c>
      <c r="E1123" s="2" t="s">
        <v>5367</v>
      </c>
      <c r="F1123" s="2" t="s">
        <v>888</v>
      </c>
      <c r="G1123" s="2" t="s">
        <v>5368</v>
      </c>
      <c r="H1123" s="2" t="s">
        <v>779</v>
      </c>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row>
    <row r="1124" spans="1:126" s="14" customFormat="1" ht="75.75" thickBot="1" x14ac:dyDescent="0.3">
      <c r="A1124" s="12"/>
      <c r="B1124" s="13">
        <f t="shared" si="17"/>
        <v>1115</v>
      </c>
      <c r="C1124" s="2" t="s">
        <v>191</v>
      </c>
      <c r="D1124" s="9">
        <v>2007</v>
      </c>
      <c r="E1124" s="2" t="s">
        <v>6305</v>
      </c>
      <c r="F1124" s="2" t="s">
        <v>6304</v>
      </c>
      <c r="G1124" s="2" t="s">
        <v>9878</v>
      </c>
      <c r="H1124" s="2" t="s">
        <v>779</v>
      </c>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row>
    <row r="1125" spans="1:126" s="14" customFormat="1" ht="45.75" thickBot="1" x14ac:dyDescent="0.3">
      <c r="A1125" s="12"/>
      <c r="B1125" s="13">
        <f t="shared" si="17"/>
        <v>1116</v>
      </c>
      <c r="C1125" s="2" t="s">
        <v>191</v>
      </c>
      <c r="D1125" s="1" t="s">
        <v>5798</v>
      </c>
      <c r="E1125" s="2" t="s">
        <v>872</v>
      </c>
      <c r="F1125" s="2" t="s">
        <v>6317</v>
      </c>
      <c r="G1125" s="2" t="s">
        <v>9879</v>
      </c>
      <c r="H1125" s="2" t="s">
        <v>779</v>
      </c>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row>
    <row r="1126" spans="1:126" s="14" customFormat="1" ht="45.75" thickBot="1" x14ac:dyDescent="0.3">
      <c r="A1126" s="12"/>
      <c r="B1126" s="13">
        <f t="shared" si="17"/>
        <v>1117</v>
      </c>
      <c r="C1126" s="2" t="s">
        <v>191</v>
      </c>
      <c r="D1126" s="1" t="s">
        <v>5798</v>
      </c>
      <c r="E1126" s="2" t="s">
        <v>17</v>
      </c>
      <c r="F1126" s="2" t="s">
        <v>6298</v>
      </c>
      <c r="G1126" s="2" t="s">
        <v>9880</v>
      </c>
      <c r="H1126" s="2" t="s">
        <v>779</v>
      </c>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row>
    <row r="1127" spans="1:126" s="14" customFormat="1" ht="60.75" thickBot="1" x14ac:dyDescent="0.3">
      <c r="A1127" s="12"/>
      <c r="B1127" s="13">
        <f t="shared" si="17"/>
        <v>1118</v>
      </c>
      <c r="C1127" s="2" t="s">
        <v>191</v>
      </c>
      <c r="D1127" s="1" t="s">
        <v>5798</v>
      </c>
      <c r="E1127" s="2" t="s">
        <v>17</v>
      </c>
      <c r="F1127" s="2" t="s">
        <v>6300</v>
      </c>
      <c r="G1127" s="2" t="s">
        <v>9881</v>
      </c>
      <c r="H1127" s="2" t="s">
        <v>779</v>
      </c>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row>
    <row r="1128" spans="1:126" s="14" customFormat="1" ht="60.75" thickBot="1" x14ac:dyDescent="0.3">
      <c r="A1128" s="12"/>
      <c r="B1128" s="13">
        <f t="shared" si="17"/>
        <v>1119</v>
      </c>
      <c r="C1128" s="2" t="s">
        <v>191</v>
      </c>
      <c r="D1128" s="1" t="s">
        <v>5798</v>
      </c>
      <c r="E1128" s="2" t="s">
        <v>6299</v>
      </c>
      <c r="F1128" s="2" t="s">
        <v>6301</v>
      </c>
      <c r="G1128" s="2" t="s">
        <v>9882</v>
      </c>
      <c r="H1128" s="2" t="s">
        <v>779</v>
      </c>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row>
    <row r="1129" spans="1:126" s="14" customFormat="1" ht="75.75" thickBot="1" x14ac:dyDescent="0.3">
      <c r="A1129" s="12"/>
      <c r="B1129" s="13">
        <f t="shared" si="17"/>
        <v>1120</v>
      </c>
      <c r="C1129" s="2" t="s">
        <v>191</v>
      </c>
      <c r="D1129" s="9">
        <v>20</v>
      </c>
      <c r="E1129" s="2" t="s">
        <v>6289</v>
      </c>
      <c r="F1129" s="2" t="s">
        <v>6290</v>
      </c>
      <c r="G1129" s="2" t="s">
        <v>9883</v>
      </c>
      <c r="H1129" s="2" t="s">
        <v>779</v>
      </c>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row>
    <row r="1130" spans="1:126" s="14" customFormat="1" ht="75.75" thickBot="1" x14ac:dyDescent="0.3">
      <c r="A1130" s="12"/>
      <c r="B1130" s="13">
        <f t="shared" si="17"/>
        <v>1121</v>
      </c>
      <c r="C1130" s="2" t="s">
        <v>191</v>
      </c>
      <c r="D1130" s="9">
        <v>20</v>
      </c>
      <c r="E1130" s="2" t="s">
        <v>6289</v>
      </c>
      <c r="F1130" s="2" t="s">
        <v>6292</v>
      </c>
      <c r="G1130" s="2" t="s">
        <v>9884</v>
      </c>
      <c r="H1130" s="2" t="s">
        <v>779</v>
      </c>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row>
    <row r="1131" spans="1:126" s="14" customFormat="1" ht="75.75" thickBot="1" x14ac:dyDescent="0.3">
      <c r="A1131" s="12"/>
      <c r="B1131" s="13">
        <f t="shared" si="17"/>
        <v>1122</v>
      </c>
      <c r="C1131" s="2" t="s">
        <v>191</v>
      </c>
      <c r="D1131" s="9">
        <v>20</v>
      </c>
      <c r="E1131" s="2" t="s">
        <v>6289</v>
      </c>
      <c r="F1131" s="2" t="s">
        <v>882</v>
      </c>
      <c r="G1131" s="2" t="s">
        <v>9885</v>
      </c>
      <c r="H1131" s="2" t="s">
        <v>779</v>
      </c>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row>
    <row r="1132" spans="1:126" s="14" customFormat="1" ht="75.75" thickBot="1" x14ac:dyDescent="0.3">
      <c r="A1132" s="12"/>
      <c r="B1132" s="13">
        <f t="shared" si="17"/>
        <v>1123</v>
      </c>
      <c r="C1132" s="2" t="s">
        <v>191</v>
      </c>
      <c r="D1132" s="9">
        <v>20</v>
      </c>
      <c r="E1132" s="2" t="s">
        <v>6289</v>
      </c>
      <c r="F1132" s="2" t="s">
        <v>6291</v>
      </c>
      <c r="G1132" s="2" t="s">
        <v>9886</v>
      </c>
      <c r="H1132" s="2" t="s">
        <v>779</v>
      </c>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row>
    <row r="1133" spans="1:126" s="14" customFormat="1" ht="90.75" thickBot="1" x14ac:dyDescent="0.3">
      <c r="A1133" s="12"/>
      <c r="B1133" s="13">
        <f t="shared" si="17"/>
        <v>1124</v>
      </c>
      <c r="C1133" s="2" t="s">
        <v>191</v>
      </c>
      <c r="D1133" s="9">
        <v>2004</v>
      </c>
      <c r="E1133" s="2" t="s">
        <v>6293</v>
      </c>
      <c r="F1133" s="2" t="s">
        <v>897</v>
      </c>
      <c r="G1133" s="2" t="s">
        <v>9834</v>
      </c>
      <c r="H1133" s="2" t="s">
        <v>779</v>
      </c>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row>
    <row r="1134" spans="1:126" s="14" customFormat="1" ht="120.75" thickBot="1" x14ac:dyDescent="0.3">
      <c r="A1134" s="12"/>
      <c r="B1134" s="13">
        <f t="shared" si="17"/>
        <v>1125</v>
      </c>
      <c r="C1134" s="2" t="s">
        <v>191</v>
      </c>
      <c r="D1134" s="9">
        <v>2001</v>
      </c>
      <c r="E1134" s="2" t="s">
        <v>7007</v>
      </c>
      <c r="F1134" s="2" t="s">
        <v>6295</v>
      </c>
      <c r="G1134" s="2" t="s">
        <v>9887</v>
      </c>
      <c r="H1134" s="2" t="s">
        <v>779</v>
      </c>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row>
    <row r="1135" spans="1:126" s="14" customFormat="1" ht="120.75" thickBot="1" x14ac:dyDescent="0.3">
      <c r="A1135" s="12"/>
      <c r="B1135" s="13">
        <f t="shared" si="17"/>
        <v>1126</v>
      </c>
      <c r="C1135" s="2" t="s">
        <v>191</v>
      </c>
      <c r="D1135" s="9">
        <v>2001</v>
      </c>
      <c r="E1135" s="2" t="s">
        <v>7007</v>
      </c>
      <c r="F1135" s="2" t="s">
        <v>6296</v>
      </c>
      <c r="G1135" s="2" t="s">
        <v>9888</v>
      </c>
      <c r="H1135" s="2" t="s">
        <v>779</v>
      </c>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row>
    <row r="1136" spans="1:126" s="14" customFormat="1" ht="90.75" thickBot="1" x14ac:dyDescent="0.3">
      <c r="A1136" s="12"/>
      <c r="B1136" s="13">
        <f t="shared" si="17"/>
        <v>1127</v>
      </c>
      <c r="C1136" s="2" t="s">
        <v>191</v>
      </c>
      <c r="D1136" s="9">
        <v>2006</v>
      </c>
      <c r="E1136" s="2" t="s">
        <v>6294</v>
      </c>
      <c r="F1136" s="2" t="s">
        <v>6297</v>
      </c>
      <c r="G1136" s="2" t="s">
        <v>9889</v>
      </c>
      <c r="H1136" s="2" t="s">
        <v>779</v>
      </c>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row>
    <row r="1137" spans="1:126" s="14" customFormat="1" ht="60.75" thickBot="1" x14ac:dyDescent="0.3">
      <c r="A1137" s="12"/>
      <c r="B1137" s="13">
        <f t="shared" si="17"/>
        <v>1128</v>
      </c>
      <c r="C1137" s="2" t="s">
        <v>191</v>
      </c>
      <c r="D1137" s="9">
        <v>2002</v>
      </c>
      <c r="E1137" s="2" t="s">
        <v>5374</v>
      </c>
      <c r="F1137" s="2" t="s">
        <v>6303</v>
      </c>
      <c r="G1137" s="2" t="s">
        <v>9890</v>
      </c>
      <c r="H1137" s="2" t="s">
        <v>779</v>
      </c>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row>
    <row r="1138" spans="1:126" s="14" customFormat="1" ht="45.75" thickBot="1" x14ac:dyDescent="0.3">
      <c r="A1138" s="12"/>
      <c r="B1138" s="13">
        <f t="shared" si="17"/>
        <v>1129</v>
      </c>
      <c r="C1138" s="2" t="s">
        <v>191</v>
      </c>
      <c r="D1138" s="9">
        <v>2002</v>
      </c>
      <c r="E1138" s="2" t="s">
        <v>5374</v>
      </c>
      <c r="F1138" s="2" t="s">
        <v>6312</v>
      </c>
      <c r="G1138" s="2" t="s">
        <v>9891</v>
      </c>
      <c r="H1138" s="2" t="s">
        <v>779</v>
      </c>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row>
    <row r="1139" spans="1:126" s="14" customFormat="1" ht="105.75" thickBot="1" x14ac:dyDescent="0.3">
      <c r="A1139" s="12"/>
      <c r="B1139" s="13">
        <f t="shared" si="17"/>
        <v>1130</v>
      </c>
      <c r="C1139" s="2" t="s">
        <v>191</v>
      </c>
      <c r="D1139" s="9">
        <v>2002</v>
      </c>
      <c r="E1139" s="2" t="s">
        <v>6288</v>
      </c>
      <c r="F1139" s="2" t="s">
        <v>6287</v>
      </c>
      <c r="G1139" s="2" t="s">
        <v>9892</v>
      </c>
      <c r="H1139" s="2" t="s">
        <v>779</v>
      </c>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row>
    <row r="1140" spans="1:126" s="14" customFormat="1" ht="45.75" thickBot="1" x14ac:dyDescent="0.3">
      <c r="A1140" s="12"/>
      <c r="B1140" s="13">
        <f t="shared" si="17"/>
        <v>1131</v>
      </c>
      <c r="C1140" s="2" t="s">
        <v>191</v>
      </c>
      <c r="D1140" s="9">
        <v>1601</v>
      </c>
      <c r="E1140" s="2" t="s">
        <v>203</v>
      </c>
      <c r="F1140" s="2" t="s">
        <v>6280</v>
      </c>
      <c r="G1140" s="2" t="s">
        <v>9893</v>
      </c>
      <c r="H1140" s="2" t="s">
        <v>779</v>
      </c>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row>
    <row r="1141" spans="1:126" s="14" customFormat="1" ht="90.75" thickBot="1" x14ac:dyDescent="0.3">
      <c r="A1141" s="12"/>
      <c r="B1141" s="13">
        <f t="shared" si="17"/>
        <v>1132</v>
      </c>
      <c r="C1141" s="2" t="s">
        <v>191</v>
      </c>
      <c r="D1141" s="9">
        <v>1601</v>
      </c>
      <c r="E1141" s="2" t="s">
        <v>203</v>
      </c>
      <c r="F1141" s="2" t="s">
        <v>6281</v>
      </c>
      <c r="G1141" s="2" t="s">
        <v>9894</v>
      </c>
      <c r="H1141" s="2" t="s">
        <v>779</v>
      </c>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row>
    <row r="1142" spans="1:126" s="14" customFormat="1" ht="60.75" thickBot="1" x14ac:dyDescent="0.3">
      <c r="A1142" s="12"/>
      <c r="B1142" s="13">
        <f t="shared" si="17"/>
        <v>1133</v>
      </c>
      <c r="C1142" s="2" t="s">
        <v>191</v>
      </c>
      <c r="D1142" s="9">
        <v>1601</v>
      </c>
      <c r="E1142" s="2" t="s">
        <v>203</v>
      </c>
      <c r="F1142" s="2" t="s">
        <v>6282</v>
      </c>
      <c r="G1142" s="2" t="s">
        <v>9895</v>
      </c>
      <c r="H1142" s="2" t="s">
        <v>779</v>
      </c>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row>
    <row r="1143" spans="1:126" s="14" customFormat="1" ht="120.75" thickBot="1" x14ac:dyDescent="0.3">
      <c r="A1143" s="12"/>
      <c r="B1143" s="13">
        <f t="shared" si="17"/>
        <v>1134</v>
      </c>
      <c r="C1143" s="2" t="s">
        <v>191</v>
      </c>
      <c r="D1143" s="9" t="s">
        <v>6283</v>
      </c>
      <c r="E1143" s="2" t="s">
        <v>7407</v>
      </c>
      <c r="F1143" s="2" t="s">
        <v>6284</v>
      </c>
      <c r="G1143" s="2" t="s">
        <v>9896</v>
      </c>
      <c r="H1143" s="2" t="s">
        <v>779</v>
      </c>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row>
    <row r="1144" spans="1:126" s="14" customFormat="1" ht="45.75" thickBot="1" x14ac:dyDescent="0.3">
      <c r="A1144" s="12"/>
      <c r="B1144" s="13">
        <f t="shared" si="17"/>
        <v>1135</v>
      </c>
      <c r="C1144" s="2" t="s">
        <v>191</v>
      </c>
      <c r="D1144" s="1" t="s">
        <v>5765</v>
      </c>
      <c r="E1144" s="2" t="s">
        <v>640</v>
      </c>
      <c r="F1144" s="2" t="s">
        <v>6313</v>
      </c>
      <c r="G1144" s="2" t="s">
        <v>9897</v>
      </c>
      <c r="H1144" s="2" t="s">
        <v>779</v>
      </c>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row>
    <row r="1145" spans="1:126" s="14" customFormat="1" ht="60.75" thickBot="1" x14ac:dyDescent="0.3">
      <c r="A1145" s="12"/>
      <c r="B1145" s="13">
        <f t="shared" si="17"/>
        <v>1136</v>
      </c>
      <c r="C1145" s="2" t="s">
        <v>191</v>
      </c>
      <c r="D1145" s="1" t="s">
        <v>5765</v>
      </c>
      <c r="E1145" s="2" t="s">
        <v>640</v>
      </c>
      <c r="F1145" s="2" t="s">
        <v>6314</v>
      </c>
      <c r="G1145" s="2" t="s">
        <v>6315</v>
      </c>
      <c r="H1145" s="2" t="s">
        <v>779</v>
      </c>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row>
    <row r="1146" spans="1:126" s="14" customFormat="1" ht="45.75" thickBot="1" x14ac:dyDescent="0.3">
      <c r="A1146" s="12"/>
      <c r="B1146" s="13">
        <f t="shared" si="17"/>
        <v>1137</v>
      </c>
      <c r="C1146" s="2" t="s">
        <v>191</v>
      </c>
      <c r="D1146" s="1" t="s">
        <v>6320</v>
      </c>
      <c r="E1146" s="2" t="s">
        <v>6318</v>
      </c>
      <c r="F1146" s="2" t="s">
        <v>6319</v>
      </c>
      <c r="G1146" s="2" t="s">
        <v>11806</v>
      </c>
      <c r="H1146" s="2" t="s">
        <v>779</v>
      </c>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row>
    <row r="1147" spans="1:126" s="14" customFormat="1" ht="60.75" thickBot="1" x14ac:dyDescent="0.3">
      <c r="A1147" s="12"/>
      <c r="B1147" s="13">
        <f t="shared" si="17"/>
        <v>1138</v>
      </c>
      <c r="C1147" s="2" t="s">
        <v>191</v>
      </c>
      <c r="D1147" s="1" t="s">
        <v>4594</v>
      </c>
      <c r="E1147" s="2" t="s">
        <v>922</v>
      </c>
      <c r="F1147" s="2" t="s">
        <v>6321</v>
      </c>
      <c r="G1147" s="2" t="s">
        <v>9898</v>
      </c>
      <c r="H1147" s="2" t="s">
        <v>779</v>
      </c>
      <c r="I1147" s="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row>
    <row r="1148" spans="1:126" s="14" customFormat="1" ht="60.75" thickBot="1" x14ac:dyDescent="0.3">
      <c r="A1148" s="12"/>
      <c r="B1148" s="13">
        <f t="shared" si="17"/>
        <v>1139</v>
      </c>
      <c r="C1148" s="2" t="s">
        <v>191</v>
      </c>
      <c r="D1148" s="1" t="s">
        <v>6325</v>
      </c>
      <c r="E1148" s="2" t="s">
        <v>6324</v>
      </c>
      <c r="F1148" s="2" t="s">
        <v>6322</v>
      </c>
      <c r="G1148" s="2" t="s">
        <v>9899</v>
      </c>
      <c r="H1148" s="2" t="s">
        <v>779</v>
      </c>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row>
    <row r="1149" spans="1:126" s="14" customFormat="1" ht="60.75" thickBot="1" x14ac:dyDescent="0.3">
      <c r="A1149" s="12"/>
      <c r="B1149" s="13">
        <f t="shared" si="17"/>
        <v>1140</v>
      </c>
      <c r="C1149" s="2" t="s">
        <v>191</v>
      </c>
      <c r="D1149" s="1" t="s">
        <v>6326</v>
      </c>
      <c r="E1149" s="2" t="s">
        <v>6324</v>
      </c>
      <c r="F1149" s="2" t="s">
        <v>6323</v>
      </c>
      <c r="G1149" s="2" t="s">
        <v>9900</v>
      </c>
      <c r="H1149" s="2" t="s">
        <v>779</v>
      </c>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row>
    <row r="1150" spans="1:126" s="14" customFormat="1" ht="60.75" thickBot="1" x14ac:dyDescent="0.3">
      <c r="A1150" s="12"/>
      <c r="B1150" s="13">
        <f t="shared" si="17"/>
        <v>1141</v>
      </c>
      <c r="C1150" s="2" t="s">
        <v>191</v>
      </c>
      <c r="D1150" s="1" t="s">
        <v>5798</v>
      </c>
      <c r="E1150" s="2" t="s">
        <v>6327</v>
      </c>
      <c r="F1150" s="2" t="s">
        <v>6328</v>
      </c>
      <c r="G1150" s="2" t="s">
        <v>9901</v>
      </c>
      <c r="H1150" s="2" t="s">
        <v>779</v>
      </c>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row>
    <row r="1151" spans="1:126" s="14" customFormat="1" ht="45.75" thickBot="1" x14ac:dyDescent="0.3">
      <c r="A1151" s="12"/>
      <c r="B1151" s="13">
        <f t="shared" si="17"/>
        <v>1142</v>
      </c>
      <c r="C1151" s="2" t="s">
        <v>191</v>
      </c>
      <c r="D1151" s="1" t="s">
        <v>5798</v>
      </c>
      <c r="E1151" s="2" t="s">
        <v>7152</v>
      </c>
      <c r="F1151" s="2" t="s">
        <v>7153</v>
      </c>
      <c r="G1151" s="2" t="s">
        <v>9902</v>
      </c>
      <c r="H1151" s="2" t="s">
        <v>779</v>
      </c>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row>
    <row r="1152" spans="1:126" s="14" customFormat="1" ht="60.75" thickBot="1" x14ac:dyDescent="0.3">
      <c r="A1152" s="12"/>
      <c r="B1152" s="13">
        <f t="shared" si="17"/>
        <v>1143</v>
      </c>
      <c r="C1152" s="2" t="s">
        <v>191</v>
      </c>
      <c r="D1152" s="1" t="s">
        <v>5798</v>
      </c>
      <c r="E1152" s="2" t="s">
        <v>7152</v>
      </c>
      <c r="F1152" s="2" t="s">
        <v>7154</v>
      </c>
      <c r="G1152" s="2" t="s">
        <v>7155</v>
      </c>
      <c r="H1152" s="2" t="s">
        <v>779</v>
      </c>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row>
    <row r="1153" spans="1:126" s="14" customFormat="1" ht="180.75" thickBot="1" x14ac:dyDescent="0.3">
      <c r="A1153" s="12"/>
      <c r="B1153" s="13">
        <f t="shared" si="17"/>
        <v>1144</v>
      </c>
      <c r="C1153" s="2" t="s">
        <v>191</v>
      </c>
      <c r="D1153" s="9">
        <v>2009</v>
      </c>
      <c r="E1153" s="2" t="s">
        <v>6285</v>
      </c>
      <c r="F1153" s="2" t="s">
        <v>6286</v>
      </c>
      <c r="G1153" s="2" t="s">
        <v>9903</v>
      </c>
      <c r="H1153" s="2" t="s">
        <v>779</v>
      </c>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row>
    <row r="1154" spans="1:126" s="14" customFormat="1" ht="180.75" thickBot="1" x14ac:dyDescent="0.3">
      <c r="A1154" s="12"/>
      <c r="B1154" s="13">
        <f t="shared" si="17"/>
        <v>1145</v>
      </c>
      <c r="C1154" s="2" t="s">
        <v>191</v>
      </c>
      <c r="D1154" s="9">
        <v>2009</v>
      </c>
      <c r="E1154" s="2" t="s">
        <v>7409</v>
      </c>
      <c r="F1154" s="2" t="s">
        <v>6302</v>
      </c>
      <c r="G1154" s="2" t="s">
        <v>9904</v>
      </c>
      <c r="H1154" s="2" t="s">
        <v>779</v>
      </c>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row>
    <row r="1155" spans="1:126" s="14" customFormat="1" ht="45.75" thickBot="1" x14ac:dyDescent="0.3">
      <c r="A1155" s="12"/>
      <c r="B1155" s="13">
        <f t="shared" si="17"/>
        <v>1146</v>
      </c>
      <c r="C1155" s="2" t="s">
        <v>191</v>
      </c>
      <c r="D1155" s="9">
        <v>2009</v>
      </c>
      <c r="E1155" s="2" t="s">
        <v>7408</v>
      </c>
      <c r="F1155" s="2" t="s">
        <v>6316</v>
      </c>
      <c r="G1155" s="2" t="s">
        <v>9905</v>
      </c>
      <c r="H1155" s="2" t="s">
        <v>779</v>
      </c>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row>
    <row r="1156" spans="1:126" s="14" customFormat="1" ht="45.75" thickBot="1" x14ac:dyDescent="0.3">
      <c r="A1156" s="12"/>
      <c r="B1156" s="13">
        <f t="shared" si="17"/>
        <v>1147</v>
      </c>
      <c r="C1156" s="2" t="s">
        <v>191</v>
      </c>
      <c r="D1156" s="9">
        <v>808</v>
      </c>
      <c r="E1156" s="2" t="s">
        <v>6306</v>
      </c>
      <c r="F1156" s="2" t="s">
        <v>6308</v>
      </c>
      <c r="G1156" s="2" t="s">
        <v>9906</v>
      </c>
      <c r="H1156" s="2" t="s">
        <v>779</v>
      </c>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row>
    <row r="1157" spans="1:126" s="14" customFormat="1" ht="45.75" thickBot="1" x14ac:dyDescent="0.3">
      <c r="A1157" s="12"/>
      <c r="B1157" s="13">
        <f t="shared" si="17"/>
        <v>1148</v>
      </c>
      <c r="C1157" s="2" t="s">
        <v>191</v>
      </c>
      <c r="D1157" s="9">
        <v>808</v>
      </c>
      <c r="E1157" s="2" t="s">
        <v>6306</v>
      </c>
      <c r="F1157" s="2" t="s">
        <v>7410</v>
      </c>
      <c r="G1157" s="2" t="s">
        <v>9907</v>
      </c>
      <c r="H1157" s="2" t="s">
        <v>779</v>
      </c>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row>
    <row r="1158" spans="1:126" s="14" customFormat="1" ht="45.75" thickBot="1" x14ac:dyDescent="0.3">
      <c r="A1158" s="12"/>
      <c r="B1158" s="13">
        <f t="shared" si="17"/>
        <v>1149</v>
      </c>
      <c r="C1158" s="2" t="s">
        <v>191</v>
      </c>
      <c r="D1158" s="9">
        <v>808</v>
      </c>
      <c r="E1158" s="2" t="s">
        <v>6307</v>
      </c>
      <c r="F1158" s="2" t="s">
        <v>6309</v>
      </c>
      <c r="G1158" s="2" t="s">
        <v>9908</v>
      </c>
      <c r="H1158" s="2" t="s">
        <v>779</v>
      </c>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row>
    <row r="1159" spans="1:126" s="14" customFormat="1" ht="45.75" thickBot="1" x14ac:dyDescent="0.3">
      <c r="A1159" s="12"/>
      <c r="B1159" s="13">
        <f t="shared" si="17"/>
        <v>1150</v>
      </c>
      <c r="C1159" s="2" t="s">
        <v>191</v>
      </c>
      <c r="D1159" s="9">
        <v>5201</v>
      </c>
      <c r="E1159" s="2" t="s">
        <v>209</v>
      </c>
      <c r="F1159" s="2" t="s">
        <v>7006</v>
      </c>
      <c r="G1159" s="2" t="s">
        <v>9909</v>
      </c>
      <c r="H1159" s="2" t="s">
        <v>779</v>
      </c>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row>
    <row r="1160" spans="1:126" s="14" customFormat="1" ht="60.75" thickBot="1" x14ac:dyDescent="0.3">
      <c r="A1160" s="12"/>
      <c r="B1160" s="13">
        <f t="shared" si="17"/>
        <v>1151</v>
      </c>
      <c r="C1160" s="2" t="s">
        <v>191</v>
      </c>
      <c r="D1160" s="9">
        <v>303</v>
      </c>
      <c r="E1160" s="2" t="s">
        <v>8232</v>
      </c>
      <c r="F1160" s="2" t="s">
        <v>8233</v>
      </c>
      <c r="G1160" s="2" t="s">
        <v>9910</v>
      </c>
      <c r="H1160" s="2" t="s">
        <v>779</v>
      </c>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row>
    <row r="1161" spans="1:126" s="14" customFormat="1" ht="60.75" thickBot="1" x14ac:dyDescent="0.3">
      <c r="A1161" s="12"/>
      <c r="B1161" s="13">
        <f t="shared" si="17"/>
        <v>1152</v>
      </c>
      <c r="C1161" s="2" t="s">
        <v>191</v>
      </c>
      <c r="D1161" s="9">
        <v>303</v>
      </c>
      <c r="E1161" s="2" t="s">
        <v>8232</v>
      </c>
      <c r="F1161" s="2" t="s">
        <v>8234</v>
      </c>
      <c r="G1161" s="2" t="s">
        <v>9911</v>
      </c>
      <c r="H1161" s="2" t="s">
        <v>779</v>
      </c>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row>
    <row r="1162" spans="1:126" s="14" customFormat="1" ht="60.75" thickBot="1" x14ac:dyDescent="0.3">
      <c r="A1162" s="12"/>
      <c r="B1162" s="13">
        <f t="shared" si="17"/>
        <v>1153</v>
      </c>
      <c r="C1162" s="2" t="s">
        <v>191</v>
      </c>
      <c r="D1162" s="9" t="s">
        <v>5251</v>
      </c>
      <c r="E1162" s="2" t="s">
        <v>224</v>
      </c>
      <c r="F1162" s="2" t="s">
        <v>225</v>
      </c>
      <c r="G1162" s="2" t="s">
        <v>9912</v>
      </c>
      <c r="H1162" s="2" t="s">
        <v>223</v>
      </c>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row>
    <row r="1163" spans="1:126" s="14" customFormat="1" ht="75.75" thickBot="1" x14ac:dyDescent="0.3">
      <c r="A1163" s="12"/>
      <c r="B1163" s="13">
        <f t="shared" si="17"/>
        <v>1154</v>
      </c>
      <c r="C1163" s="2" t="s">
        <v>191</v>
      </c>
      <c r="D1163" s="9" t="s">
        <v>5251</v>
      </c>
      <c r="E1163" s="2" t="s">
        <v>224</v>
      </c>
      <c r="F1163" s="2" t="s">
        <v>226</v>
      </c>
      <c r="G1163" s="2" t="s">
        <v>9913</v>
      </c>
      <c r="H1163" s="2" t="s">
        <v>223</v>
      </c>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row>
    <row r="1164" spans="1:126" s="14" customFormat="1" ht="60.75" thickBot="1" x14ac:dyDescent="0.3">
      <c r="A1164" s="12"/>
      <c r="B1164" s="13">
        <f t="shared" si="17"/>
        <v>1155</v>
      </c>
      <c r="C1164" s="2" t="s">
        <v>191</v>
      </c>
      <c r="D1164" s="9" t="s">
        <v>5252</v>
      </c>
      <c r="E1164" s="2" t="s">
        <v>224</v>
      </c>
      <c r="F1164" s="2" t="s">
        <v>227</v>
      </c>
      <c r="G1164" s="2" t="s">
        <v>9914</v>
      </c>
      <c r="H1164" s="2" t="s">
        <v>223</v>
      </c>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row>
    <row r="1165" spans="1:126" s="14" customFormat="1" ht="60.75" thickBot="1" x14ac:dyDescent="0.3">
      <c r="A1165" s="12"/>
      <c r="B1165" s="13">
        <f t="shared" si="17"/>
        <v>1156</v>
      </c>
      <c r="C1165" s="2" t="s">
        <v>191</v>
      </c>
      <c r="D1165" s="1" t="s">
        <v>5257</v>
      </c>
      <c r="E1165" s="2" t="s">
        <v>228</v>
      </c>
      <c r="F1165" s="2" t="s">
        <v>229</v>
      </c>
      <c r="G1165" s="2" t="s">
        <v>9915</v>
      </c>
      <c r="H1165" s="2" t="s">
        <v>223</v>
      </c>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row>
    <row r="1166" spans="1:126" s="14" customFormat="1" ht="75.75" thickBot="1" x14ac:dyDescent="0.3">
      <c r="A1166" s="12"/>
      <c r="B1166" s="13">
        <f t="shared" si="17"/>
        <v>1157</v>
      </c>
      <c r="C1166" s="2" t="s">
        <v>191</v>
      </c>
      <c r="D1166" s="9" t="s">
        <v>5253</v>
      </c>
      <c r="E1166" s="2" t="s">
        <v>230</v>
      </c>
      <c r="F1166" s="2" t="s">
        <v>231</v>
      </c>
      <c r="G1166" s="2" t="s">
        <v>9916</v>
      </c>
      <c r="H1166" s="2" t="s">
        <v>223</v>
      </c>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row>
    <row r="1167" spans="1:126" s="14" customFormat="1" ht="75.75" thickBot="1" x14ac:dyDescent="0.3">
      <c r="A1167" s="12"/>
      <c r="B1167" s="13">
        <f t="shared" ref="B1167:B1230" si="18">B1166+1</f>
        <v>1158</v>
      </c>
      <c r="C1167" s="2" t="s">
        <v>191</v>
      </c>
      <c r="D1167" s="9" t="s">
        <v>5254</v>
      </c>
      <c r="E1167" s="2" t="s">
        <v>230</v>
      </c>
      <c r="F1167" s="2" t="s">
        <v>232</v>
      </c>
      <c r="G1167" s="2" t="s">
        <v>9917</v>
      </c>
      <c r="H1167" s="2" t="s">
        <v>223</v>
      </c>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row>
    <row r="1168" spans="1:126" s="14" customFormat="1" ht="75.75" thickBot="1" x14ac:dyDescent="0.3">
      <c r="A1168" s="12"/>
      <c r="B1168" s="13">
        <f t="shared" si="18"/>
        <v>1159</v>
      </c>
      <c r="C1168" s="2" t="s">
        <v>191</v>
      </c>
      <c r="D1168" s="9" t="s">
        <v>5255</v>
      </c>
      <c r="E1168" s="2" t="s">
        <v>230</v>
      </c>
      <c r="F1168" s="2" t="s">
        <v>233</v>
      </c>
      <c r="G1168" s="2" t="s">
        <v>9918</v>
      </c>
      <c r="H1168" s="2" t="s">
        <v>223</v>
      </c>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row>
    <row r="1169" spans="1:126" s="14" customFormat="1" ht="90.75" thickBot="1" x14ac:dyDescent="0.3">
      <c r="A1169" s="12"/>
      <c r="B1169" s="13">
        <f t="shared" si="18"/>
        <v>1160</v>
      </c>
      <c r="C1169" s="2" t="s">
        <v>191</v>
      </c>
      <c r="D1169" s="9" t="s">
        <v>5256</v>
      </c>
      <c r="E1169" s="2" t="s">
        <v>230</v>
      </c>
      <c r="F1169" s="2" t="s">
        <v>5262</v>
      </c>
      <c r="G1169" s="2" t="s">
        <v>9919</v>
      </c>
      <c r="H1169" s="2" t="s">
        <v>223</v>
      </c>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row>
    <row r="1170" spans="1:126" s="14" customFormat="1" ht="90.75" thickBot="1" x14ac:dyDescent="0.3">
      <c r="A1170" s="12"/>
      <c r="B1170" s="13">
        <f t="shared" si="18"/>
        <v>1161</v>
      </c>
      <c r="C1170" s="2" t="s">
        <v>191</v>
      </c>
      <c r="D1170" s="9" t="s">
        <v>5641</v>
      </c>
      <c r="E1170" s="2" t="s">
        <v>234</v>
      </c>
      <c r="F1170" s="2" t="s">
        <v>235</v>
      </c>
      <c r="G1170" s="2" t="s">
        <v>9920</v>
      </c>
      <c r="H1170" s="2" t="s">
        <v>223</v>
      </c>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row>
    <row r="1171" spans="1:126" s="14" customFormat="1" ht="75.75" thickBot="1" x14ac:dyDescent="0.3">
      <c r="A1171" s="12"/>
      <c r="B1171" s="13">
        <f t="shared" si="18"/>
        <v>1162</v>
      </c>
      <c r="C1171" s="2" t="s">
        <v>191</v>
      </c>
      <c r="D1171" s="1" t="s">
        <v>5257</v>
      </c>
      <c r="E1171" s="2" t="s">
        <v>236</v>
      </c>
      <c r="F1171" s="2" t="s">
        <v>9287</v>
      </c>
      <c r="G1171" s="2" t="s">
        <v>9921</v>
      </c>
      <c r="H1171" s="2" t="s">
        <v>223</v>
      </c>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row>
    <row r="1172" spans="1:126" s="14" customFormat="1" ht="75.75" thickBot="1" x14ac:dyDescent="0.3">
      <c r="A1172" s="12"/>
      <c r="B1172" s="13">
        <f t="shared" si="18"/>
        <v>1163</v>
      </c>
      <c r="C1172" s="2" t="s">
        <v>191</v>
      </c>
      <c r="D1172" s="1" t="s">
        <v>5257</v>
      </c>
      <c r="E1172" s="2" t="s">
        <v>236</v>
      </c>
      <c r="F1172" s="2" t="s">
        <v>9288</v>
      </c>
      <c r="G1172" s="2" t="s">
        <v>9922</v>
      </c>
      <c r="H1172" s="2" t="s">
        <v>223</v>
      </c>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row>
    <row r="1173" spans="1:126" s="14" customFormat="1" ht="75.75" thickBot="1" x14ac:dyDescent="0.3">
      <c r="A1173" s="12"/>
      <c r="B1173" s="13">
        <f t="shared" si="18"/>
        <v>1164</v>
      </c>
      <c r="C1173" s="2" t="s">
        <v>191</v>
      </c>
      <c r="D1173" s="1" t="s">
        <v>5257</v>
      </c>
      <c r="E1173" s="2" t="s">
        <v>237</v>
      </c>
      <c r="F1173" s="2" t="s">
        <v>238</v>
      </c>
      <c r="G1173" s="2" t="s">
        <v>9923</v>
      </c>
      <c r="H1173" s="2" t="s">
        <v>223</v>
      </c>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row>
    <row r="1174" spans="1:126" s="14" customFormat="1" ht="45.75" thickBot="1" x14ac:dyDescent="0.3">
      <c r="A1174" s="12"/>
      <c r="B1174" s="13">
        <f t="shared" si="18"/>
        <v>1165</v>
      </c>
      <c r="C1174" s="2" t="s">
        <v>191</v>
      </c>
      <c r="D1174" s="1" t="s">
        <v>5258</v>
      </c>
      <c r="E1174" s="2" t="s">
        <v>239</v>
      </c>
      <c r="F1174" s="2" t="s">
        <v>240</v>
      </c>
      <c r="G1174" s="2" t="s">
        <v>9924</v>
      </c>
      <c r="H1174" s="2" t="s">
        <v>223</v>
      </c>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row>
    <row r="1175" spans="1:126" s="14" customFormat="1" ht="45.75" thickBot="1" x14ac:dyDescent="0.3">
      <c r="A1175" s="12"/>
      <c r="B1175" s="13">
        <f t="shared" si="18"/>
        <v>1166</v>
      </c>
      <c r="C1175" s="2" t="s">
        <v>191</v>
      </c>
      <c r="D1175" s="1" t="s">
        <v>5258</v>
      </c>
      <c r="E1175" s="2" t="s">
        <v>239</v>
      </c>
      <c r="F1175" s="2" t="s">
        <v>241</v>
      </c>
      <c r="G1175" s="2" t="s">
        <v>9925</v>
      </c>
      <c r="H1175" s="2" t="s">
        <v>223</v>
      </c>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row>
    <row r="1176" spans="1:126" s="14" customFormat="1" ht="45.75" thickBot="1" x14ac:dyDescent="0.3">
      <c r="A1176" s="12"/>
      <c r="B1176" s="13">
        <f t="shared" si="18"/>
        <v>1167</v>
      </c>
      <c r="C1176" s="2" t="s">
        <v>191</v>
      </c>
      <c r="D1176" s="1" t="s">
        <v>5258</v>
      </c>
      <c r="E1176" s="2" t="s">
        <v>239</v>
      </c>
      <c r="F1176" s="2" t="s">
        <v>4595</v>
      </c>
      <c r="G1176" s="2" t="s">
        <v>9926</v>
      </c>
      <c r="H1176" s="2" t="s">
        <v>223</v>
      </c>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row>
    <row r="1177" spans="1:126" s="14" customFormat="1" ht="45.75" thickBot="1" x14ac:dyDescent="0.3">
      <c r="A1177" s="12"/>
      <c r="B1177" s="13">
        <f t="shared" si="18"/>
        <v>1168</v>
      </c>
      <c r="C1177" s="2" t="s">
        <v>191</v>
      </c>
      <c r="D1177" s="1" t="s">
        <v>5258</v>
      </c>
      <c r="E1177" s="2" t="s">
        <v>239</v>
      </c>
      <c r="F1177" s="2" t="s">
        <v>6795</v>
      </c>
      <c r="G1177" s="2" t="s">
        <v>9927</v>
      </c>
      <c r="H1177" s="2" t="s">
        <v>223</v>
      </c>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row>
    <row r="1178" spans="1:126" s="14" customFormat="1" ht="45.75" thickBot="1" x14ac:dyDescent="0.3">
      <c r="A1178" s="12"/>
      <c r="B1178" s="13">
        <f t="shared" si="18"/>
        <v>1169</v>
      </c>
      <c r="C1178" s="2" t="s">
        <v>191</v>
      </c>
      <c r="D1178" s="1" t="s">
        <v>5258</v>
      </c>
      <c r="E1178" s="2" t="s">
        <v>239</v>
      </c>
      <c r="F1178" s="2" t="s">
        <v>4596</v>
      </c>
      <c r="G1178" s="2" t="s">
        <v>9928</v>
      </c>
      <c r="H1178" s="2" t="s">
        <v>223</v>
      </c>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row>
    <row r="1179" spans="1:126" s="14" customFormat="1" ht="45.75" thickBot="1" x14ac:dyDescent="0.3">
      <c r="A1179" s="12"/>
      <c r="B1179" s="13">
        <f t="shared" si="18"/>
        <v>1170</v>
      </c>
      <c r="C1179" s="2" t="s">
        <v>191</v>
      </c>
      <c r="D1179" s="1" t="s">
        <v>5258</v>
      </c>
      <c r="E1179" s="2" t="s">
        <v>239</v>
      </c>
      <c r="F1179" s="2" t="s">
        <v>4597</v>
      </c>
      <c r="G1179" s="2" t="s">
        <v>9929</v>
      </c>
      <c r="H1179" s="2" t="s">
        <v>223</v>
      </c>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row>
    <row r="1180" spans="1:126" s="14" customFormat="1" ht="75.75" thickBot="1" x14ac:dyDescent="0.3">
      <c r="A1180" s="12"/>
      <c r="B1180" s="13">
        <f t="shared" si="18"/>
        <v>1171</v>
      </c>
      <c r="C1180" s="2" t="s">
        <v>191</v>
      </c>
      <c r="D1180" s="1" t="s">
        <v>5258</v>
      </c>
      <c r="E1180" s="2" t="s">
        <v>239</v>
      </c>
      <c r="F1180" s="2" t="s">
        <v>4598</v>
      </c>
      <c r="G1180" s="2" t="s">
        <v>9930</v>
      </c>
      <c r="H1180" s="2" t="s">
        <v>223</v>
      </c>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row>
    <row r="1181" spans="1:126" s="14" customFormat="1" ht="45.75" thickBot="1" x14ac:dyDescent="0.3">
      <c r="A1181" s="12"/>
      <c r="B1181" s="13">
        <f t="shared" si="18"/>
        <v>1172</v>
      </c>
      <c r="C1181" s="2" t="s">
        <v>191</v>
      </c>
      <c r="D1181" s="1" t="s">
        <v>5258</v>
      </c>
      <c r="E1181" s="2" t="s">
        <v>239</v>
      </c>
      <c r="F1181" s="2" t="s">
        <v>4599</v>
      </c>
      <c r="G1181" s="2" t="s">
        <v>9931</v>
      </c>
      <c r="H1181" s="2" t="s">
        <v>223</v>
      </c>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row>
    <row r="1182" spans="1:126" s="14" customFormat="1" ht="45.75" thickBot="1" x14ac:dyDescent="0.3">
      <c r="A1182" s="12"/>
      <c r="B1182" s="13">
        <f t="shared" si="18"/>
        <v>1173</v>
      </c>
      <c r="C1182" s="2" t="s">
        <v>191</v>
      </c>
      <c r="D1182" s="1" t="s">
        <v>5258</v>
      </c>
      <c r="E1182" s="2" t="s">
        <v>239</v>
      </c>
      <c r="F1182" s="2" t="s">
        <v>4600</v>
      </c>
      <c r="G1182" s="2" t="s">
        <v>9932</v>
      </c>
      <c r="H1182" s="2" t="s">
        <v>223</v>
      </c>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row>
    <row r="1183" spans="1:126" s="14" customFormat="1" ht="60.75" thickBot="1" x14ac:dyDescent="0.3">
      <c r="A1183" s="12"/>
      <c r="B1183" s="13">
        <f t="shared" si="18"/>
        <v>1174</v>
      </c>
      <c r="C1183" s="2" t="s">
        <v>191</v>
      </c>
      <c r="D1183" s="1" t="s">
        <v>5812</v>
      </c>
      <c r="E1183" s="2" t="s">
        <v>242</v>
      </c>
      <c r="F1183" s="2" t="s">
        <v>243</v>
      </c>
      <c r="G1183" s="2" t="s">
        <v>9933</v>
      </c>
      <c r="H1183" s="2" t="s">
        <v>223</v>
      </c>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row>
    <row r="1184" spans="1:126" s="14" customFormat="1" ht="60.75" thickBot="1" x14ac:dyDescent="0.3">
      <c r="A1184" s="12"/>
      <c r="B1184" s="13">
        <f t="shared" si="18"/>
        <v>1175</v>
      </c>
      <c r="C1184" s="2" t="s">
        <v>191</v>
      </c>
      <c r="D1184" s="1" t="s">
        <v>5812</v>
      </c>
      <c r="E1184" s="2" t="s">
        <v>242</v>
      </c>
      <c r="F1184" s="2" t="s">
        <v>244</v>
      </c>
      <c r="G1184" s="2" t="s">
        <v>9934</v>
      </c>
      <c r="H1184" s="2" t="s">
        <v>223</v>
      </c>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row>
    <row r="1185" spans="1:126" s="14" customFormat="1" ht="60.75" thickBot="1" x14ac:dyDescent="0.3">
      <c r="A1185" s="12"/>
      <c r="B1185" s="13">
        <f t="shared" si="18"/>
        <v>1176</v>
      </c>
      <c r="C1185" s="2" t="s">
        <v>191</v>
      </c>
      <c r="D1185" s="1" t="s">
        <v>5812</v>
      </c>
      <c r="E1185" s="2" t="s">
        <v>242</v>
      </c>
      <c r="F1185" s="2" t="s">
        <v>245</v>
      </c>
      <c r="G1185" s="2" t="s">
        <v>247</v>
      </c>
      <c r="H1185" s="2" t="s">
        <v>223</v>
      </c>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row>
    <row r="1186" spans="1:126" s="14" customFormat="1" ht="60.75" thickBot="1" x14ac:dyDescent="0.3">
      <c r="A1186" s="12"/>
      <c r="B1186" s="13">
        <f t="shared" si="18"/>
        <v>1177</v>
      </c>
      <c r="C1186" s="2" t="s">
        <v>191</v>
      </c>
      <c r="D1186" s="1" t="s">
        <v>5812</v>
      </c>
      <c r="E1186" s="2" t="s">
        <v>242</v>
      </c>
      <c r="F1186" s="2" t="s">
        <v>246</v>
      </c>
      <c r="G1186" s="2" t="s">
        <v>9935</v>
      </c>
      <c r="H1186" s="2" t="s">
        <v>223</v>
      </c>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row>
    <row r="1187" spans="1:126" s="14" customFormat="1" ht="75.75" thickBot="1" x14ac:dyDescent="0.3">
      <c r="A1187" s="12"/>
      <c r="B1187" s="13">
        <f t="shared" si="18"/>
        <v>1178</v>
      </c>
      <c r="C1187" s="2" t="s">
        <v>191</v>
      </c>
      <c r="D1187" s="9">
        <v>1512</v>
      </c>
      <c r="E1187" s="2" t="s">
        <v>4620</v>
      </c>
      <c r="F1187" s="2" t="s">
        <v>4621</v>
      </c>
      <c r="G1187" s="2" t="s">
        <v>9936</v>
      </c>
      <c r="H1187" s="2" t="s">
        <v>223</v>
      </c>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row>
    <row r="1188" spans="1:126" s="14" customFormat="1" ht="60.75" thickBot="1" x14ac:dyDescent="0.3">
      <c r="A1188" s="12"/>
      <c r="B1188" s="13">
        <f t="shared" si="18"/>
        <v>1179</v>
      </c>
      <c r="C1188" s="2" t="s">
        <v>191</v>
      </c>
      <c r="D1188" s="1" t="s">
        <v>5474</v>
      </c>
      <c r="E1188" s="2" t="s">
        <v>248</v>
      </c>
      <c r="F1188" s="2" t="s">
        <v>245</v>
      </c>
      <c r="G1188" s="2" t="s">
        <v>247</v>
      </c>
      <c r="H1188" s="2" t="s">
        <v>223</v>
      </c>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row>
    <row r="1189" spans="1:126" s="14" customFormat="1" ht="60.75" thickBot="1" x14ac:dyDescent="0.3">
      <c r="A1189" s="12"/>
      <c r="B1189" s="13">
        <f t="shared" si="18"/>
        <v>1180</v>
      </c>
      <c r="C1189" s="2" t="s">
        <v>191</v>
      </c>
      <c r="D1189" s="1" t="s">
        <v>5474</v>
      </c>
      <c r="E1189" s="2" t="s">
        <v>248</v>
      </c>
      <c r="F1189" s="2" t="s">
        <v>249</v>
      </c>
      <c r="G1189" s="2" t="s">
        <v>9937</v>
      </c>
      <c r="H1189" s="2" t="s">
        <v>223</v>
      </c>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row>
    <row r="1190" spans="1:126" s="14" customFormat="1" ht="45.75" thickBot="1" x14ac:dyDescent="0.3">
      <c r="A1190" s="12"/>
      <c r="B1190" s="13">
        <f t="shared" si="18"/>
        <v>1181</v>
      </c>
      <c r="C1190" s="2" t="s">
        <v>191</v>
      </c>
      <c r="D1190" s="1" t="s">
        <v>5474</v>
      </c>
      <c r="E1190" s="2" t="s">
        <v>248</v>
      </c>
      <c r="F1190" s="2" t="s">
        <v>250</v>
      </c>
      <c r="G1190" s="2" t="s">
        <v>9938</v>
      </c>
      <c r="H1190" s="2" t="s">
        <v>223</v>
      </c>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row>
    <row r="1191" spans="1:126" s="14" customFormat="1" ht="60.75" thickBot="1" x14ac:dyDescent="0.3">
      <c r="A1191" s="12"/>
      <c r="B1191" s="13">
        <f t="shared" si="18"/>
        <v>1182</v>
      </c>
      <c r="C1191" s="2" t="s">
        <v>191</v>
      </c>
      <c r="D1191" s="1" t="s">
        <v>5474</v>
      </c>
      <c r="E1191" s="2" t="s">
        <v>248</v>
      </c>
      <c r="F1191" s="2" t="s">
        <v>251</v>
      </c>
      <c r="G1191" s="2" t="s">
        <v>9933</v>
      </c>
      <c r="H1191" s="2" t="s">
        <v>223</v>
      </c>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row>
    <row r="1192" spans="1:126" s="14" customFormat="1" ht="60.75" thickBot="1" x14ac:dyDescent="0.3">
      <c r="A1192" s="12"/>
      <c r="B1192" s="13">
        <f t="shared" si="18"/>
        <v>1183</v>
      </c>
      <c r="C1192" s="2" t="s">
        <v>191</v>
      </c>
      <c r="D1192" s="1" t="s">
        <v>5073</v>
      </c>
      <c r="E1192" s="2" t="s">
        <v>255</v>
      </c>
      <c r="F1192" s="2" t="s">
        <v>252</v>
      </c>
      <c r="G1192" s="2" t="s">
        <v>9939</v>
      </c>
      <c r="H1192" s="2" t="s">
        <v>223</v>
      </c>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row>
    <row r="1193" spans="1:126" s="14" customFormat="1" ht="75.75" thickBot="1" x14ac:dyDescent="0.3">
      <c r="A1193" s="12"/>
      <c r="B1193" s="13">
        <f t="shared" si="18"/>
        <v>1184</v>
      </c>
      <c r="C1193" s="2" t="s">
        <v>191</v>
      </c>
      <c r="D1193" s="1" t="s">
        <v>5073</v>
      </c>
      <c r="E1193" s="2" t="s">
        <v>255</v>
      </c>
      <c r="F1193" s="2" t="s">
        <v>253</v>
      </c>
      <c r="G1193" s="2" t="s">
        <v>9940</v>
      </c>
      <c r="H1193" s="2" t="s">
        <v>223</v>
      </c>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row>
    <row r="1194" spans="1:126" s="14" customFormat="1" ht="60.75" thickBot="1" x14ac:dyDescent="0.3">
      <c r="A1194" s="12"/>
      <c r="B1194" s="13">
        <f t="shared" si="18"/>
        <v>1185</v>
      </c>
      <c r="C1194" s="2" t="s">
        <v>191</v>
      </c>
      <c r="D1194" s="1" t="s">
        <v>5073</v>
      </c>
      <c r="E1194" s="2" t="s">
        <v>255</v>
      </c>
      <c r="F1194" s="2" t="s">
        <v>244</v>
      </c>
      <c r="G1194" s="2" t="s">
        <v>9937</v>
      </c>
      <c r="H1194" s="2" t="s">
        <v>223</v>
      </c>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row>
    <row r="1195" spans="1:126" s="14" customFormat="1" ht="45.75" thickBot="1" x14ac:dyDescent="0.3">
      <c r="A1195" s="12"/>
      <c r="B1195" s="13">
        <f t="shared" si="18"/>
        <v>1186</v>
      </c>
      <c r="C1195" s="2" t="s">
        <v>191</v>
      </c>
      <c r="D1195" s="1" t="s">
        <v>5073</v>
      </c>
      <c r="E1195" s="2" t="s">
        <v>255</v>
      </c>
      <c r="F1195" s="2" t="s">
        <v>254</v>
      </c>
      <c r="G1195" s="2" t="s">
        <v>9941</v>
      </c>
      <c r="H1195" s="2" t="s">
        <v>223</v>
      </c>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row>
    <row r="1196" spans="1:126" s="14" customFormat="1" ht="45.75" thickBot="1" x14ac:dyDescent="0.3">
      <c r="A1196" s="12"/>
      <c r="B1196" s="13">
        <f t="shared" si="18"/>
        <v>1187</v>
      </c>
      <c r="C1196" s="2" t="s">
        <v>191</v>
      </c>
      <c r="D1196" s="9">
        <v>1512</v>
      </c>
      <c r="E1196" s="2" t="s">
        <v>256</v>
      </c>
      <c r="F1196" s="2" t="s">
        <v>257</v>
      </c>
      <c r="G1196" s="2" t="s">
        <v>258</v>
      </c>
      <c r="H1196" s="2" t="s">
        <v>223</v>
      </c>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row>
    <row r="1197" spans="1:126" s="14" customFormat="1" ht="60.75" thickBot="1" x14ac:dyDescent="0.3">
      <c r="A1197" s="12"/>
      <c r="B1197" s="13">
        <f t="shared" si="18"/>
        <v>1188</v>
      </c>
      <c r="C1197" s="2" t="s">
        <v>191</v>
      </c>
      <c r="D1197" s="9">
        <v>1701</v>
      </c>
      <c r="E1197" s="2" t="s">
        <v>259</v>
      </c>
      <c r="F1197" s="2" t="s">
        <v>260</v>
      </c>
      <c r="G1197" s="2" t="s">
        <v>9942</v>
      </c>
      <c r="H1197" s="2" t="s">
        <v>223</v>
      </c>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row>
    <row r="1198" spans="1:126" s="14" customFormat="1" ht="60.75" thickBot="1" x14ac:dyDescent="0.3">
      <c r="A1198" s="12"/>
      <c r="B1198" s="13">
        <f t="shared" si="18"/>
        <v>1189</v>
      </c>
      <c r="C1198" s="2" t="s">
        <v>191</v>
      </c>
      <c r="D1198" s="9">
        <v>1701</v>
      </c>
      <c r="E1198" s="2" t="s">
        <v>259</v>
      </c>
      <c r="F1198" s="2" t="s">
        <v>261</v>
      </c>
      <c r="G1198" s="2" t="s">
        <v>9943</v>
      </c>
      <c r="H1198" s="2" t="s">
        <v>223</v>
      </c>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row>
    <row r="1199" spans="1:126" s="14" customFormat="1" ht="45.75" thickBot="1" x14ac:dyDescent="0.3">
      <c r="A1199" s="12"/>
      <c r="B1199" s="13">
        <f t="shared" si="18"/>
        <v>1190</v>
      </c>
      <c r="C1199" s="2" t="s">
        <v>191</v>
      </c>
      <c r="D1199" s="9">
        <v>1701</v>
      </c>
      <c r="E1199" s="2" t="s">
        <v>259</v>
      </c>
      <c r="F1199" s="2" t="s">
        <v>262</v>
      </c>
      <c r="G1199" s="2" t="s">
        <v>263</v>
      </c>
      <c r="H1199" s="2" t="s">
        <v>223</v>
      </c>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row>
    <row r="1200" spans="1:126" s="14" customFormat="1" ht="75.75" thickBot="1" x14ac:dyDescent="0.3">
      <c r="A1200" s="12"/>
      <c r="B1200" s="13">
        <f t="shared" si="18"/>
        <v>1191</v>
      </c>
      <c r="C1200" s="2" t="s">
        <v>191</v>
      </c>
      <c r="D1200" s="9">
        <v>1701</v>
      </c>
      <c r="E1200" s="2" t="s">
        <v>259</v>
      </c>
      <c r="F1200" s="2" t="s">
        <v>5244</v>
      </c>
      <c r="G1200" s="2" t="s">
        <v>9944</v>
      </c>
      <c r="H1200" s="2" t="s">
        <v>223</v>
      </c>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row>
    <row r="1201" spans="1:126" s="14" customFormat="1" ht="105.75" thickBot="1" x14ac:dyDescent="0.3">
      <c r="A1201" s="12"/>
      <c r="B1201" s="13">
        <f t="shared" si="18"/>
        <v>1192</v>
      </c>
      <c r="C1201" s="2" t="s">
        <v>191</v>
      </c>
      <c r="D1201" s="9" t="s">
        <v>5260</v>
      </c>
      <c r="E1201" s="2" t="s">
        <v>5261</v>
      </c>
      <c r="F1201" s="2" t="s">
        <v>264</v>
      </c>
      <c r="G1201" s="2" t="s">
        <v>9945</v>
      </c>
      <c r="H1201" s="2" t="s">
        <v>223</v>
      </c>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row>
    <row r="1202" spans="1:126" s="14" customFormat="1" ht="105.75" thickBot="1" x14ac:dyDescent="0.3">
      <c r="A1202" s="12"/>
      <c r="B1202" s="13">
        <f t="shared" si="18"/>
        <v>1193</v>
      </c>
      <c r="C1202" s="2" t="s">
        <v>191</v>
      </c>
      <c r="D1202" s="9" t="s">
        <v>5259</v>
      </c>
      <c r="E1202" s="2" t="s">
        <v>6796</v>
      </c>
      <c r="F1202" s="2" t="s">
        <v>265</v>
      </c>
      <c r="G1202" s="2" t="s">
        <v>9946</v>
      </c>
      <c r="H1202" s="2" t="s">
        <v>223</v>
      </c>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row>
    <row r="1203" spans="1:126" s="14" customFormat="1" ht="45.75" thickBot="1" x14ac:dyDescent="0.3">
      <c r="A1203" s="12"/>
      <c r="B1203" s="13">
        <f t="shared" si="18"/>
        <v>1194</v>
      </c>
      <c r="C1203" s="2" t="s">
        <v>191</v>
      </c>
      <c r="D1203" s="1" t="s">
        <v>5263</v>
      </c>
      <c r="E1203" s="2" t="s">
        <v>5265</v>
      </c>
      <c r="F1203" s="2" t="s">
        <v>5266</v>
      </c>
      <c r="G1203" s="2" t="s">
        <v>9947</v>
      </c>
      <c r="H1203" s="2" t="s">
        <v>223</v>
      </c>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row>
    <row r="1204" spans="1:126" s="14" customFormat="1" ht="45.75" thickBot="1" x14ac:dyDescent="0.3">
      <c r="A1204" s="12"/>
      <c r="B1204" s="13">
        <f t="shared" si="18"/>
        <v>1195</v>
      </c>
      <c r="C1204" s="2" t="s">
        <v>191</v>
      </c>
      <c r="D1204" s="1" t="s">
        <v>5263</v>
      </c>
      <c r="E1204" s="2" t="s">
        <v>5265</v>
      </c>
      <c r="F1204" s="2" t="s">
        <v>5267</v>
      </c>
      <c r="G1204" s="2" t="s">
        <v>9948</v>
      </c>
      <c r="H1204" s="2" t="s">
        <v>223</v>
      </c>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row>
    <row r="1205" spans="1:126" s="14" customFormat="1" ht="45.75" thickBot="1" x14ac:dyDescent="0.3">
      <c r="A1205" s="12"/>
      <c r="B1205" s="13">
        <f t="shared" si="18"/>
        <v>1196</v>
      </c>
      <c r="C1205" s="2" t="s">
        <v>191</v>
      </c>
      <c r="D1205" s="1" t="s">
        <v>5263</v>
      </c>
      <c r="E1205" s="2" t="s">
        <v>5265</v>
      </c>
      <c r="F1205" s="2" t="s">
        <v>5268</v>
      </c>
      <c r="G1205" s="2" t="s">
        <v>9949</v>
      </c>
      <c r="H1205" s="2" t="s">
        <v>223</v>
      </c>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row>
    <row r="1206" spans="1:126" s="14" customFormat="1" ht="60.75" thickBot="1" x14ac:dyDescent="0.3">
      <c r="A1206" s="12"/>
      <c r="B1206" s="13">
        <f t="shared" si="18"/>
        <v>1197</v>
      </c>
      <c r="C1206" s="2" t="s">
        <v>191</v>
      </c>
      <c r="D1206" s="1" t="s">
        <v>5263</v>
      </c>
      <c r="E1206" s="2" t="s">
        <v>5265</v>
      </c>
      <c r="F1206" s="2" t="s">
        <v>5269</v>
      </c>
      <c r="G1206" s="2" t="s">
        <v>9950</v>
      </c>
      <c r="H1206" s="2" t="s">
        <v>223</v>
      </c>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row>
    <row r="1207" spans="1:126" s="14" customFormat="1" ht="60.75" thickBot="1" x14ac:dyDescent="0.3">
      <c r="A1207" s="12"/>
      <c r="B1207" s="13">
        <f t="shared" si="18"/>
        <v>1198</v>
      </c>
      <c r="C1207" s="2" t="s">
        <v>191</v>
      </c>
      <c r="D1207" s="1" t="s">
        <v>5263</v>
      </c>
      <c r="E1207" s="2" t="s">
        <v>5265</v>
      </c>
      <c r="F1207" s="2" t="s">
        <v>5270</v>
      </c>
      <c r="G1207" s="2" t="s">
        <v>9951</v>
      </c>
      <c r="H1207" s="2" t="s">
        <v>223</v>
      </c>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row>
    <row r="1208" spans="1:126" s="14" customFormat="1" ht="60.75" thickBot="1" x14ac:dyDescent="0.3">
      <c r="A1208" s="12"/>
      <c r="B1208" s="13">
        <f t="shared" si="18"/>
        <v>1199</v>
      </c>
      <c r="C1208" s="2" t="s">
        <v>191</v>
      </c>
      <c r="D1208" s="1" t="s">
        <v>5263</v>
      </c>
      <c r="E1208" s="2" t="s">
        <v>5265</v>
      </c>
      <c r="F1208" s="2" t="s">
        <v>5271</v>
      </c>
      <c r="G1208" s="2" t="s">
        <v>9952</v>
      </c>
      <c r="H1208" s="2" t="s">
        <v>223</v>
      </c>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row>
    <row r="1209" spans="1:126" s="14" customFormat="1" ht="45.75" thickBot="1" x14ac:dyDescent="0.3">
      <c r="A1209" s="12"/>
      <c r="B1209" s="13">
        <f t="shared" si="18"/>
        <v>1200</v>
      </c>
      <c r="C1209" s="2" t="s">
        <v>191</v>
      </c>
      <c r="D1209" s="1" t="s">
        <v>5263</v>
      </c>
      <c r="E1209" s="2" t="s">
        <v>5265</v>
      </c>
      <c r="F1209" s="2" t="s">
        <v>5272</v>
      </c>
      <c r="G1209" s="2" t="s">
        <v>9953</v>
      </c>
      <c r="H1209" s="2" t="s">
        <v>223</v>
      </c>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row>
    <row r="1210" spans="1:126" s="14" customFormat="1" ht="45.75" thickBot="1" x14ac:dyDescent="0.3">
      <c r="A1210" s="12"/>
      <c r="B1210" s="13">
        <f t="shared" si="18"/>
        <v>1201</v>
      </c>
      <c r="C1210" s="2" t="s">
        <v>191</v>
      </c>
      <c r="D1210" s="1" t="s">
        <v>5263</v>
      </c>
      <c r="E1210" s="2" t="s">
        <v>5265</v>
      </c>
      <c r="F1210" s="2" t="s">
        <v>5273</v>
      </c>
      <c r="G1210" s="2" t="s">
        <v>9954</v>
      </c>
      <c r="H1210" s="2" t="s">
        <v>223</v>
      </c>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row>
    <row r="1211" spans="1:126" s="14" customFormat="1" ht="45.75" thickBot="1" x14ac:dyDescent="0.3">
      <c r="A1211" s="12"/>
      <c r="B1211" s="13">
        <f t="shared" si="18"/>
        <v>1202</v>
      </c>
      <c r="C1211" s="2" t="s">
        <v>191</v>
      </c>
      <c r="D1211" s="1" t="s">
        <v>5264</v>
      </c>
      <c r="E1211" s="2" t="s">
        <v>5274</v>
      </c>
      <c r="F1211" s="2" t="s">
        <v>5275</v>
      </c>
      <c r="G1211" s="2" t="s">
        <v>9955</v>
      </c>
      <c r="H1211" s="2" t="s">
        <v>223</v>
      </c>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row>
    <row r="1212" spans="1:126" s="14" customFormat="1" ht="75.75" thickBot="1" x14ac:dyDescent="0.3">
      <c r="A1212" s="12"/>
      <c r="B1212" s="13">
        <f t="shared" si="18"/>
        <v>1203</v>
      </c>
      <c r="C1212" s="2" t="s">
        <v>191</v>
      </c>
      <c r="D1212" s="1" t="s">
        <v>5264</v>
      </c>
      <c r="E1212" s="2" t="s">
        <v>5274</v>
      </c>
      <c r="F1212" s="2" t="s">
        <v>5276</v>
      </c>
      <c r="G1212" s="2" t="s">
        <v>9956</v>
      </c>
      <c r="H1212" s="2" t="s">
        <v>223</v>
      </c>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row>
    <row r="1213" spans="1:126" s="14" customFormat="1" ht="75.75" thickBot="1" x14ac:dyDescent="0.3">
      <c r="A1213" s="12"/>
      <c r="B1213" s="13">
        <f t="shared" si="18"/>
        <v>1204</v>
      </c>
      <c r="C1213" s="2" t="s">
        <v>191</v>
      </c>
      <c r="D1213" s="1" t="s">
        <v>5264</v>
      </c>
      <c r="E1213" s="2" t="s">
        <v>5274</v>
      </c>
      <c r="F1213" s="2" t="s">
        <v>5277</v>
      </c>
      <c r="G1213" s="2" t="s">
        <v>9957</v>
      </c>
      <c r="H1213" s="2" t="s">
        <v>223</v>
      </c>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row>
    <row r="1214" spans="1:126" s="14" customFormat="1" ht="45.75" thickBot="1" x14ac:dyDescent="0.3">
      <c r="A1214" s="12"/>
      <c r="B1214" s="13">
        <f t="shared" si="18"/>
        <v>1205</v>
      </c>
      <c r="C1214" s="2" t="s">
        <v>191</v>
      </c>
      <c r="D1214" s="1" t="s">
        <v>5264</v>
      </c>
      <c r="E1214" s="2" t="s">
        <v>5274</v>
      </c>
      <c r="F1214" s="2" t="s">
        <v>5278</v>
      </c>
      <c r="G1214" s="2" t="s">
        <v>9958</v>
      </c>
      <c r="H1214" s="2" t="s">
        <v>223</v>
      </c>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row>
    <row r="1215" spans="1:126" s="14" customFormat="1" ht="45.75" thickBot="1" x14ac:dyDescent="0.3">
      <c r="A1215" s="12"/>
      <c r="B1215" s="13">
        <f t="shared" si="18"/>
        <v>1206</v>
      </c>
      <c r="C1215" s="2" t="s">
        <v>191</v>
      </c>
      <c r="D1215" s="1" t="s">
        <v>5264</v>
      </c>
      <c r="E1215" s="2" t="s">
        <v>5274</v>
      </c>
      <c r="F1215" s="2" t="s">
        <v>4592</v>
      </c>
      <c r="G1215" s="2" t="s">
        <v>9959</v>
      </c>
      <c r="H1215" s="2" t="s">
        <v>223</v>
      </c>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row>
    <row r="1216" spans="1:126" s="14" customFormat="1" ht="75.75" thickBot="1" x14ac:dyDescent="0.3">
      <c r="A1216" s="12"/>
      <c r="B1216" s="13">
        <f t="shared" si="18"/>
        <v>1207</v>
      </c>
      <c r="C1216" s="2" t="s">
        <v>191</v>
      </c>
      <c r="D1216" s="9">
        <v>1601</v>
      </c>
      <c r="E1216" s="2" t="s">
        <v>266</v>
      </c>
      <c r="F1216" s="2" t="s">
        <v>267</v>
      </c>
      <c r="G1216" s="2" t="s">
        <v>9960</v>
      </c>
      <c r="H1216" s="2" t="s">
        <v>223</v>
      </c>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row>
    <row r="1217" spans="1:126" s="14" customFormat="1" ht="60.75" thickBot="1" x14ac:dyDescent="0.3">
      <c r="A1217" s="12"/>
      <c r="B1217" s="13">
        <f t="shared" si="18"/>
        <v>1208</v>
      </c>
      <c r="C1217" s="2" t="s">
        <v>191</v>
      </c>
      <c r="D1217" s="9">
        <v>1601</v>
      </c>
      <c r="E1217" s="2" t="s">
        <v>266</v>
      </c>
      <c r="F1217" s="2" t="s">
        <v>268</v>
      </c>
      <c r="G1217" s="2" t="s">
        <v>9961</v>
      </c>
      <c r="H1217" s="2" t="s">
        <v>223</v>
      </c>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row>
    <row r="1218" spans="1:126" s="14" customFormat="1" ht="45.75" thickBot="1" x14ac:dyDescent="0.3">
      <c r="A1218" s="12"/>
      <c r="B1218" s="13">
        <f t="shared" si="18"/>
        <v>1209</v>
      </c>
      <c r="C1218" s="2" t="s">
        <v>191</v>
      </c>
      <c r="D1218" s="9">
        <v>1601</v>
      </c>
      <c r="E1218" s="2" t="s">
        <v>266</v>
      </c>
      <c r="F1218" s="2" t="s">
        <v>269</v>
      </c>
      <c r="G1218" s="2" t="s">
        <v>271</v>
      </c>
      <c r="H1218" s="2" t="s">
        <v>223</v>
      </c>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row>
    <row r="1219" spans="1:126" s="14" customFormat="1" ht="45.75" thickBot="1" x14ac:dyDescent="0.3">
      <c r="A1219" s="12"/>
      <c r="B1219" s="13">
        <f t="shared" si="18"/>
        <v>1210</v>
      </c>
      <c r="C1219" s="2" t="s">
        <v>191</v>
      </c>
      <c r="D1219" s="9">
        <v>1601</v>
      </c>
      <c r="E1219" s="2" t="s">
        <v>266</v>
      </c>
      <c r="F1219" s="2" t="s">
        <v>270</v>
      </c>
      <c r="G1219" s="2" t="s">
        <v>9962</v>
      </c>
      <c r="H1219" s="2" t="s">
        <v>223</v>
      </c>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row>
    <row r="1220" spans="1:126" s="14" customFormat="1" ht="45.75" thickBot="1" x14ac:dyDescent="0.3">
      <c r="A1220" s="12"/>
      <c r="B1220" s="13">
        <f t="shared" si="18"/>
        <v>1211</v>
      </c>
      <c r="C1220" s="2" t="s">
        <v>191</v>
      </c>
      <c r="D1220" s="9">
        <v>1601</v>
      </c>
      <c r="E1220" s="2" t="s">
        <v>266</v>
      </c>
      <c r="F1220" s="2" t="s">
        <v>4623</v>
      </c>
      <c r="G1220" s="2" t="s">
        <v>9963</v>
      </c>
      <c r="H1220" s="2" t="s">
        <v>223</v>
      </c>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row>
    <row r="1221" spans="1:126" s="14" customFormat="1" ht="45.75" thickBot="1" x14ac:dyDescent="0.3">
      <c r="A1221" s="12"/>
      <c r="B1221" s="13">
        <f t="shared" si="18"/>
        <v>1212</v>
      </c>
      <c r="C1221" s="2" t="s">
        <v>191</v>
      </c>
      <c r="D1221" s="9">
        <v>1601</v>
      </c>
      <c r="E1221" s="2" t="s">
        <v>266</v>
      </c>
      <c r="F1221" s="2" t="s">
        <v>4624</v>
      </c>
      <c r="G1221" s="2" t="s">
        <v>9964</v>
      </c>
      <c r="H1221" s="2" t="s">
        <v>223</v>
      </c>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row>
    <row r="1222" spans="1:126" s="14" customFormat="1" ht="45.75" thickBot="1" x14ac:dyDescent="0.3">
      <c r="A1222" s="12"/>
      <c r="B1222" s="13">
        <f t="shared" si="18"/>
        <v>1213</v>
      </c>
      <c r="C1222" s="2" t="s">
        <v>191</v>
      </c>
      <c r="D1222" s="9">
        <v>1601</v>
      </c>
      <c r="E1222" s="2" t="s">
        <v>266</v>
      </c>
      <c r="F1222" s="2" t="s">
        <v>4622</v>
      </c>
      <c r="G1222" s="2" t="s">
        <v>9965</v>
      </c>
      <c r="H1222" s="2" t="s">
        <v>223</v>
      </c>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row>
    <row r="1223" spans="1:126" s="14" customFormat="1" ht="45.75" thickBot="1" x14ac:dyDescent="0.3">
      <c r="A1223" s="12"/>
      <c r="B1223" s="13">
        <f t="shared" si="18"/>
        <v>1214</v>
      </c>
      <c r="C1223" s="2" t="s">
        <v>191</v>
      </c>
      <c r="D1223" s="9">
        <v>1601</v>
      </c>
      <c r="E1223" s="2" t="s">
        <v>266</v>
      </c>
      <c r="F1223" s="2" t="s">
        <v>4625</v>
      </c>
      <c r="G1223" s="2" t="s">
        <v>9966</v>
      </c>
      <c r="H1223" s="2" t="s">
        <v>223</v>
      </c>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row>
    <row r="1224" spans="1:126" s="14" customFormat="1" ht="45.75" thickBot="1" x14ac:dyDescent="0.3">
      <c r="A1224" s="12"/>
      <c r="B1224" s="13">
        <f t="shared" si="18"/>
        <v>1215</v>
      </c>
      <c r="C1224" s="2" t="s">
        <v>191</v>
      </c>
      <c r="D1224" s="9">
        <v>1601</v>
      </c>
      <c r="E1224" s="2" t="s">
        <v>266</v>
      </c>
      <c r="F1224" s="2" t="s">
        <v>4626</v>
      </c>
      <c r="G1224" s="2" t="s">
        <v>9967</v>
      </c>
      <c r="H1224" s="2" t="s">
        <v>223</v>
      </c>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row>
    <row r="1225" spans="1:126" s="14" customFormat="1" ht="45.75" thickBot="1" x14ac:dyDescent="0.3">
      <c r="A1225" s="12"/>
      <c r="B1225" s="13">
        <f t="shared" si="18"/>
        <v>1216</v>
      </c>
      <c r="C1225" s="2" t="s">
        <v>191</v>
      </c>
      <c r="D1225" s="9">
        <v>1601</v>
      </c>
      <c r="E1225" s="2" t="s">
        <v>266</v>
      </c>
      <c r="F1225" s="2" t="s">
        <v>4627</v>
      </c>
      <c r="G1225" s="2" t="s">
        <v>9968</v>
      </c>
      <c r="H1225" s="2" t="s">
        <v>223</v>
      </c>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row>
    <row r="1226" spans="1:126" s="14" customFormat="1" ht="45.75" thickBot="1" x14ac:dyDescent="0.3">
      <c r="A1226" s="12"/>
      <c r="B1226" s="13">
        <f t="shared" si="18"/>
        <v>1217</v>
      </c>
      <c r="C1226" s="2" t="s">
        <v>191</v>
      </c>
      <c r="D1226" s="9">
        <v>1601</v>
      </c>
      <c r="E1226" s="2" t="s">
        <v>266</v>
      </c>
      <c r="F1226" s="2" t="s">
        <v>4628</v>
      </c>
      <c r="G1226" s="2" t="s">
        <v>9969</v>
      </c>
      <c r="H1226" s="2" t="s">
        <v>223</v>
      </c>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row>
    <row r="1227" spans="1:126" s="14" customFormat="1" ht="45.75" thickBot="1" x14ac:dyDescent="0.3">
      <c r="A1227" s="12"/>
      <c r="B1227" s="13">
        <f t="shared" si="18"/>
        <v>1218</v>
      </c>
      <c r="C1227" s="2" t="s">
        <v>191</v>
      </c>
      <c r="D1227" s="9">
        <v>1601</v>
      </c>
      <c r="E1227" s="2" t="s">
        <v>266</v>
      </c>
      <c r="F1227" s="2" t="s">
        <v>4629</v>
      </c>
      <c r="G1227" s="2" t="s">
        <v>9970</v>
      </c>
      <c r="H1227" s="2" t="s">
        <v>223</v>
      </c>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row>
    <row r="1228" spans="1:126" s="14" customFormat="1" ht="45.75" thickBot="1" x14ac:dyDescent="0.3">
      <c r="A1228" s="12"/>
      <c r="B1228" s="13">
        <f t="shared" si="18"/>
        <v>1219</v>
      </c>
      <c r="C1228" s="2" t="s">
        <v>191</v>
      </c>
      <c r="D1228" s="9">
        <v>1601</v>
      </c>
      <c r="E1228" s="2" t="s">
        <v>266</v>
      </c>
      <c r="F1228" s="2" t="s">
        <v>4630</v>
      </c>
      <c r="G1228" s="2" t="s">
        <v>9971</v>
      </c>
      <c r="H1228" s="2" t="s">
        <v>223</v>
      </c>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row>
    <row r="1229" spans="1:126" s="14" customFormat="1" ht="45.75" thickBot="1" x14ac:dyDescent="0.3">
      <c r="A1229" s="12"/>
      <c r="B1229" s="13">
        <f t="shared" si="18"/>
        <v>1220</v>
      </c>
      <c r="C1229" s="2" t="s">
        <v>191</v>
      </c>
      <c r="D1229" s="9">
        <v>1601</v>
      </c>
      <c r="E1229" s="2" t="s">
        <v>266</v>
      </c>
      <c r="F1229" s="2" t="s">
        <v>4631</v>
      </c>
      <c r="G1229" s="2" t="s">
        <v>9972</v>
      </c>
      <c r="H1229" s="2" t="s">
        <v>223</v>
      </c>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row>
    <row r="1230" spans="1:126" s="14" customFormat="1" ht="45.75" thickBot="1" x14ac:dyDescent="0.3">
      <c r="A1230" s="12"/>
      <c r="B1230" s="13">
        <f t="shared" si="18"/>
        <v>1221</v>
      </c>
      <c r="C1230" s="2" t="s">
        <v>191</v>
      </c>
      <c r="D1230" s="9">
        <v>1601</v>
      </c>
      <c r="E1230" s="2" t="s">
        <v>266</v>
      </c>
      <c r="F1230" s="2" t="s">
        <v>4632</v>
      </c>
      <c r="G1230" s="2" t="s">
        <v>9973</v>
      </c>
      <c r="H1230" s="2" t="s">
        <v>223</v>
      </c>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row>
    <row r="1231" spans="1:126" s="14" customFormat="1" ht="45.75" thickBot="1" x14ac:dyDescent="0.3">
      <c r="A1231" s="12"/>
      <c r="B1231" s="13">
        <f t="shared" ref="B1231:B1294" si="19">B1230+1</f>
        <v>1222</v>
      </c>
      <c r="C1231" s="2" t="s">
        <v>191</v>
      </c>
      <c r="D1231" s="1" t="s">
        <v>5264</v>
      </c>
      <c r="E1231" s="2" t="s">
        <v>272</v>
      </c>
      <c r="F1231" s="2" t="s">
        <v>273</v>
      </c>
      <c r="G1231" s="2" t="s">
        <v>9974</v>
      </c>
      <c r="H1231" s="2" t="s">
        <v>223</v>
      </c>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row>
    <row r="1232" spans="1:126" s="14" customFormat="1" ht="60.75" thickBot="1" x14ac:dyDescent="0.3">
      <c r="A1232" s="12"/>
      <c r="B1232" s="13">
        <f t="shared" si="19"/>
        <v>1223</v>
      </c>
      <c r="C1232" s="2" t="s">
        <v>191</v>
      </c>
      <c r="D1232" s="1" t="s">
        <v>5398</v>
      </c>
      <c r="E1232" s="2" t="s">
        <v>274</v>
      </c>
      <c r="F1232" s="2" t="s">
        <v>275</v>
      </c>
      <c r="G1232" s="2" t="s">
        <v>9975</v>
      </c>
      <c r="H1232" s="2" t="s">
        <v>223</v>
      </c>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row>
    <row r="1233" spans="1:126" s="14" customFormat="1" ht="45.75" thickBot="1" x14ac:dyDescent="0.3">
      <c r="A1233" s="12"/>
      <c r="B1233" s="13">
        <f t="shared" si="19"/>
        <v>1224</v>
      </c>
      <c r="C1233" s="2" t="s">
        <v>191</v>
      </c>
      <c r="D1233" s="1" t="s">
        <v>5398</v>
      </c>
      <c r="E1233" s="2" t="s">
        <v>274</v>
      </c>
      <c r="F1233" s="2" t="s">
        <v>276</v>
      </c>
      <c r="G1233" s="2" t="s">
        <v>9976</v>
      </c>
      <c r="H1233" s="2" t="s">
        <v>223</v>
      </c>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row>
    <row r="1234" spans="1:126" s="14" customFormat="1" ht="45.75" thickBot="1" x14ac:dyDescent="0.3">
      <c r="A1234" s="12"/>
      <c r="B1234" s="13">
        <f t="shared" si="19"/>
        <v>1225</v>
      </c>
      <c r="C1234" s="2" t="s">
        <v>191</v>
      </c>
      <c r="D1234" s="1" t="s">
        <v>5398</v>
      </c>
      <c r="E1234" s="2" t="s">
        <v>274</v>
      </c>
      <c r="F1234" s="2" t="s">
        <v>277</v>
      </c>
      <c r="G1234" s="2" t="s">
        <v>9977</v>
      </c>
      <c r="H1234" s="2" t="s">
        <v>223</v>
      </c>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row>
    <row r="1235" spans="1:126" s="14" customFormat="1" ht="60.75" thickBot="1" x14ac:dyDescent="0.3">
      <c r="A1235" s="12"/>
      <c r="B1235" s="13">
        <f t="shared" si="19"/>
        <v>1226</v>
      </c>
      <c r="C1235" s="2" t="s">
        <v>191</v>
      </c>
      <c r="D1235" s="1" t="s">
        <v>5915</v>
      </c>
      <c r="E1235" s="2" t="s">
        <v>278</v>
      </c>
      <c r="F1235" s="2" t="s">
        <v>279</v>
      </c>
      <c r="G1235" s="2" t="s">
        <v>9978</v>
      </c>
      <c r="H1235" s="2" t="s">
        <v>223</v>
      </c>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row>
    <row r="1236" spans="1:126" s="14" customFormat="1" ht="45.75" thickBot="1" x14ac:dyDescent="0.3">
      <c r="A1236" s="12"/>
      <c r="B1236" s="13">
        <f t="shared" si="19"/>
        <v>1227</v>
      </c>
      <c r="C1236" s="2" t="s">
        <v>191</v>
      </c>
      <c r="D1236" s="1" t="s">
        <v>5915</v>
      </c>
      <c r="E1236" s="2" t="s">
        <v>278</v>
      </c>
      <c r="F1236" s="2" t="s">
        <v>280</v>
      </c>
      <c r="G1236" s="2" t="s">
        <v>9976</v>
      </c>
      <c r="H1236" s="2" t="s">
        <v>223</v>
      </c>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row>
    <row r="1237" spans="1:126" s="14" customFormat="1" ht="45.75" thickBot="1" x14ac:dyDescent="0.3">
      <c r="A1237" s="12"/>
      <c r="B1237" s="13">
        <f t="shared" si="19"/>
        <v>1228</v>
      </c>
      <c r="C1237" s="2" t="s">
        <v>191</v>
      </c>
      <c r="D1237" s="1" t="s">
        <v>5915</v>
      </c>
      <c r="E1237" s="2" t="s">
        <v>278</v>
      </c>
      <c r="F1237" s="2" t="s">
        <v>277</v>
      </c>
      <c r="G1237" s="2" t="s">
        <v>9977</v>
      </c>
      <c r="H1237" s="2" t="s">
        <v>223</v>
      </c>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row>
    <row r="1238" spans="1:126" s="14" customFormat="1" ht="105.75" thickBot="1" x14ac:dyDescent="0.3">
      <c r="A1238" s="12"/>
      <c r="B1238" s="13">
        <f t="shared" si="19"/>
        <v>1229</v>
      </c>
      <c r="C1238" s="2" t="s">
        <v>191</v>
      </c>
      <c r="D1238" s="9" t="s">
        <v>4593</v>
      </c>
      <c r="E1238" s="2" t="s">
        <v>281</v>
      </c>
      <c r="F1238" s="2" t="s">
        <v>282</v>
      </c>
      <c r="G1238" s="2" t="s">
        <v>9979</v>
      </c>
      <c r="H1238" s="2" t="s">
        <v>223</v>
      </c>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row>
    <row r="1239" spans="1:126" s="14" customFormat="1" ht="105.75" thickBot="1" x14ac:dyDescent="0.3">
      <c r="A1239" s="12"/>
      <c r="B1239" s="13">
        <f t="shared" si="19"/>
        <v>1230</v>
      </c>
      <c r="C1239" s="2" t="s">
        <v>191</v>
      </c>
      <c r="D1239" s="9">
        <v>2204</v>
      </c>
      <c r="E1239" s="2" t="s">
        <v>283</v>
      </c>
      <c r="F1239" s="2" t="s">
        <v>9289</v>
      </c>
      <c r="G1239" s="2" t="s">
        <v>9980</v>
      </c>
      <c r="H1239" s="2" t="s">
        <v>223</v>
      </c>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row>
    <row r="1240" spans="1:126" s="14" customFormat="1" ht="75.75" thickBot="1" x14ac:dyDescent="0.3">
      <c r="A1240" s="12"/>
      <c r="B1240" s="13">
        <f t="shared" si="19"/>
        <v>1231</v>
      </c>
      <c r="C1240" s="2" t="s">
        <v>191</v>
      </c>
      <c r="D1240" s="9">
        <v>2204</v>
      </c>
      <c r="E1240" s="2" t="s">
        <v>284</v>
      </c>
      <c r="F1240" s="2" t="s">
        <v>285</v>
      </c>
      <c r="G1240" s="2" t="s">
        <v>9981</v>
      </c>
      <c r="H1240" s="2" t="s">
        <v>223</v>
      </c>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row>
    <row r="1241" spans="1:126" s="14" customFormat="1" ht="75.75" thickBot="1" x14ac:dyDescent="0.3">
      <c r="A1241" s="12"/>
      <c r="B1241" s="13">
        <f t="shared" si="19"/>
        <v>1232</v>
      </c>
      <c r="C1241" s="2" t="s">
        <v>191</v>
      </c>
      <c r="D1241" s="9">
        <v>2204</v>
      </c>
      <c r="E1241" s="2" t="s">
        <v>284</v>
      </c>
      <c r="F1241" s="2" t="s">
        <v>286</v>
      </c>
      <c r="G1241" s="2" t="s">
        <v>9982</v>
      </c>
      <c r="H1241" s="2" t="s">
        <v>223</v>
      </c>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row>
    <row r="1242" spans="1:126" s="14" customFormat="1" ht="75.75" thickBot="1" x14ac:dyDescent="0.3">
      <c r="A1242" s="12"/>
      <c r="B1242" s="13">
        <f t="shared" si="19"/>
        <v>1233</v>
      </c>
      <c r="C1242" s="2" t="s">
        <v>191</v>
      </c>
      <c r="D1242" s="9">
        <v>2204</v>
      </c>
      <c r="E1242" s="2" t="s">
        <v>284</v>
      </c>
      <c r="F1242" s="2" t="s">
        <v>287</v>
      </c>
      <c r="G1242" s="2" t="s">
        <v>9983</v>
      </c>
      <c r="H1242" s="2" t="s">
        <v>223</v>
      </c>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row>
    <row r="1243" spans="1:126" s="14" customFormat="1" ht="75.75" thickBot="1" x14ac:dyDescent="0.3">
      <c r="A1243" s="12"/>
      <c r="B1243" s="13">
        <f t="shared" si="19"/>
        <v>1234</v>
      </c>
      <c r="C1243" s="2" t="s">
        <v>191</v>
      </c>
      <c r="D1243" s="9">
        <v>2204</v>
      </c>
      <c r="E1243" s="2" t="s">
        <v>284</v>
      </c>
      <c r="F1243" s="2" t="s">
        <v>288</v>
      </c>
      <c r="G1243" s="2" t="s">
        <v>9984</v>
      </c>
      <c r="H1243" s="2" t="s">
        <v>223</v>
      </c>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row>
    <row r="1244" spans="1:126" s="14" customFormat="1" ht="75.75" thickBot="1" x14ac:dyDescent="0.3">
      <c r="A1244" s="12"/>
      <c r="B1244" s="13">
        <f t="shared" si="19"/>
        <v>1235</v>
      </c>
      <c r="C1244" s="2" t="s">
        <v>191</v>
      </c>
      <c r="D1244" s="9">
        <v>2204</v>
      </c>
      <c r="E1244" s="2" t="s">
        <v>284</v>
      </c>
      <c r="F1244" s="2" t="s">
        <v>289</v>
      </c>
      <c r="G1244" s="2" t="s">
        <v>9985</v>
      </c>
      <c r="H1244" s="2" t="s">
        <v>223</v>
      </c>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row>
    <row r="1245" spans="1:126" s="14" customFormat="1" ht="75.75" thickBot="1" x14ac:dyDescent="0.3">
      <c r="A1245" s="12"/>
      <c r="B1245" s="13">
        <f t="shared" si="19"/>
        <v>1236</v>
      </c>
      <c r="C1245" s="2" t="s">
        <v>191</v>
      </c>
      <c r="D1245" s="9">
        <v>2204</v>
      </c>
      <c r="E1245" s="2" t="s">
        <v>284</v>
      </c>
      <c r="F1245" s="2" t="s">
        <v>290</v>
      </c>
      <c r="G1245" s="2" t="s">
        <v>9986</v>
      </c>
      <c r="H1245" s="2" t="s">
        <v>223</v>
      </c>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row>
    <row r="1246" spans="1:126" s="14" customFormat="1" ht="75.75" thickBot="1" x14ac:dyDescent="0.3">
      <c r="A1246" s="12"/>
      <c r="B1246" s="13">
        <f t="shared" si="19"/>
        <v>1237</v>
      </c>
      <c r="C1246" s="2" t="s">
        <v>191</v>
      </c>
      <c r="D1246" s="9">
        <v>2204</v>
      </c>
      <c r="E1246" s="2" t="s">
        <v>284</v>
      </c>
      <c r="F1246" s="2" t="s">
        <v>291</v>
      </c>
      <c r="G1246" s="2" t="s">
        <v>9987</v>
      </c>
      <c r="H1246" s="2" t="s">
        <v>223</v>
      </c>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row>
    <row r="1247" spans="1:126" s="14" customFormat="1" ht="75.75" thickBot="1" x14ac:dyDescent="0.3">
      <c r="A1247" s="12"/>
      <c r="B1247" s="13">
        <f t="shared" si="19"/>
        <v>1238</v>
      </c>
      <c r="C1247" s="2" t="s">
        <v>191</v>
      </c>
      <c r="D1247" s="9">
        <v>2204</v>
      </c>
      <c r="E1247" s="2" t="s">
        <v>284</v>
      </c>
      <c r="F1247" s="2" t="s">
        <v>292</v>
      </c>
      <c r="G1247" s="2" t="s">
        <v>9988</v>
      </c>
      <c r="H1247" s="2" t="s">
        <v>223</v>
      </c>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row>
    <row r="1248" spans="1:126" s="14" customFormat="1" ht="75.75" thickBot="1" x14ac:dyDescent="0.3">
      <c r="A1248" s="12"/>
      <c r="B1248" s="13">
        <f t="shared" si="19"/>
        <v>1239</v>
      </c>
      <c r="C1248" s="2" t="s">
        <v>191</v>
      </c>
      <c r="D1248" s="9">
        <v>2204</v>
      </c>
      <c r="E1248" s="2" t="s">
        <v>284</v>
      </c>
      <c r="F1248" s="2" t="s">
        <v>293</v>
      </c>
      <c r="G1248" s="2" t="s">
        <v>9989</v>
      </c>
      <c r="H1248" s="2" t="s">
        <v>223</v>
      </c>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row>
    <row r="1249" spans="1:126" s="14" customFormat="1" ht="75.75" thickBot="1" x14ac:dyDescent="0.3">
      <c r="A1249" s="12"/>
      <c r="B1249" s="13">
        <f t="shared" si="19"/>
        <v>1240</v>
      </c>
      <c r="C1249" s="2" t="s">
        <v>191</v>
      </c>
      <c r="D1249" s="9">
        <v>2204</v>
      </c>
      <c r="E1249" s="2" t="s">
        <v>284</v>
      </c>
      <c r="F1249" s="2" t="s">
        <v>294</v>
      </c>
      <c r="G1249" s="2" t="s">
        <v>9990</v>
      </c>
      <c r="H1249" s="2" t="s">
        <v>223</v>
      </c>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row>
    <row r="1250" spans="1:126" s="14" customFormat="1" ht="120.75" thickBot="1" x14ac:dyDescent="0.3">
      <c r="A1250" s="12"/>
      <c r="B1250" s="13">
        <f t="shared" si="19"/>
        <v>1241</v>
      </c>
      <c r="C1250" s="2" t="s">
        <v>191</v>
      </c>
      <c r="D1250" s="9">
        <v>2204</v>
      </c>
      <c r="E1250" s="2" t="s">
        <v>284</v>
      </c>
      <c r="F1250" s="2" t="s">
        <v>295</v>
      </c>
      <c r="G1250" s="2" t="s">
        <v>9991</v>
      </c>
      <c r="H1250" s="2" t="s">
        <v>223</v>
      </c>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row>
    <row r="1251" spans="1:126" s="14" customFormat="1" ht="75.75" thickBot="1" x14ac:dyDescent="0.3">
      <c r="A1251" s="12"/>
      <c r="B1251" s="13">
        <f t="shared" si="19"/>
        <v>1242</v>
      </c>
      <c r="C1251" s="2" t="s">
        <v>191</v>
      </c>
      <c r="D1251" s="9">
        <v>2204</v>
      </c>
      <c r="E1251" s="2" t="s">
        <v>284</v>
      </c>
      <c r="F1251" s="2" t="s">
        <v>296</v>
      </c>
      <c r="G1251" s="2" t="s">
        <v>9992</v>
      </c>
      <c r="H1251" s="2" t="s">
        <v>223</v>
      </c>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row>
    <row r="1252" spans="1:126" s="14" customFormat="1" ht="75.75" thickBot="1" x14ac:dyDescent="0.3">
      <c r="A1252" s="12"/>
      <c r="B1252" s="13">
        <f t="shared" si="19"/>
        <v>1243</v>
      </c>
      <c r="C1252" s="2" t="s">
        <v>191</v>
      </c>
      <c r="D1252" s="9">
        <v>2204</v>
      </c>
      <c r="E1252" s="2" t="s">
        <v>284</v>
      </c>
      <c r="F1252" s="2" t="s">
        <v>297</v>
      </c>
      <c r="G1252" s="2" t="s">
        <v>9993</v>
      </c>
      <c r="H1252" s="2" t="s">
        <v>223</v>
      </c>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row>
    <row r="1253" spans="1:126" s="14" customFormat="1" ht="75.75" thickBot="1" x14ac:dyDescent="0.3">
      <c r="A1253" s="12"/>
      <c r="B1253" s="13">
        <f t="shared" si="19"/>
        <v>1244</v>
      </c>
      <c r="C1253" s="2" t="s">
        <v>191</v>
      </c>
      <c r="D1253" s="9">
        <v>2204</v>
      </c>
      <c r="E1253" s="2" t="s">
        <v>284</v>
      </c>
      <c r="F1253" s="2" t="s">
        <v>298</v>
      </c>
      <c r="G1253" s="2" t="s">
        <v>9994</v>
      </c>
      <c r="H1253" s="2" t="s">
        <v>223</v>
      </c>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row>
    <row r="1254" spans="1:126" s="14" customFormat="1" ht="75.75" thickBot="1" x14ac:dyDescent="0.3">
      <c r="A1254" s="12"/>
      <c r="B1254" s="13">
        <f t="shared" si="19"/>
        <v>1245</v>
      </c>
      <c r="C1254" s="2" t="s">
        <v>191</v>
      </c>
      <c r="D1254" s="9">
        <v>2204</v>
      </c>
      <c r="E1254" s="2" t="s">
        <v>284</v>
      </c>
      <c r="F1254" s="2" t="s">
        <v>299</v>
      </c>
      <c r="G1254" s="2" t="s">
        <v>9995</v>
      </c>
      <c r="H1254" s="2" t="s">
        <v>223</v>
      </c>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row>
    <row r="1255" spans="1:126" s="14" customFormat="1" ht="90.75" thickBot="1" x14ac:dyDescent="0.3">
      <c r="A1255" s="12"/>
      <c r="B1255" s="13">
        <f t="shared" si="19"/>
        <v>1246</v>
      </c>
      <c r="C1255" s="2" t="s">
        <v>191</v>
      </c>
      <c r="D1255" s="9">
        <v>2204</v>
      </c>
      <c r="E1255" s="2" t="s">
        <v>284</v>
      </c>
      <c r="F1255" s="2" t="s">
        <v>300</v>
      </c>
      <c r="G1255" s="2" t="s">
        <v>9996</v>
      </c>
      <c r="H1255" s="2" t="s">
        <v>223</v>
      </c>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row>
    <row r="1256" spans="1:126" s="14" customFormat="1" ht="75.75" thickBot="1" x14ac:dyDescent="0.3">
      <c r="A1256" s="12"/>
      <c r="B1256" s="13">
        <f t="shared" si="19"/>
        <v>1247</v>
      </c>
      <c r="C1256" s="2" t="s">
        <v>191</v>
      </c>
      <c r="D1256" s="9">
        <v>2204</v>
      </c>
      <c r="E1256" s="2" t="s">
        <v>284</v>
      </c>
      <c r="F1256" s="2" t="s">
        <v>301</v>
      </c>
      <c r="G1256" s="2" t="s">
        <v>9997</v>
      </c>
      <c r="H1256" s="2" t="s">
        <v>223</v>
      </c>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row>
    <row r="1257" spans="1:126" s="14" customFormat="1" ht="75.75" thickBot="1" x14ac:dyDescent="0.3">
      <c r="A1257" s="12"/>
      <c r="B1257" s="13">
        <f t="shared" si="19"/>
        <v>1248</v>
      </c>
      <c r="C1257" s="2" t="s">
        <v>191</v>
      </c>
      <c r="D1257" s="9">
        <v>2204</v>
      </c>
      <c r="E1257" s="2" t="s">
        <v>284</v>
      </c>
      <c r="F1257" s="2" t="s">
        <v>302</v>
      </c>
      <c r="G1257" s="2" t="s">
        <v>9998</v>
      </c>
      <c r="H1257" s="2" t="s">
        <v>223</v>
      </c>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row>
    <row r="1258" spans="1:126" s="14" customFormat="1" ht="75.75" thickBot="1" x14ac:dyDescent="0.3">
      <c r="A1258" s="12"/>
      <c r="B1258" s="13">
        <f t="shared" si="19"/>
        <v>1249</v>
      </c>
      <c r="C1258" s="2" t="s">
        <v>191</v>
      </c>
      <c r="D1258" s="9">
        <v>2204</v>
      </c>
      <c r="E1258" s="2" t="s">
        <v>284</v>
      </c>
      <c r="F1258" s="2" t="s">
        <v>303</v>
      </c>
      <c r="G1258" s="2" t="s">
        <v>9999</v>
      </c>
      <c r="H1258" s="2" t="s">
        <v>223</v>
      </c>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row>
    <row r="1259" spans="1:126" s="14" customFormat="1" ht="75.75" thickBot="1" x14ac:dyDescent="0.3">
      <c r="A1259" s="12"/>
      <c r="B1259" s="13">
        <f t="shared" si="19"/>
        <v>1250</v>
      </c>
      <c r="C1259" s="2" t="s">
        <v>191</v>
      </c>
      <c r="D1259" s="9">
        <v>2204</v>
      </c>
      <c r="E1259" s="2" t="s">
        <v>284</v>
      </c>
      <c r="F1259" s="2" t="s">
        <v>304</v>
      </c>
      <c r="G1259" s="2" t="s">
        <v>7411</v>
      </c>
      <c r="H1259" s="2" t="s">
        <v>223</v>
      </c>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row>
    <row r="1260" spans="1:126" s="14" customFormat="1" ht="75.75" thickBot="1" x14ac:dyDescent="0.3">
      <c r="A1260" s="12"/>
      <c r="B1260" s="13">
        <f t="shared" si="19"/>
        <v>1251</v>
      </c>
      <c r="C1260" s="2" t="s">
        <v>191</v>
      </c>
      <c r="D1260" s="9">
        <v>2204</v>
      </c>
      <c r="E1260" s="2" t="s">
        <v>284</v>
      </c>
      <c r="F1260" s="2" t="s">
        <v>305</v>
      </c>
      <c r="G1260" s="2" t="s">
        <v>10000</v>
      </c>
      <c r="H1260" s="2" t="s">
        <v>223</v>
      </c>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row>
    <row r="1261" spans="1:126" s="14" customFormat="1" ht="75.75" thickBot="1" x14ac:dyDescent="0.3">
      <c r="A1261" s="12"/>
      <c r="B1261" s="13">
        <f t="shared" si="19"/>
        <v>1252</v>
      </c>
      <c r="C1261" s="2" t="s">
        <v>191</v>
      </c>
      <c r="D1261" s="9">
        <v>2204</v>
      </c>
      <c r="E1261" s="2" t="s">
        <v>284</v>
      </c>
      <c r="F1261" s="2" t="s">
        <v>306</v>
      </c>
      <c r="G1261" s="2" t="s">
        <v>10001</v>
      </c>
      <c r="H1261" s="2" t="s">
        <v>223</v>
      </c>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row>
    <row r="1262" spans="1:126" s="14" customFormat="1" ht="75.75" thickBot="1" x14ac:dyDescent="0.3">
      <c r="A1262" s="12"/>
      <c r="B1262" s="13">
        <f t="shared" si="19"/>
        <v>1253</v>
      </c>
      <c r="C1262" s="2" t="s">
        <v>191</v>
      </c>
      <c r="D1262" s="9">
        <v>2204</v>
      </c>
      <c r="E1262" s="2" t="s">
        <v>284</v>
      </c>
      <c r="F1262" s="2" t="s">
        <v>307</v>
      </c>
      <c r="G1262" s="2" t="s">
        <v>10002</v>
      </c>
      <c r="H1262" s="2" t="s">
        <v>223</v>
      </c>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row>
    <row r="1263" spans="1:126" s="14" customFormat="1" ht="75.75" thickBot="1" x14ac:dyDescent="0.3">
      <c r="A1263" s="12"/>
      <c r="B1263" s="13">
        <f t="shared" si="19"/>
        <v>1254</v>
      </c>
      <c r="C1263" s="2" t="s">
        <v>191</v>
      </c>
      <c r="D1263" s="9">
        <v>2204</v>
      </c>
      <c r="E1263" s="2" t="s">
        <v>284</v>
      </c>
      <c r="F1263" s="2" t="s">
        <v>308</v>
      </c>
      <c r="G1263" s="2" t="s">
        <v>10003</v>
      </c>
      <c r="H1263" s="2" t="s">
        <v>223</v>
      </c>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row>
    <row r="1264" spans="1:126" s="14" customFormat="1" ht="75.75" thickBot="1" x14ac:dyDescent="0.3">
      <c r="A1264" s="12"/>
      <c r="B1264" s="13">
        <f t="shared" si="19"/>
        <v>1255</v>
      </c>
      <c r="C1264" s="2" t="s">
        <v>191</v>
      </c>
      <c r="D1264" s="9">
        <v>2204</v>
      </c>
      <c r="E1264" s="2" t="s">
        <v>284</v>
      </c>
      <c r="F1264" s="2" t="s">
        <v>309</v>
      </c>
      <c r="G1264" s="2" t="s">
        <v>10004</v>
      </c>
      <c r="H1264" s="2" t="s">
        <v>223</v>
      </c>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row>
    <row r="1265" spans="1:126" s="14" customFormat="1" ht="75.75" thickBot="1" x14ac:dyDescent="0.3">
      <c r="A1265" s="12"/>
      <c r="B1265" s="13">
        <f t="shared" si="19"/>
        <v>1256</v>
      </c>
      <c r="C1265" s="2" t="s">
        <v>191</v>
      </c>
      <c r="D1265" s="9">
        <v>2204</v>
      </c>
      <c r="E1265" s="2" t="s">
        <v>284</v>
      </c>
      <c r="F1265" s="2" t="s">
        <v>310</v>
      </c>
      <c r="G1265" s="2" t="s">
        <v>10005</v>
      </c>
      <c r="H1265" s="2" t="s">
        <v>223</v>
      </c>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row>
    <row r="1266" spans="1:126" s="14" customFormat="1" ht="75.75" thickBot="1" x14ac:dyDescent="0.3">
      <c r="A1266" s="12"/>
      <c r="B1266" s="13">
        <f t="shared" si="19"/>
        <v>1257</v>
      </c>
      <c r="C1266" s="2" t="s">
        <v>191</v>
      </c>
      <c r="D1266" s="9">
        <v>2204</v>
      </c>
      <c r="E1266" s="2" t="s">
        <v>284</v>
      </c>
      <c r="F1266" s="2" t="s">
        <v>311</v>
      </c>
      <c r="G1266" s="2" t="s">
        <v>10006</v>
      </c>
      <c r="H1266" s="2" t="s">
        <v>223</v>
      </c>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row>
    <row r="1267" spans="1:126" s="14" customFormat="1" ht="75.75" thickBot="1" x14ac:dyDescent="0.3">
      <c r="A1267" s="12"/>
      <c r="B1267" s="13">
        <f t="shared" si="19"/>
        <v>1258</v>
      </c>
      <c r="C1267" s="2" t="s">
        <v>191</v>
      </c>
      <c r="D1267" s="9">
        <v>2204</v>
      </c>
      <c r="E1267" s="2" t="s">
        <v>284</v>
      </c>
      <c r="F1267" s="2" t="s">
        <v>312</v>
      </c>
      <c r="G1267" s="2" t="s">
        <v>10007</v>
      </c>
      <c r="H1267" s="2" t="s">
        <v>223</v>
      </c>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row>
    <row r="1268" spans="1:126" s="14" customFormat="1" ht="75.75" thickBot="1" x14ac:dyDescent="0.3">
      <c r="A1268" s="12"/>
      <c r="B1268" s="13">
        <f t="shared" si="19"/>
        <v>1259</v>
      </c>
      <c r="C1268" s="2" t="s">
        <v>191</v>
      </c>
      <c r="D1268" s="9">
        <v>2204</v>
      </c>
      <c r="E1268" s="2" t="s">
        <v>284</v>
      </c>
      <c r="F1268" s="2" t="s">
        <v>313</v>
      </c>
      <c r="G1268" s="2" t="s">
        <v>10008</v>
      </c>
      <c r="H1268" s="2" t="s">
        <v>223</v>
      </c>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row>
    <row r="1269" spans="1:126" s="14" customFormat="1" ht="105.75" thickBot="1" x14ac:dyDescent="0.3">
      <c r="A1269" s="12"/>
      <c r="B1269" s="13">
        <f t="shared" si="19"/>
        <v>1260</v>
      </c>
      <c r="C1269" s="2" t="s">
        <v>191</v>
      </c>
      <c r="D1269" s="9">
        <v>2204</v>
      </c>
      <c r="E1269" s="2" t="s">
        <v>284</v>
      </c>
      <c r="F1269" s="2" t="s">
        <v>314</v>
      </c>
      <c r="G1269" s="2" t="s">
        <v>10009</v>
      </c>
      <c r="H1269" s="2" t="s">
        <v>223</v>
      </c>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row>
    <row r="1270" spans="1:126" s="14" customFormat="1" ht="105.75" thickBot="1" x14ac:dyDescent="0.3">
      <c r="A1270" s="12"/>
      <c r="B1270" s="13">
        <f t="shared" si="19"/>
        <v>1261</v>
      </c>
      <c r="C1270" s="2" t="s">
        <v>191</v>
      </c>
      <c r="D1270" s="9">
        <v>2204</v>
      </c>
      <c r="E1270" s="2" t="s">
        <v>284</v>
      </c>
      <c r="F1270" s="2" t="s">
        <v>315</v>
      </c>
      <c r="G1270" s="2" t="s">
        <v>10010</v>
      </c>
      <c r="H1270" s="2" t="s">
        <v>223</v>
      </c>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row>
    <row r="1271" spans="1:126" s="14" customFormat="1" ht="105.75" thickBot="1" x14ac:dyDescent="0.3">
      <c r="A1271" s="12"/>
      <c r="B1271" s="13">
        <f t="shared" si="19"/>
        <v>1262</v>
      </c>
      <c r="C1271" s="2" t="s">
        <v>191</v>
      </c>
      <c r="D1271" s="9">
        <v>2204</v>
      </c>
      <c r="E1271" s="2" t="s">
        <v>284</v>
      </c>
      <c r="F1271" s="2" t="s">
        <v>316</v>
      </c>
      <c r="G1271" s="2" t="s">
        <v>10011</v>
      </c>
      <c r="H1271" s="2" t="s">
        <v>223</v>
      </c>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row>
    <row r="1272" spans="1:126" s="14" customFormat="1" ht="90.75" thickBot="1" x14ac:dyDescent="0.3">
      <c r="A1272" s="12"/>
      <c r="B1272" s="13">
        <f t="shared" si="19"/>
        <v>1263</v>
      </c>
      <c r="C1272" s="2" t="s">
        <v>191</v>
      </c>
      <c r="D1272" s="9">
        <v>2204</v>
      </c>
      <c r="E1272" s="2" t="s">
        <v>284</v>
      </c>
      <c r="F1272" s="2" t="s">
        <v>317</v>
      </c>
      <c r="G1272" s="2" t="s">
        <v>10012</v>
      </c>
      <c r="H1272" s="2" t="s">
        <v>223</v>
      </c>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row>
    <row r="1273" spans="1:126" s="14" customFormat="1" ht="105.75" thickBot="1" x14ac:dyDescent="0.3">
      <c r="A1273" s="12"/>
      <c r="B1273" s="13">
        <f t="shared" si="19"/>
        <v>1264</v>
      </c>
      <c r="C1273" s="2" t="s">
        <v>191</v>
      </c>
      <c r="D1273" s="9">
        <v>2204</v>
      </c>
      <c r="E1273" s="2" t="s">
        <v>284</v>
      </c>
      <c r="F1273" s="2" t="s">
        <v>318</v>
      </c>
      <c r="G1273" s="2" t="s">
        <v>10014</v>
      </c>
      <c r="H1273" s="2" t="s">
        <v>223</v>
      </c>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row>
    <row r="1274" spans="1:126" s="14" customFormat="1" ht="75.75" thickBot="1" x14ac:dyDescent="0.3">
      <c r="A1274" s="12"/>
      <c r="B1274" s="13">
        <f t="shared" si="19"/>
        <v>1265</v>
      </c>
      <c r="C1274" s="2" t="s">
        <v>191</v>
      </c>
      <c r="D1274" s="9">
        <v>2204</v>
      </c>
      <c r="E1274" s="2" t="s">
        <v>284</v>
      </c>
      <c r="F1274" s="2" t="s">
        <v>319</v>
      </c>
      <c r="G1274" s="2" t="s">
        <v>10013</v>
      </c>
      <c r="H1274" s="2" t="s">
        <v>223</v>
      </c>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row>
    <row r="1275" spans="1:126" s="14" customFormat="1" ht="75.75" thickBot="1" x14ac:dyDescent="0.3">
      <c r="A1275" s="12"/>
      <c r="B1275" s="13">
        <f t="shared" si="19"/>
        <v>1266</v>
      </c>
      <c r="C1275" s="2" t="s">
        <v>191</v>
      </c>
      <c r="D1275" s="9">
        <v>2204</v>
      </c>
      <c r="E1275" s="2" t="s">
        <v>284</v>
      </c>
      <c r="F1275" s="2" t="s">
        <v>320</v>
      </c>
      <c r="G1275" s="2" t="s">
        <v>10015</v>
      </c>
      <c r="H1275" s="2" t="s">
        <v>223</v>
      </c>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row>
    <row r="1276" spans="1:126" s="14" customFormat="1" ht="90.75" thickBot="1" x14ac:dyDescent="0.3">
      <c r="A1276" s="12"/>
      <c r="B1276" s="13">
        <f t="shared" si="19"/>
        <v>1267</v>
      </c>
      <c r="C1276" s="2" t="s">
        <v>191</v>
      </c>
      <c r="D1276" s="9">
        <v>2204</v>
      </c>
      <c r="E1276" s="2" t="s">
        <v>284</v>
      </c>
      <c r="F1276" s="2" t="s">
        <v>321</v>
      </c>
      <c r="G1276" s="2" t="s">
        <v>10016</v>
      </c>
      <c r="H1276" s="2" t="s">
        <v>223</v>
      </c>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row>
    <row r="1277" spans="1:126" s="14" customFormat="1" ht="60.75" thickBot="1" x14ac:dyDescent="0.3">
      <c r="A1277" s="12"/>
      <c r="B1277" s="13">
        <f t="shared" si="19"/>
        <v>1268</v>
      </c>
      <c r="C1277" s="2" t="s">
        <v>191</v>
      </c>
      <c r="D1277" s="9">
        <v>2204</v>
      </c>
      <c r="E1277" s="2" t="s">
        <v>4636</v>
      </c>
      <c r="F1277" s="2" t="s">
        <v>4637</v>
      </c>
      <c r="G1277" s="2" t="s">
        <v>10017</v>
      </c>
      <c r="H1277" s="2" t="s">
        <v>223</v>
      </c>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row>
    <row r="1278" spans="1:126" s="14" customFormat="1" ht="75.75" thickBot="1" x14ac:dyDescent="0.3">
      <c r="A1278" s="12"/>
      <c r="B1278" s="13">
        <f t="shared" si="19"/>
        <v>1269</v>
      </c>
      <c r="C1278" s="2" t="s">
        <v>191</v>
      </c>
      <c r="D1278" s="9">
        <v>2204</v>
      </c>
      <c r="E1278" s="2" t="s">
        <v>4636</v>
      </c>
      <c r="F1278" s="2" t="s">
        <v>4638</v>
      </c>
      <c r="G1278" s="2" t="s">
        <v>10018</v>
      </c>
      <c r="H1278" s="2" t="s">
        <v>223</v>
      </c>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row>
    <row r="1279" spans="1:126" s="14" customFormat="1" ht="60.75" thickBot="1" x14ac:dyDescent="0.3">
      <c r="A1279" s="12"/>
      <c r="B1279" s="13">
        <f t="shared" si="19"/>
        <v>1270</v>
      </c>
      <c r="C1279" s="2" t="s">
        <v>191</v>
      </c>
      <c r="D1279" s="9">
        <v>2204</v>
      </c>
      <c r="E1279" s="2" t="s">
        <v>4636</v>
      </c>
      <c r="F1279" s="2" t="s">
        <v>4639</v>
      </c>
      <c r="G1279" s="2" t="s">
        <v>10019</v>
      </c>
      <c r="H1279" s="2" t="s">
        <v>223</v>
      </c>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row>
    <row r="1280" spans="1:126" s="14" customFormat="1" ht="60.75" thickBot="1" x14ac:dyDescent="0.3">
      <c r="A1280" s="12"/>
      <c r="B1280" s="13">
        <f t="shared" si="19"/>
        <v>1271</v>
      </c>
      <c r="C1280" s="2" t="s">
        <v>191</v>
      </c>
      <c r="D1280" s="9">
        <v>2204</v>
      </c>
      <c r="E1280" s="2" t="s">
        <v>4636</v>
      </c>
      <c r="F1280" s="2" t="s">
        <v>4640</v>
      </c>
      <c r="G1280" s="2" t="s">
        <v>10020</v>
      </c>
      <c r="H1280" s="2" t="s">
        <v>223</v>
      </c>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row>
    <row r="1281" spans="1:126" s="14" customFormat="1" ht="45.75" thickBot="1" x14ac:dyDescent="0.3">
      <c r="A1281" s="12"/>
      <c r="B1281" s="13">
        <f t="shared" si="19"/>
        <v>1272</v>
      </c>
      <c r="C1281" s="2" t="s">
        <v>191</v>
      </c>
      <c r="D1281" s="9">
        <v>2204</v>
      </c>
      <c r="E1281" s="2" t="s">
        <v>4636</v>
      </c>
      <c r="F1281" s="2" t="s">
        <v>4641</v>
      </c>
      <c r="G1281" s="2" t="s">
        <v>10021</v>
      </c>
      <c r="H1281" s="2" t="s">
        <v>223</v>
      </c>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row>
    <row r="1282" spans="1:126" s="14" customFormat="1" ht="75.75" thickBot="1" x14ac:dyDescent="0.3">
      <c r="A1282" s="12"/>
      <c r="B1282" s="13">
        <f t="shared" si="19"/>
        <v>1273</v>
      </c>
      <c r="C1282" s="2" t="s">
        <v>191</v>
      </c>
      <c r="D1282" s="9">
        <v>2204</v>
      </c>
      <c r="E1282" s="2" t="s">
        <v>4636</v>
      </c>
      <c r="F1282" s="2" t="s">
        <v>4642</v>
      </c>
      <c r="G1282" s="2" t="s">
        <v>10022</v>
      </c>
      <c r="H1282" s="2" t="s">
        <v>223</v>
      </c>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row>
    <row r="1283" spans="1:126" s="14" customFormat="1" ht="60.75" thickBot="1" x14ac:dyDescent="0.3">
      <c r="A1283" s="12"/>
      <c r="B1283" s="13">
        <f t="shared" si="19"/>
        <v>1274</v>
      </c>
      <c r="C1283" s="2" t="s">
        <v>191</v>
      </c>
      <c r="D1283" s="9">
        <v>2204</v>
      </c>
      <c r="E1283" s="2" t="s">
        <v>4636</v>
      </c>
      <c r="F1283" s="2" t="s">
        <v>4643</v>
      </c>
      <c r="G1283" s="2" t="s">
        <v>10023</v>
      </c>
      <c r="H1283" s="2" t="s">
        <v>223</v>
      </c>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row>
    <row r="1284" spans="1:126" s="14" customFormat="1" ht="45.75" thickBot="1" x14ac:dyDescent="0.3">
      <c r="A1284" s="12"/>
      <c r="B1284" s="13">
        <f t="shared" si="19"/>
        <v>1275</v>
      </c>
      <c r="C1284" s="2" t="s">
        <v>191</v>
      </c>
      <c r="D1284" s="9">
        <v>2204</v>
      </c>
      <c r="E1284" s="2" t="s">
        <v>4636</v>
      </c>
      <c r="F1284" s="2" t="s">
        <v>4644</v>
      </c>
      <c r="G1284" s="2" t="s">
        <v>10024</v>
      </c>
      <c r="H1284" s="2" t="s">
        <v>223</v>
      </c>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row>
    <row r="1285" spans="1:126" s="14" customFormat="1" ht="60.75" thickBot="1" x14ac:dyDescent="0.3">
      <c r="A1285" s="12"/>
      <c r="B1285" s="13">
        <f t="shared" si="19"/>
        <v>1276</v>
      </c>
      <c r="C1285" s="2" t="s">
        <v>191</v>
      </c>
      <c r="D1285" s="9">
        <v>2200</v>
      </c>
      <c r="E1285" s="2" t="s">
        <v>322</v>
      </c>
      <c r="F1285" s="2" t="s">
        <v>323</v>
      </c>
      <c r="G1285" s="2" t="s">
        <v>10025</v>
      </c>
      <c r="H1285" s="2" t="s">
        <v>223</v>
      </c>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row>
    <row r="1286" spans="1:126" s="14" customFormat="1" ht="60.75" thickBot="1" x14ac:dyDescent="0.3">
      <c r="A1286" s="12"/>
      <c r="B1286" s="13">
        <f t="shared" si="19"/>
        <v>1277</v>
      </c>
      <c r="C1286" s="2" t="s">
        <v>191</v>
      </c>
      <c r="D1286" s="9">
        <v>2200</v>
      </c>
      <c r="E1286" s="2" t="s">
        <v>322</v>
      </c>
      <c r="F1286" s="2" t="s">
        <v>324</v>
      </c>
      <c r="G1286" s="2" t="s">
        <v>7412</v>
      </c>
      <c r="H1286" s="2" t="s">
        <v>223</v>
      </c>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row>
    <row r="1287" spans="1:126" s="14" customFormat="1" ht="75.75" thickBot="1" x14ac:dyDescent="0.3">
      <c r="A1287" s="12"/>
      <c r="B1287" s="13">
        <f t="shared" si="19"/>
        <v>1278</v>
      </c>
      <c r="C1287" s="2" t="s">
        <v>191</v>
      </c>
      <c r="D1287" s="9">
        <v>2204</v>
      </c>
      <c r="E1287" s="2" t="s">
        <v>325</v>
      </c>
      <c r="F1287" s="2" t="s">
        <v>293</v>
      </c>
      <c r="G1287" s="2" t="s">
        <v>10026</v>
      </c>
      <c r="H1287" s="2" t="s">
        <v>223</v>
      </c>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row>
    <row r="1288" spans="1:126" s="14" customFormat="1" ht="120.75" thickBot="1" x14ac:dyDescent="0.3">
      <c r="A1288" s="12"/>
      <c r="B1288" s="13">
        <f t="shared" si="19"/>
        <v>1279</v>
      </c>
      <c r="C1288" s="2" t="s">
        <v>191</v>
      </c>
      <c r="D1288" s="9">
        <v>2204</v>
      </c>
      <c r="E1288" s="2" t="s">
        <v>326</v>
      </c>
      <c r="F1288" s="2" t="s">
        <v>327</v>
      </c>
      <c r="G1288" s="2" t="s">
        <v>10027</v>
      </c>
      <c r="H1288" s="2" t="s">
        <v>223</v>
      </c>
      <c r="J1288" s="12"/>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row>
    <row r="1289" spans="1:126" s="14" customFormat="1" ht="75.75" thickBot="1" x14ac:dyDescent="0.3">
      <c r="A1289" s="12"/>
      <c r="B1289" s="13">
        <f t="shared" si="19"/>
        <v>1280</v>
      </c>
      <c r="C1289" s="2" t="s">
        <v>191</v>
      </c>
      <c r="D1289" s="9">
        <v>2204</v>
      </c>
      <c r="E1289" s="2" t="s">
        <v>328</v>
      </c>
      <c r="F1289" s="2" t="s">
        <v>329</v>
      </c>
      <c r="G1289" s="2" t="s">
        <v>4678</v>
      </c>
      <c r="H1289" s="2" t="s">
        <v>223</v>
      </c>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row>
    <row r="1290" spans="1:126" s="14" customFormat="1" ht="135.75" thickBot="1" x14ac:dyDescent="0.3">
      <c r="A1290" s="12"/>
      <c r="B1290" s="13">
        <f t="shared" si="19"/>
        <v>1281</v>
      </c>
      <c r="C1290" s="2" t="s">
        <v>191</v>
      </c>
      <c r="D1290" s="9">
        <v>2200</v>
      </c>
      <c r="E1290" s="2" t="s">
        <v>330</v>
      </c>
      <c r="F1290" s="2" t="s">
        <v>331</v>
      </c>
      <c r="G1290" s="2" t="s">
        <v>10028</v>
      </c>
      <c r="H1290" s="2" t="s">
        <v>223</v>
      </c>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row>
    <row r="1291" spans="1:126" s="14" customFormat="1" ht="120.75" thickBot="1" x14ac:dyDescent="0.3">
      <c r="A1291" s="12"/>
      <c r="B1291" s="13">
        <f t="shared" si="19"/>
        <v>1282</v>
      </c>
      <c r="C1291" s="2" t="s">
        <v>191</v>
      </c>
      <c r="D1291" s="9">
        <v>2200</v>
      </c>
      <c r="E1291" s="2" t="s">
        <v>330</v>
      </c>
      <c r="F1291" s="2" t="s">
        <v>316</v>
      </c>
      <c r="G1291" s="2" t="s">
        <v>10031</v>
      </c>
      <c r="H1291" s="2" t="s">
        <v>223</v>
      </c>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row>
    <row r="1292" spans="1:126" s="14" customFormat="1" ht="75.75" thickBot="1" x14ac:dyDescent="0.3">
      <c r="A1292" s="12"/>
      <c r="B1292" s="13">
        <f t="shared" si="19"/>
        <v>1283</v>
      </c>
      <c r="C1292" s="2" t="s">
        <v>191</v>
      </c>
      <c r="D1292" s="9">
        <v>2200</v>
      </c>
      <c r="E1292" s="2" t="s">
        <v>330</v>
      </c>
      <c r="F1292" s="2" t="s">
        <v>289</v>
      </c>
      <c r="G1292" s="2" t="s">
        <v>9985</v>
      </c>
      <c r="H1292" s="2" t="s">
        <v>223</v>
      </c>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row>
    <row r="1293" spans="1:126" s="14" customFormat="1" ht="105.75" thickBot="1" x14ac:dyDescent="0.3">
      <c r="A1293" s="12"/>
      <c r="B1293" s="13">
        <f t="shared" si="19"/>
        <v>1284</v>
      </c>
      <c r="C1293" s="2" t="s">
        <v>191</v>
      </c>
      <c r="D1293" s="9">
        <v>2200</v>
      </c>
      <c r="E1293" s="2" t="s">
        <v>330</v>
      </c>
      <c r="F1293" s="2" t="s">
        <v>315</v>
      </c>
      <c r="G1293" s="2" t="s">
        <v>10029</v>
      </c>
      <c r="H1293" s="2" t="s">
        <v>223</v>
      </c>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row>
    <row r="1294" spans="1:126" s="14" customFormat="1" ht="60.75" thickBot="1" x14ac:dyDescent="0.3">
      <c r="A1294" s="12"/>
      <c r="B1294" s="13">
        <f t="shared" si="19"/>
        <v>1285</v>
      </c>
      <c r="C1294" s="2" t="s">
        <v>191</v>
      </c>
      <c r="D1294" s="9">
        <v>2200</v>
      </c>
      <c r="E1294" s="2" t="s">
        <v>330</v>
      </c>
      <c r="F1294" s="2" t="s">
        <v>301</v>
      </c>
      <c r="G1294" s="2" t="s">
        <v>10032</v>
      </c>
      <c r="H1294" s="2" t="s">
        <v>223</v>
      </c>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row>
    <row r="1295" spans="1:126" s="14" customFormat="1" ht="75.75" thickBot="1" x14ac:dyDescent="0.3">
      <c r="A1295" s="12"/>
      <c r="B1295" s="13">
        <f t="shared" ref="B1295:B1358" si="20">B1294+1</f>
        <v>1286</v>
      </c>
      <c r="C1295" s="2" t="s">
        <v>191</v>
      </c>
      <c r="D1295" s="9">
        <v>2200</v>
      </c>
      <c r="E1295" s="2" t="s">
        <v>330</v>
      </c>
      <c r="F1295" s="2" t="s">
        <v>332</v>
      </c>
      <c r="G1295" s="2" t="s">
        <v>7413</v>
      </c>
      <c r="H1295" s="2" t="s">
        <v>223</v>
      </c>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row>
    <row r="1296" spans="1:126" s="14" customFormat="1" ht="60.75" thickBot="1" x14ac:dyDescent="0.3">
      <c r="A1296" s="12"/>
      <c r="B1296" s="13">
        <f t="shared" si="20"/>
        <v>1287</v>
      </c>
      <c r="C1296" s="2" t="s">
        <v>191</v>
      </c>
      <c r="D1296" s="9">
        <v>2200</v>
      </c>
      <c r="E1296" s="2" t="s">
        <v>330</v>
      </c>
      <c r="F1296" s="2" t="s">
        <v>333</v>
      </c>
      <c r="G1296" s="2" t="s">
        <v>10033</v>
      </c>
      <c r="H1296" s="2" t="s">
        <v>223</v>
      </c>
      <c r="J1296" s="12"/>
      <c r="K1296" s="12"/>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row>
    <row r="1297" spans="1:126" s="14" customFormat="1" ht="45.75" thickBot="1" x14ac:dyDescent="0.3">
      <c r="A1297" s="12"/>
      <c r="B1297" s="13">
        <f t="shared" si="20"/>
        <v>1288</v>
      </c>
      <c r="C1297" s="2" t="s">
        <v>191</v>
      </c>
      <c r="D1297" s="1" t="s">
        <v>4594</v>
      </c>
      <c r="E1297" s="2" t="s">
        <v>4601</v>
      </c>
      <c r="F1297" s="2" t="s">
        <v>4602</v>
      </c>
      <c r="G1297" s="2" t="s">
        <v>10030</v>
      </c>
      <c r="H1297" s="2" t="s">
        <v>223</v>
      </c>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row>
    <row r="1298" spans="1:126" s="14" customFormat="1" ht="75.75" thickBot="1" x14ac:dyDescent="0.3">
      <c r="A1298" s="12"/>
      <c r="B1298" s="13">
        <f t="shared" si="20"/>
        <v>1289</v>
      </c>
      <c r="C1298" s="2" t="s">
        <v>191</v>
      </c>
      <c r="D1298" s="1" t="s">
        <v>4603</v>
      </c>
      <c r="E1298" s="2" t="s">
        <v>4604</v>
      </c>
      <c r="F1298" s="2" t="s">
        <v>4605</v>
      </c>
      <c r="G1298" s="2" t="s">
        <v>10034</v>
      </c>
      <c r="H1298" s="2" t="s">
        <v>223</v>
      </c>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row>
    <row r="1299" spans="1:126" s="14" customFormat="1" ht="45.75" thickBot="1" x14ac:dyDescent="0.3">
      <c r="A1299" s="12"/>
      <c r="B1299" s="13">
        <f t="shared" si="20"/>
        <v>1290</v>
      </c>
      <c r="C1299" s="2" t="s">
        <v>191</v>
      </c>
      <c r="D1299" s="1" t="s">
        <v>4606</v>
      </c>
      <c r="E1299" s="2" t="s">
        <v>4607</v>
      </c>
      <c r="F1299" s="2" t="s">
        <v>4608</v>
      </c>
      <c r="G1299" s="2" t="s">
        <v>10035</v>
      </c>
      <c r="H1299" s="2" t="s">
        <v>223</v>
      </c>
      <c r="J1299" s="12"/>
      <c r="K1299" s="12"/>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row>
    <row r="1300" spans="1:126" s="14" customFormat="1" ht="75.75" thickBot="1" x14ac:dyDescent="0.3">
      <c r="A1300" s="12"/>
      <c r="B1300" s="13">
        <f t="shared" si="20"/>
        <v>1291</v>
      </c>
      <c r="C1300" s="2" t="s">
        <v>191</v>
      </c>
      <c r="D1300" s="1" t="s">
        <v>4606</v>
      </c>
      <c r="E1300" s="2" t="s">
        <v>4607</v>
      </c>
      <c r="F1300" s="2" t="s">
        <v>4609</v>
      </c>
      <c r="G1300" s="2" t="s">
        <v>10036</v>
      </c>
      <c r="H1300" s="2" t="s">
        <v>223</v>
      </c>
      <c r="J1300" s="12"/>
      <c r="K1300" s="12"/>
      <c r="L1300" s="12"/>
      <c r="M1300" s="12"/>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row>
    <row r="1301" spans="1:126" s="14" customFormat="1" ht="75.75" thickBot="1" x14ac:dyDescent="0.3">
      <c r="A1301" s="12"/>
      <c r="B1301" s="13">
        <f t="shared" si="20"/>
        <v>1292</v>
      </c>
      <c r="C1301" s="2" t="s">
        <v>191</v>
      </c>
      <c r="D1301" s="1" t="s">
        <v>4606</v>
      </c>
      <c r="E1301" s="2" t="s">
        <v>4607</v>
      </c>
      <c r="F1301" s="2" t="s">
        <v>4610</v>
      </c>
      <c r="G1301" s="2" t="s">
        <v>10037</v>
      </c>
      <c r="H1301" s="2" t="s">
        <v>223</v>
      </c>
      <c r="J1301" s="12"/>
      <c r="K1301" s="12"/>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row>
    <row r="1302" spans="1:126" s="14" customFormat="1" ht="60.75" thickBot="1" x14ac:dyDescent="0.3">
      <c r="A1302" s="12"/>
      <c r="B1302" s="13">
        <f t="shared" si="20"/>
        <v>1293</v>
      </c>
      <c r="C1302" s="2" t="s">
        <v>191</v>
      </c>
      <c r="D1302" s="1" t="s">
        <v>4606</v>
      </c>
      <c r="E1302" s="2" t="s">
        <v>4607</v>
      </c>
      <c r="F1302" s="2" t="s">
        <v>4611</v>
      </c>
      <c r="G1302" s="2" t="s">
        <v>10038</v>
      </c>
      <c r="H1302" s="2" t="s">
        <v>223</v>
      </c>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row>
    <row r="1303" spans="1:126" s="14" customFormat="1" ht="75.75" thickBot="1" x14ac:dyDescent="0.3">
      <c r="A1303" s="12"/>
      <c r="B1303" s="13">
        <f t="shared" si="20"/>
        <v>1294</v>
      </c>
      <c r="C1303" s="2" t="s">
        <v>191</v>
      </c>
      <c r="D1303" s="1" t="s">
        <v>4606</v>
      </c>
      <c r="E1303" s="2" t="s">
        <v>4607</v>
      </c>
      <c r="F1303" s="2" t="s">
        <v>4612</v>
      </c>
      <c r="G1303" s="2" t="s">
        <v>10039</v>
      </c>
      <c r="H1303" s="2" t="s">
        <v>223</v>
      </c>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row>
    <row r="1304" spans="1:126" s="14" customFormat="1" ht="60.75" thickBot="1" x14ac:dyDescent="0.3">
      <c r="A1304" s="12"/>
      <c r="B1304" s="13">
        <f t="shared" si="20"/>
        <v>1295</v>
      </c>
      <c r="C1304" s="2" t="s">
        <v>191</v>
      </c>
      <c r="D1304" s="1" t="s">
        <v>4606</v>
      </c>
      <c r="E1304" s="2" t="s">
        <v>4607</v>
      </c>
      <c r="F1304" s="2" t="s">
        <v>4613</v>
      </c>
      <c r="G1304" s="2" t="s">
        <v>10040</v>
      </c>
      <c r="H1304" s="2" t="s">
        <v>223</v>
      </c>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row>
    <row r="1305" spans="1:126" s="14" customFormat="1" ht="45.75" thickBot="1" x14ac:dyDescent="0.3">
      <c r="A1305" s="12"/>
      <c r="B1305" s="13">
        <f t="shared" si="20"/>
        <v>1296</v>
      </c>
      <c r="C1305" s="2" t="s">
        <v>191</v>
      </c>
      <c r="D1305" s="1" t="s">
        <v>4606</v>
      </c>
      <c r="E1305" s="2" t="s">
        <v>4607</v>
      </c>
      <c r="F1305" s="2" t="s">
        <v>4614</v>
      </c>
      <c r="G1305" s="2" t="s">
        <v>10041</v>
      </c>
      <c r="H1305" s="2" t="s">
        <v>223</v>
      </c>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row>
    <row r="1306" spans="1:126" s="14" customFormat="1" ht="75.75" thickBot="1" x14ac:dyDescent="0.3">
      <c r="A1306" s="12"/>
      <c r="B1306" s="13">
        <f t="shared" si="20"/>
        <v>1297</v>
      </c>
      <c r="C1306" s="2" t="s">
        <v>191</v>
      </c>
      <c r="D1306" s="1" t="s">
        <v>4606</v>
      </c>
      <c r="E1306" s="2" t="s">
        <v>4607</v>
      </c>
      <c r="F1306" s="2" t="s">
        <v>4615</v>
      </c>
      <c r="G1306" s="2" t="s">
        <v>10042</v>
      </c>
      <c r="H1306" s="2" t="s">
        <v>223</v>
      </c>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row>
    <row r="1307" spans="1:126" s="14" customFormat="1" ht="45.75" thickBot="1" x14ac:dyDescent="0.3">
      <c r="A1307" s="12"/>
      <c r="B1307" s="13">
        <f t="shared" si="20"/>
        <v>1298</v>
      </c>
      <c r="C1307" s="2" t="s">
        <v>191</v>
      </c>
      <c r="D1307" s="1" t="s">
        <v>4606</v>
      </c>
      <c r="E1307" s="2" t="s">
        <v>4607</v>
      </c>
      <c r="F1307" s="2" t="s">
        <v>4616</v>
      </c>
      <c r="G1307" s="2" t="s">
        <v>10043</v>
      </c>
      <c r="H1307" s="2" t="s">
        <v>223</v>
      </c>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row>
    <row r="1308" spans="1:126" s="14" customFormat="1" ht="75.75" thickBot="1" x14ac:dyDescent="0.3">
      <c r="A1308" s="12"/>
      <c r="B1308" s="13">
        <f t="shared" si="20"/>
        <v>1299</v>
      </c>
      <c r="C1308" s="2" t="s">
        <v>191</v>
      </c>
      <c r="D1308" s="1" t="s">
        <v>4606</v>
      </c>
      <c r="E1308" s="2" t="s">
        <v>4607</v>
      </c>
      <c r="F1308" s="2" t="s">
        <v>4617</v>
      </c>
      <c r="G1308" s="2" t="s">
        <v>10044</v>
      </c>
      <c r="H1308" s="2" t="s">
        <v>223</v>
      </c>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row>
    <row r="1309" spans="1:126" s="14" customFormat="1" ht="45.75" thickBot="1" x14ac:dyDescent="0.3">
      <c r="A1309" s="12"/>
      <c r="B1309" s="13">
        <f t="shared" si="20"/>
        <v>1300</v>
      </c>
      <c r="C1309" s="2" t="s">
        <v>191</v>
      </c>
      <c r="D1309" s="1" t="s">
        <v>4606</v>
      </c>
      <c r="E1309" s="2" t="s">
        <v>4607</v>
      </c>
      <c r="F1309" s="2" t="s">
        <v>4618</v>
      </c>
      <c r="G1309" s="2" t="s">
        <v>10045</v>
      </c>
      <c r="H1309" s="2" t="s">
        <v>223</v>
      </c>
      <c r="J1309" s="12"/>
      <c r="K1309" s="12"/>
      <c r="L1309" s="12"/>
      <c r="M1309" s="12"/>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row>
    <row r="1310" spans="1:126" s="14" customFormat="1" ht="45.75" thickBot="1" x14ac:dyDescent="0.3">
      <c r="A1310" s="12"/>
      <c r="B1310" s="13">
        <f t="shared" si="20"/>
        <v>1301</v>
      </c>
      <c r="C1310" s="2" t="s">
        <v>191</v>
      </c>
      <c r="D1310" s="1" t="s">
        <v>4606</v>
      </c>
      <c r="E1310" s="2" t="s">
        <v>4607</v>
      </c>
      <c r="F1310" s="2" t="s">
        <v>4619</v>
      </c>
      <c r="G1310" s="2" t="s">
        <v>10046</v>
      </c>
      <c r="H1310" s="2" t="s">
        <v>223</v>
      </c>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row>
    <row r="1311" spans="1:126" s="14" customFormat="1" ht="90.75" thickBot="1" x14ac:dyDescent="0.3">
      <c r="A1311" s="12"/>
      <c r="B1311" s="13">
        <f t="shared" si="20"/>
        <v>1302</v>
      </c>
      <c r="C1311" s="2" t="s">
        <v>191</v>
      </c>
      <c r="D1311" s="1" t="s">
        <v>4634</v>
      </c>
      <c r="E1311" s="2" t="s">
        <v>4633</v>
      </c>
      <c r="F1311" s="2" t="s">
        <v>4635</v>
      </c>
      <c r="G1311" s="2" t="s">
        <v>10047</v>
      </c>
      <c r="H1311" s="2" t="s">
        <v>223</v>
      </c>
      <c r="J1311" s="12"/>
      <c r="K1311" s="12"/>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row>
    <row r="1312" spans="1:126" s="14" customFormat="1" ht="105.75" thickBot="1" x14ac:dyDescent="0.3">
      <c r="A1312" s="12"/>
      <c r="B1312" s="13">
        <f t="shared" si="20"/>
        <v>1303</v>
      </c>
      <c r="C1312" s="2" t="s">
        <v>191</v>
      </c>
      <c r="D1312" s="1" t="s">
        <v>6036</v>
      </c>
      <c r="E1312" s="2" t="s">
        <v>4645</v>
      </c>
      <c r="F1312" s="2" t="s">
        <v>4646</v>
      </c>
      <c r="G1312" s="2" t="s">
        <v>10048</v>
      </c>
      <c r="H1312" s="2" t="s">
        <v>223</v>
      </c>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row>
    <row r="1313" spans="1:126" s="14" customFormat="1" ht="105.75" thickBot="1" x14ac:dyDescent="0.3">
      <c r="A1313" s="12"/>
      <c r="B1313" s="13">
        <f t="shared" si="20"/>
        <v>1304</v>
      </c>
      <c r="C1313" s="2" t="s">
        <v>191</v>
      </c>
      <c r="D1313" s="1" t="s">
        <v>6037</v>
      </c>
      <c r="E1313" s="2" t="s">
        <v>4645</v>
      </c>
      <c r="F1313" s="2" t="s">
        <v>4647</v>
      </c>
      <c r="G1313" s="2" t="s">
        <v>10049</v>
      </c>
      <c r="H1313" s="2" t="s">
        <v>223</v>
      </c>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row>
    <row r="1314" spans="1:126" s="14" customFormat="1" ht="105.75" thickBot="1" x14ac:dyDescent="0.3">
      <c r="A1314" s="12"/>
      <c r="B1314" s="13">
        <f t="shared" si="20"/>
        <v>1305</v>
      </c>
      <c r="C1314" s="2" t="s">
        <v>191</v>
      </c>
      <c r="D1314" s="1" t="s">
        <v>6038</v>
      </c>
      <c r="E1314" s="2" t="s">
        <v>4645</v>
      </c>
      <c r="F1314" s="2" t="s">
        <v>4648</v>
      </c>
      <c r="G1314" s="2" t="s">
        <v>10050</v>
      </c>
      <c r="H1314" s="2" t="s">
        <v>223</v>
      </c>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row>
    <row r="1315" spans="1:126" s="14" customFormat="1" ht="105.75" thickBot="1" x14ac:dyDescent="0.3">
      <c r="A1315" s="12"/>
      <c r="B1315" s="13">
        <f t="shared" si="20"/>
        <v>1306</v>
      </c>
      <c r="C1315" s="2" t="s">
        <v>191</v>
      </c>
      <c r="D1315" s="1" t="s">
        <v>6039</v>
      </c>
      <c r="E1315" s="2" t="s">
        <v>4645</v>
      </c>
      <c r="F1315" s="2" t="s">
        <v>4649</v>
      </c>
      <c r="G1315" s="2" t="s">
        <v>10051</v>
      </c>
      <c r="H1315" s="2" t="s">
        <v>223</v>
      </c>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row>
    <row r="1316" spans="1:126" s="14" customFormat="1" ht="105.75" thickBot="1" x14ac:dyDescent="0.3">
      <c r="A1316" s="12"/>
      <c r="B1316" s="13">
        <f t="shared" si="20"/>
        <v>1307</v>
      </c>
      <c r="C1316" s="2" t="s">
        <v>191</v>
      </c>
      <c r="D1316" s="1" t="s">
        <v>6040</v>
      </c>
      <c r="E1316" s="2" t="s">
        <v>4645</v>
      </c>
      <c r="F1316" s="2" t="s">
        <v>4662</v>
      </c>
      <c r="G1316" s="2" t="s">
        <v>10052</v>
      </c>
      <c r="H1316" s="2" t="s">
        <v>223</v>
      </c>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row>
    <row r="1317" spans="1:126" s="14" customFormat="1" ht="60.75" thickBot="1" x14ac:dyDescent="0.3">
      <c r="A1317" s="12"/>
      <c r="B1317" s="13">
        <f t="shared" si="20"/>
        <v>1308</v>
      </c>
      <c r="C1317" s="2" t="s">
        <v>191</v>
      </c>
      <c r="D1317" s="1" t="s">
        <v>4650</v>
      </c>
      <c r="E1317" s="2" t="s">
        <v>6797</v>
      </c>
      <c r="F1317" s="2" t="s">
        <v>4663</v>
      </c>
      <c r="G1317" s="2" t="s">
        <v>10053</v>
      </c>
      <c r="H1317" s="2" t="s">
        <v>223</v>
      </c>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row>
    <row r="1318" spans="1:126" s="14" customFormat="1" ht="60.75" thickBot="1" x14ac:dyDescent="0.3">
      <c r="A1318" s="12"/>
      <c r="B1318" s="13">
        <f t="shared" si="20"/>
        <v>1309</v>
      </c>
      <c r="C1318" s="2" t="s">
        <v>191</v>
      </c>
      <c r="D1318" s="1" t="s">
        <v>4650</v>
      </c>
      <c r="E1318" s="2" t="s">
        <v>6797</v>
      </c>
      <c r="F1318" s="2" t="s">
        <v>4664</v>
      </c>
      <c r="G1318" s="2" t="s">
        <v>10054</v>
      </c>
      <c r="H1318" s="2" t="s">
        <v>223</v>
      </c>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row>
    <row r="1319" spans="1:126" s="14" customFormat="1" ht="45.75" thickBot="1" x14ac:dyDescent="0.3">
      <c r="A1319" s="12"/>
      <c r="B1319" s="13">
        <f t="shared" si="20"/>
        <v>1310</v>
      </c>
      <c r="C1319" s="2" t="s">
        <v>191</v>
      </c>
      <c r="D1319" s="1" t="s">
        <v>4650</v>
      </c>
      <c r="E1319" s="2" t="s">
        <v>6797</v>
      </c>
      <c r="F1319" s="2" t="s">
        <v>4665</v>
      </c>
      <c r="G1319" s="2" t="s">
        <v>10055</v>
      </c>
      <c r="H1319" s="2" t="s">
        <v>223</v>
      </c>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row>
    <row r="1320" spans="1:126" s="14" customFormat="1" ht="90.75" thickBot="1" x14ac:dyDescent="0.3">
      <c r="A1320" s="12"/>
      <c r="B1320" s="13">
        <f t="shared" si="20"/>
        <v>1311</v>
      </c>
      <c r="C1320" s="2" t="s">
        <v>191</v>
      </c>
      <c r="D1320" s="1" t="s">
        <v>4650</v>
      </c>
      <c r="E1320" s="2" t="s">
        <v>6797</v>
      </c>
      <c r="F1320" s="2" t="s">
        <v>4666</v>
      </c>
      <c r="G1320" s="2" t="s">
        <v>10056</v>
      </c>
      <c r="H1320" s="2" t="s">
        <v>223</v>
      </c>
      <c r="J1320" s="12"/>
      <c r="K1320" s="12"/>
      <c r="L1320" s="12"/>
      <c r="M1320" s="12"/>
      <c r="N1320" s="12"/>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row>
    <row r="1321" spans="1:126" s="14" customFormat="1" ht="60.75" thickBot="1" x14ac:dyDescent="0.3">
      <c r="A1321" s="12"/>
      <c r="B1321" s="13">
        <f t="shared" si="20"/>
        <v>1312</v>
      </c>
      <c r="C1321" s="2" t="s">
        <v>191</v>
      </c>
      <c r="D1321" s="1" t="s">
        <v>4650</v>
      </c>
      <c r="E1321" s="2" t="s">
        <v>6797</v>
      </c>
      <c r="F1321" s="2" t="s">
        <v>4667</v>
      </c>
      <c r="G1321" s="2" t="s">
        <v>10057</v>
      </c>
      <c r="H1321" s="2" t="s">
        <v>223</v>
      </c>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row>
    <row r="1322" spans="1:126" s="14" customFormat="1" ht="75.75" thickBot="1" x14ac:dyDescent="0.3">
      <c r="A1322" s="12"/>
      <c r="B1322" s="13">
        <f t="shared" si="20"/>
        <v>1313</v>
      </c>
      <c r="C1322" s="2" t="s">
        <v>191</v>
      </c>
      <c r="D1322" s="1" t="s">
        <v>4650</v>
      </c>
      <c r="E1322" s="2" t="s">
        <v>6797</v>
      </c>
      <c r="F1322" s="2" t="s">
        <v>4668</v>
      </c>
      <c r="G1322" s="2" t="s">
        <v>10058</v>
      </c>
      <c r="H1322" s="2" t="s">
        <v>223</v>
      </c>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row>
    <row r="1323" spans="1:126" s="14" customFormat="1" ht="45.75" thickBot="1" x14ac:dyDescent="0.3">
      <c r="A1323" s="12"/>
      <c r="B1323" s="13">
        <f t="shared" si="20"/>
        <v>1314</v>
      </c>
      <c r="C1323" s="2" t="s">
        <v>191</v>
      </c>
      <c r="D1323" s="1" t="s">
        <v>4650</v>
      </c>
      <c r="E1323" s="2" t="s">
        <v>6797</v>
      </c>
      <c r="F1323" s="2" t="s">
        <v>4669</v>
      </c>
      <c r="G1323" s="2" t="s">
        <v>10059</v>
      </c>
      <c r="H1323" s="2" t="s">
        <v>223</v>
      </c>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row>
    <row r="1324" spans="1:126" s="14" customFormat="1" ht="90.75" thickBot="1" x14ac:dyDescent="0.3">
      <c r="A1324" s="12"/>
      <c r="B1324" s="13">
        <f t="shared" si="20"/>
        <v>1315</v>
      </c>
      <c r="C1324" s="2" t="s">
        <v>191</v>
      </c>
      <c r="D1324" s="1" t="s">
        <v>4652</v>
      </c>
      <c r="E1324" s="2" t="s">
        <v>4651</v>
      </c>
      <c r="F1324" s="2" t="s">
        <v>4670</v>
      </c>
      <c r="G1324" s="2" t="s">
        <v>10060</v>
      </c>
      <c r="H1324" s="2" t="s">
        <v>223</v>
      </c>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row>
    <row r="1325" spans="1:126" s="14" customFormat="1" ht="75.75" thickBot="1" x14ac:dyDescent="0.3">
      <c r="A1325" s="12"/>
      <c r="B1325" s="13">
        <f t="shared" si="20"/>
        <v>1316</v>
      </c>
      <c r="C1325" s="2" t="s">
        <v>191</v>
      </c>
      <c r="D1325" s="1" t="s">
        <v>4654</v>
      </c>
      <c r="E1325" s="2" t="s">
        <v>4653</v>
      </c>
      <c r="F1325" s="2" t="s">
        <v>4671</v>
      </c>
      <c r="G1325" s="2" t="s">
        <v>10061</v>
      </c>
      <c r="H1325" s="2" t="s">
        <v>223</v>
      </c>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row>
    <row r="1326" spans="1:126" s="14" customFormat="1" ht="90.75" thickBot="1" x14ac:dyDescent="0.3">
      <c r="A1326" s="12"/>
      <c r="B1326" s="13">
        <f t="shared" si="20"/>
        <v>1317</v>
      </c>
      <c r="C1326" s="2" t="s">
        <v>191</v>
      </c>
      <c r="D1326" s="1" t="s">
        <v>4655</v>
      </c>
      <c r="E1326" s="2" t="s">
        <v>4656</v>
      </c>
      <c r="F1326" s="2" t="s">
        <v>4672</v>
      </c>
      <c r="G1326" s="2" t="s">
        <v>10062</v>
      </c>
      <c r="H1326" s="2" t="s">
        <v>223</v>
      </c>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row>
    <row r="1327" spans="1:126" s="14" customFormat="1" ht="60.75" thickBot="1" x14ac:dyDescent="0.3">
      <c r="A1327" s="12"/>
      <c r="B1327" s="13">
        <f t="shared" si="20"/>
        <v>1318</v>
      </c>
      <c r="C1327" s="2" t="s">
        <v>191</v>
      </c>
      <c r="D1327" s="1" t="s">
        <v>4655</v>
      </c>
      <c r="E1327" s="2" t="s">
        <v>4656</v>
      </c>
      <c r="F1327" s="2" t="s">
        <v>4673</v>
      </c>
      <c r="G1327" s="2" t="s">
        <v>10063</v>
      </c>
      <c r="H1327" s="2" t="s">
        <v>223</v>
      </c>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row>
    <row r="1328" spans="1:126" s="14" customFormat="1" ht="135.75" thickBot="1" x14ac:dyDescent="0.3">
      <c r="A1328" s="12"/>
      <c r="B1328" s="13">
        <f t="shared" si="20"/>
        <v>1319</v>
      </c>
      <c r="C1328" s="2" t="s">
        <v>191</v>
      </c>
      <c r="D1328" s="1" t="s">
        <v>4657</v>
      </c>
      <c r="E1328" s="2" t="s">
        <v>5887</v>
      </c>
      <c r="F1328" s="2" t="s">
        <v>4674</v>
      </c>
      <c r="G1328" s="2" t="s">
        <v>10064</v>
      </c>
      <c r="H1328" s="2" t="s">
        <v>223</v>
      </c>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row>
    <row r="1329" spans="1:126" s="14" customFormat="1" ht="90.75" thickBot="1" x14ac:dyDescent="0.3">
      <c r="A1329" s="12"/>
      <c r="B1329" s="13">
        <f t="shared" si="20"/>
        <v>1320</v>
      </c>
      <c r="C1329" s="2" t="s">
        <v>191</v>
      </c>
      <c r="D1329" s="1" t="s">
        <v>4659</v>
      </c>
      <c r="E1329" s="2" t="s">
        <v>4658</v>
      </c>
      <c r="F1329" s="2" t="s">
        <v>4675</v>
      </c>
      <c r="G1329" s="2" t="s">
        <v>10065</v>
      </c>
      <c r="H1329" s="2" t="s">
        <v>223</v>
      </c>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row>
    <row r="1330" spans="1:126" s="14" customFormat="1" ht="75.75" thickBot="1" x14ac:dyDescent="0.3">
      <c r="A1330" s="12"/>
      <c r="B1330" s="13">
        <f t="shared" si="20"/>
        <v>1321</v>
      </c>
      <c r="C1330" s="2" t="s">
        <v>191</v>
      </c>
      <c r="D1330" s="1" t="s">
        <v>4660</v>
      </c>
      <c r="E1330" s="2" t="s">
        <v>6175</v>
      </c>
      <c r="F1330" s="2" t="s">
        <v>4676</v>
      </c>
      <c r="G1330" s="2" t="s">
        <v>10066</v>
      </c>
      <c r="H1330" s="2" t="s">
        <v>223</v>
      </c>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row>
    <row r="1331" spans="1:126" s="14" customFormat="1" ht="75.75" thickBot="1" x14ac:dyDescent="0.3">
      <c r="A1331" s="12"/>
      <c r="B1331" s="13">
        <f t="shared" si="20"/>
        <v>1322</v>
      </c>
      <c r="C1331" s="2" t="s">
        <v>191</v>
      </c>
      <c r="D1331" s="1" t="s">
        <v>4660</v>
      </c>
      <c r="E1331" s="2" t="s">
        <v>6175</v>
      </c>
      <c r="F1331" s="2" t="s">
        <v>4677</v>
      </c>
      <c r="G1331" s="2" t="s">
        <v>10067</v>
      </c>
      <c r="H1331" s="2" t="s">
        <v>223</v>
      </c>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row>
    <row r="1332" spans="1:126" s="14" customFormat="1" ht="90.75" thickBot="1" x14ac:dyDescent="0.3">
      <c r="A1332" s="12"/>
      <c r="B1332" s="13">
        <f t="shared" si="20"/>
        <v>1323</v>
      </c>
      <c r="C1332" s="2" t="s">
        <v>191</v>
      </c>
      <c r="D1332" s="1" t="s">
        <v>5895</v>
      </c>
      <c r="E1332" s="2" t="s">
        <v>335</v>
      </c>
      <c r="F1332" s="2" t="s">
        <v>336</v>
      </c>
      <c r="G1332" s="2" t="s">
        <v>338</v>
      </c>
      <c r="H1332" s="2" t="s">
        <v>334</v>
      </c>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row>
    <row r="1333" spans="1:126" s="14" customFormat="1" ht="90.75" thickBot="1" x14ac:dyDescent="0.3">
      <c r="A1333" s="12"/>
      <c r="B1333" s="13">
        <f t="shared" si="20"/>
        <v>1324</v>
      </c>
      <c r="C1333" s="2" t="s">
        <v>191</v>
      </c>
      <c r="D1333" s="1" t="s">
        <v>5895</v>
      </c>
      <c r="E1333" s="2" t="s">
        <v>335</v>
      </c>
      <c r="F1333" s="2" t="s">
        <v>337</v>
      </c>
      <c r="G1333" s="2" t="s">
        <v>10068</v>
      </c>
      <c r="H1333" s="2" t="s">
        <v>334</v>
      </c>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row>
    <row r="1334" spans="1:126" s="14" customFormat="1" ht="105.75" thickBot="1" x14ac:dyDescent="0.3">
      <c r="A1334" s="12"/>
      <c r="B1334" s="13">
        <f t="shared" si="20"/>
        <v>1325</v>
      </c>
      <c r="C1334" s="2" t="s">
        <v>191</v>
      </c>
      <c r="D1334" s="1" t="s">
        <v>5916</v>
      </c>
      <c r="E1334" s="2" t="s">
        <v>339</v>
      </c>
      <c r="F1334" s="2" t="s">
        <v>340</v>
      </c>
      <c r="G1334" s="2" t="s">
        <v>343</v>
      </c>
      <c r="H1334" s="2" t="s">
        <v>334</v>
      </c>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row>
    <row r="1335" spans="1:126" s="14" customFormat="1" ht="90.75" thickBot="1" x14ac:dyDescent="0.3">
      <c r="A1335" s="12"/>
      <c r="B1335" s="13">
        <f t="shared" si="20"/>
        <v>1326</v>
      </c>
      <c r="C1335" s="2" t="s">
        <v>191</v>
      </c>
      <c r="D1335" s="1" t="s">
        <v>5916</v>
      </c>
      <c r="E1335" s="2" t="s">
        <v>339</v>
      </c>
      <c r="F1335" s="2" t="s">
        <v>341</v>
      </c>
      <c r="G1335" s="2" t="s">
        <v>5883</v>
      </c>
      <c r="H1335" s="2" t="s">
        <v>334</v>
      </c>
      <c r="J1335" s="12"/>
      <c r="K1335" s="12"/>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row>
    <row r="1336" spans="1:126" s="14" customFormat="1" ht="90.75" thickBot="1" x14ac:dyDescent="0.3">
      <c r="A1336" s="12"/>
      <c r="B1336" s="13">
        <f t="shared" si="20"/>
        <v>1327</v>
      </c>
      <c r="C1336" s="2" t="s">
        <v>191</v>
      </c>
      <c r="D1336" s="1" t="s">
        <v>5916</v>
      </c>
      <c r="E1336" s="2" t="s">
        <v>339</v>
      </c>
      <c r="F1336" s="2" t="s">
        <v>342</v>
      </c>
      <c r="G1336" s="2" t="s">
        <v>6798</v>
      </c>
      <c r="H1336" s="2" t="s">
        <v>334</v>
      </c>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row>
    <row r="1337" spans="1:126" s="14" customFormat="1" ht="90.75" thickBot="1" x14ac:dyDescent="0.3">
      <c r="A1337" s="12"/>
      <c r="B1337" s="13">
        <f t="shared" si="20"/>
        <v>1328</v>
      </c>
      <c r="C1337" s="2" t="s">
        <v>191</v>
      </c>
      <c r="D1337" s="9">
        <v>2401</v>
      </c>
      <c r="E1337" s="2" t="s">
        <v>373</v>
      </c>
      <c r="F1337" s="2" t="s">
        <v>6722</v>
      </c>
      <c r="G1337" s="2" t="s">
        <v>10069</v>
      </c>
      <c r="H1337" s="2" t="s">
        <v>334</v>
      </c>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row>
    <row r="1338" spans="1:126" s="14" customFormat="1" ht="60.75" thickBot="1" x14ac:dyDescent="0.3">
      <c r="A1338" s="12"/>
      <c r="B1338" s="13">
        <f t="shared" si="20"/>
        <v>1329</v>
      </c>
      <c r="C1338" s="2" t="s">
        <v>191</v>
      </c>
      <c r="D1338" s="9">
        <v>1104</v>
      </c>
      <c r="E1338" s="2" t="s">
        <v>344</v>
      </c>
      <c r="F1338" s="2" t="s">
        <v>345</v>
      </c>
      <c r="G1338" s="2" t="s">
        <v>7414</v>
      </c>
      <c r="H1338" s="2" t="s">
        <v>334</v>
      </c>
      <c r="J1338" s="12"/>
      <c r="K1338" s="12"/>
      <c r="L1338" s="12"/>
      <c r="M1338" s="12"/>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row>
    <row r="1339" spans="1:126" s="14" customFormat="1" ht="90.75" thickBot="1" x14ac:dyDescent="0.3">
      <c r="A1339" s="12"/>
      <c r="B1339" s="13">
        <f t="shared" si="20"/>
        <v>1330</v>
      </c>
      <c r="C1339" s="2" t="s">
        <v>191</v>
      </c>
      <c r="D1339" s="9">
        <v>1104</v>
      </c>
      <c r="E1339" s="2" t="s">
        <v>344</v>
      </c>
      <c r="F1339" s="2" t="s">
        <v>337</v>
      </c>
      <c r="G1339" s="2" t="s">
        <v>5884</v>
      </c>
      <c r="H1339" s="2" t="s">
        <v>334</v>
      </c>
      <c r="J1339" s="12"/>
      <c r="K1339" s="12"/>
      <c r="L1339" s="12"/>
      <c r="M1339" s="12"/>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row>
    <row r="1340" spans="1:126" s="14" customFormat="1" ht="120.75" thickBot="1" x14ac:dyDescent="0.3">
      <c r="A1340" s="12"/>
      <c r="B1340" s="13">
        <f t="shared" si="20"/>
        <v>1331</v>
      </c>
      <c r="C1340" s="2" t="s">
        <v>191</v>
      </c>
      <c r="D1340" s="9">
        <v>1101</v>
      </c>
      <c r="E1340" s="2" t="s">
        <v>346</v>
      </c>
      <c r="F1340" s="2" t="s">
        <v>347</v>
      </c>
      <c r="G1340" s="2" t="s">
        <v>348</v>
      </c>
      <c r="H1340" s="2" t="s">
        <v>334</v>
      </c>
      <c r="J1340" s="12"/>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row>
    <row r="1341" spans="1:126" s="14" customFormat="1" ht="90.75" thickBot="1" x14ac:dyDescent="0.3">
      <c r="A1341" s="12"/>
      <c r="B1341" s="13">
        <f t="shared" si="20"/>
        <v>1332</v>
      </c>
      <c r="C1341" s="2" t="s">
        <v>191</v>
      </c>
      <c r="D1341" s="9">
        <v>1101</v>
      </c>
      <c r="E1341" s="2" t="s">
        <v>346</v>
      </c>
      <c r="F1341" s="2" t="s">
        <v>337</v>
      </c>
      <c r="G1341" s="2" t="s">
        <v>5886</v>
      </c>
      <c r="H1341" s="2" t="s">
        <v>334</v>
      </c>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row>
    <row r="1342" spans="1:126" s="14" customFormat="1" ht="105.75" thickBot="1" x14ac:dyDescent="0.3">
      <c r="A1342" s="12"/>
      <c r="B1342" s="13">
        <f t="shared" si="20"/>
        <v>1333</v>
      </c>
      <c r="C1342" s="2" t="s">
        <v>191</v>
      </c>
      <c r="D1342" s="9">
        <v>1517</v>
      </c>
      <c r="E1342" s="2" t="s">
        <v>349</v>
      </c>
      <c r="F1342" s="2" t="s">
        <v>6799</v>
      </c>
      <c r="G1342" s="2" t="s">
        <v>5885</v>
      </c>
      <c r="H1342" s="2" t="s">
        <v>334</v>
      </c>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row>
    <row r="1343" spans="1:126" s="14" customFormat="1" ht="60.75" thickBot="1" x14ac:dyDescent="0.3">
      <c r="A1343" s="12"/>
      <c r="B1343" s="13">
        <f t="shared" si="20"/>
        <v>1334</v>
      </c>
      <c r="C1343" s="2" t="s">
        <v>191</v>
      </c>
      <c r="D1343" s="9">
        <v>1517</v>
      </c>
      <c r="E1343" s="2" t="s">
        <v>349</v>
      </c>
      <c r="F1343" s="2" t="s">
        <v>350</v>
      </c>
      <c r="G1343" s="2" t="s">
        <v>10070</v>
      </c>
      <c r="H1343" s="2" t="s">
        <v>334</v>
      </c>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row>
    <row r="1344" spans="1:126" s="14" customFormat="1" ht="90.75" thickBot="1" x14ac:dyDescent="0.3">
      <c r="A1344" s="12"/>
      <c r="B1344" s="13">
        <f t="shared" si="20"/>
        <v>1335</v>
      </c>
      <c r="C1344" s="2" t="s">
        <v>191</v>
      </c>
      <c r="D1344" s="9">
        <v>1517</v>
      </c>
      <c r="E1344" s="2" t="s">
        <v>349</v>
      </c>
      <c r="F1344" s="2" t="s">
        <v>337</v>
      </c>
      <c r="G1344" s="2" t="s">
        <v>4680</v>
      </c>
      <c r="H1344" s="2" t="s">
        <v>334</v>
      </c>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row>
    <row r="1345" spans="1:126" s="14" customFormat="1" ht="90.75" thickBot="1" x14ac:dyDescent="0.3">
      <c r="A1345" s="12"/>
      <c r="B1345" s="13">
        <f t="shared" si="20"/>
        <v>1336</v>
      </c>
      <c r="C1345" s="2" t="s">
        <v>191</v>
      </c>
      <c r="D1345" s="9">
        <v>1517</v>
      </c>
      <c r="E1345" s="2" t="s">
        <v>349</v>
      </c>
      <c r="F1345" s="2" t="s">
        <v>351</v>
      </c>
      <c r="G1345" s="2" t="s">
        <v>10071</v>
      </c>
      <c r="H1345" s="2" t="s">
        <v>334</v>
      </c>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row>
    <row r="1346" spans="1:126" s="14" customFormat="1" ht="105.75" thickBot="1" x14ac:dyDescent="0.3">
      <c r="A1346" s="12"/>
      <c r="B1346" s="13">
        <f t="shared" si="20"/>
        <v>1337</v>
      </c>
      <c r="C1346" s="2" t="s">
        <v>191</v>
      </c>
      <c r="D1346" s="9">
        <v>1601</v>
      </c>
      <c r="E1346" s="2" t="s">
        <v>352</v>
      </c>
      <c r="F1346" s="2" t="s">
        <v>353</v>
      </c>
      <c r="G1346" s="2" t="s">
        <v>10072</v>
      </c>
      <c r="H1346" s="2" t="s">
        <v>334</v>
      </c>
      <c r="J1346" s="12"/>
      <c r="K1346" s="12"/>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row>
    <row r="1347" spans="1:126" s="14" customFormat="1" ht="90.75" thickBot="1" x14ac:dyDescent="0.3">
      <c r="A1347" s="12"/>
      <c r="B1347" s="13">
        <f t="shared" si="20"/>
        <v>1338</v>
      </c>
      <c r="C1347" s="2" t="s">
        <v>191</v>
      </c>
      <c r="D1347" s="9">
        <v>1601</v>
      </c>
      <c r="E1347" s="2" t="s">
        <v>352</v>
      </c>
      <c r="F1347" s="2" t="s">
        <v>337</v>
      </c>
      <c r="G1347" s="2" t="s">
        <v>6042</v>
      </c>
      <c r="H1347" s="2" t="s">
        <v>334</v>
      </c>
      <c r="J1347" s="12"/>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row>
    <row r="1348" spans="1:126" s="14" customFormat="1" ht="75.75" thickBot="1" x14ac:dyDescent="0.3">
      <c r="A1348" s="12"/>
      <c r="B1348" s="13">
        <f t="shared" si="20"/>
        <v>1339</v>
      </c>
      <c r="C1348" s="2" t="s">
        <v>191</v>
      </c>
      <c r="D1348" s="9">
        <v>1701</v>
      </c>
      <c r="E1348" s="2" t="s">
        <v>354</v>
      </c>
      <c r="F1348" s="2" t="s">
        <v>355</v>
      </c>
      <c r="G1348" s="2" t="s">
        <v>356</v>
      </c>
      <c r="H1348" s="2" t="s">
        <v>334</v>
      </c>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row>
    <row r="1349" spans="1:126" s="14" customFormat="1" ht="90.75" thickBot="1" x14ac:dyDescent="0.3">
      <c r="A1349" s="12"/>
      <c r="B1349" s="13">
        <f t="shared" si="20"/>
        <v>1340</v>
      </c>
      <c r="C1349" s="2" t="s">
        <v>191</v>
      </c>
      <c r="D1349" s="9">
        <v>1701</v>
      </c>
      <c r="E1349" s="2" t="s">
        <v>354</v>
      </c>
      <c r="F1349" s="2" t="s">
        <v>337</v>
      </c>
      <c r="G1349" s="2" t="s">
        <v>4679</v>
      </c>
      <c r="H1349" s="2" t="s">
        <v>334</v>
      </c>
      <c r="J1349" s="12"/>
      <c r="K1349" s="12"/>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row>
    <row r="1350" spans="1:126" s="14" customFormat="1" ht="90.75" thickBot="1" x14ac:dyDescent="0.3">
      <c r="A1350" s="12"/>
      <c r="B1350" s="13">
        <f t="shared" si="20"/>
        <v>1341</v>
      </c>
      <c r="C1350" s="2" t="s">
        <v>191</v>
      </c>
      <c r="D1350" s="9">
        <v>1201</v>
      </c>
      <c r="E1350" s="2" t="s">
        <v>357</v>
      </c>
      <c r="F1350" s="2" t="s">
        <v>341</v>
      </c>
      <c r="G1350" s="2" t="s">
        <v>4680</v>
      </c>
      <c r="H1350" s="2" t="s">
        <v>334</v>
      </c>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row>
    <row r="1351" spans="1:126" s="14" customFormat="1" ht="90.75" thickBot="1" x14ac:dyDescent="0.3">
      <c r="A1351" s="12"/>
      <c r="B1351" s="13">
        <f t="shared" si="20"/>
        <v>1342</v>
      </c>
      <c r="C1351" s="2" t="s">
        <v>191</v>
      </c>
      <c r="D1351" s="9">
        <v>1201</v>
      </c>
      <c r="E1351" s="2" t="s">
        <v>357</v>
      </c>
      <c r="F1351" s="2" t="s">
        <v>358</v>
      </c>
      <c r="G1351" s="2" t="s">
        <v>4680</v>
      </c>
      <c r="H1351" s="2" t="s">
        <v>334</v>
      </c>
      <c r="J1351" s="12"/>
      <c r="K1351" s="12"/>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row>
    <row r="1352" spans="1:126" s="14" customFormat="1" ht="90.75" thickBot="1" x14ac:dyDescent="0.3">
      <c r="A1352" s="12"/>
      <c r="B1352" s="13">
        <f t="shared" si="20"/>
        <v>1343</v>
      </c>
      <c r="C1352" s="2" t="s">
        <v>191</v>
      </c>
      <c r="D1352" s="9">
        <v>1905</v>
      </c>
      <c r="E1352" s="2" t="s">
        <v>204</v>
      </c>
      <c r="F1352" s="2" t="s">
        <v>359</v>
      </c>
      <c r="G1352" s="2" t="s">
        <v>360</v>
      </c>
      <c r="H1352" s="2" t="s">
        <v>334</v>
      </c>
      <c r="J1352" s="12"/>
      <c r="K1352" s="12"/>
      <c r="L1352" s="12"/>
      <c r="M1352" s="12"/>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row>
    <row r="1353" spans="1:126" s="14" customFormat="1" ht="90.75" thickBot="1" x14ac:dyDescent="0.3">
      <c r="A1353" s="12"/>
      <c r="B1353" s="13">
        <f t="shared" si="20"/>
        <v>1344</v>
      </c>
      <c r="C1353" s="2" t="s">
        <v>191</v>
      </c>
      <c r="D1353" s="9">
        <v>1905</v>
      </c>
      <c r="E1353" s="2" t="s">
        <v>204</v>
      </c>
      <c r="F1353" s="2" t="s">
        <v>337</v>
      </c>
      <c r="G1353" s="2" t="s">
        <v>4679</v>
      </c>
      <c r="H1353" s="2" t="s">
        <v>334</v>
      </c>
      <c r="J1353" s="12"/>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row>
    <row r="1354" spans="1:126" s="14" customFormat="1" ht="90.75" thickBot="1" x14ac:dyDescent="0.3">
      <c r="A1354" s="12"/>
      <c r="B1354" s="13">
        <f t="shared" si="20"/>
        <v>1345</v>
      </c>
      <c r="C1354" s="2" t="s">
        <v>191</v>
      </c>
      <c r="D1354" s="9">
        <v>1902</v>
      </c>
      <c r="E1354" s="2" t="s">
        <v>626</v>
      </c>
      <c r="F1354" s="2" t="s">
        <v>341</v>
      </c>
      <c r="G1354" s="2" t="s">
        <v>4680</v>
      </c>
      <c r="H1354" s="2" t="s">
        <v>334</v>
      </c>
      <c r="J1354" s="12"/>
      <c r="K1354" s="12"/>
      <c r="L1354" s="12"/>
      <c r="M1354" s="12"/>
      <c r="N1354" s="12"/>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row>
    <row r="1355" spans="1:126" s="14" customFormat="1" ht="75.75" thickBot="1" x14ac:dyDescent="0.3">
      <c r="A1355" s="12"/>
      <c r="B1355" s="13">
        <f t="shared" si="20"/>
        <v>1346</v>
      </c>
      <c r="C1355" s="2" t="s">
        <v>191</v>
      </c>
      <c r="D1355" s="9">
        <v>2209</v>
      </c>
      <c r="E1355" s="2" t="s">
        <v>362</v>
      </c>
      <c r="F1355" s="2" t="s">
        <v>361</v>
      </c>
      <c r="G1355" s="2" t="s">
        <v>363</v>
      </c>
      <c r="H1355" s="2" t="s">
        <v>334</v>
      </c>
      <c r="J1355" s="12"/>
      <c r="K1355" s="12"/>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row>
    <row r="1356" spans="1:126" s="14" customFormat="1" ht="90.75" thickBot="1" x14ac:dyDescent="0.3">
      <c r="A1356" s="12"/>
      <c r="B1356" s="13">
        <f t="shared" si="20"/>
        <v>1347</v>
      </c>
      <c r="C1356" s="2" t="s">
        <v>191</v>
      </c>
      <c r="D1356" s="9">
        <v>2209</v>
      </c>
      <c r="E1356" s="2" t="s">
        <v>362</v>
      </c>
      <c r="F1356" s="2" t="s">
        <v>341</v>
      </c>
      <c r="G1356" s="2" t="s">
        <v>6042</v>
      </c>
      <c r="H1356" s="2" t="s">
        <v>334</v>
      </c>
      <c r="J1356" s="12"/>
      <c r="K1356" s="12"/>
      <c r="L1356" s="12"/>
      <c r="M1356" s="12"/>
      <c r="N1356" s="12"/>
      <c r="O1356" s="12"/>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row>
    <row r="1357" spans="1:126" s="14" customFormat="1" ht="60.75" thickBot="1" x14ac:dyDescent="0.3">
      <c r="A1357" s="12"/>
      <c r="B1357" s="13">
        <f t="shared" si="20"/>
        <v>1348</v>
      </c>
      <c r="C1357" s="2" t="s">
        <v>191</v>
      </c>
      <c r="D1357" s="9">
        <v>2105</v>
      </c>
      <c r="E1357" s="2" t="s">
        <v>840</v>
      </c>
      <c r="F1357" s="2" t="s">
        <v>364</v>
      </c>
      <c r="G1357" s="2" t="s">
        <v>365</v>
      </c>
      <c r="H1357" s="2" t="s">
        <v>334</v>
      </c>
      <c r="J1357" s="12"/>
      <c r="K1357" s="12"/>
      <c r="L1357" s="12"/>
      <c r="M1357" s="12"/>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row>
    <row r="1358" spans="1:126" s="14" customFormat="1" ht="90.75" thickBot="1" x14ac:dyDescent="0.3">
      <c r="A1358" s="12"/>
      <c r="B1358" s="13">
        <f t="shared" si="20"/>
        <v>1349</v>
      </c>
      <c r="C1358" s="2" t="s">
        <v>191</v>
      </c>
      <c r="D1358" s="9">
        <v>2105</v>
      </c>
      <c r="E1358" s="2" t="s">
        <v>840</v>
      </c>
      <c r="F1358" s="2" t="s">
        <v>337</v>
      </c>
      <c r="G1358" s="2" t="s">
        <v>6043</v>
      </c>
      <c r="H1358" s="2" t="s">
        <v>334</v>
      </c>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row>
    <row r="1359" spans="1:126" s="14" customFormat="1" ht="90.75" thickBot="1" x14ac:dyDescent="0.3">
      <c r="A1359" s="12"/>
      <c r="B1359" s="13">
        <f t="shared" ref="B1359:B1422" si="21">B1358+1</f>
        <v>1350</v>
      </c>
      <c r="C1359" s="2" t="s">
        <v>191</v>
      </c>
      <c r="D1359" s="9">
        <v>2201</v>
      </c>
      <c r="E1359" s="2" t="s">
        <v>366</v>
      </c>
      <c r="F1359" s="2" t="s">
        <v>367</v>
      </c>
      <c r="G1359" s="2" t="s">
        <v>6044</v>
      </c>
      <c r="H1359" s="2" t="s">
        <v>334</v>
      </c>
      <c r="J1359" s="12"/>
      <c r="K1359" s="12"/>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row>
    <row r="1360" spans="1:126" s="14" customFormat="1" ht="90.75" thickBot="1" x14ac:dyDescent="0.3">
      <c r="A1360" s="12"/>
      <c r="B1360" s="13">
        <f t="shared" si="21"/>
        <v>1351</v>
      </c>
      <c r="C1360" s="2" t="s">
        <v>191</v>
      </c>
      <c r="D1360" s="9">
        <v>2201</v>
      </c>
      <c r="E1360" s="2" t="s">
        <v>366</v>
      </c>
      <c r="F1360" s="2" t="s">
        <v>337</v>
      </c>
      <c r="G1360" s="2" t="s">
        <v>4680</v>
      </c>
      <c r="H1360" s="2" t="s">
        <v>334</v>
      </c>
      <c r="J1360" s="12"/>
      <c r="K1360" s="1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row>
    <row r="1361" spans="1:126" s="14" customFormat="1" ht="90.75" thickBot="1" x14ac:dyDescent="0.3">
      <c r="A1361" s="12"/>
      <c r="B1361" s="13">
        <f t="shared" si="21"/>
        <v>1352</v>
      </c>
      <c r="C1361" s="2" t="s">
        <v>191</v>
      </c>
      <c r="D1361" s="9">
        <v>2200</v>
      </c>
      <c r="E1361" s="2" t="s">
        <v>368</v>
      </c>
      <c r="F1361" s="2" t="s">
        <v>369</v>
      </c>
      <c r="G1361" s="2" t="s">
        <v>6800</v>
      </c>
      <c r="H1361" s="2" t="s">
        <v>334</v>
      </c>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row>
    <row r="1362" spans="1:126" s="14" customFormat="1" ht="90.75" thickBot="1" x14ac:dyDescent="0.3">
      <c r="A1362" s="12"/>
      <c r="B1362" s="13">
        <f t="shared" si="21"/>
        <v>1353</v>
      </c>
      <c r="C1362" s="2" t="s">
        <v>191</v>
      </c>
      <c r="D1362" s="9">
        <v>2200</v>
      </c>
      <c r="E1362" s="2" t="s">
        <v>368</v>
      </c>
      <c r="F1362" s="2" t="s">
        <v>341</v>
      </c>
      <c r="G1362" s="2" t="s">
        <v>4681</v>
      </c>
      <c r="H1362" s="2" t="s">
        <v>334</v>
      </c>
      <c r="J1362" s="12"/>
      <c r="K1362" s="12"/>
      <c r="L1362" s="12"/>
      <c r="M1362" s="12"/>
      <c r="N1362" s="12"/>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row>
    <row r="1363" spans="1:126" s="14" customFormat="1" ht="90.75" thickBot="1" x14ac:dyDescent="0.3">
      <c r="A1363" s="12"/>
      <c r="B1363" s="13">
        <f t="shared" si="21"/>
        <v>1354</v>
      </c>
      <c r="C1363" s="2" t="s">
        <v>191</v>
      </c>
      <c r="D1363" s="9">
        <v>2203</v>
      </c>
      <c r="E1363" s="2" t="s">
        <v>370</v>
      </c>
      <c r="F1363" s="2" t="s">
        <v>369</v>
      </c>
      <c r="G1363" s="2" t="s">
        <v>6041</v>
      </c>
      <c r="H1363" s="2" t="s">
        <v>334</v>
      </c>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row>
    <row r="1364" spans="1:126" s="14" customFormat="1" ht="90.75" thickBot="1" x14ac:dyDescent="0.3">
      <c r="A1364" s="12"/>
      <c r="B1364" s="13">
        <f t="shared" si="21"/>
        <v>1355</v>
      </c>
      <c r="C1364" s="2" t="s">
        <v>191</v>
      </c>
      <c r="D1364" s="9">
        <v>2203</v>
      </c>
      <c r="E1364" s="2" t="s">
        <v>370</v>
      </c>
      <c r="F1364" s="2" t="s">
        <v>337</v>
      </c>
      <c r="G1364" s="2" t="s">
        <v>4680</v>
      </c>
      <c r="H1364" s="2" t="s">
        <v>334</v>
      </c>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row>
    <row r="1365" spans="1:126" s="14" customFormat="1" ht="75.75" thickBot="1" x14ac:dyDescent="0.3">
      <c r="A1365" s="12"/>
      <c r="B1365" s="13">
        <f t="shared" si="21"/>
        <v>1356</v>
      </c>
      <c r="C1365" s="2" t="s">
        <v>191</v>
      </c>
      <c r="D1365" s="9">
        <v>2208</v>
      </c>
      <c r="E1365" s="2" t="s">
        <v>371</v>
      </c>
      <c r="F1365" s="2" t="s">
        <v>6176</v>
      </c>
      <c r="G1365" s="2" t="s">
        <v>372</v>
      </c>
      <c r="H1365" s="2" t="s">
        <v>334</v>
      </c>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row>
    <row r="1366" spans="1:126" s="14" customFormat="1" ht="90.75" thickBot="1" x14ac:dyDescent="0.3">
      <c r="A1366" s="12"/>
      <c r="B1366" s="13">
        <f t="shared" si="21"/>
        <v>1357</v>
      </c>
      <c r="C1366" s="2" t="s">
        <v>191</v>
      </c>
      <c r="D1366" s="9">
        <v>2208</v>
      </c>
      <c r="E1366" s="2" t="s">
        <v>371</v>
      </c>
      <c r="F1366" s="2" t="s">
        <v>337</v>
      </c>
      <c r="G1366" s="2" t="s">
        <v>4680</v>
      </c>
      <c r="H1366" s="2" t="s">
        <v>334</v>
      </c>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row>
    <row r="1367" spans="1:126" s="14" customFormat="1" ht="60.75" thickBot="1" x14ac:dyDescent="0.3">
      <c r="A1367" s="12"/>
      <c r="B1367" s="13">
        <f t="shared" si="21"/>
        <v>1358</v>
      </c>
      <c r="C1367" s="2" t="s">
        <v>191</v>
      </c>
      <c r="D1367" s="9">
        <v>2401</v>
      </c>
      <c r="E1367" s="2" t="s">
        <v>373</v>
      </c>
      <c r="F1367" s="2" t="s">
        <v>374</v>
      </c>
      <c r="G1367" s="2" t="s">
        <v>6177</v>
      </c>
      <c r="H1367" s="2" t="s">
        <v>334</v>
      </c>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row>
    <row r="1368" spans="1:126" s="14" customFormat="1" ht="105.75" thickBot="1" x14ac:dyDescent="0.3">
      <c r="A1368" s="12"/>
      <c r="B1368" s="13">
        <f t="shared" si="21"/>
        <v>1359</v>
      </c>
      <c r="C1368" s="2" t="s">
        <v>191</v>
      </c>
      <c r="D1368" s="1" t="s">
        <v>5341</v>
      </c>
      <c r="E1368" s="2" t="s">
        <v>638</v>
      </c>
      <c r="F1368" s="2" t="s">
        <v>375</v>
      </c>
      <c r="G1368" s="2" t="s">
        <v>376</v>
      </c>
      <c r="H1368" s="2" t="s">
        <v>334</v>
      </c>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row>
    <row r="1369" spans="1:126" s="14" customFormat="1" ht="105.75" thickBot="1" x14ac:dyDescent="0.3">
      <c r="A1369" s="12"/>
      <c r="B1369" s="13">
        <f t="shared" si="21"/>
        <v>1360</v>
      </c>
      <c r="C1369" s="2" t="s">
        <v>191</v>
      </c>
      <c r="D1369" s="9" t="s">
        <v>6723</v>
      </c>
      <c r="E1369" s="2" t="s">
        <v>6724</v>
      </c>
      <c r="F1369" s="2" t="s">
        <v>6725</v>
      </c>
      <c r="G1369" s="2" t="s">
        <v>7008</v>
      </c>
      <c r="H1369" s="2" t="s">
        <v>334</v>
      </c>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row>
    <row r="1370" spans="1:126" s="14" customFormat="1" ht="165.75" thickBot="1" x14ac:dyDescent="0.3">
      <c r="A1370" s="12"/>
      <c r="B1370" s="13">
        <f t="shared" si="21"/>
        <v>1361</v>
      </c>
      <c r="C1370" s="6" t="s">
        <v>8506</v>
      </c>
      <c r="D1370" s="6">
        <v>2922</v>
      </c>
      <c r="E1370" s="6" t="s">
        <v>8507</v>
      </c>
      <c r="F1370" s="6" t="s">
        <v>8901</v>
      </c>
      <c r="G1370" s="6" t="s">
        <v>8900</v>
      </c>
      <c r="H1370" s="6" t="s">
        <v>334</v>
      </c>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row>
    <row r="1371" spans="1:126" s="14" customFormat="1" ht="165.75" thickBot="1" x14ac:dyDescent="0.3">
      <c r="A1371" s="12"/>
      <c r="B1371" s="13">
        <f t="shared" si="21"/>
        <v>1362</v>
      </c>
      <c r="C1371" s="6" t="s">
        <v>8510</v>
      </c>
      <c r="D1371" s="6">
        <v>1108</v>
      </c>
      <c r="E1371" s="6" t="s">
        <v>8511</v>
      </c>
      <c r="F1371" s="6" t="s">
        <v>8901</v>
      </c>
      <c r="G1371" s="6" t="s">
        <v>8902</v>
      </c>
      <c r="H1371" s="6" t="s">
        <v>334</v>
      </c>
      <c r="J1371" s="12"/>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row>
    <row r="1372" spans="1:126" s="14" customFormat="1" ht="105.75" thickBot="1" x14ac:dyDescent="0.3">
      <c r="A1372" s="12"/>
      <c r="B1372" s="13">
        <f t="shared" si="21"/>
        <v>1363</v>
      </c>
      <c r="C1372" s="6" t="s">
        <v>8508</v>
      </c>
      <c r="D1372" s="6">
        <v>2309</v>
      </c>
      <c r="E1372" s="6" t="s">
        <v>8509</v>
      </c>
      <c r="F1372" s="6" t="s">
        <v>9134</v>
      </c>
      <c r="G1372" s="6" t="s">
        <v>9133</v>
      </c>
      <c r="H1372" s="6" t="s">
        <v>334</v>
      </c>
      <c r="J1372" s="12"/>
      <c r="K1372" s="1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row>
    <row r="1373" spans="1:126" s="14" customFormat="1" ht="45.75" thickBot="1" x14ac:dyDescent="0.3">
      <c r="A1373" s="12"/>
      <c r="B1373" s="13">
        <f t="shared" si="21"/>
        <v>1364</v>
      </c>
      <c r="C1373" s="2" t="s">
        <v>191</v>
      </c>
      <c r="D1373" s="9" t="s">
        <v>6723</v>
      </c>
      <c r="E1373" s="2" t="s">
        <v>6724</v>
      </c>
      <c r="F1373" s="2" t="s">
        <v>7311</v>
      </c>
      <c r="G1373" s="2" t="s">
        <v>10073</v>
      </c>
      <c r="H1373" s="2" t="s">
        <v>377</v>
      </c>
      <c r="J1373" s="12"/>
      <c r="K1373" s="12"/>
      <c r="L1373" s="12"/>
      <c r="M1373" s="12"/>
      <c r="N1373" s="12"/>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row>
    <row r="1374" spans="1:126" s="14" customFormat="1" ht="45.75" thickBot="1" x14ac:dyDescent="0.3">
      <c r="A1374" s="12"/>
      <c r="B1374" s="13">
        <f t="shared" si="21"/>
        <v>1365</v>
      </c>
      <c r="C1374" s="2" t="s">
        <v>191</v>
      </c>
      <c r="D1374" s="9" t="s">
        <v>6723</v>
      </c>
      <c r="E1374" s="2" t="s">
        <v>6724</v>
      </c>
      <c r="F1374" s="2" t="s">
        <v>7312</v>
      </c>
      <c r="G1374" s="2" t="s">
        <v>10074</v>
      </c>
      <c r="H1374" s="2" t="s">
        <v>377</v>
      </c>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row>
    <row r="1375" spans="1:126" s="14" customFormat="1" ht="45.75" thickBot="1" x14ac:dyDescent="0.3">
      <c r="A1375" s="12"/>
      <c r="B1375" s="13">
        <f t="shared" si="21"/>
        <v>1366</v>
      </c>
      <c r="C1375" s="2" t="s">
        <v>191</v>
      </c>
      <c r="D1375" s="9" t="s">
        <v>6723</v>
      </c>
      <c r="E1375" s="2" t="s">
        <v>6724</v>
      </c>
      <c r="F1375" s="2" t="s">
        <v>7313</v>
      </c>
      <c r="G1375" s="2" t="s">
        <v>10075</v>
      </c>
      <c r="H1375" s="2" t="s">
        <v>377</v>
      </c>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row>
    <row r="1376" spans="1:126" s="14" customFormat="1" ht="45.75" thickBot="1" x14ac:dyDescent="0.3">
      <c r="A1376" s="12"/>
      <c r="B1376" s="13">
        <f t="shared" si="21"/>
        <v>1367</v>
      </c>
      <c r="C1376" s="2" t="s">
        <v>191</v>
      </c>
      <c r="D1376" s="9" t="s">
        <v>6723</v>
      </c>
      <c r="E1376" s="2" t="s">
        <v>6724</v>
      </c>
      <c r="F1376" s="2" t="s">
        <v>7314</v>
      </c>
      <c r="G1376" s="2" t="s">
        <v>10076</v>
      </c>
      <c r="H1376" s="2" t="s">
        <v>377</v>
      </c>
      <c r="J1376" s="12"/>
      <c r="K1376" s="12"/>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row>
    <row r="1377" spans="1:126" s="14" customFormat="1" ht="45.75" thickBot="1" x14ac:dyDescent="0.3">
      <c r="A1377" s="12"/>
      <c r="B1377" s="13">
        <f t="shared" si="21"/>
        <v>1368</v>
      </c>
      <c r="C1377" s="2" t="s">
        <v>191</v>
      </c>
      <c r="D1377" s="9" t="s">
        <v>6723</v>
      </c>
      <c r="E1377" s="2" t="s">
        <v>6724</v>
      </c>
      <c r="F1377" s="2" t="s">
        <v>7315</v>
      </c>
      <c r="G1377" s="2" t="s">
        <v>10077</v>
      </c>
      <c r="H1377" s="2" t="s">
        <v>377</v>
      </c>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row>
    <row r="1378" spans="1:126" s="14" customFormat="1" ht="60.75" thickBot="1" x14ac:dyDescent="0.3">
      <c r="A1378" s="12"/>
      <c r="B1378" s="13">
        <f t="shared" si="21"/>
        <v>1369</v>
      </c>
      <c r="C1378" s="2" t="s">
        <v>191</v>
      </c>
      <c r="D1378" s="9">
        <v>2204</v>
      </c>
      <c r="E1378" s="2" t="s">
        <v>6178</v>
      </c>
      <c r="F1378" s="2" t="s">
        <v>378</v>
      </c>
      <c r="G1378" s="2" t="s">
        <v>380</v>
      </c>
      <c r="H1378" s="2" t="s">
        <v>377</v>
      </c>
      <c r="J1378" s="12"/>
      <c r="K1378" s="12"/>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row>
    <row r="1379" spans="1:126" s="14" customFormat="1" ht="60.75" thickBot="1" x14ac:dyDescent="0.3">
      <c r="A1379" s="12"/>
      <c r="B1379" s="13">
        <f t="shared" si="21"/>
        <v>1370</v>
      </c>
      <c r="C1379" s="2" t="s">
        <v>191</v>
      </c>
      <c r="D1379" s="9">
        <v>2204</v>
      </c>
      <c r="E1379" s="2" t="s">
        <v>6178</v>
      </c>
      <c r="F1379" s="2" t="s">
        <v>379</v>
      </c>
      <c r="G1379" s="2" t="s">
        <v>381</v>
      </c>
      <c r="H1379" s="2" t="s">
        <v>377</v>
      </c>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row>
    <row r="1380" spans="1:126" s="14" customFormat="1" ht="45.75" thickBot="1" x14ac:dyDescent="0.3">
      <c r="A1380" s="12"/>
      <c r="B1380" s="13">
        <f t="shared" si="21"/>
        <v>1371</v>
      </c>
      <c r="C1380" s="2" t="s">
        <v>191</v>
      </c>
      <c r="D1380" s="9" t="s">
        <v>7310</v>
      </c>
      <c r="E1380" s="2" t="s">
        <v>7308</v>
      </c>
      <c r="F1380" s="2" t="s">
        <v>7309</v>
      </c>
      <c r="G1380" s="2" t="s">
        <v>10078</v>
      </c>
      <c r="H1380" s="2" t="s">
        <v>377</v>
      </c>
      <c r="J1380" s="12"/>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row>
    <row r="1381" spans="1:126" s="14" customFormat="1" ht="150.75" thickBot="1" x14ac:dyDescent="0.3">
      <c r="A1381" s="12"/>
      <c r="B1381" s="13">
        <f t="shared" si="21"/>
        <v>1372</v>
      </c>
      <c r="C1381" s="2" t="s">
        <v>191</v>
      </c>
      <c r="D1381" s="9" t="s">
        <v>5340</v>
      </c>
      <c r="E1381" s="2" t="s">
        <v>6179</v>
      </c>
      <c r="F1381" s="2" t="s">
        <v>382</v>
      </c>
      <c r="G1381" s="2" t="s">
        <v>383</v>
      </c>
      <c r="H1381" s="2" t="s">
        <v>377</v>
      </c>
      <c r="J1381" s="12"/>
      <c r="K1381" s="12"/>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row>
    <row r="1382" spans="1:126" s="14" customFormat="1" ht="45.75" thickBot="1" x14ac:dyDescent="0.3">
      <c r="A1382" s="12"/>
      <c r="B1382" s="13">
        <f t="shared" si="21"/>
        <v>1373</v>
      </c>
      <c r="C1382" s="2" t="s">
        <v>191</v>
      </c>
      <c r="D1382" s="1" t="s">
        <v>5798</v>
      </c>
      <c r="E1382" s="2" t="s">
        <v>17</v>
      </c>
      <c r="F1382" s="2" t="s">
        <v>385</v>
      </c>
      <c r="G1382" s="2" t="s">
        <v>394</v>
      </c>
      <c r="H1382" s="2" t="s">
        <v>377</v>
      </c>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row>
    <row r="1383" spans="1:126" s="14" customFormat="1" ht="45.75" thickBot="1" x14ac:dyDescent="0.3">
      <c r="A1383" s="12"/>
      <c r="B1383" s="13">
        <f t="shared" si="21"/>
        <v>1374</v>
      </c>
      <c r="C1383" s="2" t="s">
        <v>191</v>
      </c>
      <c r="D1383" s="1" t="s">
        <v>5798</v>
      </c>
      <c r="E1383" s="2" t="s">
        <v>17</v>
      </c>
      <c r="F1383" s="2" t="s">
        <v>386</v>
      </c>
      <c r="G1383" s="2" t="s">
        <v>6483</v>
      </c>
      <c r="H1383" s="2" t="s">
        <v>377</v>
      </c>
      <c r="J1383" s="12"/>
      <c r="K1383" s="12"/>
      <c r="L1383" s="12"/>
      <c r="M1383" s="12"/>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row>
    <row r="1384" spans="1:126" s="14" customFormat="1" ht="45.75" thickBot="1" x14ac:dyDescent="0.3">
      <c r="A1384" s="12"/>
      <c r="B1384" s="13">
        <f t="shared" si="21"/>
        <v>1375</v>
      </c>
      <c r="C1384" s="2" t="s">
        <v>191</v>
      </c>
      <c r="D1384" s="1" t="s">
        <v>5798</v>
      </c>
      <c r="E1384" s="2" t="s">
        <v>17</v>
      </c>
      <c r="F1384" s="2" t="s">
        <v>387</v>
      </c>
      <c r="G1384" s="2" t="s">
        <v>6484</v>
      </c>
      <c r="H1384" s="2" t="s">
        <v>377</v>
      </c>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row>
    <row r="1385" spans="1:126" s="14" customFormat="1" ht="45.75" thickBot="1" x14ac:dyDescent="0.3">
      <c r="A1385" s="12"/>
      <c r="B1385" s="13">
        <f t="shared" si="21"/>
        <v>1376</v>
      </c>
      <c r="C1385" s="2" t="s">
        <v>191</v>
      </c>
      <c r="D1385" s="1" t="s">
        <v>5798</v>
      </c>
      <c r="E1385" s="2" t="s">
        <v>17</v>
      </c>
      <c r="F1385" s="2" t="s">
        <v>388</v>
      </c>
      <c r="G1385" s="2" t="s">
        <v>395</v>
      </c>
      <c r="H1385" s="2" t="s">
        <v>377</v>
      </c>
      <c r="J1385" s="12"/>
      <c r="K1385" s="12"/>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row>
    <row r="1386" spans="1:126" s="14" customFormat="1" ht="45.75" thickBot="1" x14ac:dyDescent="0.3">
      <c r="A1386" s="12"/>
      <c r="B1386" s="13">
        <f t="shared" si="21"/>
        <v>1377</v>
      </c>
      <c r="C1386" s="2" t="s">
        <v>191</v>
      </c>
      <c r="D1386" s="1" t="s">
        <v>5798</v>
      </c>
      <c r="E1386" s="2" t="s">
        <v>17</v>
      </c>
      <c r="F1386" s="2" t="s">
        <v>389</v>
      </c>
      <c r="G1386" s="2" t="s">
        <v>396</v>
      </c>
      <c r="H1386" s="2" t="s">
        <v>377</v>
      </c>
      <c r="J1386" s="12"/>
      <c r="K1386" s="12"/>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row>
    <row r="1387" spans="1:126" s="14" customFormat="1" ht="60.75" thickBot="1" x14ac:dyDescent="0.3">
      <c r="A1387" s="12"/>
      <c r="B1387" s="13">
        <f t="shared" si="21"/>
        <v>1378</v>
      </c>
      <c r="C1387" s="2" t="s">
        <v>191</v>
      </c>
      <c r="D1387" s="1" t="s">
        <v>5798</v>
      </c>
      <c r="E1387" s="2" t="s">
        <v>17</v>
      </c>
      <c r="F1387" s="2" t="s">
        <v>390</v>
      </c>
      <c r="G1387" s="2" t="s">
        <v>7415</v>
      </c>
      <c r="H1387" s="2" t="s">
        <v>377</v>
      </c>
      <c r="J1387" s="12"/>
      <c r="K1387" s="12"/>
      <c r="L1387" s="12"/>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row>
    <row r="1388" spans="1:126" s="14" customFormat="1" ht="45.75" thickBot="1" x14ac:dyDescent="0.3">
      <c r="A1388" s="12"/>
      <c r="B1388" s="13">
        <f t="shared" si="21"/>
        <v>1379</v>
      </c>
      <c r="C1388" s="2" t="s">
        <v>191</v>
      </c>
      <c r="D1388" s="1" t="s">
        <v>5798</v>
      </c>
      <c r="E1388" s="2" t="s">
        <v>17</v>
      </c>
      <c r="F1388" s="2" t="s">
        <v>391</v>
      </c>
      <c r="G1388" s="2" t="s">
        <v>397</v>
      </c>
      <c r="H1388" s="2" t="s">
        <v>377</v>
      </c>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row>
    <row r="1389" spans="1:126" s="14" customFormat="1" ht="45.75" thickBot="1" x14ac:dyDescent="0.3">
      <c r="A1389" s="12"/>
      <c r="B1389" s="13">
        <f t="shared" si="21"/>
        <v>1380</v>
      </c>
      <c r="C1389" s="2" t="s">
        <v>191</v>
      </c>
      <c r="D1389" s="1" t="s">
        <v>5798</v>
      </c>
      <c r="E1389" s="2" t="s">
        <v>17</v>
      </c>
      <c r="F1389" s="2" t="s">
        <v>392</v>
      </c>
      <c r="G1389" s="2" t="s">
        <v>6486</v>
      </c>
      <c r="H1389" s="2" t="s">
        <v>377</v>
      </c>
      <c r="J1389" s="12"/>
      <c r="K1389" s="12"/>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row>
    <row r="1390" spans="1:126" s="14" customFormat="1" ht="45.75" thickBot="1" x14ac:dyDescent="0.3">
      <c r="A1390" s="12"/>
      <c r="B1390" s="13">
        <f t="shared" si="21"/>
        <v>1381</v>
      </c>
      <c r="C1390" s="2" t="s">
        <v>191</v>
      </c>
      <c r="D1390" s="1" t="s">
        <v>5798</v>
      </c>
      <c r="E1390" s="2" t="s">
        <v>17</v>
      </c>
      <c r="F1390" s="2" t="s">
        <v>393</v>
      </c>
      <c r="G1390" s="2" t="s">
        <v>398</v>
      </c>
      <c r="H1390" s="2" t="s">
        <v>377</v>
      </c>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row>
    <row r="1391" spans="1:126" s="14" customFormat="1" ht="75.75" thickBot="1" x14ac:dyDescent="0.3">
      <c r="A1391" s="12"/>
      <c r="B1391" s="13">
        <f t="shared" si="21"/>
        <v>1382</v>
      </c>
      <c r="C1391" s="2" t="s">
        <v>191</v>
      </c>
      <c r="D1391" s="9">
        <v>2209</v>
      </c>
      <c r="E1391" s="2" t="s">
        <v>1073</v>
      </c>
      <c r="F1391" s="2" t="s">
        <v>1074</v>
      </c>
      <c r="G1391" s="2" t="s">
        <v>6180</v>
      </c>
      <c r="H1391" s="2" t="s">
        <v>377</v>
      </c>
      <c r="J1391" s="12"/>
      <c r="K1391" s="12"/>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row>
    <row r="1392" spans="1:126" s="14" customFormat="1" ht="75.75" thickBot="1" x14ac:dyDescent="0.3">
      <c r="A1392" s="12"/>
      <c r="B1392" s="13">
        <f t="shared" si="21"/>
        <v>1383</v>
      </c>
      <c r="C1392" s="2" t="s">
        <v>191</v>
      </c>
      <c r="D1392" s="9">
        <v>2209</v>
      </c>
      <c r="E1392" s="2" t="s">
        <v>1075</v>
      </c>
      <c r="F1392" s="2" t="s">
        <v>1076</v>
      </c>
      <c r="G1392" s="2" t="s">
        <v>380</v>
      </c>
      <c r="H1392" s="2" t="s">
        <v>377</v>
      </c>
      <c r="J1392" s="12"/>
      <c r="K1392" s="12"/>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row>
    <row r="1393" spans="1:126" s="14" customFormat="1" ht="45.75" thickBot="1" x14ac:dyDescent="0.3">
      <c r="A1393" s="12"/>
      <c r="B1393" s="13">
        <f t="shared" si="21"/>
        <v>1384</v>
      </c>
      <c r="C1393" s="2" t="s">
        <v>191</v>
      </c>
      <c r="D1393" s="9" t="s">
        <v>5892</v>
      </c>
      <c r="E1393" s="2" t="s">
        <v>1077</v>
      </c>
      <c r="F1393" s="2" t="s">
        <v>1078</v>
      </c>
      <c r="G1393" s="2" t="s">
        <v>1079</v>
      </c>
      <c r="H1393" s="2" t="s">
        <v>377</v>
      </c>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row>
    <row r="1394" spans="1:126" s="14" customFormat="1" ht="45.75" thickBot="1" x14ac:dyDescent="0.3">
      <c r="A1394" s="12"/>
      <c r="B1394" s="13">
        <f t="shared" si="21"/>
        <v>1385</v>
      </c>
      <c r="C1394" s="2" t="s">
        <v>191</v>
      </c>
      <c r="D1394" s="9">
        <v>1601</v>
      </c>
      <c r="E1394" s="2" t="s">
        <v>1080</v>
      </c>
      <c r="F1394" s="2" t="s">
        <v>1081</v>
      </c>
      <c r="G1394" s="2" t="s">
        <v>1082</v>
      </c>
      <c r="H1394" s="2" t="s">
        <v>377</v>
      </c>
      <c r="J1394" s="12"/>
      <c r="K1394" s="12"/>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row>
    <row r="1395" spans="1:126" s="14" customFormat="1" ht="45.75" thickBot="1" x14ac:dyDescent="0.3">
      <c r="A1395" s="12"/>
      <c r="B1395" s="13">
        <f t="shared" si="21"/>
        <v>1386</v>
      </c>
      <c r="C1395" s="2" t="s">
        <v>191</v>
      </c>
      <c r="D1395" s="9">
        <v>1601</v>
      </c>
      <c r="E1395" s="2" t="s">
        <v>1080</v>
      </c>
      <c r="F1395" s="2" t="s">
        <v>1083</v>
      </c>
      <c r="G1395" s="2" t="s">
        <v>10079</v>
      </c>
      <c r="H1395" s="2" t="s">
        <v>377</v>
      </c>
      <c r="J1395" s="12"/>
      <c r="K1395" s="12"/>
      <c r="L1395" s="12"/>
      <c r="M1395" s="12"/>
      <c r="N1395" s="12"/>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row>
    <row r="1396" spans="1:126" s="14" customFormat="1" ht="45.75" thickBot="1" x14ac:dyDescent="0.3">
      <c r="A1396" s="12"/>
      <c r="B1396" s="13">
        <f t="shared" si="21"/>
        <v>1387</v>
      </c>
      <c r="C1396" s="2" t="s">
        <v>191</v>
      </c>
      <c r="D1396" s="9">
        <v>12</v>
      </c>
      <c r="E1396" s="2" t="s">
        <v>5926</v>
      </c>
      <c r="F1396" s="2" t="s">
        <v>1084</v>
      </c>
      <c r="G1396" s="2" t="s">
        <v>6181</v>
      </c>
      <c r="H1396" s="2" t="s">
        <v>377</v>
      </c>
      <c r="J1396" s="12"/>
      <c r="K1396" s="12"/>
      <c r="L1396" s="12"/>
      <c r="M1396" s="12"/>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row>
    <row r="1397" spans="1:126" s="14" customFormat="1" ht="75.75" thickBot="1" x14ac:dyDescent="0.3">
      <c r="A1397" s="12"/>
      <c r="B1397" s="13">
        <f t="shared" si="21"/>
        <v>1388</v>
      </c>
      <c r="C1397" s="2" t="s">
        <v>191</v>
      </c>
      <c r="D1397" s="1" t="s">
        <v>5916</v>
      </c>
      <c r="E1397" s="2" t="s">
        <v>339</v>
      </c>
      <c r="F1397" s="2" t="s">
        <v>1085</v>
      </c>
      <c r="G1397" s="2" t="s">
        <v>10080</v>
      </c>
      <c r="H1397" s="2" t="s">
        <v>377</v>
      </c>
      <c r="J1397" s="12"/>
      <c r="K1397" s="12"/>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row>
    <row r="1398" spans="1:126" s="14" customFormat="1" ht="45.75" thickBot="1" x14ac:dyDescent="0.3">
      <c r="A1398" s="12"/>
      <c r="B1398" s="13">
        <f t="shared" si="21"/>
        <v>1389</v>
      </c>
      <c r="C1398" s="2" t="s">
        <v>191</v>
      </c>
      <c r="D1398" s="1" t="s">
        <v>5916</v>
      </c>
      <c r="E1398" s="2" t="s">
        <v>339</v>
      </c>
      <c r="F1398" s="2" t="s">
        <v>1086</v>
      </c>
      <c r="G1398" s="2" t="s">
        <v>10081</v>
      </c>
      <c r="H1398" s="2" t="s">
        <v>377</v>
      </c>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row>
    <row r="1399" spans="1:126" s="14" customFormat="1" ht="75.75" thickBot="1" x14ac:dyDescent="0.3">
      <c r="A1399" s="12"/>
      <c r="B1399" s="13">
        <f t="shared" si="21"/>
        <v>1390</v>
      </c>
      <c r="C1399" s="2" t="s">
        <v>191</v>
      </c>
      <c r="D1399" s="9">
        <v>1516</v>
      </c>
      <c r="E1399" s="2" t="s">
        <v>88</v>
      </c>
      <c r="F1399" s="2" t="s">
        <v>1087</v>
      </c>
      <c r="G1399" s="2" t="s">
        <v>10082</v>
      </c>
      <c r="H1399" s="2" t="s">
        <v>377</v>
      </c>
      <c r="J1399" s="12"/>
      <c r="K1399" s="12"/>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row>
    <row r="1400" spans="1:126" s="14" customFormat="1" ht="75.75" thickBot="1" x14ac:dyDescent="0.3">
      <c r="A1400" s="12"/>
      <c r="B1400" s="13">
        <f t="shared" si="21"/>
        <v>1391</v>
      </c>
      <c r="C1400" s="2" t="s">
        <v>191</v>
      </c>
      <c r="D1400" s="9">
        <v>1516</v>
      </c>
      <c r="E1400" s="2" t="s">
        <v>88</v>
      </c>
      <c r="F1400" s="2" t="s">
        <v>1088</v>
      </c>
      <c r="G1400" s="2" t="s">
        <v>10083</v>
      </c>
      <c r="H1400" s="2" t="s">
        <v>377</v>
      </c>
      <c r="J1400" s="12"/>
      <c r="K1400" s="12"/>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row>
    <row r="1401" spans="1:126" s="14" customFormat="1" ht="45.75" thickBot="1" x14ac:dyDescent="0.3">
      <c r="A1401" s="12"/>
      <c r="B1401" s="13">
        <f t="shared" si="21"/>
        <v>1392</v>
      </c>
      <c r="C1401" s="2" t="s">
        <v>191</v>
      </c>
      <c r="D1401" s="9" t="s">
        <v>6801</v>
      </c>
      <c r="E1401" s="2" t="s">
        <v>1089</v>
      </c>
      <c r="F1401" s="2" t="s">
        <v>1090</v>
      </c>
      <c r="G1401" s="2" t="s">
        <v>10084</v>
      </c>
      <c r="H1401" s="2" t="s">
        <v>377</v>
      </c>
      <c r="J1401" s="12"/>
      <c r="K1401" s="12"/>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row>
    <row r="1402" spans="1:126" s="14" customFormat="1" ht="90.75" thickBot="1" x14ac:dyDescent="0.3">
      <c r="A1402" s="12"/>
      <c r="B1402" s="13">
        <f t="shared" si="21"/>
        <v>1393</v>
      </c>
      <c r="C1402" s="2" t="s">
        <v>191</v>
      </c>
      <c r="D1402" s="9">
        <v>2501</v>
      </c>
      <c r="E1402" s="2" t="s">
        <v>1091</v>
      </c>
      <c r="F1402" s="2" t="s">
        <v>1092</v>
      </c>
      <c r="G1402" s="2" t="s">
        <v>10085</v>
      </c>
      <c r="H1402" s="2" t="s">
        <v>377</v>
      </c>
      <c r="J1402" s="12"/>
      <c r="K1402" s="12"/>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row>
    <row r="1403" spans="1:126" s="14" customFormat="1" ht="90.75" thickBot="1" x14ac:dyDescent="0.3">
      <c r="A1403" s="12"/>
      <c r="B1403" s="13">
        <f t="shared" si="21"/>
        <v>1394</v>
      </c>
      <c r="C1403" s="2" t="s">
        <v>191</v>
      </c>
      <c r="D1403" s="9">
        <v>2501</v>
      </c>
      <c r="E1403" s="2" t="s">
        <v>1091</v>
      </c>
      <c r="F1403" s="2" t="s">
        <v>1093</v>
      </c>
      <c r="G1403" s="2" t="s">
        <v>10086</v>
      </c>
      <c r="H1403" s="2" t="s">
        <v>377</v>
      </c>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row>
    <row r="1404" spans="1:126" s="14" customFormat="1" ht="45.75" thickBot="1" x14ac:dyDescent="0.3">
      <c r="A1404" s="12"/>
      <c r="B1404" s="13">
        <f t="shared" si="21"/>
        <v>1395</v>
      </c>
      <c r="C1404" s="2" t="s">
        <v>191</v>
      </c>
      <c r="D1404" s="1" t="s">
        <v>4603</v>
      </c>
      <c r="E1404" s="2" t="s">
        <v>206</v>
      </c>
      <c r="F1404" s="2" t="s">
        <v>1094</v>
      </c>
      <c r="G1404" s="2" t="s">
        <v>6803</v>
      </c>
      <c r="H1404" s="2" t="s">
        <v>377</v>
      </c>
      <c r="J1404" s="12"/>
      <c r="K1404" s="12"/>
      <c r="L1404" s="12"/>
      <c r="M1404" s="12"/>
      <c r="N1404" s="12"/>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row>
    <row r="1405" spans="1:126" s="14" customFormat="1" ht="45.75" thickBot="1" x14ac:dyDescent="0.3">
      <c r="A1405" s="12"/>
      <c r="B1405" s="13">
        <f t="shared" si="21"/>
        <v>1396</v>
      </c>
      <c r="C1405" s="2" t="s">
        <v>191</v>
      </c>
      <c r="D1405" s="1" t="s">
        <v>4603</v>
      </c>
      <c r="E1405" s="2" t="s">
        <v>206</v>
      </c>
      <c r="F1405" s="2" t="s">
        <v>1095</v>
      </c>
      <c r="G1405" s="2" t="s">
        <v>6804</v>
      </c>
      <c r="H1405" s="2" t="s">
        <v>377</v>
      </c>
      <c r="J1405" s="12"/>
      <c r="K1405" s="12"/>
      <c r="L1405" s="12"/>
      <c r="M1405" s="12"/>
      <c r="N1405" s="12"/>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row>
    <row r="1406" spans="1:126" s="14" customFormat="1" ht="45.75" thickBot="1" x14ac:dyDescent="0.3">
      <c r="A1406" s="12"/>
      <c r="B1406" s="13">
        <f t="shared" si="21"/>
        <v>1397</v>
      </c>
      <c r="C1406" s="2" t="s">
        <v>191</v>
      </c>
      <c r="D1406" s="1" t="s">
        <v>4603</v>
      </c>
      <c r="E1406" s="2" t="s">
        <v>206</v>
      </c>
      <c r="F1406" s="2" t="s">
        <v>1096</v>
      </c>
      <c r="G1406" s="2" t="s">
        <v>6805</v>
      </c>
      <c r="H1406" s="2" t="s">
        <v>377</v>
      </c>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row>
    <row r="1407" spans="1:126" s="14" customFormat="1" ht="45.75" thickBot="1" x14ac:dyDescent="0.3">
      <c r="A1407" s="12"/>
      <c r="B1407" s="13">
        <f t="shared" si="21"/>
        <v>1398</v>
      </c>
      <c r="C1407" s="2" t="s">
        <v>191</v>
      </c>
      <c r="D1407" s="1" t="s">
        <v>4603</v>
      </c>
      <c r="E1407" s="2" t="s">
        <v>206</v>
      </c>
      <c r="F1407" s="2" t="s">
        <v>1097</v>
      </c>
      <c r="G1407" s="2" t="s">
        <v>6806</v>
      </c>
      <c r="H1407" s="2" t="s">
        <v>377</v>
      </c>
      <c r="J1407" s="12"/>
      <c r="K1407" s="1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row>
    <row r="1408" spans="1:126" s="14" customFormat="1" ht="45.75" thickBot="1" x14ac:dyDescent="0.3">
      <c r="A1408" s="12"/>
      <c r="B1408" s="13">
        <f t="shared" si="21"/>
        <v>1399</v>
      </c>
      <c r="C1408" s="2" t="s">
        <v>191</v>
      </c>
      <c r="D1408" s="1" t="s">
        <v>4603</v>
      </c>
      <c r="E1408" s="2" t="s">
        <v>206</v>
      </c>
      <c r="F1408" s="2" t="s">
        <v>1098</v>
      </c>
      <c r="G1408" s="2" t="s">
        <v>6807</v>
      </c>
      <c r="H1408" s="2" t="s">
        <v>377</v>
      </c>
      <c r="J1408" s="12"/>
      <c r="K1408" s="12"/>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row>
    <row r="1409" spans="1:126" s="14" customFormat="1" ht="270.75" thickBot="1" x14ac:dyDescent="0.3">
      <c r="A1409" s="12"/>
      <c r="B1409" s="13">
        <f t="shared" si="21"/>
        <v>1400</v>
      </c>
      <c r="C1409" s="2" t="s">
        <v>191</v>
      </c>
      <c r="D1409" s="9" t="s">
        <v>6802</v>
      </c>
      <c r="E1409" s="2" t="s">
        <v>1099</v>
      </c>
      <c r="F1409" s="2" t="s">
        <v>1100</v>
      </c>
      <c r="G1409" s="2" t="s">
        <v>10087</v>
      </c>
      <c r="H1409" s="2" t="s">
        <v>377</v>
      </c>
      <c r="J1409" s="12"/>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row>
    <row r="1410" spans="1:126" s="14" customFormat="1" ht="135.75" thickBot="1" x14ac:dyDescent="0.3">
      <c r="A1410" s="12"/>
      <c r="B1410" s="13">
        <f t="shared" si="21"/>
        <v>1401</v>
      </c>
      <c r="C1410" s="2" t="s">
        <v>191</v>
      </c>
      <c r="D1410" s="9">
        <v>810</v>
      </c>
      <c r="E1410" s="2" t="s">
        <v>1101</v>
      </c>
      <c r="F1410" s="2" t="s">
        <v>1102</v>
      </c>
      <c r="G1410" s="2" t="s">
        <v>10088</v>
      </c>
      <c r="H1410" s="2" t="s">
        <v>377</v>
      </c>
      <c r="J1410" s="12"/>
      <c r="K1410" s="12"/>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row>
    <row r="1411" spans="1:126" s="14" customFormat="1" ht="105.75" thickBot="1" x14ac:dyDescent="0.3">
      <c r="A1411" s="12"/>
      <c r="B1411" s="13">
        <f t="shared" si="21"/>
        <v>1402</v>
      </c>
      <c r="C1411" s="2" t="s">
        <v>191</v>
      </c>
      <c r="D1411" s="9" t="s">
        <v>7416</v>
      </c>
      <c r="E1411" s="2" t="s">
        <v>6808</v>
      </c>
      <c r="F1411" s="2" t="s">
        <v>1103</v>
      </c>
      <c r="G1411" s="2" t="s">
        <v>7417</v>
      </c>
      <c r="H1411" s="2" t="s">
        <v>377</v>
      </c>
      <c r="J1411" s="12"/>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row>
    <row r="1412" spans="1:126" s="14" customFormat="1" ht="45.75" thickBot="1" x14ac:dyDescent="0.3">
      <c r="A1412" s="12"/>
      <c r="B1412" s="13">
        <f t="shared" si="21"/>
        <v>1403</v>
      </c>
      <c r="C1412" s="2" t="s">
        <v>191</v>
      </c>
      <c r="D1412" s="9">
        <v>2207</v>
      </c>
      <c r="E1412" s="2" t="s">
        <v>6476</v>
      </c>
      <c r="F1412" s="2" t="s">
        <v>6475</v>
      </c>
      <c r="G1412" s="2" t="s">
        <v>6477</v>
      </c>
      <c r="H1412" s="2" t="s">
        <v>377</v>
      </c>
      <c r="J1412" s="12"/>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row>
    <row r="1413" spans="1:126" s="14" customFormat="1" ht="75.75" thickBot="1" x14ac:dyDescent="0.3">
      <c r="A1413" s="12"/>
      <c r="B1413" s="13">
        <f t="shared" si="21"/>
        <v>1404</v>
      </c>
      <c r="C1413" s="2" t="s">
        <v>191</v>
      </c>
      <c r="D1413" s="1" t="s">
        <v>5798</v>
      </c>
      <c r="E1413" s="2" t="s">
        <v>6481</v>
      </c>
      <c r="F1413" s="2" t="s">
        <v>6479</v>
      </c>
      <c r="G1413" s="2" t="s">
        <v>6485</v>
      </c>
      <c r="H1413" s="2" t="s">
        <v>377</v>
      </c>
      <c r="J1413" s="12"/>
      <c r="K1413" s="12"/>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row>
    <row r="1414" spans="1:126" s="14" customFormat="1" ht="45.75" thickBot="1" x14ac:dyDescent="0.3">
      <c r="A1414" s="12"/>
      <c r="B1414" s="13">
        <f t="shared" si="21"/>
        <v>1405</v>
      </c>
      <c r="C1414" s="2" t="s">
        <v>191</v>
      </c>
      <c r="D1414" s="1" t="s">
        <v>5798</v>
      </c>
      <c r="E1414" s="2" t="s">
        <v>6481</v>
      </c>
      <c r="F1414" s="2" t="s">
        <v>6480</v>
      </c>
      <c r="G1414" s="2" t="s">
        <v>7418</v>
      </c>
      <c r="H1414" s="2" t="s">
        <v>377</v>
      </c>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row>
    <row r="1415" spans="1:126" s="14" customFormat="1" ht="60.75" thickBot="1" x14ac:dyDescent="0.3">
      <c r="A1415" s="12"/>
      <c r="B1415" s="13">
        <f t="shared" si="21"/>
        <v>1406</v>
      </c>
      <c r="C1415" s="2" t="s">
        <v>191</v>
      </c>
      <c r="D1415" s="1" t="s">
        <v>5798</v>
      </c>
      <c r="E1415" s="2" t="s">
        <v>6481</v>
      </c>
      <c r="F1415" s="2" t="s">
        <v>6482</v>
      </c>
      <c r="G1415" s="2" t="s">
        <v>7009</v>
      </c>
      <c r="H1415" s="2" t="s">
        <v>377</v>
      </c>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row>
    <row r="1416" spans="1:126" s="14" customFormat="1" ht="60.75" thickBot="1" x14ac:dyDescent="0.3">
      <c r="A1416" s="12"/>
      <c r="B1416" s="13">
        <f t="shared" si="21"/>
        <v>1407</v>
      </c>
      <c r="C1416" s="2" t="s">
        <v>191</v>
      </c>
      <c r="D1416" s="1" t="s">
        <v>5798</v>
      </c>
      <c r="E1416" s="2" t="s">
        <v>6481</v>
      </c>
      <c r="F1416" s="2" t="s">
        <v>6489</v>
      </c>
      <c r="G1416" s="2" t="s">
        <v>7419</v>
      </c>
      <c r="H1416" s="2" t="s">
        <v>377</v>
      </c>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row>
    <row r="1417" spans="1:126" s="14" customFormat="1" ht="45.75" thickBot="1" x14ac:dyDescent="0.3">
      <c r="A1417" s="12"/>
      <c r="B1417" s="13">
        <f t="shared" si="21"/>
        <v>1408</v>
      </c>
      <c r="C1417" s="2" t="s">
        <v>191</v>
      </c>
      <c r="D1417" s="1" t="s">
        <v>5798</v>
      </c>
      <c r="E1417" s="2" t="s">
        <v>6481</v>
      </c>
      <c r="F1417" s="2" t="s">
        <v>6490</v>
      </c>
      <c r="G1417" s="2" t="s">
        <v>7010</v>
      </c>
      <c r="H1417" s="2" t="s">
        <v>377</v>
      </c>
      <c r="J1417" s="12"/>
      <c r="K1417" s="12"/>
      <c r="L1417" s="12"/>
      <c r="M1417" s="12"/>
      <c r="N1417" s="12"/>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row>
    <row r="1418" spans="1:126" s="14" customFormat="1" ht="45.75" thickBot="1" x14ac:dyDescent="0.3">
      <c r="A1418" s="12"/>
      <c r="B1418" s="13">
        <f t="shared" si="21"/>
        <v>1409</v>
      </c>
      <c r="C1418" s="2" t="s">
        <v>191</v>
      </c>
      <c r="D1418" s="1" t="s">
        <v>5798</v>
      </c>
      <c r="E1418" s="2" t="s">
        <v>6481</v>
      </c>
      <c r="F1418" s="2" t="s">
        <v>6491</v>
      </c>
      <c r="G1418" s="2" t="s">
        <v>7012</v>
      </c>
      <c r="H1418" s="2" t="s">
        <v>377</v>
      </c>
      <c r="J1418" s="12"/>
      <c r="K1418" s="12"/>
      <c r="L1418" s="12"/>
      <c r="M1418" s="12"/>
      <c r="N1418" s="12"/>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row>
    <row r="1419" spans="1:126" s="14" customFormat="1" ht="75.75" thickBot="1" x14ac:dyDescent="0.3">
      <c r="A1419" s="12"/>
      <c r="B1419" s="13">
        <f t="shared" si="21"/>
        <v>1410</v>
      </c>
      <c r="C1419" s="2" t="s">
        <v>191</v>
      </c>
      <c r="D1419" s="1" t="s">
        <v>5798</v>
      </c>
      <c r="E1419" s="2" t="s">
        <v>6481</v>
      </c>
      <c r="F1419" s="2" t="s">
        <v>6492</v>
      </c>
      <c r="G1419" s="2" t="s">
        <v>7011</v>
      </c>
      <c r="H1419" s="2" t="s">
        <v>377</v>
      </c>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row>
    <row r="1420" spans="1:126" s="14" customFormat="1" ht="45.75" thickBot="1" x14ac:dyDescent="0.3">
      <c r="A1420" s="12"/>
      <c r="B1420" s="13">
        <f t="shared" si="21"/>
        <v>1411</v>
      </c>
      <c r="C1420" s="2" t="s">
        <v>191</v>
      </c>
      <c r="D1420" s="9">
        <v>1601</v>
      </c>
      <c r="E1420" s="2" t="s">
        <v>1080</v>
      </c>
      <c r="F1420" s="2" t="s">
        <v>6487</v>
      </c>
      <c r="G1420" s="2" t="s">
        <v>7420</v>
      </c>
      <c r="H1420" s="2" t="s">
        <v>377</v>
      </c>
      <c r="I1420" s="2" t="s">
        <v>205</v>
      </c>
      <c r="J1420" s="12"/>
      <c r="K1420" s="12"/>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row>
    <row r="1421" spans="1:126" s="14" customFormat="1" ht="60.75" thickBot="1" x14ac:dyDescent="0.3">
      <c r="A1421" s="12"/>
      <c r="B1421" s="13">
        <f t="shared" si="21"/>
        <v>1412</v>
      </c>
      <c r="C1421" s="2" t="s">
        <v>191</v>
      </c>
      <c r="D1421" s="9">
        <v>1601</v>
      </c>
      <c r="E1421" s="2" t="s">
        <v>1080</v>
      </c>
      <c r="F1421" s="2" t="s">
        <v>6488</v>
      </c>
      <c r="G1421" s="2" t="s">
        <v>7013</v>
      </c>
      <c r="H1421" s="2" t="s">
        <v>377</v>
      </c>
      <c r="J1421" s="12"/>
      <c r="K1421" s="12"/>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row>
    <row r="1422" spans="1:126" s="14" customFormat="1" ht="60.75" thickBot="1" x14ac:dyDescent="0.3">
      <c r="A1422" s="12"/>
      <c r="B1422" s="13">
        <f t="shared" si="21"/>
        <v>1413</v>
      </c>
      <c r="C1422" s="2" t="s">
        <v>191</v>
      </c>
      <c r="D1422" s="1" t="s">
        <v>4603</v>
      </c>
      <c r="E1422" s="2" t="s">
        <v>206</v>
      </c>
      <c r="F1422" s="2" t="s">
        <v>6478</v>
      </c>
      <c r="G1422" s="2" t="s">
        <v>7014</v>
      </c>
      <c r="H1422" s="2" t="s">
        <v>377</v>
      </c>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row>
    <row r="1423" spans="1:126" s="14" customFormat="1" ht="45.75" thickBot="1" x14ac:dyDescent="0.3">
      <c r="A1423" s="12"/>
      <c r="B1423" s="13">
        <f t="shared" ref="B1423:B1486" si="22">B1422+1</f>
        <v>1414</v>
      </c>
      <c r="C1423" s="2" t="s">
        <v>191</v>
      </c>
      <c r="D1423" s="9">
        <v>2008</v>
      </c>
      <c r="E1423" s="2" t="s">
        <v>6493</v>
      </c>
      <c r="F1423" s="2" t="s">
        <v>6494</v>
      </c>
      <c r="G1423" s="2" t="s">
        <v>6496</v>
      </c>
      <c r="H1423" s="2" t="s">
        <v>377</v>
      </c>
      <c r="J1423" s="12"/>
      <c r="K1423" s="12"/>
      <c r="L1423" s="12"/>
      <c r="M1423" s="12"/>
      <c r="N1423" s="12"/>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row>
    <row r="1424" spans="1:126" s="14" customFormat="1" ht="45.75" thickBot="1" x14ac:dyDescent="0.3">
      <c r="A1424" s="12"/>
      <c r="B1424" s="13">
        <f t="shared" si="22"/>
        <v>1415</v>
      </c>
      <c r="C1424" s="2" t="s">
        <v>191</v>
      </c>
      <c r="D1424" s="9">
        <v>2008</v>
      </c>
      <c r="E1424" s="2" t="s">
        <v>6493</v>
      </c>
      <c r="F1424" s="2" t="s">
        <v>6495</v>
      </c>
      <c r="G1424" s="2" t="s">
        <v>6497</v>
      </c>
      <c r="H1424" s="2" t="s">
        <v>377</v>
      </c>
      <c r="J1424" s="12"/>
      <c r="K1424" s="12"/>
      <c r="L1424" s="12"/>
      <c r="M1424" s="12"/>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row>
    <row r="1425" spans="1:126" s="14" customFormat="1" ht="75.75" thickBot="1" x14ac:dyDescent="0.3">
      <c r="A1425" s="12"/>
      <c r="B1425" s="13">
        <f t="shared" si="22"/>
        <v>1416</v>
      </c>
      <c r="C1425" s="2" t="s">
        <v>191</v>
      </c>
      <c r="D1425" s="9">
        <v>2402</v>
      </c>
      <c r="E1425" s="2" t="s">
        <v>1105</v>
      </c>
      <c r="F1425" s="2" t="s">
        <v>1106</v>
      </c>
      <c r="G1425" s="2" t="s">
        <v>1107</v>
      </c>
      <c r="H1425" s="2" t="s">
        <v>1104</v>
      </c>
      <c r="J1425" s="12"/>
      <c r="K1425" s="12"/>
      <c r="L1425" s="12"/>
      <c r="M1425" s="12"/>
      <c r="N1425" s="12"/>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row>
    <row r="1426" spans="1:126" s="14" customFormat="1" ht="75.75" thickBot="1" x14ac:dyDescent="0.3">
      <c r="A1426" s="12"/>
      <c r="B1426" s="13">
        <f t="shared" si="22"/>
        <v>1417</v>
      </c>
      <c r="C1426" s="2" t="s">
        <v>191</v>
      </c>
      <c r="D1426" s="9">
        <v>1517</v>
      </c>
      <c r="E1426" s="2" t="s">
        <v>1108</v>
      </c>
      <c r="F1426" s="2" t="s">
        <v>1109</v>
      </c>
      <c r="G1426" s="2" t="s">
        <v>10089</v>
      </c>
      <c r="H1426" s="2" t="s">
        <v>1104</v>
      </c>
      <c r="J1426" s="12"/>
      <c r="K1426" s="12"/>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row>
    <row r="1427" spans="1:126" s="14" customFormat="1" ht="60.75" thickBot="1" x14ac:dyDescent="0.3">
      <c r="A1427" s="12"/>
      <c r="B1427" s="13">
        <f t="shared" si="22"/>
        <v>1418</v>
      </c>
      <c r="C1427" s="2" t="s">
        <v>191</v>
      </c>
      <c r="D1427" s="9">
        <v>2204</v>
      </c>
      <c r="E1427" s="2" t="s">
        <v>1110</v>
      </c>
      <c r="F1427" s="2" t="s">
        <v>1111</v>
      </c>
      <c r="G1427" s="2" t="s">
        <v>1124</v>
      </c>
      <c r="H1427" s="2" t="s">
        <v>1104</v>
      </c>
      <c r="J1427" s="12"/>
      <c r="K1427" s="12"/>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row>
    <row r="1428" spans="1:126" s="14" customFormat="1" ht="90.75" thickBot="1" x14ac:dyDescent="0.3">
      <c r="A1428" s="12"/>
      <c r="B1428" s="13">
        <f t="shared" si="22"/>
        <v>1419</v>
      </c>
      <c r="C1428" s="2" t="s">
        <v>191</v>
      </c>
      <c r="D1428" s="9">
        <v>2204</v>
      </c>
      <c r="E1428" s="2" t="s">
        <v>1110</v>
      </c>
      <c r="F1428" s="2" t="s">
        <v>1112</v>
      </c>
      <c r="G1428" s="2" t="s">
        <v>1125</v>
      </c>
      <c r="H1428" s="2" t="s">
        <v>1104</v>
      </c>
      <c r="J1428" s="12"/>
      <c r="K1428" s="12"/>
      <c r="L1428" s="12"/>
      <c r="M1428" s="12"/>
      <c r="N1428" s="12"/>
      <c r="O1428" s="12"/>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row>
    <row r="1429" spans="1:126" s="14" customFormat="1" ht="105.75" thickBot="1" x14ac:dyDescent="0.3">
      <c r="A1429" s="12"/>
      <c r="B1429" s="13">
        <f t="shared" si="22"/>
        <v>1420</v>
      </c>
      <c r="C1429" s="2" t="s">
        <v>191</v>
      </c>
      <c r="D1429" s="9">
        <v>2204</v>
      </c>
      <c r="E1429" s="2" t="s">
        <v>1110</v>
      </c>
      <c r="F1429" s="2" t="s">
        <v>1113</v>
      </c>
      <c r="G1429" s="2" t="s">
        <v>1126</v>
      </c>
      <c r="H1429" s="2" t="s">
        <v>1104</v>
      </c>
      <c r="J1429" s="12"/>
      <c r="K1429" s="12"/>
      <c r="L1429" s="12"/>
      <c r="M1429" s="12"/>
      <c r="N1429" s="12"/>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row>
    <row r="1430" spans="1:126" s="14" customFormat="1" ht="90.75" thickBot="1" x14ac:dyDescent="0.3">
      <c r="A1430" s="12"/>
      <c r="B1430" s="13">
        <f t="shared" si="22"/>
        <v>1421</v>
      </c>
      <c r="C1430" s="2" t="s">
        <v>191</v>
      </c>
      <c r="D1430" s="9">
        <v>2204</v>
      </c>
      <c r="E1430" s="2" t="s">
        <v>1110</v>
      </c>
      <c r="F1430" s="2" t="s">
        <v>1114</v>
      </c>
      <c r="G1430" s="2" t="s">
        <v>1127</v>
      </c>
      <c r="H1430" s="2" t="s">
        <v>1104</v>
      </c>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row>
    <row r="1431" spans="1:126" s="14" customFormat="1" ht="90.75" thickBot="1" x14ac:dyDescent="0.3">
      <c r="A1431" s="12"/>
      <c r="B1431" s="13">
        <f t="shared" si="22"/>
        <v>1422</v>
      </c>
      <c r="C1431" s="2" t="s">
        <v>191</v>
      </c>
      <c r="D1431" s="9">
        <v>2204</v>
      </c>
      <c r="E1431" s="2" t="s">
        <v>1110</v>
      </c>
      <c r="F1431" s="2" t="s">
        <v>1115</v>
      </c>
      <c r="G1431" s="2" t="s">
        <v>1128</v>
      </c>
      <c r="H1431" s="2" t="s">
        <v>1104</v>
      </c>
      <c r="J1431" s="12"/>
      <c r="K1431" s="1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row>
    <row r="1432" spans="1:126" s="14" customFormat="1" ht="90.75" thickBot="1" x14ac:dyDescent="0.3">
      <c r="A1432" s="12"/>
      <c r="B1432" s="13">
        <f t="shared" si="22"/>
        <v>1423</v>
      </c>
      <c r="C1432" s="2" t="s">
        <v>191</v>
      </c>
      <c r="D1432" s="9">
        <v>2204</v>
      </c>
      <c r="E1432" s="2" t="s">
        <v>1110</v>
      </c>
      <c r="F1432" s="2" t="s">
        <v>1116</v>
      </c>
      <c r="G1432" s="2" t="s">
        <v>1129</v>
      </c>
      <c r="H1432" s="2" t="s">
        <v>1104</v>
      </c>
      <c r="J1432" s="12"/>
      <c r="K1432" s="12"/>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row>
    <row r="1433" spans="1:126" s="14" customFormat="1" ht="90.75" thickBot="1" x14ac:dyDescent="0.3">
      <c r="A1433" s="12"/>
      <c r="B1433" s="13">
        <f t="shared" si="22"/>
        <v>1424</v>
      </c>
      <c r="C1433" s="2" t="s">
        <v>191</v>
      </c>
      <c r="D1433" s="9">
        <v>2204</v>
      </c>
      <c r="E1433" s="2" t="s">
        <v>1110</v>
      </c>
      <c r="F1433" s="2" t="s">
        <v>1117</v>
      </c>
      <c r="G1433" s="2" t="s">
        <v>1134</v>
      </c>
      <c r="H1433" s="2" t="s">
        <v>1104</v>
      </c>
      <c r="J1433" s="12"/>
      <c r="K1433" s="12"/>
      <c r="L1433" s="12"/>
      <c r="M1433" s="12"/>
      <c r="N1433" s="12"/>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row>
    <row r="1434" spans="1:126" s="14" customFormat="1" ht="75.75" thickBot="1" x14ac:dyDescent="0.3">
      <c r="A1434" s="12"/>
      <c r="B1434" s="13">
        <f t="shared" si="22"/>
        <v>1425</v>
      </c>
      <c r="C1434" s="2" t="s">
        <v>191</v>
      </c>
      <c r="D1434" s="9">
        <v>2204</v>
      </c>
      <c r="E1434" s="2" t="s">
        <v>1110</v>
      </c>
      <c r="F1434" s="2" t="s">
        <v>1118</v>
      </c>
      <c r="G1434" s="2" t="s">
        <v>1130</v>
      </c>
      <c r="H1434" s="2" t="s">
        <v>1104</v>
      </c>
      <c r="J1434" s="12"/>
      <c r="K1434" s="12"/>
      <c r="L1434" s="12"/>
      <c r="M1434" s="12"/>
      <c r="N1434" s="12"/>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row>
    <row r="1435" spans="1:126" s="14" customFormat="1" ht="105.75" thickBot="1" x14ac:dyDescent="0.3">
      <c r="A1435" s="12"/>
      <c r="B1435" s="13">
        <f t="shared" si="22"/>
        <v>1426</v>
      </c>
      <c r="C1435" s="2" t="s">
        <v>191</v>
      </c>
      <c r="D1435" s="9">
        <v>2204</v>
      </c>
      <c r="E1435" s="2" t="s">
        <v>1110</v>
      </c>
      <c r="F1435" s="2" t="s">
        <v>1119</v>
      </c>
      <c r="G1435" s="2" t="s">
        <v>1135</v>
      </c>
      <c r="H1435" s="2" t="s">
        <v>1104</v>
      </c>
      <c r="J1435" s="12"/>
      <c r="K1435" s="12"/>
      <c r="L1435" s="12"/>
      <c r="M1435" s="12"/>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row>
    <row r="1436" spans="1:126" s="14" customFormat="1" ht="90.75" thickBot="1" x14ac:dyDescent="0.3">
      <c r="A1436" s="12"/>
      <c r="B1436" s="13">
        <f t="shared" si="22"/>
        <v>1427</v>
      </c>
      <c r="C1436" s="2" t="s">
        <v>191</v>
      </c>
      <c r="D1436" s="9">
        <v>2204</v>
      </c>
      <c r="E1436" s="2" t="s">
        <v>1110</v>
      </c>
      <c r="F1436" s="2" t="s">
        <v>1120</v>
      </c>
      <c r="G1436" s="2" t="s">
        <v>1132</v>
      </c>
      <c r="H1436" s="2" t="s">
        <v>1104</v>
      </c>
      <c r="J1436" s="12"/>
      <c r="K1436" s="12"/>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row>
    <row r="1437" spans="1:126" s="14" customFormat="1" ht="90.75" thickBot="1" x14ac:dyDescent="0.3">
      <c r="A1437" s="12"/>
      <c r="B1437" s="13">
        <f t="shared" si="22"/>
        <v>1428</v>
      </c>
      <c r="C1437" s="2" t="s">
        <v>191</v>
      </c>
      <c r="D1437" s="9">
        <v>2204</v>
      </c>
      <c r="E1437" s="2" t="s">
        <v>1110</v>
      </c>
      <c r="F1437" s="2" t="s">
        <v>1121</v>
      </c>
      <c r="G1437" s="2" t="s">
        <v>6183</v>
      </c>
      <c r="H1437" s="2" t="s">
        <v>1104</v>
      </c>
      <c r="J1437" s="12"/>
      <c r="K1437" s="1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row>
    <row r="1438" spans="1:126" s="14" customFormat="1" ht="105.75" thickBot="1" x14ac:dyDescent="0.3">
      <c r="A1438" s="12"/>
      <c r="B1438" s="13">
        <f t="shared" si="22"/>
        <v>1429</v>
      </c>
      <c r="C1438" s="2" t="s">
        <v>191</v>
      </c>
      <c r="D1438" s="9">
        <v>2204</v>
      </c>
      <c r="E1438" s="2" t="s">
        <v>1110</v>
      </c>
      <c r="F1438" s="2" t="s">
        <v>1122</v>
      </c>
      <c r="G1438" s="2" t="s">
        <v>1133</v>
      </c>
      <c r="H1438" s="2" t="s">
        <v>1104</v>
      </c>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row>
    <row r="1439" spans="1:126" s="14" customFormat="1" ht="90.75" thickBot="1" x14ac:dyDescent="0.3">
      <c r="A1439" s="12"/>
      <c r="B1439" s="13">
        <f t="shared" si="22"/>
        <v>1430</v>
      </c>
      <c r="C1439" s="2" t="s">
        <v>191</v>
      </c>
      <c r="D1439" s="9">
        <v>2204</v>
      </c>
      <c r="E1439" s="2" t="s">
        <v>1110</v>
      </c>
      <c r="F1439" s="2" t="s">
        <v>1123</v>
      </c>
      <c r="G1439" s="2" t="s">
        <v>1136</v>
      </c>
      <c r="H1439" s="2" t="s">
        <v>1104</v>
      </c>
      <c r="J1439" s="12"/>
      <c r="K1439" s="12"/>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row>
    <row r="1440" spans="1:126" s="14" customFormat="1" ht="90.75" thickBot="1" x14ac:dyDescent="0.3">
      <c r="A1440" s="12"/>
      <c r="B1440" s="13">
        <f t="shared" si="22"/>
        <v>1431</v>
      </c>
      <c r="C1440" s="2" t="s">
        <v>191</v>
      </c>
      <c r="D1440" s="9">
        <v>2200</v>
      </c>
      <c r="E1440" s="2" t="s">
        <v>1137</v>
      </c>
      <c r="F1440" s="2" t="s">
        <v>1112</v>
      </c>
      <c r="G1440" s="2" t="s">
        <v>1140</v>
      </c>
      <c r="H1440" s="2" t="s">
        <v>1104</v>
      </c>
      <c r="J1440" s="12"/>
      <c r="K1440" s="12"/>
      <c r="L1440" s="12"/>
      <c r="M1440" s="12"/>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row>
    <row r="1441" spans="1:126" s="14" customFormat="1" ht="75.75" thickBot="1" x14ac:dyDescent="0.3">
      <c r="A1441" s="12"/>
      <c r="B1441" s="13">
        <f t="shared" si="22"/>
        <v>1432</v>
      </c>
      <c r="C1441" s="2" t="s">
        <v>191</v>
      </c>
      <c r="D1441" s="9">
        <v>2200</v>
      </c>
      <c r="E1441" s="2" t="s">
        <v>1137</v>
      </c>
      <c r="F1441" s="2" t="s">
        <v>6809</v>
      </c>
      <c r="G1441" s="2" t="s">
        <v>6810</v>
      </c>
      <c r="H1441" s="2" t="s">
        <v>1104</v>
      </c>
      <c r="J1441" s="12"/>
      <c r="K1441" s="12"/>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row>
    <row r="1442" spans="1:126" s="14" customFormat="1" ht="90.75" thickBot="1" x14ac:dyDescent="0.3">
      <c r="A1442" s="12"/>
      <c r="B1442" s="13">
        <f t="shared" si="22"/>
        <v>1433</v>
      </c>
      <c r="C1442" s="2" t="s">
        <v>191</v>
      </c>
      <c r="D1442" s="9">
        <v>2200</v>
      </c>
      <c r="E1442" s="2" t="s">
        <v>1137</v>
      </c>
      <c r="F1442" s="2" t="s">
        <v>1116</v>
      </c>
      <c r="G1442" s="2" t="s">
        <v>1141</v>
      </c>
      <c r="H1442" s="2" t="s">
        <v>1104</v>
      </c>
      <c r="J1442" s="12"/>
      <c r="K1442" s="12"/>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row>
    <row r="1443" spans="1:126" s="14" customFormat="1" ht="75.75" thickBot="1" x14ac:dyDescent="0.3">
      <c r="A1443" s="12"/>
      <c r="B1443" s="13">
        <f t="shared" si="22"/>
        <v>1434</v>
      </c>
      <c r="C1443" s="2" t="s">
        <v>191</v>
      </c>
      <c r="D1443" s="9">
        <v>2200</v>
      </c>
      <c r="E1443" s="2" t="s">
        <v>1137</v>
      </c>
      <c r="F1443" s="2" t="s">
        <v>1138</v>
      </c>
      <c r="G1443" s="2" t="s">
        <v>1142</v>
      </c>
      <c r="H1443" s="2" t="s">
        <v>1104</v>
      </c>
      <c r="J1443" s="12"/>
      <c r="K1443" s="12"/>
      <c r="L1443" s="12"/>
      <c r="M1443" s="12"/>
      <c r="N1443" s="12"/>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row>
    <row r="1444" spans="1:126" s="14" customFormat="1" ht="90.75" thickBot="1" x14ac:dyDescent="0.3">
      <c r="A1444" s="12"/>
      <c r="B1444" s="13">
        <f t="shared" si="22"/>
        <v>1435</v>
      </c>
      <c r="C1444" s="2" t="s">
        <v>191</v>
      </c>
      <c r="D1444" s="9">
        <v>2200</v>
      </c>
      <c r="E1444" s="2" t="s">
        <v>1137</v>
      </c>
      <c r="F1444" s="2" t="s">
        <v>1119</v>
      </c>
      <c r="G1444" s="2" t="s">
        <v>1131</v>
      </c>
      <c r="H1444" s="2" t="s">
        <v>1104</v>
      </c>
      <c r="J1444" s="12"/>
      <c r="K1444" s="12"/>
      <c r="L1444" s="12"/>
      <c r="M1444" s="12"/>
      <c r="N1444" s="12"/>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row>
    <row r="1445" spans="1:126" s="14" customFormat="1" ht="75.75" thickBot="1" x14ac:dyDescent="0.3">
      <c r="A1445" s="12"/>
      <c r="B1445" s="13">
        <f t="shared" si="22"/>
        <v>1436</v>
      </c>
      <c r="C1445" s="2" t="s">
        <v>191</v>
      </c>
      <c r="D1445" s="9">
        <v>2200</v>
      </c>
      <c r="E1445" s="2" t="s">
        <v>1137</v>
      </c>
      <c r="F1445" s="2" t="s">
        <v>1121</v>
      </c>
      <c r="G1445" s="2" t="s">
        <v>1143</v>
      </c>
      <c r="H1445" s="2" t="s">
        <v>1104</v>
      </c>
      <c r="J1445" s="12"/>
      <c r="K1445" s="12"/>
      <c r="L1445" s="12"/>
      <c r="M1445" s="12"/>
      <c r="N1445" s="12"/>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row>
    <row r="1446" spans="1:126" s="14" customFormat="1" ht="75.75" thickBot="1" x14ac:dyDescent="0.3">
      <c r="A1446" s="12"/>
      <c r="B1446" s="13">
        <f t="shared" si="22"/>
        <v>1437</v>
      </c>
      <c r="C1446" s="2" t="s">
        <v>191</v>
      </c>
      <c r="D1446" s="9">
        <v>2200</v>
      </c>
      <c r="E1446" s="2" t="s">
        <v>1137</v>
      </c>
      <c r="F1446" s="2" t="s">
        <v>1139</v>
      </c>
      <c r="G1446" s="2" t="s">
        <v>1144</v>
      </c>
      <c r="H1446" s="2" t="s">
        <v>1104</v>
      </c>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row>
    <row r="1447" spans="1:126" s="14" customFormat="1" ht="45.75" thickBot="1" x14ac:dyDescent="0.3">
      <c r="A1447" s="12"/>
      <c r="B1447" s="13">
        <f t="shared" si="22"/>
        <v>1438</v>
      </c>
      <c r="C1447" s="2" t="s">
        <v>191</v>
      </c>
      <c r="D1447" s="9">
        <v>2201</v>
      </c>
      <c r="E1447" s="2" t="s">
        <v>1145</v>
      </c>
      <c r="F1447" s="2" t="s">
        <v>1146</v>
      </c>
      <c r="G1447" s="2" t="s">
        <v>6811</v>
      </c>
      <c r="H1447" s="2" t="s">
        <v>1104</v>
      </c>
      <c r="J1447" s="12"/>
      <c r="K1447" s="12"/>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row>
    <row r="1448" spans="1:126" s="14" customFormat="1" ht="45.75" thickBot="1" x14ac:dyDescent="0.3">
      <c r="A1448" s="12"/>
      <c r="B1448" s="13">
        <f t="shared" si="22"/>
        <v>1439</v>
      </c>
      <c r="C1448" s="2" t="s">
        <v>191</v>
      </c>
      <c r="D1448" s="9">
        <v>1302</v>
      </c>
      <c r="E1448" s="2" t="s">
        <v>1149</v>
      </c>
      <c r="F1448" s="2" t="s">
        <v>1148</v>
      </c>
      <c r="G1448" s="2" t="s">
        <v>1147</v>
      </c>
      <c r="H1448" s="2" t="s">
        <v>1104</v>
      </c>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row>
    <row r="1449" spans="1:126" s="14" customFormat="1" ht="120.75" thickBot="1" x14ac:dyDescent="0.3">
      <c r="A1449" s="12"/>
      <c r="B1449" s="13">
        <f t="shared" si="22"/>
        <v>1440</v>
      </c>
      <c r="C1449" s="2" t="s">
        <v>191</v>
      </c>
      <c r="D1449" s="9" t="s">
        <v>6812</v>
      </c>
      <c r="E1449" s="2" t="s">
        <v>1150</v>
      </c>
      <c r="F1449" s="2" t="s">
        <v>1151</v>
      </c>
      <c r="G1449" s="2" t="s">
        <v>1156</v>
      </c>
      <c r="H1449" s="2" t="s">
        <v>1104</v>
      </c>
      <c r="J1449" s="12"/>
      <c r="K1449" s="12"/>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row>
    <row r="1450" spans="1:126" s="14" customFormat="1" ht="120.75" thickBot="1" x14ac:dyDescent="0.3">
      <c r="A1450" s="12"/>
      <c r="B1450" s="13">
        <f t="shared" si="22"/>
        <v>1441</v>
      </c>
      <c r="C1450" s="2" t="s">
        <v>191</v>
      </c>
      <c r="D1450" s="9" t="s">
        <v>6812</v>
      </c>
      <c r="E1450" s="2" t="s">
        <v>1150</v>
      </c>
      <c r="F1450" s="2" t="s">
        <v>1152</v>
      </c>
      <c r="G1450" s="2" t="s">
        <v>1157</v>
      </c>
      <c r="H1450" s="2" t="s">
        <v>1104</v>
      </c>
      <c r="J1450" s="12"/>
      <c r="K1450" s="12"/>
      <c r="L1450" s="12"/>
      <c r="M1450" s="12"/>
      <c r="N1450" s="12"/>
      <c r="O1450" s="12"/>
      <c r="P1450" s="12"/>
      <c r="Q1450" s="12"/>
      <c r="R1450" s="12"/>
      <c r="S1450" s="12"/>
      <c r="T1450" s="12"/>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row>
    <row r="1451" spans="1:126" s="14" customFormat="1" ht="120.75" thickBot="1" x14ac:dyDescent="0.3">
      <c r="A1451" s="12"/>
      <c r="B1451" s="13">
        <f t="shared" si="22"/>
        <v>1442</v>
      </c>
      <c r="C1451" s="2" t="s">
        <v>191</v>
      </c>
      <c r="D1451" s="9" t="s">
        <v>7097</v>
      </c>
      <c r="E1451" s="2" t="s">
        <v>1150</v>
      </c>
      <c r="F1451" s="2" t="s">
        <v>1153</v>
      </c>
      <c r="G1451" s="2" t="s">
        <v>6184</v>
      </c>
      <c r="H1451" s="2" t="s">
        <v>1104</v>
      </c>
      <c r="J1451" s="12"/>
      <c r="K1451" s="12"/>
      <c r="L1451" s="12"/>
      <c r="M1451" s="12"/>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row>
    <row r="1452" spans="1:126" s="14" customFormat="1" ht="120.75" thickBot="1" x14ac:dyDescent="0.3">
      <c r="A1452" s="12"/>
      <c r="B1452" s="13">
        <f t="shared" si="22"/>
        <v>1443</v>
      </c>
      <c r="C1452" s="2" t="s">
        <v>191</v>
      </c>
      <c r="D1452" s="9" t="s">
        <v>7097</v>
      </c>
      <c r="E1452" s="2" t="s">
        <v>1150</v>
      </c>
      <c r="F1452" s="2" t="s">
        <v>1154</v>
      </c>
      <c r="G1452" s="2" t="s">
        <v>10090</v>
      </c>
      <c r="H1452" s="2" t="s">
        <v>1104</v>
      </c>
      <c r="J1452" s="12"/>
      <c r="K1452" s="12"/>
      <c r="L1452" s="12"/>
      <c r="M1452" s="12"/>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row>
    <row r="1453" spans="1:126" s="14" customFormat="1" ht="120.75" thickBot="1" x14ac:dyDescent="0.3">
      <c r="A1453" s="12"/>
      <c r="B1453" s="13">
        <f t="shared" si="22"/>
        <v>1444</v>
      </c>
      <c r="C1453" s="2" t="s">
        <v>191</v>
      </c>
      <c r="D1453" s="9" t="s">
        <v>7097</v>
      </c>
      <c r="E1453" s="2" t="s">
        <v>1150</v>
      </c>
      <c r="F1453" s="2" t="s">
        <v>1155</v>
      </c>
      <c r="G1453" s="2" t="s">
        <v>10091</v>
      </c>
      <c r="H1453" s="2" t="s">
        <v>1104</v>
      </c>
      <c r="J1453" s="12"/>
      <c r="K1453" s="12"/>
      <c r="L1453" s="12"/>
      <c r="M1453" s="12"/>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row>
    <row r="1454" spans="1:126" s="14" customFormat="1" ht="195.75" thickBot="1" x14ac:dyDescent="0.3">
      <c r="A1454" s="12"/>
      <c r="B1454" s="13">
        <f t="shared" si="22"/>
        <v>1445</v>
      </c>
      <c r="C1454" s="2" t="s">
        <v>191</v>
      </c>
      <c r="D1454" s="9" t="s">
        <v>7098</v>
      </c>
      <c r="E1454" s="2" t="s">
        <v>1159</v>
      </c>
      <c r="F1454" s="2" t="s">
        <v>1160</v>
      </c>
      <c r="G1454" s="2" t="s">
        <v>10092</v>
      </c>
      <c r="H1454" s="2" t="s">
        <v>1158</v>
      </c>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row>
    <row r="1455" spans="1:126" s="14" customFormat="1" ht="90.75" thickBot="1" x14ac:dyDescent="0.3">
      <c r="A1455" s="12"/>
      <c r="B1455" s="13">
        <f t="shared" si="22"/>
        <v>1446</v>
      </c>
      <c r="C1455" s="2" t="s">
        <v>191</v>
      </c>
      <c r="D1455" s="9" t="s">
        <v>5801</v>
      </c>
      <c r="E1455" s="2" t="s">
        <v>1161</v>
      </c>
      <c r="F1455" s="2" t="s">
        <v>1162</v>
      </c>
      <c r="G1455" s="2" t="s">
        <v>10093</v>
      </c>
      <c r="H1455" s="2" t="s">
        <v>1158</v>
      </c>
      <c r="J1455" s="12"/>
      <c r="K1455" s="12"/>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row>
    <row r="1456" spans="1:126" s="14" customFormat="1" ht="75.75" thickBot="1" x14ac:dyDescent="0.3">
      <c r="A1456" s="12"/>
      <c r="B1456" s="13">
        <f t="shared" si="22"/>
        <v>1447</v>
      </c>
      <c r="C1456" s="2" t="s">
        <v>191</v>
      </c>
      <c r="D1456" s="9" t="s">
        <v>5801</v>
      </c>
      <c r="E1456" s="2" t="s">
        <v>1161</v>
      </c>
      <c r="F1456" s="2" t="s">
        <v>1163</v>
      </c>
      <c r="G1456" s="2" t="s">
        <v>10094</v>
      </c>
      <c r="H1456" s="2" t="s">
        <v>1158</v>
      </c>
      <c r="J1456" s="12"/>
      <c r="K1456" s="12"/>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row>
    <row r="1457" spans="1:126" s="14" customFormat="1" ht="75.75" thickBot="1" x14ac:dyDescent="0.3">
      <c r="A1457" s="12"/>
      <c r="B1457" s="13">
        <f t="shared" si="22"/>
        <v>1448</v>
      </c>
      <c r="C1457" s="2" t="s">
        <v>191</v>
      </c>
      <c r="D1457" s="9" t="s">
        <v>5801</v>
      </c>
      <c r="E1457" s="2" t="s">
        <v>1161</v>
      </c>
      <c r="F1457" s="2" t="s">
        <v>1164</v>
      </c>
      <c r="G1457" s="2" t="s">
        <v>10095</v>
      </c>
      <c r="H1457" s="2" t="s">
        <v>1158</v>
      </c>
      <c r="J1457" s="12"/>
      <c r="K1457" s="12"/>
      <c r="L1457" s="12"/>
      <c r="M1457" s="12"/>
      <c r="N1457" s="12"/>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row>
    <row r="1458" spans="1:126" s="14" customFormat="1" ht="105.75" thickBot="1" x14ac:dyDescent="0.3">
      <c r="A1458" s="12"/>
      <c r="B1458" s="13">
        <f t="shared" si="22"/>
        <v>1449</v>
      </c>
      <c r="C1458" s="2" t="s">
        <v>191</v>
      </c>
      <c r="D1458" s="9" t="s">
        <v>5801</v>
      </c>
      <c r="E1458" s="2" t="s">
        <v>1165</v>
      </c>
      <c r="F1458" s="2" t="s">
        <v>1166</v>
      </c>
      <c r="G1458" s="2" t="s">
        <v>10096</v>
      </c>
      <c r="H1458" s="2" t="s">
        <v>1158</v>
      </c>
      <c r="J1458" s="12"/>
      <c r="K1458" s="12"/>
      <c r="L1458" s="12"/>
      <c r="M1458" s="12"/>
      <c r="N1458" s="12"/>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row>
    <row r="1459" spans="1:126" s="14" customFormat="1" ht="75.75" thickBot="1" x14ac:dyDescent="0.3">
      <c r="A1459" s="12"/>
      <c r="B1459" s="13">
        <f t="shared" si="22"/>
        <v>1450</v>
      </c>
      <c r="C1459" s="2" t="s">
        <v>191</v>
      </c>
      <c r="D1459" s="9" t="s">
        <v>5801</v>
      </c>
      <c r="E1459" s="2" t="s">
        <v>1165</v>
      </c>
      <c r="F1459" s="2" t="s">
        <v>1167</v>
      </c>
      <c r="G1459" s="2" t="s">
        <v>10097</v>
      </c>
      <c r="H1459" s="2" t="s">
        <v>1158</v>
      </c>
      <c r="J1459" s="12"/>
      <c r="K1459" s="12"/>
      <c r="L1459" s="12"/>
      <c r="M1459" s="12"/>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row>
    <row r="1460" spans="1:126" s="14" customFormat="1" ht="120.75" thickBot="1" x14ac:dyDescent="0.3">
      <c r="A1460" s="12"/>
      <c r="B1460" s="13">
        <f t="shared" si="22"/>
        <v>1451</v>
      </c>
      <c r="C1460" s="2" t="s">
        <v>191</v>
      </c>
      <c r="D1460" s="9" t="s">
        <v>5801</v>
      </c>
      <c r="E1460" s="2" t="s">
        <v>1165</v>
      </c>
      <c r="F1460" s="2" t="s">
        <v>1168</v>
      </c>
      <c r="G1460" s="2" t="s">
        <v>10098</v>
      </c>
      <c r="H1460" s="2" t="s">
        <v>1158</v>
      </c>
      <c r="J1460" s="12"/>
      <c r="K1460" s="12"/>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row>
    <row r="1461" spans="1:126" s="14" customFormat="1" ht="75.75" thickBot="1" x14ac:dyDescent="0.3">
      <c r="A1461" s="12"/>
      <c r="B1461" s="13">
        <f t="shared" si="22"/>
        <v>1452</v>
      </c>
      <c r="C1461" s="2" t="s">
        <v>191</v>
      </c>
      <c r="D1461" s="9">
        <v>1701</v>
      </c>
      <c r="E1461" s="2" t="s">
        <v>1169</v>
      </c>
      <c r="F1461" s="2" t="s">
        <v>1170</v>
      </c>
      <c r="G1461" s="2" t="s">
        <v>10099</v>
      </c>
      <c r="H1461" s="2" t="s">
        <v>1158</v>
      </c>
      <c r="J1461" s="12"/>
      <c r="K1461" s="12"/>
      <c r="L1461" s="12"/>
      <c r="M1461" s="12"/>
      <c r="N1461" s="12"/>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row>
    <row r="1462" spans="1:126" s="14" customFormat="1" ht="105.75" thickBot="1" x14ac:dyDescent="0.3">
      <c r="A1462" s="12"/>
      <c r="B1462" s="13">
        <f t="shared" si="22"/>
        <v>1453</v>
      </c>
      <c r="C1462" s="2" t="s">
        <v>191</v>
      </c>
      <c r="D1462" s="9">
        <v>1701</v>
      </c>
      <c r="E1462" s="2" t="s">
        <v>1169</v>
      </c>
      <c r="F1462" s="2" t="s">
        <v>1171</v>
      </c>
      <c r="G1462" s="2" t="s">
        <v>10100</v>
      </c>
      <c r="H1462" s="2" t="s">
        <v>1158</v>
      </c>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row>
    <row r="1463" spans="1:126" s="14" customFormat="1" ht="75.75" thickBot="1" x14ac:dyDescent="0.3">
      <c r="A1463" s="12"/>
      <c r="B1463" s="13">
        <f t="shared" si="22"/>
        <v>1454</v>
      </c>
      <c r="C1463" s="2" t="s">
        <v>191</v>
      </c>
      <c r="D1463" s="9">
        <v>1701</v>
      </c>
      <c r="E1463" s="2" t="s">
        <v>1169</v>
      </c>
      <c r="F1463" s="2" t="s">
        <v>1172</v>
      </c>
      <c r="G1463" s="2" t="s">
        <v>10101</v>
      </c>
      <c r="H1463" s="2" t="s">
        <v>1158</v>
      </c>
      <c r="J1463" s="12"/>
      <c r="K1463" s="12"/>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row>
    <row r="1464" spans="1:126" s="14" customFormat="1" ht="75.75" thickBot="1" x14ac:dyDescent="0.3">
      <c r="A1464" s="12"/>
      <c r="B1464" s="13">
        <f t="shared" si="22"/>
        <v>1455</v>
      </c>
      <c r="C1464" s="2" t="s">
        <v>191</v>
      </c>
      <c r="D1464" s="9">
        <v>1701</v>
      </c>
      <c r="E1464" s="2" t="s">
        <v>1169</v>
      </c>
      <c r="F1464" s="2" t="s">
        <v>1173</v>
      </c>
      <c r="G1464" s="2" t="s">
        <v>10102</v>
      </c>
      <c r="H1464" s="2" t="s">
        <v>1158</v>
      </c>
      <c r="J1464" s="12"/>
      <c r="K1464" s="12"/>
      <c r="L1464" s="12"/>
      <c r="M1464" s="12"/>
      <c r="N1464" s="12"/>
      <c r="O1464" s="12"/>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row>
    <row r="1465" spans="1:126" s="14" customFormat="1" ht="135.75" thickBot="1" x14ac:dyDescent="0.3">
      <c r="A1465" s="12"/>
      <c r="B1465" s="13">
        <f t="shared" si="22"/>
        <v>1456</v>
      </c>
      <c r="C1465" s="2" t="s">
        <v>191</v>
      </c>
      <c r="D1465" s="9">
        <v>1701</v>
      </c>
      <c r="E1465" s="2" t="s">
        <v>1169</v>
      </c>
      <c r="F1465" s="2" t="s">
        <v>1174</v>
      </c>
      <c r="G1465" s="2" t="s">
        <v>10103</v>
      </c>
      <c r="H1465" s="2" t="s">
        <v>1158</v>
      </c>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row>
    <row r="1466" spans="1:126" s="14" customFormat="1" ht="90.75" thickBot="1" x14ac:dyDescent="0.3">
      <c r="A1466" s="12"/>
      <c r="B1466" s="13">
        <f t="shared" si="22"/>
        <v>1457</v>
      </c>
      <c r="C1466" s="2" t="s">
        <v>191</v>
      </c>
      <c r="D1466" s="9">
        <v>1701</v>
      </c>
      <c r="E1466" s="2" t="s">
        <v>1169</v>
      </c>
      <c r="F1466" s="2" t="s">
        <v>1175</v>
      </c>
      <c r="G1466" s="2" t="s">
        <v>10104</v>
      </c>
      <c r="H1466" s="2" t="s">
        <v>1158</v>
      </c>
      <c r="J1466" s="12"/>
      <c r="K1466" s="12"/>
      <c r="L1466" s="12"/>
      <c r="M1466" s="12"/>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row>
    <row r="1467" spans="1:126" s="14" customFormat="1" ht="90.75" thickBot="1" x14ac:dyDescent="0.3">
      <c r="A1467" s="12"/>
      <c r="B1467" s="13">
        <f t="shared" si="22"/>
        <v>1458</v>
      </c>
      <c r="C1467" s="2" t="s">
        <v>191</v>
      </c>
      <c r="D1467" s="9">
        <v>1701</v>
      </c>
      <c r="E1467" s="2" t="s">
        <v>1169</v>
      </c>
      <c r="F1467" s="2" t="s">
        <v>1176</v>
      </c>
      <c r="G1467" s="2" t="s">
        <v>10105</v>
      </c>
      <c r="H1467" s="2" t="s">
        <v>1158</v>
      </c>
      <c r="J1467" s="12"/>
      <c r="K1467" s="12"/>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row>
    <row r="1468" spans="1:126" s="14" customFormat="1" ht="90.75" thickBot="1" x14ac:dyDescent="0.3">
      <c r="A1468" s="12"/>
      <c r="B1468" s="13">
        <f t="shared" si="22"/>
        <v>1459</v>
      </c>
      <c r="C1468" s="2" t="s">
        <v>191</v>
      </c>
      <c r="D1468" s="9">
        <v>1701</v>
      </c>
      <c r="E1468" s="2" t="s">
        <v>1169</v>
      </c>
      <c r="F1468" s="2" t="s">
        <v>1177</v>
      </c>
      <c r="G1468" s="2" t="s">
        <v>10106</v>
      </c>
      <c r="H1468" s="2" t="s">
        <v>1158</v>
      </c>
      <c r="J1468" s="12"/>
      <c r="K1468" s="1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row>
    <row r="1469" spans="1:126" s="14" customFormat="1" ht="120.75" thickBot="1" x14ac:dyDescent="0.3">
      <c r="A1469" s="12"/>
      <c r="B1469" s="13">
        <f t="shared" si="22"/>
        <v>1460</v>
      </c>
      <c r="C1469" s="2" t="s">
        <v>191</v>
      </c>
      <c r="D1469" s="9">
        <v>1701</v>
      </c>
      <c r="E1469" s="2" t="s">
        <v>1169</v>
      </c>
      <c r="F1469" s="2" t="s">
        <v>1178</v>
      </c>
      <c r="G1469" s="2" t="s">
        <v>10107</v>
      </c>
      <c r="H1469" s="2" t="s">
        <v>1158</v>
      </c>
      <c r="J1469" s="12"/>
      <c r="K1469" s="12"/>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row>
    <row r="1470" spans="1:126" s="14" customFormat="1" ht="90.75" thickBot="1" x14ac:dyDescent="0.3">
      <c r="A1470" s="12"/>
      <c r="B1470" s="13">
        <f t="shared" si="22"/>
        <v>1461</v>
      </c>
      <c r="C1470" s="2" t="s">
        <v>191</v>
      </c>
      <c r="D1470" s="9">
        <v>1701</v>
      </c>
      <c r="E1470" s="2" t="s">
        <v>1169</v>
      </c>
      <c r="F1470" s="2" t="s">
        <v>1179</v>
      </c>
      <c r="G1470" s="2" t="s">
        <v>1180</v>
      </c>
      <c r="H1470" s="2" t="s">
        <v>1158</v>
      </c>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row>
    <row r="1471" spans="1:126" s="14" customFormat="1" ht="60.75" thickBot="1" x14ac:dyDescent="0.3">
      <c r="A1471" s="12"/>
      <c r="B1471" s="13">
        <f t="shared" si="22"/>
        <v>1462</v>
      </c>
      <c r="C1471" s="2" t="s">
        <v>191</v>
      </c>
      <c r="D1471" s="9">
        <v>1701</v>
      </c>
      <c r="E1471" s="2" t="s">
        <v>1169</v>
      </c>
      <c r="F1471" s="2" t="s">
        <v>1181</v>
      </c>
      <c r="G1471" s="2" t="s">
        <v>7421</v>
      </c>
      <c r="H1471" s="2" t="s">
        <v>1158</v>
      </c>
      <c r="J1471" s="12"/>
      <c r="K1471" s="12"/>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row>
    <row r="1472" spans="1:126" s="14" customFormat="1" ht="45.75" thickBot="1" x14ac:dyDescent="0.3">
      <c r="A1472" s="12"/>
      <c r="B1472" s="13">
        <f t="shared" si="22"/>
        <v>1463</v>
      </c>
      <c r="C1472" s="2" t="s">
        <v>191</v>
      </c>
      <c r="D1472" s="9">
        <v>1701</v>
      </c>
      <c r="E1472" s="2" t="s">
        <v>1169</v>
      </c>
      <c r="F1472" s="2" t="s">
        <v>1182</v>
      </c>
      <c r="G1472" s="2" t="s">
        <v>6813</v>
      </c>
      <c r="H1472" s="2" t="s">
        <v>1158</v>
      </c>
      <c r="J1472" s="12"/>
      <c r="K1472" s="12"/>
      <c r="L1472" s="12"/>
      <c r="M1472" s="12"/>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row>
    <row r="1473" spans="1:126" s="14" customFormat="1" ht="60.75" thickBot="1" x14ac:dyDescent="0.3">
      <c r="A1473" s="12"/>
      <c r="B1473" s="13">
        <f t="shared" si="22"/>
        <v>1464</v>
      </c>
      <c r="C1473" s="2" t="s">
        <v>191</v>
      </c>
      <c r="D1473" s="9">
        <v>1701</v>
      </c>
      <c r="E1473" s="2" t="s">
        <v>1169</v>
      </c>
      <c r="F1473" s="2" t="s">
        <v>1183</v>
      </c>
      <c r="G1473" s="2" t="s">
        <v>1184</v>
      </c>
      <c r="H1473" s="2" t="s">
        <v>1158</v>
      </c>
      <c r="J1473" s="12"/>
      <c r="K1473" s="12"/>
      <c r="L1473" s="12"/>
      <c r="M1473" s="12"/>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row>
    <row r="1474" spans="1:126" s="14" customFormat="1" ht="60.75" thickBot="1" x14ac:dyDescent="0.3">
      <c r="A1474" s="12"/>
      <c r="B1474" s="13">
        <f t="shared" si="22"/>
        <v>1465</v>
      </c>
      <c r="C1474" s="2" t="s">
        <v>191</v>
      </c>
      <c r="D1474" s="9">
        <v>1701</v>
      </c>
      <c r="E1474" s="2" t="s">
        <v>1169</v>
      </c>
      <c r="F1474" s="2" t="s">
        <v>1185</v>
      </c>
      <c r="G1474" s="2" t="s">
        <v>1186</v>
      </c>
      <c r="H1474" s="2" t="s">
        <v>1158</v>
      </c>
      <c r="J1474" s="12"/>
      <c r="K1474" s="12"/>
      <c r="L1474" s="12"/>
      <c r="M1474" s="12"/>
      <c r="N1474" s="12"/>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row>
    <row r="1475" spans="1:126" s="14" customFormat="1" ht="60.75" thickBot="1" x14ac:dyDescent="0.3">
      <c r="A1475" s="12"/>
      <c r="B1475" s="13">
        <f t="shared" si="22"/>
        <v>1466</v>
      </c>
      <c r="C1475" s="2" t="s">
        <v>191</v>
      </c>
      <c r="D1475" s="9">
        <v>1701</v>
      </c>
      <c r="E1475" s="2" t="s">
        <v>1169</v>
      </c>
      <c r="F1475" s="2" t="s">
        <v>6814</v>
      </c>
      <c r="G1475" s="2" t="s">
        <v>6815</v>
      </c>
      <c r="H1475" s="2" t="s">
        <v>1158</v>
      </c>
      <c r="J1475" s="12"/>
      <c r="K1475" s="12"/>
      <c r="L1475" s="12"/>
      <c r="M1475" s="12"/>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row>
    <row r="1476" spans="1:126" s="14" customFormat="1" ht="45.75" thickBot="1" x14ac:dyDescent="0.3">
      <c r="A1476" s="12"/>
      <c r="B1476" s="13">
        <f t="shared" si="22"/>
        <v>1467</v>
      </c>
      <c r="C1476" s="2" t="s">
        <v>191</v>
      </c>
      <c r="D1476" s="9">
        <v>1701</v>
      </c>
      <c r="E1476" s="2" t="s">
        <v>1169</v>
      </c>
      <c r="F1476" s="2" t="s">
        <v>1187</v>
      </c>
      <c r="G1476" s="2" t="s">
        <v>1188</v>
      </c>
      <c r="H1476" s="2" t="s">
        <v>1158</v>
      </c>
      <c r="J1476" s="12"/>
      <c r="K1476" s="12"/>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row>
    <row r="1477" spans="1:126" s="14" customFormat="1" ht="45.75" thickBot="1" x14ac:dyDescent="0.3">
      <c r="A1477" s="12"/>
      <c r="B1477" s="13">
        <f t="shared" si="22"/>
        <v>1468</v>
      </c>
      <c r="C1477" s="2" t="s">
        <v>191</v>
      </c>
      <c r="D1477" s="9">
        <v>1701</v>
      </c>
      <c r="E1477" s="2" t="s">
        <v>1169</v>
      </c>
      <c r="F1477" s="2" t="s">
        <v>1189</v>
      </c>
      <c r="G1477" s="2" t="s">
        <v>1190</v>
      </c>
      <c r="H1477" s="2" t="s">
        <v>1158</v>
      </c>
      <c r="J1477" s="12"/>
      <c r="K1477" s="12"/>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row>
    <row r="1478" spans="1:126" s="14" customFormat="1" ht="60.75" thickBot="1" x14ac:dyDescent="0.3">
      <c r="A1478" s="12"/>
      <c r="B1478" s="13">
        <f t="shared" si="22"/>
        <v>1469</v>
      </c>
      <c r="C1478" s="2" t="s">
        <v>191</v>
      </c>
      <c r="D1478" s="9">
        <v>1701</v>
      </c>
      <c r="E1478" s="2" t="s">
        <v>1169</v>
      </c>
      <c r="F1478" s="2" t="s">
        <v>1191</v>
      </c>
      <c r="G1478" s="2" t="s">
        <v>1192</v>
      </c>
      <c r="H1478" s="2" t="s">
        <v>1158</v>
      </c>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row>
    <row r="1479" spans="1:126" s="14" customFormat="1" ht="90.75" thickBot="1" x14ac:dyDescent="0.3">
      <c r="A1479" s="12"/>
      <c r="B1479" s="13">
        <f t="shared" si="22"/>
        <v>1470</v>
      </c>
      <c r="C1479" s="2" t="s">
        <v>191</v>
      </c>
      <c r="D1479" s="9">
        <v>1701</v>
      </c>
      <c r="E1479" s="2" t="s">
        <v>1169</v>
      </c>
      <c r="F1479" s="2" t="s">
        <v>1193</v>
      </c>
      <c r="G1479" s="2" t="s">
        <v>10108</v>
      </c>
      <c r="H1479" s="2" t="s">
        <v>1158</v>
      </c>
      <c r="J1479" s="12"/>
      <c r="K1479" s="12"/>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row>
    <row r="1480" spans="1:126" s="14" customFormat="1" ht="90.75" thickBot="1" x14ac:dyDescent="0.3">
      <c r="A1480" s="12"/>
      <c r="B1480" s="13">
        <f t="shared" si="22"/>
        <v>1471</v>
      </c>
      <c r="C1480" s="2" t="s">
        <v>191</v>
      </c>
      <c r="D1480" s="9">
        <v>1701</v>
      </c>
      <c r="E1480" s="2" t="s">
        <v>1169</v>
      </c>
      <c r="F1480" s="2" t="s">
        <v>1194</v>
      </c>
      <c r="G1480" s="2" t="s">
        <v>10109</v>
      </c>
      <c r="H1480" s="2" t="s">
        <v>1158</v>
      </c>
      <c r="J1480" s="12"/>
      <c r="K1480" s="12"/>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row>
    <row r="1481" spans="1:126" s="14" customFormat="1" ht="60.75" thickBot="1" x14ac:dyDescent="0.3">
      <c r="A1481" s="12"/>
      <c r="B1481" s="13">
        <f t="shared" si="22"/>
        <v>1472</v>
      </c>
      <c r="C1481" s="2" t="s">
        <v>191</v>
      </c>
      <c r="D1481" s="9">
        <v>1701</v>
      </c>
      <c r="E1481" s="2" t="s">
        <v>1169</v>
      </c>
      <c r="F1481" s="2" t="s">
        <v>1195</v>
      </c>
      <c r="G1481" s="2" t="s">
        <v>10110</v>
      </c>
      <c r="H1481" s="2" t="s">
        <v>1158</v>
      </c>
      <c r="J1481" s="12"/>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row>
    <row r="1482" spans="1:126" s="14" customFormat="1" ht="60.75" thickBot="1" x14ac:dyDescent="0.3">
      <c r="A1482" s="12"/>
      <c r="B1482" s="13">
        <f t="shared" si="22"/>
        <v>1473</v>
      </c>
      <c r="C1482" s="2" t="s">
        <v>191</v>
      </c>
      <c r="D1482" s="9">
        <v>1701</v>
      </c>
      <c r="E1482" s="2" t="s">
        <v>1169</v>
      </c>
      <c r="F1482" s="2" t="s">
        <v>1196</v>
      </c>
      <c r="G1482" s="2" t="s">
        <v>1197</v>
      </c>
      <c r="H1482" s="2" t="s">
        <v>1158</v>
      </c>
      <c r="J1482" s="12"/>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row>
    <row r="1483" spans="1:126" s="14" customFormat="1" ht="60.75" thickBot="1" x14ac:dyDescent="0.3">
      <c r="A1483" s="12"/>
      <c r="B1483" s="13">
        <f t="shared" si="22"/>
        <v>1474</v>
      </c>
      <c r="C1483" s="2" t="s">
        <v>191</v>
      </c>
      <c r="D1483" s="9">
        <v>1701</v>
      </c>
      <c r="E1483" s="2" t="s">
        <v>1169</v>
      </c>
      <c r="F1483" s="2" t="s">
        <v>1198</v>
      </c>
      <c r="G1483" s="2" t="s">
        <v>1199</v>
      </c>
      <c r="H1483" s="2" t="s">
        <v>1158</v>
      </c>
      <c r="J1483" s="12"/>
      <c r="K1483" s="12"/>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row>
    <row r="1484" spans="1:126" s="14" customFormat="1" ht="75.75" thickBot="1" x14ac:dyDescent="0.3">
      <c r="A1484" s="12"/>
      <c r="B1484" s="13">
        <f t="shared" si="22"/>
        <v>1475</v>
      </c>
      <c r="C1484" s="2" t="s">
        <v>191</v>
      </c>
      <c r="D1484" s="9">
        <v>1701</v>
      </c>
      <c r="E1484" s="2" t="s">
        <v>1169</v>
      </c>
      <c r="F1484" s="2" t="s">
        <v>1200</v>
      </c>
      <c r="G1484" s="2" t="s">
        <v>1201</v>
      </c>
      <c r="H1484" s="2" t="s">
        <v>1158</v>
      </c>
      <c r="J1484" s="12"/>
      <c r="K1484" s="12"/>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row>
    <row r="1485" spans="1:126" s="14" customFormat="1" ht="60.75" thickBot="1" x14ac:dyDescent="0.3">
      <c r="A1485" s="12"/>
      <c r="B1485" s="13">
        <f t="shared" si="22"/>
        <v>1476</v>
      </c>
      <c r="C1485" s="2" t="s">
        <v>191</v>
      </c>
      <c r="D1485" s="9">
        <v>1701</v>
      </c>
      <c r="E1485" s="2" t="s">
        <v>1169</v>
      </c>
      <c r="F1485" s="2" t="s">
        <v>1202</v>
      </c>
      <c r="G1485" s="2" t="s">
        <v>1203</v>
      </c>
      <c r="H1485" s="2" t="s">
        <v>1158</v>
      </c>
      <c r="J1485" s="12"/>
      <c r="K1485" s="12"/>
      <c r="L1485" s="12"/>
      <c r="M1485" s="12"/>
      <c r="N1485" s="12"/>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row>
    <row r="1486" spans="1:126" s="14" customFormat="1" ht="75.75" thickBot="1" x14ac:dyDescent="0.3">
      <c r="A1486" s="12"/>
      <c r="B1486" s="13">
        <f t="shared" si="22"/>
        <v>1477</v>
      </c>
      <c r="C1486" s="2" t="s">
        <v>191</v>
      </c>
      <c r="D1486" s="9">
        <v>1701</v>
      </c>
      <c r="E1486" s="2" t="s">
        <v>1169</v>
      </c>
      <c r="F1486" s="2" t="s">
        <v>1204</v>
      </c>
      <c r="G1486" s="2" t="s">
        <v>10111</v>
      </c>
      <c r="H1486" s="2" t="s">
        <v>1158</v>
      </c>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row>
    <row r="1487" spans="1:126" s="14" customFormat="1" ht="75.75" thickBot="1" x14ac:dyDescent="0.3">
      <c r="A1487" s="12"/>
      <c r="B1487" s="13">
        <f t="shared" ref="B1487:B1550" si="23">B1486+1</f>
        <v>1478</v>
      </c>
      <c r="C1487" s="2" t="s">
        <v>191</v>
      </c>
      <c r="D1487" s="9">
        <v>1701</v>
      </c>
      <c r="E1487" s="2" t="s">
        <v>1169</v>
      </c>
      <c r="F1487" s="2" t="s">
        <v>1205</v>
      </c>
      <c r="G1487" s="2" t="s">
        <v>1206</v>
      </c>
      <c r="H1487" s="2" t="s">
        <v>1158</v>
      </c>
      <c r="J1487" s="12"/>
      <c r="K1487" s="12"/>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row>
    <row r="1488" spans="1:126" s="14" customFormat="1" ht="60.75" thickBot="1" x14ac:dyDescent="0.3">
      <c r="A1488" s="12"/>
      <c r="B1488" s="13">
        <f t="shared" si="23"/>
        <v>1479</v>
      </c>
      <c r="C1488" s="2" t="s">
        <v>191</v>
      </c>
      <c r="D1488" s="9">
        <v>1701</v>
      </c>
      <c r="E1488" s="2" t="s">
        <v>1169</v>
      </c>
      <c r="F1488" s="2" t="s">
        <v>1207</v>
      </c>
      <c r="G1488" s="2" t="s">
        <v>1208</v>
      </c>
      <c r="H1488" s="2" t="s">
        <v>1158</v>
      </c>
      <c r="J1488" s="12"/>
      <c r="K1488" s="12"/>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row>
    <row r="1489" spans="1:126" s="14" customFormat="1" ht="60.75" thickBot="1" x14ac:dyDescent="0.3">
      <c r="A1489" s="12"/>
      <c r="B1489" s="13">
        <f t="shared" si="23"/>
        <v>1480</v>
      </c>
      <c r="C1489" s="2" t="s">
        <v>191</v>
      </c>
      <c r="D1489" s="9">
        <v>1701</v>
      </c>
      <c r="E1489" s="2" t="s">
        <v>1169</v>
      </c>
      <c r="F1489" s="2" t="s">
        <v>1209</v>
      </c>
      <c r="G1489" s="2" t="s">
        <v>1210</v>
      </c>
      <c r="H1489" s="2" t="s">
        <v>1158</v>
      </c>
      <c r="J1489" s="12"/>
      <c r="K1489" s="12"/>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row>
    <row r="1490" spans="1:126" s="14" customFormat="1" ht="45.75" thickBot="1" x14ac:dyDescent="0.3">
      <c r="A1490" s="12"/>
      <c r="B1490" s="13">
        <f t="shared" si="23"/>
        <v>1481</v>
      </c>
      <c r="C1490" s="2" t="s">
        <v>191</v>
      </c>
      <c r="D1490" s="9">
        <v>1701</v>
      </c>
      <c r="E1490" s="2" t="s">
        <v>1169</v>
      </c>
      <c r="F1490" s="2" t="s">
        <v>1211</v>
      </c>
      <c r="G1490" s="2" t="s">
        <v>6185</v>
      </c>
      <c r="H1490" s="2" t="s">
        <v>1158</v>
      </c>
      <c r="J1490" s="12"/>
      <c r="K1490" s="12"/>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row>
    <row r="1491" spans="1:126" s="14" customFormat="1" ht="45.75" thickBot="1" x14ac:dyDescent="0.3">
      <c r="A1491" s="12"/>
      <c r="B1491" s="13">
        <f t="shared" si="23"/>
        <v>1482</v>
      </c>
      <c r="C1491" s="2" t="s">
        <v>191</v>
      </c>
      <c r="D1491" s="9">
        <v>1701</v>
      </c>
      <c r="E1491" s="2" t="s">
        <v>1169</v>
      </c>
      <c r="F1491" s="2" t="s">
        <v>1212</v>
      </c>
      <c r="G1491" s="2" t="s">
        <v>1213</v>
      </c>
      <c r="H1491" s="2" t="s">
        <v>1158</v>
      </c>
      <c r="J1491" s="12"/>
      <c r="K1491" s="12"/>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row>
    <row r="1492" spans="1:126" s="14" customFormat="1" ht="45.75" thickBot="1" x14ac:dyDescent="0.3">
      <c r="A1492" s="12"/>
      <c r="B1492" s="13">
        <f t="shared" si="23"/>
        <v>1483</v>
      </c>
      <c r="C1492" s="2" t="s">
        <v>191</v>
      </c>
      <c r="D1492" s="9">
        <v>1701</v>
      </c>
      <c r="E1492" s="2" t="s">
        <v>1169</v>
      </c>
      <c r="F1492" s="2" t="s">
        <v>1214</v>
      </c>
      <c r="G1492" s="2" t="s">
        <v>1215</v>
      </c>
      <c r="H1492" s="2" t="s">
        <v>1158</v>
      </c>
      <c r="J1492" s="12"/>
      <c r="K1492" s="12"/>
      <c r="L1492" s="12"/>
      <c r="M1492" s="12"/>
      <c r="N1492" s="12"/>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row>
    <row r="1493" spans="1:126" s="14" customFormat="1" ht="45.75" thickBot="1" x14ac:dyDescent="0.3">
      <c r="A1493" s="12"/>
      <c r="B1493" s="13">
        <f t="shared" si="23"/>
        <v>1484</v>
      </c>
      <c r="C1493" s="2" t="s">
        <v>191</v>
      </c>
      <c r="D1493" s="9">
        <v>1701</v>
      </c>
      <c r="E1493" s="2" t="s">
        <v>1169</v>
      </c>
      <c r="F1493" s="2" t="s">
        <v>1216</v>
      </c>
      <c r="G1493" s="2" t="s">
        <v>1217</v>
      </c>
      <c r="H1493" s="2" t="s">
        <v>1158</v>
      </c>
      <c r="J1493" s="12"/>
      <c r="K1493" s="12"/>
      <c r="L1493" s="12"/>
      <c r="M1493" s="12"/>
      <c r="N1493" s="12"/>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row>
    <row r="1494" spans="1:126" s="14" customFormat="1" ht="60.75" thickBot="1" x14ac:dyDescent="0.3">
      <c r="A1494" s="12"/>
      <c r="B1494" s="13">
        <f t="shared" si="23"/>
        <v>1485</v>
      </c>
      <c r="C1494" s="2" t="s">
        <v>191</v>
      </c>
      <c r="D1494" s="9">
        <v>1701</v>
      </c>
      <c r="E1494" s="2" t="s">
        <v>1169</v>
      </c>
      <c r="F1494" s="2" t="s">
        <v>1218</v>
      </c>
      <c r="G1494" s="2" t="s">
        <v>1219</v>
      </c>
      <c r="H1494" s="2" t="s">
        <v>1158</v>
      </c>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row>
    <row r="1495" spans="1:126" s="14" customFormat="1" ht="90.75" thickBot="1" x14ac:dyDescent="0.3">
      <c r="A1495" s="12"/>
      <c r="B1495" s="13">
        <f t="shared" si="23"/>
        <v>1486</v>
      </c>
      <c r="C1495" s="2" t="s">
        <v>191</v>
      </c>
      <c r="D1495" s="9">
        <v>1701</v>
      </c>
      <c r="E1495" s="2" t="s">
        <v>1169</v>
      </c>
      <c r="F1495" s="2" t="s">
        <v>1220</v>
      </c>
      <c r="G1495" s="2" t="s">
        <v>1221</v>
      </c>
      <c r="H1495" s="2" t="s">
        <v>1158</v>
      </c>
      <c r="J1495" s="12"/>
      <c r="K1495" s="12"/>
      <c r="L1495" s="12"/>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row>
    <row r="1496" spans="1:126" s="14" customFormat="1" ht="60.75" thickBot="1" x14ac:dyDescent="0.3">
      <c r="A1496" s="12"/>
      <c r="B1496" s="13">
        <f t="shared" si="23"/>
        <v>1487</v>
      </c>
      <c r="C1496" s="2" t="s">
        <v>191</v>
      </c>
      <c r="D1496" s="9">
        <v>1701</v>
      </c>
      <c r="E1496" s="2" t="s">
        <v>1169</v>
      </c>
      <c r="F1496" s="2" t="s">
        <v>1222</v>
      </c>
      <c r="G1496" s="2" t="s">
        <v>7422</v>
      </c>
      <c r="H1496" s="2" t="s">
        <v>1158</v>
      </c>
      <c r="J1496" s="12"/>
      <c r="K1496" s="12"/>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row>
    <row r="1497" spans="1:126" s="14" customFormat="1" ht="60.75" thickBot="1" x14ac:dyDescent="0.3">
      <c r="A1497" s="12"/>
      <c r="B1497" s="13">
        <f t="shared" si="23"/>
        <v>1488</v>
      </c>
      <c r="C1497" s="2" t="s">
        <v>191</v>
      </c>
      <c r="D1497" s="9">
        <v>1701</v>
      </c>
      <c r="E1497" s="2" t="s">
        <v>1169</v>
      </c>
      <c r="F1497" s="2" t="s">
        <v>1223</v>
      </c>
      <c r="G1497" s="2" t="s">
        <v>1224</v>
      </c>
      <c r="H1497" s="2" t="s">
        <v>1158</v>
      </c>
      <c r="J1497" s="12"/>
      <c r="K1497" s="12"/>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row>
    <row r="1498" spans="1:126" s="14" customFormat="1" ht="45.75" thickBot="1" x14ac:dyDescent="0.3">
      <c r="A1498" s="12"/>
      <c r="B1498" s="13">
        <f t="shared" si="23"/>
        <v>1489</v>
      </c>
      <c r="C1498" s="2" t="s">
        <v>191</v>
      </c>
      <c r="D1498" s="9">
        <v>1701</v>
      </c>
      <c r="E1498" s="2" t="s">
        <v>1169</v>
      </c>
      <c r="F1498" s="2" t="s">
        <v>1225</v>
      </c>
      <c r="G1498" s="2" t="s">
        <v>1226</v>
      </c>
      <c r="H1498" s="2" t="s">
        <v>1158</v>
      </c>
      <c r="J1498" s="12"/>
      <c r="K1498" s="12"/>
      <c r="L1498" s="12"/>
      <c r="M1498" s="12"/>
      <c r="N1498" s="12"/>
      <c r="O1498" s="12"/>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row>
    <row r="1499" spans="1:126" s="14" customFormat="1" ht="60.75" thickBot="1" x14ac:dyDescent="0.3">
      <c r="A1499" s="12"/>
      <c r="B1499" s="13">
        <f t="shared" si="23"/>
        <v>1490</v>
      </c>
      <c r="C1499" s="2" t="s">
        <v>191</v>
      </c>
      <c r="D1499" s="9">
        <v>1701</v>
      </c>
      <c r="E1499" s="2" t="s">
        <v>1169</v>
      </c>
      <c r="F1499" s="2" t="s">
        <v>6816</v>
      </c>
      <c r="G1499" s="2" t="s">
        <v>10112</v>
      </c>
      <c r="H1499" s="2" t="s">
        <v>1158</v>
      </c>
      <c r="J1499" s="12"/>
      <c r="K1499" s="12"/>
      <c r="L1499" s="12"/>
      <c r="M1499" s="12"/>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row>
    <row r="1500" spans="1:126" s="14" customFormat="1" ht="75.75" thickBot="1" x14ac:dyDescent="0.3">
      <c r="A1500" s="12"/>
      <c r="B1500" s="13">
        <f t="shared" si="23"/>
        <v>1491</v>
      </c>
      <c r="C1500" s="2" t="s">
        <v>191</v>
      </c>
      <c r="D1500" s="9">
        <v>1701</v>
      </c>
      <c r="E1500" s="2" t="s">
        <v>1169</v>
      </c>
      <c r="F1500" s="2" t="s">
        <v>1227</v>
      </c>
      <c r="G1500" s="2" t="s">
        <v>6186</v>
      </c>
      <c r="H1500" s="2" t="s">
        <v>1158</v>
      </c>
      <c r="J1500" s="12"/>
      <c r="K1500" s="12"/>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row>
    <row r="1501" spans="1:126" s="14" customFormat="1" ht="60.75" thickBot="1" x14ac:dyDescent="0.3">
      <c r="A1501" s="12"/>
      <c r="B1501" s="13">
        <f t="shared" si="23"/>
        <v>1492</v>
      </c>
      <c r="C1501" s="2" t="s">
        <v>191</v>
      </c>
      <c r="D1501" s="9">
        <v>1701</v>
      </c>
      <c r="E1501" s="2" t="s">
        <v>1169</v>
      </c>
      <c r="F1501" s="2" t="s">
        <v>1228</v>
      </c>
      <c r="G1501" s="2" t="s">
        <v>1229</v>
      </c>
      <c r="H1501" s="2" t="s">
        <v>1158</v>
      </c>
      <c r="J1501" s="12"/>
      <c r="K1501" s="12"/>
      <c r="L1501" s="12"/>
      <c r="M1501" s="12"/>
      <c r="N1501" s="12"/>
      <c r="O1501" s="12"/>
      <c r="P1501" s="12"/>
      <c r="Q1501" s="12"/>
      <c r="R1501" s="12"/>
      <c r="S1501" s="12"/>
      <c r="T1501" s="12"/>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row>
    <row r="1502" spans="1:126" s="14" customFormat="1" ht="60.75" thickBot="1" x14ac:dyDescent="0.3">
      <c r="A1502" s="12"/>
      <c r="B1502" s="13">
        <f t="shared" si="23"/>
        <v>1493</v>
      </c>
      <c r="C1502" s="2" t="s">
        <v>191</v>
      </c>
      <c r="D1502" s="9">
        <v>1701</v>
      </c>
      <c r="E1502" s="2" t="s">
        <v>1169</v>
      </c>
      <c r="F1502" s="2" t="s">
        <v>1230</v>
      </c>
      <c r="G1502" s="2" t="s">
        <v>1231</v>
      </c>
      <c r="H1502" s="2" t="s">
        <v>1158</v>
      </c>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row>
    <row r="1503" spans="1:126" s="14" customFormat="1" ht="90.75" thickBot="1" x14ac:dyDescent="0.3">
      <c r="A1503" s="12"/>
      <c r="B1503" s="13">
        <f t="shared" si="23"/>
        <v>1494</v>
      </c>
      <c r="C1503" s="2" t="s">
        <v>191</v>
      </c>
      <c r="D1503" s="9">
        <v>1701</v>
      </c>
      <c r="E1503" s="2" t="s">
        <v>1169</v>
      </c>
      <c r="F1503" s="2" t="s">
        <v>1232</v>
      </c>
      <c r="G1503" s="2" t="s">
        <v>1233</v>
      </c>
      <c r="H1503" s="2" t="s">
        <v>1158</v>
      </c>
      <c r="J1503" s="12"/>
      <c r="K1503" s="12"/>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row>
    <row r="1504" spans="1:126" s="14" customFormat="1" ht="60.75" thickBot="1" x14ac:dyDescent="0.3">
      <c r="A1504" s="12"/>
      <c r="B1504" s="13">
        <f t="shared" si="23"/>
        <v>1495</v>
      </c>
      <c r="C1504" s="2" t="s">
        <v>191</v>
      </c>
      <c r="D1504" s="9">
        <v>1701</v>
      </c>
      <c r="E1504" s="2" t="s">
        <v>1169</v>
      </c>
      <c r="F1504" s="2" t="s">
        <v>1234</v>
      </c>
      <c r="G1504" s="2" t="s">
        <v>1235</v>
      </c>
      <c r="H1504" s="2" t="s">
        <v>1158</v>
      </c>
      <c r="J1504" s="12"/>
      <c r="K1504" s="12"/>
      <c r="L1504" s="12"/>
      <c r="M1504" s="12"/>
      <c r="N1504" s="12"/>
      <c r="O1504" s="12"/>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row>
    <row r="1505" spans="1:126" s="14" customFormat="1" ht="60.75" thickBot="1" x14ac:dyDescent="0.3">
      <c r="A1505" s="12"/>
      <c r="B1505" s="13">
        <f t="shared" si="23"/>
        <v>1496</v>
      </c>
      <c r="C1505" s="2" t="s">
        <v>191</v>
      </c>
      <c r="D1505" s="9">
        <v>1701</v>
      </c>
      <c r="E1505" s="2" t="s">
        <v>1169</v>
      </c>
      <c r="F1505" s="2" t="s">
        <v>1236</v>
      </c>
      <c r="G1505" s="2" t="s">
        <v>1237</v>
      </c>
      <c r="H1505" s="2" t="s">
        <v>1158</v>
      </c>
      <c r="J1505" s="12"/>
      <c r="K1505" s="12"/>
      <c r="L1505" s="12"/>
      <c r="M1505" s="12"/>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row>
    <row r="1506" spans="1:126" s="14" customFormat="1" ht="60.75" thickBot="1" x14ac:dyDescent="0.3">
      <c r="A1506" s="12"/>
      <c r="B1506" s="13">
        <f t="shared" si="23"/>
        <v>1497</v>
      </c>
      <c r="C1506" s="2" t="s">
        <v>191</v>
      </c>
      <c r="D1506" s="9">
        <v>1701</v>
      </c>
      <c r="E1506" s="2" t="s">
        <v>1169</v>
      </c>
      <c r="F1506" s="2" t="s">
        <v>1238</v>
      </c>
      <c r="G1506" s="2" t="s">
        <v>1239</v>
      </c>
      <c r="H1506" s="2" t="s">
        <v>1158</v>
      </c>
      <c r="J1506" s="12"/>
      <c r="K1506" s="12"/>
      <c r="L1506" s="12"/>
      <c r="M1506" s="12"/>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row>
    <row r="1507" spans="1:126" s="14" customFormat="1" ht="60.75" thickBot="1" x14ac:dyDescent="0.3">
      <c r="A1507" s="12"/>
      <c r="B1507" s="13">
        <f t="shared" si="23"/>
        <v>1498</v>
      </c>
      <c r="C1507" s="2" t="s">
        <v>191</v>
      </c>
      <c r="D1507" s="9">
        <v>1701</v>
      </c>
      <c r="E1507" s="2" t="s">
        <v>1169</v>
      </c>
      <c r="F1507" s="2" t="s">
        <v>1240</v>
      </c>
      <c r="G1507" s="2" t="s">
        <v>1241</v>
      </c>
      <c r="H1507" s="2" t="s">
        <v>1158</v>
      </c>
      <c r="J1507" s="12"/>
      <c r="K1507" s="12"/>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row>
    <row r="1508" spans="1:126" s="14" customFormat="1" ht="45.75" thickBot="1" x14ac:dyDescent="0.3">
      <c r="A1508" s="12"/>
      <c r="B1508" s="13">
        <f t="shared" si="23"/>
        <v>1499</v>
      </c>
      <c r="C1508" s="2" t="s">
        <v>191</v>
      </c>
      <c r="D1508" s="9">
        <v>1701</v>
      </c>
      <c r="E1508" s="2" t="s">
        <v>1169</v>
      </c>
      <c r="F1508" s="2" t="s">
        <v>1242</v>
      </c>
      <c r="G1508" s="2" t="s">
        <v>6187</v>
      </c>
      <c r="H1508" s="2" t="s">
        <v>1158</v>
      </c>
      <c r="J1508" s="12"/>
      <c r="K1508" s="12"/>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row>
    <row r="1509" spans="1:126" s="14" customFormat="1" ht="75.75" thickBot="1" x14ac:dyDescent="0.3">
      <c r="A1509" s="12"/>
      <c r="B1509" s="13">
        <f t="shared" si="23"/>
        <v>1500</v>
      </c>
      <c r="C1509" s="2" t="s">
        <v>191</v>
      </c>
      <c r="D1509" s="9">
        <v>1701</v>
      </c>
      <c r="E1509" s="2" t="s">
        <v>1169</v>
      </c>
      <c r="F1509" s="2" t="s">
        <v>1243</v>
      </c>
      <c r="G1509" s="2" t="s">
        <v>1244</v>
      </c>
      <c r="H1509" s="2" t="s">
        <v>1158</v>
      </c>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row>
    <row r="1510" spans="1:126" s="14" customFormat="1" ht="60.75" thickBot="1" x14ac:dyDescent="0.3">
      <c r="A1510" s="12"/>
      <c r="B1510" s="13">
        <f t="shared" si="23"/>
        <v>1501</v>
      </c>
      <c r="C1510" s="2" t="s">
        <v>191</v>
      </c>
      <c r="D1510" s="9">
        <v>1701</v>
      </c>
      <c r="E1510" s="2" t="s">
        <v>1169</v>
      </c>
      <c r="F1510" s="2" t="s">
        <v>6188</v>
      </c>
      <c r="G1510" s="2" t="s">
        <v>1245</v>
      </c>
      <c r="H1510" s="2" t="s">
        <v>1158</v>
      </c>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row>
    <row r="1511" spans="1:126" s="14" customFormat="1" ht="45.75" thickBot="1" x14ac:dyDescent="0.3">
      <c r="A1511" s="12"/>
      <c r="B1511" s="13">
        <f t="shared" si="23"/>
        <v>1502</v>
      </c>
      <c r="C1511" s="2" t="s">
        <v>191</v>
      </c>
      <c r="D1511" s="9">
        <v>1701</v>
      </c>
      <c r="E1511" s="2" t="s">
        <v>1169</v>
      </c>
      <c r="F1511" s="2" t="s">
        <v>1246</v>
      </c>
      <c r="G1511" s="2" t="s">
        <v>1247</v>
      </c>
      <c r="H1511" s="2" t="s">
        <v>1158</v>
      </c>
      <c r="J1511" s="12"/>
      <c r="K1511" s="12"/>
      <c r="L1511" s="12"/>
      <c r="M1511" s="12"/>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row>
    <row r="1512" spans="1:126" s="14" customFormat="1" ht="60.75" thickBot="1" x14ac:dyDescent="0.3">
      <c r="A1512" s="12"/>
      <c r="B1512" s="13">
        <f t="shared" si="23"/>
        <v>1503</v>
      </c>
      <c r="C1512" s="2" t="s">
        <v>191</v>
      </c>
      <c r="D1512" s="9">
        <v>1701</v>
      </c>
      <c r="E1512" s="2" t="s">
        <v>1169</v>
      </c>
      <c r="F1512" s="2" t="s">
        <v>5802</v>
      </c>
      <c r="G1512" s="2" t="s">
        <v>1248</v>
      </c>
      <c r="H1512" s="2" t="s">
        <v>1158</v>
      </c>
      <c r="J1512" s="12"/>
      <c r="K1512" s="12"/>
      <c r="L1512" s="12"/>
      <c r="M1512" s="12"/>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row>
    <row r="1513" spans="1:126" s="14" customFormat="1" ht="45.75" thickBot="1" x14ac:dyDescent="0.3">
      <c r="A1513" s="12"/>
      <c r="B1513" s="13">
        <f t="shared" si="23"/>
        <v>1504</v>
      </c>
      <c r="C1513" s="2" t="s">
        <v>191</v>
      </c>
      <c r="D1513" s="9">
        <v>1701</v>
      </c>
      <c r="E1513" s="2" t="s">
        <v>1169</v>
      </c>
      <c r="F1513" s="2" t="s">
        <v>1249</v>
      </c>
      <c r="G1513" s="2" t="s">
        <v>1250</v>
      </c>
      <c r="H1513" s="2" t="s">
        <v>1158</v>
      </c>
      <c r="J1513" s="12"/>
      <c r="K1513" s="12"/>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row>
    <row r="1514" spans="1:126" s="14" customFormat="1" ht="45.75" thickBot="1" x14ac:dyDescent="0.3">
      <c r="A1514" s="12"/>
      <c r="B1514" s="13">
        <f t="shared" si="23"/>
        <v>1505</v>
      </c>
      <c r="C1514" s="2" t="s">
        <v>191</v>
      </c>
      <c r="D1514" s="9">
        <v>1701</v>
      </c>
      <c r="E1514" s="2" t="s">
        <v>1169</v>
      </c>
      <c r="F1514" s="2" t="s">
        <v>1251</v>
      </c>
      <c r="G1514" s="2" t="s">
        <v>1252</v>
      </c>
      <c r="H1514" s="2" t="s">
        <v>1158</v>
      </c>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row>
    <row r="1515" spans="1:126" s="14" customFormat="1" ht="45.75" thickBot="1" x14ac:dyDescent="0.3">
      <c r="A1515" s="12"/>
      <c r="B1515" s="13">
        <f t="shared" si="23"/>
        <v>1506</v>
      </c>
      <c r="C1515" s="2" t="s">
        <v>191</v>
      </c>
      <c r="D1515" s="9">
        <v>1701</v>
      </c>
      <c r="E1515" s="2" t="s">
        <v>1169</v>
      </c>
      <c r="F1515" s="2" t="s">
        <v>6189</v>
      </c>
      <c r="G1515" s="2" t="s">
        <v>1253</v>
      </c>
      <c r="H1515" s="2" t="s">
        <v>1158</v>
      </c>
      <c r="J1515" s="12"/>
      <c r="K1515" s="12"/>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row>
    <row r="1516" spans="1:126" s="14" customFormat="1" ht="45.75" thickBot="1" x14ac:dyDescent="0.3">
      <c r="A1516" s="12"/>
      <c r="B1516" s="13">
        <f t="shared" si="23"/>
        <v>1507</v>
      </c>
      <c r="C1516" s="2" t="s">
        <v>191</v>
      </c>
      <c r="D1516" s="9">
        <v>1701</v>
      </c>
      <c r="E1516" s="2" t="s">
        <v>1169</v>
      </c>
      <c r="F1516" s="2" t="s">
        <v>1254</v>
      </c>
      <c r="G1516" s="2" t="s">
        <v>6190</v>
      </c>
      <c r="H1516" s="2" t="s">
        <v>1158</v>
      </c>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row>
    <row r="1517" spans="1:126" s="14" customFormat="1" ht="45.75" thickBot="1" x14ac:dyDescent="0.3">
      <c r="A1517" s="12"/>
      <c r="B1517" s="13">
        <f t="shared" si="23"/>
        <v>1508</v>
      </c>
      <c r="C1517" s="2" t="s">
        <v>191</v>
      </c>
      <c r="D1517" s="9">
        <v>1701</v>
      </c>
      <c r="E1517" s="2" t="s">
        <v>1169</v>
      </c>
      <c r="F1517" s="2" t="s">
        <v>1255</v>
      </c>
      <c r="G1517" s="2" t="s">
        <v>1256</v>
      </c>
      <c r="H1517" s="2" t="s">
        <v>1158</v>
      </c>
      <c r="J1517" s="12"/>
      <c r="K1517" s="12"/>
      <c r="L1517" s="12"/>
      <c r="M1517" s="12"/>
      <c r="N1517" s="12"/>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row>
    <row r="1518" spans="1:126" s="14" customFormat="1" ht="45.75" thickBot="1" x14ac:dyDescent="0.3">
      <c r="A1518" s="12"/>
      <c r="B1518" s="13">
        <f t="shared" si="23"/>
        <v>1509</v>
      </c>
      <c r="C1518" s="2" t="s">
        <v>191</v>
      </c>
      <c r="D1518" s="9">
        <v>1701</v>
      </c>
      <c r="E1518" s="2" t="s">
        <v>1169</v>
      </c>
      <c r="F1518" s="2" t="s">
        <v>1257</v>
      </c>
      <c r="G1518" s="2" t="s">
        <v>1258</v>
      </c>
      <c r="H1518" s="2" t="s">
        <v>1158</v>
      </c>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row>
    <row r="1519" spans="1:126" s="14" customFormat="1" ht="90.75" thickBot="1" x14ac:dyDescent="0.3">
      <c r="A1519" s="12"/>
      <c r="B1519" s="13">
        <f t="shared" si="23"/>
        <v>1510</v>
      </c>
      <c r="C1519" s="2" t="s">
        <v>191</v>
      </c>
      <c r="D1519" s="9">
        <v>1701</v>
      </c>
      <c r="E1519" s="2" t="s">
        <v>1169</v>
      </c>
      <c r="F1519" s="2" t="s">
        <v>1259</v>
      </c>
      <c r="G1519" s="2" t="s">
        <v>1260</v>
      </c>
      <c r="H1519" s="2" t="s">
        <v>1158</v>
      </c>
      <c r="J1519" s="12"/>
      <c r="K1519" s="12"/>
      <c r="L1519" s="12"/>
      <c r="M1519" s="12"/>
      <c r="N1519" s="12"/>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row>
    <row r="1520" spans="1:126" s="14" customFormat="1" ht="75.75" thickBot="1" x14ac:dyDescent="0.3">
      <c r="A1520" s="12"/>
      <c r="B1520" s="13">
        <f t="shared" si="23"/>
        <v>1511</v>
      </c>
      <c r="C1520" s="2" t="s">
        <v>191</v>
      </c>
      <c r="D1520" s="9">
        <v>1701</v>
      </c>
      <c r="E1520" s="2" t="s">
        <v>1169</v>
      </c>
      <c r="F1520" s="2" t="s">
        <v>1261</v>
      </c>
      <c r="G1520" s="2" t="s">
        <v>1262</v>
      </c>
      <c r="H1520" s="2" t="s">
        <v>1158</v>
      </c>
      <c r="J1520" s="12"/>
      <c r="K1520" s="12"/>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row>
    <row r="1521" spans="1:126" s="14" customFormat="1" ht="45.75" thickBot="1" x14ac:dyDescent="0.3">
      <c r="A1521" s="12"/>
      <c r="B1521" s="13">
        <f t="shared" si="23"/>
        <v>1512</v>
      </c>
      <c r="C1521" s="2" t="s">
        <v>191</v>
      </c>
      <c r="D1521" s="9">
        <v>1701</v>
      </c>
      <c r="E1521" s="2" t="s">
        <v>1169</v>
      </c>
      <c r="F1521" s="2" t="s">
        <v>1263</v>
      </c>
      <c r="G1521" s="2" t="s">
        <v>1264</v>
      </c>
      <c r="H1521" s="2" t="s">
        <v>1158</v>
      </c>
      <c r="J1521" s="12"/>
      <c r="K1521" s="12"/>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row>
    <row r="1522" spans="1:126" s="14" customFormat="1" ht="60.75" thickBot="1" x14ac:dyDescent="0.3">
      <c r="A1522" s="12"/>
      <c r="B1522" s="13">
        <f t="shared" si="23"/>
        <v>1513</v>
      </c>
      <c r="C1522" s="2" t="s">
        <v>191</v>
      </c>
      <c r="D1522" s="9">
        <v>1701</v>
      </c>
      <c r="E1522" s="2" t="s">
        <v>1169</v>
      </c>
      <c r="F1522" s="2" t="s">
        <v>7423</v>
      </c>
      <c r="G1522" s="2" t="s">
        <v>1265</v>
      </c>
      <c r="H1522" s="2" t="s">
        <v>1158</v>
      </c>
      <c r="J1522" s="12"/>
      <c r="K1522" s="1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row>
    <row r="1523" spans="1:126" s="14" customFormat="1" ht="75.75" thickBot="1" x14ac:dyDescent="0.3">
      <c r="A1523" s="12"/>
      <c r="B1523" s="13">
        <f t="shared" si="23"/>
        <v>1514</v>
      </c>
      <c r="C1523" s="2" t="s">
        <v>191</v>
      </c>
      <c r="D1523" s="9">
        <v>1701</v>
      </c>
      <c r="E1523" s="2" t="s">
        <v>1169</v>
      </c>
      <c r="F1523" s="2" t="s">
        <v>1267</v>
      </c>
      <c r="G1523" s="2" t="s">
        <v>1266</v>
      </c>
      <c r="H1523" s="2" t="s">
        <v>1158</v>
      </c>
      <c r="J1523" s="12"/>
      <c r="K1523" s="12"/>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row>
    <row r="1524" spans="1:126" s="14" customFormat="1" ht="75.75" thickBot="1" x14ac:dyDescent="0.3">
      <c r="A1524" s="12"/>
      <c r="B1524" s="13">
        <f t="shared" si="23"/>
        <v>1515</v>
      </c>
      <c r="C1524" s="2" t="s">
        <v>191</v>
      </c>
      <c r="D1524" s="9">
        <v>1701</v>
      </c>
      <c r="E1524" s="2" t="s">
        <v>1169</v>
      </c>
      <c r="F1524" s="2" t="s">
        <v>1268</v>
      </c>
      <c r="G1524" s="2" t="s">
        <v>1269</v>
      </c>
      <c r="H1524" s="2" t="s">
        <v>1158</v>
      </c>
      <c r="J1524" s="12"/>
      <c r="K1524" s="1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row>
    <row r="1525" spans="1:126" s="14" customFormat="1" ht="75.75" thickBot="1" x14ac:dyDescent="0.3">
      <c r="A1525" s="12"/>
      <c r="B1525" s="13">
        <f t="shared" si="23"/>
        <v>1516</v>
      </c>
      <c r="C1525" s="2" t="s">
        <v>191</v>
      </c>
      <c r="D1525" s="9">
        <v>1701</v>
      </c>
      <c r="E1525" s="2" t="s">
        <v>1169</v>
      </c>
      <c r="F1525" s="2" t="s">
        <v>1270</v>
      </c>
      <c r="G1525" s="2" t="s">
        <v>1271</v>
      </c>
      <c r="H1525" s="2" t="s">
        <v>1158</v>
      </c>
      <c r="J1525" s="12"/>
      <c r="K1525" s="12"/>
      <c r="L1525" s="12"/>
      <c r="M1525" s="12"/>
      <c r="N1525" s="12"/>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row>
    <row r="1526" spans="1:126" s="14" customFormat="1" ht="60.75" thickBot="1" x14ac:dyDescent="0.3">
      <c r="A1526" s="12"/>
      <c r="B1526" s="13">
        <f t="shared" si="23"/>
        <v>1517</v>
      </c>
      <c r="C1526" s="2" t="s">
        <v>191</v>
      </c>
      <c r="D1526" s="9">
        <v>1701</v>
      </c>
      <c r="E1526" s="2" t="s">
        <v>1169</v>
      </c>
      <c r="F1526" s="2" t="s">
        <v>1272</v>
      </c>
      <c r="G1526" s="2" t="s">
        <v>1273</v>
      </c>
      <c r="H1526" s="2" t="s">
        <v>1158</v>
      </c>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row>
    <row r="1527" spans="1:126" s="14" customFormat="1" ht="75.75" thickBot="1" x14ac:dyDescent="0.3">
      <c r="A1527" s="12"/>
      <c r="B1527" s="13">
        <f t="shared" si="23"/>
        <v>1518</v>
      </c>
      <c r="C1527" s="2" t="s">
        <v>191</v>
      </c>
      <c r="D1527" s="9">
        <v>1701</v>
      </c>
      <c r="E1527" s="2" t="s">
        <v>1169</v>
      </c>
      <c r="F1527" s="2" t="s">
        <v>1274</v>
      </c>
      <c r="G1527" s="2" t="s">
        <v>6191</v>
      </c>
      <c r="H1527" s="2" t="s">
        <v>1158</v>
      </c>
      <c r="J1527" s="12"/>
      <c r="K1527" s="12"/>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row>
    <row r="1528" spans="1:126" s="14" customFormat="1" ht="75.75" thickBot="1" x14ac:dyDescent="0.3">
      <c r="A1528" s="12"/>
      <c r="B1528" s="13">
        <f t="shared" si="23"/>
        <v>1519</v>
      </c>
      <c r="C1528" s="2" t="s">
        <v>191</v>
      </c>
      <c r="D1528" s="9">
        <v>1701</v>
      </c>
      <c r="E1528" s="2" t="s">
        <v>1169</v>
      </c>
      <c r="F1528" s="2" t="s">
        <v>1275</v>
      </c>
      <c r="G1528" s="2" t="s">
        <v>1276</v>
      </c>
      <c r="H1528" s="2" t="s">
        <v>1158</v>
      </c>
      <c r="J1528" s="12"/>
      <c r="K1528" s="12"/>
      <c r="L1528" s="12"/>
      <c r="M1528" s="12"/>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row>
    <row r="1529" spans="1:126" s="14" customFormat="1" ht="90.75" thickBot="1" x14ac:dyDescent="0.3">
      <c r="A1529" s="12"/>
      <c r="B1529" s="13">
        <f t="shared" si="23"/>
        <v>1520</v>
      </c>
      <c r="C1529" s="2" t="s">
        <v>191</v>
      </c>
      <c r="D1529" s="9">
        <v>1701</v>
      </c>
      <c r="E1529" s="2" t="s">
        <v>1169</v>
      </c>
      <c r="F1529" s="2" t="s">
        <v>1277</v>
      </c>
      <c r="G1529" s="2" t="s">
        <v>1278</v>
      </c>
      <c r="H1529" s="2" t="s">
        <v>1158</v>
      </c>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row>
    <row r="1530" spans="1:126" s="14" customFormat="1" ht="75.75" thickBot="1" x14ac:dyDescent="0.3">
      <c r="A1530" s="12"/>
      <c r="B1530" s="13">
        <f t="shared" si="23"/>
        <v>1521</v>
      </c>
      <c r="C1530" s="2" t="s">
        <v>191</v>
      </c>
      <c r="D1530" s="9">
        <v>1701</v>
      </c>
      <c r="E1530" s="2" t="s">
        <v>1169</v>
      </c>
      <c r="F1530" s="2" t="s">
        <v>1279</v>
      </c>
      <c r="G1530" s="2" t="s">
        <v>7424</v>
      </c>
      <c r="H1530" s="2" t="s">
        <v>1158</v>
      </c>
      <c r="J1530" s="12"/>
      <c r="K1530" s="12"/>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row>
    <row r="1531" spans="1:126" s="14" customFormat="1" ht="90.75" thickBot="1" x14ac:dyDescent="0.3">
      <c r="A1531" s="12"/>
      <c r="B1531" s="13">
        <f t="shared" si="23"/>
        <v>1522</v>
      </c>
      <c r="C1531" s="2" t="s">
        <v>191</v>
      </c>
      <c r="D1531" s="9">
        <v>1701</v>
      </c>
      <c r="E1531" s="2" t="s">
        <v>1169</v>
      </c>
      <c r="F1531" s="2" t="s">
        <v>1280</v>
      </c>
      <c r="G1531" s="2" t="s">
        <v>1281</v>
      </c>
      <c r="H1531" s="2" t="s">
        <v>1158</v>
      </c>
      <c r="J1531" s="12"/>
      <c r="K1531" s="12"/>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row>
    <row r="1532" spans="1:126" s="14" customFormat="1" ht="90.75" thickBot="1" x14ac:dyDescent="0.3">
      <c r="A1532" s="12"/>
      <c r="B1532" s="13">
        <f t="shared" si="23"/>
        <v>1523</v>
      </c>
      <c r="C1532" s="2" t="s">
        <v>191</v>
      </c>
      <c r="D1532" s="9">
        <v>1701</v>
      </c>
      <c r="E1532" s="2" t="s">
        <v>1169</v>
      </c>
      <c r="F1532" s="2" t="s">
        <v>1282</v>
      </c>
      <c r="G1532" s="2" t="s">
        <v>1283</v>
      </c>
      <c r="H1532" s="2" t="s">
        <v>1158</v>
      </c>
      <c r="J1532" s="12"/>
      <c r="K1532" s="12"/>
      <c r="L1532" s="12"/>
      <c r="M1532" s="12"/>
      <c r="N1532" s="12"/>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row>
    <row r="1533" spans="1:126" s="14" customFormat="1" ht="75.75" thickBot="1" x14ac:dyDescent="0.3">
      <c r="A1533" s="12"/>
      <c r="B1533" s="13">
        <f t="shared" si="23"/>
        <v>1524</v>
      </c>
      <c r="C1533" s="2" t="s">
        <v>191</v>
      </c>
      <c r="D1533" s="9">
        <v>1701</v>
      </c>
      <c r="E1533" s="2" t="s">
        <v>1169</v>
      </c>
      <c r="F1533" s="2" t="s">
        <v>1284</v>
      </c>
      <c r="G1533" s="2" t="s">
        <v>1285</v>
      </c>
      <c r="H1533" s="2" t="s">
        <v>1158</v>
      </c>
      <c r="J1533" s="12"/>
      <c r="K1533" s="12"/>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row>
    <row r="1534" spans="1:126" s="14" customFormat="1" ht="60.75" thickBot="1" x14ac:dyDescent="0.3">
      <c r="A1534" s="12"/>
      <c r="B1534" s="13">
        <f t="shared" si="23"/>
        <v>1525</v>
      </c>
      <c r="C1534" s="2" t="s">
        <v>191</v>
      </c>
      <c r="D1534" s="9">
        <v>1701</v>
      </c>
      <c r="E1534" s="2" t="s">
        <v>1169</v>
      </c>
      <c r="F1534" s="2" t="s">
        <v>1286</v>
      </c>
      <c r="G1534" s="2" t="s">
        <v>1287</v>
      </c>
      <c r="H1534" s="2" t="s">
        <v>1158</v>
      </c>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row>
    <row r="1535" spans="1:126" s="14" customFormat="1" ht="75.75" thickBot="1" x14ac:dyDescent="0.3">
      <c r="A1535" s="12"/>
      <c r="B1535" s="13">
        <f t="shared" si="23"/>
        <v>1526</v>
      </c>
      <c r="C1535" s="2" t="s">
        <v>191</v>
      </c>
      <c r="D1535" s="9">
        <v>1701</v>
      </c>
      <c r="E1535" s="2" t="s">
        <v>1169</v>
      </c>
      <c r="F1535" s="2" t="s">
        <v>1288</v>
      </c>
      <c r="G1535" s="2" t="s">
        <v>1289</v>
      </c>
      <c r="H1535" s="2" t="s">
        <v>1158</v>
      </c>
      <c r="J1535" s="12"/>
      <c r="K1535" s="1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row>
    <row r="1536" spans="1:126" s="14" customFormat="1" ht="75.75" thickBot="1" x14ac:dyDescent="0.3">
      <c r="A1536" s="12"/>
      <c r="B1536" s="13">
        <f t="shared" si="23"/>
        <v>1527</v>
      </c>
      <c r="C1536" s="2" t="s">
        <v>191</v>
      </c>
      <c r="D1536" s="9">
        <v>1701</v>
      </c>
      <c r="E1536" s="2" t="s">
        <v>1169</v>
      </c>
      <c r="F1536" s="2" t="s">
        <v>1290</v>
      </c>
      <c r="G1536" s="2" t="s">
        <v>6192</v>
      </c>
      <c r="H1536" s="2" t="s">
        <v>1158</v>
      </c>
      <c r="J1536" s="12"/>
      <c r="K1536" s="12"/>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row>
    <row r="1537" spans="1:126" s="14" customFormat="1" ht="60.75" thickBot="1" x14ac:dyDescent="0.3">
      <c r="A1537" s="12"/>
      <c r="B1537" s="13">
        <f t="shared" si="23"/>
        <v>1528</v>
      </c>
      <c r="C1537" s="2" t="s">
        <v>191</v>
      </c>
      <c r="D1537" s="9">
        <v>1701</v>
      </c>
      <c r="E1537" s="2" t="s">
        <v>1169</v>
      </c>
      <c r="F1537" s="2" t="s">
        <v>1291</v>
      </c>
      <c r="G1537" s="2" t="s">
        <v>1292</v>
      </c>
      <c r="H1537" s="2" t="s">
        <v>1158</v>
      </c>
      <c r="J1537" s="12"/>
      <c r="K1537" s="12"/>
      <c r="L1537" s="12"/>
      <c r="M1537" s="12"/>
      <c r="N1537" s="12"/>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row>
    <row r="1538" spans="1:126" s="14" customFormat="1" ht="60.75" thickBot="1" x14ac:dyDescent="0.3">
      <c r="A1538" s="12"/>
      <c r="B1538" s="13">
        <f t="shared" si="23"/>
        <v>1529</v>
      </c>
      <c r="C1538" s="2" t="s">
        <v>191</v>
      </c>
      <c r="D1538" s="9">
        <v>1701</v>
      </c>
      <c r="E1538" s="2" t="s">
        <v>1169</v>
      </c>
      <c r="F1538" s="2" t="s">
        <v>1293</v>
      </c>
      <c r="G1538" s="2" t="s">
        <v>1294</v>
      </c>
      <c r="H1538" s="2" t="s">
        <v>1158</v>
      </c>
      <c r="J1538" s="12"/>
      <c r="K1538" s="12"/>
      <c r="L1538" s="12"/>
      <c r="M1538" s="12"/>
      <c r="N1538" s="12"/>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row>
    <row r="1539" spans="1:126" s="14" customFormat="1" ht="75.75" thickBot="1" x14ac:dyDescent="0.3">
      <c r="A1539" s="12"/>
      <c r="B1539" s="13">
        <f t="shared" si="23"/>
        <v>1530</v>
      </c>
      <c r="C1539" s="2" t="s">
        <v>191</v>
      </c>
      <c r="D1539" s="9">
        <v>1701</v>
      </c>
      <c r="E1539" s="2" t="s">
        <v>1169</v>
      </c>
      <c r="F1539" s="2" t="s">
        <v>1295</v>
      </c>
      <c r="G1539" s="2" t="s">
        <v>10113</v>
      </c>
      <c r="H1539" s="2" t="s">
        <v>1158</v>
      </c>
      <c r="J1539" s="12"/>
      <c r="K1539" s="12"/>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row>
    <row r="1540" spans="1:126" s="14" customFormat="1" ht="75.75" thickBot="1" x14ac:dyDescent="0.3">
      <c r="A1540" s="12"/>
      <c r="B1540" s="13">
        <f t="shared" si="23"/>
        <v>1531</v>
      </c>
      <c r="C1540" s="2" t="s">
        <v>191</v>
      </c>
      <c r="D1540" s="9">
        <v>1701</v>
      </c>
      <c r="E1540" s="2" t="s">
        <v>1169</v>
      </c>
      <c r="F1540" s="2" t="s">
        <v>1296</v>
      </c>
      <c r="G1540" s="2" t="s">
        <v>10114</v>
      </c>
      <c r="H1540" s="2" t="s">
        <v>1158</v>
      </c>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row>
    <row r="1541" spans="1:126" s="14" customFormat="1" ht="60.75" thickBot="1" x14ac:dyDescent="0.3">
      <c r="A1541" s="12"/>
      <c r="B1541" s="13">
        <f t="shared" si="23"/>
        <v>1532</v>
      </c>
      <c r="C1541" s="2" t="s">
        <v>191</v>
      </c>
      <c r="D1541" s="9">
        <v>1701</v>
      </c>
      <c r="E1541" s="2" t="s">
        <v>1169</v>
      </c>
      <c r="F1541" s="2" t="s">
        <v>1297</v>
      </c>
      <c r="G1541" s="2" t="s">
        <v>10115</v>
      </c>
      <c r="H1541" s="2" t="s">
        <v>1158</v>
      </c>
      <c r="J1541" s="12"/>
      <c r="K1541" s="12"/>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row>
    <row r="1542" spans="1:126" s="14" customFormat="1" ht="75.75" thickBot="1" x14ac:dyDescent="0.3">
      <c r="A1542" s="12"/>
      <c r="B1542" s="13">
        <f t="shared" si="23"/>
        <v>1533</v>
      </c>
      <c r="C1542" s="2" t="s">
        <v>191</v>
      </c>
      <c r="D1542" s="9">
        <v>1701</v>
      </c>
      <c r="E1542" s="2" t="s">
        <v>1169</v>
      </c>
      <c r="F1542" s="2" t="s">
        <v>1298</v>
      </c>
      <c r="G1542" s="2" t="s">
        <v>10116</v>
      </c>
      <c r="H1542" s="2" t="s">
        <v>1158</v>
      </c>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row>
    <row r="1543" spans="1:126" s="14" customFormat="1" ht="75.75" thickBot="1" x14ac:dyDescent="0.3">
      <c r="A1543" s="12"/>
      <c r="B1543" s="13">
        <f t="shared" si="23"/>
        <v>1534</v>
      </c>
      <c r="C1543" s="2" t="s">
        <v>191</v>
      </c>
      <c r="D1543" s="9">
        <v>1701</v>
      </c>
      <c r="E1543" s="2" t="s">
        <v>1169</v>
      </c>
      <c r="F1543" s="2" t="s">
        <v>1299</v>
      </c>
      <c r="G1543" s="2" t="s">
        <v>10117</v>
      </c>
      <c r="H1543" s="2" t="s">
        <v>1158</v>
      </c>
      <c r="J1543" s="12"/>
      <c r="K1543" s="12"/>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row>
    <row r="1544" spans="1:126" s="14" customFormat="1" ht="150.75" thickBot="1" x14ac:dyDescent="0.3">
      <c r="A1544" s="12"/>
      <c r="B1544" s="13">
        <f t="shared" si="23"/>
        <v>1535</v>
      </c>
      <c r="C1544" s="2" t="s">
        <v>191</v>
      </c>
      <c r="D1544" s="9">
        <v>1701</v>
      </c>
      <c r="E1544" s="2" t="s">
        <v>1169</v>
      </c>
      <c r="F1544" s="2" t="s">
        <v>1300</v>
      </c>
      <c r="G1544" s="2" t="s">
        <v>10118</v>
      </c>
      <c r="H1544" s="2" t="s">
        <v>1158</v>
      </c>
      <c r="J1544" s="12"/>
      <c r="K1544" s="12"/>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row>
    <row r="1545" spans="1:126" s="14" customFormat="1" ht="90.75" thickBot="1" x14ac:dyDescent="0.3">
      <c r="A1545" s="12"/>
      <c r="B1545" s="13">
        <f t="shared" si="23"/>
        <v>1536</v>
      </c>
      <c r="C1545" s="2" t="s">
        <v>191</v>
      </c>
      <c r="D1545" s="9">
        <v>1701</v>
      </c>
      <c r="E1545" s="2" t="s">
        <v>1169</v>
      </c>
      <c r="F1545" s="2" t="s">
        <v>1301</v>
      </c>
      <c r="G1545" s="2" t="s">
        <v>10119</v>
      </c>
      <c r="H1545" s="2" t="s">
        <v>1158</v>
      </c>
      <c r="J1545" s="12"/>
      <c r="K1545" s="12"/>
      <c r="L1545" s="12"/>
      <c r="M1545" s="12"/>
      <c r="N1545" s="12"/>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row>
    <row r="1546" spans="1:126" s="14" customFormat="1" ht="75.75" thickBot="1" x14ac:dyDescent="0.3">
      <c r="A1546" s="12"/>
      <c r="B1546" s="13">
        <f t="shared" si="23"/>
        <v>1537</v>
      </c>
      <c r="C1546" s="2" t="s">
        <v>191</v>
      </c>
      <c r="D1546" s="9">
        <v>1701</v>
      </c>
      <c r="E1546" s="2" t="s">
        <v>1169</v>
      </c>
      <c r="F1546" s="2" t="s">
        <v>1302</v>
      </c>
      <c r="G1546" s="2" t="s">
        <v>10120</v>
      </c>
      <c r="H1546" s="2" t="s">
        <v>1158</v>
      </c>
      <c r="J1546" s="12"/>
      <c r="K1546" s="12"/>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row>
    <row r="1547" spans="1:126" s="14" customFormat="1" ht="90.75" thickBot="1" x14ac:dyDescent="0.3">
      <c r="A1547" s="12"/>
      <c r="B1547" s="13">
        <f t="shared" si="23"/>
        <v>1538</v>
      </c>
      <c r="C1547" s="2" t="s">
        <v>191</v>
      </c>
      <c r="D1547" s="9">
        <v>1701</v>
      </c>
      <c r="E1547" s="2" t="s">
        <v>1169</v>
      </c>
      <c r="F1547" s="2" t="s">
        <v>1303</v>
      </c>
      <c r="G1547" s="2" t="s">
        <v>10121</v>
      </c>
      <c r="H1547" s="2" t="s">
        <v>1158</v>
      </c>
      <c r="J1547" s="12"/>
      <c r="K1547" s="12"/>
      <c r="L1547" s="12"/>
      <c r="M1547" s="12"/>
      <c r="N1547" s="12"/>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row>
    <row r="1548" spans="1:126" s="14" customFormat="1" ht="90.75" thickBot="1" x14ac:dyDescent="0.3">
      <c r="A1548" s="12"/>
      <c r="B1548" s="13">
        <f t="shared" si="23"/>
        <v>1539</v>
      </c>
      <c r="C1548" s="2" t="s">
        <v>191</v>
      </c>
      <c r="D1548" s="9">
        <v>1701</v>
      </c>
      <c r="E1548" s="2" t="s">
        <v>1169</v>
      </c>
      <c r="F1548" s="2" t="s">
        <v>1304</v>
      </c>
      <c r="G1548" s="2" t="s">
        <v>10122</v>
      </c>
      <c r="H1548" s="2" t="s">
        <v>1158</v>
      </c>
      <c r="J1548" s="12"/>
      <c r="K1548" s="12"/>
      <c r="L1548" s="12"/>
      <c r="M1548" s="12"/>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row>
    <row r="1549" spans="1:126" s="14" customFormat="1" ht="60.75" thickBot="1" x14ac:dyDescent="0.3">
      <c r="A1549" s="12"/>
      <c r="B1549" s="13">
        <f t="shared" si="23"/>
        <v>1540</v>
      </c>
      <c r="C1549" s="2" t="s">
        <v>191</v>
      </c>
      <c r="D1549" s="9">
        <v>1701</v>
      </c>
      <c r="E1549" s="2" t="s">
        <v>1169</v>
      </c>
      <c r="F1549" s="2" t="s">
        <v>5804</v>
      </c>
      <c r="G1549" s="2" t="s">
        <v>5803</v>
      </c>
      <c r="H1549" s="2" t="s">
        <v>1158</v>
      </c>
      <c r="J1549" s="12"/>
      <c r="K1549" s="12"/>
      <c r="L1549" s="12"/>
      <c r="M1549" s="12"/>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row>
    <row r="1550" spans="1:126" s="14" customFormat="1" ht="285.75" thickBot="1" x14ac:dyDescent="0.3">
      <c r="A1550" s="12"/>
      <c r="B1550" s="13">
        <f t="shared" si="23"/>
        <v>1541</v>
      </c>
      <c r="C1550" s="2" t="s">
        <v>191</v>
      </c>
      <c r="D1550" s="9" t="s">
        <v>5805</v>
      </c>
      <c r="E1550" s="2" t="s">
        <v>1305</v>
      </c>
      <c r="F1550" s="2" t="s">
        <v>1306</v>
      </c>
      <c r="G1550" s="2" t="s">
        <v>10123</v>
      </c>
      <c r="H1550" s="2" t="s">
        <v>1158</v>
      </c>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row>
    <row r="1551" spans="1:126" s="14" customFormat="1" ht="285.75" thickBot="1" x14ac:dyDescent="0.3">
      <c r="A1551" s="12"/>
      <c r="B1551" s="13">
        <f t="shared" ref="B1551:B1614" si="24">B1550+1</f>
        <v>1542</v>
      </c>
      <c r="C1551" s="2" t="s">
        <v>191</v>
      </c>
      <c r="D1551" s="9" t="s">
        <v>5805</v>
      </c>
      <c r="E1551" s="2" t="s">
        <v>1305</v>
      </c>
      <c r="F1551" s="2" t="s">
        <v>6193</v>
      </c>
      <c r="G1551" s="2" t="s">
        <v>10124</v>
      </c>
      <c r="H1551" s="2" t="s">
        <v>1158</v>
      </c>
      <c r="J1551" s="12"/>
      <c r="K1551" s="12"/>
      <c r="L1551" s="12"/>
      <c r="M1551" s="12"/>
      <c r="N1551" s="12"/>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row>
    <row r="1552" spans="1:126" s="14" customFormat="1" ht="285.75" thickBot="1" x14ac:dyDescent="0.3">
      <c r="A1552" s="12"/>
      <c r="B1552" s="13">
        <f t="shared" si="24"/>
        <v>1543</v>
      </c>
      <c r="C1552" s="2" t="s">
        <v>191</v>
      </c>
      <c r="D1552" s="9" t="s">
        <v>5805</v>
      </c>
      <c r="E1552" s="2" t="s">
        <v>1305</v>
      </c>
      <c r="F1552" s="2" t="s">
        <v>6194</v>
      </c>
      <c r="G1552" s="2" t="s">
        <v>10125</v>
      </c>
      <c r="H1552" s="2" t="s">
        <v>1158</v>
      </c>
      <c r="J1552" s="12"/>
      <c r="K1552" s="12"/>
      <c r="L1552" s="12"/>
      <c r="M1552" s="12"/>
      <c r="N1552" s="12"/>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row>
    <row r="1553" spans="1:126" s="14" customFormat="1" ht="285.75" thickBot="1" x14ac:dyDescent="0.3">
      <c r="A1553" s="12"/>
      <c r="B1553" s="13">
        <f t="shared" si="24"/>
        <v>1544</v>
      </c>
      <c r="C1553" s="2" t="s">
        <v>191</v>
      </c>
      <c r="D1553" s="9" t="s">
        <v>5805</v>
      </c>
      <c r="E1553" s="2" t="s">
        <v>1305</v>
      </c>
      <c r="F1553" s="2" t="s">
        <v>6195</v>
      </c>
      <c r="G1553" s="2" t="s">
        <v>10126</v>
      </c>
      <c r="H1553" s="2" t="s">
        <v>1158</v>
      </c>
      <c r="J1553" s="12"/>
      <c r="K1553" s="12"/>
      <c r="L1553" s="12"/>
      <c r="M1553" s="12"/>
      <c r="N1553" s="12"/>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row>
    <row r="1554" spans="1:126" s="14" customFormat="1" ht="285.75" thickBot="1" x14ac:dyDescent="0.3">
      <c r="A1554" s="12"/>
      <c r="B1554" s="13">
        <f t="shared" si="24"/>
        <v>1545</v>
      </c>
      <c r="C1554" s="2" t="s">
        <v>191</v>
      </c>
      <c r="D1554" s="9" t="s">
        <v>5805</v>
      </c>
      <c r="E1554" s="2" t="s">
        <v>1305</v>
      </c>
      <c r="F1554" s="2" t="s">
        <v>6196</v>
      </c>
      <c r="G1554" s="2" t="s">
        <v>10127</v>
      </c>
      <c r="H1554" s="2" t="s">
        <v>1158</v>
      </c>
      <c r="J1554" s="12"/>
      <c r="K1554" s="12"/>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row>
    <row r="1555" spans="1:126" s="14" customFormat="1" ht="285.75" thickBot="1" x14ac:dyDescent="0.3">
      <c r="A1555" s="12"/>
      <c r="B1555" s="13">
        <f t="shared" si="24"/>
        <v>1546</v>
      </c>
      <c r="C1555" s="2" t="s">
        <v>191</v>
      </c>
      <c r="D1555" s="9" t="s">
        <v>5805</v>
      </c>
      <c r="E1555" s="2" t="s">
        <v>1305</v>
      </c>
      <c r="F1555" s="2" t="s">
        <v>1307</v>
      </c>
      <c r="G1555" s="2" t="s">
        <v>10128</v>
      </c>
      <c r="H1555" s="2" t="s">
        <v>1158</v>
      </c>
      <c r="J1555" s="12"/>
      <c r="K1555" s="12"/>
      <c r="L1555" s="12"/>
      <c r="M1555" s="12"/>
      <c r="N1555" s="12"/>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row>
    <row r="1556" spans="1:126" s="14" customFormat="1" ht="285.75" thickBot="1" x14ac:dyDescent="0.3">
      <c r="A1556" s="12"/>
      <c r="B1556" s="13">
        <f t="shared" si="24"/>
        <v>1547</v>
      </c>
      <c r="C1556" s="2" t="s">
        <v>191</v>
      </c>
      <c r="D1556" s="9" t="s">
        <v>5805</v>
      </c>
      <c r="E1556" s="2" t="s">
        <v>1305</v>
      </c>
      <c r="F1556" s="2" t="s">
        <v>1308</v>
      </c>
      <c r="G1556" s="2" t="s">
        <v>10129</v>
      </c>
      <c r="H1556" s="2" t="s">
        <v>1158</v>
      </c>
      <c r="J1556" s="12"/>
      <c r="K1556" s="12"/>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row>
    <row r="1557" spans="1:126" s="14" customFormat="1" ht="285.75" thickBot="1" x14ac:dyDescent="0.3">
      <c r="A1557" s="12"/>
      <c r="B1557" s="13">
        <f t="shared" si="24"/>
        <v>1548</v>
      </c>
      <c r="C1557" s="2" t="s">
        <v>191</v>
      </c>
      <c r="D1557" s="9" t="s">
        <v>5805</v>
      </c>
      <c r="E1557" s="2" t="s">
        <v>1305</v>
      </c>
      <c r="F1557" s="2" t="s">
        <v>1309</v>
      </c>
      <c r="G1557" s="2" t="s">
        <v>10130</v>
      </c>
      <c r="H1557" s="2" t="s">
        <v>1158</v>
      </c>
      <c r="J1557" s="12"/>
      <c r="K1557" s="12"/>
      <c r="L1557" s="12"/>
      <c r="M1557" s="12"/>
      <c r="N1557" s="12"/>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row>
    <row r="1558" spans="1:126" s="14" customFormat="1" ht="285.75" thickBot="1" x14ac:dyDescent="0.3">
      <c r="A1558" s="12"/>
      <c r="B1558" s="13">
        <f t="shared" si="24"/>
        <v>1549</v>
      </c>
      <c r="C1558" s="2" t="s">
        <v>191</v>
      </c>
      <c r="D1558" s="9" t="s">
        <v>5806</v>
      </c>
      <c r="E1558" s="2" t="s">
        <v>1305</v>
      </c>
      <c r="F1558" s="2" t="s">
        <v>1310</v>
      </c>
      <c r="G1558" s="2" t="s">
        <v>10131</v>
      </c>
      <c r="H1558" s="2" t="s">
        <v>1158</v>
      </c>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row>
    <row r="1559" spans="1:126" s="14" customFormat="1" ht="285.75" thickBot="1" x14ac:dyDescent="0.3">
      <c r="A1559" s="12"/>
      <c r="B1559" s="13">
        <f t="shared" si="24"/>
        <v>1550</v>
      </c>
      <c r="C1559" s="2" t="s">
        <v>191</v>
      </c>
      <c r="D1559" s="9" t="s">
        <v>5805</v>
      </c>
      <c r="E1559" s="2" t="s">
        <v>1305</v>
      </c>
      <c r="F1559" s="2" t="s">
        <v>1311</v>
      </c>
      <c r="G1559" s="2" t="s">
        <v>10132</v>
      </c>
      <c r="H1559" s="2" t="s">
        <v>1158</v>
      </c>
      <c r="J1559" s="12"/>
      <c r="K1559" s="12"/>
      <c r="L1559" s="12"/>
      <c r="M1559" s="12"/>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row>
    <row r="1560" spans="1:126" s="14" customFormat="1" ht="285.75" thickBot="1" x14ac:dyDescent="0.3">
      <c r="A1560" s="12"/>
      <c r="B1560" s="13">
        <f t="shared" si="24"/>
        <v>1551</v>
      </c>
      <c r="C1560" s="2" t="s">
        <v>191</v>
      </c>
      <c r="D1560" s="9" t="s">
        <v>5805</v>
      </c>
      <c r="E1560" s="2" t="s">
        <v>1305</v>
      </c>
      <c r="F1560" s="2" t="s">
        <v>652</v>
      </c>
      <c r="G1560" s="2" t="s">
        <v>10133</v>
      </c>
      <c r="H1560" s="2" t="s">
        <v>1158</v>
      </c>
      <c r="J1560" s="12"/>
      <c r="K1560" s="12"/>
      <c r="L1560" s="12"/>
      <c r="M1560" s="12"/>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row>
    <row r="1561" spans="1:126" s="14" customFormat="1" ht="285.75" thickBot="1" x14ac:dyDescent="0.3">
      <c r="A1561" s="12"/>
      <c r="B1561" s="13">
        <f t="shared" si="24"/>
        <v>1552</v>
      </c>
      <c r="C1561" s="2" t="s">
        <v>191</v>
      </c>
      <c r="D1561" s="9" t="s">
        <v>5805</v>
      </c>
      <c r="E1561" s="2" t="s">
        <v>1305</v>
      </c>
      <c r="F1561" s="2" t="s">
        <v>653</v>
      </c>
      <c r="G1561" s="2" t="s">
        <v>10134</v>
      </c>
      <c r="H1561" s="2" t="s">
        <v>1158</v>
      </c>
      <c r="J1561" s="12"/>
      <c r="K1561" s="12"/>
      <c r="L1561" s="12"/>
      <c r="M1561" s="12"/>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row>
    <row r="1562" spans="1:126" s="14" customFormat="1" ht="135.75" thickBot="1" x14ac:dyDescent="0.3">
      <c r="A1562" s="12"/>
      <c r="B1562" s="13">
        <f t="shared" si="24"/>
        <v>1553</v>
      </c>
      <c r="C1562" s="2" t="s">
        <v>191</v>
      </c>
      <c r="D1562" s="9">
        <v>2303</v>
      </c>
      <c r="E1562" s="2" t="s">
        <v>654</v>
      </c>
      <c r="F1562" s="2" t="s">
        <v>655</v>
      </c>
      <c r="G1562" s="2" t="s">
        <v>10135</v>
      </c>
      <c r="H1562" s="2" t="s">
        <v>1158</v>
      </c>
      <c r="J1562" s="12"/>
      <c r="K1562" s="12"/>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row>
    <row r="1563" spans="1:126" s="14" customFormat="1" ht="150.75" thickBot="1" x14ac:dyDescent="0.3">
      <c r="A1563" s="12"/>
      <c r="B1563" s="13">
        <f t="shared" si="24"/>
        <v>1554</v>
      </c>
      <c r="C1563" s="2" t="s">
        <v>191</v>
      </c>
      <c r="D1563" s="9" t="s">
        <v>5807</v>
      </c>
      <c r="E1563" s="2" t="s">
        <v>657</v>
      </c>
      <c r="F1563" s="2" t="s">
        <v>656</v>
      </c>
      <c r="G1563" s="2" t="s">
        <v>10136</v>
      </c>
      <c r="H1563" s="2" t="s">
        <v>1158</v>
      </c>
      <c r="J1563" s="12"/>
      <c r="K1563" s="12"/>
      <c r="L1563" s="12"/>
      <c r="M1563" s="12"/>
      <c r="N1563" s="12"/>
      <c r="O1563" s="12"/>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row>
    <row r="1564" spans="1:126" s="14" customFormat="1" ht="135.75" thickBot="1" x14ac:dyDescent="0.3">
      <c r="A1564" s="12"/>
      <c r="B1564" s="13">
        <f t="shared" si="24"/>
        <v>1555</v>
      </c>
      <c r="C1564" s="2" t="s">
        <v>191</v>
      </c>
      <c r="D1564" s="9">
        <v>1806</v>
      </c>
      <c r="E1564" s="2" t="s">
        <v>658</v>
      </c>
      <c r="F1564" s="2" t="s">
        <v>659</v>
      </c>
      <c r="G1564" s="2" t="s">
        <v>10137</v>
      </c>
      <c r="H1564" s="2" t="s">
        <v>1158</v>
      </c>
      <c r="J1564" s="12"/>
      <c r="K1564" s="12"/>
      <c r="L1564" s="12"/>
      <c r="M1564" s="12"/>
      <c r="N1564" s="12"/>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row>
    <row r="1565" spans="1:126" s="14" customFormat="1" ht="105.75" thickBot="1" x14ac:dyDescent="0.3">
      <c r="A1565" s="12"/>
      <c r="B1565" s="13">
        <f t="shared" si="24"/>
        <v>1556</v>
      </c>
      <c r="C1565" s="2" t="s">
        <v>191</v>
      </c>
      <c r="D1565" s="9">
        <v>1806</v>
      </c>
      <c r="E1565" s="2" t="s">
        <v>658</v>
      </c>
      <c r="F1565" s="2" t="s">
        <v>660</v>
      </c>
      <c r="G1565" s="2" t="s">
        <v>10138</v>
      </c>
      <c r="H1565" s="2" t="s">
        <v>1158</v>
      </c>
      <c r="J1565" s="12"/>
      <c r="K1565" s="12"/>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row>
    <row r="1566" spans="1:126" s="14" customFormat="1" ht="105.75" thickBot="1" x14ac:dyDescent="0.3">
      <c r="A1566" s="12"/>
      <c r="B1566" s="13">
        <f t="shared" si="24"/>
        <v>1557</v>
      </c>
      <c r="C1566" s="2" t="s">
        <v>191</v>
      </c>
      <c r="D1566" s="9">
        <v>1806</v>
      </c>
      <c r="E1566" s="2" t="s">
        <v>658</v>
      </c>
      <c r="F1566" s="2" t="s">
        <v>661</v>
      </c>
      <c r="G1566" s="2" t="s">
        <v>10139</v>
      </c>
      <c r="H1566" s="2" t="s">
        <v>1158</v>
      </c>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row>
    <row r="1567" spans="1:126" s="14" customFormat="1" ht="105.75" thickBot="1" x14ac:dyDescent="0.3">
      <c r="A1567" s="12"/>
      <c r="B1567" s="13">
        <f t="shared" si="24"/>
        <v>1558</v>
      </c>
      <c r="C1567" s="2" t="s">
        <v>191</v>
      </c>
      <c r="D1567" s="9">
        <v>1806</v>
      </c>
      <c r="E1567" s="2" t="s">
        <v>658</v>
      </c>
      <c r="F1567" s="2" t="s">
        <v>662</v>
      </c>
      <c r="G1567" s="2" t="s">
        <v>10140</v>
      </c>
      <c r="H1567" s="2" t="s">
        <v>1158</v>
      </c>
      <c r="J1567" s="12"/>
      <c r="K1567" s="12"/>
      <c r="L1567" s="12"/>
      <c r="M1567" s="12"/>
      <c r="N1567" s="12"/>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row>
    <row r="1568" spans="1:126" s="14" customFormat="1" ht="105.75" thickBot="1" x14ac:dyDescent="0.3">
      <c r="A1568" s="12"/>
      <c r="B1568" s="13">
        <f t="shared" si="24"/>
        <v>1559</v>
      </c>
      <c r="C1568" s="2" t="s">
        <v>191</v>
      </c>
      <c r="D1568" s="9">
        <v>1806</v>
      </c>
      <c r="E1568" s="2" t="s">
        <v>658</v>
      </c>
      <c r="F1568" s="2" t="s">
        <v>663</v>
      </c>
      <c r="G1568" s="2" t="s">
        <v>10141</v>
      </c>
      <c r="H1568" s="2" t="s">
        <v>1158</v>
      </c>
      <c r="J1568" s="12"/>
      <c r="K1568" s="12"/>
      <c r="L1568" s="12"/>
      <c r="M1568" s="12"/>
      <c r="N1568" s="12"/>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row>
    <row r="1569" spans="1:126" s="14" customFormat="1" ht="105.75" thickBot="1" x14ac:dyDescent="0.3">
      <c r="A1569" s="12"/>
      <c r="B1569" s="13">
        <f t="shared" si="24"/>
        <v>1560</v>
      </c>
      <c r="C1569" s="2" t="s">
        <v>191</v>
      </c>
      <c r="D1569" s="9">
        <v>1806</v>
      </c>
      <c r="E1569" s="2" t="s">
        <v>658</v>
      </c>
      <c r="F1569" s="2" t="s">
        <v>664</v>
      </c>
      <c r="G1569" s="2" t="s">
        <v>10142</v>
      </c>
      <c r="H1569" s="2" t="s">
        <v>1158</v>
      </c>
      <c r="J1569" s="12"/>
      <c r="K1569" s="12"/>
      <c r="L1569" s="12"/>
      <c r="M1569" s="12"/>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row>
    <row r="1570" spans="1:126" s="14" customFormat="1" ht="105.75" thickBot="1" x14ac:dyDescent="0.3">
      <c r="A1570" s="12"/>
      <c r="B1570" s="13">
        <f t="shared" si="24"/>
        <v>1561</v>
      </c>
      <c r="C1570" s="2" t="s">
        <v>191</v>
      </c>
      <c r="D1570" s="9">
        <v>1806</v>
      </c>
      <c r="E1570" s="2" t="s">
        <v>658</v>
      </c>
      <c r="F1570" s="2" t="s">
        <v>665</v>
      </c>
      <c r="G1570" s="2" t="s">
        <v>10143</v>
      </c>
      <c r="H1570" s="2" t="s">
        <v>1158</v>
      </c>
      <c r="J1570" s="12"/>
      <c r="K1570" s="12"/>
      <c r="L1570" s="12"/>
      <c r="M1570" s="12"/>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row>
    <row r="1571" spans="1:126" s="14" customFormat="1" ht="105.75" thickBot="1" x14ac:dyDescent="0.3">
      <c r="A1571" s="12"/>
      <c r="B1571" s="13">
        <f t="shared" si="24"/>
        <v>1562</v>
      </c>
      <c r="C1571" s="2" t="s">
        <v>191</v>
      </c>
      <c r="D1571" s="9">
        <v>1806</v>
      </c>
      <c r="E1571" s="2" t="s">
        <v>658</v>
      </c>
      <c r="F1571" s="2" t="s">
        <v>666</v>
      </c>
      <c r="G1571" s="2" t="s">
        <v>10144</v>
      </c>
      <c r="H1571" s="2" t="s">
        <v>1158</v>
      </c>
      <c r="J1571" s="12"/>
      <c r="K1571" s="12"/>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row>
    <row r="1572" spans="1:126" s="14" customFormat="1" ht="75.75" thickBot="1" x14ac:dyDescent="0.3">
      <c r="A1572" s="12"/>
      <c r="B1572" s="13">
        <f t="shared" si="24"/>
        <v>1563</v>
      </c>
      <c r="C1572" s="2" t="s">
        <v>191</v>
      </c>
      <c r="D1572" s="9">
        <v>901</v>
      </c>
      <c r="E1572" s="2" t="s">
        <v>667</v>
      </c>
      <c r="F1572" s="2" t="s">
        <v>6817</v>
      </c>
      <c r="G1572" s="2" t="s">
        <v>10145</v>
      </c>
      <c r="H1572" s="2" t="s">
        <v>1158</v>
      </c>
      <c r="J1572" s="12"/>
      <c r="K1572" s="12"/>
      <c r="L1572" s="12"/>
      <c r="M1572" s="12"/>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1572" s="12"/>
      <c r="AN1572" s="12"/>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row>
    <row r="1573" spans="1:126" s="14" customFormat="1" ht="210.75" thickBot="1" x14ac:dyDescent="0.3">
      <c r="A1573" s="12"/>
      <c r="B1573" s="13">
        <f t="shared" si="24"/>
        <v>1564</v>
      </c>
      <c r="C1573" s="2" t="s">
        <v>191</v>
      </c>
      <c r="D1573" s="9" t="s">
        <v>5808</v>
      </c>
      <c r="E1573" s="2" t="s">
        <v>669</v>
      </c>
      <c r="F1573" s="2" t="s">
        <v>668</v>
      </c>
      <c r="G1573" s="2" t="s">
        <v>10146</v>
      </c>
      <c r="H1573" s="2" t="s">
        <v>1158</v>
      </c>
      <c r="J1573" s="12"/>
      <c r="K1573" s="12"/>
      <c r="L1573" s="12"/>
      <c r="M1573" s="12"/>
      <c r="N1573" s="12"/>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row>
    <row r="1574" spans="1:126" s="14" customFormat="1" ht="90.75" thickBot="1" x14ac:dyDescent="0.3">
      <c r="A1574" s="12"/>
      <c r="B1574" s="13">
        <f t="shared" si="24"/>
        <v>1565</v>
      </c>
      <c r="C1574" s="2" t="s">
        <v>191</v>
      </c>
      <c r="D1574" s="9">
        <v>2207</v>
      </c>
      <c r="E1574" s="2" t="s">
        <v>670</v>
      </c>
      <c r="F1574" s="2" t="s">
        <v>671</v>
      </c>
      <c r="G1574" s="2" t="s">
        <v>10147</v>
      </c>
      <c r="H1574" s="2" t="s">
        <v>1158</v>
      </c>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row>
    <row r="1575" spans="1:126" s="14" customFormat="1" ht="90.75" thickBot="1" x14ac:dyDescent="0.3">
      <c r="A1575" s="12"/>
      <c r="B1575" s="13">
        <f t="shared" si="24"/>
        <v>1566</v>
      </c>
      <c r="C1575" s="2" t="s">
        <v>191</v>
      </c>
      <c r="D1575" s="9">
        <v>2203</v>
      </c>
      <c r="E1575" s="2" t="s">
        <v>370</v>
      </c>
      <c r="F1575" s="2" t="s">
        <v>672</v>
      </c>
      <c r="G1575" s="2" t="s">
        <v>10148</v>
      </c>
      <c r="H1575" s="2" t="s">
        <v>1158</v>
      </c>
      <c r="J1575" s="12"/>
      <c r="K1575" s="12"/>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row>
    <row r="1576" spans="1:126" s="14" customFormat="1" ht="75.75" thickBot="1" x14ac:dyDescent="0.3">
      <c r="A1576" s="12"/>
      <c r="B1576" s="13">
        <f t="shared" si="24"/>
        <v>1567</v>
      </c>
      <c r="C1576" s="2" t="s">
        <v>191</v>
      </c>
      <c r="D1576" s="9">
        <v>2203</v>
      </c>
      <c r="E1576" s="2" t="s">
        <v>370</v>
      </c>
      <c r="F1576" s="2" t="s">
        <v>673</v>
      </c>
      <c r="G1576" s="2" t="s">
        <v>10149</v>
      </c>
      <c r="H1576" s="2" t="s">
        <v>1158</v>
      </c>
      <c r="J1576" s="12"/>
      <c r="K1576" s="12"/>
      <c r="L1576" s="12"/>
      <c r="M1576" s="12"/>
      <c r="N1576" s="12"/>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row>
    <row r="1577" spans="1:126" s="14" customFormat="1" ht="90.75" thickBot="1" x14ac:dyDescent="0.3">
      <c r="A1577" s="12"/>
      <c r="B1577" s="13">
        <f t="shared" si="24"/>
        <v>1568</v>
      </c>
      <c r="C1577" s="2" t="s">
        <v>191</v>
      </c>
      <c r="D1577" s="9">
        <v>2203</v>
      </c>
      <c r="E1577" s="2" t="s">
        <v>370</v>
      </c>
      <c r="F1577" s="2" t="s">
        <v>674</v>
      </c>
      <c r="G1577" s="2" t="s">
        <v>10150</v>
      </c>
      <c r="H1577" s="2" t="s">
        <v>1158</v>
      </c>
      <c r="J1577" s="12"/>
      <c r="K1577" s="12"/>
      <c r="L1577" s="12"/>
      <c r="M1577" s="12"/>
      <c r="N1577" s="12"/>
      <c r="O1577" s="12"/>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row>
    <row r="1578" spans="1:126" s="14" customFormat="1" ht="90.75" thickBot="1" x14ac:dyDescent="0.3">
      <c r="A1578" s="12"/>
      <c r="B1578" s="13">
        <f t="shared" si="24"/>
        <v>1569</v>
      </c>
      <c r="C1578" s="2" t="s">
        <v>191</v>
      </c>
      <c r="D1578" s="9">
        <v>2203</v>
      </c>
      <c r="E1578" s="2" t="s">
        <v>370</v>
      </c>
      <c r="F1578" s="2" t="s">
        <v>675</v>
      </c>
      <c r="G1578" s="2" t="s">
        <v>10151</v>
      </c>
      <c r="H1578" s="2" t="s">
        <v>1158</v>
      </c>
      <c r="J1578" s="12"/>
      <c r="K1578" s="12"/>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row>
    <row r="1579" spans="1:126" s="14" customFormat="1" ht="90.75" thickBot="1" x14ac:dyDescent="0.3">
      <c r="A1579" s="12"/>
      <c r="B1579" s="13">
        <f t="shared" si="24"/>
        <v>1570</v>
      </c>
      <c r="C1579" s="2" t="s">
        <v>191</v>
      </c>
      <c r="D1579" s="9">
        <v>2203</v>
      </c>
      <c r="E1579" s="2" t="s">
        <v>370</v>
      </c>
      <c r="F1579" s="2" t="s">
        <v>676</v>
      </c>
      <c r="G1579" s="2" t="s">
        <v>10152</v>
      </c>
      <c r="H1579" s="2" t="s">
        <v>1158</v>
      </c>
      <c r="J1579" s="12"/>
      <c r="K1579" s="12"/>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row>
    <row r="1580" spans="1:126" s="14" customFormat="1" ht="60.75" thickBot="1" x14ac:dyDescent="0.3">
      <c r="A1580" s="12"/>
      <c r="B1580" s="13">
        <f t="shared" si="24"/>
        <v>1571</v>
      </c>
      <c r="C1580" s="2" t="s">
        <v>191</v>
      </c>
      <c r="D1580" s="9">
        <v>2203</v>
      </c>
      <c r="E1580" s="2" t="s">
        <v>370</v>
      </c>
      <c r="F1580" s="2" t="s">
        <v>677</v>
      </c>
      <c r="G1580" s="2" t="s">
        <v>6818</v>
      </c>
      <c r="H1580" s="2" t="s">
        <v>1158</v>
      </c>
      <c r="J1580" s="12"/>
      <c r="K1580" s="12"/>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row>
    <row r="1581" spans="1:126" s="14" customFormat="1" ht="45.75" thickBot="1" x14ac:dyDescent="0.3">
      <c r="A1581" s="12"/>
      <c r="B1581" s="13">
        <f t="shared" si="24"/>
        <v>1572</v>
      </c>
      <c r="C1581" s="2" t="s">
        <v>191</v>
      </c>
      <c r="D1581" s="9">
        <v>2203</v>
      </c>
      <c r="E1581" s="2" t="s">
        <v>370</v>
      </c>
      <c r="F1581" s="2" t="s">
        <v>678</v>
      </c>
      <c r="G1581" s="2" t="s">
        <v>679</v>
      </c>
      <c r="H1581" s="2" t="s">
        <v>1158</v>
      </c>
      <c r="J1581" s="12"/>
      <c r="K1581" s="12"/>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row>
    <row r="1582" spans="1:126" s="14" customFormat="1" ht="75.75" thickBot="1" x14ac:dyDescent="0.3">
      <c r="A1582" s="12"/>
      <c r="B1582" s="13">
        <f t="shared" si="24"/>
        <v>1573</v>
      </c>
      <c r="C1582" s="2" t="s">
        <v>191</v>
      </c>
      <c r="D1582" s="9">
        <v>2203</v>
      </c>
      <c r="E1582" s="2" t="s">
        <v>370</v>
      </c>
      <c r="F1582" s="2" t="s">
        <v>5809</v>
      </c>
      <c r="G1582" s="2" t="s">
        <v>680</v>
      </c>
      <c r="H1582" s="2" t="s">
        <v>1158</v>
      </c>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row>
    <row r="1583" spans="1:126" s="14" customFormat="1" ht="60.75" thickBot="1" x14ac:dyDescent="0.3">
      <c r="A1583" s="12"/>
      <c r="B1583" s="13">
        <f t="shared" si="24"/>
        <v>1574</v>
      </c>
      <c r="C1583" s="2" t="s">
        <v>191</v>
      </c>
      <c r="D1583" s="9">
        <v>2203</v>
      </c>
      <c r="E1583" s="2" t="s">
        <v>370</v>
      </c>
      <c r="F1583" s="2" t="s">
        <v>681</v>
      </c>
      <c r="G1583" s="2" t="s">
        <v>10153</v>
      </c>
      <c r="H1583" s="2" t="s">
        <v>1158</v>
      </c>
      <c r="J1583" s="12"/>
      <c r="K1583" s="12"/>
      <c r="L1583" s="12"/>
      <c r="M1583" s="12"/>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row>
    <row r="1584" spans="1:126" s="14" customFormat="1" ht="90.75" thickBot="1" x14ac:dyDescent="0.3">
      <c r="A1584" s="12"/>
      <c r="B1584" s="13">
        <f t="shared" si="24"/>
        <v>1575</v>
      </c>
      <c r="C1584" s="2" t="s">
        <v>191</v>
      </c>
      <c r="D1584" s="9">
        <v>2203</v>
      </c>
      <c r="E1584" s="2" t="s">
        <v>370</v>
      </c>
      <c r="F1584" s="2" t="s">
        <v>682</v>
      </c>
      <c r="G1584" s="2" t="s">
        <v>10152</v>
      </c>
      <c r="H1584" s="2" t="s">
        <v>1158</v>
      </c>
      <c r="J1584" s="12"/>
      <c r="K1584" s="12"/>
      <c r="L1584" s="12"/>
      <c r="M1584" s="12"/>
      <c r="N1584" s="12"/>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row>
    <row r="1585" spans="1:126" s="14" customFormat="1" ht="60.75" thickBot="1" x14ac:dyDescent="0.3">
      <c r="A1585" s="12"/>
      <c r="B1585" s="13">
        <f t="shared" si="24"/>
        <v>1576</v>
      </c>
      <c r="C1585" s="2" t="s">
        <v>191</v>
      </c>
      <c r="D1585" s="9">
        <v>2203</v>
      </c>
      <c r="E1585" s="2" t="s">
        <v>370</v>
      </c>
      <c r="F1585" s="2" t="s">
        <v>683</v>
      </c>
      <c r="G1585" s="2" t="s">
        <v>6819</v>
      </c>
      <c r="H1585" s="2" t="s">
        <v>1158</v>
      </c>
      <c r="J1585" s="12"/>
      <c r="K1585" s="12"/>
      <c r="L1585" s="12"/>
      <c r="M1585" s="12"/>
      <c r="N1585" s="12"/>
      <c r="O1585" s="12"/>
      <c r="P1585" s="12"/>
      <c r="Q1585" s="12"/>
      <c r="R1585" s="12"/>
      <c r="S1585" s="12"/>
      <c r="T1585" s="12"/>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row>
    <row r="1586" spans="1:126" s="14" customFormat="1" ht="60.75" thickBot="1" x14ac:dyDescent="0.3">
      <c r="A1586" s="12"/>
      <c r="B1586" s="13">
        <f t="shared" si="24"/>
        <v>1577</v>
      </c>
      <c r="C1586" s="2" t="s">
        <v>191</v>
      </c>
      <c r="D1586" s="9">
        <v>2203</v>
      </c>
      <c r="E1586" s="2" t="s">
        <v>370</v>
      </c>
      <c r="F1586" s="2" t="s">
        <v>684</v>
      </c>
      <c r="G1586" s="2" t="s">
        <v>6197</v>
      </c>
      <c r="H1586" s="2" t="s">
        <v>1158</v>
      </c>
      <c r="J1586" s="12"/>
      <c r="K1586" s="12"/>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row>
    <row r="1587" spans="1:126" s="14" customFormat="1" ht="45.75" thickBot="1" x14ac:dyDescent="0.3">
      <c r="A1587" s="12"/>
      <c r="B1587" s="13">
        <f t="shared" si="24"/>
        <v>1578</v>
      </c>
      <c r="C1587" s="2" t="s">
        <v>191</v>
      </c>
      <c r="D1587" s="9">
        <v>2203</v>
      </c>
      <c r="E1587" s="2" t="s">
        <v>370</v>
      </c>
      <c r="F1587" s="2" t="s">
        <v>685</v>
      </c>
      <c r="G1587" s="2" t="s">
        <v>686</v>
      </c>
      <c r="H1587" s="2" t="s">
        <v>1158</v>
      </c>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row>
    <row r="1588" spans="1:126" s="14" customFormat="1" ht="75.75" thickBot="1" x14ac:dyDescent="0.3">
      <c r="A1588" s="12"/>
      <c r="B1588" s="13">
        <f t="shared" si="24"/>
        <v>1579</v>
      </c>
      <c r="C1588" s="2" t="s">
        <v>191</v>
      </c>
      <c r="D1588" s="9">
        <v>1107</v>
      </c>
      <c r="E1588" s="2" t="s">
        <v>687</v>
      </c>
      <c r="F1588" s="2" t="s">
        <v>688</v>
      </c>
      <c r="G1588" s="2" t="s">
        <v>10154</v>
      </c>
      <c r="H1588" s="2" t="s">
        <v>1158</v>
      </c>
      <c r="J1588" s="12"/>
      <c r="K1588" s="12"/>
      <c r="L1588" s="12"/>
      <c r="M1588" s="12"/>
      <c r="N1588" s="12"/>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row>
    <row r="1589" spans="1:126" s="14" customFormat="1" ht="105.75" thickBot="1" x14ac:dyDescent="0.3">
      <c r="A1589" s="12"/>
      <c r="B1589" s="13">
        <f t="shared" si="24"/>
        <v>1580</v>
      </c>
      <c r="C1589" s="2" t="s">
        <v>191</v>
      </c>
      <c r="D1589" s="9">
        <v>1107</v>
      </c>
      <c r="E1589" s="2" t="s">
        <v>687</v>
      </c>
      <c r="F1589" s="2" t="s">
        <v>689</v>
      </c>
      <c r="G1589" s="2" t="s">
        <v>10155</v>
      </c>
      <c r="H1589" s="2" t="s">
        <v>1158</v>
      </c>
      <c r="J1589" s="12"/>
      <c r="K1589" s="12"/>
      <c r="L1589" s="12"/>
      <c r="M1589" s="12"/>
      <c r="N1589" s="12"/>
      <c r="O1589" s="12"/>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1589" s="12"/>
      <c r="AN1589" s="12"/>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row>
    <row r="1590" spans="1:126" s="14" customFormat="1" ht="270.75" thickBot="1" x14ac:dyDescent="0.3">
      <c r="A1590" s="12"/>
      <c r="B1590" s="13">
        <f t="shared" si="24"/>
        <v>1581</v>
      </c>
      <c r="C1590" s="2" t="s">
        <v>191</v>
      </c>
      <c r="D1590" s="9">
        <v>2501</v>
      </c>
      <c r="E1590" s="2" t="s">
        <v>690</v>
      </c>
      <c r="F1590" s="2" t="s">
        <v>691</v>
      </c>
      <c r="G1590" s="2" t="s">
        <v>10156</v>
      </c>
      <c r="H1590" s="2" t="s">
        <v>1158</v>
      </c>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row>
    <row r="1591" spans="1:126" s="14" customFormat="1" ht="75.75" thickBot="1" x14ac:dyDescent="0.3">
      <c r="A1591" s="12"/>
      <c r="B1591" s="13">
        <f t="shared" si="24"/>
        <v>1582</v>
      </c>
      <c r="C1591" s="2" t="s">
        <v>191</v>
      </c>
      <c r="D1591" s="9" t="s">
        <v>5810</v>
      </c>
      <c r="E1591" s="2" t="s">
        <v>692</v>
      </c>
      <c r="F1591" s="2" t="s">
        <v>693</v>
      </c>
      <c r="G1591" s="2" t="s">
        <v>10157</v>
      </c>
      <c r="H1591" s="2" t="s">
        <v>1158</v>
      </c>
      <c r="J1591" s="12"/>
      <c r="K1591" s="12"/>
      <c r="L1591" s="12"/>
      <c r="M1591" s="12"/>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row>
    <row r="1592" spans="1:126" s="14" customFormat="1" ht="60.75" thickBot="1" x14ac:dyDescent="0.3">
      <c r="A1592" s="12"/>
      <c r="B1592" s="13">
        <f t="shared" si="24"/>
        <v>1583</v>
      </c>
      <c r="C1592" s="2" t="s">
        <v>191</v>
      </c>
      <c r="D1592" s="9" t="s">
        <v>5810</v>
      </c>
      <c r="E1592" s="2" t="s">
        <v>692</v>
      </c>
      <c r="F1592" s="2" t="s">
        <v>694</v>
      </c>
      <c r="G1592" s="2" t="s">
        <v>695</v>
      </c>
      <c r="H1592" s="2" t="s">
        <v>1158</v>
      </c>
      <c r="J1592" s="12"/>
      <c r="K1592" s="12"/>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row>
    <row r="1593" spans="1:126" s="14" customFormat="1" ht="75.75" thickBot="1" x14ac:dyDescent="0.3">
      <c r="A1593" s="12"/>
      <c r="B1593" s="13">
        <f t="shared" si="24"/>
        <v>1584</v>
      </c>
      <c r="C1593" s="2" t="s">
        <v>191</v>
      </c>
      <c r="D1593" s="9" t="s">
        <v>5810</v>
      </c>
      <c r="E1593" s="2" t="s">
        <v>692</v>
      </c>
      <c r="F1593" s="2" t="s">
        <v>673</v>
      </c>
      <c r="G1593" s="2" t="s">
        <v>10149</v>
      </c>
      <c r="H1593" s="2" t="s">
        <v>1158</v>
      </c>
      <c r="J1593" s="12"/>
      <c r="K1593" s="12"/>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row>
    <row r="1594" spans="1:126" s="14" customFormat="1" ht="60.75" thickBot="1" x14ac:dyDescent="0.3">
      <c r="A1594" s="12"/>
      <c r="B1594" s="13">
        <f t="shared" si="24"/>
        <v>1585</v>
      </c>
      <c r="C1594" s="2" t="s">
        <v>191</v>
      </c>
      <c r="D1594" s="9">
        <v>2918</v>
      </c>
      <c r="E1594" s="2" t="s">
        <v>696</v>
      </c>
      <c r="F1594" s="2" t="s">
        <v>697</v>
      </c>
      <c r="G1594" s="2" t="s">
        <v>10158</v>
      </c>
      <c r="H1594" s="2" t="s">
        <v>1158</v>
      </c>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row>
    <row r="1595" spans="1:126" s="14" customFormat="1" ht="105.75" thickBot="1" x14ac:dyDescent="0.3">
      <c r="A1595" s="12"/>
      <c r="B1595" s="13">
        <f t="shared" si="24"/>
        <v>1586</v>
      </c>
      <c r="C1595" s="2" t="s">
        <v>191</v>
      </c>
      <c r="D1595" s="9">
        <v>1507</v>
      </c>
      <c r="E1595" s="2" t="s">
        <v>698</v>
      </c>
      <c r="F1595" s="2" t="s">
        <v>699</v>
      </c>
      <c r="G1595" s="2" t="s">
        <v>10159</v>
      </c>
      <c r="H1595" s="2" t="s">
        <v>1158</v>
      </c>
      <c r="J1595" s="12"/>
      <c r="K1595" s="12"/>
      <c r="L1595" s="12"/>
      <c r="M1595" s="12"/>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row>
    <row r="1596" spans="1:126" s="14" customFormat="1" ht="90.75" thickBot="1" x14ac:dyDescent="0.3">
      <c r="A1596" s="12"/>
      <c r="B1596" s="13">
        <f t="shared" si="24"/>
        <v>1587</v>
      </c>
      <c r="C1596" s="2" t="s">
        <v>191</v>
      </c>
      <c r="D1596" s="9">
        <v>1507</v>
      </c>
      <c r="E1596" s="2" t="s">
        <v>698</v>
      </c>
      <c r="F1596" s="2" t="s">
        <v>6198</v>
      </c>
      <c r="G1596" s="2" t="s">
        <v>10160</v>
      </c>
      <c r="H1596" s="2" t="s">
        <v>1158</v>
      </c>
      <c r="J1596" s="12"/>
      <c r="K1596" s="12"/>
      <c r="L1596" s="12"/>
      <c r="M1596" s="12"/>
      <c r="N1596" s="12"/>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row>
    <row r="1597" spans="1:126" s="14" customFormat="1" ht="90.75" thickBot="1" x14ac:dyDescent="0.3">
      <c r="A1597" s="12"/>
      <c r="B1597" s="13">
        <f t="shared" si="24"/>
        <v>1588</v>
      </c>
      <c r="C1597" s="2" t="s">
        <v>191</v>
      </c>
      <c r="D1597" s="9">
        <v>1507</v>
      </c>
      <c r="E1597" s="2" t="s">
        <v>698</v>
      </c>
      <c r="F1597" s="2" t="s">
        <v>5811</v>
      </c>
      <c r="G1597" s="2" t="s">
        <v>10161</v>
      </c>
      <c r="H1597" s="2" t="s">
        <v>1158</v>
      </c>
      <c r="J1597" s="12"/>
      <c r="K1597" s="12"/>
      <c r="L1597" s="12"/>
      <c r="M1597" s="12"/>
      <c r="N1597" s="12"/>
      <c r="O1597" s="12"/>
      <c r="P1597" s="12"/>
      <c r="Q1597" s="12"/>
      <c r="R1597" s="12"/>
      <c r="S1597" s="12"/>
      <c r="T1597" s="12"/>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row>
    <row r="1598" spans="1:126" s="14" customFormat="1" ht="90.75" thickBot="1" x14ac:dyDescent="0.3">
      <c r="A1598" s="12"/>
      <c r="B1598" s="13">
        <f t="shared" si="24"/>
        <v>1589</v>
      </c>
      <c r="C1598" s="2" t="s">
        <v>191</v>
      </c>
      <c r="D1598" s="9">
        <v>1507</v>
      </c>
      <c r="E1598" s="2" t="s">
        <v>698</v>
      </c>
      <c r="F1598" s="2" t="s">
        <v>700</v>
      </c>
      <c r="G1598" s="2" t="s">
        <v>10162</v>
      </c>
      <c r="H1598" s="2" t="s">
        <v>1158</v>
      </c>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row>
    <row r="1599" spans="1:126" s="14" customFormat="1" ht="105.75" thickBot="1" x14ac:dyDescent="0.3">
      <c r="A1599" s="12"/>
      <c r="B1599" s="13">
        <f t="shared" si="24"/>
        <v>1590</v>
      </c>
      <c r="C1599" s="2" t="s">
        <v>191</v>
      </c>
      <c r="D1599" s="9">
        <v>1507</v>
      </c>
      <c r="E1599" s="2" t="s">
        <v>698</v>
      </c>
      <c r="F1599" s="2" t="s">
        <v>701</v>
      </c>
      <c r="G1599" s="2" t="s">
        <v>10163</v>
      </c>
      <c r="H1599" s="2" t="s">
        <v>1158</v>
      </c>
      <c r="J1599" s="12"/>
      <c r="K1599" s="12"/>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row>
    <row r="1600" spans="1:126" s="14" customFormat="1" ht="45.75" thickBot="1" x14ac:dyDescent="0.3">
      <c r="A1600" s="12"/>
      <c r="B1600" s="13">
        <f t="shared" si="24"/>
        <v>1591</v>
      </c>
      <c r="C1600" s="2" t="s">
        <v>191</v>
      </c>
      <c r="D1600" s="9">
        <v>1507</v>
      </c>
      <c r="E1600" s="2" t="s">
        <v>698</v>
      </c>
      <c r="F1600" s="2" t="s">
        <v>702</v>
      </c>
      <c r="G1600" s="2" t="s">
        <v>10164</v>
      </c>
      <c r="H1600" s="2" t="s">
        <v>1158</v>
      </c>
      <c r="J1600" s="12"/>
      <c r="K1600" s="12"/>
      <c r="L1600" s="12"/>
      <c r="M1600" s="12"/>
      <c r="N1600" s="12"/>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row>
    <row r="1601" spans="1:126" s="14" customFormat="1" ht="75.75" thickBot="1" x14ac:dyDescent="0.3">
      <c r="A1601" s="12"/>
      <c r="B1601" s="13">
        <f t="shared" si="24"/>
        <v>1592</v>
      </c>
      <c r="C1601" s="2" t="s">
        <v>191</v>
      </c>
      <c r="D1601" s="9">
        <v>1507</v>
      </c>
      <c r="E1601" s="2" t="s">
        <v>698</v>
      </c>
      <c r="F1601" s="2" t="s">
        <v>703</v>
      </c>
      <c r="G1601" s="2" t="s">
        <v>10165</v>
      </c>
      <c r="H1601" s="2" t="s">
        <v>1158</v>
      </c>
      <c r="J1601" s="12"/>
      <c r="K1601" s="12"/>
      <c r="L1601" s="12"/>
      <c r="M1601" s="12"/>
      <c r="N1601" s="12"/>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row>
    <row r="1602" spans="1:126" s="14" customFormat="1" ht="105.75" thickBot="1" x14ac:dyDescent="0.3">
      <c r="A1602" s="12"/>
      <c r="B1602" s="13">
        <f t="shared" si="24"/>
        <v>1593</v>
      </c>
      <c r="C1602" s="2" t="s">
        <v>191</v>
      </c>
      <c r="D1602" s="9">
        <v>1517</v>
      </c>
      <c r="E1602" s="2" t="s">
        <v>704</v>
      </c>
      <c r="F1602" s="2" t="s">
        <v>705</v>
      </c>
      <c r="G1602" s="2" t="s">
        <v>10166</v>
      </c>
      <c r="H1602" s="2" t="s">
        <v>1158</v>
      </c>
      <c r="J1602" s="12"/>
      <c r="K1602" s="12"/>
      <c r="L1602" s="12"/>
      <c r="M1602" s="12"/>
      <c r="N1602" s="12"/>
      <c r="O1602" s="12"/>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row>
    <row r="1603" spans="1:126" s="14" customFormat="1" ht="90.75" thickBot="1" x14ac:dyDescent="0.3">
      <c r="A1603" s="12"/>
      <c r="B1603" s="13">
        <f t="shared" si="24"/>
        <v>1594</v>
      </c>
      <c r="C1603" s="2" t="s">
        <v>191</v>
      </c>
      <c r="D1603" s="9">
        <v>1516</v>
      </c>
      <c r="E1603" s="2" t="s">
        <v>706</v>
      </c>
      <c r="F1603" s="2" t="s">
        <v>723</v>
      </c>
      <c r="G1603" s="2" t="s">
        <v>10167</v>
      </c>
      <c r="H1603" s="2" t="s">
        <v>1158</v>
      </c>
      <c r="J1603" s="12"/>
      <c r="K1603" s="12"/>
      <c r="L1603" s="12"/>
      <c r="M1603" s="12"/>
      <c r="N1603" s="12"/>
      <c r="O1603" s="12"/>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row>
    <row r="1604" spans="1:126" s="14" customFormat="1" ht="90.75" thickBot="1" x14ac:dyDescent="0.3">
      <c r="A1604" s="12"/>
      <c r="B1604" s="13">
        <f t="shared" si="24"/>
        <v>1595</v>
      </c>
      <c r="C1604" s="2" t="s">
        <v>191</v>
      </c>
      <c r="D1604" s="9">
        <v>1516</v>
      </c>
      <c r="E1604" s="2" t="s">
        <v>706</v>
      </c>
      <c r="F1604" s="2" t="s">
        <v>707</v>
      </c>
      <c r="G1604" s="2" t="s">
        <v>10168</v>
      </c>
      <c r="H1604" s="2" t="s">
        <v>1158</v>
      </c>
      <c r="J1604" s="12"/>
      <c r="K1604" s="12"/>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row>
    <row r="1605" spans="1:126" s="14" customFormat="1" ht="105.75" thickBot="1" x14ac:dyDescent="0.3">
      <c r="A1605" s="12"/>
      <c r="B1605" s="13">
        <f t="shared" si="24"/>
        <v>1596</v>
      </c>
      <c r="C1605" s="2" t="s">
        <v>191</v>
      </c>
      <c r="D1605" s="9">
        <v>1516</v>
      </c>
      <c r="E1605" s="2" t="s">
        <v>706</v>
      </c>
      <c r="F1605" s="2" t="s">
        <v>708</v>
      </c>
      <c r="G1605" s="2" t="s">
        <v>10169</v>
      </c>
      <c r="H1605" s="2" t="s">
        <v>1158</v>
      </c>
      <c r="J1605" s="12"/>
      <c r="K1605" s="12"/>
      <c r="L1605" s="12"/>
      <c r="M1605" s="12"/>
      <c r="N1605" s="12"/>
      <c r="O1605" s="12"/>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row>
    <row r="1606" spans="1:126" s="14" customFormat="1" ht="60.75" thickBot="1" x14ac:dyDescent="0.3">
      <c r="A1606" s="12"/>
      <c r="B1606" s="13">
        <f t="shared" si="24"/>
        <v>1597</v>
      </c>
      <c r="C1606" s="2" t="s">
        <v>191</v>
      </c>
      <c r="D1606" s="9">
        <v>1516</v>
      </c>
      <c r="E1606" s="2" t="s">
        <v>706</v>
      </c>
      <c r="F1606" s="2" t="s">
        <v>709</v>
      </c>
      <c r="G1606" s="2" t="s">
        <v>10170</v>
      </c>
      <c r="H1606" s="2" t="s">
        <v>1158</v>
      </c>
      <c r="J1606" s="12"/>
      <c r="K1606" s="12"/>
      <c r="L1606" s="12"/>
      <c r="M1606" s="12"/>
      <c r="N1606" s="12"/>
      <c r="O1606" s="12"/>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row>
    <row r="1607" spans="1:126" s="14" customFormat="1" ht="90.75" thickBot="1" x14ac:dyDescent="0.3">
      <c r="A1607" s="12"/>
      <c r="B1607" s="13">
        <f t="shared" si="24"/>
        <v>1598</v>
      </c>
      <c r="C1607" s="2" t="s">
        <v>191</v>
      </c>
      <c r="D1607" s="9">
        <v>1516</v>
      </c>
      <c r="E1607" s="2" t="s">
        <v>706</v>
      </c>
      <c r="F1607" s="2" t="s">
        <v>710</v>
      </c>
      <c r="G1607" s="2" t="s">
        <v>10171</v>
      </c>
      <c r="H1607" s="2" t="s">
        <v>1158</v>
      </c>
      <c r="J1607" s="12"/>
      <c r="K1607" s="12"/>
      <c r="L1607" s="12"/>
      <c r="M1607" s="12"/>
      <c r="N1607" s="12"/>
      <c r="O1607" s="12"/>
      <c r="P1607" s="12"/>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1607" s="12"/>
      <c r="AN1607" s="12"/>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row>
    <row r="1608" spans="1:126" s="14" customFormat="1" ht="75.75" thickBot="1" x14ac:dyDescent="0.3">
      <c r="A1608" s="12"/>
      <c r="B1608" s="13">
        <f t="shared" si="24"/>
        <v>1599</v>
      </c>
      <c r="C1608" s="2" t="s">
        <v>191</v>
      </c>
      <c r="D1608" s="9">
        <v>1516</v>
      </c>
      <c r="E1608" s="2" t="s">
        <v>706</v>
      </c>
      <c r="F1608" s="2" t="s">
        <v>711</v>
      </c>
      <c r="G1608" s="2" t="s">
        <v>10172</v>
      </c>
      <c r="H1608" s="2" t="s">
        <v>1158</v>
      </c>
      <c r="J1608" s="12"/>
      <c r="K1608" s="12"/>
      <c r="L1608" s="12"/>
      <c r="M1608" s="12"/>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row>
    <row r="1609" spans="1:126" s="14" customFormat="1" ht="105.75" thickBot="1" x14ac:dyDescent="0.3">
      <c r="A1609" s="12"/>
      <c r="B1609" s="13">
        <f t="shared" si="24"/>
        <v>1600</v>
      </c>
      <c r="C1609" s="2" t="s">
        <v>191</v>
      </c>
      <c r="D1609" s="9">
        <v>1516</v>
      </c>
      <c r="E1609" s="2" t="s">
        <v>706</v>
      </c>
      <c r="F1609" s="2" t="s">
        <v>712</v>
      </c>
      <c r="G1609" s="2" t="s">
        <v>10173</v>
      </c>
      <c r="H1609" s="2" t="s">
        <v>1158</v>
      </c>
      <c r="J1609" s="12"/>
      <c r="K1609" s="12"/>
      <c r="L1609" s="12"/>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row>
    <row r="1610" spans="1:126" s="14" customFormat="1" ht="90.75" thickBot="1" x14ac:dyDescent="0.3">
      <c r="A1610" s="12"/>
      <c r="B1610" s="13">
        <f t="shared" si="24"/>
        <v>1601</v>
      </c>
      <c r="C1610" s="2" t="s">
        <v>191</v>
      </c>
      <c r="D1610" s="9">
        <v>1516</v>
      </c>
      <c r="E1610" s="2" t="s">
        <v>706</v>
      </c>
      <c r="F1610" s="2" t="s">
        <v>713</v>
      </c>
      <c r="G1610" s="2" t="s">
        <v>10174</v>
      </c>
      <c r="H1610" s="2" t="s">
        <v>1158</v>
      </c>
      <c r="J1610" s="12"/>
      <c r="K1610" s="12"/>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row>
    <row r="1611" spans="1:126" s="14" customFormat="1" ht="90.75" thickBot="1" x14ac:dyDescent="0.3">
      <c r="A1611" s="12"/>
      <c r="B1611" s="13">
        <f t="shared" si="24"/>
        <v>1602</v>
      </c>
      <c r="C1611" s="2" t="s">
        <v>191</v>
      </c>
      <c r="D1611" s="9">
        <v>1515</v>
      </c>
      <c r="E1611" s="2" t="s">
        <v>714</v>
      </c>
      <c r="F1611" s="2" t="s">
        <v>715</v>
      </c>
      <c r="G1611" s="2" t="s">
        <v>10175</v>
      </c>
      <c r="H1611" s="2" t="s">
        <v>1158</v>
      </c>
      <c r="J1611" s="12"/>
      <c r="K1611" s="12"/>
      <c r="L1611" s="12"/>
      <c r="M1611" s="12"/>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row>
    <row r="1612" spans="1:126" s="14" customFormat="1" ht="105.75" thickBot="1" x14ac:dyDescent="0.3">
      <c r="A1612" s="12"/>
      <c r="B1612" s="13">
        <f t="shared" si="24"/>
        <v>1603</v>
      </c>
      <c r="C1612" s="2" t="s">
        <v>191</v>
      </c>
      <c r="D1612" s="9">
        <v>1511</v>
      </c>
      <c r="E1612" s="2" t="s">
        <v>716</v>
      </c>
      <c r="F1612" s="2" t="s">
        <v>712</v>
      </c>
      <c r="G1612" s="2" t="s">
        <v>10176</v>
      </c>
      <c r="H1612" s="2" t="s">
        <v>1158</v>
      </c>
      <c r="J1612" s="12"/>
      <c r="K1612" s="12"/>
      <c r="L1612" s="12"/>
      <c r="M1612" s="12"/>
      <c r="N1612" s="12"/>
      <c r="O1612" s="12"/>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row>
    <row r="1613" spans="1:126" s="14" customFormat="1" ht="90.75" thickBot="1" x14ac:dyDescent="0.3">
      <c r="A1613" s="12"/>
      <c r="B1613" s="13">
        <f t="shared" si="24"/>
        <v>1604</v>
      </c>
      <c r="C1613" s="2" t="s">
        <v>191</v>
      </c>
      <c r="D1613" s="9">
        <v>1516</v>
      </c>
      <c r="E1613" s="2" t="s">
        <v>717</v>
      </c>
      <c r="F1613" s="2" t="s">
        <v>723</v>
      </c>
      <c r="G1613" s="2" t="s">
        <v>10177</v>
      </c>
      <c r="H1613" s="2" t="s">
        <v>1158</v>
      </c>
      <c r="J1613" s="12"/>
      <c r="K1613" s="12"/>
      <c r="L1613" s="12"/>
      <c r="M1613" s="12"/>
      <c r="N1613" s="12"/>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row>
    <row r="1614" spans="1:126" s="14" customFormat="1" ht="60.75" thickBot="1" x14ac:dyDescent="0.3">
      <c r="A1614" s="12"/>
      <c r="B1614" s="13">
        <f t="shared" si="24"/>
        <v>1605</v>
      </c>
      <c r="C1614" s="2" t="s">
        <v>191</v>
      </c>
      <c r="D1614" s="9">
        <v>1516</v>
      </c>
      <c r="E1614" s="2" t="s">
        <v>717</v>
      </c>
      <c r="F1614" s="2" t="s">
        <v>718</v>
      </c>
      <c r="G1614" s="2" t="s">
        <v>10178</v>
      </c>
      <c r="H1614" s="2" t="s">
        <v>1158</v>
      </c>
      <c r="J1614" s="12"/>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row>
    <row r="1615" spans="1:126" s="14" customFormat="1" ht="90.75" thickBot="1" x14ac:dyDescent="0.3">
      <c r="A1615" s="12"/>
      <c r="B1615" s="13">
        <f t="shared" ref="B1615:B1678" si="25">B1614+1</f>
        <v>1606</v>
      </c>
      <c r="C1615" s="2" t="s">
        <v>191</v>
      </c>
      <c r="D1615" s="9">
        <v>1516</v>
      </c>
      <c r="E1615" s="2" t="s">
        <v>717</v>
      </c>
      <c r="F1615" s="2" t="s">
        <v>710</v>
      </c>
      <c r="G1615" s="2" t="s">
        <v>10171</v>
      </c>
      <c r="H1615" s="2" t="s">
        <v>1158</v>
      </c>
      <c r="J1615" s="12"/>
      <c r="K1615" s="12"/>
      <c r="L1615" s="12"/>
      <c r="M1615" s="12"/>
      <c r="N1615" s="12"/>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row>
    <row r="1616" spans="1:126" s="14" customFormat="1" ht="75.75" thickBot="1" x14ac:dyDescent="0.3">
      <c r="A1616" s="12"/>
      <c r="B1616" s="13">
        <f t="shared" si="25"/>
        <v>1607</v>
      </c>
      <c r="C1616" s="2" t="s">
        <v>191</v>
      </c>
      <c r="D1616" s="9">
        <v>1516</v>
      </c>
      <c r="E1616" s="2" t="s">
        <v>717</v>
      </c>
      <c r="F1616" s="2" t="s">
        <v>719</v>
      </c>
      <c r="G1616" s="2" t="s">
        <v>10172</v>
      </c>
      <c r="H1616" s="2" t="s">
        <v>1158</v>
      </c>
      <c r="J1616" s="12"/>
      <c r="K1616" s="12"/>
      <c r="L1616" s="12"/>
      <c r="M1616" s="12"/>
      <c r="N1616" s="12"/>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row>
    <row r="1617" spans="1:126" s="14" customFormat="1" ht="90.75" thickBot="1" x14ac:dyDescent="0.3">
      <c r="A1617" s="12"/>
      <c r="B1617" s="13">
        <f t="shared" si="25"/>
        <v>1608</v>
      </c>
      <c r="C1617" s="2" t="s">
        <v>191</v>
      </c>
      <c r="D1617" s="9">
        <v>1516</v>
      </c>
      <c r="E1617" s="2" t="s">
        <v>717</v>
      </c>
      <c r="F1617" s="2" t="s">
        <v>720</v>
      </c>
      <c r="G1617" s="2" t="s">
        <v>10179</v>
      </c>
      <c r="H1617" s="2" t="s">
        <v>1158</v>
      </c>
      <c r="J1617" s="12"/>
      <c r="K1617" s="12"/>
      <c r="L1617" s="12"/>
      <c r="M1617" s="12"/>
      <c r="N1617" s="12"/>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1617" s="12"/>
      <c r="AN1617" s="12"/>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row>
    <row r="1618" spans="1:126" s="14" customFormat="1" ht="90.75" thickBot="1" x14ac:dyDescent="0.3">
      <c r="A1618" s="12"/>
      <c r="B1618" s="13">
        <f t="shared" si="25"/>
        <v>1609</v>
      </c>
      <c r="C1618" s="2" t="s">
        <v>191</v>
      </c>
      <c r="D1618" s="9">
        <v>1516</v>
      </c>
      <c r="E1618" s="2" t="s">
        <v>717</v>
      </c>
      <c r="F1618" s="2" t="s">
        <v>721</v>
      </c>
      <c r="G1618" s="2" t="s">
        <v>10161</v>
      </c>
      <c r="H1618" s="2" t="s">
        <v>1158</v>
      </c>
      <c r="J1618" s="12"/>
      <c r="K1618" s="12"/>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row>
    <row r="1619" spans="1:126" s="14" customFormat="1" ht="90.75" thickBot="1" x14ac:dyDescent="0.3">
      <c r="A1619" s="12"/>
      <c r="B1619" s="13">
        <f t="shared" si="25"/>
        <v>1610</v>
      </c>
      <c r="C1619" s="2" t="s">
        <v>191</v>
      </c>
      <c r="D1619" s="9">
        <v>1514</v>
      </c>
      <c r="E1619" s="2" t="s">
        <v>722</v>
      </c>
      <c r="F1619" s="2" t="s">
        <v>723</v>
      </c>
      <c r="G1619" s="2" t="s">
        <v>10167</v>
      </c>
      <c r="H1619" s="2" t="s">
        <v>1158</v>
      </c>
      <c r="J1619" s="12"/>
      <c r="K1619" s="12"/>
      <c r="L1619" s="12"/>
      <c r="M1619" s="12"/>
      <c r="N1619" s="12"/>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row>
    <row r="1620" spans="1:126" s="14" customFormat="1" ht="90.75" thickBot="1" x14ac:dyDescent="0.3">
      <c r="A1620" s="12"/>
      <c r="B1620" s="13">
        <f t="shared" si="25"/>
        <v>1611</v>
      </c>
      <c r="C1620" s="2" t="s">
        <v>191</v>
      </c>
      <c r="D1620" s="9">
        <v>1514</v>
      </c>
      <c r="E1620" s="2" t="s">
        <v>722</v>
      </c>
      <c r="F1620" s="2" t="s">
        <v>715</v>
      </c>
      <c r="G1620" s="2" t="s">
        <v>10180</v>
      </c>
      <c r="H1620" s="2" t="s">
        <v>1158</v>
      </c>
      <c r="J1620" s="12"/>
      <c r="K1620" s="12"/>
      <c r="L1620" s="12"/>
      <c r="M1620" s="12"/>
      <c r="N1620" s="12"/>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row>
    <row r="1621" spans="1:126" s="14" customFormat="1" ht="90.75" thickBot="1" x14ac:dyDescent="0.3">
      <c r="A1621" s="12"/>
      <c r="B1621" s="13">
        <f t="shared" si="25"/>
        <v>1612</v>
      </c>
      <c r="C1621" s="2" t="s">
        <v>191</v>
      </c>
      <c r="D1621" s="9">
        <v>1514</v>
      </c>
      <c r="E1621" s="2" t="s">
        <v>722</v>
      </c>
      <c r="F1621" s="2" t="s">
        <v>724</v>
      </c>
      <c r="G1621" s="2" t="s">
        <v>10182</v>
      </c>
      <c r="H1621" s="2" t="s">
        <v>1158</v>
      </c>
      <c r="J1621" s="12"/>
      <c r="K1621" s="12"/>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row>
    <row r="1622" spans="1:126" s="14" customFormat="1" ht="90.75" thickBot="1" x14ac:dyDescent="0.3">
      <c r="A1622" s="12"/>
      <c r="B1622" s="13">
        <f t="shared" si="25"/>
        <v>1613</v>
      </c>
      <c r="C1622" s="2" t="s">
        <v>191</v>
      </c>
      <c r="D1622" s="9">
        <v>1514</v>
      </c>
      <c r="E1622" s="2" t="s">
        <v>722</v>
      </c>
      <c r="F1622" s="2" t="s">
        <v>721</v>
      </c>
      <c r="G1622" s="2" t="s">
        <v>10181</v>
      </c>
      <c r="H1622" s="2" t="s">
        <v>1158</v>
      </c>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row>
    <row r="1623" spans="1:126" s="14" customFormat="1" ht="105.75" thickBot="1" x14ac:dyDescent="0.3">
      <c r="A1623" s="12"/>
      <c r="B1623" s="13">
        <f t="shared" si="25"/>
        <v>1614</v>
      </c>
      <c r="C1623" s="2" t="s">
        <v>191</v>
      </c>
      <c r="D1623" s="9">
        <v>1514</v>
      </c>
      <c r="E1623" s="2" t="s">
        <v>722</v>
      </c>
      <c r="F1623" s="2" t="s">
        <v>699</v>
      </c>
      <c r="G1623" s="2" t="s">
        <v>10183</v>
      </c>
      <c r="H1623" s="2" t="s">
        <v>1158</v>
      </c>
      <c r="J1623" s="12"/>
      <c r="K1623" s="12"/>
      <c r="L1623" s="12"/>
      <c r="M1623" s="12"/>
      <c r="N1623" s="12"/>
      <c r="O1623" s="12"/>
      <c r="P1623" s="12"/>
      <c r="Q1623" s="12"/>
      <c r="R1623" s="12"/>
      <c r="S1623" s="12"/>
      <c r="T1623" s="12"/>
      <c r="U1623" s="12"/>
      <c r="V1623" s="12"/>
      <c r="W1623" s="12"/>
      <c r="X1623" s="12"/>
      <c r="Y1623" s="12"/>
      <c r="Z1623" s="12"/>
      <c r="AA1623" s="12"/>
      <c r="AB1623" s="12"/>
      <c r="AC1623" s="12"/>
      <c r="AD1623" s="12"/>
      <c r="AE1623" s="12"/>
      <c r="AF1623" s="12"/>
      <c r="AG1623" s="12"/>
      <c r="AH1623" s="12"/>
      <c r="AI1623" s="12"/>
      <c r="AJ1623" s="12"/>
      <c r="AK1623" s="12"/>
      <c r="AL1623" s="12"/>
      <c r="AM1623" s="12"/>
      <c r="AN1623" s="12"/>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row>
    <row r="1624" spans="1:126" s="14" customFormat="1" ht="90.75" thickBot="1" x14ac:dyDescent="0.3">
      <c r="A1624" s="12"/>
      <c r="B1624" s="13">
        <f t="shared" si="25"/>
        <v>1615</v>
      </c>
      <c r="C1624" s="2" t="s">
        <v>191</v>
      </c>
      <c r="D1624" s="9">
        <v>1512</v>
      </c>
      <c r="E1624" s="2" t="s">
        <v>725</v>
      </c>
      <c r="F1624" s="2" t="s">
        <v>721</v>
      </c>
      <c r="G1624" s="2" t="s">
        <v>10181</v>
      </c>
      <c r="H1624" s="2" t="s">
        <v>1158</v>
      </c>
      <c r="J1624" s="12"/>
      <c r="K1624" s="12"/>
      <c r="L1624" s="12"/>
      <c r="M1624" s="12"/>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1624" s="12"/>
      <c r="AN1624" s="12"/>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row>
    <row r="1625" spans="1:126" s="14" customFormat="1" ht="105.75" thickBot="1" x14ac:dyDescent="0.3">
      <c r="A1625" s="12"/>
      <c r="B1625" s="13">
        <f t="shared" si="25"/>
        <v>1616</v>
      </c>
      <c r="C1625" s="2" t="s">
        <v>191</v>
      </c>
      <c r="D1625" s="9">
        <v>1512</v>
      </c>
      <c r="E1625" s="2" t="s">
        <v>725</v>
      </c>
      <c r="F1625" s="2" t="s">
        <v>726</v>
      </c>
      <c r="G1625" s="2" t="s">
        <v>10184</v>
      </c>
      <c r="H1625" s="2" t="s">
        <v>1158</v>
      </c>
      <c r="J1625" s="12"/>
      <c r="K1625" s="12"/>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1625" s="12"/>
      <c r="AN1625" s="12"/>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row>
    <row r="1626" spans="1:126" s="14" customFormat="1" ht="90.75" thickBot="1" x14ac:dyDescent="0.3">
      <c r="A1626" s="12"/>
      <c r="B1626" s="13">
        <f t="shared" si="25"/>
        <v>1617</v>
      </c>
      <c r="C1626" s="2" t="s">
        <v>191</v>
      </c>
      <c r="D1626" s="9">
        <v>1512</v>
      </c>
      <c r="E1626" s="2" t="s">
        <v>725</v>
      </c>
      <c r="F1626" s="2" t="s">
        <v>724</v>
      </c>
      <c r="G1626" s="2" t="s">
        <v>10185</v>
      </c>
      <c r="H1626" s="2" t="s">
        <v>1158</v>
      </c>
      <c r="J1626" s="12"/>
      <c r="K1626" s="12"/>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row>
    <row r="1627" spans="1:126" s="14" customFormat="1" ht="90.75" thickBot="1" x14ac:dyDescent="0.3">
      <c r="A1627" s="12"/>
      <c r="B1627" s="13">
        <f t="shared" si="25"/>
        <v>1618</v>
      </c>
      <c r="C1627" s="2" t="s">
        <v>191</v>
      </c>
      <c r="D1627" s="9">
        <v>1512</v>
      </c>
      <c r="E1627" s="2" t="s">
        <v>725</v>
      </c>
      <c r="F1627" s="2" t="s">
        <v>727</v>
      </c>
      <c r="G1627" s="2" t="s">
        <v>10186</v>
      </c>
      <c r="H1627" s="2" t="s">
        <v>1158</v>
      </c>
      <c r="J1627" s="12"/>
      <c r="K1627" s="12"/>
      <c r="L1627" s="12"/>
      <c r="M1627" s="12"/>
      <c r="N1627" s="12"/>
      <c r="O1627" s="12"/>
      <c r="P1627" s="12"/>
      <c r="Q1627" s="12"/>
      <c r="R1627" s="12"/>
      <c r="S1627" s="12"/>
      <c r="T1627" s="12"/>
      <c r="U1627" s="12"/>
      <c r="V1627" s="12"/>
      <c r="W1627" s="12"/>
      <c r="X1627" s="12"/>
      <c r="Y1627" s="12"/>
      <c r="Z1627" s="12"/>
      <c r="AA1627" s="12"/>
      <c r="AB1627" s="12"/>
      <c r="AC1627" s="12"/>
      <c r="AD1627" s="12"/>
      <c r="AE1627" s="12"/>
      <c r="AF1627" s="12"/>
      <c r="AG1627" s="12"/>
      <c r="AH1627" s="12"/>
      <c r="AI1627" s="12"/>
      <c r="AJ1627" s="12"/>
      <c r="AK1627" s="12"/>
      <c r="AL1627" s="12"/>
      <c r="AM1627" s="12"/>
      <c r="AN1627" s="12"/>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row>
    <row r="1628" spans="1:126" s="14" customFormat="1" ht="90.75" thickBot="1" x14ac:dyDescent="0.3">
      <c r="A1628" s="12"/>
      <c r="B1628" s="13">
        <f t="shared" si="25"/>
        <v>1619</v>
      </c>
      <c r="C1628" s="2" t="s">
        <v>191</v>
      </c>
      <c r="D1628" s="9">
        <v>1512</v>
      </c>
      <c r="E1628" s="2" t="s">
        <v>725</v>
      </c>
      <c r="F1628" s="2" t="s">
        <v>728</v>
      </c>
      <c r="G1628" s="2" t="s">
        <v>10187</v>
      </c>
      <c r="H1628" s="2" t="s">
        <v>1158</v>
      </c>
      <c r="J1628" s="12"/>
      <c r="K1628" s="12"/>
      <c r="L1628" s="12"/>
      <c r="M1628" s="12"/>
      <c r="N1628" s="12"/>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row>
    <row r="1629" spans="1:126" s="14" customFormat="1" ht="90.75" thickBot="1" x14ac:dyDescent="0.3">
      <c r="A1629" s="12"/>
      <c r="B1629" s="13">
        <f t="shared" si="25"/>
        <v>1620</v>
      </c>
      <c r="C1629" s="2" t="s">
        <v>191</v>
      </c>
      <c r="D1629" s="9">
        <v>1512</v>
      </c>
      <c r="E1629" s="2" t="s">
        <v>725</v>
      </c>
      <c r="F1629" s="2" t="s">
        <v>723</v>
      </c>
      <c r="G1629" s="2" t="s">
        <v>10188</v>
      </c>
      <c r="H1629" s="2" t="s">
        <v>1158</v>
      </c>
      <c r="J1629" s="12"/>
      <c r="K1629" s="12"/>
      <c r="L1629" s="12"/>
      <c r="M1629" s="12"/>
      <c r="N1629" s="12"/>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row>
    <row r="1630" spans="1:126" s="14" customFormat="1" ht="90.75" thickBot="1" x14ac:dyDescent="0.3">
      <c r="A1630" s="12"/>
      <c r="B1630" s="13">
        <f t="shared" si="25"/>
        <v>1621</v>
      </c>
      <c r="C1630" s="2" t="s">
        <v>191</v>
      </c>
      <c r="D1630" s="9">
        <v>1512</v>
      </c>
      <c r="E1630" s="2" t="s">
        <v>725</v>
      </c>
      <c r="F1630" s="2" t="s">
        <v>707</v>
      </c>
      <c r="G1630" s="2" t="s">
        <v>10189</v>
      </c>
      <c r="H1630" s="2" t="s">
        <v>1158</v>
      </c>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row>
    <row r="1631" spans="1:126" s="14" customFormat="1" ht="90.75" thickBot="1" x14ac:dyDescent="0.3">
      <c r="A1631" s="12"/>
      <c r="B1631" s="13">
        <f t="shared" si="25"/>
        <v>1622</v>
      </c>
      <c r="C1631" s="2" t="s">
        <v>191</v>
      </c>
      <c r="D1631" s="9">
        <v>1512</v>
      </c>
      <c r="E1631" s="2" t="s">
        <v>725</v>
      </c>
      <c r="F1631" s="2" t="s">
        <v>729</v>
      </c>
      <c r="G1631" s="2" t="s">
        <v>10190</v>
      </c>
      <c r="H1631" s="2" t="s">
        <v>1158</v>
      </c>
      <c r="J1631" s="12"/>
      <c r="K1631" s="12"/>
      <c r="L1631" s="12"/>
      <c r="M1631" s="12"/>
      <c r="N1631" s="12"/>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row>
    <row r="1632" spans="1:126" s="14" customFormat="1" ht="120.75" thickBot="1" x14ac:dyDescent="0.3">
      <c r="A1632" s="12"/>
      <c r="B1632" s="13">
        <f t="shared" si="25"/>
        <v>1623</v>
      </c>
      <c r="C1632" s="2" t="s">
        <v>191</v>
      </c>
      <c r="D1632" s="9">
        <v>1512</v>
      </c>
      <c r="E1632" s="2" t="s">
        <v>725</v>
      </c>
      <c r="F1632" s="2" t="s">
        <v>699</v>
      </c>
      <c r="G1632" s="2" t="s">
        <v>10191</v>
      </c>
      <c r="H1632" s="2" t="s">
        <v>1158</v>
      </c>
      <c r="J1632" s="12"/>
      <c r="K1632" s="12"/>
      <c r="L1632" s="12"/>
      <c r="M1632" s="12"/>
      <c r="N1632" s="12"/>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1632" s="12"/>
      <c r="AN1632" s="12"/>
      <c r="AO1632" s="12"/>
      <c r="AP1632" s="12"/>
      <c r="AQ1632" s="12"/>
      <c r="AR1632" s="12"/>
      <c r="AS1632" s="12"/>
      <c r="AT1632" s="12"/>
      <c r="AU1632" s="12"/>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row>
    <row r="1633" spans="1:126" s="14" customFormat="1" ht="120.75" thickBot="1" x14ac:dyDescent="0.3">
      <c r="A1633" s="12"/>
      <c r="B1633" s="13">
        <f t="shared" si="25"/>
        <v>1624</v>
      </c>
      <c r="C1633" s="2" t="s">
        <v>191</v>
      </c>
      <c r="D1633" s="9">
        <v>1512</v>
      </c>
      <c r="E1633" s="2" t="s">
        <v>725</v>
      </c>
      <c r="F1633" s="2" t="s">
        <v>701</v>
      </c>
      <c r="G1633" s="2" t="s">
        <v>10192</v>
      </c>
      <c r="H1633" s="2" t="s">
        <v>1158</v>
      </c>
      <c r="J1633" s="12"/>
      <c r="K1633" s="12"/>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1633" s="12"/>
      <c r="AN1633" s="12"/>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row>
    <row r="1634" spans="1:126" s="14" customFormat="1" ht="105.75" thickBot="1" x14ac:dyDescent="0.3">
      <c r="A1634" s="12"/>
      <c r="B1634" s="13">
        <f t="shared" si="25"/>
        <v>1625</v>
      </c>
      <c r="C1634" s="2" t="s">
        <v>191</v>
      </c>
      <c r="D1634" s="9">
        <v>1512</v>
      </c>
      <c r="E1634" s="2" t="s">
        <v>725</v>
      </c>
      <c r="F1634" s="2" t="s">
        <v>730</v>
      </c>
      <c r="G1634" s="2" t="s">
        <v>10193</v>
      </c>
      <c r="H1634" s="2" t="s">
        <v>1158</v>
      </c>
      <c r="J1634" s="12"/>
      <c r="K1634" s="12"/>
      <c r="L1634" s="12"/>
      <c r="M1634" s="12"/>
      <c r="N1634" s="12"/>
      <c r="O1634" s="12"/>
      <c r="P1634" s="12"/>
      <c r="Q1634" s="12"/>
      <c r="R1634" s="12"/>
      <c r="S1634" s="12"/>
      <c r="T1634" s="12"/>
      <c r="U1634" s="12"/>
      <c r="V1634" s="12"/>
      <c r="W1634" s="12"/>
      <c r="X1634" s="12"/>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row>
    <row r="1635" spans="1:126" s="14" customFormat="1" ht="90.75" thickBot="1" x14ac:dyDescent="0.3">
      <c r="A1635" s="12"/>
      <c r="B1635" s="13">
        <f t="shared" si="25"/>
        <v>1626</v>
      </c>
      <c r="C1635" s="2" t="s">
        <v>191</v>
      </c>
      <c r="D1635" s="9">
        <v>1512</v>
      </c>
      <c r="E1635" s="2" t="s">
        <v>725</v>
      </c>
      <c r="F1635" s="2" t="s">
        <v>731</v>
      </c>
      <c r="G1635" s="2" t="s">
        <v>10194</v>
      </c>
      <c r="H1635" s="2" t="s">
        <v>1158</v>
      </c>
      <c r="J1635" s="12"/>
      <c r="K1635" s="12"/>
      <c r="L1635" s="12"/>
      <c r="M1635" s="12"/>
      <c r="N1635" s="12"/>
      <c r="O1635" s="12"/>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1635" s="12"/>
      <c r="AN1635" s="12"/>
      <c r="AO1635" s="12"/>
      <c r="AP1635" s="12"/>
      <c r="AQ1635" s="12"/>
      <c r="AR1635" s="12"/>
      <c r="AS1635" s="12"/>
      <c r="AT1635" s="12"/>
      <c r="AU1635" s="12"/>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row>
    <row r="1636" spans="1:126" s="14" customFormat="1" ht="90.75" thickBot="1" x14ac:dyDescent="0.3">
      <c r="A1636" s="12"/>
      <c r="B1636" s="13">
        <f t="shared" si="25"/>
        <v>1627</v>
      </c>
      <c r="C1636" s="2" t="s">
        <v>191</v>
      </c>
      <c r="D1636" s="9">
        <v>1512</v>
      </c>
      <c r="E1636" s="2" t="s">
        <v>725</v>
      </c>
      <c r="F1636" s="2" t="s">
        <v>732</v>
      </c>
      <c r="G1636" s="2" t="s">
        <v>10195</v>
      </c>
      <c r="H1636" s="2" t="s">
        <v>1158</v>
      </c>
      <c r="J1636" s="12"/>
      <c r="K1636" s="12"/>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row>
    <row r="1637" spans="1:126" s="14" customFormat="1" ht="90.75" thickBot="1" x14ac:dyDescent="0.3">
      <c r="A1637" s="12"/>
      <c r="B1637" s="13">
        <f t="shared" si="25"/>
        <v>1628</v>
      </c>
      <c r="C1637" s="2" t="s">
        <v>191</v>
      </c>
      <c r="D1637" s="9">
        <v>1512</v>
      </c>
      <c r="E1637" s="2" t="s">
        <v>725</v>
      </c>
      <c r="F1637" s="2" t="s">
        <v>733</v>
      </c>
      <c r="G1637" s="2" t="s">
        <v>10196</v>
      </c>
      <c r="H1637" s="2" t="s">
        <v>1158</v>
      </c>
      <c r="J1637" s="12"/>
      <c r="K1637" s="12"/>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12"/>
      <c r="AL1637" s="12"/>
      <c r="AM1637" s="12"/>
      <c r="AN1637" s="12"/>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row>
    <row r="1638" spans="1:126" s="14" customFormat="1" ht="75.75" thickBot="1" x14ac:dyDescent="0.3">
      <c r="A1638" s="12"/>
      <c r="B1638" s="13">
        <f t="shared" si="25"/>
        <v>1629</v>
      </c>
      <c r="C1638" s="2" t="s">
        <v>191</v>
      </c>
      <c r="D1638" s="9">
        <v>1512</v>
      </c>
      <c r="E1638" s="2" t="s">
        <v>725</v>
      </c>
      <c r="F1638" s="2" t="s">
        <v>734</v>
      </c>
      <c r="G1638" s="2" t="s">
        <v>10197</v>
      </c>
      <c r="H1638" s="2" t="s">
        <v>1158</v>
      </c>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row>
    <row r="1639" spans="1:126" s="14" customFormat="1" ht="90.75" thickBot="1" x14ac:dyDescent="0.3">
      <c r="A1639" s="12"/>
      <c r="B1639" s="13">
        <f t="shared" si="25"/>
        <v>1630</v>
      </c>
      <c r="C1639" s="2" t="s">
        <v>191</v>
      </c>
      <c r="D1639" s="9">
        <v>1512</v>
      </c>
      <c r="E1639" s="2" t="s">
        <v>725</v>
      </c>
      <c r="F1639" s="2" t="s">
        <v>735</v>
      </c>
      <c r="G1639" s="2" t="s">
        <v>10198</v>
      </c>
      <c r="H1639" s="2" t="s">
        <v>1158</v>
      </c>
      <c r="J1639" s="12"/>
      <c r="K1639" s="12"/>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1639" s="12"/>
      <c r="AN1639" s="12"/>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row>
    <row r="1640" spans="1:126" s="14" customFormat="1" ht="120.75" thickBot="1" x14ac:dyDescent="0.3">
      <c r="A1640" s="12"/>
      <c r="B1640" s="13">
        <f t="shared" si="25"/>
        <v>1631</v>
      </c>
      <c r="C1640" s="2" t="s">
        <v>191</v>
      </c>
      <c r="D1640" s="9">
        <v>1512</v>
      </c>
      <c r="E1640" s="2" t="s">
        <v>725</v>
      </c>
      <c r="F1640" s="2" t="s">
        <v>736</v>
      </c>
      <c r="G1640" s="2" t="s">
        <v>10199</v>
      </c>
      <c r="H1640" s="2" t="s">
        <v>1158</v>
      </c>
      <c r="J1640" s="12"/>
      <c r="K1640" s="12"/>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1640" s="12"/>
      <c r="AN1640" s="12"/>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row>
    <row r="1641" spans="1:126" s="14" customFormat="1" ht="75.75" thickBot="1" x14ac:dyDescent="0.3">
      <c r="A1641" s="12"/>
      <c r="B1641" s="13">
        <f t="shared" si="25"/>
        <v>1632</v>
      </c>
      <c r="C1641" s="2" t="s">
        <v>191</v>
      </c>
      <c r="D1641" s="9">
        <v>1512</v>
      </c>
      <c r="E1641" s="2" t="s">
        <v>725</v>
      </c>
      <c r="F1641" s="2" t="s">
        <v>737</v>
      </c>
      <c r="G1641" s="2" t="s">
        <v>10200</v>
      </c>
      <c r="H1641" s="2" t="s">
        <v>1158</v>
      </c>
      <c r="J1641" s="12"/>
      <c r="K1641" s="12"/>
      <c r="L1641" s="12"/>
      <c r="M1641" s="12"/>
      <c r="N1641" s="12"/>
      <c r="O1641" s="12"/>
      <c r="P1641" s="12"/>
      <c r="Q1641" s="12"/>
      <c r="R1641" s="12"/>
      <c r="S1641" s="12"/>
      <c r="T1641" s="12"/>
      <c r="U1641" s="12"/>
      <c r="V1641" s="12"/>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c r="AR1641" s="12"/>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row>
    <row r="1642" spans="1:126" s="14" customFormat="1" ht="75.75" thickBot="1" x14ac:dyDescent="0.3">
      <c r="A1642" s="12"/>
      <c r="B1642" s="13">
        <f t="shared" si="25"/>
        <v>1633</v>
      </c>
      <c r="C1642" s="2" t="s">
        <v>191</v>
      </c>
      <c r="D1642" s="9">
        <v>1512</v>
      </c>
      <c r="E1642" s="2" t="s">
        <v>725</v>
      </c>
      <c r="F1642" s="2" t="s">
        <v>738</v>
      </c>
      <c r="G1642" s="2" t="s">
        <v>10201</v>
      </c>
      <c r="H1642" s="2" t="s">
        <v>1158</v>
      </c>
      <c r="J1642" s="12"/>
      <c r="K1642" s="12"/>
      <c r="L1642" s="12"/>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1642" s="12"/>
      <c r="AN1642" s="12"/>
      <c r="AO1642" s="12"/>
      <c r="AP1642" s="12"/>
      <c r="AQ1642" s="12"/>
      <c r="AR1642" s="12"/>
      <c r="AS1642" s="12"/>
      <c r="AT1642" s="12"/>
      <c r="AU1642" s="12"/>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row>
    <row r="1643" spans="1:126" s="14" customFormat="1" ht="90.75" thickBot="1" x14ac:dyDescent="0.3">
      <c r="A1643" s="12"/>
      <c r="B1643" s="13">
        <f t="shared" si="25"/>
        <v>1634</v>
      </c>
      <c r="C1643" s="2" t="s">
        <v>191</v>
      </c>
      <c r="D1643" s="9">
        <v>1512</v>
      </c>
      <c r="E1643" s="2" t="s">
        <v>725</v>
      </c>
      <c r="F1643" s="2" t="s">
        <v>739</v>
      </c>
      <c r="G1643" s="2" t="s">
        <v>10202</v>
      </c>
      <c r="H1643" s="2" t="s">
        <v>1158</v>
      </c>
      <c r="J1643" s="12"/>
      <c r="K1643" s="12"/>
      <c r="L1643" s="12"/>
      <c r="M1643" s="12"/>
      <c r="N1643" s="12"/>
      <c r="O1643" s="12"/>
      <c r="P1643" s="12"/>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1643" s="12"/>
      <c r="AN1643" s="12"/>
      <c r="AO1643" s="12"/>
      <c r="AP1643" s="12"/>
      <c r="AQ1643" s="12"/>
      <c r="AR1643" s="12"/>
      <c r="AS1643" s="12"/>
      <c r="AT1643" s="12"/>
      <c r="AU1643" s="12"/>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row>
    <row r="1644" spans="1:126" s="14" customFormat="1" ht="75.75" thickBot="1" x14ac:dyDescent="0.3">
      <c r="A1644" s="12"/>
      <c r="B1644" s="13">
        <f t="shared" si="25"/>
        <v>1635</v>
      </c>
      <c r="C1644" s="2" t="s">
        <v>191</v>
      </c>
      <c r="D1644" s="9">
        <v>1512</v>
      </c>
      <c r="E1644" s="2" t="s">
        <v>725</v>
      </c>
      <c r="F1644" s="2" t="s">
        <v>740</v>
      </c>
      <c r="G1644" s="2" t="s">
        <v>10203</v>
      </c>
      <c r="H1644" s="2" t="s">
        <v>1158</v>
      </c>
      <c r="J1644" s="12"/>
      <c r="K1644" s="12"/>
      <c r="L1644" s="12"/>
      <c r="M1644" s="12"/>
      <c r="N1644" s="12"/>
      <c r="O1644" s="12"/>
      <c r="P1644" s="12"/>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1644" s="12"/>
      <c r="AN1644" s="12"/>
      <c r="AO1644" s="12"/>
      <c r="AP1644" s="12"/>
      <c r="AQ1644" s="12"/>
      <c r="AR1644" s="12"/>
      <c r="AS1644" s="12"/>
      <c r="AT1644" s="12"/>
      <c r="AU1644" s="12"/>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row>
    <row r="1645" spans="1:126" s="14" customFormat="1" ht="75.75" thickBot="1" x14ac:dyDescent="0.3">
      <c r="A1645" s="12"/>
      <c r="B1645" s="13">
        <f t="shared" si="25"/>
        <v>1636</v>
      </c>
      <c r="C1645" s="2" t="s">
        <v>191</v>
      </c>
      <c r="D1645" s="9">
        <v>1512</v>
      </c>
      <c r="E1645" s="2" t="s">
        <v>725</v>
      </c>
      <c r="F1645" s="2" t="s">
        <v>741</v>
      </c>
      <c r="G1645" s="2" t="s">
        <v>10204</v>
      </c>
      <c r="H1645" s="2" t="s">
        <v>1158</v>
      </c>
      <c r="J1645" s="12"/>
      <c r="K1645" s="12"/>
      <c r="L1645" s="12"/>
      <c r="M1645" s="12"/>
      <c r="N1645" s="12"/>
      <c r="O1645" s="12"/>
      <c r="P1645" s="12"/>
      <c r="Q1645" s="12"/>
      <c r="R1645" s="12"/>
      <c r="S1645" s="12"/>
      <c r="T1645" s="12"/>
      <c r="U1645" s="12"/>
      <c r="V1645" s="12"/>
      <c r="W1645" s="12"/>
      <c r="X1645" s="12"/>
      <c r="Y1645" s="12"/>
      <c r="Z1645" s="12"/>
      <c r="AA1645" s="12"/>
      <c r="AB1645" s="12"/>
      <c r="AC1645" s="12"/>
      <c r="AD1645" s="12"/>
      <c r="AE1645" s="12"/>
      <c r="AF1645" s="12"/>
      <c r="AG1645" s="12"/>
      <c r="AH1645" s="12"/>
      <c r="AI1645" s="12"/>
      <c r="AJ1645" s="12"/>
      <c r="AK1645" s="12"/>
      <c r="AL1645" s="12"/>
      <c r="AM1645" s="12"/>
      <c r="AN1645" s="12"/>
      <c r="AO1645" s="12"/>
      <c r="AP1645" s="12"/>
      <c r="AQ1645" s="12"/>
      <c r="AR1645" s="12"/>
      <c r="AS1645" s="12"/>
      <c r="AT1645" s="12"/>
      <c r="AU1645" s="12"/>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row>
    <row r="1646" spans="1:126" s="14" customFormat="1" ht="90.75" thickBot="1" x14ac:dyDescent="0.3">
      <c r="A1646" s="12"/>
      <c r="B1646" s="13">
        <f t="shared" si="25"/>
        <v>1637</v>
      </c>
      <c r="C1646" s="2" t="s">
        <v>191</v>
      </c>
      <c r="D1646" s="9">
        <v>1517</v>
      </c>
      <c r="E1646" s="2" t="s">
        <v>742</v>
      </c>
      <c r="F1646" s="2" t="s">
        <v>743</v>
      </c>
      <c r="G1646" s="2" t="s">
        <v>10177</v>
      </c>
      <c r="H1646" s="2" t="s">
        <v>1158</v>
      </c>
      <c r="J1646" s="12"/>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row>
    <row r="1647" spans="1:126" s="14" customFormat="1" ht="90.75" thickBot="1" x14ac:dyDescent="0.3">
      <c r="A1647" s="12"/>
      <c r="B1647" s="13">
        <f t="shared" si="25"/>
        <v>1638</v>
      </c>
      <c r="C1647" s="2" t="s">
        <v>191</v>
      </c>
      <c r="D1647" s="9">
        <v>1517</v>
      </c>
      <c r="E1647" s="2" t="s">
        <v>742</v>
      </c>
      <c r="F1647" s="2" t="s">
        <v>744</v>
      </c>
      <c r="G1647" s="2" t="s">
        <v>10205</v>
      </c>
      <c r="H1647" s="2" t="s">
        <v>1158</v>
      </c>
      <c r="J1647" s="12"/>
      <c r="K1647" s="12"/>
      <c r="L1647" s="12"/>
      <c r="M1647" s="12"/>
      <c r="N1647" s="12"/>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row>
    <row r="1648" spans="1:126" s="14" customFormat="1" ht="105.75" thickBot="1" x14ac:dyDescent="0.3">
      <c r="A1648" s="12"/>
      <c r="B1648" s="13">
        <f t="shared" si="25"/>
        <v>1639</v>
      </c>
      <c r="C1648" s="2" t="s">
        <v>191</v>
      </c>
      <c r="D1648" s="9">
        <v>1517</v>
      </c>
      <c r="E1648" s="2" t="s">
        <v>742</v>
      </c>
      <c r="F1648" s="2" t="s">
        <v>745</v>
      </c>
      <c r="G1648" s="2" t="s">
        <v>10169</v>
      </c>
      <c r="H1648" s="2" t="s">
        <v>1158</v>
      </c>
      <c r="J1648" s="12"/>
      <c r="K1648" s="12"/>
      <c r="L1648" s="12"/>
      <c r="M1648" s="12"/>
      <c r="N1648" s="12"/>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1648" s="12"/>
      <c r="AN1648" s="12"/>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row>
    <row r="1649" spans="1:126" s="14" customFormat="1" ht="90.75" thickBot="1" x14ac:dyDescent="0.3">
      <c r="A1649" s="12"/>
      <c r="B1649" s="13">
        <f t="shared" si="25"/>
        <v>1640</v>
      </c>
      <c r="C1649" s="2" t="s">
        <v>191</v>
      </c>
      <c r="D1649" s="9">
        <v>1517</v>
      </c>
      <c r="E1649" s="2" t="s">
        <v>742</v>
      </c>
      <c r="F1649" s="2" t="s">
        <v>709</v>
      </c>
      <c r="G1649" s="2" t="s">
        <v>10170</v>
      </c>
      <c r="H1649" s="2" t="s">
        <v>1158</v>
      </c>
      <c r="J1649" s="12"/>
      <c r="K1649" s="12"/>
      <c r="L1649" s="12"/>
      <c r="M1649" s="12"/>
      <c r="N1649" s="12"/>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row>
    <row r="1650" spans="1:126" s="14" customFormat="1" ht="90.75" thickBot="1" x14ac:dyDescent="0.3">
      <c r="A1650" s="12"/>
      <c r="B1650" s="13">
        <f t="shared" si="25"/>
        <v>1641</v>
      </c>
      <c r="C1650" s="2" t="s">
        <v>191</v>
      </c>
      <c r="D1650" s="9">
        <v>1517</v>
      </c>
      <c r="E1650" s="2" t="s">
        <v>742</v>
      </c>
      <c r="F1650" s="2" t="s">
        <v>746</v>
      </c>
      <c r="G1650" s="2" t="s">
        <v>10171</v>
      </c>
      <c r="H1650" s="2" t="s">
        <v>1158</v>
      </c>
      <c r="J1650" s="12"/>
      <c r="K1650" s="12"/>
      <c r="L1650" s="12"/>
      <c r="M1650" s="12"/>
      <c r="N1650" s="12"/>
      <c r="O1650" s="12"/>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row>
    <row r="1651" spans="1:126" s="14" customFormat="1" ht="90.75" thickBot="1" x14ac:dyDescent="0.3">
      <c r="A1651" s="12"/>
      <c r="B1651" s="13">
        <f t="shared" si="25"/>
        <v>1642</v>
      </c>
      <c r="C1651" s="2" t="s">
        <v>191</v>
      </c>
      <c r="D1651" s="9">
        <v>1517</v>
      </c>
      <c r="E1651" s="2" t="s">
        <v>742</v>
      </c>
      <c r="F1651" s="2" t="s">
        <v>747</v>
      </c>
      <c r="G1651" s="2" t="s">
        <v>10172</v>
      </c>
      <c r="H1651" s="2" t="s">
        <v>1158</v>
      </c>
      <c r="J1651" s="12"/>
      <c r="K1651" s="12"/>
      <c r="L1651" s="12"/>
      <c r="M1651" s="12"/>
      <c r="N1651" s="12"/>
      <c r="O1651" s="12"/>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row>
    <row r="1652" spans="1:126" s="14" customFormat="1" ht="90.75" thickBot="1" x14ac:dyDescent="0.3">
      <c r="A1652" s="12"/>
      <c r="B1652" s="13">
        <f t="shared" si="25"/>
        <v>1643</v>
      </c>
      <c r="C1652" s="2" t="s">
        <v>191</v>
      </c>
      <c r="D1652" s="9">
        <v>1517</v>
      </c>
      <c r="E1652" s="2" t="s">
        <v>742</v>
      </c>
      <c r="F1652" s="2" t="s">
        <v>712</v>
      </c>
      <c r="G1652" s="2" t="s">
        <v>10206</v>
      </c>
      <c r="H1652" s="2" t="s">
        <v>1158</v>
      </c>
      <c r="J1652" s="12"/>
      <c r="K1652" s="12"/>
      <c r="L1652" s="12"/>
      <c r="M1652" s="12"/>
      <c r="N1652" s="12"/>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row>
    <row r="1653" spans="1:126" s="14" customFormat="1" ht="90.75" thickBot="1" x14ac:dyDescent="0.3">
      <c r="A1653" s="12"/>
      <c r="B1653" s="13">
        <f t="shared" si="25"/>
        <v>1644</v>
      </c>
      <c r="C1653" s="2" t="s">
        <v>191</v>
      </c>
      <c r="D1653" s="9">
        <v>1517</v>
      </c>
      <c r="E1653" s="2" t="s">
        <v>742</v>
      </c>
      <c r="F1653" s="2" t="s">
        <v>748</v>
      </c>
      <c r="G1653" s="2" t="s">
        <v>10174</v>
      </c>
      <c r="H1653" s="2" t="s">
        <v>1158</v>
      </c>
      <c r="J1653" s="12"/>
      <c r="K1653" s="12"/>
      <c r="L1653" s="12"/>
      <c r="M1653" s="12"/>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1653" s="12"/>
      <c r="AN1653" s="12"/>
      <c r="AO1653" s="12"/>
      <c r="AP1653" s="12"/>
      <c r="AQ1653" s="12"/>
      <c r="AR1653" s="12"/>
      <c r="AS1653" s="12"/>
      <c r="AT1653" s="12"/>
      <c r="AU1653" s="12"/>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row>
    <row r="1654" spans="1:126" s="14" customFormat="1" ht="45.75" thickBot="1" x14ac:dyDescent="0.3">
      <c r="A1654" s="12"/>
      <c r="B1654" s="13">
        <f t="shared" si="25"/>
        <v>1645</v>
      </c>
      <c r="C1654" s="2" t="s">
        <v>191</v>
      </c>
      <c r="D1654" s="1" t="s">
        <v>6199</v>
      </c>
      <c r="E1654" s="2" t="s">
        <v>749</v>
      </c>
      <c r="F1654" s="2" t="s">
        <v>6820</v>
      </c>
      <c r="G1654" s="2" t="s">
        <v>1514</v>
      </c>
      <c r="H1654" s="2" t="s">
        <v>1158</v>
      </c>
      <c r="J1654" s="12"/>
      <c r="K1654" s="12"/>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row>
    <row r="1655" spans="1:126" s="14" customFormat="1" ht="60.75" thickBot="1" x14ac:dyDescent="0.3">
      <c r="A1655" s="12"/>
      <c r="B1655" s="13">
        <f t="shared" si="25"/>
        <v>1646</v>
      </c>
      <c r="C1655" s="2" t="s">
        <v>191</v>
      </c>
      <c r="D1655" s="9">
        <v>3501</v>
      </c>
      <c r="E1655" s="2" t="s">
        <v>1515</v>
      </c>
      <c r="F1655" s="2" t="s">
        <v>6821</v>
      </c>
      <c r="G1655" s="2" t="s">
        <v>1516</v>
      </c>
      <c r="H1655" s="2" t="s">
        <v>1158</v>
      </c>
      <c r="J1655" s="12"/>
      <c r="K1655" s="12"/>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1655" s="12"/>
      <c r="AN1655" s="12"/>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row>
    <row r="1656" spans="1:126" s="14" customFormat="1" ht="165.75" thickBot="1" x14ac:dyDescent="0.3">
      <c r="A1656" s="12"/>
      <c r="B1656" s="13">
        <f t="shared" si="25"/>
        <v>1647</v>
      </c>
      <c r="C1656" s="2" t="s">
        <v>191</v>
      </c>
      <c r="D1656" s="9">
        <v>2103</v>
      </c>
      <c r="E1656" s="2" t="s">
        <v>1518</v>
      </c>
      <c r="F1656" s="2" t="s">
        <v>1517</v>
      </c>
      <c r="G1656" s="2" t="s">
        <v>10207</v>
      </c>
      <c r="H1656" s="2" t="s">
        <v>1158</v>
      </c>
      <c r="J1656" s="12"/>
      <c r="K1656" s="12"/>
      <c r="L1656" s="12"/>
      <c r="M1656" s="12"/>
      <c r="N1656" s="12"/>
      <c r="O1656" s="12"/>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1656" s="12"/>
      <c r="AN1656" s="12"/>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row>
    <row r="1657" spans="1:126" s="14" customFormat="1" ht="120.75" thickBot="1" x14ac:dyDescent="0.3">
      <c r="A1657" s="12"/>
      <c r="B1657" s="13">
        <f t="shared" si="25"/>
        <v>1648</v>
      </c>
      <c r="C1657" s="2" t="s">
        <v>191</v>
      </c>
      <c r="D1657" s="1" t="s">
        <v>5073</v>
      </c>
      <c r="E1657" s="2" t="s">
        <v>1519</v>
      </c>
      <c r="F1657" s="2" t="s">
        <v>1520</v>
      </c>
      <c r="G1657" s="2" t="s">
        <v>10208</v>
      </c>
      <c r="H1657" s="2" t="s">
        <v>1158</v>
      </c>
      <c r="J1657" s="12"/>
      <c r="K1657" s="12"/>
      <c r="L1657" s="12"/>
      <c r="M1657" s="12"/>
      <c r="N1657" s="12"/>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row>
    <row r="1658" spans="1:126" s="14" customFormat="1" ht="135.75" thickBot="1" x14ac:dyDescent="0.3">
      <c r="A1658" s="12"/>
      <c r="B1658" s="13">
        <f t="shared" si="25"/>
        <v>1649</v>
      </c>
      <c r="C1658" s="2" t="s">
        <v>191</v>
      </c>
      <c r="D1658" s="1" t="s">
        <v>5073</v>
      </c>
      <c r="E1658" s="2" t="s">
        <v>1519</v>
      </c>
      <c r="F1658" s="2" t="s">
        <v>6822</v>
      </c>
      <c r="G1658" s="2" t="s">
        <v>10209</v>
      </c>
      <c r="H1658" s="2" t="s">
        <v>1158</v>
      </c>
      <c r="J1658" s="12"/>
      <c r="K1658" s="12"/>
      <c r="L1658" s="12"/>
      <c r="M1658" s="12"/>
      <c r="N1658" s="12"/>
      <c r="O1658" s="12"/>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row>
    <row r="1659" spans="1:126" s="14" customFormat="1" ht="90.75" thickBot="1" x14ac:dyDescent="0.3">
      <c r="A1659" s="12"/>
      <c r="B1659" s="13">
        <f t="shared" si="25"/>
        <v>1650</v>
      </c>
      <c r="C1659" s="2" t="s">
        <v>191</v>
      </c>
      <c r="D1659" s="1" t="s">
        <v>5073</v>
      </c>
      <c r="E1659" s="2" t="s">
        <v>1519</v>
      </c>
      <c r="F1659" s="2" t="s">
        <v>1521</v>
      </c>
      <c r="G1659" s="2" t="s">
        <v>10210</v>
      </c>
      <c r="H1659" s="2" t="s">
        <v>1158</v>
      </c>
      <c r="J1659" s="12"/>
      <c r="K1659" s="12"/>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1659" s="12"/>
      <c r="AN1659" s="12"/>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row>
    <row r="1660" spans="1:126" s="14" customFormat="1" ht="120.75" thickBot="1" x14ac:dyDescent="0.3">
      <c r="A1660" s="12"/>
      <c r="B1660" s="13">
        <f t="shared" si="25"/>
        <v>1651</v>
      </c>
      <c r="C1660" s="2" t="s">
        <v>191</v>
      </c>
      <c r="D1660" s="1" t="s">
        <v>5073</v>
      </c>
      <c r="E1660" s="2" t="s">
        <v>1519</v>
      </c>
      <c r="F1660" s="2" t="s">
        <v>1522</v>
      </c>
      <c r="G1660" s="2" t="s">
        <v>10211</v>
      </c>
      <c r="H1660" s="2" t="s">
        <v>1158</v>
      </c>
      <c r="J1660" s="12"/>
      <c r="K1660" s="12"/>
      <c r="L1660" s="12"/>
      <c r="M1660" s="12"/>
      <c r="N1660" s="12"/>
      <c r="O1660" s="12"/>
      <c r="P1660" s="12"/>
      <c r="Q1660" s="12"/>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1660" s="12"/>
      <c r="AN1660" s="12"/>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row>
    <row r="1661" spans="1:126" s="14" customFormat="1" ht="105.75" thickBot="1" x14ac:dyDescent="0.3">
      <c r="A1661" s="12"/>
      <c r="B1661" s="13">
        <f t="shared" si="25"/>
        <v>1652</v>
      </c>
      <c r="C1661" s="2" t="s">
        <v>191</v>
      </c>
      <c r="D1661" s="1" t="s">
        <v>5073</v>
      </c>
      <c r="E1661" s="2" t="s">
        <v>1519</v>
      </c>
      <c r="F1661" s="2" t="s">
        <v>1523</v>
      </c>
      <c r="G1661" s="2" t="s">
        <v>7425</v>
      </c>
      <c r="H1661" s="2" t="s">
        <v>1158</v>
      </c>
      <c r="J1661" s="12"/>
      <c r="K1661" s="12"/>
      <c r="L1661" s="12"/>
      <c r="M1661" s="12"/>
      <c r="N1661" s="12"/>
      <c r="O1661" s="12"/>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row>
    <row r="1662" spans="1:126" s="14" customFormat="1" ht="120.75" thickBot="1" x14ac:dyDescent="0.3">
      <c r="A1662" s="12"/>
      <c r="B1662" s="13">
        <f t="shared" si="25"/>
        <v>1653</v>
      </c>
      <c r="C1662" s="2" t="s">
        <v>191</v>
      </c>
      <c r="D1662" s="1" t="s">
        <v>5073</v>
      </c>
      <c r="E1662" s="2" t="s">
        <v>1519</v>
      </c>
      <c r="F1662" s="2" t="s">
        <v>1524</v>
      </c>
      <c r="G1662" s="2" t="s">
        <v>7426</v>
      </c>
      <c r="H1662" s="2" t="s">
        <v>1158</v>
      </c>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row>
    <row r="1663" spans="1:126" s="14" customFormat="1" ht="105.75" thickBot="1" x14ac:dyDescent="0.3">
      <c r="A1663" s="12"/>
      <c r="B1663" s="13">
        <f t="shared" si="25"/>
        <v>1654</v>
      </c>
      <c r="C1663" s="2" t="s">
        <v>191</v>
      </c>
      <c r="D1663" s="1" t="s">
        <v>5073</v>
      </c>
      <c r="E1663" s="2" t="s">
        <v>1519</v>
      </c>
      <c r="F1663" s="2" t="s">
        <v>6823</v>
      </c>
      <c r="G1663" s="2" t="s">
        <v>7427</v>
      </c>
      <c r="H1663" s="2" t="s">
        <v>1158</v>
      </c>
      <c r="J1663" s="12"/>
      <c r="K1663" s="12"/>
      <c r="L1663" s="12"/>
      <c r="M1663" s="12"/>
      <c r="N1663" s="12"/>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row>
    <row r="1664" spans="1:126" s="14" customFormat="1" ht="120.75" thickBot="1" x14ac:dyDescent="0.3">
      <c r="A1664" s="12"/>
      <c r="B1664" s="13">
        <f t="shared" si="25"/>
        <v>1655</v>
      </c>
      <c r="C1664" s="2" t="s">
        <v>191</v>
      </c>
      <c r="D1664" s="1" t="s">
        <v>5073</v>
      </c>
      <c r="E1664" s="2" t="s">
        <v>1519</v>
      </c>
      <c r="F1664" s="2" t="s">
        <v>1525</v>
      </c>
      <c r="G1664" s="2" t="s">
        <v>7428</v>
      </c>
      <c r="H1664" s="2" t="s">
        <v>1158</v>
      </c>
      <c r="J1664" s="12"/>
      <c r="K1664" s="12"/>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row>
    <row r="1665" spans="1:126" s="14" customFormat="1" ht="60.75" thickBot="1" x14ac:dyDescent="0.3">
      <c r="A1665" s="12"/>
      <c r="B1665" s="13">
        <f t="shared" si="25"/>
        <v>1656</v>
      </c>
      <c r="C1665" s="2" t="s">
        <v>191</v>
      </c>
      <c r="D1665" s="1" t="s">
        <v>5073</v>
      </c>
      <c r="E1665" s="2" t="s">
        <v>1519</v>
      </c>
      <c r="F1665" s="2" t="s">
        <v>1526</v>
      </c>
      <c r="G1665" s="2" t="s">
        <v>10212</v>
      </c>
      <c r="H1665" s="2" t="s">
        <v>1158</v>
      </c>
      <c r="J1665" s="12"/>
      <c r="K1665" s="12"/>
      <c r="L1665" s="12"/>
      <c r="M1665" s="12"/>
      <c r="N1665" s="12"/>
      <c r="O1665" s="12"/>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row>
    <row r="1666" spans="1:126" s="14" customFormat="1" ht="90.75" thickBot="1" x14ac:dyDescent="0.3">
      <c r="A1666" s="12"/>
      <c r="B1666" s="13">
        <f t="shared" si="25"/>
        <v>1657</v>
      </c>
      <c r="C1666" s="2" t="s">
        <v>191</v>
      </c>
      <c r="D1666" s="1" t="s">
        <v>5073</v>
      </c>
      <c r="E1666" s="2" t="s">
        <v>1519</v>
      </c>
      <c r="F1666" s="2" t="s">
        <v>1526</v>
      </c>
      <c r="G1666" s="2" t="s">
        <v>10213</v>
      </c>
      <c r="H1666" s="2" t="s">
        <v>1158</v>
      </c>
      <c r="J1666" s="12"/>
      <c r="K1666" s="12"/>
      <c r="L1666" s="12"/>
      <c r="M1666" s="12"/>
      <c r="N1666" s="12"/>
      <c r="O1666" s="12"/>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row>
    <row r="1667" spans="1:126" s="14" customFormat="1" ht="45.75" thickBot="1" x14ac:dyDescent="0.3">
      <c r="A1667" s="12"/>
      <c r="B1667" s="13">
        <f t="shared" si="25"/>
        <v>1658</v>
      </c>
      <c r="C1667" s="2" t="s">
        <v>191</v>
      </c>
      <c r="D1667" s="1" t="s">
        <v>5073</v>
      </c>
      <c r="E1667" s="2" t="s">
        <v>1519</v>
      </c>
      <c r="F1667" s="2" t="s">
        <v>1527</v>
      </c>
      <c r="G1667" s="2" t="s">
        <v>1531</v>
      </c>
      <c r="H1667" s="2" t="s">
        <v>1158</v>
      </c>
      <c r="J1667" s="12"/>
      <c r="K1667" s="12"/>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row>
    <row r="1668" spans="1:126" s="14" customFormat="1" ht="75.75" thickBot="1" x14ac:dyDescent="0.3">
      <c r="A1668" s="12"/>
      <c r="B1668" s="13">
        <f t="shared" si="25"/>
        <v>1659</v>
      </c>
      <c r="C1668" s="2" t="s">
        <v>191</v>
      </c>
      <c r="D1668" s="1" t="s">
        <v>5073</v>
      </c>
      <c r="E1668" s="2" t="s">
        <v>1519</v>
      </c>
      <c r="F1668" s="2" t="s">
        <v>1528</v>
      </c>
      <c r="G1668" s="2" t="s">
        <v>10214</v>
      </c>
      <c r="H1668" s="2" t="s">
        <v>1158</v>
      </c>
      <c r="J1668" s="12"/>
      <c r="K1668" s="12"/>
      <c r="L1668" s="12"/>
      <c r="M1668" s="12"/>
      <c r="N1668" s="12"/>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row>
    <row r="1669" spans="1:126" s="14" customFormat="1" ht="90.75" thickBot="1" x14ac:dyDescent="0.3">
      <c r="A1669" s="12"/>
      <c r="B1669" s="13">
        <f t="shared" si="25"/>
        <v>1660</v>
      </c>
      <c r="C1669" s="2" t="s">
        <v>191</v>
      </c>
      <c r="D1669" s="1" t="s">
        <v>5073</v>
      </c>
      <c r="E1669" s="2" t="s">
        <v>1519</v>
      </c>
      <c r="F1669" s="2" t="s">
        <v>1529</v>
      </c>
      <c r="G1669" s="2" t="s">
        <v>10215</v>
      </c>
      <c r="H1669" s="2" t="s">
        <v>1158</v>
      </c>
      <c r="J1669" s="12"/>
      <c r="K1669" s="12"/>
      <c r="L1669" s="12"/>
      <c r="M1669" s="12"/>
      <c r="N1669" s="12"/>
      <c r="O1669" s="12"/>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1669" s="12"/>
      <c r="AN1669" s="12"/>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row>
    <row r="1670" spans="1:126" s="14" customFormat="1" ht="75.75" thickBot="1" x14ac:dyDescent="0.3">
      <c r="A1670" s="12"/>
      <c r="B1670" s="13">
        <f t="shared" si="25"/>
        <v>1661</v>
      </c>
      <c r="C1670" s="2" t="s">
        <v>191</v>
      </c>
      <c r="D1670" s="1" t="s">
        <v>5073</v>
      </c>
      <c r="E1670" s="2" t="s">
        <v>1519</v>
      </c>
      <c r="F1670" s="2" t="s">
        <v>1530</v>
      </c>
      <c r="G1670" s="2" t="s">
        <v>1532</v>
      </c>
      <c r="H1670" s="2" t="s">
        <v>1158</v>
      </c>
      <c r="J1670" s="12"/>
      <c r="K1670" s="12"/>
      <c r="L1670" s="12"/>
      <c r="M1670" s="12"/>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row>
    <row r="1671" spans="1:126" s="14" customFormat="1" ht="60.75" thickBot="1" x14ac:dyDescent="0.3">
      <c r="A1671" s="12"/>
      <c r="B1671" s="13">
        <f t="shared" si="25"/>
        <v>1662</v>
      </c>
      <c r="C1671" s="2" t="s">
        <v>191</v>
      </c>
      <c r="D1671" s="1" t="s">
        <v>5073</v>
      </c>
      <c r="E1671" s="2" t="s">
        <v>1519</v>
      </c>
      <c r="F1671" s="2" t="s">
        <v>1526</v>
      </c>
      <c r="G1671" s="2" t="s">
        <v>10216</v>
      </c>
      <c r="H1671" s="2" t="s">
        <v>1158</v>
      </c>
      <c r="J1671" s="12"/>
      <c r="K1671" s="12"/>
      <c r="L1671" s="12"/>
      <c r="M1671" s="12"/>
      <c r="N1671" s="12"/>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1671" s="12"/>
      <c r="AN1671" s="12"/>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row>
    <row r="1672" spans="1:126" s="14" customFormat="1" ht="105.75" thickBot="1" x14ac:dyDescent="0.3">
      <c r="A1672" s="12"/>
      <c r="B1672" s="13">
        <f t="shared" si="25"/>
        <v>1663</v>
      </c>
      <c r="C1672" s="2" t="s">
        <v>191</v>
      </c>
      <c r="D1672" s="1" t="s">
        <v>5812</v>
      </c>
      <c r="E1672" s="2" t="s">
        <v>1533</v>
      </c>
      <c r="F1672" s="2" t="s">
        <v>6824</v>
      </c>
      <c r="G1672" s="2" t="s">
        <v>10217</v>
      </c>
      <c r="H1672" s="2" t="s">
        <v>1158</v>
      </c>
      <c r="J1672" s="12"/>
      <c r="K1672" s="12"/>
      <c r="L1672" s="12"/>
      <c r="M1672" s="12"/>
      <c r="N1672" s="12"/>
      <c r="O1672" s="12"/>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1672" s="12"/>
      <c r="AN1672" s="12"/>
      <c r="AO1672" s="12"/>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row>
    <row r="1673" spans="1:126" s="14" customFormat="1" ht="105.75" thickBot="1" x14ac:dyDescent="0.3">
      <c r="A1673" s="12"/>
      <c r="B1673" s="13">
        <f t="shared" si="25"/>
        <v>1664</v>
      </c>
      <c r="C1673" s="2" t="s">
        <v>191</v>
      </c>
      <c r="D1673" s="1" t="s">
        <v>5812</v>
      </c>
      <c r="E1673" s="2" t="s">
        <v>1533</v>
      </c>
      <c r="F1673" s="2" t="s">
        <v>1534</v>
      </c>
      <c r="G1673" s="2" t="s">
        <v>10218</v>
      </c>
      <c r="H1673" s="2" t="s">
        <v>1158</v>
      </c>
      <c r="J1673" s="12"/>
      <c r="K1673" s="12"/>
      <c r="L1673" s="12"/>
      <c r="M1673" s="12"/>
      <c r="N1673" s="12"/>
      <c r="O1673" s="12"/>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1673" s="12"/>
      <c r="AN1673" s="12"/>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row>
    <row r="1674" spans="1:126" s="14" customFormat="1" ht="120.75" thickBot="1" x14ac:dyDescent="0.3">
      <c r="A1674" s="12"/>
      <c r="B1674" s="13">
        <f t="shared" si="25"/>
        <v>1665</v>
      </c>
      <c r="C1674" s="2" t="s">
        <v>191</v>
      </c>
      <c r="D1674" s="1" t="s">
        <v>5812</v>
      </c>
      <c r="E1674" s="2" t="s">
        <v>1533</v>
      </c>
      <c r="F1674" s="2" t="s">
        <v>1535</v>
      </c>
      <c r="G1674" s="2" t="s">
        <v>10219</v>
      </c>
      <c r="H1674" s="2" t="s">
        <v>1158</v>
      </c>
      <c r="J1674" s="12"/>
      <c r="K1674" s="12"/>
      <c r="L1674" s="12"/>
      <c r="M1674" s="12"/>
      <c r="N1674" s="12"/>
      <c r="O1674" s="12"/>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1674" s="12"/>
      <c r="AN1674" s="12"/>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row>
    <row r="1675" spans="1:126" s="14" customFormat="1" ht="45.75" thickBot="1" x14ac:dyDescent="0.3">
      <c r="A1675" s="12"/>
      <c r="B1675" s="13">
        <f t="shared" si="25"/>
        <v>1666</v>
      </c>
      <c r="C1675" s="2" t="s">
        <v>191</v>
      </c>
      <c r="D1675" s="1" t="s">
        <v>5812</v>
      </c>
      <c r="E1675" s="2" t="s">
        <v>1533</v>
      </c>
      <c r="F1675" s="2" t="s">
        <v>1536</v>
      </c>
      <c r="G1675" s="2" t="s">
        <v>1539</v>
      </c>
      <c r="H1675" s="2" t="s">
        <v>1158</v>
      </c>
      <c r="J1675" s="12"/>
      <c r="K1675" s="12"/>
      <c r="L1675" s="12"/>
      <c r="M1675" s="12"/>
      <c r="N1675" s="12"/>
      <c r="O1675" s="12"/>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1675" s="12"/>
      <c r="AN1675" s="12"/>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row>
    <row r="1676" spans="1:126" s="14" customFormat="1" ht="60.75" thickBot="1" x14ac:dyDescent="0.3">
      <c r="A1676" s="12"/>
      <c r="B1676" s="13">
        <f t="shared" si="25"/>
        <v>1667</v>
      </c>
      <c r="C1676" s="2" t="s">
        <v>191</v>
      </c>
      <c r="D1676" s="1" t="s">
        <v>5812</v>
      </c>
      <c r="E1676" s="2" t="s">
        <v>1533</v>
      </c>
      <c r="F1676" s="2" t="s">
        <v>1537</v>
      </c>
      <c r="G1676" s="2" t="s">
        <v>1540</v>
      </c>
      <c r="H1676" s="2" t="s">
        <v>1158</v>
      </c>
      <c r="J1676" s="12"/>
      <c r="K1676" s="12"/>
      <c r="L1676" s="12"/>
      <c r="M1676" s="12"/>
      <c r="N1676" s="12"/>
      <c r="O1676" s="12"/>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row>
    <row r="1677" spans="1:126" s="14" customFormat="1" ht="45.75" thickBot="1" x14ac:dyDescent="0.3">
      <c r="A1677" s="12"/>
      <c r="B1677" s="13">
        <f t="shared" si="25"/>
        <v>1668</v>
      </c>
      <c r="C1677" s="2" t="s">
        <v>191</v>
      </c>
      <c r="D1677" s="1" t="s">
        <v>5812</v>
      </c>
      <c r="E1677" s="2" t="s">
        <v>1533</v>
      </c>
      <c r="F1677" s="2" t="s">
        <v>1538</v>
      </c>
      <c r="G1677" s="2" t="s">
        <v>10220</v>
      </c>
      <c r="H1677" s="2" t="s">
        <v>1158</v>
      </c>
      <c r="J1677" s="12"/>
      <c r="K1677" s="12"/>
      <c r="L1677" s="12"/>
      <c r="M1677" s="12"/>
      <c r="N1677" s="12"/>
      <c r="O1677" s="12"/>
      <c r="P1677" s="12"/>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1677" s="12"/>
      <c r="AN1677" s="12"/>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row>
    <row r="1678" spans="1:126" s="14" customFormat="1" ht="105.75" thickBot="1" x14ac:dyDescent="0.3">
      <c r="A1678" s="12"/>
      <c r="B1678" s="13">
        <f t="shared" si="25"/>
        <v>1669</v>
      </c>
      <c r="C1678" s="2" t="s">
        <v>191</v>
      </c>
      <c r="D1678" s="1" t="s">
        <v>5813</v>
      </c>
      <c r="E1678" s="2" t="s">
        <v>1541</v>
      </c>
      <c r="F1678" s="2" t="s">
        <v>1542</v>
      </c>
      <c r="G1678" s="2" t="s">
        <v>10221</v>
      </c>
      <c r="H1678" s="2" t="s">
        <v>1158</v>
      </c>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row>
    <row r="1679" spans="1:126" s="14" customFormat="1" ht="105.75" thickBot="1" x14ac:dyDescent="0.3">
      <c r="A1679" s="12"/>
      <c r="B1679" s="13">
        <f t="shared" ref="B1679:B1742" si="26">B1678+1</f>
        <v>1670</v>
      </c>
      <c r="C1679" s="2" t="s">
        <v>191</v>
      </c>
      <c r="D1679" s="1" t="s">
        <v>5813</v>
      </c>
      <c r="E1679" s="2" t="s">
        <v>1541</v>
      </c>
      <c r="F1679" s="2" t="s">
        <v>6825</v>
      </c>
      <c r="G1679" s="2" t="s">
        <v>1543</v>
      </c>
      <c r="H1679" s="2" t="s">
        <v>1158</v>
      </c>
      <c r="J1679" s="12"/>
      <c r="K1679" s="12"/>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1679" s="12"/>
      <c r="AN1679" s="12"/>
      <c r="AO1679" s="12"/>
      <c r="AP1679" s="12"/>
      <c r="AQ1679" s="12"/>
      <c r="AR1679" s="12"/>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row>
    <row r="1680" spans="1:126" s="14" customFormat="1" ht="90.75" thickBot="1" x14ac:dyDescent="0.3">
      <c r="A1680" s="12"/>
      <c r="B1680" s="13">
        <f t="shared" si="26"/>
        <v>1671</v>
      </c>
      <c r="C1680" s="2" t="s">
        <v>191</v>
      </c>
      <c r="D1680" s="9">
        <v>2103</v>
      </c>
      <c r="E1680" s="2" t="s">
        <v>1544</v>
      </c>
      <c r="F1680" s="2" t="s">
        <v>1545</v>
      </c>
      <c r="G1680" s="2" t="s">
        <v>10167</v>
      </c>
      <c r="H1680" s="2" t="s">
        <v>1158</v>
      </c>
      <c r="J1680" s="12"/>
      <c r="K1680" s="12"/>
      <c r="L1680" s="12"/>
      <c r="M1680" s="12"/>
      <c r="N1680" s="12"/>
      <c r="O1680" s="12"/>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1680" s="12"/>
      <c r="AN1680" s="12"/>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row>
    <row r="1681" spans="1:126" s="14" customFormat="1" ht="60.75" thickBot="1" x14ac:dyDescent="0.3">
      <c r="A1681" s="12"/>
      <c r="B1681" s="13">
        <f t="shared" si="26"/>
        <v>1672</v>
      </c>
      <c r="C1681" s="2" t="s">
        <v>191</v>
      </c>
      <c r="D1681" s="9">
        <v>2103</v>
      </c>
      <c r="E1681" s="2" t="s">
        <v>1544</v>
      </c>
      <c r="F1681" s="2" t="s">
        <v>709</v>
      </c>
      <c r="G1681" s="2" t="s">
        <v>10178</v>
      </c>
      <c r="H1681" s="2" t="s">
        <v>1158</v>
      </c>
      <c r="J1681" s="12"/>
      <c r="K1681" s="12"/>
      <c r="L1681" s="12"/>
      <c r="M1681" s="12"/>
      <c r="N1681" s="12"/>
      <c r="O1681" s="12"/>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row>
    <row r="1682" spans="1:126" s="14" customFormat="1" ht="90.75" thickBot="1" x14ac:dyDescent="0.3">
      <c r="A1682" s="12"/>
      <c r="B1682" s="13">
        <f t="shared" si="26"/>
        <v>1673</v>
      </c>
      <c r="C1682" s="2" t="s">
        <v>191</v>
      </c>
      <c r="D1682" s="9">
        <v>2103</v>
      </c>
      <c r="E1682" s="2" t="s">
        <v>1544</v>
      </c>
      <c r="F1682" s="2" t="s">
        <v>746</v>
      </c>
      <c r="G1682" s="2" t="s">
        <v>10171</v>
      </c>
      <c r="H1682" s="2" t="s">
        <v>1158</v>
      </c>
      <c r="J1682" s="12"/>
      <c r="K1682" s="12"/>
      <c r="L1682" s="12"/>
      <c r="M1682" s="12"/>
      <c r="N1682" s="12"/>
      <c r="O1682" s="12"/>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row>
    <row r="1683" spans="1:126" s="14" customFormat="1" ht="90.75" thickBot="1" x14ac:dyDescent="0.3">
      <c r="A1683" s="12"/>
      <c r="B1683" s="13">
        <f t="shared" si="26"/>
        <v>1674</v>
      </c>
      <c r="C1683" s="2" t="s">
        <v>191</v>
      </c>
      <c r="D1683" s="9">
        <v>2103</v>
      </c>
      <c r="E1683" s="2" t="s">
        <v>1544</v>
      </c>
      <c r="F1683" s="2" t="s">
        <v>748</v>
      </c>
      <c r="G1683" s="2" t="s">
        <v>10222</v>
      </c>
      <c r="H1683" s="2" t="s">
        <v>1158</v>
      </c>
      <c r="J1683" s="12"/>
      <c r="K1683" s="12"/>
      <c r="L1683" s="12"/>
      <c r="M1683" s="12"/>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1683" s="12"/>
      <c r="AN1683" s="12"/>
      <c r="AO1683" s="12"/>
      <c r="AP1683" s="12"/>
      <c r="AQ1683" s="12"/>
      <c r="AR1683" s="12"/>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row>
    <row r="1684" spans="1:126" s="14" customFormat="1" ht="45.75" thickBot="1" x14ac:dyDescent="0.3">
      <c r="A1684" s="12"/>
      <c r="B1684" s="13">
        <f t="shared" si="26"/>
        <v>1675</v>
      </c>
      <c r="C1684" s="2" t="s">
        <v>191</v>
      </c>
      <c r="D1684" s="9">
        <v>1902</v>
      </c>
      <c r="E1684" s="2" t="s">
        <v>1546</v>
      </c>
      <c r="F1684" s="2" t="s">
        <v>1547</v>
      </c>
      <c r="G1684" s="2" t="s">
        <v>10223</v>
      </c>
      <c r="H1684" s="2" t="s">
        <v>1158</v>
      </c>
      <c r="J1684" s="12"/>
      <c r="K1684" s="12"/>
      <c r="L1684" s="12"/>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1684" s="12"/>
      <c r="AN1684" s="12"/>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row>
    <row r="1685" spans="1:126" s="14" customFormat="1" ht="60.75" thickBot="1" x14ac:dyDescent="0.3">
      <c r="A1685" s="12"/>
      <c r="B1685" s="13">
        <f t="shared" si="26"/>
        <v>1676</v>
      </c>
      <c r="C1685" s="2" t="s">
        <v>191</v>
      </c>
      <c r="D1685" s="9">
        <v>1902</v>
      </c>
      <c r="E1685" s="2" t="s">
        <v>1546</v>
      </c>
      <c r="F1685" s="2" t="s">
        <v>1548</v>
      </c>
      <c r="G1685" s="2" t="s">
        <v>10224</v>
      </c>
      <c r="H1685" s="2" t="s">
        <v>1158</v>
      </c>
      <c r="J1685" s="12"/>
      <c r="K1685" s="12"/>
      <c r="L1685" s="12"/>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row>
    <row r="1686" spans="1:126" s="14" customFormat="1" ht="60.75" thickBot="1" x14ac:dyDescent="0.3">
      <c r="A1686" s="12"/>
      <c r="B1686" s="13">
        <f t="shared" si="26"/>
        <v>1677</v>
      </c>
      <c r="C1686" s="2" t="s">
        <v>191</v>
      </c>
      <c r="D1686" s="9">
        <v>1902</v>
      </c>
      <c r="E1686" s="2" t="s">
        <v>1546</v>
      </c>
      <c r="F1686" s="2" t="s">
        <v>1549</v>
      </c>
      <c r="G1686" s="2" t="s">
        <v>10225</v>
      </c>
      <c r="H1686" s="2" t="s">
        <v>1158</v>
      </c>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row>
    <row r="1687" spans="1:126" s="14" customFormat="1" ht="60.75" thickBot="1" x14ac:dyDescent="0.3">
      <c r="A1687" s="12"/>
      <c r="B1687" s="13">
        <f t="shared" si="26"/>
        <v>1678</v>
      </c>
      <c r="C1687" s="2" t="s">
        <v>191</v>
      </c>
      <c r="D1687" s="9">
        <v>1902</v>
      </c>
      <c r="E1687" s="2" t="s">
        <v>1546</v>
      </c>
      <c r="F1687" s="2" t="s">
        <v>1550</v>
      </c>
      <c r="G1687" s="2" t="s">
        <v>10226</v>
      </c>
      <c r="H1687" s="2" t="s">
        <v>1158</v>
      </c>
      <c r="J1687" s="12"/>
      <c r="K1687" s="12"/>
      <c r="L1687" s="12"/>
      <c r="M1687" s="12"/>
      <c r="N1687" s="12"/>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c r="AR1687" s="12"/>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row>
    <row r="1688" spans="1:126" s="14" customFormat="1" ht="60.75" thickBot="1" x14ac:dyDescent="0.3">
      <c r="A1688" s="12"/>
      <c r="B1688" s="13">
        <f t="shared" si="26"/>
        <v>1679</v>
      </c>
      <c r="C1688" s="2" t="s">
        <v>191</v>
      </c>
      <c r="D1688" s="9">
        <v>1902</v>
      </c>
      <c r="E1688" s="2" t="s">
        <v>1546</v>
      </c>
      <c r="F1688" s="2" t="s">
        <v>1551</v>
      </c>
      <c r="G1688" s="2" t="s">
        <v>10227</v>
      </c>
      <c r="H1688" s="2" t="s">
        <v>1158</v>
      </c>
      <c r="J1688" s="12"/>
      <c r="K1688" s="12"/>
      <c r="L1688" s="12"/>
      <c r="M1688" s="12"/>
      <c r="N1688" s="12"/>
      <c r="O1688" s="12"/>
      <c r="P1688" s="12"/>
      <c r="Q1688" s="12"/>
      <c r="R1688" s="12"/>
      <c r="S1688" s="12"/>
      <c r="T1688" s="12"/>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row>
    <row r="1689" spans="1:126" s="14" customFormat="1" ht="75.75" thickBot="1" x14ac:dyDescent="0.3">
      <c r="A1689" s="12"/>
      <c r="B1689" s="13">
        <f t="shared" si="26"/>
        <v>1680</v>
      </c>
      <c r="C1689" s="2" t="s">
        <v>191</v>
      </c>
      <c r="D1689" s="9">
        <v>1902</v>
      </c>
      <c r="E1689" s="2" t="s">
        <v>1552</v>
      </c>
      <c r="F1689" s="2" t="s">
        <v>1553</v>
      </c>
      <c r="G1689" s="2" t="s">
        <v>10228</v>
      </c>
      <c r="H1689" s="2" t="s">
        <v>1158</v>
      </c>
      <c r="J1689" s="12"/>
      <c r="K1689" s="12"/>
      <c r="L1689" s="12"/>
      <c r="M1689" s="12"/>
      <c r="N1689" s="12"/>
      <c r="O1689" s="12"/>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row>
    <row r="1690" spans="1:126" s="14" customFormat="1" ht="75.75" thickBot="1" x14ac:dyDescent="0.3">
      <c r="A1690" s="12"/>
      <c r="B1690" s="13">
        <f t="shared" si="26"/>
        <v>1681</v>
      </c>
      <c r="C1690" s="2" t="s">
        <v>191</v>
      </c>
      <c r="D1690" s="9">
        <v>1902</v>
      </c>
      <c r="E1690" s="2" t="s">
        <v>1552</v>
      </c>
      <c r="F1690" s="2" t="s">
        <v>1554</v>
      </c>
      <c r="G1690" s="2" t="s">
        <v>10229</v>
      </c>
      <c r="H1690" s="2" t="s">
        <v>1158</v>
      </c>
      <c r="J1690" s="12"/>
      <c r="K1690" s="12"/>
      <c r="L1690" s="12"/>
      <c r="M1690" s="12"/>
      <c r="N1690" s="12"/>
      <c r="O1690" s="12"/>
      <c r="P1690" s="12"/>
      <c r="Q1690" s="12"/>
      <c r="R1690" s="12"/>
      <c r="S1690" s="12"/>
      <c r="T1690" s="12"/>
      <c r="U1690" s="12"/>
      <c r="V1690" s="12"/>
      <c r="W1690" s="12"/>
      <c r="X1690" s="12"/>
      <c r="Y1690" s="12"/>
      <c r="Z1690" s="12"/>
      <c r="AA1690" s="12"/>
      <c r="AB1690" s="12"/>
      <c r="AC1690" s="12"/>
      <c r="AD1690" s="12"/>
      <c r="AE1690" s="12"/>
      <c r="AF1690" s="12"/>
      <c r="AG1690" s="12"/>
      <c r="AH1690" s="12"/>
      <c r="AI1690" s="12"/>
      <c r="AJ1690" s="12"/>
      <c r="AK1690" s="12"/>
      <c r="AL1690" s="12"/>
      <c r="AM1690" s="12"/>
      <c r="AN1690" s="12"/>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row>
    <row r="1691" spans="1:126" s="14" customFormat="1" ht="90.75" thickBot="1" x14ac:dyDescent="0.3">
      <c r="A1691" s="12"/>
      <c r="B1691" s="13">
        <f t="shared" si="26"/>
        <v>1682</v>
      </c>
      <c r="C1691" s="2" t="s">
        <v>191</v>
      </c>
      <c r="D1691" s="9">
        <v>1902</v>
      </c>
      <c r="E1691" s="2" t="s">
        <v>1552</v>
      </c>
      <c r="F1691" s="2" t="s">
        <v>1555</v>
      </c>
      <c r="G1691" s="2" t="s">
        <v>10230</v>
      </c>
      <c r="H1691" s="2" t="s">
        <v>1158</v>
      </c>
      <c r="J1691" s="12"/>
      <c r="K1691" s="12"/>
      <c r="L1691" s="12"/>
      <c r="M1691" s="12"/>
      <c r="N1691" s="12"/>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row>
    <row r="1692" spans="1:126" s="14" customFormat="1" ht="90.75" thickBot="1" x14ac:dyDescent="0.3">
      <c r="A1692" s="12"/>
      <c r="B1692" s="13">
        <f t="shared" si="26"/>
        <v>1683</v>
      </c>
      <c r="C1692" s="2" t="s">
        <v>191</v>
      </c>
      <c r="D1692" s="9" t="s">
        <v>5814</v>
      </c>
      <c r="E1692" s="2" t="s">
        <v>1556</v>
      </c>
      <c r="F1692" s="2" t="s">
        <v>665</v>
      </c>
      <c r="G1692" s="2" t="s">
        <v>10231</v>
      </c>
      <c r="H1692" s="2" t="s">
        <v>1158</v>
      </c>
      <c r="J1692" s="12"/>
      <c r="K1692" s="12"/>
      <c r="L1692" s="12"/>
      <c r="M1692" s="12"/>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row>
    <row r="1693" spans="1:126" s="14" customFormat="1" ht="90.75" thickBot="1" x14ac:dyDescent="0.3">
      <c r="A1693" s="12"/>
      <c r="B1693" s="13">
        <f t="shared" si="26"/>
        <v>1684</v>
      </c>
      <c r="C1693" s="2" t="s">
        <v>191</v>
      </c>
      <c r="D1693" s="9" t="s">
        <v>5814</v>
      </c>
      <c r="E1693" s="2" t="s">
        <v>1556</v>
      </c>
      <c r="F1693" s="2" t="s">
        <v>666</v>
      </c>
      <c r="G1693" s="2" t="s">
        <v>10232</v>
      </c>
      <c r="H1693" s="2" t="s">
        <v>1158</v>
      </c>
      <c r="J1693" s="12"/>
      <c r="K1693" s="12"/>
      <c r="L1693" s="12"/>
      <c r="M1693" s="12"/>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row>
    <row r="1694" spans="1:126" s="14" customFormat="1" ht="105.75" thickBot="1" x14ac:dyDescent="0.3">
      <c r="A1694" s="12"/>
      <c r="B1694" s="13">
        <f t="shared" si="26"/>
        <v>1685</v>
      </c>
      <c r="C1694" s="2" t="s">
        <v>191</v>
      </c>
      <c r="D1694" s="1" t="s">
        <v>7099</v>
      </c>
      <c r="E1694" s="2" t="s">
        <v>1557</v>
      </c>
      <c r="F1694" s="2" t="s">
        <v>1558</v>
      </c>
      <c r="G1694" s="2" t="s">
        <v>10233</v>
      </c>
      <c r="H1694" s="2" t="s">
        <v>1158</v>
      </c>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row>
    <row r="1695" spans="1:126" s="14" customFormat="1" ht="105.75" thickBot="1" x14ac:dyDescent="0.3">
      <c r="A1695" s="12"/>
      <c r="B1695" s="13">
        <f t="shared" si="26"/>
        <v>1686</v>
      </c>
      <c r="C1695" s="2" t="s">
        <v>191</v>
      </c>
      <c r="D1695" s="1" t="s">
        <v>7100</v>
      </c>
      <c r="E1695" s="2" t="s">
        <v>1557</v>
      </c>
      <c r="F1695" s="2" t="s">
        <v>1559</v>
      </c>
      <c r="G1695" s="2" t="s">
        <v>10234</v>
      </c>
      <c r="H1695" s="2" t="s">
        <v>1158</v>
      </c>
      <c r="J1695" s="12"/>
      <c r="K1695" s="12"/>
      <c r="L1695" s="12"/>
      <c r="M1695" s="12"/>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row>
    <row r="1696" spans="1:126" s="14" customFormat="1" ht="105.75" thickBot="1" x14ac:dyDescent="0.3">
      <c r="A1696" s="12"/>
      <c r="B1696" s="13">
        <f t="shared" si="26"/>
        <v>1687</v>
      </c>
      <c r="C1696" s="2" t="s">
        <v>191</v>
      </c>
      <c r="D1696" s="1" t="s">
        <v>7101</v>
      </c>
      <c r="E1696" s="2" t="s">
        <v>1557</v>
      </c>
      <c r="F1696" s="2" t="s">
        <v>1560</v>
      </c>
      <c r="G1696" s="2" t="s">
        <v>10235</v>
      </c>
      <c r="H1696" s="2" t="s">
        <v>1158</v>
      </c>
      <c r="J1696" s="12"/>
      <c r="K1696" s="12"/>
      <c r="L1696" s="12"/>
      <c r="M1696" s="12"/>
      <c r="N1696" s="12"/>
      <c r="O1696" s="12"/>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1696" s="12"/>
      <c r="AN1696" s="12"/>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row>
    <row r="1697" spans="1:126" s="14" customFormat="1" ht="105.75" thickBot="1" x14ac:dyDescent="0.3">
      <c r="A1697" s="12"/>
      <c r="B1697" s="13">
        <f t="shared" si="26"/>
        <v>1688</v>
      </c>
      <c r="C1697" s="2" t="s">
        <v>191</v>
      </c>
      <c r="D1697" s="1" t="s">
        <v>7102</v>
      </c>
      <c r="E1697" s="2" t="s">
        <v>1557</v>
      </c>
      <c r="F1697" s="2" t="s">
        <v>1561</v>
      </c>
      <c r="G1697" s="2" t="s">
        <v>10236</v>
      </c>
      <c r="H1697" s="2" t="s">
        <v>1158</v>
      </c>
      <c r="J1697" s="12"/>
      <c r="K1697" s="12"/>
      <c r="L1697" s="12"/>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1697" s="12"/>
      <c r="AN1697" s="12"/>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row>
    <row r="1698" spans="1:126" s="14" customFormat="1" ht="105.75" thickBot="1" x14ac:dyDescent="0.3">
      <c r="A1698" s="12"/>
      <c r="B1698" s="13">
        <f t="shared" si="26"/>
        <v>1689</v>
      </c>
      <c r="C1698" s="2" t="s">
        <v>191</v>
      </c>
      <c r="D1698" s="1" t="s">
        <v>7102</v>
      </c>
      <c r="E1698" s="2" t="s">
        <v>1557</v>
      </c>
      <c r="F1698" s="2" t="s">
        <v>1562</v>
      </c>
      <c r="G1698" s="2" t="s">
        <v>10237</v>
      </c>
      <c r="H1698" s="2" t="s">
        <v>1158</v>
      </c>
      <c r="J1698" s="12"/>
      <c r="K1698" s="12"/>
      <c r="L1698" s="12"/>
      <c r="M1698" s="12"/>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row>
    <row r="1699" spans="1:126" s="14" customFormat="1" ht="105.75" thickBot="1" x14ac:dyDescent="0.3">
      <c r="A1699" s="12"/>
      <c r="B1699" s="13">
        <f t="shared" si="26"/>
        <v>1690</v>
      </c>
      <c r="C1699" s="2" t="s">
        <v>191</v>
      </c>
      <c r="D1699" s="1" t="s">
        <v>7099</v>
      </c>
      <c r="E1699" s="2" t="s">
        <v>1557</v>
      </c>
      <c r="F1699" s="2" t="s">
        <v>1523</v>
      </c>
      <c r="G1699" s="2" t="s">
        <v>1563</v>
      </c>
      <c r="H1699" s="2" t="s">
        <v>1158</v>
      </c>
      <c r="J1699" s="12"/>
      <c r="K1699" s="12"/>
      <c r="L1699" s="12"/>
      <c r="M1699" s="12"/>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1699" s="12"/>
      <c r="AN1699" s="12"/>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row>
    <row r="1700" spans="1:126" s="14" customFormat="1" ht="105.75" thickBot="1" x14ac:dyDescent="0.3">
      <c r="A1700" s="12"/>
      <c r="B1700" s="13">
        <f t="shared" si="26"/>
        <v>1691</v>
      </c>
      <c r="C1700" s="2" t="s">
        <v>191</v>
      </c>
      <c r="D1700" s="1" t="s">
        <v>7103</v>
      </c>
      <c r="E1700" s="2" t="s">
        <v>1557</v>
      </c>
      <c r="F1700" s="2" t="s">
        <v>1564</v>
      </c>
      <c r="G1700" s="2" t="s">
        <v>10238</v>
      </c>
      <c r="H1700" s="2" t="s">
        <v>1158</v>
      </c>
      <c r="J1700" s="12"/>
      <c r="K1700" s="12"/>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row>
    <row r="1701" spans="1:126" s="14" customFormat="1" ht="105.75" thickBot="1" x14ac:dyDescent="0.3">
      <c r="A1701" s="12"/>
      <c r="B1701" s="13">
        <f t="shared" si="26"/>
        <v>1692</v>
      </c>
      <c r="C1701" s="2" t="s">
        <v>191</v>
      </c>
      <c r="D1701" s="1" t="s">
        <v>7103</v>
      </c>
      <c r="E1701" s="2" t="s">
        <v>1557</v>
      </c>
      <c r="F1701" s="2" t="s">
        <v>1565</v>
      </c>
      <c r="G1701" s="2" t="s">
        <v>1566</v>
      </c>
      <c r="H1701" s="2" t="s">
        <v>1158</v>
      </c>
      <c r="J1701" s="12"/>
      <c r="K1701" s="12"/>
      <c r="L1701" s="12"/>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row>
    <row r="1702" spans="1:126" s="14" customFormat="1" ht="105.75" thickBot="1" x14ac:dyDescent="0.3">
      <c r="A1702" s="12"/>
      <c r="B1702" s="13">
        <f t="shared" si="26"/>
        <v>1693</v>
      </c>
      <c r="C1702" s="2" t="s">
        <v>191</v>
      </c>
      <c r="D1702" s="1" t="s">
        <v>7100</v>
      </c>
      <c r="E1702" s="2" t="s">
        <v>1557</v>
      </c>
      <c r="F1702" s="2" t="s">
        <v>1567</v>
      </c>
      <c r="G1702" s="2" t="s">
        <v>10239</v>
      </c>
      <c r="H1702" s="2" t="s">
        <v>1158</v>
      </c>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row>
    <row r="1703" spans="1:126" s="14" customFormat="1" ht="105.75" thickBot="1" x14ac:dyDescent="0.3">
      <c r="A1703" s="12"/>
      <c r="B1703" s="13">
        <f t="shared" si="26"/>
        <v>1694</v>
      </c>
      <c r="C1703" s="2" t="s">
        <v>191</v>
      </c>
      <c r="D1703" s="1" t="s">
        <v>7104</v>
      </c>
      <c r="E1703" s="2" t="s">
        <v>1557</v>
      </c>
      <c r="F1703" s="2" t="s">
        <v>1568</v>
      </c>
      <c r="G1703" s="2" t="s">
        <v>10240</v>
      </c>
      <c r="H1703" s="2" t="s">
        <v>1158</v>
      </c>
      <c r="J1703" s="12"/>
      <c r="K1703" s="12"/>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row>
    <row r="1704" spans="1:126" s="14" customFormat="1" ht="105.75" thickBot="1" x14ac:dyDescent="0.3">
      <c r="A1704" s="12"/>
      <c r="B1704" s="13">
        <f t="shared" si="26"/>
        <v>1695</v>
      </c>
      <c r="C1704" s="2" t="s">
        <v>191</v>
      </c>
      <c r="D1704" s="1" t="s">
        <v>7100</v>
      </c>
      <c r="E1704" s="2" t="s">
        <v>1557</v>
      </c>
      <c r="F1704" s="2" t="s">
        <v>1569</v>
      </c>
      <c r="G1704" s="2" t="s">
        <v>10241</v>
      </c>
      <c r="H1704" s="2" t="s">
        <v>1158</v>
      </c>
      <c r="J1704" s="12"/>
      <c r="K1704" s="12"/>
      <c r="L1704" s="12"/>
      <c r="M1704" s="12"/>
      <c r="N1704" s="12"/>
      <c r="O1704" s="12"/>
      <c r="P1704" s="12"/>
      <c r="Q1704" s="12"/>
      <c r="R1704" s="12"/>
      <c r="S1704" s="12"/>
      <c r="T1704" s="12"/>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row>
    <row r="1705" spans="1:126" s="14" customFormat="1" ht="105.75" thickBot="1" x14ac:dyDescent="0.3">
      <c r="A1705" s="12"/>
      <c r="B1705" s="13">
        <f t="shared" si="26"/>
        <v>1696</v>
      </c>
      <c r="C1705" s="2" t="s">
        <v>191</v>
      </c>
      <c r="D1705" s="1" t="s">
        <v>7104</v>
      </c>
      <c r="E1705" s="2" t="s">
        <v>1557</v>
      </c>
      <c r="F1705" s="2" t="s">
        <v>1570</v>
      </c>
      <c r="G1705" s="2" t="s">
        <v>10242</v>
      </c>
      <c r="H1705" s="2" t="s">
        <v>1158</v>
      </c>
      <c r="J1705" s="12"/>
      <c r="K1705" s="12"/>
      <c r="L1705" s="12"/>
      <c r="M1705" s="12"/>
      <c r="N1705" s="12"/>
      <c r="O1705" s="12"/>
      <c r="P1705" s="12"/>
      <c r="Q1705" s="12"/>
      <c r="R1705" s="12"/>
      <c r="S1705" s="12"/>
      <c r="T1705" s="12"/>
      <c r="U1705" s="12"/>
      <c r="V1705" s="12"/>
      <c r="W1705" s="12"/>
      <c r="X1705" s="12"/>
      <c r="Y1705" s="12"/>
      <c r="Z1705" s="12"/>
      <c r="AA1705" s="12"/>
      <c r="AB1705" s="12"/>
      <c r="AC1705" s="12"/>
      <c r="AD1705" s="12"/>
      <c r="AE1705" s="12"/>
      <c r="AF1705" s="12"/>
      <c r="AG1705" s="12"/>
      <c r="AH1705" s="12"/>
      <c r="AI1705" s="12"/>
      <c r="AJ1705" s="12"/>
      <c r="AK1705" s="12"/>
      <c r="AL1705" s="12"/>
      <c r="AM1705" s="12"/>
      <c r="AN1705" s="12"/>
      <c r="AO1705" s="12"/>
      <c r="AP1705" s="12"/>
      <c r="AQ1705" s="12"/>
      <c r="AR1705" s="12"/>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row>
    <row r="1706" spans="1:126" s="14" customFormat="1" ht="105.75" thickBot="1" x14ac:dyDescent="0.3">
      <c r="A1706" s="12"/>
      <c r="B1706" s="13">
        <f t="shared" si="26"/>
        <v>1697</v>
      </c>
      <c r="C1706" s="2" t="s">
        <v>191</v>
      </c>
      <c r="D1706" s="1" t="s">
        <v>7100</v>
      </c>
      <c r="E1706" s="2" t="s">
        <v>1557</v>
      </c>
      <c r="F1706" s="2" t="s">
        <v>1571</v>
      </c>
      <c r="G1706" s="2" t="s">
        <v>10243</v>
      </c>
      <c r="H1706" s="2" t="s">
        <v>1158</v>
      </c>
      <c r="J1706" s="12"/>
      <c r="K1706" s="12"/>
      <c r="L1706" s="12"/>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12"/>
      <c r="AI1706" s="12"/>
      <c r="AJ1706" s="12"/>
      <c r="AK1706" s="12"/>
      <c r="AL1706" s="12"/>
      <c r="AM1706" s="12"/>
      <c r="AN1706" s="12"/>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row>
    <row r="1707" spans="1:126" s="14" customFormat="1" ht="105.75" thickBot="1" x14ac:dyDescent="0.3">
      <c r="A1707" s="12"/>
      <c r="B1707" s="13">
        <f t="shared" si="26"/>
        <v>1698</v>
      </c>
      <c r="C1707" s="2" t="s">
        <v>191</v>
      </c>
      <c r="D1707" s="1" t="s">
        <v>7105</v>
      </c>
      <c r="E1707" s="2" t="s">
        <v>1557</v>
      </c>
      <c r="F1707" s="2" t="s">
        <v>6200</v>
      </c>
      <c r="G1707" s="2" t="s">
        <v>10244</v>
      </c>
      <c r="H1707" s="2" t="s">
        <v>1158</v>
      </c>
      <c r="J1707" s="12"/>
      <c r="K1707" s="12"/>
      <c r="L1707" s="12"/>
      <c r="M1707" s="12"/>
      <c r="N1707" s="12"/>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12"/>
      <c r="AL1707" s="12"/>
      <c r="AM1707" s="12"/>
      <c r="AN1707" s="12"/>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row>
    <row r="1708" spans="1:126" s="14" customFormat="1" ht="45.75" thickBot="1" x14ac:dyDescent="0.3">
      <c r="A1708" s="12"/>
      <c r="B1708" s="13">
        <f t="shared" si="26"/>
        <v>1699</v>
      </c>
      <c r="C1708" s="2" t="s">
        <v>191</v>
      </c>
      <c r="D1708" s="9" t="s">
        <v>5815</v>
      </c>
      <c r="E1708" s="2" t="s">
        <v>1572</v>
      </c>
      <c r="F1708" s="2" t="s">
        <v>1573</v>
      </c>
      <c r="G1708" s="2" t="s">
        <v>10245</v>
      </c>
      <c r="H1708" s="2" t="s">
        <v>1158</v>
      </c>
      <c r="J1708" s="12"/>
      <c r="K1708" s="12"/>
      <c r="L1708" s="12"/>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12"/>
      <c r="AL1708" s="12"/>
      <c r="AM1708" s="12"/>
      <c r="AN1708" s="12"/>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row>
    <row r="1709" spans="1:126" s="14" customFormat="1" ht="60.75" thickBot="1" x14ac:dyDescent="0.3">
      <c r="A1709" s="12"/>
      <c r="B1709" s="13">
        <f t="shared" si="26"/>
        <v>1700</v>
      </c>
      <c r="C1709" s="2" t="s">
        <v>191</v>
      </c>
      <c r="D1709" s="9" t="s">
        <v>5815</v>
      </c>
      <c r="E1709" s="2" t="s">
        <v>1572</v>
      </c>
      <c r="F1709" s="2" t="s">
        <v>1574</v>
      </c>
      <c r="G1709" s="2" t="s">
        <v>10246</v>
      </c>
      <c r="H1709" s="2" t="s">
        <v>1158</v>
      </c>
      <c r="J1709" s="12"/>
      <c r="K1709" s="12"/>
      <c r="L1709" s="12"/>
      <c r="M1709" s="12"/>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c r="AL1709" s="12"/>
      <c r="AM1709" s="12"/>
      <c r="AN1709" s="12"/>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row>
    <row r="1710" spans="1:126" s="14" customFormat="1" ht="105.75" thickBot="1" x14ac:dyDescent="0.3">
      <c r="A1710" s="12"/>
      <c r="B1710" s="13">
        <f t="shared" si="26"/>
        <v>1701</v>
      </c>
      <c r="C1710" s="2" t="s">
        <v>191</v>
      </c>
      <c r="D1710" s="9" t="s">
        <v>5815</v>
      </c>
      <c r="E1710" s="2" t="s">
        <v>1572</v>
      </c>
      <c r="F1710" s="2" t="s">
        <v>1575</v>
      </c>
      <c r="G1710" s="2" t="s">
        <v>10247</v>
      </c>
      <c r="H1710" s="2" t="s">
        <v>1158</v>
      </c>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row>
    <row r="1711" spans="1:126" s="14" customFormat="1" ht="45.75" thickBot="1" x14ac:dyDescent="0.3">
      <c r="A1711" s="12"/>
      <c r="B1711" s="13">
        <f t="shared" si="26"/>
        <v>1702</v>
      </c>
      <c r="C1711" s="2" t="s">
        <v>191</v>
      </c>
      <c r="D1711" s="9" t="s">
        <v>5815</v>
      </c>
      <c r="E1711" s="2" t="s">
        <v>1572</v>
      </c>
      <c r="F1711" s="2" t="s">
        <v>1576</v>
      </c>
      <c r="G1711" s="2" t="s">
        <v>10248</v>
      </c>
      <c r="H1711" s="2" t="s">
        <v>1158</v>
      </c>
      <c r="J1711" s="12"/>
      <c r="K1711" s="12"/>
      <c r="L1711" s="12"/>
      <c r="M1711" s="12"/>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12"/>
      <c r="AM1711" s="12"/>
      <c r="AN1711" s="12"/>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row>
    <row r="1712" spans="1:126" s="14" customFormat="1" ht="60.75" thickBot="1" x14ac:dyDescent="0.3">
      <c r="A1712" s="12"/>
      <c r="B1712" s="13">
        <f t="shared" si="26"/>
        <v>1703</v>
      </c>
      <c r="C1712" s="2" t="s">
        <v>191</v>
      </c>
      <c r="D1712" s="9" t="s">
        <v>5815</v>
      </c>
      <c r="E1712" s="2" t="s">
        <v>1572</v>
      </c>
      <c r="F1712" s="2" t="s">
        <v>1577</v>
      </c>
      <c r="G1712" s="2" t="s">
        <v>10249</v>
      </c>
      <c r="H1712" s="2" t="s">
        <v>1158</v>
      </c>
      <c r="J1712" s="12"/>
      <c r="K1712" s="12"/>
      <c r="L1712" s="1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row>
    <row r="1713" spans="1:126" s="14" customFormat="1" ht="60.75" thickBot="1" x14ac:dyDescent="0.3">
      <c r="A1713" s="12"/>
      <c r="B1713" s="13">
        <f t="shared" si="26"/>
        <v>1704</v>
      </c>
      <c r="C1713" s="2" t="s">
        <v>191</v>
      </c>
      <c r="D1713" s="9" t="s">
        <v>5815</v>
      </c>
      <c r="E1713" s="2" t="s">
        <v>1572</v>
      </c>
      <c r="F1713" s="2" t="s">
        <v>1578</v>
      </c>
      <c r="G1713" s="2" t="s">
        <v>10250</v>
      </c>
      <c r="H1713" s="2" t="s">
        <v>1158</v>
      </c>
      <c r="J1713" s="12"/>
      <c r="K1713" s="12"/>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row>
    <row r="1714" spans="1:126" s="14" customFormat="1" ht="45.75" thickBot="1" x14ac:dyDescent="0.3">
      <c r="A1714" s="12"/>
      <c r="B1714" s="13">
        <f t="shared" si="26"/>
        <v>1705</v>
      </c>
      <c r="C1714" s="2" t="s">
        <v>191</v>
      </c>
      <c r="D1714" s="9" t="s">
        <v>5815</v>
      </c>
      <c r="E1714" s="2" t="s">
        <v>1572</v>
      </c>
      <c r="F1714" s="2" t="s">
        <v>1579</v>
      </c>
      <c r="G1714" s="2" t="s">
        <v>10251</v>
      </c>
      <c r="H1714" s="2" t="s">
        <v>1158</v>
      </c>
      <c r="J1714" s="12"/>
      <c r="K1714" s="12"/>
      <c r="L1714" s="12"/>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row>
    <row r="1715" spans="1:126" s="14" customFormat="1" ht="60.75" thickBot="1" x14ac:dyDescent="0.3">
      <c r="A1715" s="12"/>
      <c r="B1715" s="13">
        <f t="shared" si="26"/>
        <v>1706</v>
      </c>
      <c r="C1715" s="2" t="s">
        <v>191</v>
      </c>
      <c r="D1715" s="9" t="s">
        <v>5815</v>
      </c>
      <c r="E1715" s="2" t="s">
        <v>1572</v>
      </c>
      <c r="F1715" s="2" t="s">
        <v>1580</v>
      </c>
      <c r="G1715" s="2" t="s">
        <v>10252</v>
      </c>
      <c r="H1715" s="2" t="s">
        <v>1158</v>
      </c>
      <c r="J1715" s="12"/>
      <c r="K1715" s="12"/>
      <c r="L1715" s="1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row>
    <row r="1716" spans="1:126" s="14" customFormat="1" ht="60.75" thickBot="1" x14ac:dyDescent="0.3">
      <c r="A1716" s="12"/>
      <c r="B1716" s="13">
        <f t="shared" si="26"/>
        <v>1707</v>
      </c>
      <c r="C1716" s="2" t="s">
        <v>191</v>
      </c>
      <c r="D1716" s="9" t="s">
        <v>5815</v>
      </c>
      <c r="E1716" s="2" t="s">
        <v>1572</v>
      </c>
      <c r="F1716" s="2" t="s">
        <v>1581</v>
      </c>
      <c r="G1716" s="2" t="s">
        <v>10253</v>
      </c>
      <c r="H1716" s="2" t="s">
        <v>1158</v>
      </c>
      <c r="J1716" s="12"/>
      <c r="K1716" s="12"/>
      <c r="L1716" s="12"/>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row>
    <row r="1717" spans="1:126" s="14" customFormat="1" ht="90.75" thickBot="1" x14ac:dyDescent="0.3">
      <c r="A1717" s="12"/>
      <c r="B1717" s="13">
        <f t="shared" si="26"/>
        <v>1708</v>
      </c>
      <c r="C1717" s="2" t="s">
        <v>191</v>
      </c>
      <c r="D1717" s="9" t="s">
        <v>5815</v>
      </c>
      <c r="E1717" s="2" t="s">
        <v>1572</v>
      </c>
      <c r="F1717" s="2" t="s">
        <v>1582</v>
      </c>
      <c r="G1717" s="2" t="s">
        <v>10254</v>
      </c>
      <c r="H1717" s="2" t="s">
        <v>1158</v>
      </c>
      <c r="J1717" s="12"/>
      <c r="K1717" s="12"/>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row>
    <row r="1718" spans="1:126" s="14" customFormat="1" ht="60.75" thickBot="1" x14ac:dyDescent="0.3">
      <c r="A1718" s="12"/>
      <c r="B1718" s="13">
        <f t="shared" si="26"/>
        <v>1709</v>
      </c>
      <c r="C1718" s="2" t="s">
        <v>191</v>
      </c>
      <c r="D1718" s="9" t="s">
        <v>5815</v>
      </c>
      <c r="E1718" s="2" t="s">
        <v>1572</v>
      </c>
      <c r="F1718" s="2" t="s">
        <v>1583</v>
      </c>
      <c r="G1718" s="2" t="s">
        <v>10255</v>
      </c>
      <c r="H1718" s="2" t="s">
        <v>1158</v>
      </c>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row>
    <row r="1719" spans="1:126" s="14" customFormat="1" ht="75.75" thickBot="1" x14ac:dyDescent="0.3">
      <c r="A1719" s="12"/>
      <c r="B1719" s="13">
        <f t="shared" si="26"/>
        <v>1710</v>
      </c>
      <c r="C1719" s="2" t="s">
        <v>191</v>
      </c>
      <c r="D1719" s="9" t="s">
        <v>5819</v>
      </c>
      <c r="E1719" s="56" t="s">
        <v>1585</v>
      </c>
      <c r="F1719" s="2" t="s">
        <v>1586</v>
      </c>
      <c r="G1719" s="2" t="s">
        <v>10256</v>
      </c>
      <c r="H1719" s="2" t="s">
        <v>1158</v>
      </c>
      <c r="J1719" s="12"/>
      <c r="K1719" s="12"/>
      <c r="L1719" s="1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row>
    <row r="1720" spans="1:126" s="14" customFormat="1" ht="60.75" thickBot="1" x14ac:dyDescent="0.3">
      <c r="A1720" s="12"/>
      <c r="B1720" s="13">
        <f t="shared" si="26"/>
        <v>1711</v>
      </c>
      <c r="C1720" s="2" t="s">
        <v>191</v>
      </c>
      <c r="D1720" s="9" t="s">
        <v>5819</v>
      </c>
      <c r="E1720" s="2" t="s">
        <v>1585</v>
      </c>
      <c r="F1720" s="2" t="s">
        <v>1587</v>
      </c>
      <c r="G1720" s="2" t="s">
        <v>10257</v>
      </c>
      <c r="H1720" s="2" t="s">
        <v>1158</v>
      </c>
      <c r="J1720" s="12"/>
      <c r="K1720" s="12"/>
      <c r="L1720" s="12"/>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row>
    <row r="1721" spans="1:126" s="14" customFormat="1" ht="75.75" thickBot="1" x14ac:dyDescent="0.3">
      <c r="A1721" s="12"/>
      <c r="B1721" s="13">
        <f t="shared" si="26"/>
        <v>1712</v>
      </c>
      <c r="C1721" s="2" t="s">
        <v>191</v>
      </c>
      <c r="D1721" s="9" t="s">
        <v>5817</v>
      </c>
      <c r="E1721" s="2" t="s">
        <v>1584</v>
      </c>
      <c r="F1721" s="2" t="s">
        <v>1588</v>
      </c>
      <c r="G1721" s="2" t="s">
        <v>10258</v>
      </c>
      <c r="H1721" s="2" t="s">
        <v>1158</v>
      </c>
      <c r="J1721" s="12"/>
      <c r="K1721" s="12"/>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row>
    <row r="1722" spans="1:126" s="14" customFormat="1" ht="60.75" thickBot="1" x14ac:dyDescent="0.3">
      <c r="A1722" s="12"/>
      <c r="B1722" s="13">
        <f t="shared" si="26"/>
        <v>1713</v>
      </c>
      <c r="C1722" s="2" t="s">
        <v>191</v>
      </c>
      <c r="D1722" s="9" t="s">
        <v>5818</v>
      </c>
      <c r="E1722" s="2" t="s">
        <v>1584</v>
      </c>
      <c r="F1722" s="2" t="s">
        <v>1589</v>
      </c>
      <c r="G1722" s="2" t="s">
        <v>10259</v>
      </c>
      <c r="H1722" s="2" t="s">
        <v>1158</v>
      </c>
      <c r="J1722" s="12"/>
      <c r="K1722" s="12"/>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row>
    <row r="1723" spans="1:126" s="14" customFormat="1" ht="60.75" thickBot="1" x14ac:dyDescent="0.3">
      <c r="A1723" s="12"/>
      <c r="B1723" s="13">
        <f t="shared" si="26"/>
        <v>1714</v>
      </c>
      <c r="C1723" s="2" t="s">
        <v>191</v>
      </c>
      <c r="D1723" s="9" t="s">
        <v>5818</v>
      </c>
      <c r="E1723" s="2" t="s">
        <v>1584</v>
      </c>
      <c r="F1723" s="2" t="s">
        <v>1590</v>
      </c>
      <c r="G1723" s="2" t="s">
        <v>10260</v>
      </c>
      <c r="H1723" s="2" t="s">
        <v>1158</v>
      </c>
      <c r="J1723" s="12"/>
      <c r="K1723" s="12"/>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row>
    <row r="1724" spans="1:126" s="14" customFormat="1" ht="45.75" thickBot="1" x14ac:dyDescent="0.3">
      <c r="A1724" s="12"/>
      <c r="B1724" s="13">
        <f t="shared" si="26"/>
        <v>1715</v>
      </c>
      <c r="C1724" s="2" t="s">
        <v>191</v>
      </c>
      <c r="D1724" s="9" t="s">
        <v>5818</v>
      </c>
      <c r="E1724" s="2" t="s">
        <v>1584</v>
      </c>
      <c r="F1724" s="2" t="s">
        <v>5820</v>
      </c>
      <c r="G1724" s="2" t="s">
        <v>10261</v>
      </c>
      <c r="H1724" s="2" t="s">
        <v>1158</v>
      </c>
      <c r="J1724" s="12"/>
      <c r="K1724" s="12"/>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row>
    <row r="1725" spans="1:126" s="14" customFormat="1" ht="75.75" thickBot="1" x14ac:dyDescent="0.3">
      <c r="A1725" s="12"/>
      <c r="B1725" s="13">
        <f t="shared" si="26"/>
        <v>1716</v>
      </c>
      <c r="C1725" s="2" t="s">
        <v>191</v>
      </c>
      <c r="D1725" s="9" t="s">
        <v>5818</v>
      </c>
      <c r="E1725" s="2" t="s">
        <v>5822</v>
      </c>
      <c r="F1725" s="2" t="s">
        <v>5821</v>
      </c>
      <c r="G1725" s="2" t="s">
        <v>10262</v>
      </c>
      <c r="H1725" s="2" t="s">
        <v>1158</v>
      </c>
      <c r="J1725" s="12"/>
      <c r="K1725" s="12"/>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row>
    <row r="1726" spans="1:126" s="14" customFormat="1" ht="45.75" thickBot="1" x14ac:dyDescent="0.3">
      <c r="A1726" s="12"/>
      <c r="B1726" s="13">
        <f t="shared" si="26"/>
        <v>1717</v>
      </c>
      <c r="C1726" s="2" t="s">
        <v>191</v>
      </c>
      <c r="D1726" s="9" t="s">
        <v>5818</v>
      </c>
      <c r="E1726" s="2" t="s">
        <v>5822</v>
      </c>
      <c r="F1726" s="2" t="s">
        <v>5823</v>
      </c>
      <c r="G1726" s="2" t="s">
        <v>10263</v>
      </c>
      <c r="H1726" s="2" t="s">
        <v>1158</v>
      </c>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row>
    <row r="1727" spans="1:126" s="14" customFormat="1" ht="45.75" thickBot="1" x14ac:dyDescent="0.3">
      <c r="A1727" s="12"/>
      <c r="B1727" s="13">
        <f t="shared" si="26"/>
        <v>1718</v>
      </c>
      <c r="C1727" s="2" t="s">
        <v>191</v>
      </c>
      <c r="D1727" s="9" t="s">
        <v>5818</v>
      </c>
      <c r="E1727" s="2" t="s">
        <v>5822</v>
      </c>
      <c r="F1727" s="2" t="s">
        <v>5824</v>
      </c>
      <c r="G1727" s="2" t="s">
        <v>10264</v>
      </c>
      <c r="H1727" s="2" t="s">
        <v>1158</v>
      </c>
      <c r="J1727" s="12"/>
      <c r="K1727" s="12"/>
      <c r="L1727" s="1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row>
    <row r="1728" spans="1:126" s="14" customFormat="1" ht="60.75" thickBot="1" x14ac:dyDescent="0.3">
      <c r="A1728" s="12"/>
      <c r="B1728" s="13">
        <f t="shared" si="26"/>
        <v>1719</v>
      </c>
      <c r="C1728" s="2" t="s">
        <v>191</v>
      </c>
      <c r="D1728" s="9" t="s">
        <v>5818</v>
      </c>
      <c r="E1728" s="2" t="s">
        <v>5822</v>
      </c>
      <c r="F1728" s="2" t="s">
        <v>5825</v>
      </c>
      <c r="G1728" s="2" t="s">
        <v>10265</v>
      </c>
      <c r="H1728" s="2" t="s">
        <v>1158</v>
      </c>
      <c r="J1728" s="12"/>
      <c r="K1728" s="12"/>
      <c r="L1728" s="12"/>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row>
    <row r="1729" spans="1:126" s="14" customFormat="1" ht="60.75" thickBot="1" x14ac:dyDescent="0.3">
      <c r="A1729" s="12"/>
      <c r="B1729" s="13">
        <f t="shared" si="26"/>
        <v>1720</v>
      </c>
      <c r="C1729" s="2" t="s">
        <v>191</v>
      </c>
      <c r="D1729" s="9" t="s">
        <v>5818</v>
      </c>
      <c r="E1729" s="2" t="s">
        <v>5822</v>
      </c>
      <c r="F1729" s="2" t="s">
        <v>5279</v>
      </c>
      <c r="G1729" s="2" t="s">
        <v>10266</v>
      </c>
      <c r="H1729" s="2" t="s">
        <v>1158</v>
      </c>
      <c r="J1729" s="12"/>
      <c r="K1729" s="12"/>
      <c r="L1729" s="1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row>
    <row r="1730" spans="1:126" s="14" customFormat="1" ht="75.75" thickBot="1" x14ac:dyDescent="0.3">
      <c r="A1730" s="12"/>
      <c r="B1730" s="13">
        <f t="shared" si="26"/>
        <v>1721</v>
      </c>
      <c r="C1730" s="2" t="s">
        <v>191</v>
      </c>
      <c r="D1730" s="9" t="s">
        <v>5818</v>
      </c>
      <c r="E1730" s="2" t="s">
        <v>5822</v>
      </c>
      <c r="F1730" s="2" t="s">
        <v>5280</v>
      </c>
      <c r="G1730" s="2" t="s">
        <v>10267</v>
      </c>
      <c r="H1730" s="2" t="s">
        <v>1158</v>
      </c>
      <c r="J1730" s="12"/>
      <c r="K1730" s="12"/>
      <c r="L1730" s="12"/>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row>
    <row r="1731" spans="1:126" s="14" customFormat="1" ht="45.75" thickBot="1" x14ac:dyDescent="0.3">
      <c r="A1731" s="12"/>
      <c r="B1731" s="13">
        <f t="shared" si="26"/>
        <v>1722</v>
      </c>
      <c r="C1731" s="2" t="s">
        <v>191</v>
      </c>
      <c r="D1731" s="9" t="s">
        <v>5818</v>
      </c>
      <c r="E1731" s="2" t="s">
        <v>5822</v>
      </c>
      <c r="F1731" s="2" t="s">
        <v>5281</v>
      </c>
      <c r="G1731" s="2" t="s">
        <v>10268</v>
      </c>
      <c r="H1731" s="2" t="s">
        <v>1158</v>
      </c>
      <c r="J1731" s="12"/>
      <c r="K1731" s="12"/>
      <c r="L1731" s="12"/>
      <c r="M1731" s="12"/>
      <c r="N1731" s="12"/>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Q1731" s="12"/>
      <c r="AR1731" s="12"/>
      <c r="AS1731" s="12"/>
      <c r="AT1731" s="12"/>
      <c r="AU1731" s="12"/>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row>
    <row r="1732" spans="1:126" s="14" customFormat="1" ht="45.75" thickBot="1" x14ac:dyDescent="0.3">
      <c r="A1732" s="12"/>
      <c r="B1732" s="13">
        <f t="shared" si="26"/>
        <v>1723</v>
      </c>
      <c r="C1732" s="2" t="s">
        <v>191</v>
      </c>
      <c r="D1732" s="9" t="s">
        <v>5818</v>
      </c>
      <c r="E1732" s="2" t="s">
        <v>5822</v>
      </c>
      <c r="F1732" s="2" t="s">
        <v>5282</v>
      </c>
      <c r="G1732" s="2" t="s">
        <v>10269</v>
      </c>
      <c r="H1732" s="2" t="s">
        <v>1158</v>
      </c>
      <c r="J1732" s="12"/>
      <c r="K1732" s="12"/>
      <c r="L1732" s="12"/>
      <c r="M1732" s="12"/>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c r="AQ1732" s="12"/>
      <c r="AR1732" s="12"/>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row>
    <row r="1733" spans="1:126" s="14" customFormat="1" ht="45.75" thickBot="1" x14ac:dyDescent="0.3">
      <c r="A1733" s="12"/>
      <c r="B1733" s="13">
        <f t="shared" si="26"/>
        <v>1724</v>
      </c>
      <c r="C1733" s="2" t="s">
        <v>191</v>
      </c>
      <c r="D1733" s="9" t="s">
        <v>5818</v>
      </c>
      <c r="E1733" s="2" t="s">
        <v>5822</v>
      </c>
      <c r="F1733" s="2" t="s">
        <v>5283</v>
      </c>
      <c r="G1733" s="2" t="s">
        <v>10270</v>
      </c>
      <c r="H1733" s="2" t="s">
        <v>1158</v>
      </c>
      <c r="J1733" s="12"/>
      <c r="K1733" s="12"/>
      <c r="L1733" s="12"/>
      <c r="M1733" s="12"/>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row>
    <row r="1734" spans="1:126" s="14" customFormat="1" ht="60.75" thickBot="1" x14ac:dyDescent="0.3">
      <c r="A1734" s="12"/>
      <c r="B1734" s="13">
        <f t="shared" si="26"/>
        <v>1725</v>
      </c>
      <c r="C1734" s="2" t="s">
        <v>191</v>
      </c>
      <c r="D1734" s="9" t="s">
        <v>5818</v>
      </c>
      <c r="E1734" s="2" t="s">
        <v>5822</v>
      </c>
      <c r="F1734" s="2" t="s">
        <v>5284</v>
      </c>
      <c r="G1734" s="2" t="s">
        <v>10271</v>
      </c>
      <c r="H1734" s="2" t="s">
        <v>1158</v>
      </c>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row>
    <row r="1735" spans="1:126" s="14" customFormat="1" ht="60.75" thickBot="1" x14ac:dyDescent="0.3">
      <c r="A1735" s="12"/>
      <c r="B1735" s="13">
        <f t="shared" si="26"/>
        <v>1726</v>
      </c>
      <c r="C1735" s="2" t="s">
        <v>191</v>
      </c>
      <c r="D1735" s="9" t="s">
        <v>5818</v>
      </c>
      <c r="E1735" s="2" t="s">
        <v>1584</v>
      </c>
      <c r="F1735" s="2" t="s">
        <v>5285</v>
      </c>
      <c r="G1735" s="2" t="s">
        <v>10272</v>
      </c>
      <c r="H1735" s="2" t="s">
        <v>1158</v>
      </c>
      <c r="J1735" s="12"/>
      <c r="K1735" s="12"/>
      <c r="L1735" s="12"/>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row>
    <row r="1736" spans="1:126" s="14" customFormat="1" ht="60.75" thickBot="1" x14ac:dyDescent="0.3">
      <c r="A1736" s="12"/>
      <c r="B1736" s="13">
        <f t="shared" si="26"/>
        <v>1727</v>
      </c>
      <c r="C1736" s="2" t="s">
        <v>191</v>
      </c>
      <c r="D1736" s="9" t="s">
        <v>5818</v>
      </c>
      <c r="E1736" s="2" t="s">
        <v>1584</v>
      </c>
      <c r="F1736" s="2" t="s">
        <v>5286</v>
      </c>
      <c r="G1736" s="2" t="s">
        <v>10273</v>
      </c>
      <c r="H1736" s="2" t="s">
        <v>1158</v>
      </c>
      <c r="J1736" s="12"/>
      <c r="K1736" s="12"/>
      <c r="L1736" s="12"/>
      <c r="M1736" s="12"/>
      <c r="N1736" s="12"/>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row>
    <row r="1737" spans="1:126" s="14" customFormat="1" ht="75.75" thickBot="1" x14ac:dyDescent="0.3">
      <c r="A1737" s="12"/>
      <c r="B1737" s="13">
        <f t="shared" si="26"/>
        <v>1728</v>
      </c>
      <c r="C1737" s="2" t="s">
        <v>191</v>
      </c>
      <c r="D1737" s="9" t="s">
        <v>5818</v>
      </c>
      <c r="E1737" s="2" t="s">
        <v>1584</v>
      </c>
      <c r="F1737" s="2" t="s">
        <v>5287</v>
      </c>
      <c r="G1737" s="2" t="s">
        <v>10274</v>
      </c>
      <c r="H1737" s="2" t="s">
        <v>1158</v>
      </c>
      <c r="J1737" s="12"/>
      <c r="K1737" s="12"/>
      <c r="L1737" s="12"/>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row>
    <row r="1738" spans="1:126" s="14" customFormat="1" ht="45.75" thickBot="1" x14ac:dyDescent="0.3">
      <c r="A1738" s="12"/>
      <c r="B1738" s="13">
        <f t="shared" si="26"/>
        <v>1729</v>
      </c>
      <c r="C1738" s="2" t="s">
        <v>191</v>
      </c>
      <c r="D1738" s="9" t="s">
        <v>5818</v>
      </c>
      <c r="E1738" s="2" t="s">
        <v>1584</v>
      </c>
      <c r="F1738" s="2" t="s">
        <v>5288</v>
      </c>
      <c r="G1738" s="2" t="s">
        <v>10275</v>
      </c>
      <c r="H1738" s="2" t="s">
        <v>1158</v>
      </c>
      <c r="J1738" s="12"/>
      <c r="K1738" s="12"/>
      <c r="L1738" s="12"/>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row>
    <row r="1739" spans="1:126" s="14" customFormat="1" ht="45.75" thickBot="1" x14ac:dyDescent="0.3">
      <c r="A1739" s="12"/>
      <c r="B1739" s="13">
        <f t="shared" si="26"/>
        <v>1730</v>
      </c>
      <c r="C1739" s="2" t="s">
        <v>191</v>
      </c>
      <c r="D1739" s="9" t="s">
        <v>5818</v>
      </c>
      <c r="E1739" s="2" t="s">
        <v>5289</v>
      </c>
      <c r="F1739" s="2" t="s">
        <v>5291</v>
      </c>
      <c r="G1739" s="2" t="s">
        <v>10276</v>
      </c>
      <c r="H1739" s="2" t="s">
        <v>1158</v>
      </c>
      <c r="J1739" s="12"/>
      <c r="K1739" s="12"/>
      <c r="L1739" s="12"/>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row>
    <row r="1740" spans="1:126" s="14" customFormat="1" ht="60.75" thickBot="1" x14ac:dyDescent="0.3">
      <c r="A1740" s="12"/>
      <c r="B1740" s="13">
        <f t="shared" si="26"/>
        <v>1731</v>
      </c>
      <c r="C1740" s="2" t="s">
        <v>191</v>
      </c>
      <c r="D1740" s="9" t="s">
        <v>5818</v>
      </c>
      <c r="E1740" s="2" t="s">
        <v>5289</v>
      </c>
      <c r="F1740" s="2" t="s">
        <v>5290</v>
      </c>
      <c r="G1740" s="2" t="s">
        <v>10277</v>
      </c>
      <c r="H1740" s="2" t="s">
        <v>1158</v>
      </c>
      <c r="J1740" s="12"/>
      <c r="K1740" s="12"/>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row>
    <row r="1741" spans="1:126" s="14" customFormat="1" ht="105.75" thickBot="1" x14ac:dyDescent="0.3">
      <c r="A1741" s="12"/>
      <c r="B1741" s="13">
        <f t="shared" si="26"/>
        <v>1732</v>
      </c>
      <c r="C1741" s="2" t="s">
        <v>191</v>
      </c>
      <c r="D1741" s="9">
        <v>1005</v>
      </c>
      <c r="E1741" s="2" t="s">
        <v>1591</v>
      </c>
      <c r="F1741" s="2" t="s">
        <v>1592</v>
      </c>
      <c r="G1741" s="2" t="s">
        <v>10278</v>
      </c>
      <c r="H1741" s="2" t="s">
        <v>1158</v>
      </c>
      <c r="J1741" s="12"/>
      <c r="K1741" s="12"/>
      <c r="L1741" s="12"/>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row>
    <row r="1742" spans="1:126" s="14" customFormat="1" ht="105.75" thickBot="1" x14ac:dyDescent="0.3">
      <c r="A1742" s="12"/>
      <c r="B1742" s="13">
        <f t="shared" si="26"/>
        <v>1733</v>
      </c>
      <c r="C1742" s="2" t="s">
        <v>191</v>
      </c>
      <c r="D1742" s="9">
        <v>1005</v>
      </c>
      <c r="E1742" s="2" t="s">
        <v>1591</v>
      </c>
      <c r="F1742" s="2" t="s">
        <v>1593</v>
      </c>
      <c r="G1742" s="2" t="s">
        <v>10279</v>
      </c>
      <c r="H1742" s="2" t="s">
        <v>1158</v>
      </c>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row>
    <row r="1743" spans="1:126" s="14" customFormat="1" ht="105.75" thickBot="1" x14ac:dyDescent="0.3">
      <c r="A1743" s="12"/>
      <c r="B1743" s="13">
        <f t="shared" ref="B1743:B1806" si="27">B1742+1</f>
        <v>1734</v>
      </c>
      <c r="C1743" s="2" t="s">
        <v>191</v>
      </c>
      <c r="D1743" s="9">
        <v>1206</v>
      </c>
      <c r="E1743" s="2" t="s">
        <v>1594</v>
      </c>
      <c r="F1743" s="2" t="s">
        <v>1595</v>
      </c>
      <c r="G1743" s="2" t="s">
        <v>10280</v>
      </c>
      <c r="H1743" s="2" t="s">
        <v>1158</v>
      </c>
      <c r="J1743" s="12"/>
      <c r="K1743" s="12"/>
      <c r="L1743" s="12"/>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row>
    <row r="1744" spans="1:126" s="14" customFormat="1" ht="60.75" thickBot="1" x14ac:dyDescent="0.3">
      <c r="A1744" s="12"/>
      <c r="B1744" s="13">
        <f t="shared" si="27"/>
        <v>1735</v>
      </c>
      <c r="C1744" s="2" t="s">
        <v>191</v>
      </c>
      <c r="D1744" s="1" t="s">
        <v>5292</v>
      </c>
      <c r="E1744" s="2" t="s">
        <v>1596</v>
      </c>
      <c r="F1744" s="2" t="s">
        <v>1597</v>
      </c>
      <c r="G1744" s="2" t="s">
        <v>1600</v>
      </c>
      <c r="H1744" s="2" t="s">
        <v>1158</v>
      </c>
      <c r="J1744" s="12"/>
      <c r="K1744" s="12"/>
      <c r="L1744" s="12"/>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row>
    <row r="1745" spans="1:126" s="14" customFormat="1" ht="60.75" thickBot="1" x14ac:dyDescent="0.3">
      <c r="A1745" s="12"/>
      <c r="B1745" s="13">
        <f t="shared" si="27"/>
        <v>1736</v>
      </c>
      <c r="C1745" s="2" t="s">
        <v>191</v>
      </c>
      <c r="D1745" s="1" t="s">
        <v>5292</v>
      </c>
      <c r="E1745" s="2" t="s">
        <v>1596</v>
      </c>
      <c r="F1745" s="2" t="s">
        <v>1598</v>
      </c>
      <c r="G1745" s="2" t="s">
        <v>1601</v>
      </c>
      <c r="H1745" s="2" t="s">
        <v>1158</v>
      </c>
      <c r="J1745" s="12"/>
      <c r="K1745" s="12"/>
      <c r="L1745" s="12"/>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row>
    <row r="1746" spans="1:126" s="14" customFormat="1" ht="60.75" thickBot="1" x14ac:dyDescent="0.3">
      <c r="A1746" s="12"/>
      <c r="B1746" s="13">
        <f t="shared" si="27"/>
        <v>1737</v>
      </c>
      <c r="C1746" s="2" t="s">
        <v>191</v>
      </c>
      <c r="D1746" s="1" t="s">
        <v>5292</v>
      </c>
      <c r="E1746" s="2" t="s">
        <v>1596</v>
      </c>
      <c r="F1746" s="2" t="s">
        <v>1599</v>
      </c>
      <c r="G1746" s="2" t="s">
        <v>1602</v>
      </c>
      <c r="H1746" s="2" t="s">
        <v>1158</v>
      </c>
      <c r="J1746" s="12"/>
      <c r="K1746" s="12"/>
      <c r="L1746" s="12"/>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row>
    <row r="1747" spans="1:126" s="14" customFormat="1" ht="75.75" thickBot="1" x14ac:dyDescent="0.3">
      <c r="A1747" s="12"/>
      <c r="B1747" s="13">
        <f t="shared" si="27"/>
        <v>1738</v>
      </c>
      <c r="C1747" s="2" t="s">
        <v>191</v>
      </c>
      <c r="D1747" s="1" t="s">
        <v>5292</v>
      </c>
      <c r="E1747" s="2" t="s">
        <v>1603</v>
      </c>
      <c r="F1747" s="2" t="s">
        <v>1604</v>
      </c>
      <c r="G1747" s="2" t="s">
        <v>1605</v>
      </c>
      <c r="H1747" s="2" t="s">
        <v>1158</v>
      </c>
      <c r="J1747" s="12"/>
      <c r="K1747" s="12"/>
      <c r="L1747" s="12"/>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row>
    <row r="1748" spans="1:126" s="14" customFormat="1" ht="75.75" thickBot="1" x14ac:dyDescent="0.3">
      <c r="A1748" s="12"/>
      <c r="B1748" s="13">
        <f t="shared" si="27"/>
        <v>1739</v>
      </c>
      <c r="C1748" s="2" t="s">
        <v>191</v>
      </c>
      <c r="D1748" s="1" t="s">
        <v>5292</v>
      </c>
      <c r="E1748" s="2" t="s">
        <v>1606</v>
      </c>
      <c r="F1748" s="2" t="s">
        <v>1607</v>
      </c>
      <c r="G1748" s="2" t="s">
        <v>1608</v>
      </c>
      <c r="H1748" s="2" t="s">
        <v>1158</v>
      </c>
      <c r="J1748" s="12"/>
      <c r="K1748" s="12"/>
      <c r="L1748" s="12"/>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row>
    <row r="1749" spans="1:126" s="14" customFormat="1" ht="60.75" thickBot="1" x14ac:dyDescent="0.3">
      <c r="A1749" s="12"/>
      <c r="B1749" s="13">
        <f t="shared" si="27"/>
        <v>1740</v>
      </c>
      <c r="C1749" s="2" t="s">
        <v>191</v>
      </c>
      <c r="D1749" s="9" t="s">
        <v>5816</v>
      </c>
      <c r="E1749" s="2" t="s">
        <v>1609</v>
      </c>
      <c r="F1749" s="2" t="s">
        <v>1610</v>
      </c>
      <c r="G1749" s="2" t="s">
        <v>1614</v>
      </c>
      <c r="H1749" s="2" t="s">
        <v>1158</v>
      </c>
      <c r="J1749" s="12"/>
      <c r="K1749" s="12"/>
      <c r="L1749" s="12"/>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row>
    <row r="1750" spans="1:126" s="14" customFormat="1" ht="45.75" thickBot="1" x14ac:dyDescent="0.3">
      <c r="A1750" s="12"/>
      <c r="B1750" s="13">
        <f t="shared" si="27"/>
        <v>1741</v>
      </c>
      <c r="C1750" s="2" t="s">
        <v>191</v>
      </c>
      <c r="D1750" s="9" t="s">
        <v>5816</v>
      </c>
      <c r="E1750" s="2" t="s">
        <v>1609</v>
      </c>
      <c r="F1750" s="2" t="s">
        <v>1611</v>
      </c>
      <c r="G1750" s="2" t="s">
        <v>1615</v>
      </c>
      <c r="H1750" s="2" t="s">
        <v>1158</v>
      </c>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row>
    <row r="1751" spans="1:126" s="14" customFormat="1" ht="45.75" thickBot="1" x14ac:dyDescent="0.3">
      <c r="A1751" s="12"/>
      <c r="B1751" s="13">
        <f t="shared" si="27"/>
        <v>1742</v>
      </c>
      <c r="C1751" s="2" t="s">
        <v>191</v>
      </c>
      <c r="D1751" s="9" t="s">
        <v>5816</v>
      </c>
      <c r="E1751" s="2" t="s">
        <v>1609</v>
      </c>
      <c r="F1751" s="2" t="s">
        <v>1612</v>
      </c>
      <c r="G1751" s="2" t="s">
        <v>1616</v>
      </c>
      <c r="H1751" s="2" t="s">
        <v>1158</v>
      </c>
      <c r="J1751" s="12"/>
      <c r="K1751" s="12"/>
      <c r="L1751" s="12"/>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row>
    <row r="1752" spans="1:126" s="14" customFormat="1" ht="45.75" thickBot="1" x14ac:dyDescent="0.3">
      <c r="A1752" s="12"/>
      <c r="B1752" s="13">
        <f t="shared" si="27"/>
        <v>1743</v>
      </c>
      <c r="C1752" s="2" t="s">
        <v>191</v>
      </c>
      <c r="D1752" s="9" t="s">
        <v>6045</v>
      </c>
      <c r="E1752" s="2" t="s">
        <v>1609</v>
      </c>
      <c r="F1752" s="2" t="s">
        <v>1613</v>
      </c>
      <c r="G1752" s="2" t="s">
        <v>1617</v>
      </c>
      <c r="H1752" s="2" t="s">
        <v>1158</v>
      </c>
      <c r="J1752" s="12"/>
      <c r="K1752" s="12"/>
      <c r="L1752" s="12"/>
      <c r="M1752" s="12"/>
      <c r="N1752" s="12"/>
      <c r="O1752" s="12"/>
      <c r="P1752" s="12"/>
      <c r="Q1752" s="1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row>
    <row r="1753" spans="1:126" s="14" customFormat="1" ht="45.75" thickBot="1" x14ac:dyDescent="0.3">
      <c r="A1753" s="12"/>
      <c r="B1753" s="13">
        <f t="shared" si="27"/>
        <v>1744</v>
      </c>
      <c r="C1753" s="2" t="s">
        <v>191</v>
      </c>
      <c r="D1753" s="9">
        <v>1604</v>
      </c>
      <c r="E1753" s="2" t="s">
        <v>1618</v>
      </c>
      <c r="F1753" s="2" t="s">
        <v>1619</v>
      </c>
      <c r="G1753" s="2" t="s">
        <v>1620</v>
      </c>
      <c r="H1753" s="2" t="s">
        <v>1158</v>
      </c>
      <c r="J1753" s="12"/>
      <c r="K1753" s="12"/>
      <c r="L1753" s="12"/>
      <c r="M1753" s="12"/>
      <c r="N1753" s="12"/>
      <c r="O1753" s="12"/>
      <c r="P1753" s="12"/>
      <c r="Q1753" s="12"/>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row>
    <row r="1754" spans="1:126" s="14" customFormat="1" ht="135.75" thickBot="1" x14ac:dyDescent="0.3">
      <c r="A1754" s="12"/>
      <c r="B1754" s="13">
        <f t="shared" si="27"/>
        <v>1745</v>
      </c>
      <c r="C1754" s="2" t="s">
        <v>191</v>
      </c>
      <c r="D1754" s="9" t="s">
        <v>5917</v>
      </c>
      <c r="E1754" s="2" t="s">
        <v>1621</v>
      </c>
      <c r="F1754" s="2" t="s">
        <v>1622</v>
      </c>
      <c r="G1754" s="2" t="s">
        <v>10281</v>
      </c>
      <c r="H1754" s="2" t="s">
        <v>1158</v>
      </c>
      <c r="J1754" s="12"/>
      <c r="K1754" s="12"/>
      <c r="L1754" s="12"/>
      <c r="M1754" s="12"/>
      <c r="N1754" s="12"/>
      <c r="O1754" s="12"/>
      <c r="P1754" s="12"/>
      <c r="Q1754" s="12"/>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row>
    <row r="1755" spans="1:126" s="14" customFormat="1" ht="75.75" thickBot="1" x14ac:dyDescent="0.3">
      <c r="A1755" s="12"/>
      <c r="B1755" s="13">
        <f t="shared" si="27"/>
        <v>1746</v>
      </c>
      <c r="C1755" s="2" t="s">
        <v>1623</v>
      </c>
      <c r="D1755" s="1">
        <v>2515</v>
      </c>
      <c r="E1755" s="2" t="s">
        <v>1624</v>
      </c>
      <c r="F1755" s="2" t="s">
        <v>1625</v>
      </c>
      <c r="G1755" s="2" t="s">
        <v>6046</v>
      </c>
      <c r="H1755" s="2" t="s">
        <v>2</v>
      </c>
      <c r="J1755" s="12"/>
      <c r="K1755" s="12"/>
      <c r="L1755" s="12"/>
      <c r="M1755" s="12"/>
      <c r="N1755" s="12"/>
      <c r="O1755" s="12"/>
      <c r="P1755" s="12"/>
      <c r="Q1755" s="12"/>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row>
    <row r="1756" spans="1:126" s="14" customFormat="1" ht="180.75" thickBot="1" x14ac:dyDescent="0.3">
      <c r="A1756" s="12"/>
      <c r="B1756" s="13">
        <f t="shared" si="27"/>
        <v>1747</v>
      </c>
      <c r="C1756" s="2" t="s">
        <v>1623</v>
      </c>
      <c r="D1756" s="1">
        <v>2515</v>
      </c>
      <c r="E1756" s="2" t="s">
        <v>1624</v>
      </c>
      <c r="F1756" s="2" t="s">
        <v>1626</v>
      </c>
      <c r="G1756" s="2" t="s">
        <v>8168</v>
      </c>
      <c r="H1756" s="2" t="s">
        <v>2</v>
      </c>
      <c r="J1756" s="12"/>
      <c r="K1756" s="12"/>
      <c r="L1756" s="12"/>
      <c r="M1756" s="12"/>
      <c r="N1756" s="12"/>
      <c r="O1756" s="12"/>
      <c r="P1756" s="12"/>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row>
    <row r="1757" spans="1:126" s="14" customFormat="1" ht="90.75" thickBot="1" x14ac:dyDescent="0.3">
      <c r="A1757" s="12"/>
      <c r="B1757" s="13">
        <f t="shared" si="27"/>
        <v>1748</v>
      </c>
      <c r="C1757" s="2" t="s">
        <v>1623</v>
      </c>
      <c r="D1757" s="1">
        <v>2515</v>
      </c>
      <c r="E1757" s="2" t="s">
        <v>1624</v>
      </c>
      <c r="F1757" s="2" t="s">
        <v>1627</v>
      </c>
      <c r="G1757" s="2" t="s">
        <v>8169</v>
      </c>
      <c r="H1757" s="2" t="s">
        <v>2</v>
      </c>
      <c r="J1757" s="12"/>
      <c r="K1757" s="12"/>
      <c r="L1757" s="12"/>
      <c r="M1757" s="12"/>
      <c r="N1757" s="12"/>
      <c r="O1757" s="12"/>
      <c r="P1757" s="12"/>
      <c r="Q1757" s="12"/>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row>
    <row r="1758" spans="1:126" s="14" customFormat="1" ht="60.75" thickBot="1" x14ac:dyDescent="0.3">
      <c r="A1758" s="12"/>
      <c r="B1758" s="13">
        <f t="shared" si="27"/>
        <v>1749</v>
      </c>
      <c r="C1758" s="2" t="s">
        <v>1623</v>
      </c>
      <c r="D1758" s="1">
        <v>2515</v>
      </c>
      <c r="E1758" s="2" t="s">
        <v>1624</v>
      </c>
      <c r="F1758" s="2" t="s">
        <v>1628</v>
      </c>
      <c r="G1758" s="2" t="s">
        <v>1647</v>
      </c>
      <c r="H1758" s="2" t="s">
        <v>2</v>
      </c>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row>
    <row r="1759" spans="1:126" s="14" customFormat="1" ht="75.75" thickBot="1" x14ac:dyDescent="0.3">
      <c r="A1759" s="12"/>
      <c r="B1759" s="13">
        <f t="shared" si="27"/>
        <v>1750</v>
      </c>
      <c r="C1759" s="2" t="s">
        <v>1623</v>
      </c>
      <c r="D1759" s="1">
        <v>2515</v>
      </c>
      <c r="E1759" s="2" t="s">
        <v>1624</v>
      </c>
      <c r="F1759" s="2" t="s">
        <v>1629</v>
      </c>
      <c r="G1759" s="2" t="s">
        <v>8170</v>
      </c>
      <c r="H1759" s="2" t="s">
        <v>2</v>
      </c>
      <c r="J1759" s="12"/>
      <c r="K1759" s="12"/>
      <c r="L1759" s="12"/>
      <c r="M1759" s="12"/>
      <c r="N1759" s="12"/>
      <c r="O1759" s="12"/>
      <c r="P1759" s="12"/>
      <c r="Q1759" s="12"/>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row>
    <row r="1760" spans="1:126" s="14" customFormat="1" ht="75.75" thickBot="1" x14ac:dyDescent="0.3">
      <c r="A1760" s="12"/>
      <c r="B1760" s="13">
        <f t="shared" si="27"/>
        <v>1751</v>
      </c>
      <c r="C1760" s="2" t="s">
        <v>1623</v>
      </c>
      <c r="D1760" s="1">
        <v>2515</v>
      </c>
      <c r="E1760" s="2" t="s">
        <v>1624</v>
      </c>
      <c r="F1760" s="2" t="s">
        <v>1630</v>
      </c>
      <c r="G1760" s="2" t="s">
        <v>8171</v>
      </c>
      <c r="H1760" s="2" t="s">
        <v>2</v>
      </c>
      <c r="J1760" s="12"/>
      <c r="K1760" s="12"/>
      <c r="L1760" s="12"/>
      <c r="M1760" s="12"/>
      <c r="N1760" s="12"/>
      <c r="O1760" s="12"/>
      <c r="P1760" s="12"/>
      <c r="Q1760" s="12"/>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row>
    <row r="1761" spans="1:126" s="14" customFormat="1" ht="90.75" thickBot="1" x14ac:dyDescent="0.3">
      <c r="A1761" s="12"/>
      <c r="B1761" s="13">
        <f t="shared" si="27"/>
        <v>1752</v>
      </c>
      <c r="C1761" s="2" t="s">
        <v>1623</v>
      </c>
      <c r="D1761" s="1">
        <v>2515</v>
      </c>
      <c r="E1761" s="2" t="s">
        <v>1624</v>
      </c>
      <c r="F1761" s="2" t="s">
        <v>1631</v>
      </c>
      <c r="G1761" s="2" t="s">
        <v>8172</v>
      </c>
      <c r="H1761" s="2" t="s">
        <v>2</v>
      </c>
      <c r="J1761" s="12"/>
      <c r="K1761" s="12"/>
      <c r="L1761" s="12"/>
      <c r="M1761" s="12"/>
      <c r="N1761" s="12"/>
      <c r="O1761" s="12"/>
      <c r="P1761" s="12"/>
      <c r="Q1761" s="12"/>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row>
    <row r="1762" spans="1:126" s="14" customFormat="1" ht="75.75" thickBot="1" x14ac:dyDescent="0.3">
      <c r="A1762" s="12"/>
      <c r="B1762" s="13">
        <f t="shared" si="27"/>
        <v>1753</v>
      </c>
      <c r="C1762" s="2" t="s">
        <v>1623</v>
      </c>
      <c r="D1762" s="1">
        <v>2515</v>
      </c>
      <c r="E1762" s="2" t="s">
        <v>1624</v>
      </c>
      <c r="F1762" s="2" t="s">
        <v>1632</v>
      </c>
      <c r="G1762" s="2" t="s">
        <v>1635</v>
      </c>
      <c r="H1762" s="2" t="s">
        <v>2</v>
      </c>
      <c r="J1762" s="12"/>
      <c r="K1762" s="12"/>
      <c r="L1762" s="12"/>
      <c r="M1762" s="12"/>
      <c r="N1762" s="12"/>
      <c r="O1762" s="12"/>
      <c r="P1762" s="12"/>
      <c r="Q1762" s="12"/>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row>
    <row r="1763" spans="1:126" s="14" customFormat="1" ht="75.75" thickBot="1" x14ac:dyDescent="0.3">
      <c r="A1763" s="12"/>
      <c r="B1763" s="13">
        <f t="shared" si="27"/>
        <v>1754</v>
      </c>
      <c r="C1763" s="2" t="s">
        <v>1623</v>
      </c>
      <c r="D1763" s="9">
        <v>2515</v>
      </c>
      <c r="E1763" s="2" t="s">
        <v>1624</v>
      </c>
      <c r="F1763" s="2" t="s">
        <v>1633</v>
      </c>
      <c r="G1763" s="2" t="s">
        <v>1636</v>
      </c>
      <c r="H1763" s="2" t="s">
        <v>2</v>
      </c>
      <c r="J1763" s="12"/>
      <c r="K1763" s="12"/>
      <c r="L1763" s="12"/>
      <c r="M1763" s="12"/>
      <c r="N1763" s="12"/>
      <c r="O1763" s="12"/>
      <c r="P1763" s="12"/>
      <c r="Q1763" s="12"/>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row>
    <row r="1764" spans="1:126" s="14" customFormat="1" ht="60.75" thickBot="1" x14ac:dyDescent="0.3">
      <c r="A1764" s="12"/>
      <c r="B1764" s="13">
        <f t="shared" si="27"/>
        <v>1755</v>
      </c>
      <c r="C1764" s="2" t="s">
        <v>1623</v>
      </c>
      <c r="D1764" s="9">
        <v>2515</v>
      </c>
      <c r="E1764" s="2" t="s">
        <v>1624</v>
      </c>
      <c r="F1764" s="2" t="s">
        <v>1634</v>
      </c>
      <c r="G1764" s="2" t="s">
        <v>1637</v>
      </c>
      <c r="H1764" s="2" t="s">
        <v>2</v>
      </c>
      <c r="J1764" s="12"/>
      <c r="K1764" s="12"/>
      <c r="L1764" s="12"/>
      <c r="M1764" s="12"/>
      <c r="N1764" s="12"/>
      <c r="O1764" s="12"/>
      <c r="P1764" s="12"/>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row>
    <row r="1765" spans="1:126" s="14" customFormat="1" ht="75.75" thickBot="1" x14ac:dyDescent="0.3">
      <c r="A1765" s="12"/>
      <c r="B1765" s="13">
        <f t="shared" si="27"/>
        <v>1756</v>
      </c>
      <c r="C1765" s="2" t="s">
        <v>1623</v>
      </c>
      <c r="D1765" s="9">
        <v>2515</v>
      </c>
      <c r="E1765" s="2" t="s">
        <v>1624</v>
      </c>
      <c r="F1765" s="2" t="s">
        <v>1638</v>
      </c>
      <c r="G1765" s="2" t="s">
        <v>1641</v>
      </c>
      <c r="H1765" s="2" t="s">
        <v>2</v>
      </c>
      <c r="J1765" s="12"/>
      <c r="K1765" s="12"/>
      <c r="L1765" s="12"/>
      <c r="M1765" s="12"/>
      <c r="N1765" s="12"/>
      <c r="O1765" s="12"/>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row>
    <row r="1766" spans="1:126" s="14" customFormat="1" ht="90.75" thickBot="1" x14ac:dyDescent="0.3">
      <c r="A1766" s="12"/>
      <c r="B1766" s="13">
        <f t="shared" si="27"/>
        <v>1757</v>
      </c>
      <c r="C1766" s="2" t="s">
        <v>1623</v>
      </c>
      <c r="D1766" s="9">
        <v>2515</v>
      </c>
      <c r="E1766" s="2" t="s">
        <v>1624</v>
      </c>
      <c r="F1766" s="2" t="s">
        <v>1639</v>
      </c>
      <c r="G1766" s="2" t="s">
        <v>1642</v>
      </c>
      <c r="H1766" s="2" t="s">
        <v>2</v>
      </c>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row>
    <row r="1767" spans="1:126" s="14" customFormat="1" ht="45.75" thickBot="1" x14ac:dyDescent="0.3">
      <c r="A1767" s="12"/>
      <c r="B1767" s="13">
        <f t="shared" si="27"/>
        <v>1758</v>
      </c>
      <c r="C1767" s="2" t="s">
        <v>1623</v>
      </c>
      <c r="D1767" s="9">
        <v>2515</v>
      </c>
      <c r="E1767" s="2" t="s">
        <v>1624</v>
      </c>
      <c r="F1767" s="2" t="s">
        <v>1640</v>
      </c>
      <c r="G1767" s="2" t="s">
        <v>1643</v>
      </c>
      <c r="H1767" s="2" t="s">
        <v>2</v>
      </c>
      <c r="J1767" s="12"/>
      <c r="K1767" s="12"/>
      <c r="L1767" s="12"/>
      <c r="M1767" s="12"/>
      <c r="N1767" s="12"/>
      <c r="O1767" s="12"/>
      <c r="P1767" s="12"/>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row>
    <row r="1768" spans="1:126" s="14" customFormat="1" ht="75.75" thickBot="1" x14ac:dyDescent="0.3">
      <c r="A1768" s="12"/>
      <c r="B1768" s="13">
        <f t="shared" si="27"/>
        <v>1759</v>
      </c>
      <c r="C1768" s="2" t="s">
        <v>1623</v>
      </c>
      <c r="D1768" s="9">
        <v>7103</v>
      </c>
      <c r="E1768" s="2" t="s">
        <v>1644</v>
      </c>
      <c r="F1768" s="2" t="s">
        <v>1645</v>
      </c>
      <c r="G1768" s="2" t="s">
        <v>1646</v>
      </c>
      <c r="H1768" s="2" t="s">
        <v>2</v>
      </c>
      <c r="J1768" s="12"/>
      <c r="K1768" s="12"/>
      <c r="L1768" s="12"/>
      <c r="M1768" s="12"/>
      <c r="N1768" s="12"/>
      <c r="O1768" s="12"/>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row>
    <row r="1769" spans="1:126" s="14" customFormat="1" ht="105.75" thickBot="1" x14ac:dyDescent="0.3">
      <c r="A1769" s="12"/>
      <c r="B1769" s="13">
        <f t="shared" si="27"/>
        <v>1760</v>
      </c>
      <c r="C1769" s="2" t="s">
        <v>1623</v>
      </c>
      <c r="D1769" s="9">
        <v>3818</v>
      </c>
      <c r="E1769" s="2" t="s">
        <v>1648</v>
      </c>
      <c r="F1769" s="2" t="s">
        <v>1649</v>
      </c>
      <c r="G1769" s="2" t="s">
        <v>10282</v>
      </c>
      <c r="H1769" s="2" t="s">
        <v>619</v>
      </c>
      <c r="J1769" s="12"/>
      <c r="K1769" s="12"/>
      <c r="L1769" s="12"/>
      <c r="M1769" s="12"/>
      <c r="N1769" s="12"/>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row>
    <row r="1770" spans="1:126" s="14" customFormat="1" ht="90.75" thickBot="1" x14ac:dyDescent="0.3">
      <c r="A1770" s="12"/>
      <c r="B1770" s="13">
        <f t="shared" si="27"/>
        <v>1761</v>
      </c>
      <c r="C1770" s="2" t="s">
        <v>1623</v>
      </c>
      <c r="D1770" s="9">
        <v>7202</v>
      </c>
      <c r="E1770" s="2" t="s">
        <v>1650</v>
      </c>
      <c r="F1770" s="2" t="s">
        <v>1651</v>
      </c>
      <c r="G1770" s="2" t="s">
        <v>11807</v>
      </c>
      <c r="H1770" s="2" t="s">
        <v>619</v>
      </c>
      <c r="J1770" s="12"/>
      <c r="K1770" s="12"/>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row>
    <row r="1771" spans="1:126" s="14" customFormat="1" ht="120.75" thickBot="1" x14ac:dyDescent="0.3">
      <c r="A1771" s="12"/>
      <c r="B1771" s="13">
        <f t="shared" si="27"/>
        <v>1762</v>
      </c>
      <c r="C1771" s="2" t="s">
        <v>1623</v>
      </c>
      <c r="D1771" s="9">
        <v>2516</v>
      </c>
      <c r="E1771" s="2" t="s">
        <v>1652</v>
      </c>
      <c r="F1771" s="2" t="s">
        <v>1653</v>
      </c>
      <c r="G1771" s="2" t="s">
        <v>11808</v>
      </c>
      <c r="H1771" s="2" t="s">
        <v>619</v>
      </c>
      <c r="J1771" s="12"/>
      <c r="K1771" s="12"/>
      <c r="L1771" s="1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row>
    <row r="1772" spans="1:126" s="14" customFormat="1" ht="225.75" thickBot="1" x14ac:dyDescent="0.3">
      <c r="A1772" s="12"/>
      <c r="B1772" s="13">
        <f t="shared" si="27"/>
        <v>1763</v>
      </c>
      <c r="C1772" s="2" t="s">
        <v>1623</v>
      </c>
      <c r="D1772" s="9">
        <v>7202</v>
      </c>
      <c r="E1772" s="2" t="s">
        <v>11215</v>
      </c>
      <c r="F1772" s="2" t="s">
        <v>1654</v>
      </c>
      <c r="G1772" s="2" t="s">
        <v>11809</v>
      </c>
      <c r="H1772" s="2" t="s">
        <v>619</v>
      </c>
      <c r="J1772" s="12"/>
      <c r="K1772" s="12"/>
      <c r="L1772" s="12"/>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row>
    <row r="1773" spans="1:126" s="14" customFormat="1" ht="60.75" thickBot="1" x14ac:dyDescent="0.3">
      <c r="A1773" s="12"/>
      <c r="B1773" s="13">
        <f t="shared" si="27"/>
        <v>1764</v>
      </c>
      <c r="C1773" s="2" t="s">
        <v>1623</v>
      </c>
      <c r="D1773" s="9">
        <v>2517</v>
      </c>
      <c r="E1773" s="2" t="s">
        <v>1655</v>
      </c>
      <c r="F1773" s="2" t="s">
        <v>1656</v>
      </c>
      <c r="G1773" s="2" t="s">
        <v>10283</v>
      </c>
      <c r="H1773" s="2" t="s">
        <v>619</v>
      </c>
      <c r="J1773" s="12"/>
      <c r="K1773" s="12"/>
      <c r="L1773" s="12"/>
      <c r="M1773" s="12"/>
      <c r="N1773" s="12"/>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row>
    <row r="1774" spans="1:126" s="14" customFormat="1" ht="105.75" thickBot="1" x14ac:dyDescent="0.3">
      <c r="A1774" s="12"/>
      <c r="B1774" s="13">
        <f t="shared" si="27"/>
        <v>1765</v>
      </c>
      <c r="C1774" s="2" t="s">
        <v>1623</v>
      </c>
      <c r="D1774" s="9">
        <v>2517</v>
      </c>
      <c r="E1774" s="2" t="s">
        <v>1655</v>
      </c>
      <c r="F1774" s="2" t="s">
        <v>1657</v>
      </c>
      <c r="G1774" s="2" t="s">
        <v>10284</v>
      </c>
      <c r="H1774" s="2" t="s">
        <v>619</v>
      </c>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row>
    <row r="1775" spans="1:126" s="14" customFormat="1" ht="60.75" thickBot="1" x14ac:dyDescent="0.3">
      <c r="A1775" s="12"/>
      <c r="B1775" s="13">
        <f t="shared" si="27"/>
        <v>1766</v>
      </c>
      <c r="C1775" s="2" t="s">
        <v>1623</v>
      </c>
      <c r="D1775" s="9">
        <v>2517</v>
      </c>
      <c r="E1775" s="2" t="s">
        <v>1658</v>
      </c>
      <c r="F1775" s="2" t="s">
        <v>1659</v>
      </c>
      <c r="G1775" s="2" t="s">
        <v>10285</v>
      </c>
      <c r="H1775" s="2" t="s">
        <v>619</v>
      </c>
      <c r="J1775" s="12"/>
      <c r="K1775" s="12"/>
      <c r="L1775" s="12"/>
      <c r="M1775" s="12"/>
      <c r="N1775" s="12"/>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row>
    <row r="1776" spans="1:126" s="14" customFormat="1" ht="105.75" thickBot="1" x14ac:dyDescent="0.3">
      <c r="A1776" s="12"/>
      <c r="B1776" s="13">
        <f t="shared" si="27"/>
        <v>1767</v>
      </c>
      <c r="C1776" s="2" t="s">
        <v>1623</v>
      </c>
      <c r="D1776" s="9">
        <v>2529</v>
      </c>
      <c r="E1776" s="2" t="s">
        <v>958</v>
      </c>
      <c r="F1776" s="2" t="s">
        <v>1660</v>
      </c>
      <c r="G1776" s="2" t="s">
        <v>10286</v>
      </c>
      <c r="H1776" s="2" t="s">
        <v>619</v>
      </c>
      <c r="J1776" s="12"/>
      <c r="K1776" s="1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row>
    <row r="1777" spans="1:126" s="14" customFormat="1" ht="90.75" thickBot="1" x14ac:dyDescent="0.3">
      <c r="A1777" s="12"/>
      <c r="B1777" s="13">
        <f t="shared" si="27"/>
        <v>1768</v>
      </c>
      <c r="C1777" s="2" t="s">
        <v>1623</v>
      </c>
      <c r="D1777" s="9">
        <v>2529</v>
      </c>
      <c r="E1777" s="2" t="s">
        <v>958</v>
      </c>
      <c r="F1777" s="2" t="s">
        <v>1661</v>
      </c>
      <c r="G1777" s="2" t="s">
        <v>10287</v>
      </c>
      <c r="H1777" s="2" t="s">
        <v>619</v>
      </c>
      <c r="J1777" s="12"/>
      <c r="K1777" s="12"/>
      <c r="L1777" s="12"/>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row>
    <row r="1778" spans="1:126" s="14" customFormat="1" ht="165.75" thickBot="1" x14ac:dyDescent="0.3">
      <c r="A1778" s="12"/>
      <c r="B1778" s="13">
        <f t="shared" si="27"/>
        <v>1769</v>
      </c>
      <c r="C1778" s="2" t="s">
        <v>1623</v>
      </c>
      <c r="D1778" s="9">
        <v>2601</v>
      </c>
      <c r="E1778" s="2" t="s">
        <v>1662</v>
      </c>
      <c r="F1778" s="2" t="s">
        <v>6202</v>
      </c>
      <c r="G1778" s="2" t="s">
        <v>11810</v>
      </c>
      <c r="H1778" s="2" t="s">
        <v>619</v>
      </c>
      <c r="J1778" s="12"/>
      <c r="K1778" s="12"/>
      <c r="L1778" s="12"/>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row>
    <row r="1779" spans="1:126" s="14" customFormat="1" ht="165.75" thickBot="1" x14ac:dyDescent="0.3">
      <c r="A1779" s="12"/>
      <c r="B1779" s="13">
        <f t="shared" si="27"/>
        <v>1770</v>
      </c>
      <c r="C1779" s="2" t="s">
        <v>1623</v>
      </c>
      <c r="D1779" s="9">
        <v>2601</v>
      </c>
      <c r="E1779" s="2" t="s">
        <v>1664</v>
      </c>
      <c r="F1779" s="2" t="s">
        <v>1663</v>
      </c>
      <c r="G1779" s="2" t="s">
        <v>11811</v>
      </c>
      <c r="H1779" s="2" t="s">
        <v>619</v>
      </c>
      <c r="J1779" s="12"/>
      <c r="K1779" s="12"/>
      <c r="L1779" s="12"/>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row>
    <row r="1780" spans="1:126" s="14" customFormat="1" ht="105.75" thickBot="1" x14ac:dyDescent="0.3">
      <c r="A1780" s="12"/>
      <c r="B1780" s="13">
        <f t="shared" si="27"/>
        <v>1771</v>
      </c>
      <c r="C1780" s="2" t="s">
        <v>1623</v>
      </c>
      <c r="D1780" s="9">
        <v>2701</v>
      </c>
      <c r="E1780" s="2" t="s">
        <v>1665</v>
      </c>
      <c r="F1780" s="2" t="s">
        <v>1669</v>
      </c>
      <c r="G1780" s="2" t="s">
        <v>10288</v>
      </c>
      <c r="H1780" s="2" t="s">
        <v>619</v>
      </c>
      <c r="J1780" s="12"/>
      <c r="K1780" s="12"/>
      <c r="L1780" s="12"/>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row>
    <row r="1781" spans="1:126" s="14" customFormat="1" ht="90.75" thickBot="1" x14ac:dyDescent="0.3">
      <c r="A1781" s="12"/>
      <c r="B1781" s="13">
        <f t="shared" si="27"/>
        <v>1772</v>
      </c>
      <c r="C1781" s="2" t="s">
        <v>1623</v>
      </c>
      <c r="D1781" s="9">
        <v>2701</v>
      </c>
      <c r="E1781" s="2" t="s">
        <v>1666</v>
      </c>
      <c r="F1781" s="2" t="s">
        <v>1670</v>
      </c>
      <c r="G1781" s="2" t="s">
        <v>10289</v>
      </c>
      <c r="H1781" s="2" t="s">
        <v>619</v>
      </c>
      <c r="J1781" s="12"/>
      <c r="K1781" s="12"/>
      <c r="L1781" s="1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row>
    <row r="1782" spans="1:126" s="14" customFormat="1" ht="60.75" thickBot="1" x14ac:dyDescent="0.3">
      <c r="A1782" s="12"/>
      <c r="B1782" s="13">
        <f t="shared" si="27"/>
        <v>1773</v>
      </c>
      <c r="C1782" s="2" t="s">
        <v>1623</v>
      </c>
      <c r="D1782" s="9">
        <v>2701</v>
      </c>
      <c r="E1782" s="2" t="s">
        <v>1667</v>
      </c>
      <c r="F1782" s="2" t="s">
        <v>1671</v>
      </c>
      <c r="G1782" s="2" t="s">
        <v>11812</v>
      </c>
      <c r="H1782" s="2" t="s">
        <v>619</v>
      </c>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row>
    <row r="1783" spans="1:126" s="14" customFormat="1" ht="120.75" thickBot="1" x14ac:dyDescent="0.3">
      <c r="A1783" s="12"/>
      <c r="B1783" s="13">
        <f t="shared" si="27"/>
        <v>1774</v>
      </c>
      <c r="C1783" s="2" t="s">
        <v>1623</v>
      </c>
      <c r="D1783" s="9">
        <v>2701</v>
      </c>
      <c r="E1783" s="2" t="s">
        <v>1668</v>
      </c>
      <c r="F1783" s="2" t="s">
        <v>1672</v>
      </c>
      <c r="G1783" s="2" t="s">
        <v>11813</v>
      </c>
      <c r="H1783" s="2" t="s">
        <v>619</v>
      </c>
      <c r="J1783" s="12"/>
      <c r="K1783" s="12"/>
      <c r="L1783" s="12"/>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row>
    <row r="1784" spans="1:126" s="14" customFormat="1" ht="120.75" thickBot="1" x14ac:dyDescent="0.3">
      <c r="A1784" s="12"/>
      <c r="B1784" s="13">
        <f t="shared" si="27"/>
        <v>1775</v>
      </c>
      <c r="C1784" s="2" t="s">
        <v>1623</v>
      </c>
      <c r="D1784" s="9">
        <v>2701</v>
      </c>
      <c r="E1784" s="2" t="s">
        <v>1673</v>
      </c>
      <c r="F1784" s="2" t="s">
        <v>1674</v>
      </c>
      <c r="G1784" s="2" t="s">
        <v>10290</v>
      </c>
      <c r="H1784" s="2" t="s">
        <v>619</v>
      </c>
      <c r="J1784" s="12"/>
      <c r="K1784" s="12"/>
      <c r="L1784" s="12"/>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row>
    <row r="1785" spans="1:126" s="14" customFormat="1" ht="90.75" thickBot="1" x14ac:dyDescent="0.3">
      <c r="A1785" s="12"/>
      <c r="B1785" s="13">
        <f t="shared" si="27"/>
        <v>1776</v>
      </c>
      <c r="C1785" s="2" t="s">
        <v>1623</v>
      </c>
      <c r="D1785" s="9">
        <v>2602</v>
      </c>
      <c r="E1785" s="2" t="s">
        <v>1675</v>
      </c>
      <c r="F1785" s="2" t="s">
        <v>1679</v>
      </c>
      <c r="G1785" s="2" t="s">
        <v>11814</v>
      </c>
      <c r="H1785" s="2" t="s">
        <v>619</v>
      </c>
      <c r="J1785" s="12"/>
      <c r="K1785" s="12"/>
      <c r="L1785" s="12"/>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row>
    <row r="1786" spans="1:126" s="14" customFormat="1" ht="90.75" thickBot="1" x14ac:dyDescent="0.3">
      <c r="A1786" s="12"/>
      <c r="B1786" s="13">
        <f t="shared" si="27"/>
        <v>1777</v>
      </c>
      <c r="C1786" s="2" t="s">
        <v>1623</v>
      </c>
      <c r="D1786" s="9">
        <v>2511</v>
      </c>
      <c r="E1786" s="2" t="s">
        <v>1676</v>
      </c>
      <c r="F1786" s="2" t="s">
        <v>1680</v>
      </c>
      <c r="G1786" s="2" t="s">
        <v>11815</v>
      </c>
      <c r="H1786" s="2" t="s">
        <v>619</v>
      </c>
      <c r="J1786" s="12"/>
      <c r="K1786" s="12"/>
      <c r="L1786" s="12"/>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row>
    <row r="1787" spans="1:126" s="14" customFormat="1" ht="75.75" thickBot="1" x14ac:dyDescent="0.3">
      <c r="A1787" s="12"/>
      <c r="B1787" s="13">
        <f t="shared" si="27"/>
        <v>1778</v>
      </c>
      <c r="C1787" s="2" t="s">
        <v>1623</v>
      </c>
      <c r="D1787" s="9">
        <v>2503</v>
      </c>
      <c r="E1787" s="2" t="s">
        <v>1677</v>
      </c>
      <c r="F1787" s="2" t="s">
        <v>1681</v>
      </c>
      <c r="G1787" s="2" t="s">
        <v>11816</v>
      </c>
      <c r="H1787" s="2" t="s">
        <v>619</v>
      </c>
      <c r="J1787" s="12"/>
      <c r="K1787" s="12"/>
      <c r="L1787" s="12"/>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row>
    <row r="1788" spans="1:126" s="14" customFormat="1" ht="165.75" thickBot="1" x14ac:dyDescent="0.3">
      <c r="A1788" s="12"/>
      <c r="B1788" s="13">
        <f t="shared" si="27"/>
        <v>1779</v>
      </c>
      <c r="C1788" s="2" t="s">
        <v>1623</v>
      </c>
      <c r="D1788" s="9">
        <v>4017</v>
      </c>
      <c r="E1788" s="2" t="s">
        <v>1678</v>
      </c>
      <c r="F1788" s="2" t="s">
        <v>1682</v>
      </c>
      <c r="G1788" s="2" t="s">
        <v>11817</v>
      </c>
      <c r="H1788" s="2" t="s">
        <v>619</v>
      </c>
      <c r="J1788" s="12"/>
      <c r="K1788" s="12"/>
      <c r="L1788" s="12"/>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row>
    <row r="1789" spans="1:126" s="14" customFormat="1" ht="165.75" thickBot="1" x14ac:dyDescent="0.3">
      <c r="A1789" s="12"/>
      <c r="B1789" s="13">
        <f t="shared" si="27"/>
        <v>1780</v>
      </c>
      <c r="C1789" s="2" t="s">
        <v>1623</v>
      </c>
      <c r="D1789" s="9">
        <v>4017</v>
      </c>
      <c r="E1789" s="2" t="s">
        <v>1678</v>
      </c>
      <c r="F1789" s="2" t="s">
        <v>1683</v>
      </c>
      <c r="G1789" s="2" t="s">
        <v>11818</v>
      </c>
      <c r="H1789" s="2" t="s">
        <v>619</v>
      </c>
      <c r="J1789" s="12"/>
      <c r="K1789" s="12"/>
      <c r="L1789" s="12"/>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row>
    <row r="1790" spans="1:126" s="14" customFormat="1" ht="105.75" thickBot="1" x14ac:dyDescent="0.3">
      <c r="A1790" s="12"/>
      <c r="B1790" s="13">
        <f t="shared" si="27"/>
        <v>1781</v>
      </c>
      <c r="C1790" s="2" t="s">
        <v>1623</v>
      </c>
      <c r="D1790" s="9">
        <v>2523</v>
      </c>
      <c r="E1790" s="2" t="s">
        <v>1684</v>
      </c>
      <c r="F1790" s="2" t="s">
        <v>1685</v>
      </c>
      <c r="G1790" s="2" t="s">
        <v>10291</v>
      </c>
      <c r="H1790" s="2" t="s">
        <v>779</v>
      </c>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row>
    <row r="1791" spans="1:126" s="14" customFormat="1" ht="60.75" thickBot="1" x14ac:dyDescent="0.3">
      <c r="A1791" s="12"/>
      <c r="B1791" s="13">
        <f t="shared" si="27"/>
        <v>1782</v>
      </c>
      <c r="C1791" s="2" t="s">
        <v>1623</v>
      </c>
      <c r="D1791" s="9">
        <v>2523</v>
      </c>
      <c r="E1791" s="2" t="s">
        <v>1684</v>
      </c>
      <c r="F1791" s="2" t="s">
        <v>6203</v>
      </c>
      <c r="G1791" s="2" t="s">
        <v>10292</v>
      </c>
      <c r="H1791" s="2" t="s">
        <v>779</v>
      </c>
      <c r="J1791" s="12"/>
      <c r="K1791" s="12"/>
      <c r="L1791" s="12"/>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row>
    <row r="1792" spans="1:126" s="14" customFormat="1" ht="75.75" thickBot="1" x14ac:dyDescent="0.3">
      <c r="A1792" s="12"/>
      <c r="B1792" s="13">
        <f t="shared" si="27"/>
        <v>1783</v>
      </c>
      <c r="C1792" s="2" t="s">
        <v>1623</v>
      </c>
      <c r="D1792" s="9">
        <v>2523</v>
      </c>
      <c r="E1792" s="2" t="s">
        <v>1684</v>
      </c>
      <c r="F1792" s="2" t="s">
        <v>1686</v>
      </c>
      <c r="G1792" s="2" t="s">
        <v>11819</v>
      </c>
      <c r="H1792" s="2" t="s">
        <v>779</v>
      </c>
      <c r="J1792" s="12"/>
      <c r="K1792" s="12"/>
      <c r="L1792" s="12"/>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row>
    <row r="1793" spans="1:126" s="14" customFormat="1" ht="90.75" thickBot="1" x14ac:dyDescent="0.3">
      <c r="A1793" s="12"/>
      <c r="B1793" s="13">
        <f t="shared" si="27"/>
        <v>1784</v>
      </c>
      <c r="C1793" s="2" t="s">
        <v>1623</v>
      </c>
      <c r="D1793" s="9">
        <v>6802</v>
      </c>
      <c r="E1793" s="2" t="s">
        <v>1687</v>
      </c>
      <c r="F1793" s="2" t="s">
        <v>1688</v>
      </c>
      <c r="G1793" s="2" t="s">
        <v>10293</v>
      </c>
      <c r="H1793" s="2" t="s">
        <v>779</v>
      </c>
      <c r="J1793" s="12"/>
      <c r="K1793" s="12"/>
      <c r="L1793" s="12"/>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c r="AQ1793" s="12"/>
      <c r="AR1793" s="12"/>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row>
    <row r="1794" spans="1:126" s="14" customFormat="1" ht="60.75" thickBot="1" x14ac:dyDescent="0.3">
      <c r="A1794" s="12"/>
      <c r="B1794" s="13">
        <f t="shared" si="27"/>
        <v>1785</v>
      </c>
      <c r="C1794" s="2" t="s">
        <v>1623</v>
      </c>
      <c r="D1794" s="9">
        <v>6802</v>
      </c>
      <c r="E1794" s="2" t="s">
        <v>1687</v>
      </c>
      <c r="F1794" s="2" t="s">
        <v>1689</v>
      </c>
      <c r="G1794" s="2" t="s">
        <v>10294</v>
      </c>
      <c r="H1794" s="2" t="s">
        <v>779</v>
      </c>
      <c r="J1794" s="12"/>
      <c r="K1794" s="12"/>
      <c r="L1794" s="12"/>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row>
    <row r="1795" spans="1:126" s="14" customFormat="1" ht="60.75" thickBot="1" x14ac:dyDescent="0.3">
      <c r="A1795" s="12"/>
      <c r="B1795" s="13">
        <f t="shared" si="27"/>
        <v>1786</v>
      </c>
      <c r="C1795" s="2" t="s">
        <v>1623</v>
      </c>
      <c r="D1795" s="9">
        <v>6802</v>
      </c>
      <c r="E1795" s="2" t="s">
        <v>1690</v>
      </c>
      <c r="F1795" s="2" t="s">
        <v>1691</v>
      </c>
      <c r="G1795" s="2" t="s">
        <v>10295</v>
      </c>
      <c r="H1795" s="2" t="s">
        <v>779</v>
      </c>
      <c r="J1795" s="12"/>
      <c r="K1795" s="12"/>
      <c r="L1795" s="12"/>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row>
    <row r="1796" spans="1:126" s="14" customFormat="1" ht="60.75" thickBot="1" x14ac:dyDescent="0.3">
      <c r="A1796" s="12"/>
      <c r="B1796" s="13">
        <f t="shared" si="27"/>
        <v>1787</v>
      </c>
      <c r="C1796" s="2" t="s">
        <v>1623</v>
      </c>
      <c r="D1796" s="9">
        <v>6802</v>
      </c>
      <c r="E1796" s="2" t="s">
        <v>1692</v>
      </c>
      <c r="F1796" s="2" t="s">
        <v>1693</v>
      </c>
      <c r="G1796" s="2" t="s">
        <v>10296</v>
      </c>
      <c r="H1796" s="2" t="s">
        <v>779</v>
      </c>
      <c r="J1796" s="12"/>
      <c r="K1796" s="12"/>
      <c r="L1796" s="12"/>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row>
    <row r="1797" spans="1:126" s="14" customFormat="1" ht="105.75" thickBot="1" x14ac:dyDescent="0.3">
      <c r="A1797" s="12"/>
      <c r="B1797" s="13">
        <f t="shared" si="27"/>
        <v>1788</v>
      </c>
      <c r="C1797" s="2" t="s">
        <v>1623</v>
      </c>
      <c r="D1797" s="9">
        <v>6802</v>
      </c>
      <c r="E1797" s="2" t="s">
        <v>1695</v>
      </c>
      <c r="F1797" s="2" t="s">
        <v>1694</v>
      </c>
      <c r="G1797" s="2" t="s">
        <v>7429</v>
      </c>
      <c r="H1797" s="2" t="s">
        <v>779</v>
      </c>
      <c r="J1797" s="12"/>
      <c r="K1797" s="12"/>
      <c r="L1797" s="12"/>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row>
    <row r="1798" spans="1:126" s="14" customFormat="1" ht="195.75" thickBot="1" x14ac:dyDescent="0.3">
      <c r="A1798" s="12"/>
      <c r="B1798" s="13">
        <f t="shared" si="27"/>
        <v>1789</v>
      </c>
      <c r="C1798" s="2" t="s">
        <v>1623</v>
      </c>
      <c r="D1798" s="9" t="s">
        <v>6826</v>
      </c>
      <c r="E1798" s="2" t="s">
        <v>5775</v>
      </c>
      <c r="F1798" s="2" t="s">
        <v>6827</v>
      </c>
      <c r="G1798" s="2" t="s">
        <v>10297</v>
      </c>
      <c r="H1798" s="2" t="s">
        <v>779</v>
      </c>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row>
    <row r="1799" spans="1:126" s="14" customFormat="1" ht="105.75" thickBot="1" x14ac:dyDescent="0.3">
      <c r="A1799" s="12"/>
      <c r="B1799" s="13">
        <f t="shared" si="27"/>
        <v>1790</v>
      </c>
      <c r="C1799" s="2" t="s">
        <v>1623</v>
      </c>
      <c r="D1799" s="9">
        <v>7108</v>
      </c>
      <c r="E1799" s="2" t="s">
        <v>6204</v>
      </c>
      <c r="F1799" s="2" t="s">
        <v>1696</v>
      </c>
      <c r="G1799" s="2" t="s">
        <v>10298</v>
      </c>
      <c r="H1799" s="2" t="s">
        <v>779</v>
      </c>
      <c r="J1799" s="12"/>
      <c r="K1799" s="12"/>
      <c r="L1799" s="12"/>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row>
    <row r="1800" spans="1:126" s="14" customFormat="1" ht="60.75" thickBot="1" x14ac:dyDescent="0.3">
      <c r="A1800" s="12"/>
      <c r="B1800" s="13">
        <f t="shared" si="27"/>
        <v>1791</v>
      </c>
      <c r="C1800" s="2" t="s">
        <v>1623</v>
      </c>
      <c r="D1800" s="9">
        <v>7108</v>
      </c>
      <c r="E1800" s="2" t="s">
        <v>5776</v>
      </c>
      <c r="F1800" s="2" t="s">
        <v>5777</v>
      </c>
      <c r="G1800" s="2" t="s">
        <v>10299</v>
      </c>
      <c r="H1800" s="2" t="s">
        <v>779</v>
      </c>
      <c r="J1800" s="12"/>
      <c r="K1800" s="12"/>
      <c r="L1800" s="12"/>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row>
    <row r="1801" spans="1:126" s="14" customFormat="1" ht="45.75" thickBot="1" x14ac:dyDescent="0.3">
      <c r="A1801" s="12"/>
      <c r="B1801" s="13">
        <f t="shared" si="27"/>
        <v>1792</v>
      </c>
      <c r="C1801" s="2" t="s">
        <v>1623</v>
      </c>
      <c r="D1801" s="9">
        <v>2701</v>
      </c>
      <c r="E1801" s="2" t="s">
        <v>2346</v>
      </c>
      <c r="F1801" s="2" t="s">
        <v>5768</v>
      </c>
      <c r="G1801" s="2" t="s">
        <v>11820</v>
      </c>
      <c r="H1801" s="2" t="s">
        <v>779</v>
      </c>
      <c r="J1801" s="12"/>
      <c r="K1801" s="12"/>
      <c r="L1801" s="12"/>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row>
    <row r="1802" spans="1:126" s="14" customFormat="1" ht="45.75" thickBot="1" x14ac:dyDescent="0.3">
      <c r="A1802" s="12"/>
      <c r="B1802" s="13">
        <f t="shared" si="27"/>
        <v>1793</v>
      </c>
      <c r="C1802" s="2" t="s">
        <v>1623</v>
      </c>
      <c r="D1802" s="9">
        <v>2701</v>
      </c>
      <c r="E1802" s="2" t="s">
        <v>2346</v>
      </c>
      <c r="F1802" s="2" t="s">
        <v>5769</v>
      </c>
      <c r="G1802" s="2" t="s">
        <v>10300</v>
      </c>
      <c r="H1802" s="2" t="s">
        <v>779</v>
      </c>
      <c r="J1802" s="12"/>
      <c r="K1802" s="12"/>
      <c r="L1802" s="12"/>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row>
    <row r="1803" spans="1:126" s="14" customFormat="1" ht="60.75" thickBot="1" x14ac:dyDescent="0.3">
      <c r="A1803" s="12"/>
      <c r="B1803" s="13">
        <f t="shared" si="27"/>
        <v>1794</v>
      </c>
      <c r="C1803" s="2" t="s">
        <v>1623</v>
      </c>
      <c r="D1803" s="9">
        <v>2701</v>
      </c>
      <c r="E1803" s="2" t="s">
        <v>2346</v>
      </c>
      <c r="F1803" s="2" t="s">
        <v>5770</v>
      </c>
      <c r="G1803" s="2" t="s">
        <v>10301</v>
      </c>
      <c r="H1803" s="2" t="s">
        <v>779</v>
      </c>
      <c r="J1803" s="12"/>
      <c r="K1803" s="12"/>
      <c r="L1803" s="12"/>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row>
    <row r="1804" spans="1:126" s="14" customFormat="1" ht="75.75" thickBot="1" x14ac:dyDescent="0.3">
      <c r="A1804" s="12"/>
      <c r="B1804" s="13">
        <f t="shared" si="27"/>
        <v>1795</v>
      </c>
      <c r="C1804" s="2" t="s">
        <v>1623</v>
      </c>
      <c r="D1804" s="9">
        <v>2701</v>
      </c>
      <c r="E1804" s="2" t="s">
        <v>2346</v>
      </c>
      <c r="F1804" s="2" t="s">
        <v>5771</v>
      </c>
      <c r="G1804" s="2" t="s">
        <v>10302</v>
      </c>
      <c r="H1804" s="2" t="s">
        <v>779</v>
      </c>
      <c r="J1804" s="12"/>
      <c r="K1804" s="12"/>
      <c r="L1804" s="12"/>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row>
    <row r="1805" spans="1:126" s="14" customFormat="1" ht="45.75" thickBot="1" x14ac:dyDescent="0.3">
      <c r="A1805" s="12"/>
      <c r="B1805" s="13">
        <f t="shared" si="27"/>
        <v>1796</v>
      </c>
      <c r="C1805" s="2" t="s">
        <v>1623</v>
      </c>
      <c r="D1805" s="9">
        <v>2701</v>
      </c>
      <c r="E1805" s="2" t="s">
        <v>2346</v>
      </c>
      <c r="F1805" s="2" t="s">
        <v>5772</v>
      </c>
      <c r="G1805" s="2" t="s">
        <v>6047</v>
      </c>
      <c r="H1805" s="2" t="s">
        <v>779</v>
      </c>
      <c r="J1805" s="12"/>
      <c r="K1805" s="12"/>
      <c r="L1805" s="12"/>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row>
    <row r="1806" spans="1:126" s="14" customFormat="1" ht="60.75" thickBot="1" x14ac:dyDescent="0.3">
      <c r="A1806" s="12"/>
      <c r="B1806" s="13">
        <f t="shared" si="27"/>
        <v>1797</v>
      </c>
      <c r="C1806" s="2" t="s">
        <v>1623</v>
      </c>
      <c r="D1806" s="9">
        <v>2701</v>
      </c>
      <c r="E1806" s="2" t="s">
        <v>2346</v>
      </c>
      <c r="F1806" s="2" t="s">
        <v>5773</v>
      </c>
      <c r="G1806" s="2" t="s">
        <v>10303</v>
      </c>
      <c r="H1806" s="2" t="s">
        <v>779</v>
      </c>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row>
    <row r="1807" spans="1:126" s="14" customFormat="1" ht="60.75" thickBot="1" x14ac:dyDescent="0.3">
      <c r="A1807" s="12"/>
      <c r="B1807" s="13">
        <f t="shared" ref="B1807:B1870" si="28">B1806+1</f>
        <v>1798</v>
      </c>
      <c r="C1807" s="2" t="s">
        <v>1623</v>
      </c>
      <c r="D1807" s="9">
        <v>2701</v>
      </c>
      <c r="E1807" s="2" t="s">
        <v>2346</v>
      </c>
      <c r="F1807" s="2" t="s">
        <v>5774</v>
      </c>
      <c r="G1807" s="2" t="s">
        <v>7430</v>
      </c>
      <c r="H1807" s="2" t="s">
        <v>779</v>
      </c>
      <c r="J1807" s="12"/>
      <c r="K1807" s="12"/>
      <c r="L1807" s="12"/>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row>
    <row r="1808" spans="1:126" s="14" customFormat="1" ht="60.75" thickBot="1" x14ac:dyDescent="0.3">
      <c r="A1808" s="12"/>
      <c r="B1808" s="13">
        <f t="shared" si="28"/>
        <v>1799</v>
      </c>
      <c r="C1808" s="2" t="s">
        <v>1623</v>
      </c>
      <c r="D1808" s="9">
        <v>2502</v>
      </c>
      <c r="E1808" s="2" t="s">
        <v>1698</v>
      </c>
      <c r="F1808" s="2" t="s">
        <v>1699</v>
      </c>
      <c r="G1808" s="2" t="s">
        <v>10304</v>
      </c>
      <c r="H1808" s="2" t="s">
        <v>779</v>
      </c>
      <c r="J1808" s="12"/>
      <c r="K1808" s="12"/>
      <c r="L1808" s="12"/>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row>
    <row r="1809" spans="1:126" s="14" customFormat="1" ht="45.75" thickBot="1" x14ac:dyDescent="0.3">
      <c r="A1809" s="12"/>
      <c r="B1809" s="13">
        <f t="shared" si="28"/>
        <v>1800</v>
      </c>
      <c r="C1809" s="2" t="s">
        <v>1623</v>
      </c>
      <c r="D1809" s="9">
        <v>2701</v>
      </c>
      <c r="E1809" s="2" t="s">
        <v>6329</v>
      </c>
      <c r="F1809" s="2" t="s">
        <v>6330</v>
      </c>
      <c r="G1809" s="2" t="s">
        <v>10305</v>
      </c>
      <c r="H1809" s="2" t="s">
        <v>779</v>
      </c>
      <c r="J1809" s="12"/>
      <c r="K1809" s="12"/>
      <c r="L1809" s="12"/>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row>
    <row r="1810" spans="1:126" s="14" customFormat="1" ht="60.75" thickBot="1" x14ac:dyDescent="0.3">
      <c r="A1810" s="12"/>
      <c r="B1810" s="13">
        <f t="shared" si="28"/>
        <v>1801</v>
      </c>
      <c r="C1810" s="2" t="s">
        <v>1623</v>
      </c>
      <c r="D1810" s="9">
        <v>2701</v>
      </c>
      <c r="E1810" s="2" t="s">
        <v>6329</v>
      </c>
      <c r="F1810" s="2" t="s">
        <v>6331</v>
      </c>
      <c r="G1810" s="2" t="s">
        <v>10306</v>
      </c>
      <c r="H1810" s="2" t="s">
        <v>779</v>
      </c>
      <c r="J1810" s="12"/>
      <c r="K1810" s="12"/>
      <c r="L1810" s="12"/>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row>
    <row r="1811" spans="1:126" s="14" customFormat="1" ht="30.75" thickBot="1" x14ac:dyDescent="0.3">
      <c r="A1811" s="12"/>
      <c r="B1811" s="13">
        <f t="shared" si="28"/>
        <v>1802</v>
      </c>
      <c r="C1811" s="2" t="s">
        <v>1623</v>
      </c>
      <c r="D1811" s="9">
        <v>2701</v>
      </c>
      <c r="E1811" s="2" t="s">
        <v>6329</v>
      </c>
      <c r="F1811" s="2" t="s">
        <v>6332</v>
      </c>
      <c r="G1811" s="2" t="s">
        <v>10307</v>
      </c>
      <c r="H1811" s="2" t="s">
        <v>779</v>
      </c>
      <c r="J1811" s="12"/>
      <c r="K1811" s="12"/>
      <c r="L1811" s="12"/>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row>
    <row r="1812" spans="1:126" s="14" customFormat="1" ht="45.75" thickBot="1" x14ac:dyDescent="0.3">
      <c r="A1812" s="12"/>
      <c r="B1812" s="13">
        <f t="shared" si="28"/>
        <v>1803</v>
      </c>
      <c r="C1812" s="2" t="s">
        <v>1623</v>
      </c>
      <c r="D1812" s="9">
        <v>2701</v>
      </c>
      <c r="E1812" s="2" t="s">
        <v>6329</v>
      </c>
      <c r="F1812" s="2" t="s">
        <v>6333</v>
      </c>
      <c r="G1812" s="2" t="s">
        <v>10308</v>
      </c>
      <c r="H1812" s="2" t="s">
        <v>779</v>
      </c>
      <c r="J1812" s="12"/>
      <c r="K1812" s="12"/>
      <c r="L1812" s="12"/>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row>
    <row r="1813" spans="1:126" s="14" customFormat="1" ht="30.75" thickBot="1" x14ac:dyDescent="0.3">
      <c r="A1813" s="12"/>
      <c r="B1813" s="13">
        <f t="shared" si="28"/>
        <v>1804</v>
      </c>
      <c r="C1813" s="2" t="s">
        <v>1623</v>
      </c>
      <c r="D1813" s="9">
        <v>2701</v>
      </c>
      <c r="E1813" s="2" t="s">
        <v>6334</v>
      </c>
      <c r="F1813" s="2" t="s">
        <v>6335</v>
      </c>
      <c r="G1813" s="2" t="s">
        <v>10309</v>
      </c>
      <c r="H1813" s="2" t="s">
        <v>779</v>
      </c>
      <c r="J1813" s="12"/>
      <c r="K1813" s="12"/>
      <c r="L1813" s="12"/>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row>
    <row r="1814" spans="1:126" s="14" customFormat="1" ht="30.75" thickBot="1" x14ac:dyDescent="0.3">
      <c r="A1814" s="12"/>
      <c r="B1814" s="13">
        <f t="shared" si="28"/>
        <v>1805</v>
      </c>
      <c r="C1814" s="2" t="s">
        <v>1623</v>
      </c>
      <c r="D1814" s="9">
        <v>2701</v>
      </c>
      <c r="E1814" s="2" t="s">
        <v>6334</v>
      </c>
      <c r="F1814" s="2" t="s">
        <v>6336</v>
      </c>
      <c r="G1814" s="2" t="s">
        <v>10310</v>
      </c>
      <c r="H1814" s="2" t="s">
        <v>779</v>
      </c>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row>
    <row r="1815" spans="1:126" s="14" customFormat="1" ht="30.75" thickBot="1" x14ac:dyDescent="0.3">
      <c r="A1815" s="12"/>
      <c r="B1815" s="13">
        <f t="shared" si="28"/>
        <v>1806</v>
      </c>
      <c r="C1815" s="2" t="s">
        <v>1623</v>
      </c>
      <c r="D1815" s="9">
        <v>2701</v>
      </c>
      <c r="E1815" s="2" t="s">
        <v>6334</v>
      </c>
      <c r="F1815" s="2" t="s">
        <v>6337</v>
      </c>
      <c r="G1815" s="2" t="s">
        <v>10310</v>
      </c>
      <c r="H1815" s="2" t="s">
        <v>779</v>
      </c>
      <c r="J1815" s="12"/>
      <c r="K1815" s="12"/>
      <c r="L1815" s="12"/>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row>
    <row r="1816" spans="1:126" s="14" customFormat="1" ht="45.75" thickBot="1" x14ac:dyDescent="0.3">
      <c r="A1816" s="12"/>
      <c r="B1816" s="13">
        <f t="shared" si="28"/>
        <v>1807</v>
      </c>
      <c r="C1816" s="2" t="s">
        <v>1623</v>
      </c>
      <c r="D1816" s="9">
        <v>2701</v>
      </c>
      <c r="E1816" s="2" t="s">
        <v>6334</v>
      </c>
      <c r="F1816" s="2" t="s">
        <v>6338</v>
      </c>
      <c r="G1816" s="2" t="s">
        <v>10311</v>
      </c>
      <c r="H1816" s="2" t="s">
        <v>779</v>
      </c>
      <c r="J1816" s="12"/>
      <c r="K1816" s="12"/>
      <c r="L1816" s="12"/>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row>
    <row r="1817" spans="1:126" s="14" customFormat="1" ht="90.75" thickBot="1" x14ac:dyDescent="0.3">
      <c r="A1817" s="12"/>
      <c r="B1817" s="13">
        <f t="shared" si="28"/>
        <v>1808</v>
      </c>
      <c r="C1817" s="6" t="str">
        <f>UPPER("Материалы смазочные")</f>
        <v>МАТЕРИАЛЫ СМАЗОЧНЫЕ</v>
      </c>
      <c r="D1817" s="6">
        <v>3403</v>
      </c>
      <c r="E1817" s="6" t="s">
        <v>8903</v>
      </c>
      <c r="F1817" s="6" t="s">
        <v>8904</v>
      </c>
      <c r="G1817" s="6" t="s">
        <v>8905</v>
      </c>
      <c r="H1817" s="6" t="s">
        <v>334</v>
      </c>
      <c r="J1817" s="12"/>
      <c r="K1817" s="12"/>
      <c r="L1817" s="12"/>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row>
    <row r="1818" spans="1:126" s="14" customFormat="1" ht="120.75" thickBot="1" x14ac:dyDescent="0.3">
      <c r="A1818" s="12"/>
      <c r="B1818" s="13">
        <f t="shared" si="28"/>
        <v>1809</v>
      </c>
      <c r="C1818" s="2" t="s">
        <v>1623</v>
      </c>
      <c r="D1818" s="9">
        <v>6802</v>
      </c>
      <c r="E1818" s="2" t="s">
        <v>1700</v>
      </c>
      <c r="F1818" s="2" t="s">
        <v>1701</v>
      </c>
      <c r="G1818" s="2" t="s">
        <v>10312</v>
      </c>
      <c r="H1818" s="2" t="s">
        <v>377</v>
      </c>
      <c r="J1818" s="12"/>
      <c r="K1818" s="12"/>
      <c r="L1818" s="12"/>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c r="AQ1818" s="12"/>
      <c r="AR1818" s="12"/>
      <c r="AS1818" s="12"/>
      <c r="AT1818" s="12"/>
      <c r="AU1818" s="12"/>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row>
    <row r="1819" spans="1:126" s="14" customFormat="1" ht="120.75" thickBot="1" x14ac:dyDescent="0.3">
      <c r="A1819" s="12"/>
      <c r="B1819" s="13">
        <f t="shared" si="28"/>
        <v>1810</v>
      </c>
      <c r="C1819" s="2" t="s">
        <v>1623</v>
      </c>
      <c r="D1819" s="9">
        <v>6802</v>
      </c>
      <c r="E1819" s="2" t="s">
        <v>1700</v>
      </c>
      <c r="F1819" s="2" t="s">
        <v>1702</v>
      </c>
      <c r="G1819" s="2" t="s">
        <v>10313</v>
      </c>
      <c r="H1819" s="2" t="s">
        <v>377</v>
      </c>
      <c r="J1819" s="12"/>
      <c r="K1819" s="12"/>
      <c r="L1819" s="12"/>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row>
    <row r="1820" spans="1:126" s="14" customFormat="1" ht="120.75" thickBot="1" x14ac:dyDescent="0.3">
      <c r="A1820" s="12"/>
      <c r="B1820" s="13">
        <f t="shared" si="28"/>
        <v>1811</v>
      </c>
      <c r="C1820" s="2" t="s">
        <v>1623</v>
      </c>
      <c r="D1820" s="9">
        <v>6802</v>
      </c>
      <c r="E1820" s="2" t="s">
        <v>1700</v>
      </c>
      <c r="F1820" s="2" t="s">
        <v>1703</v>
      </c>
      <c r="G1820" s="2" t="s">
        <v>10314</v>
      </c>
      <c r="H1820" s="2" t="s">
        <v>377</v>
      </c>
      <c r="J1820" s="12"/>
      <c r="K1820" s="12"/>
      <c r="L1820" s="12"/>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row>
    <row r="1821" spans="1:126" s="14" customFormat="1" ht="105.75" thickBot="1" x14ac:dyDescent="0.3">
      <c r="A1821" s="12"/>
      <c r="B1821" s="13">
        <f t="shared" si="28"/>
        <v>1812</v>
      </c>
      <c r="C1821" s="2" t="s">
        <v>1623</v>
      </c>
      <c r="D1821" s="9">
        <v>2502</v>
      </c>
      <c r="E1821" s="2" t="s">
        <v>1704</v>
      </c>
      <c r="F1821" s="2" t="s">
        <v>1705</v>
      </c>
      <c r="G1821" s="2" t="s">
        <v>6828</v>
      </c>
      <c r="H1821" s="2" t="s">
        <v>377</v>
      </c>
      <c r="J1821" s="12"/>
      <c r="K1821" s="12"/>
      <c r="L1821" s="12"/>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row>
    <row r="1822" spans="1:126" s="14" customFormat="1" ht="30.75" thickBot="1" x14ac:dyDescent="0.3">
      <c r="A1822" s="12"/>
      <c r="B1822" s="13">
        <f t="shared" si="28"/>
        <v>1813</v>
      </c>
      <c r="C1822" s="2" t="s">
        <v>1623</v>
      </c>
      <c r="D1822" s="9">
        <v>2502</v>
      </c>
      <c r="E1822" s="2" t="s">
        <v>1704</v>
      </c>
      <c r="F1822" s="2" t="s">
        <v>1706</v>
      </c>
      <c r="G1822" s="2" t="s">
        <v>7431</v>
      </c>
      <c r="H1822" s="2" t="s">
        <v>377</v>
      </c>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row>
    <row r="1823" spans="1:126" s="14" customFormat="1" ht="75.75" thickBot="1" x14ac:dyDescent="0.3">
      <c r="A1823" s="12"/>
      <c r="B1823" s="13">
        <f t="shared" si="28"/>
        <v>1814</v>
      </c>
      <c r="C1823" s="2" t="s">
        <v>1623</v>
      </c>
      <c r="D1823" s="9">
        <v>2529</v>
      </c>
      <c r="E1823" s="2" t="s">
        <v>958</v>
      </c>
      <c r="F1823" s="2" t="s">
        <v>959</v>
      </c>
      <c r="G1823" s="2" t="s">
        <v>6829</v>
      </c>
      <c r="H1823" s="2" t="s">
        <v>377</v>
      </c>
      <c r="J1823" s="12"/>
      <c r="K1823" s="12"/>
      <c r="L1823" s="12"/>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row>
    <row r="1824" spans="1:126" s="14" customFormat="1" ht="75.75" thickBot="1" x14ac:dyDescent="0.3">
      <c r="A1824" s="12"/>
      <c r="B1824" s="13">
        <f t="shared" si="28"/>
        <v>1815</v>
      </c>
      <c r="C1824" s="2" t="s">
        <v>1623</v>
      </c>
      <c r="D1824" s="9">
        <v>2529</v>
      </c>
      <c r="E1824" s="2" t="s">
        <v>958</v>
      </c>
      <c r="F1824" s="2" t="s">
        <v>960</v>
      </c>
      <c r="G1824" s="2" t="s">
        <v>6360</v>
      </c>
      <c r="H1824" s="2" t="s">
        <v>377</v>
      </c>
      <c r="J1824" s="12"/>
      <c r="K1824" s="12"/>
      <c r="L1824" s="12"/>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row>
    <row r="1825" spans="1:126" s="14" customFormat="1" ht="90.75" thickBot="1" x14ac:dyDescent="0.3">
      <c r="A1825" s="12"/>
      <c r="B1825" s="13">
        <f t="shared" si="28"/>
        <v>1816</v>
      </c>
      <c r="C1825" s="2" t="s">
        <v>1623</v>
      </c>
      <c r="D1825" s="9">
        <v>2529</v>
      </c>
      <c r="E1825" s="2" t="s">
        <v>958</v>
      </c>
      <c r="F1825" s="2" t="s">
        <v>961</v>
      </c>
      <c r="G1825" s="2" t="s">
        <v>6361</v>
      </c>
      <c r="H1825" s="2" t="s">
        <v>377</v>
      </c>
      <c r="J1825" s="12"/>
      <c r="K1825" s="12"/>
      <c r="L1825" s="12"/>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row>
    <row r="1826" spans="1:126" s="14" customFormat="1" ht="105.75" thickBot="1" x14ac:dyDescent="0.3">
      <c r="A1826" s="12"/>
      <c r="B1826" s="13">
        <f t="shared" si="28"/>
        <v>1817</v>
      </c>
      <c r="C1826" s="2" t="s">
        <v>1623</v>
      </c>
      <c r="D1826" s="9">
        <v>7201</v>
      </c>
      <c r="E1826" s="2" t="s">
        <v>962</v>
      </c>
      <c r="F1826" s="2" t="s">
        <v>963</v>
      </c>
      <c r="G1826" s="2" t="s">
        <v>6830</v>
      </c>
      <c r="H1826" s="2" t="s">
        <v>377</v>
      </c>
      <c r="J1826" s="12"/>
      <c r="K1826" s="12"/>
      <c r="L1826" s="12"/>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row>
    <row r="1827" spans="1:126" s="14" customFormat="1" ht="60.75" thickBot="1" x14ac:dyDescent="0.3">
      <c r="A1827" s="12"/>
      <c r="B1827" s="13">
        <f t="shared" si="28"/>
        <v>1818</v>
      </c>
      <c r="C1827" s="2" t="s">
        <v>1623</v>
      </c>
      <c r="D1827" s="9">
        <v>8110</v>
      </c>
      <c r="E1827" s="2" t="s">
        <v>965</v>
      </c>
      <c r="F1827" s="2" t="s">
        <v>964</v>
      </c>
      <c r="G1827" s="2" t="s">
        <v>10315</v>
      </c>
      <c r="H1827" s="2" t="s">
        <v>377</v>
      </c>
      <c r="J1827" s="12"/>
      <c r="K1827" s="12"/>
      <c r="L1827" s="12"/>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row>
    <row r="1828" spans="1:126" s="14" customFormat="1" ht="60.75" thickBot="1" x14ac:dyDescent="0.3">
      <c r="A1828" s="12"/>
      <c r="B1828" s="13">
        <f t="shared" si="28"/>
        <v>1819</v>
      </c>
      <c r="C1828" s="2" t="s">
        <v>1623</v>
      </c>
      <c r="D1828" s="9">
        <v>2529</v>
      </c>
      <c r="E1828" s="2" t="s">
        <v>6831</v>
      </c>
      <c r="F1828" s="2" t="s">
        <v>966</v>
      </c>
      <c r="G1828" s="2" t="s">
        <v>967</v>
      </c>
      <c r="H1828" s="2" t="s">
        <v>377</v>
      </c>
      <c r="J1828" s="12"/>
      <c r="K1828" s="12"/>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row>
    <row r="1829" spans="1:126" s="14" customFormat="1" ht="60.75" thickBot="1" x14ac:dyDescent="0.3">
      <c r="A1829" s="12"/>
      <c r="B1829" s="13">
        <f t="shared" si="28"/>
        <v>1820</v>
      </c>
      <c r="C1829" s="2" t="s">
        <v>1623</v>
      </c>
      <c r="D1829" s="9">
        <v>2529</v>
      </c>
      <c r="E1829" s="2" t="s">
        <v>958</v>
      </c>
      <c r="F1829" s="2" t="s">
        <v>6362</v>
      </c>
      <c r="G1829" s="2" t="s">
        <v>7015</v>
      </c>
      <c r="H1829" s="2" t="s">
        <v>377</v>
      </c>
      <c r="J1829" s="12"/>
      <c r="K1829" s="12"/>
      <c r="L1829" s="12"/>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row>
    <row r="1830" spans="1:126" s="14" customFormat="1" ht="90.75" thickBot="1" x14ac:dyDescent="0.3">
      <c r="A1830" s="12"/>
      <c r="B1830" s="13">
        <f t="shared" si="28"/>
        <v>1821</v>
      </c>
      <c r="C1830" s="21" t="s">
        <v>968</v>
      </c>
      <c r="D1830" s="31" t="s">
        <v>7733</v>
      </c>
      <c r="E1830" s="29" t="s">
        <v>7734</v>
      </c>
      <c r="F1830" s="29" t="s">
        <v>7735</v>
      </c>
      <c r="G1830" s="21" t="s">
        <v>10316</v>
      </c>
      <c r="H1830" s="2" t="s">
        <v>201</v>
      </c>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row>
    <row r="1831" spans="1:126" s="14" customFormat="1" ht="75.75" thickBot="1" x14ac:dyDescent="0.3">
      <c r="A1831" s="12"/>
      <c r="B1831" s="13">
        <f t="shared" si="28"/>
        <v>1822</v>
      </c>
      <c r="C1831" s="21" t="s">
        <v>968</v>
      </c>
      <c r="D1831" s="31" t="s">
        <v>7736</v>
      </c>
      <c r="E1831" s="31" t="s">
        <v>7737</v>
      </c>
      <c r="F1831" s="31" t="s">
        <v>7738</v>
      </c>
      <c r="G1831" s="21" t="s">
        <v>10317</v>
      </c>
      <c r="H1831" s="2" t="s">
        <v>201</v>
      </c>
      <c r="J1831" s="12"/>
      <c r="K1831" s="12"/>
      <c r="L1831" s="12"/>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row>
    <row r="1832" spans="1:126" s="14" customFormat="1" ht="90.75" thickBot="1" x14ac:dyDescent="0.3">
      <c r="A1832" s="12"/>
      <c r="B1832" s="13">
        <f t="shared" si="28"/>
        <v>1823</v>
      </c>
      <c r="C1832" s="21" t="s">
        <v>968</v>
      </c>
      <c r="D1832" s="31" t="s">
        <v>7733</v>
      </c>
      <c r="E1832" s="29" t="s">
        <v>7739</v>
      </c>
      <c r="F1832" s="29" t="s">
        <v>7740</v>
      </c>
      <c r="G1832" s="21" t="s">
        <v>10318</v>
      </c>
      <c r="H1832" s="2" t="s">
        <v>201</v>
      </c>
      <c r="J1832" s="12"/>
      <c r="K1832" s="12"/>
      <c r="L1832" s="12"/>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row>
    <row r="1833" spans="1:126" s="14" customFormat="1" ht="90.75" thickBot="1" x14ac:dyDescent="0.3">
      <c r="A1833" s="12"/>
      <c r="B1833" s="13">
        <f t="shared" si="28"/>
        <v>1824</v>
      </c>
      <c r="C1833" s="21" t="s">
        <v>968</v>
      </c>
      <c r="D1833" s="29" t="s">
        <v>7741</v>
      </c>
      <c r="E1833" s="29" t="s">
        <v>7742</v>
      </c>
      <c r="F1833" s="29" t="s">
        <v>7743</v>
      </c>
      <c r="G1833" s="21" t="s">
        <v>10319</v>
      </c>
      <c r="H1833" s="2" t="s">
        <v>201</v>
      </c>
      <c r="J1833" s="12"/>
      <c r="K1833" s="12"/>
      <c r="L1833" s="12"/>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row>
    <row r="1834" spans="1:126" s="14" customFormat="1" ht="75.75" thickBot="1" x14ac:dyDescent="0.3">
      <c r="A1834" s="12"/>
      <c r="B1834" s="13">
        <f t="shared" si="28"/>
        <v>1825</v>
      </c>
      <c r="C1834" s="21" t="s">
        <v>968</v>
      </c>
      <c r="D1834" s="31" t="s">
        <v>7744</v>
      </c>
      <c r="E1834" s="31" t="s">
        <v>7745</v>
      </c>
      <c r="F1834" s="31" t="s">
        <v>7746</v>
      </c>
      <c r="G1834" s="21" t="s">
        <v>10320</v>
      </c>
      <c r="H1834" s="2" t="s">
        <v>201</v>
      </c>
      <c r="J1834" s="12"/>
      <c r="K1834" s="12"/>
      <c r="L1834" s="12"/>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row>
    <row r="1835" spans="1:126" s="14" customFormat="1" ht="120.75" thickBot="1" x14ac:dyDescent="0.3">
      <c r="A1835" s="12"/>
      <c r="B1835" s="13">
        <f t="shared" si="28"/>
        <v>1826</v>
      </c>
      <c r="C1835" s="21" t="s">
        <v>968</v>
      </c>
      <c r="D1835" s="29" t="s">
        <v>7747</v>
      </c>
      <c r="E1835" s="29" t="s">
        <v>7748</v>
      </c>
      <c r="F1835" s="31" t="s">
        <v>7749</v>
      </c>
      <c r="G1835" s="21" t="s">
        <v>10321</v>
      </c>
      <c r="H1835" s="2" t="s">
        <v>201</v>
      </c>
      <c r="J1835" s="12"/>
      <c r="K1835" s="12"/>
      <c r="L1835" s="12"/>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row>
    <row r="1836" spans="1:126" s="14" customFormat="1" ht="105.75" thickBot="1" x14ac:dyDescent="0.3">
      <c r="A1836" s="12"/>
      <c r="B1836" s="13">
        <f t="shared" si="28"/>
        <v>1827</v>
      </c>
      <c r="C1836" s="21" t="s">
        <v>968</v>
      </c>
      <c r="D1836" s="31" t="s">
        <v>7750</v>
      </c>
      <c r="E1836" s="29" t="s">
        <v>7751</v>
      </c>
      <c r="F1836" s="29" t="s">
        <v>7752</v>
      </c>
      <c r="G1836" s="21" t="s">
        <v>10322</v>
      </c>
      <c r="H1836" s="2" t="s">
        <v>201</v>
      </c>
      <c r="J1836" s="12"/>
      <c r="K1836" s="12"/>
      <c r="L1836" s="12"/>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c r="AQ1836" s="12"/>
      <c r="AR1836" s="12"/>
      <c r="AS1836" s="12"/>
      <c r="AT1836" s="12"/>
      <c r="AU1836" s="12"/>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row>
    <row r="1837" spans="1:126" s="14" customFormat="1" ht="90.75" thickBot="1" x14ac:dyDescent="0.3">
      <c r="A1837" s="12"/>
      <c r="B1837" s="13">
        <f t="shared" si="28"/>
        <v>1828</v>
      </c>
      <c r="C1837" s="21" t="s">
        <v>968</v>
      </c>
      <c r="D1837" s="31" t="s">
        <v>7753</v>
      </c>
      <c r="E1837" s="29" t="s">
        <v>7754</v>
      </c>
      <c r="F1837" s="31" t="s">
        <v>7755</v>
      </c>
      <c r="G1837" s="21" t="s">
        <v>10323</v>
      </c>
      <c r="H1837" s="2" t="s">
        <v>201</v>
      </c>
      <c r="J1837" s="12"/>
      <c r="K1837" s="12"/>
      <c r="L1837" s="12"/>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c r="AQ1837" s="12"/>
      <c r="AR1837" s="12"/>
      <c r="AS1837" s="12"/>
      <c r="AT1837" s="12"/>
      <c r="AU1837" s="12"/>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row>
    <row r="1838" spans="1:126" s="14" customFormat="1" ht="45.75" thickBot="1" x14ac:dyDescent="0.3">
      <c r="A1838" s="12"/>
      <c r="B1838" s="13">
        <f t="shared" si="28"/>
        <v>1829</v>
      </c>
      <c r="C1838" s="21" t="s">
        <v>968</v>
      </c>
      <c r="D1838" s="31" t="s">
        <v>7756</v>
      </c>
      <c r="E1838" s="29" t="s">
        <v>7757</v>
      </c>
      <c r="F1838" s="31" t="s">
        <v>7758</v>
      </c>
      <c r="G1838" s="21" t="s">
        <v>10324</v>
      </c>
      <c r="H1838" s="2" t="s">
        <v>201</v>
      </c>
      <c r="J1838" s="12"/>
      <c r="K1838" s="12"/>
      <c r="L1838" s="12"/>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row>
    <row r="1839" spans="1:126" s="14" customFormat="1" ht="60.75" thickBot="1" x14ac:dyDescent="0.3">
      <c r="A1839" s="12"/>
      <c r="B1839" s="13">
        <f t="shared" si="28"/>
        <v>1830</v>
      </c>
      <c r="C1839" s="21" t="s">
        <v>968</v>
      </c>
      <c r="D1839" s="31" t="s">
        <v>7756</v>
      </c>
      <c r="E1839" s="29" t="s">
        <v>7759</v>
      </c>
      <c r="F1839" s="31" t="s">
        <v>7760</v>
      </c>
      <c r="G1839" s="21" t="s">
        <v>10326</v>
      </c>
      <c r="H1839" s="2" t="s">
        <v>201</v>
      </c>
      <c r="J1839" s="12"/>
      <c r="K1839" s="12"/>
      <c r="L1839" s="12"/>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c r="AQ1839" s="12"/>
      <c r="AR1839" s="12"/>
      <c r="AS1839" s="12"/>
      <c r="AT1839" s="12"/>
      <c r="AU1839" s="12"/>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row>
    <row r="1840" spans="1:126" s="14" customFormat="1" ht="90.75" thickBot="1" x14ac:dyDescent="0.3">
      <c r="A1840" s="12"/>
      <c r="B1840" s="13">
        <f t="shared" si="28"/>
        <v>1831</v>
      </c>
      <c r="C1840" s="21" t="s">
        <v>968</v>
      </c>
      <c r="D1840" s="31" t="s">
        <v>7756</v>
      </c>
      <c r="E1840" s="29" t="s">
        <v>7759</v>
      </c>
      <c r="F1840" s="31" t="s">
        <v>7761</v>
      </c>
      <c r="G1840" s="21" t="s">
        <v>10327</v>
      </c>
      <c r="H1840" s="2" t="s">
        <v>201</v>
      </c>
      <c r="J1840" s="12"/>
      <c r="K1840" s="12"/>
      <c r="L1840" s="12"/>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c r="AQ1840" s="12"/>
      <c r="AR1840" s="12"/>
      <c r="AS1840" s="12"/>
      <c r="AT1840" s="12"/>
      <c r="AU1840" s="12"/>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row>
    <row r="1841" spans="1:126" s="14" customFormat="1" ht="45.75" thickBot="1" x14ac:dyDescent="0.3">
      <c r="A1841" s="12"/>
      <c r="B1841" s="13">
        <f t="shared" si="28"/>
        <v>1832</v>
      </c>
      <c r="C1841" s="21" t="s">
        <v>968</v>
      </c>
      <c r="D1841" s="31" t="s">
        <v>7750</v>
      </c>
      <c r="E1841" s="29" t="s">
        <v>7762</v>
      </c>
      <c r="F1841" s="29" t="s">
        <v>7763</v>
      </c>
      <c r="G1841" s="21" t="s">
        <v>10325</v>
      </c>
      <c r="H1841" s="2" t="s">
        <v>201</v>
      </c>
      <c r="J1841" s="12"/>
      <c r="K1841" s="12"/>
      <c r="L1841" s="12"/>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c r="AQ1841" s="12"/>
      <c r="AR1841" s="12"/>
      <c r="AS1841" s="12"/>
      <c r="AT1841" s="12"/>
      <c r="AU1841" s="12"/>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row>
    <row r="1842" spans="1:126" s="14" customFormat="1" ht="90.75" thickBot="1" x14ac:dyDescent="0.3">
      <c r="A1842" s="12"/>
      <c r="B1842" s="13">
        <f t="shared" si="28"/>
        <v>1833</v>
      </c>
      <c r="C1842" s="21" t="s">
        <v>7764</v>
      </c>
      <c r="D1842" s="31" t="s">
        <v>7765</v>
      </c>
      <c r="E1842" s="31" t="s">
        <v>7766</v>
      </c>
      <c r="F1842" s="31" t="s">
        <v>7767</v>
      </c>
      <c r="G1842" s="21" t="s">
        <v>10328</v>
      </c>
      <c r="H1842" s="2" t="s">
        <v>201</v>
      </c>
      <c r="J1842" s="12"/>
      <c r="K1842" s="12"/>
      <c r="L1842" s="12"/>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row>
    <row r="1843" spans="1:126" s="14" customFormat="1" ht="75.75" thickBot="1" x14ac:dyDescent="0.3">
      <c r="A1843" s="12"/>
      <c r="B1843" s="13">
        <f t="shared" si="28"/>
        <v>1834</v>
      </c>
      <c r="C1843" s="21" t="s">
        <v>7764</v>
      </c>
      <c r="D1843" s="34" t="s">
        <v>7765</v>
      </c>
      <c r="E1843" s="31" t="s">
        <v>7766</v>
      </c>
      <c r="F1843" s="34" t="s">
        <v>7768</v>
      </c>
      <c r="G1843" s="21" t="s">
        <v>10329</v>
      </c>
      <c r="H1843" s="29" t="s">
        <v>7769</v>
      </c>
      <c r="J1843" s="12"/>
      <c r="K1843" s="12"/>
      <c r="L1843" s="12"/>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row>
    <row r="1844" spans="1:126" s="14" customFormat="1" ht="105.75" thickBot="1" x14ac:dyDescent="0.3">
      <c r="A1844" s="12"/>
      <c r="B1844" s="13">
        <f t="shared" si="28"/>
        <v>1835</v>
      </c>
      <c r="C1844" s="21" t="s">
        <v>968</v>
      </c>
      <c r="D1844" s="25" t="s">
        <v>7770</v>
      </c>
      <c r="E1844" s="31" t="s">
        <v>7771</v>
      </c>
      <c r="F1844" s="34" t="s">
        <v>7772</v>
      </c>
      <c r="G1844" s="21" t="s">
        <v>10330</v>
      </c>
      <c r="H1844" s="2" t="s">
        <v>201</v>
      </c>
      <c r="J1844" s="12"/>
      <c r="K1844" s="12"/>
      <c r="L1844" s="12"/>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row>
    <row r="1845" spans="1:126" s="14" customFormat="1" ht="90.75" thickBot="1" x14ac:dyDescent="0.3">
      <c r="A1845" s="12"/>
      <c r="B1845" s="13">
        <f t="shared" si="28"/>
        <v>1836</v>
      </c>
      <c r="C1845" s="21" t="s">
        <v>968</v>
      </c>
      <c r="D1845" s="34" t="s">
        <v>7773</v>
      </c>
      <c r="E1845" s="29" t="s">
        <v>7774</v>
      </c>
      <c r="F1845" s="25" t="s">
        <v>7775</v>
      </c>
      <c r="G1845" s="21" t="s">
        <v>10331</v>
      </c>
      <c r="H1845" s="2" t="s">
        <v>201</v>
      </c>
      <c r="J1845" s="12"/>
      <c r="K1845" s="12"/>
      <c r="L1845" s="12"/>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row>
    <row r="1846" spans="1:126" s="14" customFormat="1" ht="90.75" thickBot="1" x14ac:dyDescent="0.3">
      <c r="A1846" s="12"/>
      <c r="B1846" s="13">
        <f t="shared" si="28"/>
        <v>1837</v>
      </c>
      <c r="C1846" s="21" t="s">
        <v>968</v>
      </c>
      <c r="D1846" s="25" t="s">
        <v>7776</v>
      </c>
      <c r="E1846" s="29" t="s">
        <v>7777</v>
      </c>
      <c r="F1846" s="34" t="s">
        <v>7778</v>
      </c>
      <c r="G1846" s="21" t="s">
        <v>10332</v>
      </c>
      <c r="H1846" s="2" t="s">
        <v>201</v>
      </c>
      <c r="J1846" s="12"/>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row>
    <row r="1847" spans="1:126" s="14" customFormat="1" ht="120.75" thickBot="1" x14ac:dyDescent="0.3">
      <c r="A1847" s="12"/>
      <c r="B1847" s="13">
        <f t="shared" si="28"/>
        <v>1838</v>
      </c>
      <c r="C1847" s="21" t="s">
        <v>968</v>
      </c>
      <c r="D1847" s="25" t="s">
        <v>7779</v>
      </c>
      <c r="E1847" s="29" t="s">
        <v>7780</v>
      </c>
      <c r="F1847" s="25" t="s">
        <v>7781</v>
      </c>
      <c r="G1847" s="21" t="s">
        <v>10333</v>
      </c>
      <c r="H1847" s="2" t="s">
        <v>201</v>
      </c>
      <c r="J1847" s="12"/>
      <c r="K1847" s="12"/>
      <c r="L1847" s="12"/>
      <c r="M1847" s="12"/>
      <c r="N1847" s="12"/>
      <c r="O1847" s="12"/>
      <c r="P1847" s="12"/>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row>
    <row r="1848" spans="1:126" s="14" customFormat="1" ht="135.75" thickBot="1" x14ac:dyDescent="0.3">
      <c r="A1848" s="12"/>
      <c r="B1848" s="13">
        <f t="shared" si="28"/>
        <v>1839</v>
      </c>
      <c r="C1848" s="21" t="s">
        <v>968</v>
      </c>
      <c r="D1848" s="25" t="s">
        <v>7782</v>
      </c>
      <c r="E1848" s="29" t="s">
        <v>7783</v>
      </c>
      <c r="F1848" s="34" t="s">
        <v>7784</v>
      </c>
      <c r="G1848" s="21" t="s">
        <v>10334</v>
      </c>
      <c r="H1848" s="2" t="s">
        <v>201</v>
      </c>
      <c r="J1848" s="12"/>
      <c r="K1848" s="12"/>
      <c r="L1848" s="12"/>
      <c r="M1848" s="12"/>
      <c r="N1848" s="12"/>
      <c r="O1848" s="12"/>
      <c r="P1848" s="12"/>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c r="AQ1848" s="12"/>
      <c r="AR1848" s="12"/>
      <c r="AS1848" s="12"/>
      <c r="AT1848" s="12"/>
      <c r="AU1848" s="12"/>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row>
    <row r="1849" spans="1:126" s="14" customFormat="1" ht="90.75" thickBot="1" x14ac:dyDescent="0.3">
      <c r="A1849" s="12"/>
      <c r="B1849" s="13">
        <f t="shared" si="28"/>
        <v>1840</v>
      </c>
      <c r="C1849" s="21" t="s">
        <v>7764</v>
      </c>
      <c r="D1849" s="34" t="s">
        <v>7785</v>
      </c>
      <c r="E1849" s="21" t="s">
        <v>7786</v>
      </c>
      <c r="F1849" s="34" t="s">
        <v>7787</v>
      </c>
      <c r="G1849" s="21" t="s">
        <v>10335</v>
      </c>
      <c r="H1849" s="2" t="s">
        <v>201</v>
      </c>
      <c r="J1849" s="12"/>
      <c r="K1849" s="12"/>
      <c r="L1849" s="12"/>
      <c r="M1849" s="12"/>
      <c r="N1849" s="12"/>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row>
    <row r="1850" spans="1:126" s="14" customFormat="1" ht="75.75" thickBot="1" x14ac:dyDescent="0.3">
      <c r="A1850" s="12"/>
      <c r="B1850" s="13">
        <f t="shared" si="28"/>
        <v>1841</v>
      </c>
      <c r="C1850" s="21" t="s">
        <v>968</v>
      </c>
      <c r="D1850" s="31" t="s">
        <v>7750</v>
      </c>
      <c r="E1850" s="29" t="s">
        <v>7788</v>
      </c>
      <c r="F1850" s="34" t="s">
        <v>7789</v>
      </c>
      <c r="G1850" s="21" t="s">
        <v>10336</v>
      </c>
      <c r="H1850" s="2" t="s">
        <v>201</v>
      </c>
      <c r="J1850" s="12"/>
      <c r="K1850" s="12"/>
      <c r="L1850" s="12"/>
      <c r="M1850" s="12"/>
      <c r="N1850" s="12"/>
      <c r="O1850" s="12"/>
      <c r="P1850" s="12"/>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c r="AQ1850" s="12"/>
      <c r="AR1850" s="12"/>
      <c r="AS1850" s="12"/>
      <c r="AT1850" s="12"/>
      <c r="AU1850" s="12"/>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row>
    <row r="1851" spans="1:126" s="14" customFormat="1" ht="105.75" thickBot="1" x14ac:dyDescent="0.3">
      <c r="A1851" s="12"/>
      <c r="B1851" s="13">
        <f t="shared" si="28"/>
        <v>1842</v>
      </c>
      <c r="C1851" s="21" t="s">
        <v>968</v>
      </c>
      <c r="D1851" s="31" t="s">
        <v>7790</v>
      </c>
      <c r="E1851" s="31" t="s">
        <v>7791</v>
      </c>
      <c r="F1851" s="38" t="s">
        <v>8136</v>
      </c>
      <c r="G1851" s="21" t="s">
        <v>10337</v>
      </c>
      <c r="H1851" s="2" t="s">
        <v>201</v>
      </c>
      <c r="J1851" s="12"/>
      <c r="K1851" s="12"/>
      <c r="L1851" s="12"/>
      <c r="M1851" s="12"/>
      <c r="N1851" s="12"/>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row>
    <row r="1852" spans="1:126" s="14" customFormat="1" ht="90.75" thickBot="1" x14ac:dyDescent="0.3">
      <c r="A1852" s="12"/>
      <c r="B1852" s="13">
        <f t="shared" si="28"/>
        <v>1843</v>
      </c>
      <c r="C1852" s="21" t="s">
        <v>7764</v>
      </c>
      <c r="D1852" s="31" t="s">
        <v>7756</v>
      </c>
      <c r="E1852" s="29" t="s">
        <v>7792</v>
      </c>
      <c r="F1852" s="37" t="s">
        <v>8137</v>
      </c>
      <c r="G1852" s="21" t="s">
        <v>10338</v>
      </c>
      <c r="H1852" s="2" t="s">
        <v>201</v>
      </c>
      <c r="J1852" s="12"/>
      <c r="K1852" s="12"/>
      <c r="L1852" s="12"/>
      <c r="M1852" s="12"/>
      <c r="N1852" s="12"/>
      <c r="O1852" s="12"/>
      <c r="P1852" s="12"/>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row>
    <row r="1853" spans="1:126" s="14" customFormat="1" ht="75.75" thickBot="1" x14ac:dyDescent="0.3">
      <c r="A1853" s="12"/>
      <c r="B1853" s="13">
        <f t="shared" si="28"/>
        <v>1844</v>
      </c>
      <c r="C1853" s="21" t="s">
        <v>968</v>
      </c>
      <c r="D1853" s="31" t="s">
        <v>7756</v>
      </c>
      <c r="E1853" s="31" t="s">
        <v>8138</v>
      </c>
      <c r="F1853" s="25" t="s">
        <v>8139</v>
      </c>
      <c r="G1853" s="21" t="s">
        <v>10339</v>
      </c>
      <c r="H1853" s="2" t="s">
        <v>201</v>
      </c>
      <c r="J1853" s="12"/>
      <c r="K1853" s="12"/>
      <c r="L1853" s="12"/>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row>
    <row r="1854" spans="1:126" s="14" customFormat="1" ht="75.75" thickBot="1" x14ac:dyDescent="0.3">
      <c r="A1854" s="12"/>
      <c r="B1854" s="13">
        <f t="shared" si="28"/>
        <v>1845</v>
      </c>
      <c r="C1854" s="21" t="s">
        <v>968</v>
      </c>
      <c r="D1854" s="31" t="s">
        <v>10340</v>
      </c>
      <c r="E1854" s="31" t="s">
        <v>10341</v>
      </c>
      <c r="F1854" s="29" t="s">
        <v>10342</v>
      </c>
      <c r="G1854" s="57" t="s">
        <v>10343</v>
      </c>
      <c r="H1854" s="2" t="s">
        <v>201</v>
      </c>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row>
    <row r="1855" spans="1:126" s="14" customFormat="1" ht="75.75" thickBot="1" x14ac:dyDescent="0.3">
      <c r="A1855" s="12"/>
      <c r="B1855" s="13">
        <f t="shared" si="28"/>
        <v>1846</v>
      </c>
      <c r="C1855" s="2" t="s">
        <v>968</v>
      </c>
      <c r="D1855" s="1">
        <v>2839</v>
      </c>
      <c r="E1855" s="2" t="s">
        <v>972</v>
      </c>
      <c r="F1855" s="2" t="s">
        <v>973</v>
      </c>
      <c r="G1855" s="2" t="s">
        <v>974</v>
      </c>
      <c r="H1855" s="2" t="s">
        <v>2</v>
      </c>
      <c r="J1855" s="12"/>
      <c r="K1855" s="12"/>
      <c r="L1855" s="12"/>
      <c r="M1855" s="12"/>
      <c r="N1855" s="12"/>
      <c r="O1855" s="12"/>
      <c r="P1855" s="12"/>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row>
    <row r="1856" spans="1:126" s="14" customFormat="1" ht="165.75" thickBot="1" x14ac:dyDescent="0.3">
      <c r="A1856" s="12"/>
      <c r="B1856" s="13">
        <f t="shared" si="28"/>
        <v>1847</v>
      </c>
      <c r="C1856" s="2" t="s">
        <v>968</v>
      </c>
      <c r="D1856" s="9" t="s">
        <v>5350</v>
      </c>
      <c r="E1856" s="2" t="s">
        <v>978</v>
      </c>
      <c r="F1856" s="2" t="s">
        <v>976</v>
      </c>
      <c r="G1856" s="2" t="s">
        <v>975</v>
      </c>
      <c r="H1856" s="2" t="s">
        <v>2</v>
      </c>
      <c r="J1856" s="12"/>
      <c r="K1856" s="12"/>
      <c r="L1856" s="12"/>
      <c r="M1856" s="12"/>
      <c r="N1856" s="12"/>
      <c r="O1856" s="12"/>
      <c r="P1856" s="12"/>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row>
    <row r="1857" spans="1:126" s="14" customFormat="1" ht="165.75" thickBot="1" x14ac:dyDescent="0.3">
      <c r="A1857" s="12"/>
      <c r="B1857" s="13">
        <f t="shared" si="28"/>
        <v>1848</v>
      </c>
      <c r="C1857" s="2" t="s">
        <v>968</v>
      </c>
      <c r="D1857" s="9" t="s">
        <v>5351</v>
      </c>
      <c r="E1857" s="2" t="s">
        <v>978</v>
      </c>
      <c r="F1857" s="2" t="s">
        <v>977</v>
      </c>
      <c r="G1857" s="2" t="s">
        <v>979</v>
      </c>
      <c r="H1857" s="2" t="s">
        <v>2</v>
      </c>
      <c r="J1857" s="12"/>
      <c r="K1857" s="12"/>
      <c r="L1857" s="12"/>
      <c r="M1857" s="12"/>
      <c r="N1857" s="12"/>
      <c r="O1857" s="12"/>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row>
    <row r="1858" spans="1:126" s="14" customFormat="1" ht="75.75" thickBot="1" x14ac:dyDescent="0.3">
      <c r="A1858" s="12"/>
      <c r="B1858" s="13">
        <f t="shared" si="28"/>
        <v>1849</v>
      </c>
      <c r="C1858" s="2" t="s">
        <v>968</v>
      </c>
      <c r="D1858" s="9">
        <v>3210</v>
      </c>
      <c r="E1858" s="2" t="s">
        <v>980</v>
      </c>
      <c r="F1858" s="2" t="s">
        <v>981</v>
      </c>
      <c r="G1858" s="2" t="s">
        <v>982</v>
      </c>
      <c r="H1858" s="2" t="s">
        <v>2</v>
      </c>
      <c r="J1858" s="12"/>
      <c r="K1858" s="12"/>
      <c r="L1858" s="12"/>
      <c r="M1858" s="12"/>
      <c r="N1858" s="12"/>
      <c r="O1858" s="12"/>
      <c r="P1858" s="12"/>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c r="AQ1858" s="12"/>
      <c r="AR1858" s="12"/>
      <c r="AS1858" s="12"/>
      <c r="AT1858" s="12"/>
      <c r="AU1858" s="12"/>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row>
    <row r="1859" spans="1:126" s="14" customFormat="1" ht="90.75" thickBot="1" x14ac:dyDescent="0.3">
      <c r="A1859" s="12"/>
      <c r="B1859" s="13">
        <f t="shared" si="28"/>
        <v>1850</v>
      </c>
      <c r="C1859" s="2" t="s">
        <v>968</v>
      </c>
      <c r="D1859" s="9">
        <v>3304</v>
      </c>
      <c r="E1859" s="2" t="s">
        <v>983</v>
      </c>
      <c r="F1859" s="2" t="s">
        <v>984</v>
      </c>
      <c r="G1859" s="2" t="s">
        <v>986</v>
      </c>
      <c r="H1859" s="2" t="s">
        <v>2</v>
      </c>
      <c r="J1859" s="12"/>
      <c r="K1859" s="12"/>
      <c r="L1859" s="12"/>
      <c r="M1859" s="12"/>
      <c r="N1859" s="12"/>
      <c r="O1859" s="12"/>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row>
    <row r="1860" spans="1:126" s="14" customFormat="1" ht="45.75" thickBot="1" x14ac:dyDescent="0.3">
      <c r="A1860" s="12"/>
      <c r="B1860" s="13">
        <f t="shared" si="28"/>
        <v>1851</v>
      </c>
      <c r="C1860" s="2" t="s">
        <v>968</v>
      </c>
      <c r="D1860" s="9">
        <v>3304</v>
      </c>
      <c r="E1860" s="2" t="s">
        <v>983</v>
      </c>
      <c r="F1860" s="2" t="s">
        <v>985</v>
      </c>
      <c r="G1860" s="2" t="s">
        <v>987</v>
      </c>
      <c r="H1860" s="2" t="s">
        <v>2</v>
      </c>
      <c r="J1860" s="12"/>
      <c r="K1860" s="12"/>
      <c r="L1860" s="12"/>
      <c r="M1860" s="12"/>
      <c r="N1860" s="12"/>
      <c r="O1860" s="12"/>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row>
    <row r="1861" spans="1:126" s="14" customFormat="1" ht="60.75" thickBot="1" x14ac:dyDescent="0.3">
      <c r="A1861" s="12"/>
      <c r="B1861" s="13">
        <f t="shared" si="28"/>
        <v>1852</v>
      </c>
      <c r="C1861" s="2" t="s">
        <v>968</v>
      </c>
      <c r="D1861" s="9">
        <v>2849</v>
      </c>
      <c r="E1861" s="2" t="s">
        <v>988</v>
      </c>
      <c r="F1861" s="2" t="s">
        <v>989</v>
      </c>
      <c r="G1861" s="2" t="s">
        <v>7432</v>
      </c>
      <c r="H1861" s="2" t="s">
        <v>2</v>
      </c>
      <c r="J1861" s="12"/>
      <c r="K1861" s="12"/>
      <c r="L1861" s="12"/>
      <c r="M1861" s="12"/>
      <c r="N1861" s="12"/>
      <c r="O1861" s="12"/>
      <c r="P1861" s="12"/>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row>
    <row r="1862" spans="1:126" s="14" customFormat="1" ht="90.75" thickBot="1" x14ac:dyDescent="0.3">
      <c r="A1862" s="12"/>
      <c r="B1862" s="13">
        <f t="shared" si="28"/>
        <v>1853</v>
      </c>
      <c r="C1862" s="2" t="s">
        <v>968</v>
      </c>
      <c r="D1862" s="9">
        <v>3405</v>
      </c>
      <c r="E1862" s="2" t="s">
        <v>990</v>
      </c>
      <c r="F1862" s="2" t="s">
        <v>991</v>
      </c>
      <c r="G1862" s="2" t="s">
        <v>6048</v>
      </c>
      <c r="H1862" s="2" t="s">
        <v>2</v>
      </c>
      <c r="J1862" s="12"/>
      <c r="K1862" s="12"/>
      <c r="L1862" s="12"/>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row>
    <row r="1863" spans="1:126" s="14" customFormat="1" ht="75.75" thickBot="1" x14ac:dyDescent="0.3">
      <c r="A1863" s="12"/>
      <c r="B1863" s="13">
        <f t="shared" si="28"/>
        <v>1854</v>
      </c>
      <c r="C1863" s="2" t="s">
        <v>968</v>
      </c>
      <c r="D1863" s="9">
        <v>3405</v>
      </c>
      <c r="E1863" s="2" t="s">
        <v>990</v>
      </c>
      <c r="F1863" s="2" t="s">
        <v>992</v>
      </c>
      <c r="G1863" s="2" t="s">
        <v>994</v>
      </c>
      <c r="H1863" s="2" t="s">
        <v>2</v>
      </c>
      <c r="J1863" s="12"/>
      <c r="K1863" s="12"/>
      <c r="L1863" s="12"/>
      <c r="M1863" s="12"/>
      <c r="N1863" s="12"/>
      <c r="O1863" s="12"/>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row>
    <row r="1864" spans="1:126" s="14" customFormat="1" ht="75.75" thickBot="1" x14ac:dyDescent="0.3">
      <c r="A1864" s="12"/>
      <c r="B1864" s="13">
        <f t="shared" si="28"/>
        <v>1855</v>
      </c>
      <c r="C1864" s="2" t="s">
        <v>968</v>
      </c>
      <c r="D1864" s="9">
        <v>3405</v>
      </c>
      <c r="E1864" s="2" t="s">
        <v>990</v>
      </c>
      <c r="F1864" s="2" t="s">
        <v>981</v>
      </c>
      <c r="G1864" s="2" t="s">
        <v>982</v>
      </c>
      <c r="H1864" s="2" t="s">
        <v>2</v>
      </c>
      <c r="J1864" s="12"/>
      <c r="K1864" s="12"/>
      <c r="L1864" s="12"/>
      <c r="M1864" s="12"/>
      <c r="N1864" s="12"/>
      <c r="O1864" s="12"/>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row>
    <row r="1865" spans="1:126" s="14" customFormat="1" ht="90.75" thickBot="1" x14ac:dyDescent="0.3">
      <c r="A1865" s="12"/>
      <c r="B1865" s="13">
        <f t="shared" si="28"/>
        <v>1856</v>
      </c>
      <c r="C1865" s="2" t="s">
        <v>968</v>
      </c>
      <c r="D1865" s="9">
        <v>3402</v>
      </c>
      <c r="E1865" s="2" t="s">
        <v>995</v>
      </c>
      <c r="F1865" s="2" t="s">
        <v>991</v>
      </c>
      <c r="G1865" s="2" t="s">
        <v>997</v>
      </c>
      <c r="H1865" s="2" t="s">
        <v>2</v>
      </c>
      <c r="J1865" s="12"/>
      <c r="K1865" s="12"/>
      <c r="L1865" s="12"/>
      <c r="M1865" s="12"/>
      <c r="N1865" s="12"/>
      <c r="O1865" s="12"/>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row>
    <row r="1866" spans="1:126" s="14" customFormat="1" ht="105.75" thickBot="1" x14ac:dyDescent="0.3">
      <c r="A1866" s="12"/>
      <c r="B1866" s="13">
        <f t="shared" si="28"/>
        <v>1857</v>
      </c>
      <c r="C1866" s="2" t="s">
        <v>968</v>
      </c>
      <c r="D1866" s="9">
        <v>3402</v>
      </c>
      <c r="E1866" s="2" t="s">
        <v>995</v>
      </c>
      <c r="F1866" s="2" t="s">
        <v>996</v>
      </c>
      <c r="G1866" s="2" t="s">
        <v>998</v>
      </c>
      <c r="H1866" s="2" t="s">
        <v>2</v>
      </c>
      <c r="J1866" s="12"/>
      <c r="K1866" s="12"/>
      <c r="L1866" s="12"/>
      <c r="M1866" s="12"/>
      <c r="N1866" s="12"/>
      <c r="O1866" s="12"/>
      <c r="P1866" s="12"/>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row>
    <row r="1867" spans="1:126" s="14" customFormat="1" ht="90.75" thickBot="1" x14ac:dyDescent="0.3">
      <c r="A1867" s="12"/>
      <c r="B1867" s="13">
        <f t="shared" si="28"/>
        <v>1858</v>
      </c>
      <c r="C1867" s="2" t="s">
        <v>968</v>
      </c>
      <c r="D1867" s="9">
        <v>3505</v>
      </c>
      <c r="E1867" s="2" t="s">
        <v>999</v>
      </c>
      <c r="F1867" s="2" t="s">
        <v>991</v>
      </c>
      <c r="G1867" s="2" t="s">
        <v>993</v>
      </c>
      <c r="H1867" s="2" t="s">
        <v>2</v>
      </c>
      <c r="J1867" s="12"/>
      <c r="K1867" s="12"/>
      <c r="L1867" s="12"/>
      <c r="M1867" s="12"/>
      <c r="N1867" s="12"/>
      <c r="O1867" s="12"/>
      <c r="P1867" s="12"/>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c r="AQ1867" s="12"/>
      <c r="AR1867" s="12"/>
      <c r="AS1867" s="12"/>
      <c r="AT1867" s="12"/>
      <c r="AU1867" s="12"/>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row>
    <row r="1868" spans="1:126" s="14" customFormat="1" ht="75.75" thickBot="1" x14ac:dyDescent="0.3">
      <c r="A1868" s="12"/>
      <c r="B1868" s="13">
        <f t="shared" si="28"/>
        <v>1859</v>
      </c>
      <c r="C1868" s="2" t="s">
        <v>968</v>
      </c>
      <c r="D1868" s="9">
        <v>3505</v>
      </c>
      <c r="E1868" s="2" t="s">
        <v>999</v>
      </c>
      <c r="F1868" s="2" t="s">
        <v>992</v>
      </c>
      <c r="G1868" s="2" t="s">
        <v>994</v>
      </c>
      <c r="H1868" s="2" t="s">
        <v>2</v>
      </c>
      <c r="J1868" s="12"/>
      <c r="K1868" s="12"/>
      <c r="L1868" s="12"/>
      <c r="M1868" s="12"/>
      <c r="N1868" s="12"/>
      <c r="O1868" s="12"/>
      <c r="P1868" s="12"/>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c r="AQ1868" s="12"/>
      <c r="AR1868" s="12"/>
      <c r="AS1868" s="12"/>
      <c r="AT1868" s="12"/>
      <c r="AU1868" s="12"/>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row>
    <row r="1869" spans="1:126" s="14" customFormat="1" ht="75.75" thickBot="1" x14ac:dyDescent="0.3">
      <c r="A1869" s="12"/>
      <c r="B1869" s="13">
        <f t="shared" si="28"/>
        <v>1860</v>
      </c>
      <c r="C1869" s="2" t="s">
        <v>968</v>
      </c>
      <c r="D1869" s="9">
        <v>3505</v>
      </c>
      <c r="E1869" s="2" t="s">
        <v>999</v>
      </c>
      <c r="F1869" s="2" t="s">
        <v>977</v>
      </c>
      <c r="G1869" s="2" t="s">
        <v>979</v>
      </c>
      <c r="H1869" s="2" t="s">
        <v>2</v>
      </c>
      <c r="J1869" s="12"/>
      <c r="K1869" s="12"/>
      <c r="L1869" s="12"/>
      <c r="M1869" s="12"/>
      <c r="N1869" s="12"/>
      <c r="O1869" s="12"/>
      <c r="P1869" s="12"/>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row>
    <row r="1870" spans="1:126" s="14" customFormat="1" ht="60.75" thickBot="1" x14ac:dyDescent="0.3">
      <c r="A1870" s="12"/>
      <c r="B1870" s="13">
        <f t="shared" si="28"/>
        <v>1861</v>
      </c>
      <c r="C1870" s="2" t="s">
        <v>968</v>
      </c>
      <c r="D1870" s="9">
        <v>3505</v>
      </c>
      <c r="E1870" s="2" t="s">
        <v>999</v>
      </c>
      <c r="F1870" s="2" t="s">
        <v>1000</v>
      </c>
      <c r="G1870" s="2" t="s">
        <v>1001</v>
      </c>
      <c r="H1870" s="2" t="s">
        <v>2</v>
      </c>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row>
    <row r="1871" spans="1:126" s="14" customFormat="1" ht="90.75" thickBot="1" x14ac:dyDescent="0.3">
      <c r="A1871" s="12"/>
      <c r="B1871" s="13">
        <f t="shared" ref="B1871:B1934" si="29">B1870+1</f>
        <v>1862</v>
      </c>
      <c r="C1871" s="2" t="s">
        <v>968</v>
      </c>
      <c r="D1871" s="9" t="s">
        <v>5352</v>
      </c>
      <c r="E1871" s="2" t="s">
        <v>1002</v>
      </c>
      <c r="F1871" s="2" t="s">
        <v>66</v>
      </c>
      <c r="G1871" s="2" t="s">
        <v>1003</v>
      </c>
      <c r="H1871" s="2" t="s">
        <v>2</v>
      </c>
      <c r="J1871" s="12"/>
      <c r="K1871" s="12"/>
      <c r="L1871" s="12"/>
      <c r="M1871" s="12"/>
      <c r="N1871" s="12"/>
      <c r="O1871" s="12"/>
      <c r="P1871" s="12"/>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row>
    <row r="1872" spans="1:126" s="14" customFormat="1" ht="90.75" thickBot="1" x14ac:dyDescent="0.3">
      <c r="A1872" s="12"/>
      <c r="B1872" s="13">
        <f t="shared" si="29"/>
        <v>1863</v>
      </c>
      <c r="C1872" s="2" t="s">
        <v>968</v>
      </c>
      <c r="D1872" s="9">
        <v>3926</v>
      </c>
      <c r="E1872" s="2" t="s">
        <v>1004</v>
      </c>
      <c r="F1872" s="2" t="s">
        <v>1005</v>
      </c>
      <c r="G1872" s="2" t="s">
        <v>1008</v>
      </c>
      <c r="H1872" s="2" t="s">
        <v>2</v>
      </c>
      <c r="J1872" s="12"/>
      <c r="K1872" s="12"/>
      <c r="L1872" s="12"/>
      <c r="M1872" s="12"/>
      <c r="N1872" s="12"/>
      <c r="O1872" s="12"/>
      <c r="P1872" s="12"/>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c r="AQ1872" s="12"/>
      <c r="AR1872" s="12"/>
      <c r="AS1872" s="12"/>
      <c r="AT1872" s="12"/>
      <c r="AU1872" s="12"/>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row>
    <row r="1873" spans="1:126" s="14" customFormat="1" ht="90.75" thickBot="1" x14ac:dyDescent="0.3">
      <c r="A1873" s="12"/>
      <c r="B1873" s="13">
        <f t="shared" si="29"/>
        <v>1864</v>
      </c>
      <c r="C1873" s="2" t="s">
        <v>968</v>
      </c>
      <c r="D1873" s="9">
        <v>3926</v>
      </c>
      <c r="E1873" s="2" t="s">
        <v>1004</v>
      </c>
      <c r="F1873" s="2" t="s">
        <v>1006</v>
      </c>
      <c r="G1873" s="2" t="s">
        <v>1009</v>
      </c>
      <c r="H1873" s="2" t="s">
        <v>2</v>
      </c>
      <c r="J1873" s="12"/>
      <c r="K1873" s="12"/>
      <c r="L1873" s="12"/>
      <c r="M1873" s="12"/>
      <c r="N1873" s="12"/>
      <c r="O1873" s="12"/>
      <c r="P1873" s="12"/>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row>
    <row r="1874" spans="1:126" s="14" customFormat="1" ht="135.75" thickBot="1" x14ac:dyDescent="0.3">
      <c r="A1874" s="12"/>
      <c r="B1874" s="13">
        <f t="shared" si="29"/>
        <v>1865</v>
      </c>
      <c r="C1874" s="2" t="s">
        <v>968</v>
      </c>
      <c r="D1874" s="9">
        <v>3926</v>
      </c>
      <c r="E1874" s="2" t="s">
        <v>1004</v>
      </c>
      <c r="F1874" s="2" t="s">
        <v>1007</v>
      </c>
      <c r="G1874" s="2" t="s">
        <v>6832</v>
      </c>
      <c r="H1874" s="2" t="s">
        <v>2</v>
      </c>
      <c r="J1874" s="12"/>
      <c r="K1874" s="12"/>
      <c r="L1874" s="12"/>
      <c r="M1874" s="12"/>
      <c r="N1874" s="12"/>
      <c r="O1874" s="12"/>
      <c r="P1874" s="12"/>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c r="AQ1874" s="12"/>
      <c r="AR1874" s="12"/>
      <c r="AS1874" s="12"/>
      <c r="AT1874" s="12"/>
      <c r="AU1874" s="12"/>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row>
    <row r="1875" spans="1:126" s="14" customFormat="1" ht="75.75" thickBot="1" x14ac:dyDescent="0.3">
      <c r="A1875" s="12"/>
      <c r="B1875" s="13">
        <f t="shared" si="29"/>
        <v>1866</v>
      </c>
      <c r="C1875" s="2" t="s">
        <v>968</v>
      </c>
      <c r="D1875" s="9" t="s">
        <v>5353</v>
      </c>
      <c r="E1875" s="2" t="s">
        <v>1010</v>
      </c>
      <c r="F1875" s="2" t="s">
        <v>981</v>
      </c>
      <c r="G1875" s="2" t="s">
        <v>1011</v>
      </c>
      <c r="H1875" s="2" t="s">
        <v>2</v>
      </c>
      <c r="J1875" s="12"/>
      <c r="K1875" s="12"/>
      <c r="L1875" s="12"/>
      <c r="M1875" s="12"/>
      <c r="N1875" s="12"/>
      <c r="O1875" s="12"/>
      <c r="P1875" s="12"/>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c r="AQ1875" s="12"/>
      <c r="AR1875" s="12"/>
      <c r="AS1875" s="12"/>
      <c r="AT1875" s="12"/>
      <c r="AU1875" s="12"/>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row>
    <row r="1876" spans="1:126" s="14" customFormat="1" ht="105.75" thickBot="1" x14ac:dyDescent="0.3">
      <c r="A1876" s="12"/>
      <c r="B1876" s="13">
        <f t="shared" si="29"/>
        <v>1867</v>
      </c>
      <c r="C1876" s="2" t="s">
        <v>968</v>
      </c>
      <c r="D1876" s="9">
        <v>3905</v>
      </c>
      <c r="E1876" s="2" t="s">
        <v>1012</v>
      </c>
      <c r="F1876" s="2" t="s">
        <v>991</v>
      </c>
      <c r="G1876" s="2" t="s">
        <v>6049</v>
      </c>
      <c r="H1876" s="2" t="s">
        <v>2</v>
      </c>
      <c r="J1876" s="12"/>
      <c r="K1876" s="12"/>
      <c r="L1876" s="12"/>
      <c r="M1876" s="12"/>
      <c r="N1876" s="12"/>
      <c r="O1876" s="12"/>
      <c r="P1876" s="12"/>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row>
    <row r="1877" spans="1:126" s="14" customFormat="1" ht="90.75" thickBot="1" x14ac:dyDescent="0.3">
      <c r="A1877" s="12"/>
      <c r="B1877" s="13">
        <f t="shared" si="29"/>
        <v>1868</v>
      </c>
      <c r="C1877" s="2" t="s">
        <v>968</v>
      </c>
      <c r="D1877" s="9">
        <v>3917</v>
      </c>
      <c r="E1877" s="2" t="s">
        <v>1013</v>
      </c>
      <c r="F1877" s="2" t="s">
        <v>1014</v>
      </c>
      <c r="G1877" s="2" t="s">
        <v>7433</v>
      </c>
      <c r="H1877" s="2" t="s">
        <v>2</v>
      </c>
      <c r="J1877" s="12"/>
      <c r="K1877" s="12"/>
      <c r="L1877" s="12"/>
      <c r="M1877" s="12"/>
      <c r="N1877" s="12"/>
      <c r="O1877" s="12"/>
      <c r="P1877" s="12"/>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row>
    <row r="1878" spans="1:126" s="14" customFormat="1" ht="90.75" thickBot="1" x14ac:dyDescent="0.3">
      <c r="A1878" s="12"/>
      <c r="B1878" s="13">
        <f t="shared" si="29"/>
        <v>1869</v>
      </c>
      <c r="C1878" s="2" t="s">
        <v>968</v>
      </c>
      <c r="D1878" s="9">
        <v>3917</v>
      </c>
      <c r="E1878" s="2" t="s">
        <v>1013</v>
      </c>
      <c r="F1878" s="2" t="s">
        <v>1005</v>
      </c>
      <c r="G1878" s="2" t="s">
        <v>1015</v>
      </c>
      <c r="H1878" s="2" t="s">
        <v>2</v>
      </c>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row>
    <row r="1879" spans="1:126" s="14" customFormat="1" ht="150.75" thickBot="1" x14ac:dyDescent="0.3">
      <c r="A1879" s="12"/>
      <c r="B1879" s="13">
        <f t="shared" si="29"/>
        <v>1870</v>
      </c>
      <c r="C1879" s="2" t="s">
        <v>968</v>
      </c>
      <c r="D1879" s="9" t="s">
        <v>5354</v>
      </c>
      <c r="E1879" s="2" t="s">
        <v>1016</v>
      </c>
      <c r="F1879" s="2" t="s">
        <v>66</v>
      </c>
      <c r="G1879" s="2" t="s">
        <v>1003</v>
      </c>
      <c r="H1879" s="2" t="s">
        <v>2</v>
      </c>
      <c r="J1879" s="12"/>
      <c r="K1879" s="12"/>
      <c r="L1879" s="12"/>
      <c r="M1879" s="12"/>
      <c r="N1879" s="12"/>
      <c r="O1879" s="12"/>
      <c r="P1879" s="12"/>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c r="AQ1879" s="12"/>
      <c r="AR1879" s="12"/>
      <c r="AS1879" s="12"/>
      <c r="AT1879" s="12"/>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row>
    <row r="1880" spans="1:126" s="14" customFormat="1" ht="90.75" thickBot="1" x14ac:dyDescent="0.3">
      <c r="A1880" s="12"/>
      <c r="B1880" s="13">
        <f t="shared" si="29"/>
        <v>1871</v>
      </c>
      <c r="C1880" s="2" t="s">
        <v>968</v>
      </c>
      <c r="D1880" s="9">
        <v>3920</v>
      </c>
      <c r="E1880" s="2" t="s">
        <v>1017</v>
      </c>
      <c r="F1880" s="2" t="s">
        <v>1005</v>
      </c>
      <c r="G1880" s="2" t="s">
        <v>1015</v>
      </c>
      <c r="H1880" s="2" t="s">
        <v>2</v>
      </c>
      <c r="J1880" s="12"/>
      <c r="K1880" s="12"/>
      <c r="L1880" s="12"/>
      <c r="M1880" s="12"/>
      <c r="N1880" s="12"/>
      <c r="O1880" s="12"/>
      <c r="P1880" s="12"/>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row>
    <row r="1881" spans="1:126" s="14" customFormat="1" ht="90.75" thickBot="1" x14ac:dyDescent="0.3">
      <c r="A1881" s="12"/>
      <c r="B1881" s="13">
        <f t="shared" si="29"/>
        <v>1872</v>
      </c>
      <c r="C1881" s="2" t="s">
        <v>968</v>
      </c>
      <c r="D1881" s="9">
        <v>3920</v>
      </c>
      <c r="E1881" s="2" t="s">
        <v>1017</v>
      </c>
      <c r="F1881" s="2" t="s">
        <v>1006</v>
      </c>
      <c r="G1881" s="2" t="s">
        <v>1019</v>
      </c>
      <c r="H1881" s="2" t="s">
        <v>2</v>
      </c>
      <c r="J1881" s="12"/>
      <c r="K1881" s="12"/>
      <c r="L1881" s="12"/>
      <c r="M1881" s="12"/>
      <c r="N1881" s="12"/>
      <c r="O1881" s="12"/>
      <c r="P1881" s="12"/>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c r="AQ1881" s="12"/>
      <c r="AR1881" s="12"/>
      <c r="AS1881" s="12"/>
      <c r="AT1881" s="12"/>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row>
    <row r="1882" spans="1:126" s="14" customFormat="1" ht="60.75" thickBot="1" x14ac:dyDescent="0.3">
      <c r="A1882" s="12"/>
      <c r="B1882" s="13">
        <f t="shared" si="29"/>
        <v>1873</v>
      </c>
      <c r="C1882" s="2" t="s">
        <v>968</v>
      </c>
      <c r="D1882" s="9">
        <v>3920</v>
      </c>
      <c r="E1882" s="2" t="s">
        <v>1017</v>
      </c>
      <c r="F1882" s="2" t="s">
        <v>1018</v>
      </c>
      <c r="G1882" s="2" t="s">
        <v>1020</v>
      </c>
      <c r="H1882" s="2" t="s">
        <v>2</v>
      </c>
      <c r="J1882" s="12"/>
      <c r="K1882" s="12"/>
      <c r="L1882" s="12"/>
      <c r="M1882" s="12"/>
      <c r="N1882" s="12"/>
      <c r="O1882" s="12"/>
      <c r="P1882" s="12"/>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c r="AQ1882" s="12"/>
      <c r="AR1882" s="12"/>
      <c r="AS1882" s="12"/>
      <c r="AT1882" s="12"/>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row>
    <row r="1883" spans="1:126" s="14" customFormat="1" ht="105.75" thickBot="1" x14ac:dyDescent="0.3">
      <c r="A1883" s="12"/>
      <c r="B1883" s="13">
        <f t="shared" si="29"/>
        <v>1874</v>
      </c>
      <c r="C1883" s="2" t="s">
        <v>191</v>
      </c>
      <c r="D1883" s="9">
        <v>2106</v>
      </c>
      <c r="E1883" s="2" t="s">
        <v>11338</v>
      </c>
      <c r="F1883" s="2" t="s">
        <v>11337</v>
      </c>
      <c r="G1883" s="2" t="s">
        <v>11549</v>
      </c>
      <c r="H1883" s="2" t="s">
        <v>445</v>
      </c>
      <c r="J1883" s="12"/>
      <c r="K1883" s="12"/>
      <c r="L1883" s="12"/>
      <c r="M1883" s="12"/>
      <c r="N1883" s="12"/>
      <c r="O1883" s="12"/>
      <c r="P1883" s="12"/>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Q1883" s="12"/>
      <c r="AR1883" s="12"/>
      <c r="AS1883" s="12"/>
      <c r="AT1883" s="12"/>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row>
    <row r="1884" spans="1:126" s="14" customFormat="1" ht="60.75" thickBot="1" x14ac:dyDescent="0.3">
      <c r="A1884" s="12"/>
      <c r="B1884" s="13">
        <f t="shared" si="29"/>
        <v>1875</v>
      </c>
      <c r="C1884" s="2" t="s">
        <v>968</v>
      </c>
      <c r="D1884" s="9">
        <v>3104</v>
      </c>
      <c r="E1884" s="2" t="s">
        <v>6205</v>
      </c>
      <c r="F1884" s="2" t="s">
        <v>1021</v>
      </c>
      <c r="G1884" s="2" t="s">
        <v>11339</v>
      </c>
      <c r="H1884" s="2" t="s">
        <v>445</v>
      </c>
      <c r="J1884" s="12"/>
      <c r="K1884" s="12"/>
      <c r="L1884" s="12"/>
      <c r="M1884" s="12"/>
      <c r="N1884" s="12"/>
      <c r="O1884" s="12"/>
      <c r="P1884" s="12"/>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Q1884" s="12"/>
      <c r="AR1884" s="12"/>
      <c r="AS1884" s="12"/>
      <c r="AT1884" s="12"/>
      <c r="AU1884" s="12"/>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row>
    <row r="1885" spans="1:126" s="14" customFormat="1" ht="75.75" thickBot="1" x14ac:dyDescent="0.3">
      <c r="A1885" s="12"/>
      <c r="B1885" s="13">
        <f t="shared" si="29"/>
        <v>1876</v>
      </c>
      <c r="C1885" s="2" t="s">
        <v>968</v>
      </c>
      <c r="D1885" s="9" t="s">
        <v>5077</v>
      </c>
      <c r="E1885" s="2" t="s">
        <v>6206</v>
      </c>
      <c r="F1885" s="2" t="s">
        <v>1021</v>
      </c>
      <c r="G1885" s="2" t="s">
        <v>1022</v>
      </c>
      <c r="H1885" s="2" t="s">
        <v>445</v>
      </c>
      <c r="J1885" s="12"/>
      <c r="K1885" s="12"/>
      <c r="L1885" s="12"/>
      <c r="M1885" s="12"/>
      <c r="N1885" s="12"/>
      <c r="O1885" s="12"/>
      <c r="P1885" s="12"/>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row>
    <row r="1886" spans="1:126" s="14" customFormat="1" ht="285.75" thickBot="1" x14ac:dyDescent="0.3">
      <c r="A1886" s="12"/>
      <c r="B1886" s="13">
        <f t="shared" si="29"/>
        <v>1877</v>
      </c>
      <c r="C1886" s="2" t="s">
        <v>968</v>
      </c>
      <c r="D1886" s="9" t="s">
        <v>11332</v>
      </c>
      <c r="E1886" s="2" t="s">
        <v>11333</v>
      </c>
      <c r="F1886" s="2" t="s">
        <v>11551</v>
      </c>
      <c r="G1886" s="2" t="s">
        <v>11556</v>
      </c>
      <c r="H1886" s="2" t="s">
        <v>445</v>
      </c>
      <c r="J1886" s="12"/>
      <c r="K1886" s="12"/>
      <c r="L1886" s="12"/>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row>
    <row r="1887" spans="1:126" s="14" customFormat="1" ht="135.75" thickBot="1" x14ac:dyDescent="0.3">
      <c r="A1887" s="12"/>
      <c r="B1887" s="13">
        <f t="shared" si="29"/>
        <v>1878</v>
      </c>
      <c r="C1887" s="2" t="s">
        <v>968</v>
      </c>
      <c r="D1887" s="9" t="s">
        <v>11336</v>
      </c>
      <c r="E1887" s="2" t="s">
        <v>11335</v>
      </c>
      <c r="F1887" s="2" t="s">
        <v>11334</v>
      </c>
      <c r="G1887" s="2" t="s">
        <v>11557</v>
      </c>
      <c r="H1887" s="2" t="s">
        <v>445</v>
      </c>
      <c r="J1887" s="12"/>
      <c r="K1887" s="12"/>
      <c r="L1887" s="12"/>
      <c r="M1887" s="12"/>
      <c r="N1887" s="12"/>
      <c r="O1887" s="12"/>
      <c r="P1887" s="12"/>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row>
    <row r="1888" spans="1:126" s="14" customFormat="1" ht="210.75" thickBot="1" x14ac:dyDescent="0.3">
      <c r="A1888" s="12"/>
      <c r="B1888" s="13">
        <f t="shared" si="29"/>
        <v>1879</v>
      </c>
      <c r="C1888" s="2" t="s">
        <v>968</v>
      </c>
      <c r="D1888" s="9" t="s">
        <v>11318</v>
      </c>
      <c r="E1888" s="2" t="s">
        <v>11306</v>
      </c>
      <c r="F1888" s="2" t="s">
        <v>5078</v>
      </c>
      <c r="G1888" s="2" t="s">
        <v>11307</v>
      </c>
      <c r="H1888" s="2" t="s">
        <v>445</v>
      </c>
      <c r="J1888" s="12"/>
      <c r="K1888" s="12"/>
      <c r="L1888" s="12"/>
      <c r="M1888" s="12"/>
      <c r="N1888" s="12"/>
      <c r="O1888" s="12"/>
      <c r="P1888" s="12"/>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row>
    <row r="1889" spans="1:126" s="14" customFormat="1" ht="240.75" thickBot="1" x14ac:dyDescent="0.3">
      <c r="A1889" s="12"/>
      <c r="B1889" s="13">
        <f t="shared" si="29"/>
        <v>1880</v>
      </c>
      <c r="C1889" s="2" t="s">
        <v>968</v>
      </c>
      <c r="D1889" s="9" t="s">
        <v>7288</v>
      </c>
      <c r="E1889" s="2" t="s">
        <v>11317</v>
      </c>
      <c r="F1889" s="2" t="s">
        <v>1023</v>
      </c>
      <c r="G1889" s="2" t="s">
        <v>11558</v>
      </c>
      <c r="H1889" s="2" t="s">
        <v>445</v>
      </c>
      <c r="J1889" s="12"/>
      <c r="K1889" s="12"/>
      <c r="L1889" s="12"/>
      <c r="M1889" s="12"/>
      <c r="N1889" s="12"/>
      <c r="O1889" s="12"/>
      <c r="P1889" s="12"/>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row>
    <row r="1890" spans="1:126" s="14" customFormat="1" ht="120.75" thickBot="1" x14ac:dyDescent="0.3">
      <c r="A1890" s="12"/>
      <c r="B1890" s="13">
        <f t="shared" si="29"/>
        <v>1881</v>
      </c>
      <c r="C1890" s="2" t="s">
        <v>968</v>
      </c>
      <c r="D1890" s="9" t="s">
        <v>11283</v>
      </c>
      <c r="E1890" s="2" t="s">
        <v>11284</v>
      </c>
      <c r="F1890" s="2" t="s">
        <v>1024</v>
      </c>
      <c r="G1890" s="2" t="s">
        <v>1025</v>
      </c>
      <c r="H1890" s="2" t="s">
        <v>445</v>
      </c>
      <c r="J1890" s="12"/>
      <c r="K1890" s="12"/>
      <c r="L1890" s="12"/>
      <c r="M1890" s="12"/>
      <c r="N1890" s="12"/>
      <c r="O1890" s="12"/>
      <c r="P1890" s="12"/>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row>
    <row r="1891" spans="1:126" s="14" customFormat="1" ht="120.75" thickBot="1" x14ac:dyDescent="0.3">
      <c r="A1891" s="12"/>
      <c r="B1891" s="13">
        <f t="shared" si="29"/>
        <v>1882</v>
      </c>
      <c r="C1891" s="2" t="s">
        <v>968</v>
      </c>
      <c r="D1891" s="9" t="s">
        <v>11285</v>
      </c>
      <c r="E1891" s="2" t="s">
        <v>11286</v>
      </c>
      <c r="F1891" s="2" t="s">
        <v>1024</v>
      </c>
      <c r="G1891" s="2" t="s">
        <v>1025</v>
      </c>
      <c r="H1891" s="2" t="s">
        <v>445</v>
      </c>
      <c r="J1891" s="12"/>
      <c r="K1891" s="12"/>
      <c r="L1891" s="12"/>
      <c r="M1891" s="12"/>
      <c r="N1891" s="12"/>
      <c r="O1891" s="12"/>
      <c r="P1891" s="12"/>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row>
    <row r="1892" spans="1:126" s="14" customFormat="1" ht="120.75" thickBot="1" x14ac:dyDescent="0.3">
      <c r="A1892" s="12"/>
      <c r="B1892" s="13">
        <f t="shared" si="29"/>
        <v>1883</v>
      </c>
      <c r="C1892" s="2" t="s">
        <v>968</v>
      </c>
      <c r="D1892" s="9">
        <v>3102</v>
      </c>
      <c r="E1892" s="2" t="s">
        <v>11287</v>
      </c>
      <c r="F1892" s="2" t="s">
        <v>1024</v>
      </c>
      <c r="G1892" s="2" t="s">
        <v>1025</v>
      </c>
      <c r="H1892" s="2" t="s">
        <v>445</v>
      </c>
      <c r="J1892" s="12"/>
      <c r="K1892" s="12"/>
      <c r="L1892" s="12"/>
      <c r="M1892" s="12"/>
      <c r="N1892" s="12"/>
      <c r="O1892" s="12"/>
      <c r="P1892" s="12"/>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Q1892" s="12"/>
      <c r="AR1892" s="12"/>
      <c r="AS1892" s="12"/>
      <c r="AT1892" s="12"/>
      <c r="AU1892" s="12"/>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row>
    <row r="1893" spans="1:126" s="14" customFormat="1" ht="60.75" thickBot="1" x14ac:dyDescent="0.3">
      <c r="A1893" s="12"/>
      <c r="B1893" s="13">
        <f t="shared" si="29"/>
        <v>1884</v>
      </c>
      <c r="C1893" s="2" t="s">
        <v>968</v>
      </c>
      <c r="D1893" s="9">
        <v>3206</v>
      </c>
      <c r="E1893" s="2" t="s">
        <v>11560</v>
      </c>
      <c r="F1893" s="2" t="s">
        <v>11561</v>
      </c>
      <c r="G1893" s="2" t="s">
        <v>11559</v>
      </c>
      <c r="H1893" s="2" t="s">
        <v>445</v>
      </c>
      <c r="J1893" s="12"/>
      <c r="K1893" s="12"/>
      <c r="L1893" s="12"/>
      <c r="M1893" s="12"/>
      <c r="N1893" s="12"/>
      <c r="O1893" s="12"/>
      <c r="P1893" s="12"/>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row>
    <row r="1894" spans="1:126" s="14" customFormat="1" ht="60.75" thickBot="1" x14ac:dyDescent="0.3">
      <c r="A1894" s="12"/>
      <c r="B1894" s="13">
        <f t="shared" si="29"/>
        <v>1885</v>
      </c>
      <c r="C1894" s="2" t="s">
        <v>968</v>
      </c>
      <c r="D1894" s="9">
        <v>5402</v>
      </c>
      <c r="E1894" s="2" t="s">
        <v>11279</v>
      </c>
      <c r="F1894" s="2" t="s">
        <v>11552</v>
      </c>
      <c r="G1894" s="2" t="s">
        <v>1026</v>
      </c>
      <c r="H1894" s="2" t="s">
        <v>445</v>
      </c>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row>
    <row r="1895" spans="1:126" s="14" customFormat="1" ht="60.75" thickBot="1" x14ac:dyDescent="0.3">
      <c r="A1895" s="12"/>
      <c r="B1895" s="13">
        <f t="shared" si="29"/>
        <v>1886</v>
      </c>
      <c r="C1895" s="2" t="s">
        <v>968</v>
      </c>
      <c r="D1895" s="9">
        <v>5902</v>
      </c>
      <c r="E1895" s="2" t="s">
        <v>6207</v>
      </c>
      <c r="F1895" s="2" t="s">
        <v>11552</v>
      </c>
      <c r="G1895" s="2" t="s">
        <v>1026</v>
      </c>
      <c r="H1895" s="2" t="s">
        <v>445</v>
      </c>
      <c r="J1895" s="12"/>
      <c r="K1895" s="12"/>
      <c r="L1895" s="12"/>
      <c r="M1895" s="12"/>
      <c r="N1895" s="12"/>
      <c r="O1895" s="12"/>
      <c r="P1895" s="12"/>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row>
    <row r="1896" spans="1:126" s="14" customFormat="1" ht="60.75" thickBot="1" x14ac:dyDescent="0.3">
      <c r="A1896" s="12"/>
      <c r="B1896" s="13">
        <f t="shared" si="29"/>
        <v>1887</v>
      </c>
      <c r="C1896" s="2" t="s">
        <v>968</v>
      </c>
      <c r="D1896" s="9">
        <v>3812</v>
      </c>
      <c r="E1896" s="2" t="s">
        <v>11282</v>
      </c>
      <c r="F1896" s="2" t="s">
        <v>11561</v>
      </c>
      <c r="G1896" s="2" t="s">
        <v>11559</v>
      </c>
      <c r="H1896" s="2" t="s">
        <v>445</v>
      </c>
      <c r="J1896" s="12"/>
      <c r="K1896" s="12"/>
      <c r="L1896" s="12"/>
      <c r="M1896" s="12"/>
      <c r="N1896" s="12"/>
      <c r="O1896" s="12"/>
      <c r="P1896" s="12"/>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row>
    <row r="1897" spans="1:126" s="14" customFormat="1" ht="105.75" thickBot="1" x14ac:dyDescent="0.3">
      <c r="A1897" s="12"/>
      <c r="B1897" s="13">
        <f t="shared" si="29"/>
        <v>1888</v>
      </c>
      <c r="C1897" s="2" t="s">
        <v>968</v>
      </c>
      <c r="D1897" s="9" t="s">
        <v>11280</v>
      </c>
      <c r="E1897" s="2" t="s">
        <v>11281</v>
      </c>
      <c r="F1897" s="2" t="s">
        <v>11552</v>
      </c>
      <c r="G1897" s="2" t="s">
        <v>1026</v>
      </c>
      <c r="H1897" s="2" t="s">
        <v>445</v>
      </c>
      <c r="J1897" s="12"/>
      <c r="K1897" s="12"/>
      <c r="L1897" s="12"/>
      <c r="M1897" s="12"/>
      <c r="N1897" s="12"/>
      <c r="O1897" s="12"/>
      <c r="P1897" s="12"/>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c r="AQ1897" s="12"/>
      <c r="AR1897" s="12"/>
      <c r="AS1897" s="12"/>
      <c r="AT1897" s="12"/>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row>
    <row r="1898" spans="1:126" s="14" customFormat="1" ht="180.75" thickBot="1" x14ac:dyDescent="0.3">
      <c r="A1898" s="12"/>
      <c r="B1898" s="13">
        <f t="shared" si="29"/>
        <v>1889</v>
      </c>
      <c r="C1898" s="2" t="s">
        <v>968</v>
      </c>
      <c r="D1898" s="9" t="s">
        <v>11327</v>
      </c>
      <c r="E1898" s="2" t="s">
        <v>11328</v>
      </c>
      <c r="F1898" s="2" t="s">
        <v>1027</v>
      </c>
      <c r="G1898" s="2" t="s">
        <v>11562</v>
      </c>
      <c r="H1898" s="2" t="s">
        <v>445</v>
      </c>
      <c r="J1898" s="12"/>
      <c r="K1898" s="12"/>
      <c r="L1898" s="12"/>
      <c r="M1898" s="12"/>
      <c r="N1898" s="12"/>
      <c r="O1898" s="12"/>
      <c r="P1898" s="12"/>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row>
    <row r="1899" spans="1:126" s="14" customFormat="1" ht="180.75" thickBot="1" x14ac:dyDescent="0.3">
      <c r="A1899" s="12"/>
      <c r="B1899" s="13">
        <f t="shared" si="29"/>
        <v>1890</v>
      </c>
      <c r="C1899" s="2" t="s">
        <v>968</v>
      </c>
      <c r="D1899" s="9" t="s">
        <v>11325</v>
      </c>
      <c r="E1899" s="2" t="s">
        <v>11326</v>
      </c>
      <c r="F1899" s="2" t="s">
        <v>1027</v>
      </c>
      <c r="G1899" s="2" t="s">
        <v>11562</v>
      </c>
      <c r="H1899" s="2" t="s">
        <v>445</v>
      </c>
      <c r="J1899" s="12"/>
      <c r="K1899" s="12"/>
      <c r="L1899" s="12"/>
      <c r="M1899" s="12"/>
      <c r="N1899" s="12"/>
      <c r="O1899" s="12"/>
      <c r="P1899" s="12"/>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row>
    <row r="1900" spans="1:126" s="14" customFormat="1" ht="300.75" thickBot="1" x14ac:dyDescent="0.3">
      <c r="A1900" s="12"/>
      <c r="B1900" s="13">
        <f t="shared" si="29"/>
        <v>1891</v>
      </c>
      <c r="C1900" s="2" t="s">
        <v>968</v>
      </c>
      <c r="D1900" s="9">
        <v>7019</v>
      </c>
      <c r="E1900" s="2" t="s">
        <v>11289</v>
      </c>
      <c r="F1900" s="2" t="s">
        <v>1028</v>
      </c>
      <c r="G1900" s="2" t="s">
        <v>11288</v>
      </c>
      <c r="H1900" s="2" t="s">
        <v>445</v>
      </c>
      <c r="J1900" s="12"/>
      <c r="K1900" s="12"/>
      <c r="L1900" s="12"/>
      <c r="M1900" s="12"/>
      <c r="N1900" s="12"/>
      <c r="O1900" s="12"/>
      <c r="P1900" s="12"/>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row>
    <row r="1901" spans="1:126" s="14" customFormat="1" ht="165.75" thickBot="1" x14ac:dyDescent="0.3">
      <c r="A1901" s="12"/>
      <c r="B1901" s="13">
        <f t="shared" si="29"/>
        <v>1892</v>
      </c>
      <c r="C1901" s="2" t="s">
        <v>968</v>
      </c>
      <c r="D1901" s="9">
        <v>7019</v>
      </c>
      <c r="E1901" s="2" t="s">
        <v>11290</v>
      </c>
      <c r="F1901" s="2" t="s">
        <v>1028</v>
      </c>
      <c r="G1901" s="2" t="s">
        <v>11288</v>
      </c>
      <c r="H1901" s="2" t="s">
        <v>445</v>
      </c>
      <c r="J1901" s="12"/>
      <c r="K1901" s="12"/>
      <c r="L1901" s="12"/>
      <c r="M1901" s="12"/>
      <c r="N1901" s="12"/>
      <c r="O1901" s="12"/>
      <c r="P1901" s="12"/>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row>
    <row r="1902" spans="1:126" s="14" customFormat="1" ht="120.75" thickBot="1" x14ac:dyDescent="0.3">
      <c r="A1902" s="12"/>
      <c r="B1902" s="13">
        <f t="shared" si="29"/>
        <v>1893</v>
      </c>
      <c r="C1902" s="2" t="s">
        <v>968</v>
      </c>
      <c r="D1902" s="9">
        <v>7019</v>
      </c>
      <c r="E1902" s="2" t="s">
        <v>11291</v>
      </c>
      <c r="F1902" s="2" t="s">
        <v>1028</v>
      </c>
      <c r="G1902" s="2" t="s">
        <v>11288</v>
      </c>
      <c r="H1902" s="2" t="s">
        <v>445</v>
      </c>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row>
    <row r="1903" spans="1:126" s="14" customFormat="1" ht="150.75" thickBot="1" x14ac:dyDescent="0.3">
      <c r="A1903" s="12"/>
      <c r="B1903" s="13">
        <f t="shared" si="29"/>
        <v>1894</v>
      </c>
      <c r="C1903" s="2" t="s">
        <v>968</v>
      </c>
      <c r="D1903" s="9">
        <v>7019</v>
      </c>
      <c r="E1903" s="2" t="s">
        <v>11292</v>
      </c>
      <c r="F1903" s="2" t="s">
        <v>1028</v>
      </c>
      <c r="G1903" s="2" t="s">
        <v>11288</v>
      </c>
      <c r="H1903" s="2" t="s">
        <v>445</v>
      </c>
      <c r="J1903" s="12"/>
      <c r="K1903" s="12"/>
      <c r="L1903" s="12"/>
      <c r="M1903" s="12"/>
      <c r="N1903" s="12"/>
      <c r="O1903" s="12"/>
      <c r="P1903" s="12"/>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row>
    <row r="1904" spans="1:126" s="14" customFormat="1" ht="165.75" thickBot="1" x14ac:dyDescent="0.3">
      <c r="A1904" s="12"/>
      <c r="B1904" s="13">
        <f t="shared" si="29"/>
        <v>1895</v>
      </c>
      <c r="C1904" s="2" t="s">
        <v>968</v>
      </c>
      <c r="D1904" s="9">
        <v>7019</v>
      </c>
      <c r="E1904" s="2" t="s">
        <v>11293</v>
      </c>
      <c r="F1904" s="2" t="s">
        <v>1028</v>
      </c>
      <c r="G1904" s="2" t="s">
        <v>11288</v>
      </c>
      <c r="H1904" s="2" t="s">
        <v>445</v>
      </c>
      <c r="J1904" s="12"/>
      <c r="K1904" s="12"/>
      <c r="L1904" s="12"/>
      <c r="M1904" s="12"/>
      <c r="N1904" s="12"/>
      <c r="O1904" s="12"/>
      <c r="P1904" s="12"/>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Q1904" s="12"/>
      <c r="AR1904" s="12"/>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row>
    <row r="1905" spans="1:126" s="14" customFormat="1" ht="165.75" thickBot="1" x14ac:dyDescent="0.3">
      <c r="A1905" s="12"/>
      <c r="B1905" s="13">
        <f t="shared" si="29"/>
        <v>1896</v>
      </c>
      <c r="C1905" s="2" t="s">
        <v>968</v>
      </c>
      <c r="D1905" s="9">
        <v>7019</v>
      </c>
      <c r="E1905" s="2" t="s">
        <v>11294</v>
      </c>
      <c r="F1905" s="2" t="s">
        <v>1028</v>
      </c>
      <c r="G1905" s="2" t="s">
        <v>11288</v>
      </c>
      <c r="H1905" s="2" t="s">
        <v>445</v>
      </c>
      <c r="J1905" s="12"/>
      <c r="K1905" s="12"/>
      <c r="L1905" s="12"/>
      <c r="M1905" s="12"/>
      <c r="N1905" s="12"/>
      <c r="O1905" s="12"/>
      <c r="P1905" s="12"/>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row>
    <row r="1906" spans="1:126" s="14" customFormat="1" ht="225.75" thickBot="1" x14ac:dyDescent="0.3">
      <c r="A1906" s="12"/>
      <c r="B1906" s="13">
        <f t="shared" si="29"/>
        <v>1897</v>
      </c>
      <c r="C1906" s="2" t="s">
        <v>968</v>
      </c>
      <c r="D1906" s="9">
        <v>7019</v>
      </c>
      <c r="E1906" s="2" t="s">
        <v>11295</v>
      </c>
      <c r="F1906" s="2" t="s">
        <v>1028</v>
      </c>
      <c r="G1906" s="2" t="s">
        <v>11288</v>
      </c>
      <c r="H1906" s="2" t="s">
        <v>445</v>
      </c>
      <c r="J1906" s="12"/>
      <c r="K1906" s="12"/>
      <c r="L1906" s="12"/>
      <c r="M1906" s="12"/>
      <c r="N1906" s="12"/>
      <c r="O1906" s="12"/>
      <c r="P1906" s="12"/>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Q1906" s="12"/>
      <c r="AR1906" s="12"/>
      <c r="AS1906" s="12"/>
      <c r="AT1906" s="12"/>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row>
    <row r="1907" spans="1:126" s="14" customFormat="1" ht="210.75" thickBot="1" x14ac:dyDescent="0.3">
      <c r="A1907" s="12"/>
      <c r="B1907" s="13">
        <f t="shared" si="29"/>
        <v>1898</v>
      </c>
      <c r="C1907" s="2" t="s">
        <v>968</v>
      </c>
      <c r="D1907" s="9">
        <v>7019</v>
      </c>
      <c r="E1907" s="2" t="s">
        <v>11296</v>
      </c>
      <c r="F1907" s="2" t="s">
        <v>1028</v>
      </c>
      <c r="G1907" s="2" t="s">
        <v>11288</v>
      </c>
      <c r="H1907" s="2" t="s">
        <v>445</v>
      </c>
      <c r="J1907" s="12"/>
      <c r="K1907" s="12"/>
      <c r="L1907" s="12"/>
      <c r="M1907" s="12"/>
      <c r="N1907" s="12"/>
      <c r="O1907" s="12"/>
      <c r="P1907" s="12"/>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c r="AQ1907" s="12"/>
      <c r="AR1907" s="12"/>
      <c r="AS1907" s="12"/>
      <c r="AT1907" s="12"/>
      <c r="AU1907" s="12"/>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row>
    <row r="1908" spans="1:126" s="14" customFormat="1" ht="225.75" thickBot="1" x14ac:dyDescent="0.3">
      <c r="A1908" s="12"/>
      <c r="B1908" s="13">
        <f t="shared" si="29"/>
        <v>1899</v>
      </c>
      <c r="C1908" s="2" t="s">
        <v>968</v>
      </c>
      <c r="D1908" s="9">
        <v>7019</v>
      </c>
      <c r="E1908" s="2" t="s">
        <v>11297</v>
      </c>
      <c r="F1908" s="2" t="s">
        <v>1028</v>
      </c>
      <c r="G1908" s="2" t="s">
        <v>11288</v>
      </c>
      <c r="H1908" s="2" t="s">
        <v>445</v>
      </c>
      <c r="J1908" s="12"/>
      <c r="K1908" s="12"/>
      <c r="L1908" s="12"/>
      <c r="M1908" s="12"/>
      <c r="N1908" s="12"/>
      <c r="O1908" s="12"/>
      <c r="P1908" s="12"/>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row>
    <row r="1909" spans="1:126" s="14" customFormat="1" ht="150.75" thickBot="1" x14ac:dyDescent="0.3">
      <c r="A1909" s="12"/>
      <c r="B1909" s="13">
        <f t="shared" si="29"/>
        <v>1900</v>
      </c>
      <c r="C1909" s="2" t="s">
        <v>968</v>
      </c>
      <c r="D1909" s="9">
        <v>7019</v>
      </c>
      <c r="E1909" s="2" t="s">
        <v>11298</v>
      </c>
      <c r="F1909" s="2" t="s">
        <v>1028</v>
      </c>
      <c r="G1909" s="2" t="s">
        <v>11288</v>
      </c>
      <c r="H1909" s="2" t="s">
        <v>445</v>
      </c>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row>
    <row r="1910" spans="1:126" s="14" customFormat="1" ht="150.75" thickBot="1" x14ac:dyDescent="0.3">
      <c r="A1910" s="12"/>
      <c r="B1910" s="13">
        <f t="shared" si="29"/>
        <v>1901</v>
      </c>
      <c r="C1910" s="2" t="s">
        <v>968</v>
      </c>
      <c r="D1910" s="9">
        <v>7019</v>
      </c>
      <c r="E1910" s="2" t="s">
        <v>11299</v>
      </c>
      <c r="F1910" s="2" t="s">
        <v>1028</v>
      </c>
      <c r="G1910" s="2" t="s">
        <v>11288</v>
      </c>
      <c r="H1910" s="2" t="s">
        <v>445</v>
      </c>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row>
    <row r="1911" spans="1:126" s="14" customFormat="1" ht="120.75" thickBot="1" x14ac:dyDescent="0.3">
      <c r="A1911" s="12"/>
      <c r="B1911" s="13">
        <f t="shared" si="29"/>
        <v>1902</v>
      </c>
      <c r="C1911" s="2" t="s">
        <v>968</v>
      </c>
      <c r="D1911" s="9">
        <v>7019</v>
      </c>
      <c r="E1911" s="2" t="s">
        <v>11300</v>
      </c>
      <c r="F1911" s="2" t="s">
        <v>1028</v>
      </c>
      <c r="G1911" s="2" t="s">
        <v>11288</v>
      </c>
      <c r="H1911" s="2" t="s">
        <v>445</v>
      </c>
      <c r="J1911" s="12"/>
      <c r="K1911" s="12"/>
      <c r="L1911" s="12"/>
      <c r="M1911" s="12"/>
      <c r="N1911" s="12"/>
      <c r="O1911" s="12"/>
      <c r="P1911" s="12"/>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row>
    <row r="1912" spans="1:126" s="14" customFormat="1" ht="165.75" thickBot="1" x14ac:dyDescent="0.3">
      <c r="A1912" s="12"/>
      <c r="B1912" s="13">
        <f t="shared" si="29"/>
        <v>1903</v>
      </c>
      <c r="C1912" s="2" t="s">
        <v>968</v>
      </c>
      <c r="D1912" s="9">
        <v>3907</v>
      </c>
      <c r="E1912" s="2" t="s">
        <v>11301</v>
      </c>
      <c r="F1912" s="2" t="s">
        <v>1029</v>
      </c>
      <c r="G1912" s="2" t="s">
        <v>11563</v>
      </c>
      <c r="H1912" s="2" t="s">
        <v>445</v>
      </c>
      <c r="J1912" s="12"/>
      <c r="K1912" s="12"/>
      <c r="L1912" s="12"/>
      <c r="M1912" s="12"/>
      <c r="N1912" s="12"/>
      <c r="O1912" s="12"/>
      <c r="P1912" s="12"/>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row>
    <row r="1913" spans="1:126" s="14" customFormat="1" ht="165.75" thickBot="1" x14ac:dyDescent="0.3">
      <c r="A1913" s="12"/>
      <c r="B1913" s="13">
        <f t="shared" si="29"/>
        <v>1904</v>
      </c>
      <c r="C1913" s="2" t="s">
        <v>968</v>
      </c>
      <c r="D1913" s="9">
        <v>3208</v>
      </c>
      <c r="E1913" s="2" t="s">
        <v>11302</v>
      </c>
      <c r="F1913" s="2" t="s">
        <v>1029</v>
      </c>
      <c r="G1913" s="2" t="s">
        <v>11304</v>
      </c>
      <c r="H1913" s="2" t="s">
        <v>445</v>
      </c>
      <c r="J1913" s="12"/>
      <c r="K1913" s="12"/>
      <c r="L1913" s="12"/>
      <c r="M1913" s="12"/>
      <c r="N1913" s="12"/>
      <c r="O1913" s="12"/>
      <c r="P1913" s="12"/>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c r="AQ1913" s="12"/>
      <c r="AR1913" s="12"/>
      <c r="AS1913" s="12"/>
      <c r="AT1913" s="12"/>
      <c r="AU1913" s="12"/>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row>
    <row r="1914" spans="1:126" s="14" customFormat="1" ht="165.75" thickBot="1" x14ac:dyDescent="0.3">
      <c r="A1914" s="12"/>
      <c r="B1914" s="13">
        <f t="shared" si="29"/>
        <v>1905</v>
      </c>
      <c r="C1914" s="2" t="s">
        <v>968</v>
      </c>
      <c r="D1914" s="9" t="s">
        <v>11305</v>
      </c>
      <c r="E1914" s="110" t="s">
        <v>11303</v>
      </c>
      <c r="F1914" s="2" t="s">
        <v>1029</v>
      </c>
      <c r="G1914" s="2" t="s">
        <v>11563</v>
      </c>
      <c r="H1914" s="2" t="s">
        <v>445</v>
      </c>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c r="AQ1914" s="12"/>
      <c r="AR1914" s="12"/>
      <c r="AS1914" s="12"/>
      <c r="AT1914" s="12"/>
      <c r="AU1914" s="12"/>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row>
    <row r="1915" spans="1:126" s="14" customFormat="1" ht="165.75" thickBot="1" x14ac:dyDescent="0.3">
      <c r="A1915" s="12"/>
      <c r="B1915" s="13">
        <f t="shared" si="29"/>
        <v>1906</v>
      </c>
      <c r="C1915" s="2" t="s">
        <v>968</v>
      </c>
      <c r="D1915" s="9">
        <v>3820</v>
      </c>
      <c r="E1915" s="2" t="s">
        <v>11553</v>
      </c>
      <c r="F1915" s="2" t="s">
        <v>1029</v>
      </c>
      <c r="G1915" s="2" t="s">
        <v>11563</v>
      </c>
      <c r="H1915" s="2" t="s">
        <v>445</v>
      </c>
      <c r="J1915" s="12"/>
      <c r="K1915" s="12"/>
      <c r="L1915" s="12"/>
      <c r="M1915" s="12"/>
      <c r="N1915" s="12"/>
      <c r="O1915" s="12"/>
      <c r="P1915" s="12"/>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c r="AQ1915" s="12"/>
      <c r="AR1915" s="12"/>
      <c r="AS1915" s="12"/>
      <c r="AT1915" s="12"/>
      <c r="AU1915" s="12"/>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row>
    <row r="1916" spans="1:126" s="14" customFormat="1" ht="225.75" thickBot="1" x14ac:dyDescent="0.3">
      <c r="A1916" s="12"/>
      <c r="B1916" s="13">
        <f t="shared" si="29"/>
        <v>1907</v>
      </c>
      <c r="C1916" s="2" t="s">
        <v>968</v>
      </c>
      <c r="D1916" s="9" t="s">
        <v>11319</v>
      </c>
      <c r="E1916" s="2" t="s">
        <v>11320</v>
      </c>
      <c r="F1916" s="2" t="s">
        <v>6208</v>
      </c>
      <c r="G1916" s="2" t="s">
        <v>10344</v>
      </c>
      <c r="H1916" s="2" t="s">
        <v>445</v>
      </c>
      <c r="J1916" s="12"/>
      <c r="K1916" s="12"/>
      <c r="L1916" s="12"/>
      <c r="M1916" s="12"/>
      <c r="N1916" s="12"/>
      <c r="O1916" s="12"/>
      <c r="P1916" s="12"/>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row>
    <row r="1917" spans="1:126" s="14" customFormat="1" ht="255.75" thickBot="1" x14ac:dyDescent="0.3">
      <c r="A1917" s="12"/>
      <c r="B1917" s="13">
        <f t="shared" si="29"/>
        <v>1908</v>
      </c>
      <c r="C1917" s="2" t="s">
        <v>968</v>
      </c>
      <c r="D1917" s="9" t="s">
        <v>11322</v>
      </c>
      <c r="E1917" s="2" t="s">
        <v>11321</v>
      </c>
      <c r="F1917" s="2" t="s">
        <v>1030</v>
      </c>
      <c r="G1917" s="2" t="s">
        <v>11564</v>
      </c>
      <c r="H1917" s="2" t="s">
        <v>445</v>
      </c>
      <c r="J1917" s="12"/>
      <c r="K1917" s="12"/>
      <c r="L1917" s="12"/>
      <c r="M1917" s="12"/>
      <c r="N1917" s="12"/>
      <c r="O1917" s="12"/>
      <c r="P1917" s="12"/>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c r="AQ1917" s="12"/>
      <c r="AR1917" s="12"/>
      <c r="AS1917" s="12"/>
      <c r="AT1917" s="12"/>
      <c r="AU1917" s="12"/>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row>
    <row r="1918" spans="1:126" s="14" customFormat="1" ht="195.75" thickBot="1" x14ac:dyDescent="0.3">
      <c r="A1918" s="12"/>
      <c r="B1918" s="13">
        <f t="shared" si="29"/>
        <v>1909</v>
      </c>
      <c r="C1918" s="2" t="s">
        <v>968</v>
      </c>
      <c r="D1918" s="9" t="s">
        <v>7289</v>
      </c>
      <c r="E1918" s="2" t="s">
        <v>11323</v>
      </c>
      <c r="F1918" s="2" t="s">
        <v>1031</v>
      </c>
      <c r="G1918" s="2" t="s">
        <v>11324</v>
      </c>
      <c r="H1918" s="2" t="s">
        <v>445</v>
      </c>
      <c r="J1918" s="12"/>
      <c r="K1918" s="12"/>
      <c r="L1918" s="12"/>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row>
    <row r="1919" spans="1:126" s="14" customFormat="1" ht="315.75" thickBot="1" x14ac:dyDescent="0.3">
      <c r="A1919" s="12"/>
      <c r="B1919" s="13">
        <f t="shared" si="29"/>
        <v>1910</v>
      </c>
      <c r="C1919" s="2" t="s">
        <v>968</v>
      </c>
      <c r="D1919" s="9">
        <v>2710</v>
      </c>
      <c r="E1919" s="2" t="s">
        <v>11313</v>
      </c>
      <c r="F1919" s="2" t="s">
        <v>1032</v>
      </c>
      <c r="G1919" s="2" t="s">
        <v>11314</v>
      </c>
      <c r="H1919" s="2" t="s">
        <v>445</v>
      </c>
      <c r="J1919" s="12"/>
      <c r="K1919" s="12"/>
      <c r="L1919" s="12"/>
      <c r="M1919" s="12"/>
      <c r="N1919" s="12"/>
      <c r="O1919" s="12"/>
      <c r="P1919" s="12"/>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c r="AQ1919" s="12"/>
      <c r="AR1919" s="12"/>
      <c r="AS1919" s="12"/>
      <c r="AT1919" s="12"/>
      <c r="AU1919" s="12"/>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row>
    <row r="1920" spans="1:126" s="14" customFormat="1" ht="270.75" thickBot="1" x14ac:dyDescent="0.3">
      <c r="A1920" s="12"/>
      <c r="B1920" s="13">
        <f t="shared" si="29"/>
        <v>1911</v>
      </c>
      <c r="C1920" s="2" t="s">
        <v>968</v>
      </c>
      <c r="D1920" s="58" t="s">
        <v>11315</v>
      </c>
      <c r="E1920" s="2" t="s">
        <v>11316</v>
      </c>
      <c r="F1920" s="2" t="s">
        <v>1032</v>
      </c>
      <c r="G1920" s="2" t="s">
        <v>11314</v>
      </c>
      <c r="H1920" s="2" t="s">
        <v>445</v>
      </c>
      <c r="J1920" s="12"/>
      <c r="K1920" s="12"/>
      <c r="L1920" s="12"/>
      <c r="M1920" s="12"/>
      <c r="N1920" s="12"/>
      <c r="O1920" s="12"/>
      <c r="P1920" s="12"/>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row>
    <row r="1921" spans="1:126" s="14" customFormat="1" ht="120.75" thickBot="1" x14ac:dyDescent="0.3">
      <c r="A1921" s="12"/>
      <c r="B1921" s="13">
        <f t="shared" si="29"/>
        <v>1912</v>
      </c>
      <c r="C1921" s="2" t="s">
        <v>968</v>
      </c>
      <c r="D1921" s="9">
        <v>7303</v>
      </c>
      <c r="E1921" s="2" t="s">
        <v>6209</v>
      </c>
      <c r="F1921" s="2" t="s">
        <v>1033</v>
      </c>
      <c r="G1921" s="2" t="s">
        <v>6210</v>
      </c>
      <c r="H1921" s="2" t="s">
        <v>445</v>
      </c>
      <c r="J1921" s="12"/>
      <c r="K1921" s="12"/>
      <c r="L1921" s="12"/>
      <c r="M1921" s="12"/>
      <c r="N1921" s="12"/>
      <c r="O1921" s="12"/>
      <c r="P1921" s="12"/>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row>
    <row r="1922" spans="1:126" s="14" customFormat="1" ht="90.75" thickBot="1" x14ac:dyDescent="0.3">
      <c r="A1922" s="12"/>
      <c r="B1922" s="13">
        <f t="shared" si="29"/>
        <v>1913</v>
      </c>
      <c r="C1922" s="2" t="s">
        <v>968</v>
      </c>
      <c r="D1922" s="9">
        <v>9018</v>
      </c>
      <c r="E1922" s="2" t="s">
        <v>6211</v>
      </c>
      <c r="F1922" s="2" t="s">
        <v>1035</v>
      </c>
      <c r="G1922" s="2" t="s">
        <v>1034</v>
      </c>
      <c r="H1922" s="2" t="s">
        <v>445</v>
      </c>
      <c r="J1922" s="12"/>
      <c r="K1922" s="12"/>
      <c r="L1922" s="12"/>
      <c r="M1922" s="12"/>
      <c r="N1922" s="12"/>
      <c r="O1922" s="12"/>
      <c r="P1922" s="12"/>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c r="AQ1922" s="12"/>
      <c r="AR1922" s="12"/>
      <c r="AS1922" s="12"/>
      <c r="AT1922" s="12"/>
      <c r="AU1922" s="12"/>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row>
    <row r="1923" spans="1:126" s="14" customFormat="1" ht="105.75" thickBot="1" x14ac:dyDescent="0.3">
      <c r="A1923" s="12"/>
      <c r="B1923" s="13">
        <f t="shared" si="29"/>
        <v>1914</v>
      </c>
      <c r="C1923" s="2" t="s">
        <v>968</v>
      </c>
      <c r="D1923" s="9">
        <v>2804</v>
      </c>
      <c r="E1923" s="2" t="s">
        <v>5074</v>
      </c>
      <c r="F1923" s="2" t="s">
        <v>5075</v>
      </c>
      <c r="G1923" s="2" t="s">
        <v>10345</v>
      </c>
      <c r="H1923" s="2" t="s">
        <v>445</v>
      </c>
      <c r="J1923" s="12"/>
      <c r="K1923" s="12"/>
      <c r="L1923" s="12"/>
      <c r="M1923" s="12"/>
      <c r="N1923" s="12"/>
      <c r="O1923" s="12"/>
      <c r="P1923" s="12"/>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c r="AQ1923" s="12"/>
      <c r="AR1923" s="12"/>
      <c r="AS1923" s="12"/>
      <c r="AT1923" s="12"/>
      <c r="AU1923" s="12"/>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row>
    <row r="1924" spans="1:126" s="14" customFormat="1" ht="165.75" thickBot="1" x14ac:dyDescent="0.3">
      <c r="A1924" s="12"/>
      <c r="B1924" s="13">
        <f t="shared" si="29"/>
        <v>1915</v>
      </c>
      <c r="C1924" s="2" t="s">
        <v>968</v>
      </c>
      <c r="D1924" s="9" t="s">
        <v>11329</v>
      </c>
      <c r="E1924" s="2" t="s">
        <v>11554</v>
      </c>
      <c r="F1924" s="2" t="s">
        <v>5076</v>
      </c>
      <c r="G1924" s="2" t="s">
        <v>11312</v>
      </c>
      <c r="H1924" s="2" t="s">
        <v>445</v>
      </c>
      <c r="J1924" s="12"/>
      <c r="K1924" s="12"/>
      <c r="L1924" s="12"/>
      <c r="M1924" s="12"/>
      <c r="N1924" s="12"/>
      <c r="O1924" s="12"/>
      <c r="P1924" s="12"/>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row>
    <row r="1925" spans="1:126" s="14" customFormat="1" ht="315.75" thickBot="1" x14ac:dyDescent="0.3">
      <c r="A1925" s="12"/>
      <c r="B1925" s="13">
        <f t="shared" si="29"/>
        <v>1916</v>
      </c>
      <c r="C1925" s="2" t="s">
        <v>968</v>
      </c>
      <c r="D1925" s="58" t="s">
        <v>11330</v>
      </c>
      <c r="E1925" s="2" t="s">
        <v>11308</v>
      </c>
      <c r="F1925" s="2" t="s">
        <v>5076</v>
      </c>
      <c r="G1925" s="2" t="s">
        <v>11312</v>
      </c>
      <c r="H1925" s="2" t="s">
        <v>445</v>
      </c>
      <c r="J1925" s="12"/>
      <c r="K1925" s="12"/>
      <c r="L1925" s="12"/>
      <c r="M1925" s="12"/>
      <c r="N1925" s="12"/>
      <c r="O1925" s="12"/>
      <c r="P1925" s="12"/>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row>
    <row r="1926" spans="1:126" s="98" customFormat="1" ht="105.75" thickBot="1" x14ac:dyDescent="0.3">
      <c r="A1926" s="96"/>
      <c r="B1926" s="13">
        <f t="shared" si="29"/>
        <v>1917</v>
      </c>
      <c r="C1926" s="97" t="s">
        <v>968</v>
      </c>
      <c r="D1926" s="99" t="s">
        <v>11331</v>
      </c>
      <c r="E1926" s="97" t="s">
        <v>11311</v>
      </c>
      <c r="F1926" s="97" t="s">
        <v>11309</v>
      </c>
      <c r="G1926" s="97" t="s">
        <v>11310</v>
      </c>
      <c r="H1926" s="97"/>
      <c r="J1926" s="96"/>
      <c r="K1926" s="96"/>
      <c r="L1926" s="96"/>
      <c r="M1926" s="96"/>
      <c r="N1926" s="96"/>
      <c r="O1926" s="96"/>
      <c r="P1926" s="96"/>
      <c r="Q1926" s="96"/>
      <c r="R1926" s="96"/>
      <c r="S1926" s="96"/>
      <c r="T1926" s="96"/>
      <c r="U1926" s="96"/>
      <c r="V1926" s="96"/>
      <c r="W1926" s="96"/>
      <c r="X1926" s="96"/>
      <c r="Y1926" s="96"/>
      <c r="Z1926" s="96"/>
      <c r="AA1926" s="96"/>
      <c r="AB1926" s="96"/>
      <c r="AC1926" s="96"/>
      <c r="AD1926" s="96"/>
      <c r="AE1926" s="96"/>
      <c r="AF1926" s="96"/>
      <c r="AG1926" s="96"/>
      <c r="AH1926" s="96"/>
      <c r="AI1926" s="96"/>
      <c r="AJ1926" s="96"/>
      <c r="AK1926" s="96"/>
      <c r="AL1926" s="96"/>
      <c r="AM1926" s="96"/>
      <c r="AN1926" s="96"/>
      <c r="AO1926" s="96"/>
      <c r="AP1926" s="96"/>
      <c r="AQ1926" s="96"/>
      <c r="AR1926" s="96"/>
      <c r="AS1926" s="96"/>
      <c r="AT1926" s="96"/>
      <c r="AU1926" s="96"/>
      <c r="AV1926" s="96"/>
      <c r="AW1926" s="96"/>
      <c r="AX1926" s="96"/>
      <c r="AY1926" s="96"/>
      <c r="AZ1926" s="96"/>
      <c r="BA1926" s="96"/>
      <c r="BB1926" s="96"/>
      <c r="BC1926" s="96"/>
      <c r="BD1926" s="96"/>
      <c r="BE1926" s="96"/>
      <c r="BF1926" s="96"/>
      <c r="BG1926" s="96"/>
      <c r="BH1926" s="96"/>
      <c r="BI1926" s="96"/>
      <c r="BJ1926" s="96"/>
      <c r="BK1926" s="96"/>
      <c r="BL1926" s="96"/>
      <c r="BM1926" s="96"/>
      <c r="BN1926" s="96"/>
      <c r="BO1926" s="96"/>
      <c r="BP1926" s="96"/>
      <c r="BQ1926" s="96"/>
      <c r="BR1926" s="96"/>
      <c r="BS1926" s="96"/>
      <c r="BT1926" s="96"/>
      <c r="BU1926" s="96"/>
      <c r="BV1926" s="96"/>
      <c r="BW1926" s="96"/>
      <c r="BX1926" s="96"/>
      <c r="BY1926" s="96"/>
      <c r="BZ1926" s="96"/>
      <c r="CA1926" s="96"/>
      <c r="CB1926" s="96"/>
      <c r="CC1926" s="96"/>
      <c r="CD1926" s="96"/>
      <c r="CE1926" s="96"/>
      <c r="CF1926" s="96"/>
      <c r="CG1926" s="96"/>
      <c r="CH1926" s="96"/>
      <c r="CI1926" s="96"/>
      <c r="CJ1926" s="96"/>
      <c r="CK1926" s="96"/>
      <c r="CL1926" s="96"/>
      <c r="CM1926" s="96"/>
      <c r="CN1926" s="96"/>
      <c r="CO1926" s="96"/>
      <c r="CP1926" s="96"/>
      <c r="CQ1926" s="96"/>
      <c r="CR1926" s="96"/>
      <c r="CS1926" s="96"/>
      <c r="CT1926" s="96"/>
      <c r="CU1926" s="96"/>
      <c r="CV1926" s="96"/>
      <c r="CW1926" s="96"/>
      <c r="CX1926" s="96"/>
      <c r="CY1926" s="96"/>
      <c r="CZ1926" s="96"/>
      <c r="DA1926" s="96"/>
      <c r="DB1926" s="96"/>
      <c r="DC1926" s="96"/>
      <c r="DD1926" s="96"/>
      <c r="DE1926" s="96"/>
      <c r="DF1926" s="96"/>
      <c r="DG1926" s="96"/>
      <c r="DH1926" s="96"/>
      <c r="DI1926" s="96"/>
      <c r="DJ1926" s="96"/>
      <c r="DK1926" s="96"/>
      <c r="DL1926" s="96"/>
      <c r="DM1926" s="96"/>
      <c r="DN1926" s="96"/>
      <c r="DO1926" s="96"/>
      <c r="DP1926" s="96"/>
      <c r="DQ1926" s="96"/>
      <c r="DR1926" s="96"/>
      <c r="DS1926" s="96"/>
      <c r="DT1926" s="96"/>
      <c r="DU1926" s="96"/>
      <c r="DV1926" s="96"/>
    </row>
    <row r="1927" spans="1:126" s="14" customFormat="1" ht="75.75" thickBot="1" x14ac:dyDescent="0.3">
      <c r="A1927" s="12"/>
      <c r="B1927" s="13">
        <f t="shared" si="29"/>
        <v>1918</v>
      </c>
      <c r="C1927" s="2" t="s">
        <v>968</v>
      </c>
      <c r="D1927" s="9" t="s">
        <v>5079</v>
      </c>
      <c r="E1927" s="2" t="s">
        <v>5080</v>
      </c>
      <c r="F1927" s="2" t="s">
        <v>5081</v>
      </c>
      <c r="G1927" s="2" t="s">
        <v>10346</v>
      </c>
      <c r="H1927" s="2" t="s">
        <v>445</v>
      </c>
      <c r="J1927" s="12"/>
      <c r="K1927" s="12"/>
      <c r="L1927" s="12"/>
      <c r="M1927" s="12"/>
      <c r="N1927" s="12"/>
      <c r="O1927" s="12"/>
      <c r="P1927" s="12"/>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row>
    <row r="1928" spans="1:126" s="14" customFormat="1" ht="90.75" thickBot="1" x14ac:dyDescent="0.3">
      <c r="A1928" s="12"/>
      <c r="B1928" s="13">
        <f t="shared" si="29"/>
        <v>1919</v>
      </c>
      <c r="C1928" s="2" t="s">
        <v>968</v>
      </c>
      <c r="D1928" s="9" t="s">
        <v>6538</v>
      </c>
      <c r="E1928" s="2" t="s">
        <v>970</v>
      </c>
      <c r="F1928" s="2" t="s">
        <v>6539</v>
      </c>
      <c r="G1928" s="2" t="s">
        <v>10347</v>
      </c>
      <c r="H1928" s="2" t="s">
        <v>445</v>
      </c>
      <c r="J1928" s="12"/>
      <c r="K1928" s="12"/>
      <c r="L1928" s="12"/>
      <c r="M1928" s="12"/>
      <c r="N1928" s="12"/>
      <c r="O1928" s="12"/>
      <c r="P1928" s="12"/>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row>
    <row r="1929" spans="1:126" s="14" customFormat="1" ht="105.75" thickBot="1" x14ac:dyDescent="0.3">
      <c r="A1929" s="12"/>
      <c r="B1929" s="13">
        <f t="shared" si="29"/>
        <v>1920</v>
      </c>
      <c r="C1929" s="2" t="s">
        <v>968</v>
      </c>
      <c r="D1929" s="9" t="s">
        <v>7016</v>
      </c>
      <c r="E1929" s="2" t="s">
        <v>6540</v>
      </c>
      <c r="F1929" s="2" t="s">
        <v>6541</v>
      </c>
      <c r="G1929" s="2" t="s">
        <v>10348</v>
      </c>
      <c r="H1929" s="2" t="s">
        <v>445</v>
      </c>
      <c r="J1929" s="12"/>
      <c r="K1929" s="12"/>
      <c r="L1929" s="12"/>
      <c r="M1929" s="12"/>
      <c r="N1929" s="12"/>
      <c r="O1929" s="12"/>
      <c r="P1929" s="12"/>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row>
    <row r="1930" spans="1:126" s="14" customFormat="1" ht="90.75" thickBot="1" x14ac:dyDescent="0.3">
      <c r="A1930" s="12"/>
      <c r="B1930" s="13">
        <f t="shared" si="29"/>
        <v>1921</v>
      </c>
      <c r="C1930" s="2" t="s">
        <v>968</v>
      </c>
      <c r="D1930" s="9">
        <v>3923</v>
      </c>
      <c r="E1930" s="2" t="s">
        <v>6542</v>
      </c>
      <c r="F1930" s="2" t="s">
        <v>6543</v>
      </c>
      <c r="G1930" s="2" t="s">
        <v>10349</v>
      </c>
      <c r="H1930" s="2" t="s">
        <v>445</v>
      </c>
      <c r="J1930" s="12"/>
      <c r="K1930" s="12"/>
      <c r="L1930" s="12"/>
      <c r="M1930" s="12"/>
      <c r="N1930" s="12"/>
      <c r="O1930" s="12"/>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row>
    <row r="1931" spans="1:126" s="14" customFormat="1" ht="105.75" thickBot="1" x14ac:dyDescent="0.3">
      <c r="A1931" s="12"/>
      <c r="B1931" s="13">
        <f t="shared" si="29"/>
        <v>1922</v>
      </c>
      <c r="C1931" s="2" t="s">
        <v>968</v>
      </c>
      <c r="D1931" s="9">
        <v>2811</v>
      </c>
      <c r="E1931" s="2" t="s">
        <v>6546</v>
      </c>
      <c r="F1931" s="2" t="s">
        <v>6547</v>
      </c>
      <c r="G1931" s="2" t="s">
        <v>10350</v>
      </c>
      <c r="H1931" s="2" t="s">
        <v>445</v>
      </c>
      <c r="J1931" s="12"/>
      <c r="K1931" s="12"/>
      <c r="L1931" s="12"/>
      <c r="M1931" s="12"/>
      <c r="N1931" s="12"/>
      <c r="O1931" s="12"/>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row>
    <row r="1932" spans="1:126" s="14" customFormat="1" ht="60.75" thickBot="1" x14ac:dyDescent="0.3">
      <c r="A1932" s="12"/>
      <c r="B1932" s="13">
        <f t="shared" si="29"/>
        <v>1923</v>
      </c>
      <c r="C1932" s="2" t="s">
        <v>968</v>
      </c>
      <c r="D1932" s="9">
        <v>3808</v>
      </c>
      <c r="E1932" s="2" t="s">
        <v>6545</v>
      </c>
      <c r="F1932" s="2" t="s">
        <v>6544</v>
      </c>
      <c r="G1932" s="2" t="s">
        <v>10351</v>
      </c>
      <c r="H1932" s="2" t="s">
        <v>445</v>
      </c>
      <c r="J1932" s="12"/>
      <c r="K1932" s="12"/>
      <c r="L1932" s="12"/>
      <c r="M1932" s="12"/>
      <c r="N1932" s="12"/>
      <c r="O1932" s="12"/>
      <c r="P1932" s="12"/>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row>
    <row r="1933" spans="1:126" s="14" customFormat="1" ht="120.75" thickBot="1" x14ac:dyDescent="0.3">
      <c r="A1933" s="12"/>
      <c r="B1933" s="13">
        <f t="shared" si="29"/>
        <v>1924</v>
      </c>
      <c r="C1933" s="2" t="s">
        <v>968</v>
      </c>
      <c r="D1933" s="58" t="s">
        <v>7017</v>
      </c>
      <c r="E1933" s="2" t="s">
        <v>6548</v>
      </c>
      <c r="F1933" s="2" t="s">
        <v>6550</v>
      </c>
      <c r="G1933" s="2" t="s">
        <v>10352</v>
      </c>
      <c r="H1933" s="2" t="s">
        <v>445</v>
      </c>
      <c r="J1933" s="12"/>
      <c r="K1933" s="12"/>
      <c r="L1933" s="12"/>
      <c r="M1933" s="12"/>
      <c r="N1933" s="12"/>
      <c r="O1933" s="12"/>
      <c r="P1933" s="12"/>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row>
    <row r="1934" spans="1:126" s="14" customFormat="1" ht="120.75" thickBot="1" x14ac:dyDescent="0.3">
      <c r="A1934" s="12"/>
      <c r="B1934" s="13">
        <f t="shared" si="29"/>
        <v>1925</v>
      </c>
      <c r="C1934" s="2" t="s">
        <v>968</v>
      </c>
      <c r="D1934" s="58" t="s">
        <v>7018</v>
      </c>
      <c r="E1934" s="2" t="s">
        <v>6549</v>
      </c>
      <c r="F1934" s="2" t="s">
        <v>6551</v>
      </c>
      <c r="G1934" s="2" t="s">
        <v>10353</v>
      </c>
      <c r="H1934" s="2" t="s">
        <v>445</v>
      </c>
      <c r="J1934" s="12"/>
      <c r="K1934" s="12"/>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row>
    <row r="1935" spans="1:126" s="14" customFormat="1" ht="90.75" thickBot="1" x14ac:dyDescent="0.3">
      <c r="A1935" s="12"/>
      <c r="B1935" s="13">
        <f t="shared" ref="B1935:B1998" si="30">B1934+1</f>
        <v>1926</v>
      </c>
      <c r="C1935" s="2" t="s">
        <v>968</v>
      </c>
      <c r="D1935" s="58" t="s">
        <v>7019</v>
      </c>
      <c r="E1935" s="2" t="s">
        <v>6552</v>
      </c>
      <c r="F1935" s="2" t="s">
        <v>6554</v>
      </c>
      <c r="G1935" s="2" t="s">
        <v>10354</v>
      </c>
      <c r="H1935" s="2" t="s">
        <v>445</v>
      </c>
      <c r="J1935" s="12"/>
      <c r="K1935" s="12"/>
      <c r="L1935" s="12"/>
      <c r="M1935" s="12"/>
      <c r="N1935" s="12"/>
      <c r="O1935" s="12"/>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row>
    <row r="1936" spans="1:126" s="14" customFormat="1" ht="75.75" thickBot="1" x14ac:dyDescent="0.3">
      <c r="A1936" s="12"/>
      <c r="B1936" s="13">
        <f t="shared" si="30"/>
        <v>1927</v>
      </c>
      <c r="C1936" s="2" t="s">
        <v>968</v>
      </c>
      <c r="D1936" s="58">
        <v>2839</v>
      </c>
      <c r="E1936" s="2" t="s">
        <v>6553</v>
      </c>
      <c r="F1936" s="2" t="s">
        <v>6555</v>
      </c>
      <c r="G1936" s="2" t="s">
        <v>10355</v>
      </c>
      <c r="H1936" s="2" t="s">
        <v>445</v>
      </c>
      <c r="J1936" s="12"/>
      <c r="K1936" s="12"/>
      <c r="L1936" s="12"/>
      <c r="M1936" s="12"/>
      <c r="N1936" s="12"/>
      <c r="O1936" s="12"/>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row>
    <row r="1937" spans="1:126" s="14" customFormat="1" ht="90.75" thickBot="1" x14ac:dyDescent="0.3">
      <c r="A1937" s="12"/>
      <c r="B1937" s="13">
        <f t="shared" si="30"/>
        <v>1928</v>
      </c>
      <c r="C1937" s="2" t="s">
        <v>968</v>
      </c>
      <c r="D1937" s="9">
        <v>3923</v>
      </c>
      <c r="E1937" s="2" t="s">
        <v>1036</v>
      </c>
      <c r="F1937" s="2" t="s">
        <v>1037</v>
      </c>
      <c r="G1937" s="2" t="s">
        <v>11216</v>
      </c>
      <c r="H1937" s="2" t="s">
        <v>619</v>
      </c>
      <c r="J1937" s="12"/>
      <c r="K1937" s="12"/>
      <c r="L1937" s="12"/>
      <c r="M1937" s="12"/>
      <c r="N1937" s="12"/>
      <c r="O1937" s="12"/>
      <c r="P1937" s="12"/>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row>
    <row r="1938" spans="1:126" s="14" customFormat="1" ht="90.75" thickBot="1" x14ac:dyDescent="0.3">
      <c r="A1938" s="12"/>
      <c r="B1938" s="13">
        <f t="shared" si="30"/>
        <v>1929</v>
      </c>
      <c r="C1938" s="2" t="s">
        <v>968</v>
      </c>
      <c r="D1938" s="9">
        <v>3923</v>
      </c>
      <c r="E1938" s="2" t="s">
        <v>1036</v>
      </c>
      <c r="F1938" s="2" t="s">
        <v>1038</v>
      </c>
      <c r="G1938" s="2" t="s">
        <v>10356</v>
      </c>
      <c r="H1938" s="2" t="s">
        <v>619</v>
      </c>
      <c r="J1938" s="12"/>
      <c r="K1938" s="12"/>
      <c r="L1938" s="12"/>
      <c r="M1938" s="12"/>
      <c r="N1938" s="12"/>
      <c r="O1938" s="12"/>
      <c r="P1938" s="12"/>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row>
    <row r="1939" spans="1:126" s="14" customFormat="1" ht="150.75" thickBot="1" x14ac:dyDescent="0.3">
      <c r="A1939" s="12"/>
      <c r="B1939" s="13">
        <f t="shared" si="30"/>
        <v>1930</v>
      </c>
      <c r="C1939" s="2" t="s">
        <v>968</v>
      </c>
      <c r="D1939" s="9">
        <v>3923</v>
      </c>
      <c r="E1939" s="2" t="s">
        <v>1039</v>
      </c>
      <c r="F1939" s="2" t="s">
        <v>1040</v>
      </c>
      <c r="G1939" s="2" t="s">
        <v>10357</v>
      </c>
      <c r="H1939" s="2" t="s">
        <v>619</v>
      </c>
      <c r="J1939" s="12"/>
      <c r="K1939" s="12"/>
      <c r="L1939" s="12"/>
      <c r="M1939" s="12"/>
      <c r="N1939" s="12"/>
      <c r="O1939" s="12"/>
      <c r="P1939" s="12"/>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row>
    <row r="1940" spans="1:126" s="14" customFormat="1" ht="60.75" thickBot="1" x14ac:dyDescent="0.3">
      <c r="A1940" s="12"/>
      <c r="B1940" s="13">
        <f t="shared" si="30"/>
        <v>1931</v>
      </c>
      <c r="C1940" s="2" t="s">
        <v>968</v>
      </c>
      <c r="D1940" s="9">
        <v>3917</v>
      </c>
      <c r="E1940" s="2" t="s">
        <v>1042</v>
      </c>
      <c r="F1940" s="2" t="s">
        <v>1041</v>
      </c>
      <c r="G1940" s="2" t="s">
        <v>10358</v>
      </c>
      <c r="H1940" s="2" t="s">
        <v>619</v>
      </c>
      <c r="J1940" s="12"/>
      <c r="K1940" s="12"/>
      <c r="L1940" s="12"/>
      <c r="M1940" s="12"/>
      <c r="N1940" s="12"/>
      <c r="O1940" s="12"/>
      <c r="P1940" s="12"/>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c r="AQ1940" s="12"/>
      <c r="AR1940" s="12"/>
      <c r="AS1940" s="12"/>
      <c r="AT1940" s="12"/>
      <c r="AU1940" s="12"/>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row>
    <row r="1941" spans="1:126" s="14" customFormat="1" ht="105.75" thickBot="1" x14ac:dyDescent="0.3">
      <c r="A1941" s="12"/>
      <c r="B1941" s="13">
        <f t="shared" si="30"/>
        <v>1932</v>
      </c>
      <c r="C1941" s="2" t="s">
        <v>968</v>
      </c>
      <c r="D1941" s="9">
        <v>3917</v>
      </c>
      <c r="E1941" s="2" t="s">
        <v>1043</v>
      </c>
      <c r="F1941" s="2" t="s">
        <v>1044</v>
      </c>
      <c r="G1941" s="2" t="s">
        <v>10359</v>
      </c>
      <c r="H1941" s="2" t="s">
        <v>619</v>
      </c>
      <c r="J1941" s="12"/>
      <c r="K1941" s="12"/>
      <c r="L1941" s="12"/>
      <c r="M1941" s="12"/>
      <c r="N1941" s="12"/>
      <c r="O1941" s="12"/>
      <c r="P1941" s="12"/>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row>
    <row r="1942" spans="1:126" s="14" customFormat="1" ht="105.75" thickBot="1" x14ac:dyDescent="0.3">
      <c r="A1942" s="12"/>
      <c r="B1942" s="13">
        <f t="shared" si="30"/>
        <v>1933</v>
      </c>
      <c r="C1942" s="2" t="s">
        <v>968</v>
      </c>
      <c r="D1942" s="9">
        <v>2207</v>
      </c>
      <c r="E1942" s="2" t="s">
        <v>1045</v>
      </c>
      <c r="F1942" s="2" t="s">
        <v>624</v>
      </c>
      <c r="G1942" s="2" t="s">
        <v>10360</v>
      </c>
      <c r="H1942" s="2" t="s">
        <v>619</v>
      </c>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row>
    <row r="1943" spans="1:126" s="14" customFormat="1" ht="90.75" thickBot="1" x14ac:dyDescent="0.3">
      <c r="A1943" s="12"/>
      <c r="B1943" s="13">
        <f t="shared" si="30"/>
        <v>1934</v>
      </c>
      <c r="C1943" s="2" t="s">
        <v>968</v>
      </c>
      <c r="D1943" s="9" t="s">
        <v>6366</v>
      </c>
      <c r="E1943" s="2" t="s">
        <v>1046</v>
      </c>
      <c r="F1943" s="2" t="s">
        <v>1047</v>
      </c>
      <c r="G1943" s="2" t="s">
        <v>10361</v>
      </c>
      <c r="H1943" s="2" t="s">
        <v>619</v>
      </c>
      <c r="J1943" s="12"/>
      <c r="K1943" s="12"/>
      <c r="L1943" s="12"/>
      <c r="M1943" s="12"/>
      <c r="N1943" s="12"/>
      <c r="O1943" s="12"/>
      <c r="P1943" s="12"/>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row>
    <row r="1944" spans="1:126" s="14" customFormat="1" ht="105.75" thickBot="1" x14ac:dyDescent="0.3">
      <c r="A1944" s="12"/>
      <c r="B1944" s="13">
        <f t="shared" si="30"/>
        <v>1935</v>
      </c>
      <c r="C1944" s="2" t="s">
        <v>968</v>
      </c>
      <c r="D1944" s="9">
        <v>2710</v>
      </c>
      <c r="E1944" s="2" t="s">
        <v>1048</v>
      </c>
      <c r="F1944" s="2" t="s">
        <v>1049</v>
      </c>
      <c r="G1944" s="2" t="s">
        <v>10362</v>
      </c>
      <c r="H1944" s="2" t="s">
        <v>619</v>
      </c>
      <c r="J1944" s="12"/>
      <c r="K1944" s="12"/>
      <c r="L1944" s="12"/>
      <c r="M1944" s="12"/>
      <c r="N1944" s="12"/>
      <c r="O1944" s="12"/>
      <c r="P1944" s="12"/>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row>
    <row r="1945" spans="1:126" s="14" customFormat="1" ht="105.75" thickBot="1" x14ac:dyDescent="0.3">
      <c r="A1945" s="12"/>
      <c r="B1945" s="13">
        <f t="shared" si="30"/>
        <v>1936</v>
      </c>
      <c r="C1945" s="2" t="s">
        <v>968</v>
      </c>
      <c r="D1945" s="9">
        <v>3917</v>
      </c>
      <c r="E1945" s="2" t="s">
        <v>1050</v>
      </c>
      <c r="F1945" s="2" t="s">
        <v>1051</v>
      </c>
      <c r="G1945" s="2" t="s">
        <v>10363</v>
      </c>
      <c r="H1945" s="2" t="s">
        <v>619</v>
      </c>
      <c r="J1945" s="12"/>
      <c r="K1945" s="12"/>
      <c r="L1945" s="12"/>
      <c r="M1945" s="12"/>
      <c r="N1945" s="12"/>
      <c r="O1945" s="12"/>
      <c r="P1945" s="12"/>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row>
    <row r="1946" spans="1:126" s="14" customFormat="1" ht="105.75" thickBot="1" x14ac:dyDescent="0.3">
      <c r="A1946" s="12"/>
      <c r="B1946" s="13">
        <f t="shared" si="30"/>
        <v>1937</v>
      </c>
      <c r="C1946" s="2" t="s">
        <v>968</v>
      </c>
      <c r="D1946" s="9">
        <v>3917</v>
      </c>
      <c r="E1946" s="2" t="s">
        <v>1050</v>
      </c>
      <c r="F1946" s="2" t="s">
        <v>1052</v>
      </c>
      <c r="G1946" s="2" t="s">
        <v>11217</v>
      </c>
      <c r="H1946" s="2" t="s">
        <v>619</v>
      </c>
      <c r="J1946" s="12"/>
      <c r="K1946" s="12"/>
      <c r="L1946" s="12"/>
      <c r="M1946" s="12"/>
      <c r="N1946" s="12"/>
      <c r="O1946" s="12"/>
      <c r="P1946" s="12"/>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row>
    <row r="1947" spans="1:126" s="14" customFormat="1" ht="180.75" thickBot="1" x14ac:dyDescent="0.3">
      <c r="A1947" s="12"/>
      <c r="B1947" s="13">
        <f t="shared" si="30"/>
        <v>1938</v>
      </c>
      <c r="C1947" s="2" t="s">
        <v>968</v>
      </c>
      <c r="D1947" s="9">
        <v>2529</v>
      </c>
      <c r="E1947" s="2" t="s">
        <v>1053</v>
      </c>
      <c r="F1947" s="2" t="s">
        <v>1054</v>
      </c>
      <c r="G1947" s="2" t="s">
        <v>10364</v>
      </c>
      <c r="H1947" s="2" t="s">
        <v>619</v>
      </c>
      <c r="J1947" s="12"/>
      <c r="K1947" s="12"/>
      <c r="L1947" s="12"/>
      <c r="M1947" s="12"/>
      <c r="N1947" s="12"/>
      <c r="O1947" s="12"/>
      <c r="P1947" s="12"/>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row>
    <row r="1948" spans="1:126" s="14" customFormat="1" ht="135.75" thickBot="1" x14ac:dyDescent="0.3">
      <c r="A1948" s="12"/>
      <c r="B1948" s="13">
        <f t="shared" si="30"/>
        <v>1939</v>
      </c>
      <c r="C1948" s="2" t="s">
        <v>968</v>
      </c>
      <c r="D1948" s="9" t="s">
        <v>6367</v>
      </c>
      <c r="E1948" s="2" t="s">
        <v>1056</v>
      </c>
      <c r="F1948" s="2" t="s">
        <v>1055</v>
      </c>
      <c r="G1948" s="2" t="s">
        <v>10365</v>
      </c>
      <c r="H1948" s="2" t="s">
        <v>619</v>
      </c>
      <c r="J1948" s="12"/>
      <c r="K1948" s="12"/>
      <c r="L1948" s="12"/>
      <c r="M1948" s="12"/>
      <c r="N1948" s="12"/>
      <c r="O1948" s="12"/>
      <c r="P1948" s="12"/>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row>
    <row r="1949" spans="1:126" s="14" customFormat="1" ht="105.75" thickBot="1" x14ac:dyDescent="0.3">
      <c r="A1949" s="12"/>
      <c r="B1949" s="13">
        <f t="shared" si="30"/>
        <v>1940</v>
      </c>
      <c r="C1949" s="2" t="s">
        <v>968</v>
      </c>
      <c r="D1949" s="9" t="s">
        <v>6363</v>
      </c>
      <c r="E1949" s="2" t="s">
        <v>1057</v>
      </c>
      <c r="F1949" s="2" t="s">
        <v>1058</v>
      </c>
      <c r="G1949" s="2" t="s">
        <v>10366</v>
      </c>
      <c r="H1949" s="2" t="s">
        <v>619</v>
      </c>
      <c r="J1949" s="12"/>
      <c r="K1949" s="12"/>
      <c r="L1949" s="12"/>
      <c r="M1949" s="12"/>
      <c r="N1949" s="12"/>
      <c r="O1949" s="12"/>
      <c r="P1949" s="12"/>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row>
    <row r="1950" spans="1:126" s="14" customFormat="1" ht="90.75" thickBot="1" x14ac:dyDescent="0.3">
      <c r="A1950" s="12"/>
      <c r="B1950" s="13">
        <f t="shared" si="30"/>
        <v>1941</v>
      </c>
      <c r="C1950" s="2" t="s">
        <v>968</v>
      </c>
      <c r="D1950" s="9">
        <v>3901</v>
      </c>
      <c r="E1950" s="2" t="s">
        <v>1059</v>
      </c>
      <c r="F1950" s="2" t="s">
        <v>1060</v>
      </c>
      <c r="G1950" s="2" t="s">
        <v>10367</v>
      </c>
      <c r="H1950" s="2" t="s">
        <v>619</v>
      </c>
      <c r="J1950" s="12"/>
      <c r="K1950" s="12"/>
      <c r="L1950" s="12"/>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row>
    <row r="1951" spans="1:126" s="14" customFormat="1" ht="90.75" thickBot="1" x14ac:dyDescent="0.3">
      <c r="A1951" s="12"/>
      <c r="B1951" s="13">
        <f t="shared" si="30"/>
        <v>1942</v>
      </c>
      <c r="C1951" s="2" t="s">
        <v>968</v>
      </c>
      <c r="D1951" s="9">
        <v>2825</v>
      </c>
      <c r="E1951" s="2" t="s">
        <v>6212</v>
      </c>
      <c r="F1951" s="2" t="s">
        <v>1061</v>
      </c>
      <c r="G1951" s="2" t="s">
        <v>10368</v>
      </c>
      <c r="H1951" s="2" t="s">
        <v>619</v>
      </c>
      <c r="J1951" s="12"/>
      <c r="K1951" s="12"/>
      <c r="L1951" s="12"/>
      <c r="M1951" s="12"/>
      <c r="N1951" s="12"/>
      <c r="O1951" s="12"/>
      <c r="P1951" s="12"/>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row>
    <row r="1952" spans="1:126" s="14" customFormat="1" ht="105.75" thickBot="1" x14ac:dyDescent="0.3">
      <c r="A1952" s="12"/>
      <c r="B1952" s="13">
        <f t="shared" si="30"/>
        <v>1943</v>
      </c>
      <c r="C1952" s="2" t="s">
        <v>968</v>
      </c>
      <c r="D1952" s="9">
        <v>2827</v>
      </c>
      <c r="E1952" s="2" t="s">
        <v>1062</v>
      </c>
      <c r="F1952" s="2" t="s">
        <v>1063</v>
      </c>
      <c r="G1952" s="2" t="s">
        <v>10369</v>
      </c>
      <c r="H1952" s="2" t="s">
        <v>619</v>
      </c>
      <c r="J1952" s="12"/>
      <c r="K1952" s="12"/>
      <c r="L1952" s="12"/>
      <c r="M1952" s="12"/>
      <c r="N1952" s="12"/>
      <c r="O1952" s="12"/>
      <c r="P1952" s="12"/>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c r="AQ1952" s="12"/>
      <c r="AR1952" s="12"/>
      <c r="AS1952" s="12"/>
      <c r="AT1952" s="12"/>
      <c r="AU1952" s="12"/>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row>
    <row r="1953" spans="1:126" s="14" customFormat="1" ht="105.75" thickBot="1" x14ac:dyDescent="0.3">
      <c r="A1953" s="12"/>
      <c r="B1953" s="13">
        <f t="shared" si="30"/>
        <v>1944</v>
      </c>
      <c r="C1953" s="2" t="s">
        <v>968</v>
      </c>
      <c r="D1953" s="9">
        <v>3703</v>
      </c>
      <c r="E1953" s="2" t="s">
        <v>1064</v>
      </c>
      <c r="F1953" s="2" t="s">
        <v>1065</v>
      </c>
      <c r="G1953" s="2" t="s">
        <v>11218</v>
      </c>
      <c r="H1953" s="2" t="s">
        <v>619</v>
      </c>
      <c r="J1953" s="12"/>
      <c r="K1953" s="12"/>
      <c r="L1953" s="12"/>
      <c r="M1953" s="12"/>
      <c r="N1953" s="12"/>
      <c r="O1953" s="12"/>
      <c r="P1953" s="12"/>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c r="AQ1953" s="12"/>
      <c r="AR1953" s="12"/>
      <c r="AS1953" s="12"/>
      <c r="AT1953" s="12"/>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row>
    <row r="1954" spans="1:126" s="14" customFormat="1" ht="120.75" thickBot="1" x14ac:dyDescent="0.3">
      <c r="A1954" s="12"/>
      <c r="B1954" s="13">
        <f t="shared" si="30"/>
        <v>1945</v>
      </c>
      <c r="C1954" s="2" t="s">
        <v>968</v>
      </c>
      <c r="D1954" s="9">
        <v>3920</v>
      </c>
      <c r="E1954" s="2" t="s">
        <v>8260</v>
      </c>
      <c r="F1954" s="2" t="s">
        <v>8261</v>
      </c>
      <c r="G1954" s="2" t="s">
        <v>11219</v>
      </c>
      <c r="H1954" s="2" t="s">
        <v>619</v>
      </c>
      <c r="J1954" s="12"/>
      <c r="K1954" s="12"/>
      <c r="L1954" s="12"/>
      <c r="M1954" s="12"/>
      <c r="N1954" s="12"/>
      <c r="O1954" s="12"/>
      <c r="P1954" s="12"/>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c r="AQ1954" s="12"/>
      <c r="AR1954" s="12"/>
      <c r="AS1954" s="12"/>
      <c r="AT1954" s="12"/>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row>
    <row r="1955" spans="1:126" s="14" customFormat="1" ht="75.75" thickBot="1" x14ac:dyDescent="0.3">
      <c r="A1955" s="12"/>
      <c r="B1955" s="13">
        <f t="shared" si="30"/>
        <v>1946</v>
      </c>
      <c r="C1955" s="2" t="s">
        <v>968</v>
      </c>
      <c r="D1955" s="2">
        <v>3921</v>
      </c>
      <c r="E1955" s="2" t="s">
        <v>11099</v>
      </c>
      <c r="F1955" s="2" t="s">
        <v>11100</v>
      </c>
      <c r="G1955" s="2" t="s">
        <v>11175</v>
      </c>
      <c r="H1955" s="2" t="s">
        <v>619</v>
      </c>
      <c r="J1955" s="12"/>
      <c r="K1955" s="12"/>
      <c r="L1955" s="12"/>
      <c r="M1955" s="12"/>
      <c r="N1955" s="12"/>
      <c r="O1955" s="12"/>
      <c r="P1955" s="12"/>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c r="AQ1955" s="12"/>
      <c r="AR1955" s="12"/>
      <c r="AS1955" s="12"/>
      <c r="AT1955" s="12"/>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row>
    <row r="1956" spans="1:126" s="14" customFormat="1" ht="120.75" thickBot="1" x14ac:dyDescent="0.3">
      <c r="A1956" s="12"/>
      <c r="B1956" s="13">
        <f t="shared" si="30"/>
        <v>1947</v>
      </c>
      <c r="C1956" s="2" t="s">
        <v>968</v>
      </c>
      <c r="D1956" s="9">
        <v>3921</v>
      </c>
      <c r="E1956" s="2" t="s">
        <v>8262</v>
      </c>
      <c r="F1956" s="2" t="s">
        <v>8261</v>
      </c>
      <c r="G1956" s="2" t="s">
        <v>11220</v>
      </c>
      <c r="H1956" s="2" t="s">
        <v>619</v>
      </c>
      <c r="J1956" s="12"/>
      <c r="K1956" s="12"/>
      <c r="L1956" s="12"/>
      <c r="M1956" s="12"/>
      <c r="N1956" s="12"/>
      <c r="O1956" s="12"/>
      <c r="P1956" s="12"/>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c r="AQ1956" s="12"/>
      <c r="AR1956" s="12"/>
      <c r="AS1956" s="12"/>
      <c r="AT1956" s="12"/>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row>
    <row r="1957" spans="1:126" s="14" customFormat="1" ht="120.75" thickBot="1" x14ac:dyDescent="0.3">
      <c r="A1957" s="12"/>
      <c r="B1957" s="13">
        <f t="shared" si="30"/>
        <v>1948</v>
      </c>
      <c r="C1957" s="2" t="s">
        <v>968</v>
      </c>
      <c r="D1957" s="9">
        <v>6305</v>
      </c>
      <c r="E1957" s="2" t="s">
        <v>8263</v>
      </c>
      <c r="F1957" s="2" t="s">
        <v>8261</v>
      </c>
      <c r="G1957" s="2" t="s">
        <v>11220</v>
      </c>
      <c r="H1957" s="2" t="s">
        <v>619</v>
      </c>
      <c r="J1957" s="12"/>
      <c r="K1957" s="12"/>
      <c r="L1957" s="12"/>
      <c r="M1957" s="12"/>
      <c r="N1957" s="12"/>
      <c r="O1957" s="12"/>
      <c r="P1957" s="12"/>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row>
    <row r="1958" spans="1:126" s="14" customFormat="1" ht="120.75" thickBot="1" x14ac:dyDescent="0.3">
      <c r="A1958" s="12"/>
      <c r="B1958" s="13">
        <f t="shared" si="30"/>
        <v>1949</v>
      </c>
      <c r="C1958" s="2" t="s">
        <v>968</v>
      </c>
      <c r="D1958" s="9">
        <v>5407</v>
      </c>
      <c r="E1958" s="2" t="s">
        <v>8263</v>
      </c>
      <c r="F1958" s="2" t="s">
        <v>8261</v>
      </c>
      <c r="G1958" s="2" t="s">
        <v>11220</v>
      </c>
      <c r="H1958" s="2" t="s">
        <v>619</v>
      </c>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row>
    <row r="1959" spans="1:126" s="14" customFormat="1" ht="45.75" thickBot="1" x14ac:dyDescent="0.3">
      <c r="A1959" s="12"/>
      <c r="B1959" s="13">
        <f t="shared" si="30"/>
        <v>1950</v>
      </c>
      <c r="C1959" s="2" t="s">
        <v>968</v>
      </c>
      <c r="D1959" s="9">
        <v>2909</v>
      </c>
      <c r="E1959" s="2" t="s">
        <v>8264</v>
      </c>
      <c r="F1959" s="2" t="s">
        <v>8265</v>
      </c>
      <c r="G1959" s="2" t="s">
        <v>11221</v>
      </c>
      <c r="H1959" s="2" t="s">
        <v>619</v>
      </c>
      <c r="J1959" s="12"/>
      <c r="K1959" s="12"/>
      <c r="L1959" s="12"/>
      <c r="M1959" s="12"/>
      <c r="N1959" s="12"/>
      <c r="O1959" s="12"/>
      <c r="P1959" s="12"/>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row>
    <row r="1960" spans="1:126" s="14" customFormat="1" ht="45.75" thickBot="1" x14ac:dyDescent="0.3">
      <c r="A1960" s="12"/>
      <c r="B1960" s="13">
        <f t="shared" si="30"/>
        <v>1951</v>
      </c>
      <c r="C1960" s="2" t="s">
        <v>968</v>
      </c>
      <c r="D1960" s="9">
        <v>3902</v>
      </c>
      <c r="E1960" s="2" t="s">
        <v>8266</v>
      </c>
      <c r="F1960" s="2" t="s">
        <v>8265</v>
      </c>
      <c r="G1960" s="2" t="s">
        <v>11222</v>
      </c>
      <c r="H1960" s="2" t="s">
        <v>619</v>
      </c>
      <c r="J1960" s="12"/>
      <c r="K1960" s="12"/>
      <c r="L1960" s="12"/>
      <c r="M1960" s="12"/>
      <c r="N1960" s="12"/>
      <c r="O1960" s="12"/>
      <c r="P1960" s="12"/>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row>
    <row r="1961" spans="1:126" s="14" customFormat="1" ht="45.75" thickBot="1" x14ac:dyDescent="0.3">
      <c r="A1961" s="12"/>
      <c r="B1961" s="13">
        <f t="shared" si="30"/>
        <v>1952</v>
      </c>
      <c r="C1961" s="2" t="s">
        <v>968</v>
      </c>
      <c r="D1961" s="9">
        <v>6305</v>
      </c>
      <c r="E1961" s="2" t="s">
        <v>8267</v>
      </c>
      <c r="F1961" s="2" t="s">
        <v>8265</v>
      </c>
      <c r="G1961" s="2" t="s">
        <v>11223</v>
      </c>
      <c r="H1961" s="2" t="s">
        <v>619</v>
      </c>
      <c r="J1961" s="12"/>
      <c r="K1961" s="12"/>
      <c r="L1961" s="12"/>
      <c r="M1961" s="12"/>
      <c r="N1961" s="12"/>
      <c r="O1961" s="12"/>
      <c r="P1961" s="12"/>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row>
    <row r="1962" spans="1:126" s="14" customFormat="1" ht="105.75" thickBot="1" x14ac:dyDescent="0.3">
      <c r="A1962" s="12"/>
      <c r="B1962" s="13">
        <f t="shared" si="30"/>
        <v>1953</v>
      </c>
      <c r="C1962" s="2" t="s">
        <v>968</v>
      </c>
      <c r="D1962" s="9">
        <v>7115</v>
      </c>
      <c r="E1962" s="2" t="s">
        <v>1066</v>
      </c>
      <c r="F1962" s="2" t="s">
        <v>11224</v>
      </c>
      <c r="G1962" s="2" t="s">
        <v>10370</v>
      </c>
      <c r="H1962" s="2" t="s">
        <v>619</v>
      </c>
      <c r="J1962" s="12"/>
      <c r="K1962" s="12"/>
      <c r="L1962" s="12"/>
      <c r="M1962" s="12"/>
      <c r="N1962" s="12"/>
      <c r="O1962" s="12"/>
      <c r="P1962" s="12"/>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row>
    <row r="1963" spans="1:126" s="14" customFormat="1" ht="105.75" thickBot="1" x14ac:dyDescent="0.3">
      <c r="A1963" s="12"/>
      <c r="B1963" s="13">
        <f t="shared" si="30"/>
        <v>1954</v>
      </c>
      <c r="C1963" s="59" t="s">
        <v>968</v>
      </c>
      <c r="D1963" s="47">
        <v>6814</v>
      </c>
      <c r="E1963" s="59" t="s">
        <v>969</v>
      </c>
      <c r="F1963" s="59" t="s">
        <v>1067</v>
      </c>
      <c r="G1963" s="59" t="s">
        <v>11821</v>
      </c>
      <c r="H1963" s="59" t="s">
        <v>619</v>
      </c>
      <c r="J1963" s="12"/>
      <c r="K1963" s="12"/>
      <c r="L1963" s="12"/>
      <c r="M1963" s="12"/>
      <c r="N1963" s="12"/>
      <c r="O1963" s="12"/>
      <c r="P1963" s="12"/>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row>
    <row r="1964" spans="1:126" s="14" customFormat="1" ht="105.75" thickBot="1" x14ac:dyDescent="0.3">
      <c r="A1964" s="12"/>
      <c r="B1964" s="13">
        <f t="shared" si="30"/>
        <v>1955</v>
      </c>
      <c r="C1964" s="59" t="s">
        <v>968</v>
      </c>
      <c r="D1964" s="47">
        <v>6814</v>
      </c>
      <c r="E1964" s="59" t="s">
        <v>969</v>
      </c>
      <c r="F1964" s="59" t="s">
        <v>1068</v>
      </c>
      <c r="G1964" s="59" t="s">
        <v>11822</v>
      </c>
      <c r="H1964" s="59" t="s">
        <v>619</v>
      </c>
      <c r="J1964" s="12"/>
      <c r="K1964" s="12"/>
      <c r="L1964" s="12"/>
      <c r="M1964" s="12"/>
      <c r="N1964" s="12"/>
      <c r="O1964" s="12"/>
      <c r="P1964" s="12"/>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row>
    <row r="1965" spans="1:126" s="14" customFormat="1" ht="105.75" thickBot="1" x14ac:dyDescent="0.3">
      <c r="A1965" s="12"/>
      <c r="B1965" s="13">
        <f t="shared" si="30"/>
        <v>1956</v>
      </c>
      <c r="C1965" s="2" t="s">
        <v>968</v>
      </c>
      <c r="D1965" s="9">
        <v>6814</v>
      </c>
      <c r="E1965" s="2" t="s">
        <v>969</v>
      </c>
      <c r="F1965" s="2" t="s">
        <v>11172</v>
      </c>
      <c r="G1965" s="2" t="s">
        <v>11176</v>
      </c>
      <c r="H1965" s="2" t="s">
        <v>619</v>
      </c>
      <c r="J1965" s="12"/>
      <c r="K1965" s="12"/>
      <c r="L1965" s="12"/>
      <c r="M1965" s="12"/>
      <c r="N1965" s="12"/>
      <c r="O1965" s="12"/>
      <c r="P1965" s="12"/>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row>
    <row r="1966" spans="1:126" s="14" customFormat="1" ht="105.75" thickBot="1" x14ac:dyDescent="0.3">
      <c r="A1966" s="12"/>
      <c r="B1966" s="13">
        <f t="shared" si="30"/>
        <v>1957</v>
      </c>
      <c r="C1966" s="2" t="s">
        <v>968</v>
      </c>
      <c r="D1966" s="9" t="s">
        <v>6833</v>
      </c>
      <c r="E1966" s="2" t="s">
        <v>6834</v>
      </c>
      <c r="F1966" s="2" t="s">
        <v>1070</v>
      </c>
      <c r="G1966" s="2" t="s">
        <v>11824</v>
      </c>
      <c r="H1966" s="2" t="s">
        <v>619</v>
      </c>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row>
    <row r="1967" spans="1:126" s="14" customFormat="1" ht="90.75" thickBot="1" x14ac:dyDescent="0.3">
      <c r="A1967" s="12"/>
      <c r="B1967" s="13">
        <f t="shared" si="30"/>
        <v>1958</v>
      </c>
      <c r="C1967" s="2" t="s">
        <v>968</v>
      </c>
      <c r="D1967" s="9">
        <v>2709</v>
      </c>
      <c r="E1967" s="2" t="s">
        <v>1071</v>
      </c>
      <c r="F1967" s="2" t="s">
        <v>1072</v>
      </c>
      <c r="G1967" s="2" t="s">
        <v>11825</v>
      </c>
      <c r="H1967" s="2" t="s">
        <v>619</v>
      </c>
      <c r="J1967" s="12"/>
      <c r="K1967" s="12"/>
      <c r="L1967" s="12"/>
      <c r="M1967" s="12"/>
      <c r="N1967" s="12"/>
      <c r="O1967" s="12"/>
      <c r="P1967" s="12"/>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row>
    <row r="1968" spans="1:126" s="14" customFormat="1" ht="90.75" thickBot="1" x14ac:dyDescent="0.3">
      <c r="A1968" s="12"/>
      <c r="B1968" s="13">
        <f t="shared" si="30"/>
        <v>1959</v>
      </c>
      <c r="C1968" s="2" t="s">
        <v>968</v>
      </c>
      <c r="D1968" s="9">
        <v>2709</v>
      </c>
      <c r="E1968" s="2" t="s">
        <v>1071</v>
      </c>
      <c r="F1968" s="2" t="s">
        <v>1841</v>
      </c>
      <c r="G1968" s="2" t="s">
        <v>11826</v>
      </c>
      <c r="H1968" s="2" t="s">
        <v>619</v>
      </c>
      <c r="J1968" s="12"/>
      <c r="K1968" s="12"/>
      <c r="L1968" s="12"/>
      <c r="M1968" s="12"/>
      <c r="N1968" s="12"/>
      <c r="O1968" s="12"/>
      <c r="P1968" s="12"/>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row>
    <row r="1969" spans="1:126" s="14" customFormat="1" ht="75.75" thickBot="1" x14ac:dyDescent="0.3">
      <c r="A1969" s="12"/>
      <c r="B1969" s="13">
        <f t="shared" si="30"/>
        <v>1960</v>
      </c>
      <c r="C1969" s="2" t="s">
        <v>968</v>
      </c>
      <c r="D1969" s="9">
        <v>2709</v>
      </c>
      <c r="E1969" s="2" t="s">
        <v>1071</v>
      </c>
      <c r="F1969" s="2" t="s">
        <v>1842</v>
      </c>
      <c r="G1969" s="2" t="s">
        <v>11827</v>
      </c>
      <c r="H1969" s="2" t="s">
        <v>619</v>
      </c>
      <c r="J1969" s="12"/>
      <c r="K1969" s="12"/>
      <c r="L1969" s="12"/>
      <c r="M1969" s="12"/>
      <c r="N1969" s="12"/>
      <c r="O1969" s="12"/>
      <c r="P1969" s="12"/>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row>
    <row r="1970" spans="1:126" s="14" customFormat="1" ht="75.75" thickBot="1" x14ac:dyDescent="0.3">
      <c r="A1970" s="12"/>
      <c r="B1970" s="13">
        <f t="shared" si="30"/>
        <v>1961</v>
      </c>
      <c r="C1970" s="2" t="s">
        <v>968</v>
      </c>
      <c r="D1970" s="9">
        <v>2902</v>
      </c>
      <c r="E1970" s="2" t="s">
        <v>8268</v>
      </c>
      <c r="F1970" s="2" t="s">
        <v>1862</v>
      </c>
      <c r="G1970" s="2" t="s">
        <v>11823</v>
      </c>
      <c r="H1970" s="2" t="s">
        <v>619</v>
      </c>
      <c r="J1970" s="12"/>
      <c r="K1970" s="12"/>
      <c r="L1970" s="12"/>
      <c r="M1970" s="12"/>
      <c r="N1970" s="12"/>
      <c r="O1970" s="12"/>
      <c r="P1970" s="12"/>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c r="AQ1970" s="12"/>
      <c r="AR1970" s="12"/>
      <c r="AS1970" s="12"/>
      <c r="AT1970" s="12"/>
      <c r="AU1970" s="12"/>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row>
    <row r="1971" spans="1:126" s="14" customFormat="1" ht="75.75" thickBot="1" x14ac:dyDescent="0.3">
      <c r="A1971" s="12"/>
      <c r="B1971" s="13">
        <f t="shared" si="30"/>
        <v>1962</v>
      </c>
      <c r="C1971" s="2" t="s">
        <v>968</v>
      </c>
      <c r="D1971" s="9">
        <v>2902</v>
      </c>
      <c r="E1971" s="2" t="s">
        <v>8269</v>
      </c>
      <c r="F1971" s="2" t="s">
        <v>1862</v>
      </c>
      <c r="G1971" s="2" t="s">
        <v>11828</v>
      </c>
      <c r="H1971" s="2" t="s">
        <v>619</v>
      </c>
      <c r="J1971" s="12"/>
      <c r="K1971" s="12"/>
      <c r="L1971" s="12"/>
      <c r="M1971" s="12"/>
      <c r="N1971" s="12"/>
      <c r="O1971" s="12"/>
      <c r="P1971" s="12"/>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row>
    <row r="1972" spans="1:126" s="14" customFormat="1" ht="105.75" thickBot="1" x14ac:dyDescent="0.3">
      <c r="A1972" s="12"/>
      <c r="B1972" s="13">
        <f t="shared" si="30"/>
        <v>1963</v>
      </c>
      <c r="C1972" s="2" t="s">
        <v>968</v>
      </c>
      <c r="D1972" s="9">
        <v>3304</v>
      </c>
      <c r="E1972" s="2" t="s">
        <v>983</v>
      </c>
      <c r="F1972" s="2" t="s">
        <v>1843</v>
      </c>
      <c r="G1972" s="2" t="s">
        <v>11829</v>
      </c>
      <c r="H1972" s="2" t="s">
        <v>619</v>
      </c>
      <c r="J1972" s="12"/>
      <c r="K1972" s="12"/>
      <c r="L1972" s="12"/>
      <c r="M1972" s="12"/>
      <c r="N1972" s="12"/>
      <c r="O1972" s="12"/>
      <c r="P1972" s="12"/>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row>
    <row r="1973" spans="1:126" s="14" customFormat="1" ht="105.75" thickBot="1" x14ac:dyDescent="0.3">
      <c r="A1973" s="12"/>
      <c r="B1973" s="13">
        <f t="shared" si="30"/>
        <v>1964</v>
      </c>
      <c r="C1973" s="2" t="s">
        <v>968</v>
      </c>
      <c r="D1973" s="9">
        <v>3304</v>
      </c>
      <c r="E1973" s="2" t="s">
        <v>983</v>
      </c>
      <c r="F1973" s="2" t="s">
        <v>1844</v>
      </c>
      <c r="G1973" s="2" t="s">
        <v>11834</v>
      </c>
      <c r="H1973" s="2" t="s">
        <v>619</v>
      </c>
      <c r="J1973" s="12"/>
      <c r="K1973" s="12"/>
      <c r="L1973" s="12"/>
      <c r="M1973" s="12"/>
      <c r="N1973" s="12"/>
      <c r="O1973" s="12"/>
      <c r="P1973" s="12"/>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row>
    <row r="1974" spans="1:126" s="14" customFormat="1" ht="105.75" thickBot="1" x14ac:dyDescent="0.3">
      <c r="A1974" s="12"/>
      <c r="B1974" s="13">
        <f t="shared" si="30"/>
        <v>1965</v>
      </c>
      <c r="C1974" s="2" t="s">
        <v>968</v>
      </c>
      <c r="D1974" s="9">
        <v>3401</v>
      </c>
      <c r="E1974" s="2" t="s">
        <v>1845</v>
      </c>
      <c r="F1974" s="2" t="s">
        <v>1846</v>
      </c>
      <c r="G1974" s="2" t="s">
        <v>11830</v>
      </c>
      <c r="H1974" s="2" t="s">
        <v>619</v>
      </c>
      <c r="J1974" s="12"/>
      <c r="K1974" s="12"/>
      <c r="L1974" s="12"/>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row>
    <row r="1975" spans="1:126" s="14" customFormat="1" ht="90.75" thickBot="1" x14ac:dyDescent="0.3">
      <c r="A1975" s="12"/>
      <c r="B1975" s="13">
        <f t="shared" si="30"/>
        <v>1966</v>
      </c>
      <c r="C1975" s="2" t="s">
        <v>968</v>
      </c>
      <c r="D1975" s="9">
        <v>3402</v>
      </c>
      <c r="E1975" s="2" t="s">
        <v>1847</v>
      </c>
      <c r="F1975" s="2" t="s">
        <v>1848</v>
      </c>
      <c r="G1975" s="2" t="s">
        <v>11831</v>
      </c>
      <c r="H1975" s="2" t="s">
        <v>619</v>
      </c>
      <c r="J1975" s="12"/>
      <c r="K1975" s="12"/>
      <c r="L1975" s="12"/>
      <c r="M1975" s="12"/>
      <c r="N1975" s="12"/>
      <c r="O1975" s="12"/>
      <c r="P1975" s="12"/>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row>
    <row r="1976" spans="1:126" s="14" customFormat="1" ht="105.75" thickBot="1" x14ac:dyDescent="0.3">
      <c r="A1976" s="12"/>
      <c r="B1976" s="13">
        <f t="shared" si="30"/>
        <v>1967</v>
      </c>
      <c r="C1976" s="2" t="s">
        <v>968</v>
      </c>
      <c r="D1976" s="9">
        <v>3210</v>
      </c>
      <c r="E1976" s="2" t="s">
        <v>1849</v>
      </c>
      <c r="F1976" s="2" t="s">
        <v>1850</v>
      </c>
      <c r="G1976" s="2" t="s">
        <v>11832</v>
      </c>
      <c r="H1976" s="2" t="s">
        <v>619</v>
      </c>
      <c r="J1976" s="12"/>
      <c r="K1976" s="12"/>
      <c r="L1976" s="12"/>
      <c r="M1976" s="12"/>
      <c r="N1976" s="12"/>
      <c r="O1976" s="12"/>
      <c r="P1976" s="12"/>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row>
    <row r="1977" spans="1:126" s="14" customFormat="1" ht="120.75" thickBot="1" x14ac:dyDescent="0.3">
      <c r="A1977" s="12"/>
      <c r="B1977" s="13">
        <f t="shared" si="30"/>
        <v>1968</v>
      </c>
      <c r="C1977" s="2" t="s">
        <v>968</v>
      </c>
      <c r="D1977" s="9">
        <v>3210</v>
      </c>
      <c r="E1977" s="2" t="s">
        <v>1849</v>
      </c>
      <c r="F1977" s="2" t="s">
        <v>5899</v>
      </c>
      <c r="G1977" s="2" t="s">
        <v>11833</v>
      </c>
      <c r="H1977" s="2" t="s">
        <v>619</v>
      </c>
      <c r="J1977" s="12"/>
      <c r="K1977" s="12"/>
      <c r="L1977" s="12"/>
      <c r="M1977" s="12"/>
      <c r="N1977" s="12"/>
      <c r="O1977" s="12"/>
      <c r="P1977" s="12"/>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c r="AQ1977" s="12"/>
      <c r="AR1977" s="12"/>
      <c r="AS1977" s="12"/>
      <c r="AT1977" s="12"/>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row>
    <row r="1978" spans="1:126" s="14" customFormat="1" ht="120.75" thickBot="1" x14ac:dyDescent="0.3">
      <c r="A1978" s="12"/>
      <c r="B1978" s="13">
        <f t="shared" si="30"/>
        <v>1969</v>
      </c>
      <c r="C1978" s="2" t="s">
        <v>968</v>
      </c>
      <c r="D1978" s="9">
        <v>3210</v>
      </c>
      <c r="E1978" s="2" t="s">
        <v>1849</v>
      </c>
      <c r="F1978" s="2" t="s">
        <v>1851</v>
      </c>
      <c r="G1978" s="2" t="s">
        <v>11835</v>
      </c>
      <c r="H1978" s="2" t="s">
        <v>619</v>
      </c>
      <c r="J1978" s="12"/>
      <c r="K1978" s="12"/>
      <c r="L1978" s="12"/>
      <c r="M1978" s="12"/>
      <c r="N1978" s="12"/>
      <c r="O1978" s="12"/>
      <c r="P1978" s="12"/>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row>
    <row r="1979" spans="1:126" s="14" customFormat="1" ht="105.75" thickBot="1" x14ac:dyDescent="0.3">
      <c r="A1979" s="12"/>
      <c r="B1979" s="13">
        <f t="shared" si="30"/>
        <v>1970</v>
      </c>
      <c r="C1979" s="2" t="s">
        <v>968</v>
      </c>
      <c r="D1979" s="9">
        <v>3210</v>
      </c>
      <c r="E1979" s="2" t="s">
        <v>1849</v>
      </c>
      <c r="F1979" s="2" t="s">
        <v>1852</v>
      </c>
      <c r="G1979" s="2" t="s">
        <v>11836</v>
      </c>
      <c r="H1979" s="2" t="s">
        <v>619</v>
      </c>
      <c r="J1979" s="12"/>
      <c r="K1979" s="12"/>
      <c r="L1979" s="12"/>
      <c r="M1979" s="12"/>
      <c r="N1979" s="12"/>
      <c r="O1979" s="12"/>
      <c r="P1979" s="12"/>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c r="AQ1979" s="12"/>
      <c r="AR1979" s="12"/>
      <c r="AS1979" s="12"/>
      <c r="AT1979" s="12"/>
      <c r="AU1979" s="12"/>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row>
    <row r="1980" spans="1:126" s="14" customFormat="1" ht="150.75" thickBot="1" x14ac:dyDescent="0.3">
      <c r="A1980" s="12"/>
      <c r="B1980" s="13">
        <f t="shared" si="30"/>
        <v>1971</v>
      </c>
      <c r="C1980" s="2" t="s">
        <v>968</v>
      </c>
      <c r="D1980" s="9">
        <v>3402</v>
      </c>
      <c r="E1980" s="2" t="s">
        <v>1853</v>
      </c>
      <c r="F1980" s="2" t="s">
        <v>1854</v>
      </c>
      <c r="G1980" s="2" t="s">
        <v>11837</v>
      </c>
      <c r="H1980" s="2" t="s">
        <v>619</v>
      </c>
      <c r="J1980" s="12"/>
      <c r="K1980" s="12"/>
      <c r="L1980" s="12"/>
      <c r="M1980" s="12"/>
      <c r="N1980" s="12"/>
      <c r="O1980" s="12"/>
      <c r="P1980" s="12"/>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row>
    <row r="1981" spans="1:126" s="14" customFormat="1" ht="120.75" thickBot="1" x14ac:dyDescent="0.3">
      <c r="A1981" s="12"/>
      <c r="B1981" s="13">
        <f t="shared" si="30"/>
        <v>1972</v>
      </c>
      <c r="C1981" s="2" t="s">
        <v>968</v>
      </c>
      <c r="D1981" s="9">
        <v>4410</v>
      </c>
      <c r="E1981" s="2" t="s">
        <v>1855</v>
      </c>
      <c r="F1981" s="2" t="s">
        <v>1856</v>
      </c>
      <c r="G1981" s="2" t="s">
        <v>11838</v>
      </c>
      <c r="H1981" s="2" t="s">
        <v>619</v>
      </c>
      <c r="J1981" s="12"/>
      <c r="K1981" s="12"/>
      <c r="L1981" s="12"/>
      <c r="M1981" s="12"/>
      <c r="N1981" s="12"/>
      <c r="O1981" s="12"/>
      <c r="P1981" s="12"/>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row>
    <row r="1982" spans="1:126" s="14" customFormat="1" ht="75.75" thickBot="1" x14ac:dyDescent="0.3">
      <c r="A1982" s="12"/>
      <c r="B1982" s="13">
        <f t="shared" si="30"/>
        <v>1973</v>
      </c>
      <c r="C1982" s="2" t="s">
        <v>968</v>
      </c>
      <c r="D1982" s="9">
        <v>2707</v>
      </c>
      <c r="E1982" s="2" t="s">
        <v>1857</v>
      </c>
      <c r="F1982" s="2" t="s">
        <v>1858</v>
      </c>
      <c r="G1982" s="2" t="s">
        <v>11839</v>
      </c>
      <c r="H1982" s="2" t="s">
        <v>619</v>
      </c>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row>
    <row r="1983" spans="1:126" s="14" customFormat="1" ht="90.75" thickBot="1" x14ac:dyDescent="0.3">
      <c r="A1983" s="12"/>
      <c r="B1983" s="13">
        <f t="shared" si="30"/>
        <v>1974</v>
      </c>
      <c r="C1983" s="2" t="s">
        <v>968</v>
      </c>
      <c r="D1983" s="9">
        <v>2707</v>
      </c>
      <c r="E1983" s="2" t="s">
        <v>1857</v>
      </c>
      <c r="F1983" s="2" t="s">
        <v>1859</v>
      </c>
      <c r="G1983" s="2" t="s">
        <v>11840</v>
      </c>
      <c r="H1983" s="2" t="s">
        <v>619</v>
      </c>
      <c r="J1983" s="12"/>
      <c r="K1983" s="12"/>
      <c r="L1983" s="12"/>
      <c r="M1983" s="12"/>
      <c r="N1983" s="12"/>
      <c r="O1983" s="12"/>
      <c r="P1983" s="12"/>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row>
    <row r="1984" spans="1:126" s="14" customFormat="1" ht="105.75" thickBot="1" x14ac:dyDescent="0.3">
      <c r="A1984" s="12"/>
      <c r="B1984" s="13">
        <f t="shared" si="30"/>
        <v>1975</v>
      </c>
      <c r="C1984" s="2" t="s">
        <v>968</v>
      </c>
      <c r="D1984" s="9">
        <v>2710</v>
      </c>
      <c r="E1984" s="2" t="s">
        <v>1860</v>
      </c>
      <c r="F1984" s="2" t="s">
        <v>1861</v>
      </c>
      <c r="G1984" s="2" t="s">
        <v>11841</v>
      </c>
      <c r="H1984" s="2" t="s">
        <v>619</v>
      </c>
      <c r="J1984" s="12"/>
      <c r="K1984" s="12"/>
      <c r="L1984" s="12"/>
      <c r="M1984" s="12"/>
      <c r="N1984" s="12"/>
      <c r="O1984" s="12"/>
      <c r="P1984" s="12"/>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row>
    <row r="1985" spans="1:126" s="14" customFormat="1" ht="90.75" thickBot="1" x14ac:dyDescent="0.3">
      <c r="A1985" s="12"/>
      <c r="B1985" s="13">
        <f t="shared" si="30"/>
        <v>1976</v>
      </c>
      <c r="C1985" s="2" t="s">
        <v>968</v>
      </c>
      <c r="D1985" s="9">
        <v>2710</v>
      </c>
      <c r="E1985" s="2" t="s">
        <v>1860</v>
      </c>
      <c r="F1985" s="2" t="s">
        <v>1862</v>
      </c>
      <c r="G1985" s="2" t="s">
        <v>11842</v>
      </c>
      <c r="H1985" s="2" t="s">
        <v>619</v>
      </c>
      <c r="J1985" s="12"/>
      <c r="K1985" s="12"/>
      <c r="L1985" s="12"/>
      <c r="M1985" s="12"/>
      <c r="N1985" s="12"/>
      <c r="O1985" s="12"/>
      <c r="P1985" s="12"/>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row>
    <row r="1986" spans="1:126" s="14" customFormat="1" ht="105.75" thickBot="1" x14ac:dyDescent="0.3">
      <c r="A1986" s="12"/>
      <c r="B1986" s="13">
        <f t="shared" si="30"/>
        <v>1977</v>
      </c>
      <c r="C1986" s="2" t="s">
        <v>968</v>
      </c>
      <c r="D1986" s="9">
        <v>3901</v>
      </c>
      <c r="E1986" s="2" t="s">
        <v>1863</v>
      </c>
      <c r="F1986" s="2" t="s">
        <v>1864</v>
      </c>
      <c r="G1986" s="2" t="s">
        <v>11843</v>
      </c>
      <c r="H1986" s="2" t="s">
        <v>619</v>
      </c>
      <c r="J1986" s="12"/>
      <c r="K1986" s="12"/>
      <c r="L1986" s="12"/>
      <c r="M1986" s="12"/>
      <c r="N1986" s="12"/>
      <c r="O1986" s="12"/>
      <c r="P1986" s="12"/>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row>
    <row r="1987" spans="1:126" s="14" customFormat="1" ht="105.75" thickBot="1" x14ac:dyDescent="0.3">
      <c r="A1987" s="12"/>
      <c r="B1987" s="13">
        <f t="shared" si="30"/>
        <v>1978</v>
      </c>
      <c r="C1987" s="2" t="s">
        <v>968</v>
      </c>
      <c r="D1987" s="9">
        <v>2710</v>
      </c>
      <c r="E1987" s="2" t="s">
        <v>1860</v>
      </c>
      <c r="F1987" s="2" t="s">
        <v>1865</v>
      </c>
      <c r="G1987" s="2" t="s">
        <v>11844</v>
      </c>
      <c r="H1987" s="2" t="s">
        <v>619</v>
      </c>
      <c r="J1987" s="12"/>
      <c r="K1987" s="12"/>
      <c r="L1987" s="12"/>
      <c r="M1987" s="12"/>
      <c r="N1987" s="12"/>
      <c r="O1987" s="12"/>
      <c r="P1987" s="12"/>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row>
    <row r="1988" spans="1:126" s="14" customFormat="1" ht="90.75" thickBot="1" x14ac:dyDescent="0.3">
      <c r="A1988" s="12"/>
      <c r="B1988" s="13">
        <f t="shared" si="30"/>
        <v>1979</v>
      </c>
      <c r="C1988" s="2" t="s">
        <v>968</v>
      </c>
      <c r="D1988" s="9">
        <v>3901</v>
      </c>
      <c r="E1988" s="2" t="s">
        <v>1863</v>
      </c>
      <c r="F1988" s="2" t="s">
        <v>1866</v>
      </c>
      <c r="G1988" s="2" t="s">
        <v>11846</v>
      </c>
      <c r="H1988" s="2" t="s">
        <v>619</v>
      </c>
      <c r="J1988" s="12"/>
      <c r="K1988" s="12"/>
      <c r="L1988" s="12"/>
      <c r="M1988" s="12"/>
      <c r="N1988" s="12"/>
      <c r="O1988" s="12"/>
      <c r="P1988" s="12"/>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row>
    <row r="1989" spans="1:126" s="14" customFormat="1" ht="105.75" thickBot="1" x14ac:dyDescent="0.3">
      <c r="A1989" s="12"/>
      <c r="B1989" s="13">
        <f t="shared" si="30"/>
        <v>1980</v>
      </c>
      <c r="C1989" s="2" t="s">
        <v>968</v>
      </c>
      <c r="D1989" s="9">
        <v>3405</v>
      </c>
      <c r="E1989" s="2" t="s">
        <v>1867</v>
      </c>
      <c r="F1989" s="2" t="s">
        <v>1868</v>
      </c>
      <c r="G1989" s="2" t="s">
        <v>11845</v>
      </c>
      <c r="H1989" s="2" t="s">
        <v>619</v>
      </c>
      <c r="J1989" s="12"/>
      <c r="K1989" s="12"/>
      <c r="L1989" s="12"/>
      <c r="M1989" s="12"/>
      <c r="N1989" s="12"/>
      <c r="O1989" s="12"/>
      <c r="P1989" s="12"/>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row>
    <row r="1990" spans="1:126" s="14" customFormat="1" ht="120.75" thickBot="1" x14ac:dyDescent="0.3">
      <c r="A1990" s="12"/>
      <c r="B1990" s="13">
        <f t="shared" si="30"/>
        <v>1981</v>
      </c>
      <c r="C1990" s="2" t="s">
        <v>968</v>
      </c>
      <c r="D1990" s="9">
        <v>3917</v>
      </c>
      <c r="E1990" s="2" t="s">
        <v>971</v>
      </c>
      <c r="F1990" s="2" t="s">
        <v>1869</v>
      </c>
      <c r="G1990" s="2" t="s">
        <v>11847</v>
      </c>
      <c r="H1990" s="2" t="s">
        <v>619</v>
      </c>
      <c r="J1990" s="12"/>
      <c r="K1990" s="12"/>
      <c r="L1990" s="12"/>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row>
    <row r="1991" spans="1:126" s="14" customFormat="1" ht="90.75" thickBot="1" x14ac:dyDescent="0.3">
      <c r="A1991" s="12"/>
      <c r="B1991" s="13">
        <f t="shared" si="30"/>
        <v>1982</v>
      </c>
      <c r="C1991" s="2" t="s">
        <v>968</v>
      </c>
      <c r="D1991" s="9">
        <v>3917</v>
      </c>
      <c r="E1991" s="2" t="s">
        <v>971</v>
      </c>
      <c r="F1991" s="2" t="s">
        <v>1870</v>
      </c>
      <c r="G1991" s="2" t="s">
        <v>11848</v>
      </c>
      <c r="H1991" s="2" t="s">
        <v>619</v>
      </c>
      <c r="J1991" s="12"/>
      <c r="K1991" s="12"/>
      <c r="L1991" s="12"/>
      <c r="M1991" s="12"/>
      <c r="N1991" s="12"/>
      <c r="O1991" s="12"/>
      <c r="P1991" s="12"/>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row>
    <row r="1992" spans="1:126" s="14" customFormat="1" ht="90.75" thickBot="1" x14ac:dyDescent="0.3">
      <c r="A1992" s="12"/>
      <c r="B1992" s="13">
        <f t="shared" si="30"/>
        <v>1983</v>
      </c>
      <c r="C1992" s="2" t="s">
        <v>968</v>
      </c>
      <c r="D1992" s="9">
        <v>3917</v>
      </c>
      <c r="E1992" s="2" t="s">
        <v>971</v>
      </c>
      <c r="F1992" s="2" t="s">
        <v>1871</v>
      </c>
      <c r="G1992" s="2" t="s">
        <v>11849</v>
      </c>
      <c r="H1992" s="2" t="s">
        <v>619</v>
      </c>
      <c r="J1992" s="12"/>
      <c r="K1992" s="12"/>
      <c r="L1992" s="12"/>
      <c r="M1992" s="12"/>
      <c r="N1992" s="12"/>
      <c r="O1992" s="12"/>
      <c r="P1992" s="12"/>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row>
    <row r="1993" spans="1:126" s="14" customFormat="1" ht="90.75" thickBot="1" x14ac:dyDescent="0.3">
      <c r="A1993" s="12"/>
      <c r="B1993" s="13">
        <f t="shared" si="30"/>
        <v>1984</v>
      </c>
      <c r="C1993" s="2" t="s">
        <v>968</v>
      </c>
      <c r="D1993" s="9">
        <v>3917</v>
      </c>
      <c r="E1993" s="2" t="s">
        <v>1872</v>
      </c>
      <c r="F1993" s="2" t="s">
        <v>1873</v>
      </c>
      <c r="G1993" s="2" t="s">
        <v>11850</v>
      </c>
      <c r="H1993" s="2" t="s">
        <v>619</v>
      </c>
      <c r="J1993" s="12"/>
      <c r="K1993" s="12"/>
      <c r="L1993" s="12"/>
      <c r="M1993" s="12"/>
      <c r="N1993" s="12"/>
      <c r="O1993" s="12"/>
      <c r="P1993" s="12"/>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row>
    <row r="1994" spans="1:126" s="14" customFormat="1" ht="60.75" thickBot="1" x14ac:dyDescent="0.3">
      <c r="A1994" s="12"/>
      <c r="B1994" s="13">
        <f t="shared" si="30"/>
        <v>1985</v>
      </c>
      <c r="C1994" s="2" t="s">
        <v>968</v>
      </c>
      <c r="D1994" s="9" t="s">
        <v>6365</v>
      </c>
      <c r="E1994" s="2" t="s">
        <v>6364</v>
      </c>
      <c r="F1994" s="2" t="s">
        <v>1874</v>
      </c>
      <c r="G1994" s="2" t="s">
        <v>11851</v>
      </c>
      <c r="H1994" s="2" t="s">
        <v>619</v>
      </c>
      <c r="J1994" s="12"/>
      <c r="K1994" s="12"/>
      <c r="L1994" s="12"/>
      <c r="M1994" s="12"/>
      <c r="N1994" s="12"/>
      <c r="O1994" s="12"/>
      <c r="P1994" s="12"/>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row>
    <row r="1995" spans="1:126" s="14" customFormat="1" ht="75.75" thickBot="1" x14ac:dyDescent="0.3">
      <c r="A1995" s="12"/>
      <c r="B1995" s="13">
        <f t="shared" si="30"/>
        <v>1986</v>
      </c>
      <c r="C1995" s="2" t="s">
        <v>968</v>
      </c>
      <c r="D1995" s="9" t="s">
        <v>6835</v>
      </c>
      <c r="E1995" s="2" t="s">
        <v>6836</v>
      </c>
      <c r="F1995" s="2" t="s">
        <v>6837</v>
      </c>
      <c r="G1995" s="2" t="s">
        <v>11852</v>
      </c>
      <c r="H1995" s="2" t="s">
        <v>619</v>
      </c>
      <c r="J1995" s="12"/>
      <c r="K1995" s="12"/>
      <c r="L1995" s="12"/>
      <c r="M1995" s="12"/>
      <c r="N1995" s="12"/>
      <c r="O1995" s="12"/>
      <c r="P1995" s="12"/>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row>
    <row r="1996" spans="1:126" s="14" customFormat="1" ht="75.75" thickBot="1" x14ac:dyDescent="0.3">
      <c r="A1996" s="12"/>
      <c r="B1996" s="13">
        <f t="shared" si="30"/>
        <v>1987</v>
      </c>
      <c r="C1996" s="2" t="s">
        <v>968</v>
      </c>
      <c r="D1996" s="9">
        <v>3402</v>
      </c>
      <c r="E1996" s="2" t="s">
        <v>1853</v>
      </c>
      <c r="F1996" s="2" t="s">
        <v>6838</v>
      </c>
      <c r="G1996" s="2" t="s">
        <v>11853</v>
      </c>
      <c r="H1996" s="2" t="s">
        <v>619</v>
      </c>
      <c r="J1996" s="12"/>
      <c r="K1996" s="12"/>
      <c r="L1996" s="12"/>
      <c r="M1996" s="12"/>
      <c r="N1996" s="12"/>
      <c r="O1996" s="12"/>
      <c r="P1996" s="12"/>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row>
    <row r="1997" spans="1:126" s="14" customFormat="1" ht="75.75" thickBot="1" x14ac:dyDescent="0.3">
      <c r="A1997" s="12"/>
      <c r="B1997" s="13">
        <f t="shared" si="30"/>
        <v>1988</v>
      </c>
      <c r="C1997" s="2" t="s">
        <v>968</v>
      </c>
      <c r="D1997" s="9">
        <v>3005</v>
      </c>
      <c r="E1997" s="2" t="s">
        <v>1875</v>
      </c>
      <c r="F1997" s="2" t="s">
        <v>1876</v>
      </c>
      <c r="G1997" s="2" t="s">
        <v>11854</v>
      </c>
      <c r="H1997" s="2" t="s">
        <v>619</v>
      </c>
      <c r="J1997" s="12"/>
      <c r="K1997" s="12"/>
      <c r="L1997" s="12"/>
      <c r="M1997" s="12"/>
      <c r="N1997" s="12"/>
      <c r="O1997" s="12"/>
      <c r="P1997" s="12"/>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row>
    <row r="1998" spans="1:126" s="14" customFormat="1" ht="60.75" thickBot="1" x14ac:dyDescent="0.3">
      <c r="A1998" s="12"/>
      <c r="B1998" s="13">
        <f t="shared" si="30"/>
        <v>1989</v>
      </c>
      <c r="C1998" s="2" t="s">
        <v>968</v>
      </c>
      <c r="D1998" s="9">
        <v>3005</v>
      </c>
      <c r="E1998" s="2" t="s">
        <v>1875</v>
      </c>
      <c r="F1998" s="2" t="s">
        <v>1877</v>
      </c>
      <c r="G1998" s="2" t="s">
        <v>11855</v>
      </c>
      <c r="H1998" s="2" t="s">
        <v>619</v>
      </c>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row>
    <row r="1999" spans="1:126" s="14" customFormat="1" ht="105.75" thickBot="1" x14ac:dyDescent="0.3">
      <c r="A1999" s="12"/>
      <c r="B1999" s="13">
        <f t="shared" ref="B1999:B2062" si="31">B1998+1</f>
        <v>1990</v>
      </c>
      <c r="C1999" s="2" t="s">
        <v>968</v>
      </c>
      <c r="D1999" s="9">
        <v>3923</v>
      </c>
      <c r="E1999" s="2" t="s">
        <v>6213</v>
      </c>
      <c r="F1999" s="2" t="s">
        <v>5243</v>
      </c>
      <c r="G1999" s="2" t="s">
        <v>11856</v>
      </c>
      <c r="H1999" s="2" t="s">
        <v>619</v>
      </c>
      <c r="J1999" s="12"/>
      <c r="K1999" s="12"/>
      <c r="L1999" s="12"/>
      <c r="M1999" s="12"/>
      <c r="N1999" s="12"/>
      <c r="O1999" s="12"/>
      <c r="P1999" s="12"/>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row>
    <row r="2000" spans="1:126" s="14" customFormat="1" ht="90.75" thickBot="1" x14ac:dyDescent="0.3">
      <c r="A2000" s="12"/>
      <c r="B2000" s="13">
        <f t="shared" si="31"/>
        <v>1991</v>
      </c>
      <c r="C2000" s="2" t="s">
        <v>968</v>
      </c>
      <c r="D2000" s="9">
        <v>2710</v>
      </c>
      <c r="E2000" s="2" t="s">
        <v>1860</v>
      </c>
      <c r="F2000" s="2" t="s">
        <v>1861</v>
      </c>
      <c r="G2000" s="2" t="s">
        <v>11857</v>
      </c>
      <c r="H2000" s="2" t="s">
        <v>619</v>
      </c>
      <c r="J2000" s="12"/>
      <c r="K2000" s="12"/>
      <c r="L2000" s="12"/>
      <c r="M2000" s="12"/>
      <c r="N2000" s="12"/>
      <c r="O2000" s="12"/>
      <c r="P2000" s="12"/>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c r="AQ2000" s="12"/>
      <c r="AR2000" s="12"/>
      <c r="AS2000" s="12"/>
      <c r="AT2000" s="12"/>
      <c r="AU2000" s="12"/>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row>
    <row r="2001" spans="1:126" s="14" customFormat="1" ht="60.75" thickBot="1" x14ac:dyDescent="0.3">
      <c r="A2001" s="12"/>
      <c r="B2001" s="13">
        <f t="shared" si="31"/>
        <v>1992</v>
      </c>
      <c r="C2001" s="2" t="s">
        <v>968</v>
      </c>
      <c r="D2001" s="9">
        <v>2807</v>
      </c>
      <c r="E2001" s="2" t="s">
        <v>11225</v>
      </c>
      <c r="F2001" s="2" t="s">
        <v>6368</v>
      </c>
      <c r="G2001" s="2" t="s">
        <v>11859</v>
      </c>
      <c r="H2001" s="2" t="s">
        <v>619</v>
      </c>
      <c r="J2001" s="12"/>
      <c r="K2001" s="12"/>
      <c r="L2001" s="12"/>
      <c r="M2001" s="12"/>
      <c r="N2001" s="12"/>
      <c r="O2001" s="12"/>
      <c r="P2001" s="12"/>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row>
    <row r="2002" spans="1:126" s="14" customFormat="1" ht="75.75" thickBot="1" x14ac:dyDescent="0.3">
      <c r="A2002" s="12"/>
      <c r="B2002" s="13">
        <f t="shared" si="31"/>
        <v>1993</v>
      </c>
      <c r="C2002" s="2" t="s">
        <v>968</v>
      </c>
      <c r="D2002" s="9">
        <v>2503</v>
      </c>
      <c r="E2002" s="2" t="s">
        <v>6424</v>
      </c>
      <c r="F2002" s="2" t="s">
        <v>1681</v>
      </c>
      <c r="G2002" s="2" t="s">
        <v>11858</v>
      </c>
      <c r="H2002" s="2" t="s">
        <v>619</v>
      </c>
      <c r="J2002" s="12"/>
      <c r="K2002" s="12"/>
      <c r="L2002" s="12"/>
      <c r="M2002" s="12"/>
      <c r="N2002" s="12"/>
      <c r="O2002" s="12"/>
      <c r="P2002" s="12"/>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row>
    <row r="2003" spans="1:126" s="14" customFormat="1" ht="45.75" thickBot="1" x14ac:dyDescent="0.3">
      <c r="A2003" s="12"/>
      <c r="B2003" s="13">
        <f t="shared" si="31"/>
        <v>1994</v>
      </c>
      <c r="C2003" s="2" t="s">
        <v>968</v>
      </c>
      <c r="D2003" s="9" t="s">
        <v>6425</v>
      </c>
      <c r="E2003" s="2" t="s">
        <v>6426</v>
      </c>
      <c r="F2003" s="2" t="s">
        <v>6427</v>
      </c>
      <c r="G2003" s="2" t="s">
        <v>11860</v>
      </c>
      <c r="H2003" s="2" t="s">
        <v>619</v>
      </c>
      <c r="J2003" s="12"/>
      <c r="K2003" s="12"/>
      <c r="L2003" s="12"/>
      <c r="M2003" s="12"/>
      <c r="N2003" s="12"/>
      <c r="O2003" s="12"/>
      <c r="P2003" s="12"/>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row>
    <row r="2004" spans="1:126" s="14" customFormat="1" ht="60.75" thickBot="1" x14ac:dyDescent="0.3">
      <c r="A2004" s="12"/>
      <c r="B2004" s="13">
        <f t="shared" si="31"/>
        <v>1995</v>
      </c>
      <c r="C2004" s="2" t="s">
        <v>968</v>
      </c>
      <c r="D2004" s="9" t="s">
        <v>6425</v>
      </c>
      <c r="E2004" s="2" t="s">
        <v>6426</v>
      </c>
      <c r="F2004" s="2" t="s">
        <v>6428</v>
      </c>
      <c r="G2004" s="2" t="s">
        <v>11861</v>
      </c>
      <c r="H2004" s="2" t="s">
        <v>619</v>
      </c>
      <c r="J2004" s="12"/>
      <c r="K2004" s="12"/>
      <c r="L2004" s="12"/>
      <c r="M2004" s="12"/>
      <c r="N2004" s="12"/>
      <c r="O2004" s="12"/>
      <c r="P2004" s="12"/>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row>
    <row r="2005" spans="1:126" s="14" customFormat="1" ht="60.75" thickBot="1" x14ac:dyDescent="0.3">
      <c r="A2005" s="12"/>
      <c r="B2005" s="13">
        <f t="shared" si="31"/>
        <v>1996</v>
      </c>
      <c r="C2005" s="2" t="s">
        <v>968</v>
      </c>
      <c r="D2005" s="9" t="s">
        <v>6425</v>
      </c>
      <c r="E2005" s="2" t="s">
        <v>6426</v>
      </c>
      <c r="F2005" s="2" t="s">
        <v>6429</v>
      </c>
      <c r="G2005" s="2" t="s">
        <v>11862</v>
      </c>
      <c r="H2005" s="2" t="s">
        <v>619</v>
      </c>
      <c r="J2005" s="12"/>
      <c r="K2005" s="12"/>
      <c r="L2005" s="12"/>
      <c r="M2005" s="12"/>
      <c r="N2005" s="12"/>
      <c r="O2005" s="12"/>
      <c r="P2005" s="12"/>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c r="AQ2005" s="12"/>
      <c r="AR2005" s="12"/>
      <c r="AS2005" s="12"/>
      <c r="AT2005" s="12"/>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row>
    <row r="2006" spans="1:126" s="14" customFormat="1" ht="75.75" thickBot="1" x14ac:dyDescent="0.3">
      <c r="A2006" s="12"/>
      <c r="B2006" s="13">
        <f t="shared" si="31"/>
        <v>1997</v>
      </c>
      <c r="C2006" s="2" t="s">
        <v>968</v>
      </c>
      <c r="D2006" s="60">
        <v>38113907</v>
      </c>
      <c r="E2006" s="2" t="s">
        <v>7263</v>
      </c>
      <c r="F2006" s="2" t="s">
        <v>7264</v>
      </c>
      <c r="G2006" s="2" t="s">
        <v>11863</v>
      </c>
      <c r="H2006" s="2" t="s">
        <v>619</v>
      </c>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row>
    <row r="2007" spans="1:126" s="14" customFormat="1" ht="60.75" thickBot="1" x14ac:dyDescent="0.3">
      <c r="A2007" s="12"/>
      <c r="B2007" s="13">
        <f t="shared" si="31"/>
        <v>1998</v>
      </c>
      <c r="C2007" s="2" t="s">
        <v>968</v>
      </c>
      <c r="D2007" s="9">
        <v>3200</v>
      </c>
      <c r="E2007" s="2" t="s">
        <v>1878</v>
      </c>
      <c r="F2007" s="2" t="s">
        <v>1879</v>
      </c>
      <c r="G2007" s="2" t="s">
        <v>10371</v>
      </c>
      <c r="H2007" s="2" t="s">
        <v>779</v>
      </c>
      <c r="J2007" s="12"/>
      <c r="K2007" s="12"/>
      <c r="L2007" s="12"/>
      <c r="M2007" s="12"/>
      <c r="N2007" s="12"/>
      <c r="O2007" s="12"/>
      <c r="P2007" s="12"/>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row>
    <row r="2008" spans="1:126" s="14" customFormat="1" ht="75.75" thickBot="1" x14ac:dyDescent="0.3">
      <c r="A2008" s="12"/>
      <c r="B2008" s="13">
        <f t="shared" si="31"/>
        <v>1999</v>
      </c>
      <c r="C2008" s="2" t="s">
        <v>968</v>
      </c>
      <c r="D2008" s="9">
        <v>3200</v>
      </c>
      <c r="E2008" s="2" t="s">
        <v>1878</v>
      </c>
      <c r="F2008" s="2" t="s">
        <v>1880</v>
      </c>
      <c r="G2008" s="2" t="s">
        <v>10372</v>
      </c>
      <c r="H2008" s="2" t="s">
        <v>779</v>
      </c>
      <c r="J2008" s="12"/>
      <c r="K2008" s="12"/>
      <c r="L2008" s="12"/>
      <c r="M2008" s="12"/>
      <c r="N2008" s="12"/>
      <c r="O2008" s="12"/>
      <c r="P2008" s="12"/>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row>
    <row r="2009" spans="1:126" s="14" customFormat="1" ht="60.75" thickBot="1" x14ac:dyDescent="0.3">
      <c r="A2009" s="12"/>
      <c r="B2009" s="13">
        <f t="shared" si="31"/>
        <v>2000</v>
      </c>
      <c r="C2009" s="2" t="s">
        <v>968</v>
      </c>
      <c r="D2009" s="9">
        <v>3200</v>
      </c>
      <c r="E2009" s="2" t="s">
        <v>1878</v>
      </c>
      <c r="F2009" s="2" t="s">
        <v>1881</v>
      </c>
      <c r="G2009" s="2" t="s">
        <v>10373</v>
      </c>
      <c r="H2009" s="2" t="s">
        <v>779</v>
      </c>
      <c r="J2009" s="12"/>
      <c r="K2009" s="12"/>
      <c r="L2009" s="12"/>
      <c r="M2009" s="12"/>
      <c r="N2009" s="12"/>
      <c r="O2009" s="12"/>
      <c r="P2009" s="12"/>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row>
    <row r="2010" spans="1:126" s="14" customFormat="1" ht="60.75" thickBot="1" x14ac:dyDescent="0.3">
      <c r="A2010" s="12"/>
      <c r="B2010" s="13">
        <f t="shared" si="31"/>
        <v>2001</v>
      </c>
      <c r="C2010" s="2" t="s">
        <v>968</v>
      </c>
      <c r="D2010" s="9">
        <v>3923</v>
      </c>
      <c r="E2010" s="2" t="s">
        <v>5778</v>
      </c>
      <c r="F2010" s="2" t="s">
        <v>1882</v>
      </c>
      <c r="G2010" s="2" t="s">
        <v>6214</v>
      </c>
      <c r="H2010" s="2" t="s">
        <v>779</v>
      </c>
      <c r="J2010" s="12"/>
      <c r="K2010" s="12"/>
      <c r="L2010" s="12"/>
      <c r="M2010" s="12"/>
      <c r="N2010" s="12"/>
      <c r="O2010" s="12"/>
      <c r="P2010" s="12"/>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row>
    <row r="2011" spans="1:126" s="14" customFormat="1" ht="60.75" thickBot="1" x14ac:dyDescent="0.3">
      <c r="A2011" s="12"/>
      <c r="B2011" s="13">
        <f t="shared" si="31"/>
        <v>2002</v>
      </c>
      <c r="C2011" s="2" t="s">
        <v>968</v>
      </c>
      <c r="D2011" s="9">
        <v>3900</v>
      </c>
      <c r="E2011" s="2" t="s">
        <v>1883</v>
      </c>
      <c r="F2011" s="2" t="s">
        <v>1884</v>
      </c>
      <c r="G2011" s="2" t="s">
        <v>10374</v>
      </c>
      <c r="H2011" s="2" t="s">
        <v>779</v>
      </c>
      <c r="J2011" s="12"/>
      <c r="K2011" s="12"/>
      <c r="L2011" s="12"/>
      <c r="M2011" s="12"/>
      <c r="N2011" s="12"/>
      <c r="O2011" s="12"/>
      <c r="P2011" s="12"/>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c r="AQ2011" s="12"/>
      <c r="AR2011" s="12"/>
      <c r="AS2011" s="12"/>
      <c r="AT2011" s="12"/>
      <c r="AU2011" s="12"/>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row>
    <row r="2012" spans="1:126" s="14" customFormat="1" ht="105.75" thickBot="1" x14ac:dyDescent="0.3">
      <c r="A2012" s="12"/>
      <c r="B2012" s="13">
        <f t="shared" si="31"/>
        <v>2003</v>
      </c>
      <c r="C2012" s="2" t="s">
        <v>968</v>
      </c>
      <c r="D2012" s="9">
        <v>29</v>
      </c>
      <c r="E2012" s="2" t="s">
        <v>6839</v>
      </c>
      <c r="F2012" s="2" t="s">
        <v>1886</v>
      </c>
      <c r="G2012" s="2" t="s">
        <v>1885</v>
      </c>
      <c r="H2012" s="2" t="s">
        <v>779</v>
      </c>
      <c r="J2012" s="12"/>
      <c r="K2012" s="12"/>
      <c r="L2012" s="12"/>
      <c r="M2012" s="12"/>
      <c r="N2012" s="12"/>
      <c r="O2012" s="12"/>
      <c r="P2012" s="12"/>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row>
    <row r="2013" spans="1:126" s="14" customFormat="1" ht="60.75" thickBot="1" x14ac:dyDescent="0.3">
      <c r="A2013" s="12"/>
      <c r="B2013" s="13">
        <f t="shared" si="31"/>
        <v>2004</v>
      </c>
      <c r="C2013" s="2" t="s">
        <v>968</v>
      </c>
      <c r="D2013" s="9" t="s">
        <v>5826</v>
      </c>
      <c r="E2013" s="2" t="s">
        <v>1069</v>
      </c>
      <c r="F2013" s="2" t="s">
        <v>1887</v>
      </c>
      <c r="G2013" s="2" t="s">
        <v>10375</v>
      </c>
      <c r="H2013" s="2" t="s">
        <v>779</v>
      </c>
      <c r="J2013" s="12"/>
      <c r="K2013" s="12"/>
      <c r="L2013" s="12"/>
      <c r="M2013" s="12"/>
      <c r="N2013" s="12"/>
      <c r="O2013" s="12"/>
      <c r="P2013" s="12"/>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row>
    <row r="2014" spans="1:126" s="14" customFormat="1" ht="75.75" thickBot="1" x14ac:dyDescent="0.3">
      <c r="A2014" s="12"/>
      <c r="B2014" s="13">
        <f t="shared" si="31"/>
        <v>2005</v>
      </c>
      <c r="C2014" s="2" t="s">
        <v>968</v>
      </c>
      <c r="D2014" s="9">
        <v>3818</v>
      </c>
      <c r="E2014" s="2" t="s">
        <v>1888</v>
      </c>
      <c r="F2014" s="2" t="s">
        <v>6277</v>
      </c>
      <c r="G2014" s="2" t="s">
        <v>10376</v>
      </c>
      <c r="H2014" s="2" t="s">
        <v>779</v>
      </c>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row>
    <row r="2015" spans="1:126" s="14" customFormat="1" ht="60.75" thickBot="1" x14ac:dyDescent="0.3">
      <c r="A2015" s="12"/>
      <c r="B2015" s="13">
        <f t="shared" si="31"/>
        <v>2006</v>
      </c>
      <c r="C2015" s="2" t="s">
        <v>968</v>
      </c>
      <c r="D2015" s="9">
        <v>3818</v>
      </c>
      <c r="E2015" s="2" t="s">
        <v>1888</v>
      </c>
      <c r="F2015" s="2" t="s">
        <v>7164</v>
      </c>
      <c r="G2015" s="2" t="s">
        <v>10377</v>
      </c>
      <c r="H2015" s="2" t="s">
        <v>779</v>
      </c>
      <c r="J2015" s="12"/>
      <c r="K2015" s="12"/>
      <c r="L2015" s="12"/>
      <c r="M2015" s="12"/>
      <c r="N2015" s="12"/>
      <c r="O2015" s="12"/>
      <c r="P2015" s="12"/>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c r="AQ2015" s="12"/>
      <c r="AR2015" s="12"/>
      <c r="AS2015" s="12"/>
      <c r="AT2015" s="12"/>
      <c r="AU2015" s="12"/>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row>
    <row r="2016" spans="1:126" s="14" customFormat="1" ht="90.75" thickBot="1" x14ac:dyDescent="0.3">
      <c r="A2016" s="12"/>
      <c r="B2016" s="13">
        <f t="shared" si="31"/>
        <v>2007</v>
      </c>
      <c r="C2016" s="2" t="s">
        <v>968</v>
      </c>
      <c r="D2016" s="9">
        <v>38</v>
      </c>
      <c r="E2016" s="2" t="s">
        <v>1889</v>
      </c>
      <c r="F2016" s="2" t="s">
        <v>6840</v>
      </c>
      <c r="G2016" s="2" t="s">
        <v>10378</v>
      </c>
      <c r="H2016" s="2" t="s">
        <v>779</v>
      </c>
      <c r="J2016" s="12"/>
      <c r="K2016" s="12"/>
      <c r="L2016" s="12"/>
      <c r="M2016" s="12"/>
      <c r="N2016" s="12"/>
      <c r="O2016" s="12"/>
      <c r="P2016" s="12"/>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c r="AQ2016" s="12"/>
      <c r="AR2016" s="12"/>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row>
    <row r="2017" spans="1:126" s="14" customFormat="1" ht="180.75" thickBot="1" x14ac:dyDescent="0.3">
      <c r="A2017" s="12"/>
      <c r="B2017" s="13">
        <f t="shared" si="31"/>
        <v>2008</v>
      </c>
      <c r="C2017" s="2" t="s">
        <v>968</v>
      </c>
      <c r="D2017" s="9" t="s">
        <v>6841</v>
      </c>
      <c r="E2017" s="2" t="s">
        <v>6215</v>
      </c>
      <c r="F2017" s="2" t="s">
        <v>5779</v>
      </c>
      <c r="G2017" s="2" t="s">
        <v>5780</v>
      </c>
      <c r="H2017" s="2" t="s">
        <v>779</v>
      </c>
      <c r="J2017" s="12"/>
      <c r="K2017" s="12"/>
      <c r="L2017" s="12"/>
      <c r="M2017" s="12"/>
      <c r="N2017" s="12"/>
      <c r="O2017" s="12"/>
      <c r="P2017" s="12"/>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row>
    <row r="2018" spans="1:126" s="14" customFormat="1" ht="60.75" thickBot="1" x14ac:dyDescent="0.3">
      <c r="A2018" s="12"/>
      <c r="B2018" s="13">
        <f t="shared" si="31"/>
        <v>2009</v>
      </c>
      <c r="C2018" s="2" t="s">
        <v>968</v>
      </c>
      <c r="D2018" s="9">
        <v>3923</v>
      </c>
      <c r="E2018" s="2" t="s">
        <v>1890</v>
      </c>
      <c r="F2018" s="2" t="s">
        <v>1891</v>
      </c>
      <c r="G2018" s="2" t="s">
        <v>1892</v>
      </c>
      <c r="H2018" s="2" t="s">
        <v>779</v>
      </c>
      <c r="J2018" s="12"/>
      <c r="K2018" s="12"/>
      <c r="L2018" s="12"/>
      <c r="M2018" s="12"/>
      <c r="N2018" s="12"/>
      <c r="O2018" s="12"/>
      <c r="P2018" s="12"/>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row>
    <row r="2019" spans="1:126" s="14" customFormat="1" ht="240.75" thickBot="1" x14ac:dyDescent="0.3">
      <c r="A2019" s="12"/>
      <c r="B2019" s="13">
        <f t="shared" si="31"/>
        <v>2010</v>
      </c>
      <c r="C2019" s="2" t="s">
        <v>968</v>
      </c>
      <c r="D2019" s="9">
        <v>3901</v>
      </c>
      <c r="E2019" s="2" t="s">
        <v>1893</v>
      </c>
      <c r="F2019" s="2" t="s">
        <v>1894</v>
      </c>
      <c r="G2019" s="2" t="s">
        <v>10379</v>
      </c>
      <c r="H2019" s="2" t="s">
        <v>223</v>
      </c>
      <c r="J2019" s="12"/>
      <c r="K2019" s="12"/>
      <c r="L2019" s="12"/>
      <c r="M2019" s="12"/>
      <c r="N2019" s="12"/>
      <c r="O2019" s="12"/>
      <c r="P2019" s="12"/>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row>
    <row r="2020" spans="1:126" s="14" customFormat="1" ht="90.75" thickBot="1" x14ac:dyDescent="0.3">
      <c r="A2020" s="12"/>
      <c r="B2020" s="13">
        <f t="shared" si="31"/>
        <v>2011</v>
      </c>
      <c r="C2020" s="61" t="s">
        <v>8437</v>
      </c>
      <c r="D2020" s="61">
        <v>2814</v>
      </c>
      <c r="E2020" s="61" t="s">
        <v>8438</v>
      </c>
      <c r="F2020" s="61" t="s">
        <v>8906</v>
      </c>
      <c r="G2020" s="61" t="s">
        <v>10380</v>
      </c>
      <c r="H2020" s="9" t="s">
        <v>2517</v>
      </c>
      <c r="J2020" s="12"/>
      <c r="K2020" s="12"/>
      <c r="L2020" s="12"/>
      <c r="M2020" s="12"/>
      <c r="N2020" s="12"/>
      <c r="O2020" s="12"/>
      <c r="P2020" s="12"/>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c r="AQ2020" s="12"/>
      <c r="AR2020" s="12"/>
      <c r="AS2020" s="12"/>
      <c r="AT2020" s="12"/>
      <c r="AU2020" s="12"/>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row>
    <row r="2021" spans="1:126" s="14" customFormat="1" ht="90.75" thickBot="1" x14ac:dyDescent="0.3">
      <c r="A2021" s="12"/>
      <c r="B2021" s="13">
        <f t="shared" si="31"/>
        <v>2012</v>
      </c>
      <c r="C2021" s="61" t="s">
        <v>8437</v>
      </c>
      <c r="D2021" s="54">
        <v>3102</v>
      </c>
      <c r="E2021" s="54" t="s">
        <v>8439</v>
      </c>
      <c r="F2021" s="61" t="s">
        <v>8906</v>
      </c>
      <c r="G2021" s="61" t="s">
        <v>10381</v>
      </c>
      <c r="H2021" s="9" t="s">
        <v>2517</v>
      </c>
      <c r="J2021" s="12"/>
      <c r="K2021" s="12"/>
      <c r="L2021" s="12"/>
      <c r="M2021" s="12"/>
      <c r="N2021" s="12"/>
      <c r="O2021" s="12"/>
      <c r="P2021" s="12"/>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row>
    <row r="2022" spans="1:126" s="14" customFormat="1" ht="90.75" thickBot="1" x14ac:dyDescent="0.3">
      <c r="A2022" s="12"/>
      <c r="B2022" s="13">
        <f t="shared" si="31"/>
        <v>2013</v>
      </c>
      <c r="C2022" s="61" t="s">
        <v>8437</v>
      </c>
      <c r="D2022" s="54">
        <v>3102</v>
      </c>
      <c r="E2022" s="54" t="s">
        <v>1931</v>
      </c>
      <c r="F2022" s="61" t="s">
        <v>8906</v>
      </c>
      <c r="G2022" s="61" t="s">
        <v>10381</v>
      </c>
      <c r="H2022" s="9" t="s">
        <v>2517</v>
      </c>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row>
    <row r="2023" spans="1:126" s="14" customFormat="1" ht="90.75" thickBot="1" x14ac:dyDescent="0.3">
      <c r="A2023" s="12"/>
      <c r="B2023" s="13">
        <f t="shared" si="31"/>
        <v>2014</v>
      </c>
      <c r="C2023" s="9" t="s">
        <v>8437</v>
      </c>
      <c r="D2023" s="6">
        <v>3102</v>
      </c>
      <c r="E2023" s="6" t="s">
        <v>8440</v>
      </c>
      <c r="F2023" s="9" t="s">
        <v>8906</v>
      </c>
      <c r="G2023" s="9" t="s">
        <v>10381</v>
      </c>
      <c r="H2023" s="9" t="s">
        <v>2517</v>
      </c>
      <c r="J2023" s="12"/>
      <c r="K2023" s="12"/>
      <c r="L2023" s="12"/>
      <c r="M2023" s="12"/>
      <c r="N2023" s="12"/>
      <c r="O2023" s="12"/>
      <c r="P2023" s="12"/>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row>
    <row r="2024" spans="1:126" s="14" customFormat="1" ht="90.75" thickBot="1" x14ac:dyDescent="0.3">
      <c r="A2024" s="12"/>
      <c r="B2024" s="13">
        <f t="shared" si="31"/>
        <v>2015</v>
      </c>
      <c r="C2024" s="2" t="s">
        <v>968</v>
      </c>
      <c r="D2024" s="9" t="s">
        <v>6223</v>
      </c>
      <c r="E2024" s="2" t="s">
        <v>1895</v>
      </c>
      <c r="F2024" s="2" t="s">
        <v>1896</v>
      </c>
      <c r="G2024" s="2" t="s">
        <v>1897</v>
      </c>
      <c r="H2024" s="2" t="s">
        <v>334</v>
      </c>
      <c r="J2024" s="12"/>
      <c r="K2024" s="12"/>
      <c r="L2024" s="12"/>
      <c r="M2024" s="12"/>
      <c r="N2024" s="12"/>
      <c r="O2024" s="12"/>
      <c r="P2024" s="12"/>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row>
    <row r="2025" spans="1:126" s="14" customFormat="1" ht="165.75" thickBot="1" x14ac:dyDescent="0.3">
      <c r="A2025" s="12"/>
      <c r="B2025" s="13">
        <f t="shared" si="31"/>
        <v>2016</v>
      </c>
      <c r="C2025" s="2" t="s">
        <v>968</v>
      </c>
      <c r="D2025" s="9" t="s">
        <v>5935</v>
      </c>
      <c r="E2025" s="2" t="s">
        <v>1898</v>
      </c>
      <c r="F2025" s="2" t="s">
        <v>1899</v>
      </c>
      <c r="G2025" s="2" t="s">
        <v>1900</v>
      </c>
      <c r="H2025" s="2" t="s">
        <v>334</v>
      </c>
      <c r="J2025" s="12"/>
      <c r="K2025" s="12"/>
      <c r="L2025" s="12"/>
      <c r="M2025" s="12"/>
      <c r="N2025" s="12"/>
      <c r="O2025" s="12"/>
      <c r="P2025" s="12"/>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row>
    <row r="2026" spans="1:126" s="14" customFormat="1" ht="75.75" thickBot="1" x14ac:dyDescent="0.3">
      <c r="A2026" s="12"/>
      <c r="B2026" s="13">
        <f t="shared" si="31"/>
        <v>2017</v>
      </c>
      <c r="C2026" s="2" t="s">
        <v>968</v>
      </c>
      <c r="D2026" s="9">
        <v>3209</v>
      </c>
      <c r="E2026" s="2" t="s">
        <v>1901</v>
      </c>
      <c r="F2026" s="2" t="s">
        <v>1902</v>
      </c>
      <c r="G2026" s="2" t="s">
        <v>1903</v>
      </c>
      <c r="H2026" s="2" t="s">
        <v>334</v>
      </c>
      <c r="J2026" s="12"/>
      <c r="K2026" s="12"/>
      <c r="L2026" s="12"/>
      <c r="M2026" s="12"/>
      <c r="N2026" s="12"/>
      <c r="O2026" s="12"/>
      <c r="P2026" s="12"/>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c r="AQ2026" s="12"/>
      <c r="AR2026" s="12"/>
      <c r="AS2026" s="12"/>
      <c r="AT2026" s="12"/>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row>
    <row r="2027" spans="1:126" s="14" customFormat="1" ht="45.75" thickBot="1" x14ac:dyDescent="0.3">
      <c r="A2027" s="12"/>
      <c r="B2027" s="13">
        <f t="shared" si="31"/>
        <v>2018</v>
      </c>
      <c r="C2027" s="2" t="s">
        <v>968</v>
      </c>
      <c r="D2027" s="9">
        <v>8541</v>
      </c>
      <c r="E2027" s="2" t="s">
        <v>1904</v>
      </c>
      <c r="F2027" s="2" t="s">
        <v>1905</v>
      </c>
      <c r="G2027" s="2" t="s">
        <v>1906</v>
      </c>
      <c r="H2027" s="2" t="s">
        <v>334</v>
      </c>
      <c r="J2027" s="12"/>
      <c r="K2027" s="12"/>
      <c r="L2027" s="12"/>
      <c r="M2027" s="12"/>
      <c r="N2027" s="12"/>
      <c r="O2027" s="12"/>
      <c r="P2027" s="12"/>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row>
    <row r="2028" spans="1:126" s="14" customFormat="1" ht="60.75" thickBot="1" x14ac:dyDescent="0.3">
      <c r="A2028" s="12"/>
      <c r="B2028" s="13">
        <f t="shared" si="31"/>
        <v>2019</v>
      </c>
      <c r="C2028" s="2" t="s">
        <v>968</v>
      </c>
      <c r="D2028" s="9">
        <v>3105</v>
      </c>
      <c r="E2028" s="2" t="s">
        <v>1907</v>
      </c>
      <c r="F2028" s="2" t="s">
        <v>1908</v>
      </c>
      <c r="G2028" s="2" t="s">
        <v>1909</v>
      </c>
      <c r="H2028" s="2" t="s">
        <v>334</v>
      </c>
      <c r="J2028" s="12"/>
      <c r="K2028" s="12"/>
      <c r="L2028" s="12"/>
      <c r="M2028" s="12"/>
      <c r="N2028" s="12"/>
      <c r="O2028" s="12"/>
      <c r="P2028" s="12"/>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c r="AQ2028" s="12"/>
      <c r="AR2028" s="12"/>
      <c r="AS2028" s="12"/>
      <c r="AT2028" s="12"/>
      <c r="AU2028" s="12"/>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row>
    <row r="2029" spans="1:126" s="14" customFormat="1" ht="75.75" thickBot="1" x14ac:dyDescent="0.3">
      <c r="A2029" s="12"/>
      <c r="B2029" s="13">
        <f t="shared" si="31"/>
        <v>2020</v>
      </c>
      <c r="C2029" s="2" t="s">
        <v>968</v>
      </c>
      <c r="D2029" s="9">
        <v>3102</v>
      </c>
      <c r="E2029" s="2" t="s">
        <v>1910</v>
      </c>
      <c r="F2029" s="2" t="s">
        <v>1911</v>
      </c>
      <c r="G2029" s="2" t="s">
        <v>1918</v>
      </c>
      <c r="H2029" s="2" t="s">
        <v>334</v>
      </c>
      <c r="J2029" s="12"/>
      <c r="K2029" s="12"/>
      <c r="L2029" s="12"/>
      <c r="M2029" s="12"/>
      <c r="N2029" s="12"/>
      <c r="O2029" s="12"/>
      <c r="P2029" s="12"/>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row>
    <row r="2030" spans="1:126" s="14" customFormat="1" ht="60.75" thickBot="1" x14ac:dyDescent="0.3">
      <c r="A2030" s="12"/>
      <c r="B2030" s="13">
        <f t="shared" si="31"/>
        <v>2021</v>
      </c>
      <c r="C2030" s="2" t="s">
        <v>968</v>
      </c>
      <c r="D2030" s="9">
        <v>3102</v>
      </c>
      <c r="E2030" s="2" t="s">
        <v>1910</v>
      </c>
      <c r="F2030" s="2" t="s">
        <v>1912</v>
      </c>
      <c r="G2030" s="2" t="s">
        <v>1919</v>
      </c>
      <c r="H2030" s="2" t="s">
        <v>334</v>
      </c>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row>
    <row r="2031" spans="1:126" s="14" customFormat="1" ht="60.75" thickBot="1" x14ac:dyDescent="0.3">
      <c r="A2031" s="12"/>
      <c r="B2031" s="13">
        <f t="shared" si="31"/>
        <v>2022</v>
      </c>
      <c r="C2031" s="2" t="s">
        <v>968</v>
      </c>
      <c r="D2031" s="9">
        <v>3102</v>
      </c>
      <c r="E2031" s="2" t="s">
        <v>1910</v>
      </c>
      <c r="F2031" s="2" t="s">
        <v>1913</v>
      </c>
      <c r="G2031" s="2" t="s">
        <v>1920</v>
      </c>
      <c r="H2031" s="2" t="s">
        <v>334</v>
      </c>
      <c r="J2031" s="12"/>
      <c r="K2031" s="12"/>
      <c r="L2031" s="12"/>
      <c r="M2031" s="12"/>
      <c r="N2031" s="12"/>
      <c r="O2031" s="12"/>
      <c r="P2031" s="12"/>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row>
    <row r="2032" spans="1:126" s="14" customFormat="1" ht="90.75" thickBot="1" x14ac:dyDescent="0.3">
      <c r="A2032" s="12"/>
      <c r="B2032" s="13">
        <f t="shared" si="31"/>
        <v>2023</v>
      </c>
      <c r="C2032" s="2" t="s">
        <v>968</v>
      </c>
      <c r="D2032" s="9">
        <v>3102</v>
      </c>
      <c r="E2032" s="2" t="s">
        <v>1910</v>
      </c>
      <c r="F2032" s="2" t="s">
        <v>1914</v>
      </c>
      <c r="G2032" s="2" t="s">
        <v>1921</v>
      </c>
      <c r="H2032" s="2" t="s">
        <v>334</v>
      </c>
      <c r="J2032" s="12"/>
      <c r="K2032" s="12"/>
      <c r="L2032" s="12"/>
      <c r="M2032" s="12"/>
      <c r="N2032" s="12"/>
      <c r="O2032" s="12"/>
      <c r="P2032" s="12"/>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row>
    <row r="2033" spans="1:126" s="14" customFormat="1" ht="90.75" thickBot="1" x14ac:dyDescent="0.3">
      <c r="A2033" s="12"/>
      <c r="B2033" s="13">
        <f t="shared" si="31"/>
        <v>2024</v>
      </c>
      <c r="C2033" s="2" t="s">
        <v>968</v>
      </c>
      <c r="D2033" s="9">
        <v>3102</v>
      </c>
      <c r="E2033" s="2" t="s">
        <v>1910</v>
      </c>
      <c r="F2033" s="2" t="s">
        <v>1915</v>
      </c>
      <c r="G2033" s="2" t="s">
        <v>1922</v>
      </c>
      <c r="H2033" s="2" t="s">
        <v>334</v>
      </c>
      <c r="J2033" s="12"/>
      <c r="K2033" s="12"/>
      <c r="L2033" s="12"/>
      <c r="M2033" s="12"/>
      <c r="N2033" s="12"/>
      <c r="O2033" s="12"/>
      <c r="P2033" s="12"/>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row>
    <row r="2034" spans="1:126" s="14" customFormat="1" ht="60.75" thickBot="1" x14ac:dyDescent="0.3">
      <c r="A2034" s="12"/>
      <c r="B2034" s="13">
        <f t="shared" si="31"/>
        <v>2025</v>
      </c>
      <c r="C2034" s="2" t="s">
        <v>968</v>
      </c>
      <c r="D2034" s="9">
        <v>3102</v>
      </c>
      <c r="E2034" s="2" t="s">
        <v>1910</v>
      </c>
      <c r="F2034" s="2" t="s">
        <v>1916</v>
      </c>
      <c r="G2034" s="2" t="s">
        <v>1923</v>
      </c>
      <c r="H2034" s="2" t="s">
        <v>334</v>
      </c>
      <c r="J2034" s="12"/>
      <c r="K2034" s="12"/>
      <c r="L2034" s="12"/>
      <c r="M2034" s="12"/>
      <c r="N2034" s="12"/>
      <c r="O2034" s="12"/>
      <c r="P2034" s="12"/>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c r="AQ2034" s="12"/>
      <c r="AR2034" s="12"/>
      <c r="AS2034" s="12"/>
      <c r="AT2034" s="12"/>
      <c r="AU2034" s="12"/>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row>
    <row r="2035" spans="1:126" s="14" customFormat="1" ht="60.75" thickBot="1" x14ac:dyDescent="0.3">
      <c r="A2035" s="12"/>
      <c r="B2035" s="13">
        <f t="shared" si="31"/>
        <v>2026</v>
      </c>
      <c r="C2035" s="2" t="s">
        <v>968</v>
      </c>
      <c r="D2035" s="9">
        <v>3102</v>
      </c>
      <c r="E2035" s="2" t="s">
        <v>1910</v>
      </c>
      <c r="F2035" s="2" t="s">
        <v>1917</v>
      </c>
      <c r="G2035" s="2" t="s">
        <v>1924</v>
      </c>
      <c r="H2035" s="2" t="s">
        <v>334</v>
      </c>
      <c r="J2035" s="12"/>
      <c r="K2035" s="12"/>
      <c r="L2035" s="12"/>
      <c r="M2035" s="12"/>
      <c r="N2035" s="12"/>
      <c r="O2035" s="12"/>
      <c r="P2035" s="12"/>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c r="AQ2035" s="12"/>
      <c r="AR2035" s="12"/>
      <c r="AS2035" s="12"/>
      <c r="AT2035" s="12"/>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row>
    <row r="2036" spans="1:126" s="14" customFormat="1" ht="90.75" thickBot="1" x14ac:dyDescent="0.3">
      <c r="A2036" s="12"/>
      <c r="B2036" s="13">
        <f t="shared" si="31"/>
        <v>2027</v>
      </c>
      <c r="C2036" s="2" t="s">
        <v>968</v>
      </c>
      <c r="D2036" s="9">
        <v>3102</v>
      </c>
      <c r="E2036" s="2" t="s">
        <v>1910</v>
      </c>
      <c r="F2036" s="2" t="s">
        <v>1925</v>
      </c>
      <c r="G2036" s="2" t="s">
        <v>1928</v>
      </c>
      <c r="H2036" s="2" t="s">
        <v>334</v>
      </c>
      <c r="J2036" s="12"/>
      <c r="K2036" s="12"/>
      <c r="L2036" s="12"/>
      <c r="M2036" s="12"/>
      <c r="N2036" s="12"/>
      <c r="O2036" s="12"/>
      <c r="P2036" s="12"/>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row>
    <row r="2037" spans="1:126" s="14" customFormat="1" ht="75.75" thickBot="1" x14ac:dyDescent="0.3">
      <c r="A2037" s="12"/>
      <c r="B2037" s="13">
        <f t="shared" si="31"/>
        <v>2028</v>
      </c>
      <c r="C2037" s="2" t="s">
        <v>968</v>
      </c>
      <c r="D2037" s="9">
        <v>3102</v>
      </c>
      <c r="E2037" s="2" t="s">
        <v>1910</v>
      </c>
      <c r="F2037" s="2" t="s">
        <v>1926</v>
      </c>
      <c r="G2037" s="2" t="s">
        <v>1929</v>
      </c>
      <c r="H2037" s="2" t="s">
        <v>334</v>
      </c>
      <c r="J2037" s="12"/>
      <c r="K2037" s="12"/>
      <c r="L2037" s="12"/>
      <c r="M2037" s="12"/>
      <c r="N2037" s="12"/>
      <c r="O2037" s="12"/>
      <c r="P2037" s="12"/>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c r="AQ2037" s="12"/>
      <c r="AR2037" s="12"/>
      <c r="AS2037" s="12"/>
      <c r="AT2037" s="12"/>
      <c r="AU2037" s="12"/>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row>
    <row r="2038" spans="1:126" s="14" customFormat="1" ht="60.75" thickBot="1" x14ac:dyDescent="0.3">
      <c r="A2038" s="12"/>
      <c r="B2038" s="13">
        <f t="shared" si="31"/>
        <v>2029</v>
      </c>
      <c r="C2038" s="2" t="s">
        <v>968</v>
      </c>
      <c r="D2038" s="9">
        <v>3102</v>
      </c>
      <c r="E2038" s="2" t="s">
        <v>1910</v>
      </c>
      <c r="F2038" s="2" t="s">
        <v>1927</v>
      </c>
      <c r="G2038" s="2" t="s">
        <v>1930</v>
      </c>
      <c r="H2038" s="2" t="s">
        <v>334</v>
      </c>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row>
    <row r="2039" spans="1:126" s="14" customFormat="1" ht="90.75" thickBot="1" x14ac:dyDescent="0.3">
      <c r="A2039" s="12"/>
      <c r="B2039" s="13">
        <f t="shared" si="31"/>
        <v>2030</v>
      </c>
      <c r="C2039" s="2" t="s">
        <v>968</v>
      </c>
      <c r="D2039" s="9">
        <v>3102</v>
      </c>
      <c r="E2039" s="2" t="s">
        <v>1931</v>
      </c>
      <c r="F2039" s="2" t="s">
        <v>1932</v>
      </c>
      <c r="G2039" s="2" t="s">
        <v>1939</v>
      </c>
      <c r="H2039" s="2" t="s">
        <v>334</v>
      </c>
      <c r="J2039" s="12"/>
      <c r="K2039" s="12"/>
      <c r="L2039" s="12"/>
      <c r="M2039" s="12"/>
      <c r="N2039" s="12"/>
      <c r="O2039" s="12"/>
      <c r="P2039" s="12"/>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row>
    <row r="2040" spans="1:126" s="14" customFormat="1" ht="90.75" thickBot="1" x14ac:dyDescent="0.3">
      <c r="A2040" s="12"/>
      <c r="B2040" s="13">
        <f t="shared" si="31"/>
        <v>2031</v>
      </c>
      <c r="C2040" s="2" t="s">
        <v>968</v>
      </c>
      <c r="D2040" s="9">
        <v>3102</v>
      </c>
      <c r="E2040" s="2" t="s">
        <v>1931</v>
      </c>
      <c r="F2040" s="2" t="s">
        <v>1933</v>
      </c>
      <c r="G2040" s="2" t="s">
        <v>1940</v>
      </c>
      <c r="H2040" s="2" t="s">
        <v>334</v>
      </c>
      <c r="J2040" s="12"/>
      <c r="K2040" s="12"/>
      <c r="L2040" s="12"/>
      <c r="M2040" s="12"/>
      <c r="N2040" s="12"/>
      <c r="O2040" s="12"/>
      <c r="P2040" s="12"/>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row>
    <row r="2041" spans="1:126" s="14" customFormat="1" ht="90.75" thickBot="1" x14ac:dyDescent="0.3">
      <c r="A2041" s="12"/>
      <c r="B2041" s="13">
        <f t="shared" si="31"/>
        <v>2032</v>
      </c>
      <c r="C2041" s="2" t="s">
        <v>968</v>
      </c>
      <c r="D2041" s="9">
        <v>3102</v>
      </c>
      <c r="E2041" s="2" t="s">
        <v>1931</v>
      </c>
      <c r="F2041" s="2" t="s">
        <v>1934</v>
      </c>
      <c r="G2041" s="2" t="s">
        <v>1941</v>
      </c>
      <c r="H2041" s="2" t="s">
        <v>334</v>
      </c>
      <c r="J2041" s="12"/>
      <c r="K2041" s="12"/>
      <c r="L2041" s="12"/>
      <c r="M2041" s="12"/>
      <c r="N2041" s="12"/>
      <c r="O2041" s="12"/>
      <c r="P2041" s="12"/>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row>
    <row r="2042" spans="1:126" s="14" customFormat="1" ht="60.75" thickBot="1" x14ac:dyDescent="0.3">
      <c r="A2042" s="12"/>
      <c r="B2042" s="13">
        <f t="shared" si="31"/>
        <v>2033</v>
      </c>
      <c r="C2042" s="2" t="s">
        <v>968</v>
      </c>
      <c r="D2042" s="9">
        <v>3102</v>
      </c>
      <c r="E2042" s="2" t="s">
        <v>1931</v>
      </c>
      <c r="F2042" s="2" t="s">
        <v>1935</v>
      </c>
      <c r="G2042" s="2" t="s">
        <v>1942</v>
      </c>
      <c r="H2042" s="2" t="s">
        <v>334</v>
      </c>
      <c r="J2042" s="12"/>
      <c r="K2042" s="12"/>
      <c r="L2042" s="12"/>
      <c r="M2042" s="12"/>
      <c r="N2042" s="12"/>
      <c r="O2042" s="12"/>
      <c r="P2042" s="12"/>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row>
    <row r="2043" spans="1:126" s="14" customFormat="1" ht="60.75" thickBot="1" x14ac:dyDescent="0.3">
      <c r="A2043" s="12"/>
      <c r="B2043" s="13">
        <f t="shared" si="31"/>
        <v>2034</v>
      </c>
      <c r="C2043" s="2" t="s">
        <v>968</v>
      </c>
      <c r="D2043" s="9">
        <v>3102</v>
      </c>
      <c r="E2043" s="2" t="s">
        <v>1931</v>
      </c>
      <c r="F2043" s="2" t="s">
        <v>1936</v>
      </c>
      <c r="G2043" s="2" t="s">
        <v>1943</v>
      </c>
      <c r="H2043" s="2" t="s">
        <v>334</v>
      </c>
      <c r="J2043" s="12"/>
      <c r="K2043" s="12"/>
      <c r="L2043" s="12"/>
      <c r="M2043" s="12"/>
      <c r="N2043" s="12"/>
      <c r="O2043" s="12"/>
      <c r="P2043" s="12"/>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row>
    <row r="2044" spans="1:126" s="14" customFormat="1" ht="105.75" thickBot="1" x14ac:dyDescent="0.3">
      <c r="A2044" s="12"/>
      <c r="B2044" s="13">
        <f t="shared" si="31"/>
        <v>2035</v>
      </c>
      <c r="C2044" s="2" t="s">
        <v>968</v>
      </c>
      <c r="D2044" s="9">
        <v>3102</v>
      </c>
      <c r="E2044" s="2" t="s">
        <v>1931</v>
      </c>
      <c r="F2044" s="2" t="s">
        <v>1937</v>
      </c>
      <c r="G2044" s="2" t="s">
        <v>1944</v>
      </c>
      <c r="H2044" s="2" t="s">
        <v>334</v>
      </c>
      <c r="J2044" s="12"/>
      <c r="K2044" s="12"/>
      <c r="L2044" s="12"/>
      <c r="M2044" s="12"/>
      <c r="N2044" s="12"/>
      <c r="O2044" s="12"/>
      <c r="P2044" s="12"/>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row>
    <row r="2045" spans="1:126" s="14" customFormat="1" ht="90.75" thickBot="1" x14ac:dyDescent="0.3">
      <c r="A2045" s="12"/>
      <c r="B2045" s="13">
        <f t="shared" si="31"/>
        <v>2036</v>
      </c>
      <c r="C2045" s="2" t="s">
        <v>968</v>
      </c>
      <c r="D2045" s="9">
        <v>3102</v>
      </c>
      <c r="E2045" s="2" t="s">
        <v>1931</v>
      </c>
      <c r="F2045" s="2" t="s">
        <v>1925</v>
      </c>
      <c r="G2045" s="2" t="s">
        <v>1945</v>
      </c>
      <c r="H2045" s="2" t="s">
        <v>334</v>
      </c>
      <c r="J2045" s="12"/>
      <c r="K2045" s="12"/>
      <c r="L2045" s="12"/>
      <c r="M2045" s="12"/>
      <c r="N2045" s="12"/>
      <c r="O2045" s="12"/>
      <c r="P2045" s="12"/>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c r="AQ2045" s="12"/>
      <c r="AR2045" s="12"/>
      <c r="AS2045" s="12"/>
      <c r="AT2045" s="12"/>
      <c r="AU2045" s="12"/>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row>
    <row r="2046" spans="1:126" s="14" customFormat="1" ht="75.75" thickBot="1" x14ac:dyDescent="0.3">
      <c r="A2046" s="12"/>
      <c r="B2046" s="13">
        <f t="shared" si="31"/>
        <v>2037</v>
      </c>
      <c r="C2046" s="2" t="s">
        <v>968</v>
      </c>
      <c r="D2046" s="9">
        <v>3102</v>
      </c>
      <c r="E2046" s="2" t="s">
        <v>1931</v>
      </c>
      <c r="F2046" s="2" t="s">
        <v>1911</v>
      </c>
      <c r="G2046" s="2" t="s">
        <v>1946</v>
      </c>
      <c r="H2046" s="2" t="s">
        <v>334</v>
      </c>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row>
    <row r="2047" spans="1:126" s="14" customFormat="1" ht="105.75" thickBot="1" x14ac:dyDescent="0.3">
      <c r="A2047" s="12"/>
      <c r="B2047" s="13">
        <f t="shared" si="31"/>
        <v>2038</v>
      </c>
      <c r="C2047" s="2" t="s">
        <v>968</v>
      </c>
      <c r="D2047" s="9">
        <v>3102</v>
      </c>
      <c r="E2047" s="2" t="s">
        <v>1931</v>
      </c>
      <c r="F2047" s="2" t="s">
        <v>1938</v>
      </c>
      <c r="G2047" s="2" t="s">
        <v>1947</v>
      </c>
      <c r="H2047" s="2" t="s">
        <v>334</v>
      </c>
      <c r="J2047" s="12"/>
      <c r="K2047" s="12"/>
      <c r="L2047" s="12"/>
      <c r="M2047" s="12"/>
      <c r="N2047" s="12"/>
      <c r="O2047" s="12"/>
      <c r="P2047" s="12"/>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c r="AQ2047" s="12"/>
      <c r="AR2047" s="12"/>
      <c r="AS2047" s="12"/>
      <c r="AT2047" s="12"/>
      <c r="AU2047" s="12"/>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row>
    <row r="2048" spans="1:126" s="14" customFormat="1" ht="90.75" thickBot="1" x14ac:dyDescent="0.3">
      <c r="A2048" s="12"/>
      <c r="B2048" s="13">
        <f t="shared" si="31"/>
        <v>2039</v>
      </c>
      <c r="C2048" s="2" t="s">
        <v>968</v>
      </c>
      <c r="D2048" s="9">
        <v>3105</v>
      </c>
      <c r="E2048" s="2" t="s">
        <v>1948</v>
      </c>
      <c r="F2048" s="2" t="s">
        <v>1949</v>
      </c>
      <c r="G2048" s="2" t="s">
        <v>1953</v>
      </c>
      <c r="H2048" s="2" t="s">
        <v>334</v>
      </c>
      <c r="J2048" s="12"/>
      <c r="K2048" s="12"/>
      <c r="L2048" s="12"/>
      <c r="M2048" s="12"/>
      <c r="N2048" s="12"/>
      <c r="O2048" s="12"/>
      <c r="P2048" s="12"/>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c r="AQ2048" s="12"/>
      <c r="AR2048" s="12"/>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row>
    <row r="2049" spans="1:126" s="14" customFormat="1" ht="90.75" thickBot="1" x14ac:dyDescent="0.3">
      <c r="A2049" s="12"/>
      <c r="B2049" s="13">
        <f t="shared" si="31"/>
        <v>2040</v>
      </c>
      <c r="C2049" s="2" t="s">
        <v>968</v>
      </c>
      <c r="D2049" s="9">
        <v>3105</v>
      </c>
      <c r="E2049" s="2" t="s">
        <v>1948</v>
      </c>
      <c r="F2049" s="2" t="s">
        <v>1950</v>
      </c>
      <c r="G2049" s="2" t="s">
        <v>1954</v>
      </c>
      <c r="H2049" s="2" t="s">
        <v>334</v>
      </c>
      <c r="J2049" s="12"/>
      <c r="K2049" s="12"/>
      <c r="L2049" s="12"/>
      <c r="M2049" s="12"/>
      <c r="N2049" s="12"/>
      <c r="O2049" s="12"/>
      <c r="P2049" s="12"/>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row>
    <row r="2050" spans="1:126" s="14" customFormat="1" ht="75.75" thickBot="1" x14ac:dyDescent="0.3">
      <c r="A2050" s="12"/>
      <c r="B2050" s="13">
        <f t="shared" si="31"/>
        <v>2041</v>
      </c>
      <c r="C2050" s="2" t="s">
        <v>968</v>
      </c>
      <c r="D2050" s="9">
        <v>3105</v>
      </c>
      <c r="E2050" s="2" t="s">
        <v>1948</v>
      </c>
      <c r="F2050" s="2" t="s">
        <v>1911</v>
      </c>
      <c r="G2050" s="2" t="s">
        <v>1946</v>
      </c>
      <c r="H2050" s="2" t="s">
        <v>334</v>
      </c>
      <c r="J2050" s="12"/>
      <c r="K2050" s="12"/>
      <c r="L2050" s="12"/>
      <c r="M2050" s="12"/>
      <c r="N2050" s="12"/>
      <c r="O2050" s="12"/>
      <c r="P2050" s="12"/>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row>
    <row r="2051" spans="1:126" s="14" customFormat="1" ht="90.75" thickBot="1" x14ac:dyDescent="0.3">
      <c r="A2051" s="12"/>
      <c r="B2051" s="13">
        <f t="shared" si="31"/>
        <v>2042</v>
      </c>
      <c r="C2051" s="2" t="s">
        <v>968</v>
      </c>
      <c r="D2051" s="9">
        <v>3105</v>
      </c>
      <c r="E2051" s="2" t="s">
        <v>1948</v>
      </c>
      <c r="F2051" s="2" t="s">
        <v>1951</v>
      </c>
      <c r="G2051" s="2" t="s">
        <v>1955</v>
      </c>
      <c r="H2051" s="2" t="s">
        <v>334</v>
      </c>
      <c r="J2051" s="12"/>
      <c r="K2051" s="12"/>
      <c r="L2051" s="12"/>
      <c r="M2051" s="12"/>
      <c r="N2051" s="12"/>
      <c r="O2051" s="12"/>
      <c r="P2051" s="12"/>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row>
    <row r="2052" spans="1:126" s="14" customFormat="1" ht="60.75" thickBot="1" x14ac:dyDescent="0.3">
      <c r="A2052" s="12"/>
      <c r="B2052" s="13">
        <f t="shared" si="31"/>
        <v>2043</v>
      </c>
      <c r="C2052" s="2" t="s">
        <v>968</v>
      </c>
      <c r="D2052" s="9">
        <v>3105</v>
      </c>
      <c r="E2052" s="2" t="s">
        <v>1948</v>
      </c>
      <c r="F2052" s="2" t="s">
        <v>1913</v>
      </c>
      <c r="G2052" s="2" t="s">
        <v>1956</v>
      </c>
      <c r="H2052" s="2" t="s">
        <v>334</v>
      </c>
      <c r="J2052" s="12"/>
      <c r="K2052" s="12"/>
      <c r="L2052" s="12"/>
      <c r="M2052" s="12"/>
      <c r="N2052" s="12"/>
      <c r="O2052" s="12"/>
      <c r="P2052" s="12"/>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c r="AQ2052" s="12"/>
      <c r="AR2052" s="12"/>
      <c r="AS2052" s="12"/>
      <c r="AT2052" s="12"/>
      <c r="AU2052" s="12"/>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row>
    <row r="2053" spans="1:126" s="14" customFormat="1" ht="75.75" thickBot="1" x14ac:dyDescent="0.3">
      <c r="A2053" s="12"/>
      <c r="B2053" s="13">
        <f t="shared" si="31"/>
        <v>2044</v>
      </c>
      <c r="C2053" s="2" t="s">
        <v>968</v>
      </c>
      <c r="D2053" s="9">
        <v>3105</v>
      </c>
      <c r="E2053" s="2" t="s">
        <v>1948</v>
      </c>
      <c r="F2053" s="2" t="s">
        <v>1914</v>
      </c>
      <c r="G2053" s="2" t="s">
        <v>1957</v>
      </c>
      <c r="H2053" s="2" t="s">
        <v>334</v>
      </c>
      <c r="J2053" s="12"/>
      <c r="K2053" s="12"/>
      <c r="L2053" s="12"/>
      <c r="M2053" s="12"/>
      <c r="N2053" s="12"/>
      <c r="O2053" s="12"/>
      <c r="P2053" s="12"/>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row>
    <row r="2054" spans="1:126" s="14" customFormat="1" ht="75.75" thickBot="1" x14ac:dyDescent="0.3">
      <c r="A2054" s="12"/>
      <c r="B2054" s="13">
        <f t="shared" si="31"/>
        <v>2045</v>
      </c>
      <c r="C2054" s="2" t="s">
        <v>968</v>
      </c>
      <c r="D2054" s="9">
        <v>3105</v>
      </c>
      <c r="E2054" s="2" t="s">
        <v>1948</v>
      </c>
      <c r="F2054" s="2" t="s">
        <v>1952</v>
      </c>
      <c r="G2054" s="2" t="s">
        <v>1958</v>
      </c>
      <c r="H2054" s="2" t="s">
        <v>334</v>
      </c>
      <c r="J2054" s="12"/>
      <c r="K2054" s="12"/>
      <c r="L2054" s="12"/>
      <c r="M2054" s="12"/>
      <c r="N2054" s="12"/>
      <c r="O2054" s="12"/>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row>
    <row r="2055" spans="1:126" s="14" customFormat="1" ht="90.75" thickBot="1" x14ac:dyDescent="0.3">
      <c r="A2055" s="12"/>
      <c r="B2055" s="13">
        <f t="shared" si="31"/>
        <v>2046</v>
      </c>
      <c r="C2055" s="2" t="s">
        <v>968</v>
      </c>
      <c r="D2055" s="9">
        <v>3105</v>
      </c>
      <c r="E2055" s="2" t="s">
        <v>1948</v>
      </c>
      <c r="F2055" s="2" t="s">
        <v>1960</v>
      </c>
      <c r="G2055" s="2" t="s">
        <v>1959</v>
      </c>
      <c r="H2055" s="2" t="s">
        <v>334</v>
      </c>
      <c r="J2055" s="12"/>
      <c r="K2055" s="12"/>
      <c r="L2055" s="12"/>
      <c r="M2055" s="12"/>
      <c r="N2055" s="12"/>
      <c r="O2055" s="12"/>
      <c r="P2055" s="12"/>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row>
    <row r="2056" spans="1:126" s="14" customFormat="1" ht="60.75" thickBot="1" x14ac:dyDescent="0.3">
      <c r="A2056" s="12"/>
      <c r="B2056" s="13">
        <f t="shared" si="31"/>
        <v>2047</v>
      </c>
      <c r="C2056" s="2" t="s">
        <v>968</v>
      </c>
      <c r="D2056" s="9">
        <v>3105</v>
      </c>
      <c r="E2056" s="2" t="s">
        <v>1948</v>
      </c>
      <c r="F2056" s="2" t="s">
        <v>1961</v>
      </c>
      <c r="G2056" s="2" t="s">
        <v>1923</v>
      </c>
      <c r="H2056" s="2" t="s">
        <v>334</v>
      </c>
      <c r="J2056" s="12"/>
      <c r="K2056" s="12"/>
      <c r="L2056" s="12"/>
      <c r="M2056" s="12"/>
      <c r="N2056" s="12"/>
      <c r="O2056" s="12"/>
      <c r="P2056" s="12"/>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row>
    <row r="2057" spans="1:126" s="14" customFormat="1" ht="90.75" thickBot="1" x14ac:dyDescent="0.3">
      <c r="A2057" s="12"/>
      <c r="B2057" s="13">
        <f t="shared" si="31"/>
        <v>2048</v>
      </c>
      <c r="C2057" s="2" t="s">
        <v>968</v>
      </c>
      <c r="D2057" s="9">
        <v>3105</v>
      </c>
      <c r="E2057" s="2" t="s">
        <v>1948</v>
      </c>
      <c r="F2057" s="2" t="s">
        <v>1962</v>
      </c>
      <c r="G2057" s="2" t="s">
        <v>1968</v>
      </c>
      <c r="H2057" s="2" t="s">
        <v>334</v>
      </c>
      <c r="J2057" s="12"/>
      <c r="K2057" s="12"/>
      <c r="L2057" s="12"/>
      <c r="M2057" s="12"/>
      <c r="N2057" s="12"/>
      <c r="O2057" s="12"/>
      <c r="P2057" s="12"/>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row>
    <row r="2058" spans="1:126" s="14" customFormat="1" ht="90.75" thickBot="1" x14ac:dyDescent="0.3">
      <c r="A2058" s="12"/>
      <c r="B2058" s="13">
        <f t="shared" si="31"/>
        <v>2049</v>
      </c>
      <c r="C2058" s="2" t="s">
        <v>968</v>
      </c>
      <c r="D2058" s="9">
        <v>3105</v>
      </c>
      <c r="E2058" s="2" t="s">
        <v>1948</v>
      </c>
      <c r="F2058" s="2" t="s">
        <v>1964</v>
      </c>
      <c r="G2058" s="2" t="s">
        <v>1963</v>
      </c>
      <c r="H2058" s="2" t="s">
        <v>334</v>
      </c>
      <c r="J2058" s="12"/>
      <c r="K2058" s="12"/>
      <c r="L2058" s="12"/>
      <c r="M2058" s="12"/>
      <c r="N2058" s="12"/>
      <c r="O2058" s="12"/>
      <c r="P2058" s="12"/>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row>
    <row r="2059" spans="1:126" s="14" customFormat="1" ht="90.75" thickBot="1" x14ac:dyDescent="0.3">
      <c r="A2059" s="12"/>
      <c r="B2059" s="13">
        <f t="shared" si="31"/>
        <v>2050</v>
      </c>
      <c r="C2059" s="2" t="s">
        <v>968</v>
      </c>
      <c r="D2059" s="9">
        <v>3105</v>
      </c>
      <c r="E2059" s="2" t="s">
        <v>1948</v>
      </c>
      <c r="F2059" s="2" t="s">
        <v>6842</v>
      </c>
      <c r="G2059" s="2" t="s">
        <v>1966</v>
      </c>
      <c r="H2059" s="2" t="s">
        <v>334</v>
      </c>
      <c r="J2059" s="12"/>
      <c r="K2059" s="12"/>
      <c r="L2059" s="12"/>
      <c r="M2059" s="12"/>
      <c r="N2059" s="12"/>
      <c r="O2059" s="12"/>
      <c r="P2059" s="12"/>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row>
    <row r="2060" spans="1:126" s="14" customFormat="1" ht="60.75" thickBot="1" x14ac:dyDescent="0.3">
      <c r="A2060" s="12"/>
      <c r="B2060" s="13">
        <f t="shared" si="31"/>
        <v>2051</v>
      </c>
      <c r="C2060" s="2" t="s">
        <v>968</v>
      </c>
      <c r="D2060" s="9">
        <v>3105</v>
      </c>
      <c r="E2060" s="2" t="s">
        <v>1948</v>
      </c>
      <c r="F2060" s="2" t="s">
        <v>1927</v>
      </c>
      <c r="G2060" s="2" t="s">
        <v>1930</v>
      </c>
      <c r="H2060" s="2" t="s">
        <v>334</v>
      </c>
      <c r="J2060" s="12"/>
      <c r="K2060" s="12"/>
      <c r="L2060" s="12"/>
      <c r="M2060" s="12"/>
      <c r="N2060" s="12"/>
      <c r="O2060" s="12"/>
      <c r="P2060" s="12"/>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row>
    <row r="2061" spans="1:126" s="14" customFormat="1" ht="90.75" thickBot="1" x14ac:dyDescent="0.3">
      <c r="A2061" s="12"/>
      <c r="B2061" s="13">
        <f t="shared" si="31"/>
        <v>2052</v>
      </c>
      <c r="C2061" s="2" t="s">
        <v>968</v>
      </c>
      <c r="D2061" s="9">
        <v>2814</v>
      </c>
      <c r="E2061" s="2" t="s">
        <v>1967</v>
      </c>
      <c r="F2061" s="2" t="s">
        <v>1962</v>
      </c>
      <c r="G2061" s="2" t="s">
        <v>1968</v>
      </c>
      <c r="H2061" s="2" t="s">
        <v>334</v>
      </c>
      <c r="J2061" s="12"/>
      <c r="K2061" s="12"/>
      <c r="L2061" s="12"/>
      <c r="M2061" s="12"/>
      <c r="N2061" s="12"/>
      <c r="O2061" s="12"/>
      <c r="P2061" s="12"/>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row>
    <row r="2062" spans="1:126" s="14" customFormat="1" ht="90.75" thickBot="1" x14ac:dyDescent="0.3">
      <c r="A2062" s="12"/>
      <c r="B2062" s="13">
        <f t="shared" si="31"/>
        <v>2053</v>
      </c>
      <c r="C2062" s="2" t="s">
        <v>968</v>
      </c>
      <c r="D2062" s="9">
        <v>2814</v>
      </c>
      <c r="E2062" s="2" t="s">
        <v>1967</v>
      </c>
      <c r="F2062" s="2" t="s">
        <v>1964</v>
      </c>
      <c r="G2062" s="2" t="s">
        <v>1969</v>
      </c>
      <c r="H2062" s="2" t="s">
        <v>334</v>
      </c>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row>
    <row r="2063" spans="1:126" s="14" customFormat="1" ht="90.75" thickBot="1" x14ac:dyDescent="0.3">
      <c r="A2063" s="12"/>
      <c r="B2063" s="13">
        <f t="shared" ref="B2063:B2126" si="32">B2062+1</f>
        <v>2054</v>
      </c>
      <c r="C2063" s="2" t="s">
        <v>968</v>
      </c>
      <c r="D2063" s="9">
        <v>2814</v>
      </c>
      <c r="E2063" s="2" t="s">
        <v>1970</v>
      </c>
      <c r="F2063" s="2" t="s">
        <v>1964</v>
      </c>
      <c r="G2063" s="2" t="s">
        <v>1969</v>
      </c>
      <c r="H2063" s="2" t="s">
        <v>334</v>
      </c>
      <c r="J2063" s="12"/>
      <c r="K2063" s="12"/>
      <c r="L2063" s="12"/>
      <c r="M2063" s="12"/>
      <c r="N2063" s="12"/>
      <c r="O2063" s="12"/>
      <c r="P2063" s="12"/>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row>
    <row r="2064" spans="1:126" s="14" customFormat="1" ht="60.75" thickBot="1" x14ac:dyDescent="0.3">
      <c r="A2064" s="12"/>
      <c r="B2064" s="13">
        <f t="shared" si="32"/>
        <v>2055</v>
      </c>
      <c r="C2064" s="2" t="s">
        <v>968</v>
      </c>
      <c r="D2064" s="9">
        <v>2814</v>
      </c>
      <c r="E2064" s="2" t="s">
        <v>1970</v>
      </c>
      <c r="F2064" s="2" t="s">
        <v>1913</v>
      </c>
      <c r="G2064" s="2" t="s">
        <v>1972</v>
      </c>
      <c r="H2064" s="2" t="s">
        <v>334</v>
      </c>
      <c r="J2064" s="12"/>
      <c r="K2064" s="12"/>
      <c r="L2064" s="12"/>
      <c r="M2064" s="12"/>
      <c r="N2064" s="12"/>
      <c r="O2064" s="12"/>
      <c r="P2064" s="12"/>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row>
    <row r="2065" spans="1:126" s="14" customFormat="1" ht="75.75" thickBot="1" x14ac:dyDescent="0.3">
      <c r="A2065" s="12"/>
      <c r="B2065" s="13">
        <f t="shared" si="32"/>
        <v>2056</v>
      </c>
      <c r="C2065" s="2" t="s">
        <v>968</v>
      </c>
      <c r="D2065" s="9">
        <v>2814</v>
      </c>
      <c r="E2065" s="2" t="s">
        <v>1970</v>
      </c>
      <c r="F2065" s="2" t="s">
        <v>1914</v>
      </c>
      <c r="G2065" s="2" t="s">
        <v>1957</v>
      </c>
      <c r="H2065" s="2" t="s">
        <v>334</v>
      </c>
      <c r="J2065" s="12"/>
      <c r="K2065" s="12"/>
      <c r="L2065" s="12"/>
      <c r="M2065" s="12"/>
      <c r="N2065" s="12"/>
      <c r="O2065" s="12"/>
      <c r="P2065" s="12"/>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row>
    <row r="2066" spans="1:126" s="14" customFormat="1" ht="75.75" thickBot="1" x14ac:dyDescent="0.3">
      <c r="A2066" s="12"/>
      <c r="B2066" s="13">
        <f t="shared" si="32"/>
        <v>2057</v>
      </c>
      <c r="C2066" s="2" t="s">
        <v>968</v>
      </c>
      <c r="D2066" s="9">
        <v>2814</v>
      </c>
      <c r="E2066" s="2" t="s">
        <v>1970</v>
      </c>
      <c r="F2066" s="2" t="s">
        <v>1971</v>
      </c>
      <c r="G2066" s="2" t="s">
        <v>1946</v>
      </c>
      <c r="H2066" s="2" t="s">
        <v>334</v>
      </c>
      <c r="J2066" s="12"/>
      <c r="K2066" s="12"/>
      <c r="L2066" s="12"/>
      <c r="M2066" s="12"/>
      <c r="N2066" s="12"/>
      <c r="O2066" s="12"/>
      <c r="P2066" s="12"/>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row>
    <row r="2067" spans="1:126" s="14" customFormat="1" ht="60.75" thickBot="1" x14ac:dyDescent="0.3">
      <c r="A2067" s="12"/>
      <c r="B2067" s="13">
        <f t="shared" si="32"/>
        <v>2058</v>
      </c>
      <c r="C2067" s="2" t="s">
        <v>968</v>
      </c>
      <c r="D2067" s="9">
        <v>2510</v>
      </c>
      <c r="E2067" s="2" t="s">
        <v>1973</v>
      </c>
      <c r="F2067" s="2" t="s">
        <v>1974</v>
      </c>
      <c r="G2067" s="2" t="s">
        <v>1976</v>
      </c>
      <c r="H2067" s="2" t="s">
        <v>334</v>
      </c>
      <c r="J2067" s="12"/>
      <c r="K2067" s="12"/>
      <c r="L2067" s="12"/>
      <c r="M2067" s="12"/>
      <c r="N2067" s="12"/>
      <c r="O2067" s="12"/>
      <c r="P2067" s="12"/>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c r="AQ2067" s="12"/>
      <c r="AR2067" s="12"/>
      <c r="AS2067" s="12"/>
      <c r="AT2067" s="12"/>
      <c r="AU2067" s="12"/>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row>
    <row r="2068" spans="1:126" s="14" customFormat="1" ht="75.75" thickBot="1" x14ac:dyDescent="0.3">
      <c r="A2068" s="12"/>
      <c r="B2068" s="13">
        <f t="shared" si="32"/>
        <v>2059</v>
      </c>
      <c r="C2068" s="2" t="s">
        <v>968</v>
      </c>
      <c r="D2068" s="9">
        <v>2510</v>
      </c>
      <c r="E2068" s="2" t="s">
        <v>1973</v>
      </c>
      <c r="F2068" s="2" t="s">
        <v>1975</v>
      </c>
      <c r="G2068" s="2" t="s">
        <v>1977</v>
      </c>
      <c r="H2068" s="2" t="s">
        <v>334</v>
      </c>
      <c r="J2068" s="12"/>
      <c r="K2068" s="12"/>
      <c r="L2068" s="12"/>
      <c r="M2068" s="12"/>
      <c r="N2068" s="12"/>
      <c r="O2068" s="12"/>
      <c r="P2068" s="12"/>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c r="AQ2068" s="12"/>
      <c r="AR2068" s="12"/>
      <c r="AS2068" s="12"/>
      <c r="AT2068" s="12"/>
      <c r="AU2068" s="12"/>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row>
    <row r="2069" spans="1:126" s="14" customFormat="1" ht="90.75" thickBot="1" x14ac:dyDescent="0.3">
      <c r="A2069" s="12"/>
      <c r="B2069" s="13">
        <f t="shared" si="32"/>
        <v>2060</v>
      </c>
      <c r="C2069" s="2" t="s">
        <v>968</v>
      </c>
      <c r="D2069" s="9">
        <v>2510</v>
      </c>
      <c r="E2069" s="2" t="s">
        <v>1978</v>
      </c>
      <c r="F2069" s="2" t="s">
        <v>1979</v>
      </c>
      <c r="G2069" s="2" t="s">
        <v>7434</v>
      </c>
      <c r="H2069" s="2" t="s">
        <v>334</v>
      </c>
      <c r="J2069" s="12"/>
      <c r="K2069" s="12"/>
      <c r="L2069" s="12"/>
      <c r="M2069" s="12"/>
      <c r="N2069" s="12"/>
      <c r="O2069" s="12"/>
      <c r="P2069" s="12"/>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c r="AQ2069" s="12"/>
      <c r="AR2069" s="12"/>
      <c r="AS2069" s="12"/>
      <c r="AT2069" s="12"/>
      <c r="AU2069" s="12"/>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row>
    <row r="2070" spans="1:126" s="14" customFormat="1" ht="45.75" thickBot="1" x14ac:dyDescent="0.3">
      <c r="A2070" s="12"/>
      <c r="B2070" s="13">
        <f t="shared" si="32"/>
        <v>2061</v>
      </c>
      <c r="C2070" s="2" t="s">
        <v>968</v>
      </c>
      <c r="D2070" s="9">
        <v>2510</v>
      </c>
      <c r="E2070" s="2" t="s">
        <v>1978</v>
      </c>
      <c r="F2070" s="2" t="s">
        <v>1980</v>
      </c>
      <c r="G2070" s="2" t="s">
        <v>1983</v>
      </c>
      <c r="H2070" s="2" t="s">
        <v>334</v>
      </c>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row>
    <row r="2071" spans="1:126" s="14" customFormat="1" ht="90.75" thickBot="1" x14ac:dyDescent="0.3">
      <c r="A2071" s="12"/>
      <c r="B2071" s="13">
        <f t="shared" si="32"/>
        <v>2062</v>
      </c>
      <c r="C2071" s="2" t="s">
        <v>968</v>
      </c>
      <c r="D2071" s="9">
        <v>2510</v>
      </c>
      <c r="E2071" s="2" t="s">
        <v>1978</v>
      </c>
      <c r="F2071" s="2" t="s">
        <v>1981</v>
      </c>
      <c r="G2071" s="2" t="s">
        <v>1984</v>
      </c>
      <c r="H2071" s="2" t="s">
        <v>334</v>
      </c>
      <c r="J2071" s="12"/>
      <c r="K2071" s="12"/>
      <c r="L2071" s="12"/>
      <c r="M2071" s="12"/>
      <c r="N2071" s="12"/>
      <c r="O2071" s="12"/>
      <c r="P2071" s="12"/>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c r="AQ2071" s="12"/>
      <c r="AR2071" s="12"/>
      <c r="AS2071" s="12"/>
      <c r="AT2071" s="12"/>
      <c r="AU2071" s="12"/>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row>
    <row r="2072" spans="1:126" s="14" customFormat="1" ht="75.75" thickBot="1" x14ac:dyDescent="0.3">
      <c r="A2072" s="12"/>
      <c r="B2072" s="13">
        <f t="shared" si="32"/>
        <v>2063</v>
      </c>
      <c r="C2072" s="2" t="s">
        <v>968</v>
      </c>
      <c r="D2072" s="9">
        <v>2510</v>
      </c>
      <c r="E2072" s="2" t="s">
        <v>1978</v>
      </c>
      <c r="F2072" s="2" t="s">
        <v>1982</v>
      </c>
      <c r="G2072" s="2" t="s">
        <v>1985</v>
      </c>
      <c r="H2072" s="2" t="s">
        <v>334</v>
      </c>
      <c r="J2072" s="12"/>
      <c r="K2072" s="12"/>
      <c r="L2072" s="12"/>
      <c r="M2072" s="12"/>
      <c r="N2072" s="12"/>
      <c r="O2072" s="12"/>
      <c r="P2072" s="12"/>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c r="AQ2072" s="12"/>
      <c r="AR2072" s="12"/>
      <c r="AS2072" s="12"/>
      <c r="AT2072" s="12"/>
      <c r="AU2072" s="12"/>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row>
    <row r="2073" spans="1:126" s="14" customFormat="1" ht="75.75" thickBot="1" x14ac:dyDescent="0.3">
      <c r="A2073" s="12"/>
      <c r="B2073" s="13">
        <f t="shared" si="32"/>
        <v>2064</v>
      </c>
      <c r="C2073" s="9" t="s">
        <v>968</v>
      </c>
      <c r="D2073" s="9">
        <v>3102</v>
      </c>
      <c r="E2073" s="9" t="s">
        <v>8463</v>
      </c>
      <c r="F2073" s="9" t="s">
        <v>8464</v>
      </c>
      <c r="G2073" s="9" t="s">
        <v>8465</v>
      </c>
      <c r="H2073" s="9" t="s">
        <v>334</v>
      </c>
      <c r="J2073" s="12"/>
      <c r="K2073" s="12"/>
      <c r="L2073" s="12"/>
      <c r="M2073" s="12"/>
      <c r="N2073" s="12"/>
      <c r="O2073" s="12"/>
      <c r="P2073" s="12"/>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row>
    <row r="2074" spans="1:126" s="14" customFormat="1" ht="45.75" thickBot="1" x14ac:dyDescent="0.3">
      <c r="A2074" s="12"/>
      <c r="B2074" s="13">
        <f t="shared" si="32"/>
        <v>2065</v>
      </c>
      <c r="C2074" s="9" t="s">
        <v>968</v>
      </c>
      <c r="D2074" s="9">
        <v>3102</v>
      </c>
      <c r="E2074" s="6" t="s">
        <v>8466</v>
      </c>
      <c r="F2074" s="9" t="s">
        <v>8464</v>
      </c>
      <c r="G2074" s="9" t="s">
        <v>8465</v>
      </c>
      <c r="H2074" s="9" t="s">
        <v>334</v>
      </c>
      <c r="J2074" s="12"/>
      <c r="K2074" s="12"/>
      <c r="L2074" s="12"/>
      <c r="M2074" s="12"/>
      <c r="N2074" s="12"/>
      <c r="O2074" s="12"/>
      <c r="P2074" s="12"/>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c r="AQ2074" s="12"/>
      <c r="AR2074" s="12"/>
      <c r="AS2074" s="12"/>
      <c r="AT2074" s="12"/>
      <c r="AU2074" s="12"/>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row>
    <row r="2075" spans="1:126" s="14" customFormat="1" ht="45.75" thickBot="1" x14ac:dyDescent="0.3">
      <c r="A2075" s="12"/>
      <c r="B2075" s="13">
        <f t="shared" si="32"/>
        <v>2066</v>
      </c>
      <c r="C2075" s="9" t="s">
        <v>968</v>
      </c>
      <c r="D2075" s="9">
        <v>3102</v>
      </c>
      <c r="E2075" s="6" t="s">
        <v>8467</v>
      </c>
      <c r="F2075" s="9" t="s">
        <v>8464</v>
      </c>
      <c r="G2075" s="9" t="s">
        <v>8465</v>
      </c>
      <c r="H2075" s="9" t="s">
        <v>334</v>
      </c>
      <c r="J2075" s="12"/>
      <c r="K2075" s="12"/>
      <c r="L2075" s="12"/>
      <c r="M2075" s="12"/>
      <c r="N2075" s="12"/>
      <c r="O2075" s="12"/>
      <c r="P2075" s="12"/>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row>
    <row r="2076" spans="1:126" s="14" customFormat="1" ht="75.75" thickBot="1" x14ac:dyDescent="0.3">
      <c r="A2076" s="12"/>
      <c r="B2076" s="13">
        <f t="shared" si="32"/>
        <v>2067</v>
      </c>
      <c r="C2076" s="9" t="s">
        <v>968</v>
      </c>
      <c r="D2076" s="6">
        <v>3105</v>
      </c>
      <c r="E2076" s="6" t="s">
        <v>8468</v>
      </c>
      <c r="F2076" s="9" t="s">
        <v>8464</v>
      </c>
      <c r="G2076" s="9" t="s">
        <v>8465</v>
      </c>
      <c r="H2076" s="9" t="s">
        <v>334</v>
      </c>
      <c r="J2076" s="12"/>
      <c r="K2076" s="12"/>
      <c r="L2076" s="12"/>
      <c r="M2076" s="12"/>
      <c r="N2076" s="12"/>
      <c r="O2076" s="12"/>
      <c r="P2076" s="12"/>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c r="AQ2076" s="12"/>
      <c r="AR2076" s="12"/>
      <c r="AS2076" s="12"/>
      <c r="AT2076" s="12"/>
      <c r="AU2076" s="12"/>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row>
    <row r="2077" spans="1:126" s="14" customFormat="1" ht="60.75" thickBot="1" x14ac:dyDescent="0.3">
      <c r="A2077" s="12"/>
      <c r="B2077" s="13">
        <f t="shared" si="32"/>
        <v>2068</v>
      </c>
      <c r="C2077" s="2" t="s">
        <v>968</v>
      </c>
      <c r="D2077" s="9">
        <v>3104</v>
      </c>
      <c r="E2077" s="2" t="s">
        <v>1986</v>
      </c>
      <c r="F2077" s="2" t="s">
        <v>1987</v>
      </c>
      <c r="G2077" s="2" t="s">
        <v>1988</v>
      </c>
      <c r="H2077" s="2" t="s">
        <v>334</v>
      </c>
      <c r="J2077" s="12"/>
      <c r="K2077" s="12"/>
      <c r="L2077" s="12"/>
      <c r="M2077" s="12"/>
      <c r="N2077" s="12"/>
      <c r="O2077" s="12"/>
      <c r="P2077" s="12"/>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c r="AQ2077" s="12"/>
      <c r="AR2077" s="12"/>
      <c r="AS2077" s="12"/>
      <c r="AT2077" s="12"/>
      <c r="AU2077" s="12"/>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row>
    <row r="2078" spans="1:126" s="14" customFormat="1" ht="60.75" thickBot="1" x14ac:dyDescent="0.3">
      <c r="A2078" s="12"/>
      <c r="B2078" s="13">
        <f t="shared" si="32"/>
        <v>2069</v>
      </c>
      <c r="C2078" s="2" t="s">
        <v>968</v>
      </c>
      <c r="D2078" s="9">
        <v>3104</v>
      </c>
      <c r="E2078" s="2" t="s">
        <v>1991</v>
      </c>
      <c r="F2078" s="2" t="s">
        <v>1990</v>
      </c>
      <c r="G2078" s="2" t="s">
        <v>1989</v>
      </c>
      <c r="H2078" s="2" t="s">
        <v>334</v>
      </c>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row>
    <row r="2079" spans="1:126" s="14" customFormat="1" ht="90.75" thickBot="1" x14ac:dyDescent="0.3">
      <c r="A2079" s="12"/>
      <c r="B2079" s="13">
        <f t="shared" si="32"/>
        <v>2070</v>
      </c>
      <c r="C2079" s="2" t="s">
        <v>968</v>
      </c>
      <c r="D2079" s="9">
        <v>3105</v>
      </c>
      <c r="E2079" s="2" t="s">
        <v>1992</v>
      </c>
      <c r="F2079" s="2" t="s">
        <v>1917</v>
      </c>
      <c r="G2079" s="2" t="s">
        <v>1996</v>
      </c>
      <c r="H2079" s="2" t="s">
        <v>334</v>
      </c>
      <c r="J2079" s="12"/>
      <c r="K2079" s="12"/>
      <c r="L2079" s="12"/>
      <c r="M2079" s="12"/>
      <c r="N2079" s="12"/>
      <c r="O2079" s="12"/>
      <c r="P2079" s="12"/>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c r="AQ2079" s="12"/>
      <c r="AR2079" s="12"/>
      <c r="AS2079" s="12"/>
      <c r="AT2079" s="12"/>
      <c r="AU2079" s="12"/>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row>
    <row r="2080" spans="1:126" s="14" customFormat="1" ht="90.75" thickBot="1" x14ac:dyDescent="0.3">
      <c r="A2080" s="12"/>
      <c r="B2080" s="13">
        <f t="shared" si="32"/>
        <v>2071</v>
      </c>
      <c r="C2080" s="2" t="s">
        <v>968</v>
      </c>
      <c r="D2080" s="9">
        <v>3105</v>
      </c>
      <c r="E2080" s="2" t="s">
        <v>1992</v>
      </c>
      <c r="F2080" s="2" t="s">
        <v>1993</v>
      </c>
      <c r="G2080" s="2" t="s">
        <v>1954</v>
      </c>
      <c r="H2080" s="2" t="s">
        <v>334</v>
      </c>
      <c r="J2080" s="12"/>
      <c r="K2080" s="12"/>
      <c r="L2080" s="12"/>
      <c r="M2080" s="12"/>
      <c r="N2080" s="12"/>
      <c r="O2080" s="12"/>
      <c r="P2080" s="12"/>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c r="AQ2080" s="12"/>
      <c r="AR2080" s="12"/>
      <c r="AS2080" s="12"/>
      <c r="AT2080" s="12"/>
      <c r="AU2080" s="12"/>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row>
    <row r="2081" spans="1:126" s="14" customFormat="1" ht="90.75" thickBot="1" x14ac:dyDescent="0.3">
      <c r="A2081" s="12"/>
      <c r="B2081" s="13">
        <f t="shared" si="32"/>
        <v>2072</v>
      </c>
      <c r="C2081" s="2" t="s">
        <v>968</v>
      </c>
      <c r="D2081" s="9">
        <v>3105</v>
      </c>
      <c r="E2081" s="2" t="s">
        <v>1992</v>
      </c>
      <c r="F2081" s="2" t="s">
        <v>1994</v>
      </c>
      <c r="G2081" s="2" t="s">
        <v>1997</v>
      </c>
      <c r="H2081" s="2" t="s">
        <v>334</v>
      </c>
      <c r="J2081" s="12"/>
      <c r="K2081" s="12"/>
      <c r="L2081" s="12"/>
      <c r="M2081" s="12"/>
      <c r="N2081" s="12"/>
      <c r="O2081" s="12"/>
      <c r="P2081" s="12"/>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c r="AQ2081" s="12"/>
      <c r="AR2081" s="12"/>
      <c r="AS2081" s="12"/>
      <c r="AT2081" s="12"/>
      <c r="AU2081" s="12"/>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row>
    <row r="2082" spans="1:126" s="14" customFormat="1" ht="60.75" thickBot="1" x14ac:dyDescent="0.3">
      <c r="A2082" s="12"/>
      <c r="B2082" s="13">
        <f t="shared" si="32"/>
        <v>2073</v>
      </c>
      <c r="C2082" s="2" t="s">
        <v>968</v>
      </c>
      <c r="D2082" s="9">
        <v>3105</v>
      </c>
      <c r="E2082" s="2" t="s">
        <v>1992</v>
      </c>
      <c r="F2082" s="2" t="s">
        <v>1995</v>
      </c>
      <c r="G2082" s="2" t="s">
        <v>1920</v>
      </c>
      <c r="H2082" s="2" t="s">
        <v>334</v>
      </c>
      <c r="J2082" s="12"/>
      <c r="K2082" s="12"/>
      <c r="L2082" s="12"/>
      <c r="M2082" s="12"/>
      <c r="N2082" s="12"/>
      <c r="O2082" s="12"/>
      <c r="P2082" s="12"/>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c r="AQ2082" s="12"/>
      <c r="AR2082" s="12"/>
      <c r="AS2082" s="12"/>
      <c r="AT2082" s="12"/>
      <c r="AU2082" s="12"/>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row>
    <row r="2083" spans="1:126" s="14" customFormat="1" ht="75.75" thickBot="1" x14ac:dyDescent="0.3">
      <c r="A2083" s="12"/>
      <c r="B2083" s="13">
        <f t="shared" si="32"/>
        <v>2074</v>
      </c>
      <c r="C2083" s="2" t="s">
        <v>968</v>
      </c>
      <c r="D2083" s="9">
        <v>3105</v>
      </c>
      <c r="E2083" s="2" t="s">
        <v>1992</v>
      </c>
      <c r="F2083" s="2" t="s">
        <v>1982</v>
      </c>
      <c r="G2083" s="2" t="s">
        <v>1998</v>
      </c>
      <c r="H2083" s="2" t="s">
        <v>334</v>
      </c>
      <c r="J2083" s="12"/>
      <c r="K2083" s="12"/>
      <c r="L2083" s="12"/>
      <c r="M2083" s="12"/>
      <c r="N2083" s="12"/>
      <c r="O2083" s="12"/>
      <c r="P2083" s="12"/>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row>
    <row r="2084" spans="1:126" s="14" customFormat="1" ht="75.75" thickBot="1" x14ac:dyDescent="0.3">
      <c r="A2084" s="12"/>
      <c r="B2084" s="13">
        <f t="shared" si="32"/>
        <v>2075</v>
      </c>
      <c r="C2084" s="2" t="s">
        <v>968</v>
      </c>
      <c r="D2084" s="9">
        <v>3105</v>
      </c>
      <c r="E2084" s="2" t="s">
        <v>1992</v>
      </c>
      <c r="F2084" s="2" t="s">
        <v>1914</v>
      </c>
      <c r="G2084" s="2" t="s">
        <v>1957</v>
      </c>
      <c r="H2084" s="2" t="s">
        <v>334</v>
      </c>
      <c r="J2084" s="12"/>
      <c r="K2084" s="12"/>
      <c r="L2084" s="12"/>
      <c r="M2084" s="12"/>
      <c r="N2084" s="12"/>
      <c r="O2084" s="12"/>
      <c r="P2084" s="12"/>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c r="AQ2084" s="12"/>
      <c r="AR2084" s="12"/>
      <c r="AS2084" s="12"/>
      <c r="AT2084" s="12"/>
      <c r="AU2084" s="12"/>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row>
    <row r="2085" spans="1:126" s="14" customFormat="1" ht="75.75" thickBot="1" x14ac:dyDescent="0.3">
      <c r="A2085" s="12"/>
      <c r="B2085" s="13">
        <f t="shared" si="32"/>
        <v>2076</v>
      </c>
      <c r="C2085" s="2" t="s">
        <v>968</v>
      </c>
      <c r="D2085" s="9">
        <v>3105</v>
      </c>
      <c r="E2085" s="2" t="s">
        <v>1992</v>
      </c>
      <c r="F2085" s="2" t="s">
        <v>1952</v>
      </c>
      <c r="G2085" s="2" t="s">
        <v>1958</v>
      </c>
      <c r="H2085" s="2" t="s">
        <v>334</v>
      </c>
      <c r="J2085" s="12"/>
      <c r="K2085" s="12"/>
      <c r="L2085" s="12"/>
      <c r="M2085" s="12"/>
      <c r="N2085" s="12"/>
      <c r="O2085" s="12"/>
      <c r="P2085" s="12"/>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c r="AQ2085" s="12"/>
      <c r="AR2085" s="12"/>
      <c r="AS2085" s="12"/>
      <c r="AT2085" s="12"/>
      <c r="AU2085" s="12"/>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row>
    <row r="2086" spans="1:126" s="14" customFormat="1" ht="90.75" thickBot="1" x14ac:dyDescent="0.3">
      <c r="A2086" s="12"/>
      <c r="B2086" s="13">
        <f t="shared" si="32"/>
        <v>2077</v>
      </c>
      <c r="C2086" s="2" t="s">
        <v>968</v>
      </c>
      <c r="D2086" s="9">
        <v>3105</v>
      </c>
      <c r="E2086" s="2" t="s">
        <v>1992</v>
      </c>
      <c r="F2086" s="2" t="s">
        <v>1962</v>
      </c>
      <c r="G2086" s="2" t="s">
        <v>1968</v>
      </c>
      <c r="H2086" s="2" t="s">
        <v>334</v>
      </c>
      <c r="J2086" s="12"/>
      <c r="K2086" s="12"/>
      <c r="L2086" s="12"/>
      <c r="M2086" s="12"/>
      <c r="N2086" s="12"/>
      <c r="O2086" s="12"/>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row>
    <row r="2087" spans="1:126" s="14" customFormat="1" ht="90.75" thickBot="1" x14ac:dyDescent="0.3">
      <c r="A2087" s="12"/>
      <c r="B2087" s="13">
        <f t="shared" si="32"/>
        <v>2078</v>
      </c>
      <c r="C2087" s="2" t="s">
        <v>968</v>
      </c>
      <c r="D2087" s="9">
        <v>3105</v>
      </c>
      <c r="E2087" s="2" t="s">
        <v>1999</v>
      </c>
      <c r="F2087" s="2" t="s">
        <v>1994</v>
      </c>
      <c r="G2087" s="2" t="s">
        <v>2001</v>
      </c>
      <c r="H2087" s="2" t="s">
        <v>334</v>
      </c>
      <c r="J2087" s="12"/>
      <c r="K2087" s="12"/>
      <c r="L2087" s="12"/>
      <c r="M2087" s="12"/>
      <c r="N2087" s="12"/>
      <c r="O2087" s="12"/>
      <c r="P2087" s="12"/>
      <c r="Q2087" s="12"/>
      <c r="R2087" s="12"/>
      <c r="S2087" s="12"/>
      <c r="T2087" s="12"/>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row>
    <row r="2088" spans="1:126" s="14" customFormat="1" ht="75.75" thickBot="1" x14ac:dyDescent="0.3">
      <c r="A2088" s="12"/>
      <c r="B2088" s="13">
        <f t="shared" si="32"/>
        <v>2079</v>
      </c>
      <c r="C2088" s="2" t="s">
        <v>968</v>
      </c>
      <c r="D2088" s="9">
        <v>3105</v>
      </c>
      <c r="E2088" s="2" t="s">
        <v>1999</v>
      </c>
      <c r="F2088" s="2" t="s">
        <v>2000</v>
      </c>
      <c r="G2088" s="2" t="s">
        <v>2002</v>
      </c>
      <c r="H2088" s="2" t="s">
        <v>334</v>
      </c>
      <c r="J2088" s="12"/>
      <c r="K2088" s="12"/>
      <c r="L2088" s="12"/>
      <c r="M2088" s="12"/>
      <c r="N2088" s="12"/>
      <c r="O2088" s="12"/>
      <c r="P2088" s="12"/>
      <c r="Q2088" s="12"/>
      <c r="R2088" s="12"/>
      <c r="S2088" s="12"/>
      <c r="T2088" s="12"/>
      <c r="U2088" s="12"/>
      <c r="V2088" s="12"/>
      <c r="W2088" s="12"/>
      <c r="X2088" s="12"/>
      <c r="Y2088" s="12"/>
      <c r="Z2088" s="12"/>
      <c r="AA2088" s="12"/>
      <c r="AB2088" s="12"/>
      <c r="AC2088" s="12"/>
      <c r="AD2088" s="12"/>
      <c r="AE2088" s="12"/>
      <c r="AF2088" s="12"/>
      <c r="AG2088" s="12"/>
      <c r="AH2088" s="12"/>
      <c r="AI2088" s="12"/>
      <c r="AJ2088" s="12"/>
      <c r="AK2088" s="12"/>
      <c r="AL2088" s="12"/>
      <c r="AM2088" s="12"/>
      <c r="AN2088" s="12"/>
      <c r="AO2088" s="12"/>
      <c r="AP2088" s="12"/>
      <c r="AQ2088" s="12"/>
      <c r="AR2088" s="12"/>
      <c r="AS2088" s="12"/>
      <c r="AT2088" s="12"/>
      <c r="AU2088" s="12"/>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row>
    <row r="2089" spans="1:126" s="14" customFormat="1" ht="75.75" thickBot="1" x14ac:dyDescent="0.3">
      <c r="A2089" s="12"/>
      <c r="B2089" s="13">
        <f t="shared" si="32"/>
        <v>2080</v>
      </c>
      <c r="C2089" s="2" t="s">
        <v>968</v>
      </c>
      <c r="D2089" s="9">
        <v>3105</v>
      </c>
      <c r="E2089" s="2" t="s">
        <v>2003</v>
      </c>
      <c r="F2089" s="2" t="s">
        <v>2004</v>
      </c>
      <c r="G2089" s="2" t="s">
        <v>1985</v>
      </c>
      <c r="H2089" s="2" t="s">
        <v>334</v>
      </c>
      <c r="J2089" s="12"/>
      <c r="K2089" s="12"/>
      <c r="L2089" s="12"/>
      <c r="M2089" s="12"/>
      <c r="N2089" s="12"/>
      <c r="O2089" s="12"/>
      <c r="P2089" s="12"/>
      <c r="Q2089" s="12"/>
      <c r="R2089" s="12"/>
      <c r="S2089" s="12"/>
      <c r="T2089" s="12"/>
      <c r="U2089" s="12"/>
      <c r="V2089" s="12"/>
      <c r="W2089" s="12"/>
      <c r="X2089" s="12"/>
      <c r="Y2089" s="12"/>
      <c r="Z2089" s="12"/>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row>
    <row r="2090" spans="1:126" s="14" customFormat="1" ht="90.75" thickBot="1" x14ac:dyDescent="0.3">
      <c r="A2090" s="12"/>
      <c r="B2090" s="13">
        <f t="shared" si="32"/>
        <v>2081</v>
      </c>
      <c r="C2090" s="2" t="s">
        <v>968</v>
      </c>
      <c r="D2090" s="9">
        <v>3105</v>
      </c>
      <c r="E2090" s="2" t="s">
        <v>2005</v>
      </c>
      <c r="F2090" s="2" t="s">
        <v>1994</v>
      </c>
      <c r="G2090" s="2" t="s">
        <v>2006</v>
      </c>
      <c r="H2090" s="2" t="s">
        <v>334</v>
      </c>
      <c r="J2090" s="12"/>
      <c r="K2090" s="12"/>
      <c r="L2090" s="12"/>
      <c r="M2090" s="12"/>
      <c r="N2090" s="12"/>
      <c r="O2090" s="12"/>
      <c r="P2090" s="12"/>
      <c r="Q2090" s="12"/>
      <c r="R2090" s="12"/>
      <c r="S2090" s="12"/>
      <c r="T2090" s="12"/>
      <c r="U2090" s="12"/>
      <c r="V2090" s="12"/>
      <c r="W2090" s="12"/>
      <c r="X2090" s="12"/>
      <c r="Y2090" s="12"/>
      <c r="Z2090" s="12"/>
      <c r="AA2090" s="12"/>
      <c r="AB2090" s="12"/>
      <c r="AC2090" s="12"/>
      <c r="AD2090" s="12"/>
      <c r="AE2090" s="12"/>
      <c r="AF2090" s="12"/>
      <c r="AG2090" s="12"/>
      <c r="AH2090" s="12"/>
      <c r="AI2090" s="12"/>
      <c r="AJ2090" s="12"/>
      <c r="AK2090" s="12"/>
      <c r="AL2090" s="12"/>
      <c r="AM2090" s="12"/>
      <c r="AN2090" s="12"/>
      <c r="AO2090" s="12"/>
      <c r="AP2090" s="12"/>
      <c r="AQ2090" s="12"/>
      <c r="AR2090" s="12"/>
      <c r="AS2090" s="12"/>
      <c r="AT2090" s="12"/>
      <c r="AU2090" s="12"/>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row>
    <row r="2091" spans="1:126" s="14" customFormat="1" ht="90.75" thickBot="1" x14ac:dyDescent="0.3">
      <c r="A2091" s="12"/>
      <c r="B2091" s="13">
        <f t="shared" si="32"/>
        <v>2082</v>
      </c>
      <c r="C2091" s="2" t="s">
        <v>968</v>
      </c>
      <c r="D2091" s="9">
        <v>3105</v>
      </c>
      <c r="E2091" s="2" t="s">
        <v>2007</v>
      </c>
      <c r="F2091" s="2" t="s">
        <v>1979</v>
      </c>
      <c r="G2091" s="2" t="s">
        <v>6843</v>
      </c>
      <c r="H2091" s="2" t="s">
        <v>334</v>
      </c>
      <c r="J2091" s="12"/>
      <c r="K2091" s="12"/>
      <c r="L2091" s="12"/>
      <c r="M2091" s="12"/>
      <c r="N2091" s="12"/>
      <c r="O2091" s="12"/>
      <c r="P2091" s="12"/>
      <c r="Q2091" s="12"/>
      <c r="R2091" s="12"/>
      <c r="S2091" s="12"/>
      <c r="T2091" s="12"/>
      <c r="U2091" s="12"/>
      <c r="V2091" s="12"/>
      <c r="W2091" s="12"/>
      <c r="X2091" s="12"/>
      <c r="Y2091" s="12"/>
      <c r="Z2091" s="12"/>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row>
    <row r="2092" spans="1:126" s="14" customFormat="1" ht="90.75" thickBot="1" x14ac:dyDescent="0.3">
      <c r="A2092" s="12"/>
      <c r="B2092" s="13">
        <f t="shared" si="32"/>
        <v>2083</v>
      </c>
      <c r="C2092" s="2" t="s">
        <v>968</v>
      </c>
      <c r="D2092" s="9">
        <v>3105</v>
      </c>
      <c r="E2092" s="2" t="s">
        <v>2007</v>
      </c>
      <c r="F2092" s="2" t="s">
        <v>2008</v>
      </c>
      <c r="G2092" s="2" t="s">
        <v>2001</v>
      </c>
      <c r="H2092" s="2" t="s">
        <v>334</v>
      </c>
      <c r="J2092" s="12"/>
      <c r="K2092" s="12"/>
      <c r="L2092" s="12"/>
      <c r="M2092" s="12"/>
      <c r="N2092" s="12"/>
      <c r="O2092" s="12"/>
      <c r="P2092" s="12"/>
      <c r="Q2092" s="12"/>
      <c r="R2092" s="12"/>
      <c r="S2092" s="12"/>
      <c r="T2092" s="12"/>
      <c r="U2092" s="12"/>
      <c r="V2092" s="12"/>
      <c r="W2092" s="12"/>
      <c r="X2092" s="12"/>
      <c r="Y2092" s="12"/>
      <c r="Z2092" s="12"/>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row>
    <row r="2093" spans="1:126" s="14" customFormat="1" ht="90.75" thickBot="1" x14ac:dyDescent="0.3">
      <c r="A2093" s="12"/>
      <c r="B2093" s="13">
        <f t="shared" si="32"/>
        <v>2084</v>
      </c>
      <c r="C2093" s="2" t="s">
        <v>968</v>
      </c>
      <c r="D2093" s="9">
        <v>3105</v>
      </c>
      <c r="E2093" s="2" t="s">
        <v>2007</v>
      </c>
      <c r="F2093" s="2" t="s">
        <v>2009</v>
      </c>
      <c r="G2093" s="2" t="s">
        <v>1984</v>
      </c>
      <c r="H2093" s="2" t="s">
        <v>334</v>
      </c>
      <c r="J2093" s="12"/>
      <c r="K2093" s="12"/>
      <c r="L2093" s="12"/>
      <c r="M2093" s="12"/>
      <c r="N2093" s="12"/>
      <c r="O2093" s="12"/>
      <c r="P2093" s="12"/>
      <c r="Q2093" s="12"/>
      <c r="R2093" s="12"/>
      <c r="S2093" s="12"/>
      <c r="T2093" s="12"/>
      <c r="U2093" s="12"/>
      <c r="V2093" s="12"/>
      <c r="W2093" s="12"/>
      <c r="X2093" s="12"/>
      <c r="Y2093" s="12"/>
      <c r="Z2093" s="12"/>
      <c r="AA2093" s="12"/>
      <c r="AB2093" s="12"/>
      <c r="AC2093" s="12"/>
      <c r="AD2093" s="12"/>
      <c r="AE2093" s="12"/>
      <c r="AF2093" s="12"/>
      <c r="AG2093" s="12"/>
      <c r="AH2093" s="12"/>
      <c r="AI2093" s="12"/>
      <c r="AJ2093" s="12"/>
      <c r="AK2093" s="12"/>
      <c r="AL2093" s="12"/>
      <c r="AM2093" s="12"/>
      <c r="AN2093" s="12"/>
      <c r="AO2093" s="12"/>
      <c r="AP2093" s="12"/>
      <c r="AQ2093" s="12"/>
      <c r="AR2093" s="12"/>
      <c r="AS2093" s="12"/>
      <c r="AT2093" s="12"/>
      <c r="AU2093" s="12"/>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row>
    <row r="2094" spans="1:126" s="14" customFormat="1" ht="75.75" thickBot="1" x14ac:dyDescent="0.3">
      <c r="A2094" s="12"/>
      <c r="B2094" s="13">
        <f t="shared" si="32"/>
        <v>2085</v>
      </c>
      <c r="C2094" s="2" t="s">
        <v>968</v>
      </c>
      <c r="D2094" s="9">
        <v>3105</v>
      </c>
      <c r="E2094" s="2" t="s">
        <v>2007</v>
      </c>
      <c r="F2094" s="2" t="s">
        <v>1982</v>
      </c>
      <c r="G2094" s="2" t="s">
        <v>1985</v>
      </c>
      <c r="H2094" s="2" t="s">
        <v>334</v>
      </c>
      <c r="J2094" s="12"/>
      <c r="K2094" s="12"/>
      <c r="L2094" s="12"/>
      <c r="M2094" s="12"/>
      <c r="N2094" s="12"/>
      <c r="O2094" s="12"/>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row>
    <row r="2095" spans="1:126" s="14" customFormat="1" ht="105.75" thickBot="1" x14ac:dyDescent="0.3">
      <c r="A2095" s="12"/>
      <c r="B2095" s="13">
        <f t="shared" si="32"/>
        <v>2086</v>
      </c>
      <c r="C2095" s="2" t="s">
        <v>968</v>
      </c>
      <c r="D2095" s="9">
        <v>3105</v>
      </c>
      <c r="E2095" s="2" t="s">
        <v>2007</v>
      </c>
      <c r="F2095" s="2" t="s">
        <v>2010</v>
      </c>
      <c r="G2095" s="2" t="s">
        <v>2011</v>
      </c>
      <c r="H2095" s="2" t="s">
        <v>334</v>
      </c>
      <c r="J2095" s="12"/>
      <c r="K2095" s="12"/>
      <c r="L2095" s="12"/>
      <c r="M2095" s="12"/>
      <c r="N2095" s="12"/>
      <c r="O2095" s="12"/>
      <c r="P2095" s="12"/>
      <c r="Q2095" s="12"/>
      <c r="R2095" s="12"/>
      <c r="S2095" s="12"/>
      <c r="T2095" s="12"/>
      <c r="U2095" s="12"/>
      <c r="V2095" s="12"/>
      <c r="W2095" s="12"/>
      <c r="X2095" s="12"/>
      <c r="Y2095" s="12"/>
      <c r="Z2095" s="12"/>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row>
    <row r="2096" spans="1:126" s="14" customFormat="1" ht="75.75" thickBot="1" x14ac:dyDescent="0.3">
      <c r="A2096" s="12"/>
      <c r="B2096" s="13">
        <f t="shared" si="32"/>
        <v>2087</v>
      </c>
      <c r="C2096" s="2" t="s">
        <v>968</v>
      </c>
      <c r="D2096" s="9">
        <v>3105</v>
      </c>
      <c r="E2096" s="2" t="s">
        <v>2007</v>
      </c>
      <c r="F2096" s="2" t="s">
        <v>1975</v>
      </c>
      <c r="G2096" s="2" t="s">
        <v>2012</v>
      </c>
      <c r="H2096" s="2" t="s">
        <v>334</v>
      </c>
      <c r="J2096" s="12"/>
      <c r="K2096" s="12"/>
      <c r="L2096" s="12"/>
      <c r="M2096" s="12"/>
      <c r="N2096" s="12"/>
      <c r="O2096" s="12"/>
      <c r="P2096" s="12"/>
      <c r="Q2096" s="12"/>
      <c r="R2096" s="12"/>
      <c r="S2096" s="12"/>
      <c r="T2096" s="12"/>
      <c r="U2096" s="12"/>
      <c r="V2096" s="12"/>
      <c r="W2096" s="12"/>
      <c r="X2096" s="12"/>
      <c r="Y2096" s="12"/>
      <c r="Z2096" s="12"/>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row>
    <row r="2097" spans="1:126" s="14" customFormat="1" ht="105.75" thickBot="1" x14ac:dyDescent="0.3">
      <c r="A2097" s="12"/>
      <c r="B2097" s="13">
        <f t="shared" si="32"/>
        <v>2088</v>
      </c>
      <c r="C2097" s="2" t="s">
        <v>968</v>
      </c>
      <c r="D2097" s="9">
        <v>3105</v>
      </c>
      <c r="E2097" s="2" t="s">
        <v>2013</v>
      </c>
      <c r="F2097" s="2" t="s">
        <v>2010</v>
      </c>
      <c r="G2097" s="2" t="s">
        <v>2011</v>
      </c>
      <c r="H2097" s="2" t="s">
        <v>334</v>
      </c>
      <c r="J2097" s="12"/>
      <c r="K2097" s="12"/>
      <c r="L2097" s="12"/>
      <c r="M2097" s="12"/>
      <c r="N2097" s="12"/>
      <c r="O2097" s="12"/>
      <c r="P2097" s="12"/>
      <c r="Q2097" s="12"/>
      <c r="R2097" s="12"/>
      <c r="S2097" s="12"/>
      <c r="T2097" s="12"/>
      <c r="U2097" s="12"/>
      <c r="V2097" s="12"/>
      <c r="W2097" s="12"/>
      <c r="X2097" s="12"/>
      <c r="Y2097" s="12"/>
      <c r="Z2097" s="12"/>
      <c r="AA2097" s="12"/>
      <c r="AB2097" s="12"/>
      <c r="AC2097" s="12"/>
      <c r="AD2097" s="12"/>
      <c r="AE2097" s="12"/>
      <c r="AF2097" s="12"/>
      <c r="AG2097" s="12"/>
      <c r="AH2097" s="12"/>
      <c r="AI2097" s="12"/>
      <c r="AJ2097" s="12"/>
      <c r="AK2097" s="12"/>
      <c r="AL2097" s="12"/>
      <c r="AM2097" s="12"/>
      <c r="AN2097" s="12"/>
      <c r="AO2097" s="12"/>
      <c r="AP2097" s="12"/>
      <c r="AQ2097" s="12"/>
      <c r="AR2097" s="12"/>
      <c r="AS2097" s="12"/>
      <c r="AT2097" s="12"/>
      <c r="AU2097" s="12"/>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row>
    <row r="2098" spans="1:126" s="14" customFormat="1" ht="90.75" thickBot="1" x14ac:dyDescent="0.3">
      <c r="A2098" s="12"/>
      <c r="B2098" s="13">
        <f t="shared" si="32"/>
        <v>2089</v>
      </c>
      <c r="C2098" s="2" t="s">
        <v>968</v>
      </c>
      <c r="D2098" s="9">
        <v>3105</v>
      </c>
      <c r="E2098" s="2" t="s">
        <v>2015</v>
      </c>
      <c r="F2098" s="2" t="s">
        <v>1979</v>
      </c>
      <c r="G2098" s="2" t="s">
        <v>2014</v>
      </c>
      <c r="H2098" s="2" t="s">
        <v>334</v>
      </c>
      <c r="J2098" s="12"/>
      <c r="K2098" s="12"/>
      <c r="L2098" s="12"/>
      <c r="M2098" s="12"/>
      <c r="N2098" s="12"/>
      <c r="O2098" s="12"/>
      <c r="P2098" s="12"/>
      <c r="Q2098" s="12"/>
      <c r="R2098" s="12"/>
      <c r="S2098" s="12"/>
      <c r="T2098" s="12"/>
      <c r="U2098" s="12"/>
      <c r="V2098" s="12"/>
      <c r="W2098" s="12"/>
      <c r="X2098" s="12"/>
      <c r="Y2098" s="12"/>
      <c r="Z2098" s="12"/>
      <c r="AA2098" s="12"/>
      <c r="AB2098" s="12"/>
      <c r="AC2098" s="12"/>
      <c r="AD2098" s="12"/>
      <c r="AE2098" s="12"/>
      <c r="AF2098" s="12"/>
      <c r="AG2098" s="12"/>
      <c r="AH2098" s="12"/>
      <c r="AI2098" s="12"/>
      <c r="AJ2098" s="12"/>
      <c r="AK2098" s="12"/>
      <c r="AL2098" s="12"/>
      <c r="AM2098" s="12"/>
      <c r="AN2098" s="12"/>
      <c r="AO2098" s="12"/>
      <c r="AP2098" s="12"/>
      <c r="AQ2098" s="12"/>
      <c r="AR2098" s="12"/>
      <c r="AS2098" s="12"/>
      <c r="AT2098" s="12"/>
      <c r="AU2098" s="12"/>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row>
    <row r="2099" spans="1:126" s="14" customFormat="1" ht="75.75" thickBot="1" x14ac:dyDescent="0.3">
      <c r="A2099" s="12"/>
      <c r="B2099" s="13">
        <f t="shared" si="32"/>
        <v>2090</v>
      </c>
      <c r="C2099" s="2" t="s">
        <v>968</v>
      </c>
      <c r="D2099" s="9">
        <v>3105</v>
      </c>
      <c r="E2099" s="2" t="s">
        <v>2015</v>
      </c>
      <c r="F2099" s="2" t="s">
        <v>1975</v>
      </c>
      <c r="G2099" s="2" t="s">
        <v>2016</v>
      </c>
      <c r="H2099" s="2" t="s">
        <v>334</v>
      </c>
      <c r="J2099" s="12"/>
      <c r="K2099" s="12"/>
      <c r="L2099" s="12"/>
      <c r="M2099" s="12"/>
      <c r="N2099" s="12"/>
      <c r="O2099" s="12"/>
      <c r="P2099" s="12"/>
      <c r="Q2099" s="12"/>
      <c r="R2099" s="12"/>
      <c r="S2099" s="12"/>
      <c r="T2099" s="12"/>
      <c r="U2099" s="12"/>
      <c r="V2099" s="12"/>
      <c r="W2099" s="12"/>
      <c r="X2099" s="12"/>
      <c r="Y2099" s="12"/>
      <c r="Z2099" s="12"/>
      <c r="AA2099" s="12"/>
      <c r="AB2099" s="12"/>
      <c r="AC2099" s="12"/>
      <c r="AD2099" s="12"/>
      <c r="AE2099" s="12"/>
      <c r="AF2099" s="12"/>
      <c r="AG2099" s="12"/>
      <c r="AH2099" s="12"/>
      <c r="AI2099" s="12"/>
      <c r="AJ2099" s="12"/>
      <c r="AK2099" s="12"/>
      <c r="AL2099" s="12"/>
      <c r="AM2099" s="12"/>
      <c r="AN2099" s="12"/>
      <c r="AO2099" s="12"/>
      <c r="AP2099" s="12"/>
      <c r="AQ2099" s="12"/>
      <c r="AR2099" s="12"/>
      <c r="AS2099" s="12"/>
      <c r="AT2099" s="12"/>
      <c r="AU2099" s="12"/>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row>
    <row r="2100" spans="1:126" s="14" customFormat="1" ht="90.75" thickBot="1" x14ac:dyDescent="0.3">
      <c r="A2100" s="12"/>
      <c r="B2100" s="13">
        <f t="shared" si="32"/>
        <v>2091</v>
      </c>
      <c r="C2100" s="2" t="s">
        <v>968</v>
      </c>
      <c r="D2100" s="9">
        <v>3105</v>
      </c>
      <c r="E2100" s="2" t="s">
        <v>2017</v>
      </c>
      <c r="F2100" s="2" t="s">
        <v>1917</v>
      </c>
      <c r="G2100" s="2" t="s">
        <v>1953</v>
      </c>
      <c r="H2100" s="2" t="s">
        <v>334</v>
      </c>
      <c r="J2100" s="12"/>
      <c r="K2100" s="12"/>
      <c r="L2100" s="12"/>
      <c r="M2100" s="12"/>
      <c r="N2100" s="12"/>
      <c r="O2100" s="12"/>
      <c r="P2100" s="12"/>
      <c r="Q2100" s="12"/>
      <c r="R2100" s="12"/>
      <c r="S2100" s="12"/>
      <c r="T2100" s="12"/>
      <c r="U2100" s="12"/>
      <c r="V2100" s="12"/>
      <c r="W2100" s="12"/>
      <c r="X2100" s="12"/>
      <c r="Y2100" s="12"/>
      <c r="Z2100" s="12"/>
      <c r="AA2100" s="12"/>
      <c r="AB2100" s="12"/>
      <c r="AC2100" s="12"/>
      <c r="AD2100" s="12"/>
      <c r="AE2100" s="12"/>
      <c r="AF2100" s="12"/>
      <c r="AG2100" s="12"/>
      <c r="AH2100" s="12"/>
      <c r="AI2100" s="12"/>
      <c r="AJ2100" s="12"/>
      <c r="AK2100" s="12"/>
      <c r="AL2100" s="12"/>
      <c r="AM2100" s="12"/>
      <c r="AN2100" s="12"/>
      <c r="AO2100" s="12"/>
      <c r="AP2100" s="12"/>
      <c r="AQ2100" s="12"/>
      <c r="AR2100" s="12"/>
      <c r="AS2100" s="12"/>
      <c r="AT2100" s="12"/>
      <c r="AU2100" s="12"/>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row>
    <row r="2101" spans="1:126" s="14" customFormat="1" ht="60.75" thickBot="1" x14ac:dyDescent="0.3">
      <c r="A2101" s="12"/>
      <c r="B2101" s="13">
        <f t="shared" si="32"/>
        <v>2092</v>
      </c>
      <c r="C2101" s="2" t="s">
        <v>968</v>
      </c>
      <c r="D2101" s="9">
        <v>3105</v>
      </c>
      <c r="E2101" s="2" t="s">
        <v>2017</v>
      </c>
      <c r="F2101" s="2" t="s">
        <v>2018</v>
      </c>
      <c r="G2101" s="2" t="s">
        <v>6216</v>
      </c>
      <c r="H2101" s="2" t="s">
        <v>334</v>
      </c>
      <c r="J2101" s="12"/>
      <c r="K2101" s="12"/>
      <c r="L2101" s="12"/>
      <c r="M2101" s="12"/>
      <c r="N2101" s="12"/>
      <c r="O2101" s="12"/>
      <c r="P2101" s="12"/>
      <c r="Q2101" s="12"/>
      <c r="R2101" s="12"/>
      <c r="S2101" s="12"/>
      <c r="T2101" s="12"/>
      <c r="U2101" s="12"/>
      <c r="V2101" s="12"/>
      <c r="W2101" s="12"/>
      <c r="X2101" s="12"/>
      <c r="Y2101" s="12"/>
      <c r="Z2101" s="12"/>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row>
    <row r="2102" spans="1:126" s="14" customFormat="1" ht="90.75" thickBot="1" x14ac:dyDescent="0.3">
      <c r="A2102" s="12"/>
      <c r="B2102" s="13">
        <f t="shared" si="32"/>
        <v>2093</v>
      </c>
      <c r="C2102" s="2" t="s">
        <v>968</v>
      </c>
      <c r="D2102" s="9">
        <v>3105</v>
      </c>
      <c r="E2102" s="2" t="s">
        <v>2017</v>
      </c>
      <c r="F2102" s="2" t="s">
        <v>2008</v>
      </c>
      <c r="G2102" s="2" t="s">
        <v>2001</v>
      </c>
      <c r="H2102" s="2" t="s">
        <v>334</v>
      </c>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row>
    <row r="2103" spans="1:126" s="14" customFormat="1" ht="75.75" thickBot="1" x14ac:dyDescent="0.3">
      <c r="A2103" s="12"/>
      <c r="B2103" s="13">
        <f t="shared" si="32"/>
        <v>2094</v>
      </c>
      <c r="C2103" s="2" t="s">
        <v>968</v>
      </c>
      <c r="D2103" s="9">
        <v>3105</v>
      </c>
      <c r="E2103" s="2" t="s">
        <v>2017</v>
      </c>
      <c r="F2103" s="2" t="s">
        <v>2004</v>
      </c>
      <c r="G2103" s="2" t="s">
        <v>1985</v>
      </c>
      <c r="H2103" s="2" t="s">
        <v>334</v>
      </c>
      <c r="J2103" s="12"/>
      <c r="K2103" s="12"/>
      <c r="L2103" s="12"/>
      <c r="M2103" s="12"/>
      <c r="N2103" s="12"/>
      <c r="O2103" s="12"/>
      <c r="P2103" s="12"/>
      <c r="Q2103" s="12"/>
      <c r="R2103" s="12"/>
      <c r="S2103" s="12"/>
      <c r="T2103" s="12"/>
      <c r="U2103" s="12"/>
      <c r="V2103" s="12"/>
      <c r="W2103" s="12"/>
      <c r="X2103" s="12"/>
      <c r="Y2103" s="12"/>
      <c r="Z2103" s="12"/>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row>
    <row r="2104" spans="1:126" s="14" customFormat="1" ht="75.75" thickBot="1" x14ac:dyDescent="0.3">
      <c r="A2104" s="12"/>
      <c r="B2104" s="13">
        <f t="shared" si="32"/>
        <v>2095</v>
      </c>
      <c r="C2104" s="2" t="s">
        <v>968</v>
      </c>
      <c r="D2104" s="9">
        <v>3105</v>
      </c>
      <c r="E2104" s="2" t="s">
        <v>2017</v>
      </c>
      <c r="F2104" s="2" t="s">
        <v>1952</v>
      </c>
      <c r="G2104" s="2" t="s">
        <v>2002</v>
      </c>
      <c r="H2104" s="2" t="s">
        <v>334</v>
      </c>
      <c r="J2104" s="12"/>
      <c r="K2104" s="12"/>
      <c r="L2104" s="12"/>
      <c r="M2104" s="12"/>
      <c r="N2104" s="12"/>
      <c r="O2104" s="12"/>
      <c r="P2104" s="12"/>
      <c r="Q2104" s="12"/>
      <c r="R2104" s="12"/>
      <c r="S2104" s="12"/>
      <c r="T2104" s="12"/>
      <c r="U2104" s="12"/>
      <c r="V2104" s="12"/>
      <c r="W2104" s="12"/>
      <c r="X2104" s="12"/>
      <c r="Y2104" s="12"/>
      <c r="Z2104" s="12"/>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row>
    <row r="2105" spans="1:126" s="14" customFormat="1" ht="60.75" thickBot="1" x14ac:dyDescent="0.3">
      <c r="A2105" s="12"/>
      <c r="B2105" s="13">
        <f t="shared" si="32"/>
        <v>2096</v>
      </c>
      <c r="C2105" s="2" t="s">
        <v>968</v>
      </c>
      <c r="D2105" s="9">
        <v>3105</v>
      </c>
      <c r="E2105" s="2" t="s">
        <v>2017</v>
      </c>
      <c r="F2105" s="2" t="s">
        <v>1974</v>
      </c>
      <c r="G2105" s="2" t="s">
        <v>1976</v>
      </c>
      <c r="H2105" s="2" t="s">
        <v>334</v>
      </c>
      <c r="J2105" s="12"/>
      <c r="K2105" s="12"/>
      <c r="L2105" s="12"/>
      <c r="M2105" s="12"/>
      <c r="N2105" s="12"/>
      <c r="O2105" s="12"/>
      <c r="P2105" s="12"/>
      <c r="Q2105" s="12"/>
      <c r="R2105" s="12"/>
      <c r="S2105" s="12"/>
      <c r="T2105" s="12"/>
      <c r="U2105" s="12"/>
      <c r="V2105" s="12"/>
      <c r="W2105" s="12"/>
      <c r="X2105" s="12"/>
      <c r="Y2105" s="12"/>
      <c r="Z2105" s="12"/>
      <c r="AA2105" s="12"/>
      <c r="AB2105" s="12"/>
      <c r="AC2105" s="12"/>
      <c r="AD2105" s="12"/>
      <c r="AE2105" s="12"/>
      <c r="AF2105" s="12"/>
      <c r="AG2105" s="12"/>
      <c r="AH2105" s="12"/>
      <c r="AI2105" s="12"/>
      <c r="AJ2105" s="12"/>
      <c r="AK2105" s="12"/>
      <c r="AL2105" s="12"/>
      <c r="AM2105" s="12"/>
      <c r="AN2105" s="12"/>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row>
    <row r="2106" spans="1:126" s="14" customFormat="1" ht="75.75" thickBot="1" x14ac:dyDescent="0.3">
      <c r="A2106" s="12"/>
      <c r="B2106" s="13">
        <f t="shared" si="32"/>
        <v>2097</v>
      </c>
      <c r="C2106" s="2" t="s">
        <v>968</v>
      </c>
      <c r="D2106" s="9">
        <v>3105</v>
      </c>
      <c r="E2106" s="2" t="s">
        <v>2017</v>
      </c>
      <c r="F2106" s="2" t="s">
        <v>1975</v>
      </c>
      <c r="G2106" s="2" t="s">
        <v>2012</v>
      </c>
      <c r="H2106" s="2" t="s">
        <v>334</v>
      </c>
      <c r="J2106" s="12"/>
      <c r="K2106" s="12"/>
      <c r="L2106" s="12"/>
      <c r="M2106" s="12"/>
      <c r="N2106" s="12"/>
      <c r="O2106" s="12"/>
      <c r="P2106" s="12"/>
      <c r="Q2106" s="12"/>
      <c r="R2106" s="12"/>
      <c r="S2106" s="12"/>
      <c r="T2106" s="12"/>
      <c r="U2106" s="12"/>
      <c r="V2106" s="12"/>
      <c r="W2106" s="12"/>
      <c r="X2106" s="12"/>
      <c r="Y2106" s="12"/>
      <c r="Z2106" s="12"/>
      <c r="AA2106" s="12"/>
      <c r="AB2106" s="12"/>
      <c r="AC2106" s="12"/>
      <c r="AD2106" s="12"/>
      <c r="AE2106" s="12"/>
      <c r="AF2106" s="12"/>
      <c r="AG2106" s="12"/>
      <c r="AH2106" s="12"/>
      <c r="AI2106" s="12"/>
      <c r="AJ2106" s="12"/>
      <c r="AK2106" s="12"/>
      <c r="AL2106" s="12"/>
      <c r="AM2106" s="12"/>
      <c r="AN2106" s="12"/>
      <c r="AO2106" s="12"/>
      <c r="AP2106" s="12"/>
      <c r="AQ2106" s="12"/>
      <c r="AR2106" s="12"/>
      <c r="AS2106" s="12"/>
      <c r="AT2106" s="12"/>
      <c r="AU2106" s="12"/>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row>
    <row r="2107" spans="1:126" s="14" customFormat="1" ht="75.75" thickBot="1" x14ac:dyDescent="0.3">
      <c r="A2107" s="12"/>
      <c r="B2107" s="13">
        <f t="shared" si="32"/>
        <v>2098</v>
      </c>
      <c r="C2107" s="2" t="s">
        <v>968</v>
      </c>
      <c r="D2107" s="9">
        <v>2528</v>
      </c>
      <c r="E2107" s="2" t="s">
        <v>2019</v>
      </c>
      <c r="F2107" s="2" t="s">
        <v>2020</v>
      </c>
      <c r="G2107" s="2" t="s">
        <v>2022</v>
      </c>
      <c r="H2107" s="2" t="s">
        <v>334</v>
      </c>
      <c r="J2107" s="12"/>
      <c r="K2107" s="12"/>
      <c r="L2107" s="12"/>
      <c r="M2107" s="12"/>
      <c r="N2107" s="12"/>
      <c r="O2107" s="12"/>
      <c r="P2107" s="12"/>
      <c r="Q2107" s="12"/>
      <c r="R2107" s="12"/>
      <c r="S2107" s="12"/>
      <c r="T2107" s="12"/>
      <c r="U2107" s="12"/>
      <c r="V2107" s="12"/>
      <c r="W2107" s="12"/>
      <c r="X2107" s="12"/>
      <c r="Y2107" s="12"/>
      <c r="Z2107" s="12"/>
      <c r="AA2107" s="12"/>
      <c r="AB2107" s="12"/>
      <c r="AC2107" s="12"/>
      <c r="AD2107" s="12"/>
      <c r="AE2107" s="12"/>
      <c r="AF2107" s="12"/>
      <c r="AG2107" s="12"/>
      <c r="AH2107" s="12"/>
      <c r="AI2107" s="12"/>
      <c r="AJ2107" s="12"/>
      <c r="AK2107" s="12"/>
      <c r="AL2107" s="12"/>
      <c r="AM2107" s="12"/>
      <c r="AN2107" s="12"/>
      <c r="AO2107" s="12"/>
      <c r="AP2107" s="12"/>
      <c r="AQ2107" s="12"/>
      <c r="AR2107" s="12"/>
      <c r="AS2107" s="12"/>
      <c r="AT2107" s="12"/>
      <c r="AU2107" s="12"/>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row>
    <row r="2108" spans="1:126" s="14" customFormat="1" ht="75.75" thickBot="1" x14ac:dyDescent="0.3">
      <c r="A2108" s="12"/>
      <c r="B2108" s="13">
        <f t="shared" si="32"/>
        <v>2099</v>
      </c>
      <c r="C2108" s="2" t="s">
        <v>968</v>
      </c>
      <c r="D2108" s="9">
        <v>2528</v>
      </c>
      <c r="E2108" s="2" t="s">
        <v>2019</v>
      </c>
      <c r="F2108" s="2" t="s">
        <v>2021</v>
      </c>
      <c r="G2108" s="2" t="s">
        <v>2023</v>
      </c>
      <c r="H2108" s="2" t="s">
        <v>334</v>
      </c>
      <c r="J2108" s="12"/>
      <c r="K2108" s="12"/>
      <c r="L2108" s="12"/>
      <c r="M2108" s="12"/>
      <c r="N2108" s="12"/>
      <c r="O2108" s="12"/>
      <c r="P2108" s="12"/>
      <c r="Q2108" s="12"/>
      <c r="R2108" s="12"/>
      <c r="S2108" s="12"/>
      <c r="T2108" s="12"/>
      <c r="U2108" s="12"/>
      <c r="V2108" s="12"/>
      <c r="W2108" s="12"/>
      <c r="X2108" s="12"/>
      <c r="Y2108" s="12"/>
      <c r="Z2108" s="12"/>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row>
    <row r="2109" spans="1:126" s="14" customFormat="1" ht="45.75" thickBot="1" x14ac:dyDescent="0.3">
      <c r="A2109" s="12"/>
      <c r="B2109" s="13">
        <f t="shared" si="32"/>
        <v>2100</v>
      </c>
      <c r="C2109" s="9" t="s">
        <v>968</v>
      </c>
      <c r="D2109" s="6">
        <v>2804</v>
      </c>
      <c r="E2109" s="6" t="s">
        <v>8473</v>
      </c>
      <c r="F2109" s="9" t="s">
        <v>8464</v>
      </c>
      <c r="G2109" s="9" t="s">
        <v>8465</v>
      </c>
      <c r="H2109" s="9" t="s">
        <v>334</v>
      </c>
      <c r="J2109" s="12"/>
      <c r="K2109" s="12"/>
      <c r="L2109" s="12"/>
      <c r="M2109" s="12"/>
      <c r="N2109" s="12"/>
      <c r="O2109" s="12"/>
      <c r="P2109" s="12"/>
      <c r="Q2109" s="12"/>
      <c r="R2109" s="12"/>
      <c r="S2109" s="12"/>
      <c r="T2109" s="12"/>
      <c r="U2109" s="12"/>
      <c r="V2109" s="12"/>
      <c r="W2109" s="12"/>
      <c r="X2109" s="12"/>
      <c r="Y2109" s="12"/>
      <c r="Z2109" s="12"/>
      <c r="AA2109" s="12"/>
      <c r="AB2109" s="12"/>
      <c r="AC2109" s="12"/>
      <c r="AD2109" s="12"/>
      <c r="AE2109" s="12"/>
      <c r="AF2109" s="12"/>
      <c r="AG2109" s="12"/>
      <c r="AH2109" s="12"/>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row>
    <row r="2110" spans="1:126" s="14" customFormat="1" ht="45.75" thickBot="1" x14ac:dyDescent="0.3">
      <c r="A2110" s="12"/>
      <c r="B2110" s="13">
        <f t="shared" si="32"/>
        <v>2101</v>
      </c>
      <c r="C2110" s="9" t="s">
        <v>968</v>
      </c>
      <c r="D2110" s="6">
        <v>2808</v>
      </c>
      <c r="E2110" s="6" t="s">
        <v>8474</v>
      </c>
      <c r="F2110" s="9" t="s">
        <v>8464</v>
      </c>
      <c r="G2110" s="9" t="s">
        <v>8465</v>
      </c>
      <c r="H2110" s="9" t="s">
        <v>334</v>
      </c>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row>
    <row r="2111" spans="1:126" s="14" customFormat="1" ht="90.75" thickBot="1" x14ac:dyDescent="0.3">
      <c r="A2111" s="12"/>
      <c r="B2111" s="13">
        <f t="shared" si="32"/>
        <v>2102</v>
      </c>
      <c r="C2111" s="9" t="s">
        <v>968</v>
      </c>
      <c r="D2111" s="6">
        <v>2811</v>
      </c>
      <c r="E2111" s="6" t="s">
        <v>8475</v>
      </c>
      <c r="F2111" s="6" t="s">
        <v>8476</v>
      </c>
      <c r="G2111" s="6" t="s">
        <v>8477</v>
      </c>
      <c r="H2111" s="9" t="s">
        <v>334</v>
      </c>
      <c r="J2111" s="12"/>
      <c r="K2111" s="12"/>
      <c r="L2111" s="12"/>
      <c r="M2111" s="12"/>
      <c r="N2111" s="12"/>
      <c r="O2111" s="12"/>
      <c r="P2111" s="12"/>
      <c r="Q2111" s="12"/>
      <c r="R2111" s="12"/>
      <c r="S2111" s="12"/>
      <c r="T2111" s="12"/>
      <c r="U2111" s="12"/>
      <c r="V2111" s="12"/>
      <c r="W2111" s="12"/>
      <c r="X2111" s="12"/>
      <c r="Y2111" s="12"/>
      <c r="Z2111" s="12"/>
      <c r="AA2111" s="12"/>
      <c r="AB2111" s="12"/>
      <c r="AC2111" s="12"/>
      <c r="AD2111" s="12"/>
      <c r="AE2111" s="12"/>
      <c r="AF2111" s="12"/>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row>
    <row r="2112" spans="1:126" s="14" customFormat="1" ht="45.75" thickBot="1" x14ac:dyDescent="0.3">
      <c r="A2112" s="12"/>
      <c r="B2112" s="13">
        <f t="shared" si="32"/>
        <v>2103</v>
      </c>
      <c r="C2112" s="9" t="s">
        <v>968</v>
      </c>
      <c r="D2112" s="6">
        <v>2811</v>
      </c>
      <c r="E2112" s="6" t="s">
        <v>8475</v>
      </c>
      <c r="F2112" s="9" t="s">
        <v>8464</v>
      </c>
      <c r="G2112" s="9" t="s">
        <v>8465</v>
      </c>
      <c r="H2112" s="9" t="s">
        <v>334</v>
      </c>
      <c r="J2112" s="12"/>
      <c r="K2112" s="12"/>
      <c r="L2112" s="12"/>
      <c r="M2112" s="12"/>
      <c r="N2112" s="12"/>
      <c r="O2112" s="12"/>
      <c r="P2112" s="12"/>
      <c r="Q2112" s="12"/>
      <c r="R2112" s="12"/>
      <c r="S2112" s="12"/>
      <c r="T2112" s="12"/>
      <c r="U2112" s="12"/>
      <c r="V2112" s="12"/>
      <c r="W2112" s="12"/>
      <c r="X2112" s="12"/>
      <c r="Y2112" s="12"/>
      <c r="Z2112" s="12"/>
      <c r="AA2112" s="12"/>
      <c r="AB2112" s="12"/>
      <c r="AC2112" s="12"/>
      <c r="AD2112" s="12"/>
      <c r="AE2112" s="12"/>
      <c r="AF2112" s="12"/>
      <c r="AG2112" s="12"/>
      <c r="AH2112" s="12"/>
      <c r="AI2112" s="12"/>
      <c r="AJ2112" s="12"/>
      <c r="AK2112" s="12"/>
      <c r="AL2112" s="12"/>
      <c r="AM2112" s="12"/>
      <c r="AN2112" s="12"/>
      <c r="AO2112" s="12"/>
      <c r="AP2112" s="12"/>
      <c r="AQ2112" s="12"/>
      <c r="AR2112" s="12"/>
      <c r="AS2112" s="12"/>
      <c r="AT2112" s="12"/>
      <c r="AU2112" s="12"/>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row>
    <row r="2113" spans="1:126" s="14" customFormat="1" ht="90.75" thickBot="1" x14ac:dyDescent="0.3">
      <c r="A2113" s="12"/>
      <c r="B2113" s="13">
        <f t="shared" si="32"/>
        <v>2104</v>
      </c>
      <c r="C2113" s="2" t="s">
        <v>968</v>
      </c>
      <c r="D2113" s="9">
        <v>2814</v>
      </c>
      <c r="E2113" s="2" t="s">
        <v>2024</v>
      </c>
      <c r="F2113" s="2" t="s">
        <v>1925</v>
      </c>
      <c r="G2113" s="2" t="s">
        <v>1953</v>
      </c>
      <c r="H2113" s="2" t="s">
        <v>334</v>
      </c>
      <c r="J2113" s="12"/>
      <c r="K2113" s="12"/>
      <c r="L2113" s="12"/>
      <c r="M2113" s="12"/>
      <c r="N2113" s="12"/>
      <c r="O2113" s="12"/>
      <c r="P2113" s="12"/>
      <c r="Q2113" s="12"/>
      <c r="R2113" s="12"/>
      <c r="S2113" s="12"/>
      <c r="T2113" s="12"/>
      <c r="U2113" s="12"/>
      <c r="V2113" s="12"/>
      <c r="W2113" s="12"/>
      <c r="X2113" s="12"/>
      <c r="Y2113" s="12"/>
      <c r="Z2113" s="12"/>
      <c r="AA2113" s="12"/>
      <c r="AB2113" s="12"/>
      <c r="AC2113" s="12"/>
      <c r="AD2113" s="12"/>
      <c r="AE2113" s="12"/>
      <c r="AF2113" s="12"/>
      <c r="AG2113" s="12"/>
      <c r="AH2113" s="12"/>
      <c r="AI2113" s="12"/>
      <c r="AJ2113" s="12"/>
      <c r="AK2113" s="12"/>
      <c r="AL2113" s="12"/>
      <c r="AM2113" s="12"/>
      <c r="AN2113" s="12"/>
      <c r="AO2113" s="12"/>
      <c r="AP2113" s="12"/>
      <c r="AQ2113" s="12"/>
      <c r="AR2113" s="12"/>
      <c r="AS2113" s="12"/>
      <c r="AT2113" s="12"/>
      <c r="AU2113" s="12"/>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row>
    <row r="2114" spans="1:126" s="14" customFormat="1" ht="90.75" thickBot="1" x14ac:dyDescent="0.3">
      <c r="A2114" s="12"/>
      <c r="B2114" s="13">
        <f t="shared" si="32"/>
        <v>2105</v>
      </c>
      <c r="C2114" s="2" t="s">
        <v>968</v>
      </c>
      <c r="D2114" s="9">
        <v>2814</v>
      </c>
      <c r="E2114" s="2" t="s">
        <v>2024</v>
      </c>
      <c r="F2114" s="2" t="s">
        <v>1950</v>
      </c>
      <c r="G2114" s="2" t="s">
        <v>1954</v>
      </c>
      <c r="H2114" s="2" t="s">
        <v>334</v>
      </c>
      <c r="J2114" s="12"/>
      <c r="K2114" s="12"/>
      <c r="L2114" s="12"/>
      <c r="M2114" s="12"/>
      <c r="N2114" s="12"/>
      <c r="O2114" s="12"/>
      <c r="P2114" s="12"/>
      <c r="Q2114" s="12"/>
      <c r="R2114" s="12"/>
      <c r="S2114" s="12"/>
      <c r="T2114" s="12"/>
      <c r="U2114" s="12"/>
      <c r="V2114" s="12"/>
      <c r="W2114" s="12"/>
      <c r="X2114" s="12"/>
      <c r="Y2114" s="12"/>
      <c r="Z2114" s="12"/>
      <c r="AA2114" s="12"/>
      <c r="AB2114" s="12"/>
      <c r="AC2114" s="12"/>
      <c r="AD2114" s="12"/>
      <c r="AE2114" s="12"/>
      <c r="AF2114" s="12"/>
      <c r="AG2114" s="12"/>
      <c r="AH2114" s="12"/>
      <c r="AI2114" s="12"/>
      <c r="AJ2114" s="12"/>
      <c r="AK2114" s="12"/>
      <c r="AL2114" s="12"/>
      <c r="AM2114" s="12"/>
      <c r="AN2114" s="12"/>
      <c r="AO2114" s="12"/>
      <c r="AP2114" s="12"/>
      <c r="AQ2114" s="12"/>
      <c r="AR2114" s="12"/>
      <c r="AS2114" s="12"/>
      <c r="AT2114" s="12"/>
      <c r="AU2114" s="12"/>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row>
    <row r="2115" spans="1:126" s="14" customFormat="1" ht="75.75" thickBot="1" x14ac:dyDescent="0.3">
      <c r="A2115" s="12"/>
      <c r="B2115" s="13">
        <f t="shared" si="32"/>
        <v>2106</v>
      </c>
      <c r="C2115" s="2" t="s">
        <v>968</v>
      </c>
      <c r="D2115" s="9">
        <v>2814</v>
      </c>
      <c r="E2115" s="2" t="s">
        <v>2024</v>
      </c>
      <c r="F2115" s="2" t="s">
        <v>1911</v>
      </c>
      <c r="G2115" s="2" t="s">
        <v>1946</v>
      </c>
      <c r="H2115" s="2" t="s">
        <v>334</v>
      </c>
      <c r="J2115" s="12"/>
      <c r="K2115" s="12"/>
      <c r="L2115" s="12"/>
      <c r="M2115" s="12"/>
      <c r="N2115" s="12"/>
      <c r="O2115" s="12"/>
      <c r="P2115" s="12"/>
      <c r="Q2115" s="12"/>
      <c r="R2115" s="12"/>
      <c r="S2115" s="12"/>
      <c r="T2115" s="12"/>
      <c r="U2115" s="12"/>
      <c r="V2115" s="12"/>
      <c r="W2115" s="12"/>
      <c r="X2115" s="12"/>
      <c r="Y2115" s="12"/>
      <c r="Z2115" s="12"/>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row>
    <row r="2116" spans="1:126" s="14" customFormat="1" ht="90.75" thickBot="1" x14ac:dyDescent="0.3">
      <c r="A2116" s="12"/>
      <c r="B2116" s="13">
        <f t="shared" si="32"/>
        <v>2107</v>
      </c>
      <c r="C2116" s="2" t="s">
        <v>968</v>
      </c>
      <c r="D2116" s="9">
        <v>2814</v>
      </c>
      <c r="E2116" s="2" t="s">
        <v>2024</v>
      </c>
      <c r="F2116" s="2" t="s">
        <v>1917</v>
      </c>
      <c r="G2116" s="2" t="s">
        <v>1953</v>
      </c>
      <c r="H2116" s="2" t="s">
        <v>334</v>
      </c>
      <c r="J2116" s="12"/>
      <c r="K2116" s="12"/>
      <c r="L2116" s="12"/>
      <c r="M2116" s="12"/>
      <c r="N2116" s="12"/>
      <c r="O2116" s="12"/>
      <c r="P2116" s="12"/>
      <c r="Q2116" s="12"/>
      <c r="R2116" s="12"/>
      <c r="S2116" s="12"/>
      <c r="T2116" s="12"/>
      <c r="U2116" s="12"/>
      <c r="V2116" s="12"/>
      <c r="W2116" s="12"/>
      <c r="X2116" s="12"/>
      <c r="Y2116" s="12"/>
      <c r="Z2116" s="12"/>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row>
    <row r="2117" spans="1:126" s="14" customFormat="1" ht="90.75" thickBot="1" x14ac:dyDescent="0.3">
      <c r="A2117" s="12"/>
      <c r="B2117" s="13">
        <f t="shared" si="32"/>
        <v>2108</v>
      </c>
      <c r="C2117" s="2" t="s">
        <v>968</v>
      </c>
      <c r="D2117" s="9">
        <v>2814</v>
      </c>
      <c r="E2117" s="2" t="s">
        <v>2024</v>
      </c>
      <c r="F2117" s="2" t="s">
        <v>2025</v>
      </c>
      <c r="G2117" s="2" t="s">
        <v>2026</v>
      </c>
      <c r="H2117" s="2" t="s">
        <v>334</v>
      </c>
      <c r="J2117" s="12"/>
      <c r="K2117" s="12"/>
      <c r="L2117" s="12"/>
      <c r="M2117" s="12"/>
      <c r="N2117" s="12"/>
      <c r="O2117" s="12"/>
      <c r="P2117" s="12"/>
      <c r="Q2117" s="12"/>
      <c r="R2117" s="12"/>
      <c r="S2117" s="12"/>
      <c r="T2117" s="12"/>
      <c r="U2117" s="12"/>
      <c r="V2117" s="12"/>
      <c r="W2117" s="12"/>
      <c r="X2117" s="12"/>
      <c r="Y2117" s="12"/>
      <c r="Z2117" s="12"/>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row>
    <row r="2118" spans="1:126" s="14" customFormat="1" ht="45.75" thickBot="1" x14ac:dyDescent="0.3">
      <c r="A2118" s="12"/>
      <c r="B2118" s="13">
        <f t="shared" si="32"/>
        <v>2109</v>
      </c>
      <c r="C2118" s="9" t="s">
        <v>968</v>
      </c>
      <c r="D2118" s="6">
        <v>2836</v>
      </c>
      <c r="E2118" s="6" t="s">
        <v>8471</v>
      </c>
      <c r="F2118" s="9" t="s">
        <v>8464</v>
      </c>
      <c r="G2118" s="9" t="s">
        <v>8465</v>
      </c>
      <c r="H2118" s="9" t="s">
        <v>334</v>
      </c>
      <c r="J2118" s="12"/>
      <c r="K2118" s="12"/>
      <c r="L2118" s="12"/>
      <c r="M2118" s="12"/>
      <c r="N2118" s="12"/>
      <c r="O2118" s="12"/>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row>
    <row r="2119" spans="1:126" s="14" customFormat="1" ht="90.75" thickBot="1" x14ac:dyDescent="0.3">
      <c r="A2119" s="12"/>
      <c r="B2119" s="13">
        <f t="shared" si="32"/>
        <v>2110</v>
      </c>
      <c r="C2119" s="9" t="s">
        <v>968</v>
      </c>
      <c r="D2119" s="6">
        <v>2836</v>
      </c>
      <c r="E2119" s="6" t="s">
        <v>8471</v>
      </c>
      <c r="F2119" s="6" t="s">
        <v>8476</v>
      </c>
      <c r="G2119" s="6" t="s">
        <v>10382</v>
      </c>
      <c r="H2119" s="9" t="s">
        <v>334</v>
      </c>
      <c r="J2119" s="12"/>
      <c r="K2119" s="12"/>
      <c r="L2119" s="12"/>
      <c r="M2119" s="12"/>
      <c r="N2119" s="12"/>
      <c r="O2119" s="12"/>
      <c r="P2119" s="12"/>
      <c r="Q2119" s="12"/>
      <c r="R2119" s="12"/>
      <c r="S2119" s="12"/>
      <c r="T2119" s="12"/>
      <c r="U2119" s="12"/>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row>
    <row r="2120" spans="1:126" s="14" customFormat="1" ht="90.75" thickBot="1" x14ac:dyDescent="0.3">
      <c r="A2120" s="12"/>
      <c r="B2120" s="13">
        <f t="shared" si="32"/>
        <v>2111</v>
      </c>
      <c r="C2120" s="9" t="s">
        <v>968</v>
      </c>
      <c r="D2120" s="6">
        <v>2846</v>
      </c>
      <c r="E2120" s="6" t="s">
        <v>8472</v>
      </c>
      <c r="F2120" s="9" t="s">
        <v>8464</v>
      </c>
      <c r="G2120" s="9" t="s">
        <v>8465</v>
      </c>
      <c r="H2120" s="9" t="s">
        <v>334</v>
      </c>
      <c r="J2120" s="12"/>
      <c r="K2120" s="12"/>
      <c r="L2120" s="12"/>
      <c r="M2120" s="12"/>
      <c r="N2120" s="12"/>
      <c r="O2120" s="12"/>
      <c r="P2120" s="12"/>
      <c r="Q2120" s="12"/>
      <c r="R2120" s="12"/>
      <c r="S2120" s="12"/>
      <c r="T2120" s="12"/>
      <c r="U2120" s="12"/>
      <c r="V2120" s="12"/>
      <c r="W2120" s="12"/>
      <c r="X2120" s="12"/>
      <c r="Y2120" s="12"/>
      <c r="Z2120" s="12"/>
      <c r="AA2120" s="12"/>
      <c r="AB2120" s="12"/>
      <c r="AC2120" s="12"/>
      <c r="AD2120" s="12"/>
      <c r="AE2120" s="12"/>
      <c r="AF2120" s="12"/>
      <c r="AG2120" s="12"/>
      <c r="AH2120" s="12"/>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row>
    <row r="2121" spans="1:126" s="14" customFormat="1" ht="75.75" thickBot="1" x14ac:dyDescent="0.3">
      <c r="A2121" s="12"/>
      <c r="B2121" s="13">
        <f t="shared" si="32"/>
        <v>2112</v>
      </c>
      <c r="C2121" s="2" t="s">
        <v>968</v>
      </c>
      <c r="D2121" s="9">
        <v>2931</v>
      </c>
      <c r="E2121" s="2" t="s">
        <v>2027</v>
      </c>
      <c r="F2121" s="2" t="s">
        <v>2028</v>
      </c>
      <c r="G2121" s="2" t="s">
        <v>10383</v>
      </c>
      <c r="H2121" s="2" t="s">
        <v>334</v>
      </c>
      <c r="J2121" s="12"/>
      <c r="K2121" s="12"/>
      <c r="L2121" s="12"/>
      <c r="M2121" s="12"/>
      <c r="N2121" s="12"/>
      <c r="O2121" s="12"/>
      <c r="P2121" s="12"/>
      <c r="Q2121" s="12"/>
      <c r="R2121" s="12"/>
      <c r="S2121" s="12"/>
      <c r="T2121" s="12"/>
      <c r="U2121" s="12"/>
      <c r="V2121" s="12"/>
      <c r="W2121" s="12"/>
      <c r="X2121" s="12"/>
      <c r="Y2121" s="12"/>
      <c r="Z2121" s="12"/>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row>
    <row r="2122" spans="1:126" s="14" customFormat="1" ht="60.75" thickBot="1" x14ac:dyDescent="0.3">
      <c r="A2122" s="12"/>
      <c r="B2122" s="13">
        <f t="shared" si="32"/>
        <v>2113</v>
      </c>
      <c r="C2122" s="2" t="s">
        <v>968</v>
      </c>
      <c r="D2122" s="9">
        <v>2931</v>
      </c>
      <c r="E2122" s="2" t="s">
        <v>2027</v>
      </c>
      <c r="F2122" s="2" t="s">
        <v>1990</v>
      </c>
      <c r="G2122" s="2" t="s">
        <v>2030</v>
      </c>
      <c r="H2122" s="2" t="s">
        <v>334</v>
      </c>
      <c r="J2122" s="12"/>
      <c r="K2122" s="12"/>
      <c r="L2122" s="12"/>
      <c r="M2122" s="12"/>
      <c r="N2122" s="12"/>
      <c r="O2122" s="12"/>
      <c r="P2122" s="12"/>
      <c r="Q2122" s="12"/>
      <c r="R2122" s="12"/>
      <c r="S2122" s="12"/>
      <c r="T2122" s="12"/>
      <c r="U2122" s="12"/>
      <c r="V2122" s="12"/>
      <c r="W2122" s="12"/>
      <c r="X2122" s="12"/>
      <c r="Y2122" s="12"/>
      <c r="Z2122" s="12"/>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row>
    <row r="2123" spans="1:126" s="14" customFormat="1" ht="75.75" thickBot="1" x14ac:dyDescent="0.3">
      <c r="A2123" s="12"/>
      <c r="B2123" s="13">
        <f t="shared" si="32"/>
        <v>2114</v>
      </c>
      <c r="C2123" s="2" t="s">
        <v>968</v>
      </c>
      <c r="D2123" s="9">
        <v>2931</v>
      </c>
      <c r="E2123" s="2" t="s">
        <v>2027</v>
      </c>
      <c r="F2123" s="2" t="s">
        <v>2029</v>
      </c>
      <c r="G2123" s="2" t="s">
        <v>2031</v>
      </c>
      <c r="H2123" s="2" t="s">
        <v>334</v>
      </c>
      <c r="J2123" s="12"/>
      <c r="K2123" s="12"/>
      <c r="L2123" s="12"/>
      <c r="M2123" s="12"/>
      <c r="N2123" s="12"/>
      <c r="O2123" s="12"/>
      <c r="P2123" s="12"/>
      <c r="Q2123" s="12"/>
      <c r="R2123" s="12"/>
      <c r="S2123" s="12"/>
      <c r="T2123" s="12"/>
      <c r="U2123" s="12"/>
      <c r="V2123" s="12"/>
      <c r="W2123" s="12"/>
      <c r="X2123" s="12"/>
      <c r="Y2123" s="12"/>
      <c r="Z2123" s="12"/>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row>
    <row r="2124" spans="1:126" s="14" customFormat="1" ht="75.75" thickBot="1" x14ac:dyDescent="0.3">
      <c r="A2124" s="12"/>
      <c r="B2124" s="13">
        <f t="shared" si="32"/>
        <v>2115</v>
      </c>
      <c r="C2124" s="2" t="s">
        <v>968</v>
      </c>
      <c r="D2124" s="9">
        <v>2205</v>
      </c>
      <c r="E2124" s="2" t="s">
        <v>2032</v>
      </c>
      <c r="F2124" s="2" t="s">
        <v>1911</v>
      </c>
      <c r="G2124" s="2" t="s">
        <v>1946</v>
      </c>
      <c r="H2124" s="2" t="s">
        <v>334</v>
      </c>
      <c r="J2124" s="12"/>
      <c r="K2124" s="12"/>
      <c r="L2124" s="12"/>
      <c r="M2124" s="12"/>
      <c r="N2124" s="12"/>
      <c r="O2124" s="12"/>
      <c r="P2124" s="12"/>
      <c r="Q2124" s="12"/>
      <c r="R2124" s="12"/>
      <c r="S2124" s="12"/>
      <c r="T2124" s="12"/>
      <c r="U2124" s="12"/>
      <c r="V2124" s="12"/>
      <c r="W2124" s="12"/>
      <c r="X2124" s="12"/>
      <c r="Y2124" s="12"/>
      <c r="Z2124" s="12"/>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row>
    <row r="2125" spans="1:126" s="14" customFormat="1" ht="105.75" thickBot="1" x14ac:dyDescent="0.3">
      <c r="A2125" s="12"/>
      <c r="B2125" s="13">
        <f t="shared" si="32"/>
        <v>2116</v>
      </c>
      <c r="C2125" s="2" t="s">
        <v>968</v>
      </c>
      <c r="D2125" s="9">
        <v>2205</v>
      </c>
      <c r="E2125" s="2" t="s">
        <v>2032</v>
      </c>
      <c r="F2125" s="2" t="s">
        <v>2033</v>
      </c>
      <c r="G2125" s="2" t="s">
        <v>2040</v>
      </c>
      <c r="H2125" s="2" t="s">
        <v>334</v>
      </c>
      <c r="J2125" s="12"/>
      <c r="K2125" s="12"/>
      <c r="L2125" s="12"/>
      <c r="M2125" s="12"/>
      <c r="N2125" s="12"/>
      <c r="O2125" s="12"/>
      <c r="P2125" s="12"/>
      <c r="Q2125" s="12"/>
      <c r="R2125" s="12"/>
      <c r="S2125" s="12"/>
      <c r="T2125" s="12"/>
      <c r="U2125" s="12"/>
      <c r="V2125" s="12"/>
      <c r="W2125" s="12"/>
      <c r="X2125" s="12"/>
      <c r="Y2125" s="12"/>
      <c r="Z2125" s="12"/>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row>
    <row r="2126" spans="1:126" s="14" customFormat="1" ht="60.75" thickBot="1" x14ac:dyDescent="0.3">
      <c r="A2126" s="12"/>
      <c r="B2126" s="13">
        <f t="shared" si="32"/>
        <v>2117</v>
      </c>
      <c r="C2126" s="2" t="s">
        <v>968</v>
      </c>
      <c r="D2126" s="9">
        <v>2205</v>
      </c>
      <c r="E2126" s="2" t="s">
        <v>2032</v>
      </c>
      <c r="F2126" s="2" t="s">
        <v>1913</v>
      </c>
      <c r="G2126" s="2" t="s">
        <v>1920</v>
      </c>
      <c r="H2126" s="2" t="s">
        <v>334</v>
      </c>
      <c r="J2126" s="12"/>
      <c r="K2126" s="12"/>
      <c r="L2126" s="12"/>
      <c r="M2126" s="12"/>
      <c r="N2126" s="12"/>
      <c r="O2126" s="12"/>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row>
    <row r="2127" spans="1:126" s="14" customFormat="1" ht="105.75" thickBot="1" x14ac:dyDescent="0.3">
      <c r="A2127" s="12"/>
      <c r="B2127" s="13">
        <f t="shared" ref="B2127:B2190" si="33">B2126+1</f>
        <v>2118</v>
      </c>
      <c r="C2127" s="2" t="s">
        <v>968</v>
      </c>
      <c r="D2127" s="9">
        <v>2205</v>
      </c>
      <c r="E2127" s="2" t="s">
        <v>2032</v>
      </c>
      <c r="F2127" s="2" t="s">
        <v>2034</v>
      </c>
      <c r="G2127" s="2" t="s">
        <v>2041</v>
      </c>
      <c r="H2127" s="2" t="s">
        <v>334</v>
      </c>
      <c r="J2127" s="12"/>
      <c r="K2127" s="12"/>
      <c r="L2127" s="12"/>
      <c r="M2127" s="12"/>
      <c r="N2127" s="12"/>
      <c r="O2127" s="12"/>
      <c r="P2127" s="12"/>
      <c r="Q2127" s="12"/>
      <c r="R2127" s="12"/>
      <c r="S2127" s="12"/>
      <c r="T2127" s="12"/>
      <c r="U2127" s="12"/>
      <c r="V2127" s="12"/>
      <c r="W2127" s="12"/>
      <c r="X2127" s="12"/>
      <c r="Y2127" s="12"/>
      <c r="Z2127" s="12"/>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row>
    <row r="2128" spans="1:126" s="14" customFormat="1" ht="75.75" thickBot="1" x14ac:dyDescent="0.3">
      <c r="A2128" s="12"/>
      <c r="B2128" s="13">
        <f t="shared" si="33"/>
        <v>2119</v>
      </c>
      <c r="C2128" s="2" t="s">
        <v>968</v>
      </c>
      <c r="D2128" s="9">
        <v>2205</v>
      </c>
      <c r="E2128" s="2" t="s">
        <v>2032</v>
      </c>
      <c r="F2128" s="2" t="s">
        <v>1914</v>
      </c>
      <c r="G2128" s="2" t="s">
        <v>1957</v>
      </c>
      <c r="H2128" s="2" t="s">
        <v>334</v>
      </c>
      <c r="J2128" s="12"/>
      <c r="K2128" s="12"/>
      <c r="L2128" s="12"/>
      <c r="M2128" s="12"/>
      <c r="N2128" s="12"/>
      <c r="O2128" s="12"/>
      <c r="P2128" s="12"/>
      <c r="Q2128" s="12"/>
      <c r="R2128" s="12"/>
      <c r="S2128" s="12"/>
      <c r="T2128" s="12"/>
      <c r="U2128" s="12"/>
      <c r="V2128" s="12"/>
      <c r="W2128" s="12"/>
      <c r="X2128" s="12"/>
      <c r="Y2128" s="12"/>
      <c r="Z2128" s="12"/>
      <c r="AA2128" s="12"/>
      <c r="AB2128" s="12"/>
      <c r="AC2128" s="12"/>
      <c r="AD2128" s="12"/>
      <c r="AE2128" s="12"/>
      <c r="AF2128" s="12"/>
      <c r="AG2128" s="12"/>
      <c r="AH2128" s="12"/>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row>
    <row r="2129" spans="1:126" s="14" customFormat="1" ht="75.75" thickBot="1" x14ac:dyDescent="0.3">
      <c r="A2129" s="12"/>
      <c r="B2129" s="13">
        <f t="shared" si="33"/>
        <v>2120</v>
      </c>
      <c r="C2129" s="2" t="s">
        <v>968</v>
      </c>
      <c r="D2129" s="9">
        <v>2205</v>
      </c>
      <c r="E2129" s="2" t="s">
        <v>2032</v>
      </c>
      <c r="F2129" s="2" t="s">
        <v>2035</v>
      </c>
      <c r="G2129" s="2" t="s">
        <v>2042</v>
      </c>
      <c r="H2129" s="2" t="s">
        <v>334</v>
      </c>
      <c r="J2129" s="12"/>
      <c r="K2129" s="12"/>
      <c r="L2129" s="12"/>
      <c r="M2129" s="12"/>
      <c r="N2129" s="12"/>
      <c r="O2129" s="12"/>
      <c r="P2129" s="12"/>
      <c r="Q2129" s="12"/>
      <c r="R2129" s="12"/>
      <c r="S2129" s="12"/>
      <c r="T2129" s="12"/>
      <c r="U2129" s="12"/>
      <c r="V2129" s="12"/>
      <c r="W2129" s="12"/>
      <c r="X2129" s="12"/>
      <c r="Y2129" s="12"/>
      <c r="Z2129" s="12"/>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row>
    <row r="2130" spans="1:126" s="14" customFormat="1" ht="90.75" thickBot="1" x14ac:dyDescent="0.3">
      <c r="A2130" s="12"/>
      <c r="B2130" s="13">
        <f t="shared" si="33"/>
        <v>2121</v>
      </c>
      <c r="C2130" s="2" t="s">
        <v>968</v>
      </c>
      <c r="D2130" s="9">
        <v>2205</v>
      </c>
      <c r="E2130" s="2" t="s">
        <v>2032</v>
      </c>
      <c r="F2130" s="2" t="s">
        <v>2036</v>
      </c>
      <c r="G2130" s="2" t="s">
        <v>2043</v>
      </c>
      <c r="H2130" s="2" t="s">
        <v>334</v>
      </c>
      <c r="J2130" s="12"/>
      <c r="K2130" s="12"/>
      <c r="L2130" s="12"/>
      <c r="M2130" s="12"/>
      <c r="N2130" s="12"/>
      <c r="O2130" s="12"/>
      <c r="P2130" s="12"/>
      <c r="Q2130" s="12"/>
      <c r="R2130" s="12"/>
      <c r="S2130" s="12"/>
      <c r="T2130" s="12"/>
      <c r="U2130" s="12"/>
      <c r="V2130" s="12"/>
      <c r="W2130" s="12"/>
      <c r="X2130" s="12"/>
      <c r="Y2130" s="12"/>
      <c r="Z2130" s="12"/>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row>
    <row r="2131" spans="1:126" s="14" customFormat="1" ht="60.75" thickBot="1" x14ac:dyDescent="0.3">
      <c r="A2131" s="12"/>
      <c r="B2131" s="13">
        <f t="shared" si="33"/>
        <v>2122</v>
      </c>
      <c r="C2131" s="2" t="s">
        <v>968</v>
      </c>
      <c r="D2131" s="9">
        <v>2205</v>
      </c>
      <c r="E2131" s="2" t="s">
        <v>2032</v>
      </c>
      <c r="F2131" s="2" t="s">
        <v>2037</v>
      </c>
      <c r="G2131" s="2" t="s">
        <v>2044</v>
      </c>
      <c r="H2131" s="2" t="s">
        <v>334</v>
      </c>
      <c r="J2131" s="12"/>
      <c r="K2131" s="12"/>
      <c r="L2131" s="12"/>
      <c r="M2131" s="12"/>
      <c r="N2131" s="12"/>
      <c r="O2131" s="12"/>
      <c r="P2131" s="12"/>
      <c r="Q2131" s="12"/>
      <c r="R2131" s="12"/>
      <c r="S2131" s="12"/>
      <c r="T2131" s="12"/>
      <c r="U2131" s="12"/>
      <c r="V2131" s="12"/>
      <c r="W2131" s="12"/>
      <c r="X2131" s="12"/>
      <c r="Y2131" s="12"/>
      <c r="Z2131" s="12"/>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row>
    <row r="2132" spans="1:126" s="14" customFormat="1" ht="75.75" thickBot="1" x14ac:dyDescent="0.3">
      <c r="A2132" s="12"/>
      <c r="B2132" s="13">
        <f t="shared" si="33"/>
        <v>2123</v>
      </c>
      <c r="C2132" s="2" t="s">
        <v>968</v>
      </c>
      <c r="D2132" s="9">
        <v>2205</v>
      </c>
      <c r="E2132" s="2" t="s">
        <v>2032</v>
      </c>
      <c r="F2132" s="2" t="s">
        <v>1926</v>
      </c>
      <c r="G2132" s="2" t="s">
        <v>1929</v>
      </c>
      <c r="H2132" s="2" t="s">
        <v>334</v>
      </c>
      <c r="J2132" s="12"/>
      <c r="K2132" s="12"/>
      <c r="L2132" s="12"/>
      <c r="M2132" s="12"/>
      <c r="N2132" s="12"/>
      <c r="O2132" s="12"/>
      <c r="P2132" s="12"/>
      <c r="Q2132" s="12"/>
      <c r="R2132" s="12"/>
      <c r="S2132" s="12"/>
      <c r="T2132" s="12"/>
      <c r="U2132" s="12"/>
      <c r="V2132" s="12"/>
      <c r="W2132" s="12"/>
      <c r="X2132" s="12"/>
      <c r="Y2132" s="12"/>
      <c r="Z2132" s="12"/>
      <c r="AA2132" s="12"/>
      <c r="AB2132" s="12"/>
      <c r="AC2132" s="12"/>
      <c r="AD2132" s="12"/>
      <c r="AE2132" s="12"/>
      <c r="AF2132" s="12"/>
      <c r="AG2132" s="12"/>
      <c r="AH2132" s="12"/>
      <c r="AI2132" s="12"/>
      <c r="AJ2132" s="12"/>
      <c r="AK2132" s="12"/>
      <c r="AL2132" s="12"/>
      <c r="AM2132" s="12"/>
      <c r="AN2132" s="12"/>
      <c r="AO2132" s="12"/>
      <c r="AP2132" s="12"/>
      <c r="AQ2132" s="12"/>
      <c r="AR2132" s="12"/>
      <c r="AS2132" s="12"/>
      <c r="AT2132" s="12"/>
      <c r="AU2132" s="12"/>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row>
    <row r="2133" spans="1:126" s="14" customFormat="1" ht="60.75" thickBot="1" x14ac:dyDescent="0.3">
      <c r="A2133" s="12"/>
      <c r="B2133" s="13">
        <f t="shared" si="33"/>
        <v>2124</v>
      </c>
      <c r="C2133" s="2" t="s">
        <v>968</v>
      </c>
      <c r="D2133" s="9">
        <v>2205</v>
      </c>
      <c r="E2133" s="2" t="s">
        <v>2032</v>
      </c>
      <c r="F2133" s="2" t="s">
        <v>2038</v>
      </c>
      <c r="G2133" s="2" t="s">
        <v>2045</v>
      </c>
      <c r="H2133" s="2" t="s">
        <v>334</v>
      </c>
      <c r="J2133" s="12"/>
      <c r="K2133" s="12"/>
      <c r="L2133" s="12"/>
      <c r="M2133" s="12"/>
      <c r="N2133" s="12"/>
      <c r="O2133" s="12"/>
      <c r="P2133" s="12"/>
      <c r="Q2133" s="12"/>
      <c r="R2133" s="12"/>
      <c r="S2133" s="12"/>
      <c r="T2133" s="12"/>
      <c r="U2133" s="12"/>
      <c r="V2133" s="12"/>
      <c r="W2133" s="12"/>
      <c r="X2133" s="12"/>
      <c r="Y2133" s="12"/>
      <c r="Z2133" s="12"/>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row>
    <row r="2134" spans="1:126" s="14" customFormat="1" ht="60.75" thickBot="1" x14ac:dyDescent="0.3">
      <c r="A2134" s="12"/>
      <c r="B2134" s="13">
        <f t="shared" si="33"/>
        <v>2125</v>
      </c>
      <c r="C2134" s="2" t="s">
        <v>968</v>
      </c>
      <c r="D2134" s="9">
        <v>2205</v>
      </c>
      <c r="E2134" s="2" t="s">
        <v>2032</v>
      </c>
      <c r="F2134" s="2" t="s">
        <v>2039</v>
      </c>
      <c r="G2134" s="2" t="s">
        <v>2046</v>
      </c>
      <c r="H2134" s="2" t="s">
        <v>334</v>
      </c>
      <c r="J2134" s="12"/>
      <c r="K2134" s="12"/>
      <c r="L2134" s="12"/>
      <c r="M2134" s="12"/>
      <c r="N2134" s="12"/>
      <c r="O2134" s="12"/>
      <c r="P2134" s="12"/>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row>
    <row r="2135" spans="1:126" s="14" customFormat="1" ht="75.75" thickBot="1" x14ac:dyDescent="0.3">
      <c r="A2135" s="12"/>
      <c r="B2135" s="13">
        <f t="shared" si="33"/>
        <v>2126</v>
      </c>
      <c r="C2135" s="9" t="s">
        <v>968</v>
      </c>
      <c r="D2135" s="6">
        <v>2902</v>
      </c>
      <c r="E2135" s="6" t="s">
        <v>8461</v>
      </c>
      <c r="F2135" s="6" t="s">
        <v>8454</v>
      </c>
      <c r="G2135" s="6" t="s">
        <v>8455</v>
      </c>
      <c r="H2135" s="9" t="s">
        <v>334</v>
      </c>
      <c r="J2135" s="12"/>
      <c r="K2135" s="12"/>
      <c r="L2135" s="12"/>
      <c r="M2135" s="12"/>
      <c r="N2135" s="12"/>
      <c r="O2135" s="12"/>
      <c r="P2135" s="12"/>
      <c r="Q2135" s="12"/>
      <c r="R2135" s="12"/>
      <c r="S2135" s="12"/>
      <c r="T2135" s="12"/>
      <c r="U2135" s="12"/>
      <c r="V2135" s="12"/>
      <c r="W2135" s="12"/>
      <c r="X2135" s="12"/>
      <c r="Y2135" s="12"/>
      <c r="Z2135" s="12"/>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row>
    <row r="2136" spans="1:126" s="14" customFormat="1" ht="45.75" thickBot="1" x14ac:dyDescent="0.3">
      <c r="A2136" s="12"/>
      <c r="B2136" s="13">
        <f t="shared" si="33"/>
        <v>2127</v>
      </c>
      <c r="C2136" s="9" t="s">
        <v>968</v>
      </c>
      <c r="D2136" s="6">
        <v>2905</v>
      </c>
      <c r="E2136" s="6" t="s">
        <v>2032</v>
      </c>
      <c r="F2136" s="9" t="s">
        <v>8464</v>
      </c>
      <c r="G2136" s="9" t="s">
        <v>8465</v>
      </c>
      <c r="H2136" s="9" t="s">
        <v>334</v>
      </c>
      <c r="J2136" s="12"/>
      <c r="K2136" s="12"/>
      <c r="L2136" s="12"/>
      <c r="M2136" s="12"/>
      <c r="N2136" s="12"/>
      <c r="O2136" s="12"/>
      <c r="P2136" s="12"/>
      <c r="Q2136" s="12"/>
      <c r="R2136" s="12"/>
      <c r="S2136" s="12"/>
      <c r="T2136" s="12"/>
      <c r="U2136" s="12"/>
      <c r="V2136" s="12"/>
      <c r="W2136" s="12"/>
      <c r="X2136" s="12"/>
      <c r="Y2136" s="12"/>
      <c r="Z2136" s="12"/>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row>
    <row r="2137" spans="1:126" s="14" customFormat="1" ht="45.75" thickBot="1" x14ac:dyDescent="0.3">
      <c r="A2137" s="12"/>
      <c r="B2137" s="13">
        <f t="shared" si="33"/>
        <v>2128</v>
      </c>
      <c r="C2137" s="9" t="s">
        <v>968</v>
      </c>
      <c r="D2137" s="6">
        <v>2912</v>
      </c>
      <c r="E2137" s="6" t="s">
        <v>8469</v>
      </c>
      <c r="F2137" s="9" t="s">
        <v>8464</v>
      </c>
      <c r="G2137" s="9" t="s">
        <v>8465</v>
      </c>
      <c r="H2137" s="9" t="s">
        <v>334</v>
      </c>
      <c r="J2137" s="12"/>
      <c r="K2137" s="12"/>
      <c r="L2137" s="12"/>
      <c r="M2137" s="12"/>
      <c r="N2137" s="12"/>
      <c r="O2137" s="12"/>
      <c r="P2137" s="12"/>
      <c r="Q2137" s="12"/>
      <c r="R2137" s="12"/>
      <c r="S2137" s="12"/>
      <c r="T2137" s="12"/>
      <c r="U2137" s="12"/>
      <c r="V2137" s="12"/>
      <c r="W2137" s="12"/>
      <c r="X2137" s="12"/>
      <c r="Y2137" s="12"/>
      <c r="Z2137" s="12"/>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row>
    <row r="2138" spans="1:126" s="14" customFormat="1" ht="45.75" thickBot="1" x14ac:dyDescent="0.3">
      <c r="A2138" s="12"/>
      <c r="B2138" s="13">
        <f t="shared" si="33"/>
        <v>2129</v>
      </c>
      <c r="C2138" s="9" t="s">
        <v>968</v>
      </c>
      <c r="D2138" s="6">
        <v>2814</v>
      </c>
      <c r="E2138" s="6" t="s">
        <v>2024</v>
      </c>
      <c r="F2138" s="9" t="s">
        <v>8464</v>
      </c>
      <c r="G2138" s="9" t="s">
        <v>8465</v>
      </c>
      <c r="H2138" s="9" t="s">
        <v>334</v>
      </c>
      <c r="J2138" s="12"/>
      <c r="K2138" s="12"/>
      <c r="L2138" s="12"/>
      <c r="M2138" s="12"/>
      <c r="N2138" s="12"/>
      <c r="O2138" s="12"/>
      <c r="P2138" s="12"/>
      <c r="Q2138" s="12"/>
      <c r="R2138" s="12"/>
      <c r="S2138" s="12"/>
      <c r="T2138" s="12"/>
      <c r="U2138" s="12"/>
      <c r="V2138" s="12"/>
      <c r="W2138" s="12"/>
      <c r="X2138" s="12"/>
      <c r="Y2138" s="12"/>
      <c r="Z2138" s="12"/>
      <c r="AA2138" s="12"/>
      <c r="AB2138" s="12"/>
      <c r="AC2138" s="12"/>
      <c r="AD2138" s="12"/>
      <c r="AE2138" s="12"/>
      <c r="AF2138" s="12"/>
      <c r="AG2138" s="12"/>
      <c r="AH2138" s="12"/>
      <c r="AI2138" s="12"/>
      <c r="AJ2138" s="12"/>
      <c r="AK2138" s="12"/>
      <c r="AL2138" s="12"/>
      <c r="AM2138" s="12"/>
      <c r="AN2138" s="12"/>
      <c r="AO2138" s="12"/>
      <c r="AP2138" s="12"/>
      <c r="AQ2138" s="12"/>
      <c r="AR2138" s="12"/>
      <c r="AS2138" s="12"/>
      <c r="AT2138" s="12"/>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row>
    <row r="2139" spans="1:126" s="14" customFormat="1" ht="75.75" thickBot="1" x14ac:dyDescent="0.3">
      <c r="A2139" s="12"/>
      <c r="B2139" s="13">
        <f t="shared" si="33"/>
        <v>2130</v>
      </c>
      <c r="C2139" s="9" t="s">
        <v>968</v>
      </c>
      <c r="D2139" s="6">
        <v>2914</v>
      </c>
      <c r="E2139" s="6" t="s">
        <v>8462</v>
      </c>
      <c r="F2139" s="6" t="s">
        <v>8454</v>
      </c>
      <c r="G2139" s="6" t="s">
        <v>8455</v>
      </c>
      <c r="H2139" s="9" t="s">
        <v>334</v>
      </c>
      <c r="J2139" s="12"/>
      <c r="K2139" s="12"/>
      <c r="L2139" s="12"/>
      <c r="M2139" s="12"/>
      <c r="N2139" s="12"/>
      <c r="O2139" s="12"/>
      <c r="P2139" s="12"/>
      <c r="Q2139" s="12"/>
      <c r="R2139" s="12"/>
      <c r="S2139" s="12"/>
      <c r="T2139" s="12"/>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row>
    <row r="2140" spans="1:126" s="14" customFormat="1" ht="60.75" thickBot="1" x14ac:dyDescent="0.3">
      <c r="A2140" s="12"/>
      <c r="B2140" s="13">
        <f t="shared" si="33"/>
        <v>2131</v>
      </c>
      <c r="C2140" s="2" t="s">
        <v>968</v>
      </c>
      <c r="D2140" s="9">
        <v>2915</v>
      </c>
      <c r="E2140" s="2" t="s">
        <v>2047</v>
      </c>
      <c r="F2140" s="2" t="s">
        <v>1913</v>
      </c>
      <c r="G2140" s="2" t="s">
        <v>1920</v>
      </c>
      <c r="H2140" s="2" t="s">
        <v>334</v>
      </c>
      <c r="J2140" s="12"/>
      <c r="K2140" s="12"/>
      <c r="L2140" s="12"/>
      <c r="M2140" s="12"/>
      <c r="N2140" s="12"/>
      <c r="O2140" s="12"/>
      <c r="P2140" s="12"/>
      <c r="Q2140" s="12"/>
      <c r="R2140" s="12"/>
      <c r="S2140" s="12"/>
      <c r="T2140" s="12"/>
      <c r="U2140" s="12"/>
      <c r="V2140" s="12"/>
      <c r="W2140" s="12"/>
      <c r="X2140" s="12"/>
      <c r="Y2140" s="12"/>
      <c r="Z2140" s="12"/>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row>
    <row r="2141" spans="1:126" s="14" customFormat="1" ht="75.75" thickBot="1" x14ac:dyDescent="0.3">
      <c r="A2141" s="12"/>
      <c r="B2141" s="13">
        <f t="shared" si="33"/>
        <v>2132</v>
      </c>
      <c r="C2141" s="2" t="s">
        <v>968</v>
      </c>
      <c r="D2141" s="9">
        <v>2915</v>
      </c>
      <c r="E2141" s="2" t="s">
        <v>2047</v>
      </c>
      <c r="F2141" s="2" t="s">
        <v>1914</v>
      </c>
      <c r="G2141" s="2" t="s">
        <v>1957</v>
      </c>
      <c r="H2141" s="2" t="s">
        <v>334</v>
      </c>
      <c r="J2141" s="12"/>
      <c r="K2141" s="12"/>
      <c r="L2141" s="12"/>
      <c r="M2141" s="12"/>
      <c r="N2141" s="12"/>
      <c r="O2141" s="12"/>
      <c r="P2141" s="12"/>
      <c r="Q2141" s="12"/>
      <c r="R2141" s="12"/>
      <c r="S2141" s="12"/>
      <c r="T2141" s="12"/>
      <c r="U2141" s="12"/>
      <c r="V2141" s="12"/>
      <c r="W2141" s="12"/>
      <c r="X2141" s="12"/>
      <c r="Y2141" s="12"/>
      <c r="Z2141" s="12"/>
      <c r="AA2141" s="12"/>
      <c r="AB2141" s="12"/>
      <c r="AC2141" s="12"/>
      <c r="AD2141" s="12"/>
      <c r="AE2141" s="12"/>
      <c r="AF2141" s="12"/>
      <c r="AG2141" s="12"/>
      <c r="AH2141" s="12"/>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row>
    <row r="2142" spans="1:126" s="14" customFormat="1" ht="60.75" thickBot="1" x14ac:dyDescent="0.3">
      <c r="A2142" s="12"/>
      <c r="B2142" s="13">
        <f t="shared" si="33"/>
        <v>2133</v>
      </c>
      <c r="C2142" s="2" t="s">
        <v>968</v>
      </c>
      <c r="D2142" s="9">
        <v>2915</v>
      </c>
      <c r="E2142" s="2" t="s">
        <v>2047</v>
      </c>
      <c r="F2142" s="2" t="s">
        <v>2048</v>
      </c>
      <c r="G2142" s="2" t="s">
        <v>2051</v>
      </c>
      <c r="H2142" s="2" t="s">
        <v>334</v>
      </c>
      <c r="J2142" s="12"/>
      <c r="K2142" s="12"/>
      <c r="L2142" s="12"/>
      <c r="M2142" s="12"/>
      <c r="N2142" s="12"/>
      <c r="O2142" s="12"/>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row>
    <row r="2143" spans="1:126" s="14" customFormat="1" ht="90.75" thickBot="1" x14ac:dyDescent="0.3">
      <c r="A2143" s="12"/>
      <c r="B2143" s="13">
        <f t="shared" si="33"/>
        <v>2134</v>
      </c>
      <c r="C2143" s="2" t="s">
        <v>968</v>
      </c>
      <c r="D2143" s="9">
        <v>2915</v>
      </c>
      <c r="E2143" s="2" t="s">
        <v>2047</v>
      </c>
      <c r="F2143" s="2" t="s">
        <v>2049</v>
      </c>
      <c r="G2143" s="2" t="s">
        <v>6217</v>
      </c>
      <c r="H2143" s="2" t="s">
        <v>334</v>
      </c>
      <c r="J2143" s="12"/>
      <c r="K2143" s="12"/>
      <c r="L2143" s="12"/>
      <c r="M2143" s="12"/>
      <c r="N2143" s="12"/>
      <c r="O2143" s="12"/>
      <c r="P2143" s="12"/>
      <c r="Q2143" s="12"/>
      <c r="R2143" s="12"/>
      <c r="S2143" s="12"/>
      <c r="T2143" s="12"/>
      <c r="U2143" s="12"/>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row>
    <row r="2144" spans="1:126" s="14" customFormat="1" ht="45.75" thickBot="1" x14ac:dyDescent="0.3">
      <c r="A2144" s="12"/>
      <c r="B2144" s="13">
        <f t="shared" si="33"/>
        <v>2135</v>
      </c>
      <c r="C2144" s="2" t="s">
        <v>968</v>
      </c>
      <c r="D2144" s="9">
        <v>2915</v>
      </c>
      <c r="E2144" s="2" t="s">
        <v>2047</v>
      </c>
      <c r="F2144" s="2" t="s">
        <v>2050</v>
      </c>
      <c r="G2144" s="2" t="s">
        <v>2052</v>
      </c>
      <c r="H2144" s="2" t="s">
        <v>334</v>
      </c>
      <c r="J2144" s="12"/>
      <c r="K2144" s="12"/>
      <c r="L2144" s="12"/>
      <c r="M2144" s="12"/>
      <c r="N2144" s="12"/>
      <c r="O2144" s="12"/>
      <c r="P2144" s="12"/>
      <c r="Q2144" s="12"/>
      <c r="R2144" s="12"/>
      <c r="S2144" s="12"/>
      <c r="T2144" s="12"/>
      <c r="U2144" s="12"/>
      <c r="V2144" s="12"/>
      <c r="W2144" s="12"/>
      <c r="X2144" s="12"/>
      <c r="Y2144" s="12"/>
      <c r="Z2144" s="12"/>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row>
    <row r="2145" spans="1:126" s="14" customFormat="1" ht="45.75" thickBot="1" x14ac:dyDescent="0.3">
      <c r="A2145" s="12"/>
      <c r="B2145" s="13">
        <f t="shared" si="33"/>
        <v>2136</v>
      </c>
      <c r="C2145" s="54" t="s">
        <v>968</v>
      </c>
      <c r="D2145" s="54">
        <v>2815</v>
      </c>
      <c r="E2145" s="54" t="s">
        <v>2053</v>
      </c>
      <c r="F2145" s="54" t="s">
        <v>8441</v>
      </c>
      <c r="G2145" s="54" t="s">
        <v>8442</v>
      </c>
      <c r="H2145" s="54" t="str">
        <f>H2107</f>
        <v>РОССИЙСКАЯ ФЕДЕРАЦИЯ</v>
      </c>
      <c r="J2145" s="12"/>
      <c r="K2145" s="12"/>
      <c r="L2145" s="12"/>
      <c r="M2145" s="12"/>
      <c r="N2145" s="12"/>
      <c r="O2145" s="12"/>
      <c r="P2145" s="12"/>
      <c r="Q2145" s="12"/>
      <c r="R2145" s="12"/>
      <c r="S2145" s="12"/>
      <c r="T2145" s="12"/>
      <c r="U2145" s="12"/>
      <c r="V2145" s="12"/>
      <c r="W2145" s="12"/>
      <c r="X2145" s="12"/>
      <c r="Y2145" s="12"/>
      <c r="Z2145" s="12"/>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row>
    <row r="2146" spans="1:126" s="14" customFormat="1" ht="105.75" thickBot="1" x14ac:dyDescent="0.3">
      <c r="A2146" s="12"/>
      <c r="B2146" s="13">
        <f t="shared" si="33"/>
        <v>2137</v>
      </c>
      <c r="C2146" s="2" t="s">
        <v>968</v>
      </c>
      <c r="D2146" s="9">
        <v>2815</v>
      </c>
      <c r="E2146" s="2" t="s">
        <v>2053</v>
      </c>
      <c r="F2146" s="2" t="s">
        <v>2055</v>
      </c>
      <c r="G2146" s="2" t="s">
        <v>6844</v>
      </c>
      <c r="H2146" s="2" t="s">
        <v>334</v>
      </c>
      <c r="J2146" s="12"/>
      <c r="K2146" s="12"/>
      <c r="L2146" s="12"/>
      <c r="M2146" s="12"/>
      <c r="N2146" s="12"/>
      <c r="O2146" s="12"/>
      <c r="P2146" s="12"/>
      <c r="Q2146" s="12"/>
      <c r="R2146" s="12"/>
      <c r="S2146" s="12"/>
      <c r="T2146" s="12"/>
      <c r="U2146" s="12"/>
      <c r="V2146" s="12"/>
      <c r="W2146" s="12"/>
      <c r="X2146" s="12"/>
      <c r="Y2146" s="12"/>
      <c r="Z2146" s="12"/>
      <c r="AA2146" s="12"/>
      <c r="AB2146" s="12"/>
      <c r="AC2146" s="12"/>
      <c r="AD2146" s="12"/>
      <c r="AE2146" s="12"/>
      <c r="AF2146" s="12"/>
      <c r="AG2146" s="12"/>
      <c r="AH2146" s="12"/>
      <c r="AI2146" s="12"/>
      <c r="AJ2146" s="12"/>
      <c r="AK2146" s="12"/>
      <c r="AL2146" s="12"/>
      <c r="AM2146" s="12"/>
      <c r="AN2146" s="12"/>
      <c r="AO2146" s="12"/>
      <c r="AP2146" s="12"/>
      <c r="AQ2146" s="12"/>
      <c r="AR2146" s="12"/>
      <c r="AS2146" s="12"/>
      <c r="AT2146" s="12"/>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row>
    <row r="2147" spans="1:126" s="14" customFormat="1" ht="60.75" thickBot="1" x14ac:dyDescent="0.3">
      <c r="A2147" s="12"/>
      <c r="B2147" s="13">
        <f t="shared" si="33"/>
        <v>2138</v>
      </c>
      <c r="C2147" s="2" t="s">
        <v>968</v>
      </c>
      <c r="D2147" s="9">
        <v>2815</v>
      </c>
      <c r="E2147" s="2" t="s">
        <v>2053</v>
      </c>
      <c r="F2147" s="2" t="s">
        <v>2056</v>
      </c>
      <c r="G2147" s="2" t="s">
        <v>2060</v>
      </c>
      <c r="H2147" s="2" t="s">
        <v>334</v>
      </c>
      <c r="J2147" s="12"/>
      <c r="K2147" s="12"/>
      <c r="L2147" s="12"/>
      <c r="M2147" s="12"/>
      <c r="N2147" s="12"/>
      <c r="O2147" s="12"/>
      <c r="P2147" s="12"/>
      <c r="Q2147" s="12"/>
      <c r="R2147" s="12"/>
      <c r="S2147" s="12"/>
      <c r="T2147" s="12"/>
      <c r="U2147" s="12"/>
      <c r="V2147" s="12"/>
      <c r="W2147" s="12"/>
      <c r="X2147" s="12"/>
      <c r="Y2147" s="12"/>
      <c r="Z2147" s="12"/>
      <c r="AA2147" s="12"/>
      <c r="AB2147" s="12"/>
      <c r="AC2147" s="12"/>
      <c r="AD2147" s="12"/>
      <c r="AE2147" s="12"/>
      <c r="AF2147" s="12"/>
      <c r="AG2147" s="12"/>
      <c r="AH2147" s="12"/>
      <c r="AI2147" s="12"/>
      <c r="AJ2147" s="12"/>
      <c r="AK2147" s="12"/>
      <c r="AL2147" s="12"/>
      <c r="AM2147" s="12"/>
      <c r="AN2147" s="12"/>
      <c r="AO2147" s="12"/>
      <c r="AP2147" s="12"/>
      <c r="AQ2147" s="12"/>
      <c r="AR2147" s="12"/>
      <c r="AS2147" s="12"/>
      <c r="AT2147" s="12"/>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row>
    <row r="2148" spans="1:126" s="14" customFormat="1" ht="105.75" thickBot="1" x14ac:dyDescent="0.3">
      <c r="A2148" s="12"/>
      <c r="B2148" s="13">
        <f t="shared" si="33"/>
        <v>2139</v>
      </c>
      <c r="C2148" s="2" t="s">
        <v>968</v>
      </c>
      <c r="D2148" s="9">
        <v>2815</v>
      </c>
      <c r="E2148" s="2" t="s">
        <v>2053</v>
      </c>
      <c r="F2148" s="2" t="s">
        <v>2056</v>
      </c>
      <c r="G2148" s="2" t="s">
        <v>2061</v>
      </c>
      <c r="H2148" s="2" t="s">
        <v>334</v>
      </c>
      <c r="J2148" s="12"/>
      <c r="K2148" s="12"/>
      <c r="L2148" s="12"/>
      <c r="M2148" s="12"/>
      <c r="N2148" s="12"/>
      <c r="O2148" s="12"/>
      <c r="P2148" s="12"/>
      <c r="Q2148" s="12"/>
      <c r="R2148" s="12"/>
      <c r="S2148" s="12"/>
      <c r="T2148" s="12"/>
      <c r="U2148" s="12"/>
      <c r="V2148" s="12"/>
      <c r="W2148" s="12"/>
      <c r="X2148" s="12"/>
      <c r="Y2148" s="12"/>
      <c r="Z2148" s="12"/>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row>
    <row r="2149" spans="1:126" s="14" customFormat="1" ht="75.75" thickBot="1" x14ac:dyDescent="0.3">
      <c r="A2149" s="12"/>
      <c r="B2149" s="13">
        <f t="shared" si="33"/>
        <v>2140</v>
      </c>
      <c r="C2149" s="2" t="s">
        <v>968</v>
      </c>
      <c r="D2149" s="9">
        <v>2815</v>
      </c>
      <c r="E2149" s="2" t="s">
        <v>2053</v>
      </c>
      <c r="F2149" s="2" t="s">
        <v>2057</v>
      </c>
      <c r="G2149" s="2" t="s">
        <v>2062</v>
      </c>
      <c r="H2149" s="2" t="s">
        <v>334</v>
      </c>
      <c r="J2149" s="12"/>
      <c r="K2149" s="12"/>
      <c r="L2149" s="12"/>
      <c r="M2149" s="12"/>
      <c r="N2149" s="12"/>
      <c r="O2149" s="12"/>
      <c r="P2149" s="12"/>
      <c r="Q2149" s="12"/>
      <c r="R2149" s="12"/>
      <c r="S2149" s="12"/>
      <c r="T2149" s="12"/>
      <c r="U2149" s="12"/>
      <c r="V2149" s="12"/>
      <c r="W2149" s="12"/>
      <c r="X2149" s="12"/>
      <c r="Y2149" s="12"/>
      <c r="Z2149" s="12"/>
      <c r="AA2149" s="12"/>
      <c r="AB2149" s="12"/>
      <c r="AC2149" s="12"/>
      <c r="AD2149" s="12"/>
      <c r="AE2149" s="12"/>
      <c r="AF2149" s="12"/>
      <c r="AG2149" s="12"/>
      <c r="AH2149" s="12"/>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row>
    <row r="2150" spans="1:126" s="14" customFormat="1" ht="90.75" thickBot="1" x14ac:dyDescent="0.3">
      <c r="A2150" s="12"/>
      <c r="B2150" s="13">
        <f t="shared" si="33"/>
        <v>2141</v>
      </c>
      <c r="C2150" s="2" t="s">
        <v>968</v>
      </c>
      <c r="D2150" s="9">
        <v>2815</v>
      </c>
      <c r="E2150" s="2" t="s">
        <v>2053</v>
      </c>
      <c r="F2150" s="2" t="s">
        <v>2058</v>
      </c>
      <c r="G2150" s="2" t="s">
        <v>2063</v>
      </c>
      <c r="H2150" s="2" t="s">
        <v>334</v>
      </c>
      <c r="J2150" s="12"/>
      <c r="K2150" s="12"/>
      <c r="L2150" s="12"/>
      <c r="M2150" s="12"/>
      <c r="N2150" s="12"/>
      <c r="O2150" s="12"/>
      <c r="P2150" s="12"/>
      <c r="Q2150" s="12"/>
      <c r="R2150" s="12"/>
      <c r="S2150" s="12"/>
      <c r="T2150" s="12"/>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row>
    <row r="2151" spans="1:126" s="14" customFormat="1" ht="75.75" thickBot="1" x14ac:dyDescent="0.3">
      <c r="A2151" s="12"/>
      <c r="B2151" s="13">
        <f t="shared" si="33"/>
        <v>2142</v>
      </c>
      <c r="C2151" s="2" t="s">
        <v>968</v>
      </c>
      <c r="D2151" s="9">
        <v>2815</v>
      </c>
      <c r="E2151" s="2" t="s">
        <v>2053</v>
      </c>
      <c r="F2151" s="2" t="s">
        <v>2059</v>
      </c>
      <c r="G2151" s="2" t="s">
        <v>2064</v>
      </c>
      <c r="H2151" s="2" t="s">
        <v>334</v>
      </c>
      <c r="J2151" s="12"/>
      <c r="K2151" s="12"/>
      <c r="L2151" s="12"/>
      <c r="M2151" s="12"/>
      <c r="N2151" s="12"/>
      <c r="O2151" s="12"/>
      <c r="P2151" s="12"/>
      <c r="Q2151" s="12"/>
      <c r="R2151" s="12"/>
      <c r="S2151" s="12"/>
      <c r="T2151" s="12"/>
      <c r="U2151" s="12"/>
      <c r="V2151" s="12"/>
      <c r="W2151" s="12"/>
      <c r="X2151" s="12"/>
      <c r="Y2151" s="12"/>
      <c r="Z2151" s="12"/>
      <c r="AA2151" s="12"/>
      <c r="AB2151" s="12"/>
      <c r="AC2151" s="12"/>
      <c r="AD2151" s="12"/>
      <c r="AE2151" s="12"/>
      <c r="AF2151" s="12"/>
      <c r="AG2151" s="12"/>
      <c r="AH2151" s="12"/>
      <c r="AI2151" s="12"/>
      <c r="AJ2151" s="12"/>
      <c r="AK2151" s="12"/>
      <c r="AL2151" s="12"/>
      <c r="AM2151" s="12"/>
      <c r="AN2151" s="12"/>
      <c r="AO2151" s="12"/>
      <c r="AP2151" s="12"/>
      <c r="AQ2151" s="12"/>
      <c r="AR2151" s="12"/>
      <c r="AS2151" s="12"/>
      <c r="AT2151" s="12"/>
      <c r="AU2151" s="12"/>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row>
    <row r="2152" spans="1:126" s="14" customFormat="1" ht="75.75" thickBot="1" x14ac:dyDescent="0.3">
      <c r="A2152" s="12"/>
      <c r="B2152" s="13">
        <f t="shared" si="33"/>
        <v>2143</v>
      </c>
      <c r="C2152" s="2" t="s">
        <v>968</v>
      </c>
      <c r="D2152" s="9">
        <v>2836</v>
      </c>
      <c r="E2152" s="2" t="s">
        <v>2065</v>
      </c>
      <c r="F2152" s="2" t="s">
        <v>6693</v>
      </c>
      <c r="G2152" s="2" t="s">
        <v>2068</v>
      </c>
      <c r="H2152" s="2" t="s">
        <v>334</v>
      </c>
      <c r="J2152" s="12"/>
      <c r="K2152" s="12"/>
      <c r="L2152" s="12"/>
      <c r="M2152" s="12"/>
      <c r="N2152" s="12"/>
      <c r="O2152" s="12"/>
      <c r="P2152" s="12"/>
      <c r="Q2152" s="12"/>
      <c r="R2152" s="12"/>
      <c r="S2152" s="12"/>
      <c r="T2152" s="12"/>
      <c r="U2152" s="12"/>
      <c r="V2152" s="12"/>
      <c r="W2152" s="12"/>
      <c r="X2152" s="12"/>
      <c r="Y2152" s="12"/>
      <c r="Z2152" s="12"/>
      <c r="AA2152" s="12"/>
      <c r="AB2152" s="12"/>
      <c r="AC2152" s="12"/>
      <c r="AD2152" s="12"/>
      <c r="AE2152" s="12"/>
      <c r="AF2152" s="12"/>
      <c r="AG2152" s="12"/>
      <c r="AH2152" s="12"/>
      <c r="AI2152" s="12"/>
      <c r="AJ2152" s="12"/>
      <c r="AK2152" s="12"/>
      <c r="AL2152" s="12"/>
      <c r="AM2152" s="12"/>
      <c r="AN2152" s="12"/>
      <c r="AO2152" s="12"/>
      <c r="AP2152" s="12"/>
      <c r="AQ2152" s="12"/>
      <c r="AR2152" s="12"/>
      <c r="AS2152" s="12"/>
      <c r="AT2152" s="12"/>
      <c r="AU2152" s="12"/>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row>
    <row r="2153" spans="1:126" s="14" customFormat="1" ht="60.75" thickBot="1" x14ac:dyDescent="0.3">
      <c r="A2153" s="12"/>
      <c r="B2153" s="13">
        <f t="shared" si="33"/>
        <v>2144</v>
      </c>
      <c r="C2153" s="2" t="s">
        <v>968</v>
      </c>
      <c r="D2153" s="9">
        <v>2836</v>
      </c>
      <c r="E2153" s="2" t="s">
        <v>2065</v>
      </c>
      <c r="F2153" s="2" t="s">
        <v>2066</v>
      </c>
      <c r="G2153" s="2" t="s">
        <v>2069</v>
      </c>
      <c r="H2153" s="2" t="s">
        <v>334</v>
      </c>
      <c r="J2153" s="12"/>
      <c r="K2153" s="12"/>
      <c r="L2153" s="12"/>
      <c r="M2153" s="12"/>
      <c r="N2153" s="12"/>
      <c r="O2153" s="12"/>
      <c r="P2153" s="12"/>
      <c r="Q2153" s="12"/>
      <c r="R2153" s="12"/>
      <c r="S2153" s="12"/>
      <c r="T2153" s="12"/>
      <c r="U2153" s="12"/>
      <c r="V2153" s="12"/>
      <c r="W2153" s="12"/>
      <c r="X2153" s="12"/>
      <c r="Y2153" s="12"/>
      <c r="Z2153" s="12"/>
      <c r="AA2153" s="12"/>
      <c r="AB2153" s="12"/>
      <c r="AC2153" s="12"/>
      <c r="AD2153" s="12"/>
      <c r="AE2153" s="12"/>
      <c r="AF2153" s="12"/>
      <c r="AG2153" s="12"/>
      <c r="AH2153" s="12"/>
      <c r="AI2153" s="12"/>
      <c r="AJ2153" s="12"/>
      <c r="AK2153" s="12"/>
      <c r="AL2153" s="12"/>
      <c r="AM2153" s="12"/>
      <c r="AN2153" s="12"/>
      <c r="AO2153" s="12"/>
      <c r="AP2153" s="12"/>
      <c r="AQ2153" s="12"/>
      <c r="AR2153" s="12"/>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row>
    <row r="2154" spans="1:126" s="14" customFormat="1" ht="90.75" thickBot="1" x14ac:dyDescent="0.3">
      <c r="A2154" s="12"/>
      <c r="B2154" s="13">
        <f t="shared" si="33"/>
        <v>2145</v>
      </c>
      <c r="C2154" s="2" t="s">
        <v>968</v>
      </c>
      <c r="D2154" s="9">
        <v>2836</v>
      </c>
      <c r="E2154" s="2" t="s">
        <v>2065</v>
      </c>
      <c r="F2154" s="2" t="s">
        <v>2067</v>
      </c>
      <c r="G2154" s="2" t="s">
        <v>2070</v>
      </c>
      <c r="H2154" s="2" t="s">
        <v>334</v>
      </c>
      <c r="J2154" s="12"/>
      <c r="K2154" s="12"/>
      <c r="L2154" s="12"/>
      <c r="M2154" s="12"/>
      <c r="N2154" s="12"/>
      <c r="O2154" s="12"/>
      <c r="P2154" s="12"/>
      <c r="Q2154" s="12"/>
      <c r="R2154" s="12"/>
      <c r="S2154" s="12"/>
      <c r="T2154" s="12"/>
      <c r="U2154" s="12"/>
      <c r="V2154" s="12"/>
      <c r="W2154" s="12"/>
      <c r="X2154" s="12"/>
      <c r="Y2154" s="12"/>
      <c r="Z2154" s="12"/>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row>
    <row r="2155" spans="1:126" s="14" customFormat="1" ht="90.75" thickBot="1" x14ac:dyDescent="0.3">
      <c r="A2155" s="12"/>
      <c r="B2155" s="13">
        <f t="shared" si="33"/>
        <v>2146</v>
      </c>
      <c r="C2155" s="2" t="s">
        <v>968</v>
      </c>
      <c r="D2155" s="9">
        <v>2836</v>
      </c>
      <c r="E2155" s="2" t="s">
        <v>2071</v>
      </c>
      <c r="F2155" s="2" t="s">
        <v>2072</v>
      </c>
      <c r="G2155" s="2" t="s">
        <v>1312</v>
      </c>
      <c r="H2155" s="2" t="s">
        <v>334</v>
      </c>
      <c r="J2155" s="12"/>
      <c r="K2155" s="12"/>
      <c r="L2155" s="12"/>
      <c r="M2155" s="12"/>
      <c r="N2155" s="12"/>
      <c r="O2155" s="12"/>
      <c r="P2155" s="12"/>
      <c r="Q2155" s="12"/>
      <c r="R2155" s="12"/>
      <c r="S2155" s="12"/>
      <c r="T2155" s="12"/>
      <c r="U2155" s="12"/>
      <c r="V2155" s="12"/>
      <c r="W2155" s="12"/>
      <c r="X2155" s="12"/>
      <c r="Y2155" s="12"/>
      <c r="Z2155" s="12"/>
      <c r="AA2155" s="12"/>
      <c r="AB2155" s="12"/>
      <c r="AC2155" s="12"/>
      <c r="AD2155" s="12"/>
      <c r="AE2155" s="12"/>
      <c r="AF2155" s="12"/>
      <c r="AG2155" s="12"/>
      <c r="AH2155" s="12"/>
      <c r="AI2155" s="12"/>
      <c r="AJ2155" s="12"/>
      <c r="AK2155" s="12"/>
      <c r="AL2155" s="12"/>
      <c r="AM2155" s="12"/>
      <c r="AN2155" s="12"/>
      <c r="AO2155" s="12"/>
      <c r="AP2155" s="12"/>
      <c r="AQ2155" s="12"/>
      <c r="AR2155" s="12"/>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row>
    <row r="2156" spans="1:126" s="14" customFormat="1" ht="60.75" thickBot="1" x14ac:dyDescent="0.3">
      <c r="A2156" s="12"/>
      <c r="B2156" s="13">
        <f t="shared" si="33"/>
        <v>2147</v>
      </c>
      <c r="C2156" s="2" t="s">
        <v>968</v>
      </c>
      <c r="D2156" s="9">
        <v>2836</v>
      </c>
      <c r="E2156" s="2" t="s">
        <v>2071</v>
      </c>
      <c r="F2156" s="2" t="s">
        <v>1990</v>
      </c>
      <c r="G2156" s="2" t="s">
        <v>1313</v>
      </c>
      <c r="H2156" s="2" t="s">
        <v>334</v>
      </c>
      <c r="J2156" s="12"/>
      <c r="K2156" s="12"/>
      <c r="L2156" s="12"/>
      <c r="M2156" s="12"/>
      <c r="N2156" s="12"/>
      <c r="O2156" s="12"/>
      <c r="P2156" s="12"/>
      <c r="Q2156" s="12"/>
      <c r="R2156" s="12"/>
      <c r="S2156" s="12"/>
      <c r="T2156" s="12"/>
      <c r="U2156" s="12"/>
      <c r="V2156" s="12"/>
      <c r="W2156" s="12"/>
      <c r="X2156" s="12"/>
      <c r="Y2156" s="12"/>
      <c r="Z2156" s="12"/>
      <c r="AA2156" s="12"/>
      <c r="AB2156" s="12"/>
      <c r="AC2156" s="12"/>
      <c r="AD2156" s="12"/>
      <c r="AE2156" s="12"/>
      <c r="AF2156" s="12"/>
      <c r="AG2156" s="12"/>
      <c r="AH2156" s="12"/>
      <c r="AI2156" s="12"/>
      <c r="AJ2156" s="12"/>
      <c r="AK2156" s="12"/>
      <c r="AL2156" s="12"/>
      <c r="AM2156" s="12"/>
      <c r="AN2156" s="12"/>
      <c r="AO2156" s="12"/>
      <c r="AP2156" s="12"/>
      <c r="AQ2156" s="12"/>
      <c r="AR2156" s="12"/>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row>
    <row r="2157" spans="1:126" s="14" customFormat="1" ht="75.75" thickBot="1" x14ac:dyDescent="0.3">
      <c r="A2157" s="12"/>
      <c r="B2157" s="13">
        <f t="shared" si="33"/>
        <v>2148</v>
      </c>
      <c r="C2157" s="2" t="s">
        <v>968</v>
      </c>
      <c r="D2157" s="9">
        <v>2836</v>
      </c>
      <c r="E2157" s="2" t="s">
        <v>2071</v>
      </c>
      <c r="F2157" s="2" t="s">
        <v>2073</v>
      </c>
      <c r="G2157" s="2" t="s">
        <v>1314</v>
      </c>
      <c r="H2157" s="2" t="s">
        <v>334</v>
      </c>
      <c r="J2157" s="12"/>
      <c r="K2157" s="12"/>
      <c r="L2157" s="12"/>
      <c r="M2157" s="12"/>
      <c r="N2157" s="12"/>
      <c r="O2157" s="12"/>
      <c r="P2157" s="12"/>
      <c r="Q2157" s="12"/>
      <c r="R2157" s="12"/>
      <c r="S2157" s="12"/>
      <c r="T2157" s="12"/>
      <c r="U2157" s="12"/>
      <c r="V2157" s="12"/>
      <c r="W2157" s="12"/>
      <c r="X2157" s="12"/>
      <c r="Y2157" s="12"/>
      <c r="Z2157" s="12"/>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row>
    <row r="2158" spans="1:126" s="14" customFormat="1" ht="45.75" thickBot="1" x14ac:dyDescent="0.3">
      <c r="A2158" s="12"/>
      <c r="B2158" s="13">
        <f t="shared" si="33"/>
        <v>2149</v>
      </c>
      <c r="C2158" s="2" t="s">
        <v>968</v>
      </c>
      <c r="D2158" s="9">
        <v>2836</v>
      </c>
      <c r="E2158" s="2" t="s">
        <v>2071</v>
      </c>
      <c r="F2158" s="2" t="s">
        <v>2066</v>
      </c>
      <c r="G2158" s="2" t="s">
        <v>1315</v>
      </c>
      <c r="H2158" s="2" t="s">
        <v>334</v>
      </c>
      <c r="J2158" s="12"/>
      <c r="K2158" s="12"/>
      <c r="L2158" s="12"/>
      <c r="M2158" s="12"/>
      <c r="N2158" s="12"/>
      <c r="O2158" s="12"/>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row>
    <row r="2159" spans="1:126" s="14" customFormat="1" ht="75.75" thickBot="1" x14ac:dyDescent="0.3">
      <c r="A2159" s="12"/>
      <c r="B2159" s="13">
        <f t="shared" si="33"/>
        <v>2150</v>
      </c>
      <c r="C2159" s="6" t="s">
        <v>968</v>
      </c>
      <c r="D2159" s="6">
        <v>2836</v>
      </c>
      <c r="E2159" s="6" t="s">
        <v>2065</v>
      </c>
      <c r="F2159" s="6" t="s">
        <v>8441</v>
      </c>
      <c r="G2159" s="6" t="s">
        <v>10384</v>
      </c>
      <c r="H2159" s="6" t="str">
        <f>H2115</f>
        <v>РОССИЙСКАЯ ФЕДЕРАЦИЯ</v>
      </c>
      <c r="J2159" s="12"/>
      <c r="K2159" s="12"/>
      <c r="L2159" s="12"/>
      <c r="M2159" s="12"/>
      <c r="N2159" s="12"/>
      <c r="O2159" s="12"/>
      <c r="P2159" s="12"/>
      <c r="Q2159" s="12"/>
      <c r="R2159" s="12"/>
      <c r="S2159" s="12"/>
      <c r="T2159" s="12"/>
      <c r="U2159" s="12"/>
      <c r="V2159" s="12"/>
      <c r="W2159" s="12"/>
      <c r="X2159" s="12"/>
      <c r="Y2159" s="12"/>
      <c r="Z2159" s="12"/>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row>
    <row r="2160" spans="1:126" s="14" customFormat="1" ht="75.75" thickBot="1" x14ac:dyDescent="0.3">
      <c r="A2160" s="12"/>
      <c r="B2160" s="13">
        <f t="shared" si="33"/>
        <v>2151</v>
      </c>
      <c r="C2160" s="9" t="s">
        <v>968</v>
      </c>
      <c r="D2160" s="6">
        <v>2836</v>
      </c>
      <c r="E2160" s="6" t="s">
        <v>2065</v>
      </c>
      <c r="F2160" s="6" t="s">
        <v>8454</v>
      </c>
      <c r="G2160" s="6" t="s">
        <v>8455</v>
      </c>
      <c r="H2160" s="9" t="s">
        <v>334</v>
      </c>
      <c r="J2160" s="12"/>
      <c r="K2160" s="12"/>
      <c r="L2160" s="12"/>
      <c r="M2160" s="12"/>
      <c r="N2160" s="12"/>
      <c r="O2160" s="12"/>
      <c r="P2160" s="12"/>
      <c r="Q2160" s="12"/>
      <c r="R2160" s="12"/>
      <c r="S2160" s="12"/>
      <c r="T2160" s="12"/>
      <c r="U2160" s="12"/>
      <c r="V2160" s="12"/>
      <c r="W2160" s="12"/>
      <c r="X2160" s="12"/>
      <c r="Y2160" s="12"/>
      <c r="Z2160" s="12"/>
      <c r="AA2160" s="12"/>
      <c r="AB2160" s="12"/>
      <c r="AC2160" s="12"/>
      <c r="AD2160" s="12"/>
      <c r="AE2160" s="12"/>
      <c r="AF2160" s="12"/>
      <c r="AG2160" s="12"/>
      <c r="AH2160" s="12"/>
      <c r="AI2160" s="12"/>
      <c r="AJ2160" s="12"/>
      <c r="AK2160" s="12"/>
      <c r="AL2160" s="12"/>
      <c r="AM2160" s="12"/>
      <c r="AN2160" s="12"/>
      <c r="AO2160" s="12"/>
      <c r="AP2160" s="12"/>
      <c r="AQ2160" s="12"/>
      <c r="AR2160" s="12"/>
      <c r="AS2160" s="12"/>
      <c r="AT2160" s="12"/>
      <c r="AU2160" s="12"/>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row>
    <row r="2161" spans="1:126" s="14" customFormat="1" ht="45.75" thickBot="1" x14ac:dyDescent="0.3">
      <c r="A2161" s="12"/>
      <c r="B2161" s="13">
        <f t="shared" si="33"/>
        <v>2152</v>
      </c>
      <c r="C2161" s="6" t="s">
        <v>968</v>
      </c>
      <c r="D2161" s="6">
        <v>2827</v>
      </c>
      <c r="E2161" s="6" t="s">
        <v>1316</v>
      </c>
      <c r="F2161" s="6" t="s">
        <v>8441</v>
      </c>
      <c r="G2161" s="6" t="s">
        <v>10385</v>
      </c>
      <c r="H2161" s="6" t="str">
        <f>H2116</f>
        <v>РОССИЙСКАЯ ФЕДЕРАЦИЯ</v>
      </c>
      <c r="J2161" s="12"/>
      <c r="K2161" s="12"/>
      <c r="L2161" s="12"/>
      <c r="M2161" s="12"/>
      <c r="N2161" s="12"/>
      <c r="O2161" s="12"/>
      <c r="P2161" s="12"/>
      <c r="Q2161" s="12"/>
      <c r="R2161" s="12"/>
      <c r="S2161" s="12"/>
      <c r="T2161" s="12"/>
      <c r="U2161" s="12"/>
      <c r="V2161" s="12"/>
      <c r="W2161" s="12"/>
      <c r="X2161" s="12"/>
      <c r="Y2161" s="12"/>
      <c r="Z2161" s="12"/>
      <c r="AA2161" s="12"/>
      <c r="AB2161" s="12"/>
      <c r="AC2161" s="12"/>
      <c r="AD2161" s="12"/>
      <c r="AE2161" s="12"/>
      <c r="AF2161" s="12"/>
      <c r="AG2161" s="12"/>
      <c r="AH2161" s="12"/>
      <c r="AI2161" s="12"/>
      <c r="AJ2161" s="12"/>
      <c r="AK2161" s="12"/>
      <c r="AL2161" s="12"/>
      <c r="AM2161" s="12"/>
      <c r="AN2161" s="12"/>
      <c r="AO2161" s="12"/>
      <c r="AP2161" s="12"/>
      <c r="AQ2161" s="12"/>
      <c r="AR2161" s="12"/>
      <c r="AS2161" s="12"/>
      <c r="AT2161" s="12"/>
      <c r="AU2161" s="12"/>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row>
    <row r="2162" spans="1:126" s="14" customFormat="1" ht="90.75" thickBot="1" x14ac:dyDescent="0.3">
      <c r="A2162" s="12"/>
      <c r="B2162" s="13">
        <f t="shared" si="33"/>
        <v>2153</v>
      </c>
      <c r="C2162" s="2" t="s">
        <v>968</v>
      </c>
      <c r="D2162" s="9">
        <v>2827</v>
      </c>
      <c r="E2162" s="2" t="s">
        <v>1316</v>
      </c>
      <c r="F2162" s="2" t="s">
        <v>1317</v>
      </c>
      <c r="G2162" s="2" t="s">
        <v>10386</v>
      </c>
      <c r="H2162" s="2" t="s">
        <v>334</v>
      </c>
      <c r="J2162" s="12"/>
      <c r="K2162" s="12"/>
      <c r="L2162" s="12"/>
      <c r="M2162" s="12"/>
      <c r="N2162" s="12"/>
      <c r="O2162" s="12"/>
      <c r="P2162" s="12"/>
      <c r="Q2162" s="12"/>
      <c r="R2162" s="12"/>
      <c r="S2162" s="12"/>
      <c r="T2162" s="12"/>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row>
    <row r="2163" spans="1:126" s="14" customFormat="1" ht="75.75" thickBot="1" x14ac:dyDescent="0.3">
      <c r="A2163" s="12"/>
      <c r="B2163" s="13">
        <f t="shared" si="33"/>
        <v>2154</v>
      </c>
      <c r="C2163" s="2" t="s">
        <v>968</v>
      </c>
      <c r="D2163" s="9">
        <v>2827</v>
      </c>
      <c r="E2163" s="2" t="s">
        <v>1316</v>
      </c>
      <c r="F2163" s="2" t="s">
        <v>1911</v>
      </c>
      <c r="G2163" s="2" t="s">
        <v>6218</v>
      </c>
      <c r="H2163" s="2" t="s">
        <v>334</v>
      </c>
      <c r="J2163" s="12"/>
      <c r="K2163" s="12"/>
      <c r="L2163" s="12"/>
      <c r="M2163" s="12"/>
      <c r="N2163" s="12"/>
      <c r="O2163" s="12"/>
      <c r="P2163" s="12"/>
      <c r="Q2163" s="12"/>
      <c r="R2163" s="12"/>
      <c r="S2163" s="12"/>
      <c r="T2163" s="12"/>
      <c r="U2163" s="12"/>
      <c r="V2163" s="12"/>
      <c r="W2163" s="12"/>
      <c r="X2163" s="12"/>
      <c r="Y2163" s="12"/>
      <c r="Z2163" s="12"/>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row>
    <row r="2164" spans="1:126" s="14" customFormat="1" ht="75.75" thickBot="1" x14ac:dyDescent="0.3">
      <c r="A2164" s="12"/>
      <c r="B2164" s="13">
        <f t="shared" si="33"/>
        <v>2155</v>
      </c>
      <c r="C2164" s="2" t="s">
        <v>968</v>
      </c>
      <c r="D2164" s="9">
        <v>2827</v>
      </c>
      <c r="E2164" s="2" t="s">
        <v>1316</v>
      </c>
      <c r="F2164" s="2" t="s">
        <v>1318</v>
      </c>
      <c r="G2164" s="2" t="s">
        <v>6845</v>
      </c>
      <c r="H2164" s="2" t="s">
        <v>334</v>
      </c>
      <c r="J2164" s="12"/>
      <c r="K2164" s="12"/>
      <c r="L2164" s="12"/>
      <c r="M2164" s="12"/>
      <c r="N2164" s="12"/>
      <c r="O2164" s="12"/>
      <c r="P2164" s="12"/>
      <c r="Q2164" s="12"/>
      <c r="R2164" s="12"/>
      <c r="S2164" s="12"/>
      <c r="T2164" s="12"/>
      <c r="U2164" s="12"/>
      <c r="V2164" s="12"/>
      <c r="W2164" s="12"/>
      <c r="X2164" s="12"/>
      <c r="Y2164" s="12"/>
      <c r="Z2164" s="12"/>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row>
    <row r="2165" spans="1:126" s="14" customFormat="1" ht="75.75" thickBot="1" x14ac:dyDescent="0.3">
      <c r="A2165" s="12"/>
      <c r="B2165" s="13">
        <f t="shared" si="33"/>
        <v>2156</v>
      </c>
      <c r="C2165" s="2" t="s">
        <v>968</v>
      </c>
      <c r="D2165" s="9">
        <v>2827</v>
      </c>
      <c r="E2165" s="2" t="s">
        <v>1316</v>
      </c>
      <c r="F2165" s="2" t="s">
        <v>1319</v>
      </c>
      <c r="G2165" s="2" t="s">
        <v>6846</v>
      </c>
      <c r="H2165" s="2" t="s">
        <v>334</v>
      </c>
      <c r="J2165" s="12"/>
      <c r="K2165" s="12"/>
      <c r="L2165" s="12"/>
      <c r="M2165" s="12"/>
      <c r="N2165" s="12"/>
      <c r="O2165" s="12"/>
      <c r="P2165" s="12"/>
      <c r="Q2165" s="12"/>
      <c r="R2165" s="12"/>
      <c r="S2165" s="12"/>
      <c r="T2165" s="12"/>
      <c r="U2165" s="12"/>
      <c r="V2165" s="12"/>
      <c r="W2165" s="12"/>
      <c r="X2165" s="12"/>
      <c r="Y2165" s="12"/>
      <c r="Z2165" s="12"/>
      <c r="AA2165" s="12"/>
      <c r="AB2165" s="12"/>
      <c r="AC2165" s="12"/>
      <c r="AD2165" s="12"/>
      <c r="AE2165" s="12"/>
      <c r="AF2165" s="12"/>
      <c r="AG2165" s="12"/>
      <c r="AH2165" s="12"/>
      <c r="AI2165" s="12"/>
      <c r="AJ2165" s="12"/>
      <c r="AK2165" s="12"/>
      <c r="AL2165" s="12"/>
      <c r="AM2165" s="12"/>
      <c r="AN2165" s="12"/>
      <c r="AO2165" s="12"/>
      <c r="AP2165" s="12"/>
      <c r="AQ2165" s="12"/>
      <c r="AR2165" s="12"/>
      <c r="AS2165" s="12"/>
      <c r="AT2165" s="12"/>
      <c r="AU2165" s="12"/>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row>
    <row r="2166" spans="1:126" s="14" customFormat="1" ht="90.75" thickBot="1" x14ac:dyDescent="0.3">
      <c r="A2166" s="12"/>
      <c r="B2166" s="13">
        <f t="shared" si="33"/>
        <v>2157</v>
      </c>
      <c r="C2166" s="2" t="s">
        <v>968</v>
      </c>
      <c r="D2166" s="9">
        <v>2827</v>
      </c>
      <c r="E2166" s="2" t="s">
        <v>1316</v>
      </c>
      <c r="F2166" s="2" t="s">
        <v>2058</v>
      </c>
      <c r="G2166" s="2" t="s">
        <v>6847</v>
      </c>
      <c r="H2166" s="2" t="s">
        <v>334</v>
      </c>
      <c r="J2166" s="12"/>
      <c r="K2166" s="12"/>
      <c r="L2166" s="12"/>
      <c r="M2166" s="12"/>
      <c r="N2166" s="12"/>
      <c r="O2166" s="12"/>
      <c r="P2166" s="12"/>
      <c r="Q2166" s="12"/>
      <c r="R2166" s="12"/>
      <c r="S2166" s="12"/>
      <c r="T2166" s="12"/>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row>
    <row r="2167" spans="1:126" s="14" customFormat="1" ht="105.75" thickBot="1" x14ac:dyDescent="0.3">
      <c r="A2167" s="12"/>
      <c r="B2167" s="13">
        <f t="shared" si="33"/>
        <v>2158</v>
      </c>
      <c r="C2167" s="2" t="s">
        <v>968</v>
      </c>
      <c r="D2167" s="9">
        <v>2827</v>
      </c>
      <c r="E2167" s="2" t="s">
        <v>1316</v>
      </c>
      <c r="F2167" s="2" t="s">
        <v>2056</v>
      </c>
      <c r="G2167" s="2" t="s">
        <v>2061</v>
      </c>
      <c r="H2167" s="2" t="s">
        <v>334</v>
      </c>
      <c r="J2167" s="12"/>
      <c r="K2167" s="12"/>
      <c r="L2167" s="12"/>
      <c r="M2167" s="12"/>
      <c r="N2167" s="12"/>
      <c r="O2167" s="12"/>
      <c r="P2167" s="12"/>
      <c r="Q2167" s="12"/>
      <c r="R2167" s="12"/>
      <c r="S2167" s="12"/>
      <c r="T2167" s="12"/>
      <c r="U2167" s="12"/>
      <c r="V2167" s="12"/>
      <c r="W2167" s="12"/>
      <c r="X2167" s="12"/>
      <c r="Y2167" s="12"/>
      <c r="Z2167" s="12"/>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row>
    <row r="2168" spans="1:126" s="14" customFormat="1" ht="75.75" thickBot="1" x14ac:dyDescent="0.3">
      <c r="A2168" s="12"/>
      <c r="B2168" s="13">
        <f t="shared" si="33"/>
        <v>2159</v>
      </c>
      <c r="C2168" s="2" t="s">
        <v>968</v>
      </c>
      <c r="D2168" s="9">
        <v>2827</v>
      </c>
      <c r="E2168" s="2" t="s">
        <v>1316</v>
      </c>
      <c r="F2168" s="2" t="s">
        <v>8443</v>
      </c>
      <c r="G2168" s="2" t="s">
        <v>1322</v>
      </c>
      <c r="H2168" s="2" t="s">
        <v>334</v>
      </c>
      <c r="J2168" s="12"/>
      <c r="K2168" s="12"/>
      <c r="L2168" s="12"/>
      <c r="M2168" s="12"/>
      <c r="N2168" s="12"/>
      <c r="O2168" s="12"/>
      <c r="P2168" s="12"/>
      <c r="Q2168" s="12"/>
      <c r="R2168" s="12"/>
      <c r="S2168" s="12"/>
      <c r="T2168" s="12"/>
      <c r="U2168" s="12"/>
      <c r="V2168" s="12"/>
      <c r="W2168" s="12"/>
      <c r="X2168" s="12"/>
      <c r="Y2168" s="12"/>
      <c r="Z2168" s="12"/>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row>
    <row r="2169" spans="1:126" s="14" customFormat="1" ht="75.75" thickBot="1" x14ac:dyDescent="0.3">
      <c r="A2169" s="12"/>
      <c r="B2169" s="13">
        <f t="shared" si="33"/>
        <v>2160</v>
      </c>
      <c r="C2169" s="2" t="s">
        <v>968</v>
      </c>
      <c r="D2169" s="9">
        <v>2827</v>
      </c>
      <c r="E2169" s="2" t="s">
        <v>1316</v>
      </c>
      <c r="F2169" s="2" t="s">
        <v>1323</v>
      </c>
      <c r="G2169" s="2" t="s">
        <v>1324</v>
      </c>
      <c r="H2169" s="2" t="s">
        <v>334</v>
      </c>
      <c r="J2169" s="12"/>
      <c r="K2169" s="12"/>
      <c r="L2169" s="12"/>
      <c r="M2169" s="12"/>
      <c r="N2169" s="12"/>
      <c r="O2169" s="12"/>
      <c r="P2169" s="12"/>
      <c r="Q2169" s="12"/>
      <c r="R2169" s="12"/>
      <c r="S2169" s="12"/>
      <c r="T2169" s="12"/>
      <c r="U2169" s="12"/>
      <c r="V2169" s="12"/>
      <c r="W2169" s="12"/>
      <c r="X2169" s="12"/>
      <c r="Y2169" s="12"/>
      <c r="Z2169" s="12"/>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row>
    <row r="2170" spans="1:126" s="14" customFormat="1" ht="75.75" thickBot="1" x14ac:dyDescent="0.3">
      <c r="A2170" s="12"/>
      <c r="B2170" s="13">
        <f t="shared" si="33"/>
        <v>2161</v>
      </c>
      <c r="C2170" s="2" t="s">
        <v>968</v>
      </c>
      <c r="D2170" s="9">
        <v>2815</v>
      </c>
      <c r="E2170" s="2" t="s">
        <v>1325</v>
      </c>
      <c r="F2170" s="2" t="s">
        <v>1321</v>
      </c>
      <c r="G2170" s="2" t="s">
        <v>6848</v>
      </c>
      <c r="H2170" s="2" t="s">
        <v>334</v>
      </c>
      <c r="J2170" s="12"/>
      <c r="K2170" s="12"/>
      <c r="L2170" s="12"/>
      <c r="M2170" s="12"/>
      <c r="N2170" s="12"/>
      <c r="O2170" s="12"/>
      <c r="P2170" s="12"/>
      <c r="Q2170" s="12"/>
      <c r="R2170" s="12"/>
      <c r="S2170" s="12"/>
      <c r="T2170" s="12"/>
      <c r="U2170" s="12"/>
      <c r="V2170" s="12"/>
      <c r="W2170" s="12"/>
      <c r="X2170" s="12"/>
      <c r="Y2170" s="12"/>
      <c r="Z2170" s="12"/>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row>
    <row r="2171" spans="1:126" s="14" customFormat="1" ht="105.75" thickBot="1" x14ac:dyDescent="0.3">
      <c r="A2171" s="12"/>
      <c r="B2171" s="13">
        <f t="shared" si="33"/>
        <v>2162</v>
      </c>
      <c r="C2171" s="2" t="s">
        <v>968</v>
      </c>
      <c r="D2171" s="9" t="s">
        <v>6050</v>
      </c>
      <c r="E2171" s="2" t="s">
        <v>1326</v>
      </c>
      <c r="F2171" s="2" t="s">
        <v>1327</v>
      </c>
      <c r="G2171" s="2" t="s">
        <v>1331</v>
      </c>
      <c r="H2171" s="2" t="s">
        <v>334</v>
      </c>
      <c r="J2171" s="12"/>
      <c r="K2171" s="12"/>
      <c r="L2171" s="12"/>
      <c r="M2171" s="12"/>
      <c r="N2171" s="12"/>
      <c r="O2171" s="12"/>
      <c r="P2171" s="12"/>
      <c r="Q2171" s="12"/>
      <c r="R2171" s="12"/>
      <c r="S2171" s="12"/>
      <c r="T2171" s="12"/>
      <c r="U2171" s="12"/>
      <c r="V2171" s="12"/>
      <c r="W2171" s="12"/>
      <c r="X2171" s="12"/>
      <c r="Y2171" s="12"/>
      <c r="Z2171" s="12"/>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row>
    <row r="2172" spans="1:126" s="14" customFormat="1" ht="105.75" thickBot="1" x14ac:dyDescent="0.3">
      <c r="A2172" s="12"/>
      <c r="B2172" s="13">
        <f t="shared" si="33"/>
        <v>2163</v>
      </c>
      <c r="C2172" s="2" t="s">
        <v>968</v>
      </c>
      <c r="D2172" s="9" t="s">
        <v>6050</v>
      </c>
      <c r="E2172" s="2" t="s">
        <v>1326</v>
      </c>
      <c r="F2172" s="2" t="s">
        <v>1328</v>
      </c>
      <c r="G2172" s="2" t="s">
        <v>1332</v>
      </c>
      <c r="H2172" s="2" t="s">
        <v>334</v>
      </c>
      <c r="J2172" s="12"/>
      <c r="K2172" s="12"/>
      <c r="L2172" s="12"/>
      <c r="M2172" s="12"/>
      <c r="N2172" s="12"/>
      <c r="O2172" s="12"/>
      <c r="P2172" s="12"/>
      <c r="Q2172" s="12"/>
      <c r="R2172" s="12"/>
      <c r="S2172" s="12"/>
      <c r="T2172" s="12"/>
      <c r="U2172" s="12"/>
      <c r="V2172" s="12"/>
      <c r="W2172" s="12"/>
      <c r="X2172" s="12"/>
      <c r="Y2172" s="12"/>
      <c r="Z2172" s="12"/>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row>
    <row r="2173" spans="1:126" s="14" customFormat="1" ht="105.75" thickBot="1" x14ac:dyDescent="0.3">
      <c r="A2173" s="12"/>
      <c r="B2173" s="13">
        <f t="shared" si="33"/>
        <v>2164</v>
      </c>
      <c r="C2173" s="2" t="s">
        <v>968</v>
      </c>
      <c r="D2173" s="9" t="s">
        <v>6050</v>
      </c>
      <c r="E2173" s="2" t="s">
        <v>1326</v>
      </c>
      <c r="F2173" s="2" t="s">
        <v>1329</v>
      </c>
      <c r="G2173" s="2" t="s">
        <v>1333</v>
      </c>
      <c r="H2173" s="2" t="s">
        <v>334</v>
      </c>
      <c r="J2173" s="12"/>
      <c r="K2173" s="12"/>
      <c r="L2173" s="12"/>
      <c r="M2173" s="12"/>
      <c r="N2173" s="12"/>
      <c r="O2173" s="12"/>
      <c r="P2173" s="12"/>
      <c r="Q2173" s="12"/>
      <c r="R2173" s="12"/>
      <c r="S2173" s="12"/>
      <c r="T2173" s="12"/>
      <c r="U2173" s="12"/>
      <c r="V2173" s="12"/>
      <c r="W2173" s="12"/>
      <c r="X2173" s="12"/>
      <c r="Y2173" s="12"/>
      <c r="Z2173" s="12"/>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row>
    <row r="2174" spans="1:126" s="14" customFormat="1" ht="105.75" thickBot="1" x14ac:dyDescent="0.3">
      <c r="A2174" s="12"/>
      <c r="B2174" s="13">
        <f t="shared" si="33"/>
        <v>2165</v>
      </c>
      <c r="C2174" s="2" t="s">
        <v>968</v>
      </c>
      <c r="D2174" s="9" t="s">
        <v>6050</v>
      </c>
      <c r="E2174" s="2" t="s">
        <v>1326</v>
      </c>
      <c r="F2174" s="2" t="s">
        <v>1330</v>
      </c>
      <c r="G2174" s="2" t="s">
        <v>1334</v>
      </c>
      <c r="H2174" s="2" t="s">
        <v>334</v>
      </c>
      <c r="J2174" s="12"/>
      <c r="K2174" s="12"/>
      <c r="L2174" s="12"/>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row>
    <row r="2175" spans="1:126" s="14" customFormat="1" ht="90.75" thickBot="1" x14ac:dyDescent="0.3">
      <c r="A2175" s="12"/>
      <c r="B2175" s="13">
        <f t="shared" si="33"/>
        <v>2166</v>
      </c>
      <c r="C2175" s="9" t="s">
        <v>968</v>
      </c>
      <c r="D2175" s="6">
        <v>3825</v>
      </c>
      <c r="E2175" s="6" t="s">
        <v>8459</v>
      </c>
      <c r="F2175" s="6" t="s">
        <v>8454</v>
      </c>
      <c r="G2175" s="6" t="s">
        <v>8455</v>
      </c>
      <c r="H2175" s="9" t="s">
        <v>334</v>
      </c>
      <c r="J2175" s="12"/>
      <c r="K2175" s="12"/>
      <c r="L2175" s="12"/>
      <c r="M2175" s="12"/>
      <c r="N2175" s="12"/>
      <c r="O2175" s="12"/>
      <c r="P2175" s="12"/>
      <c r="Q2175" s="12"/>
      <c r="R2175" s="12"/>
      <c r="S2175" s="12"/>
      <c r="T2175" s="12"/>
      <c r="U2175" s="12"/>
      <c r="V2175" s="12"/>
      <c r="W2175" s="12"/>
      <c r="X2175" s="12"/>
      <c r="Y2175" s="12"/>
      <c r="Z2175" s="12"/>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row>
    <row r="2176" spans="1:126" s="14" customFormat="1" ht="90.75" thickBot="1" x14ac:dyDescent="0.3">
      <c r="A2176" s="12"/>
      <c r="B2176" s="13">
        <f t="shared" si="33"/>
        <v>2167</v>
      </c>
      <c r="C2176" s="9" t="s">
        <v>968</v>
      </c>
      <c r="D2176" s="6">
        <v>3825</v>
      </c>
      <c r="E2176" s="6" t="s">
        <v>8460</v>
      </c>
      <c r="F2176" s="6" t="s">
        <v>8454</v>
      </c>
      <c r="G2176" s="6" t="s">
        <v>8455</v>
      </c>
      <c r="H2176" s="9" t="s">
        <v>334</v>
      </c>
      <c r="J2176" s="12"/>
      <c r="K2176" s="12"/>
      <c r="L2176" s="12"/>
      <c r="M2176" s="12"/>
      <c r="N2176" s="12"/>
      <c r="O2176" s="12"/>
      <c r="P2176" s="12"/>
      <c r="Q2176" s="12"/>
      <c r="R2176" s="12"/>
      <c r="S2176" s="12"/>
      <c r="T2176" s="12"/>
      <c r="U2176" s="12"/>
      <c r="V2176" s="12"/>
      <c r="W2176" s="12"/>
      <c r="X2176" s="12"/>
      <c r="Y2176" s="12"/>
      <c r="Z2176" s="12"/>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row>
    <row r="2177" spans="1:126" s="14" customFormat="1" ht="90.75" thickBot="1" x14ac:dyDescent="0.3">
      <c r="A2177" s="12"/>
      <c r="B2177" s="13">
        <f t="shared" si="33"/>
        <v>2168</v>
      </c>
      <c r="C2177" s="2" t="s">
        <v>968</v>
      </c>
      <c r="D2177" s="9">
        <v>3901</v>
      </c>
      <c r="E2177" s="2" t="s">
        <v>1335</v>
      </c>
      <c r="F2177" s="2" t="s">
        <v>2025</v>
      </c>
      <c r="G2177" s="2" t="s">
        <v>1343</v>
      </c>
      <c r="H2177" s="2" t="s">
        <v>334</v>
      </c>
      <c r="J2177" s="12"/>
      <c r="K2177" s="12"/>
      <c r="L2177" s="12"/>
      <c r="M2177" s="12"/>
      <c r="N2177" s="12"/>
      <c r="O2177" s="12"/>
      <c r="P2177" s="12"/>
      <c r="Q2177" s="12"/>
      <c r="R2177" s="12"/>
      <c r="S2177" s="12"/>
      <c r="T2177" s="12"/>
      <c r="U2177" s="12"/>
      <c r="V2177" s="12"/>
      <c r="W2177" s="12"/>
      <c r="X2177" s="12"/>
      <c r="Y2177" s="12"/>
      <c r="Z2177" s="12"/>
      <c r="AA2177" s="12"/>
      <c r="AB2177" s="12"/>
      <c r="AC2177" s="12"/>
      <c r="AD2177" s="12"/>
      <c r="AE2177" s="12"/>
      <c r="AF2177" s="12"/>
      <c r="AG2177" s="12"/>
      <c r="AH2177" s="12"/>
      <c r="AI2177" s="12"/>
      <c r="AJ2177" s="12"/>
      <c r="AK2177" s="12"/>
      <c r="AL2177" s="12"/>
      <c r="AM2177" s="12"/>
      <c r="AN2177" s="12"/>
      <c r="AO2177" s="12"/>
      <c r="AP2177" s="12"/>
      <c r="AQ2177" s="12"/>
      <c r="AR2177" s="12"/>
      <c r="AS2177" s="12"/>
      <c r="AT2177" s="12"/>
      <c r="AU2177" s="12"/>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row>
    <row r="2178" spans="1:126" s="14" customFormat="1" ht="75.75" thickBot="1" x14ac:dyDescent="0.3">
      <c r="A2178" s="12"/>
      <c r="B2178" s="13">
        <f t="shared" si="33"/>
        <v>2169</v>
      </c>
      <c r="C2178" s="2" t="s">
        <v>968</v>
      </c>
      <c r="D2178" s="9">
        <v>3901</v>
      </c>
      <c r="E2178" s="2" t="s">
        <v>1335</v>
      </c>
      <c r="F2178" s="2" t="s">
        <v>1336</v>
      </c>
      <c r="G2178" s="2" t="s">
        <v>1344</v>
      </c>
      <c r="H2178" s="2" t="s">
        <v>334</v>
      </c>
      <c r="J2178" s="12"/>
      <c r="K2178" s="12"/>
      <c r="L2178" s="12"/>
      <c r="M2178" s="12"/>
      <c r="N2178" s="12"/>
      <c r="O2178" s="12"/>
      <c r="P2178" s="12"/>
      <c r="Q2178" s="12"/>
      <c r="R2178" s="12"/>
      <c r="S2178" s="12"/>
      <c r="T2178" s="12"/>
      <c r="U2178" s="12"/>
      <c r="V2178" s="12"/>
      <c r="W2178" s="12"/>
      <c r="X2178" s="12"/>
      <c r="Y2178" s="12"/>
      <c r="Z2178" s="12"/>
      <c r="AA2178" s="12"/>
      <c r="AB2178" s="12"/>
      <c r="AC2178" s="12"/>
      <c r="AD2178" s="12"/>
      <c r="AE2178" s="12"/>
      <c r="AF2178" s="12"/>
      <c r="AG2178" s="12"/>
      <c r="AH2178" s="12"/>
      <c r="AI2178" s="12"/>
      <c r="AJ2178" s="12"/>
      <c r="AK2178" s="12"/>
      <c r="AL2178" s="12"/>
      <c r="AM2178" s="12"/>
      <c r="AN2178" s="12"/>
      <c r="AO2178" s="12"/>
      <c r="AP2178" s="12"/>
      <c r="AQ2178" s="12"/>
      <c r="AR2178" s="12"/>
      <c r="AS2178" s="12"/>
      <c r="AT2178" s="12"/>
      <c r="AU2178" s="12"/>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row>
    <row r="2179" spans="1:126" s="14" customFormat="1" ht="75.75" thickBot="1" x14ac:dyDescent="0.3">
      <c r="A2179" s="12"/>
      <c r="B2179" s="13">
        <f t="shared" si="33"/>
        <v>2170</v>
      </c>
      <c r="C2179" s="2" t="s">
        <v>968</v>
      </c>
      <c r="D2179" s="9">
        <v>3901</v>
      </c>
      <c r="E2179" s="2" t="s">
        <v>1335</v>
      </c>
      <c r="F2179" s="2" t="s">
        <v>1337</v>
      </c>
      <c r="G2179" s="2" t="s">
        <v>1345</v>
      </c>
      <c r="H2179" s="2" t="s">
        <v>334</v>
      </c>
      <c r="J2179" s="12"/>
      <c r="K2179" s="12"/>
      <c r="L2179" s="12"/>
      <c r="M2179" s="12"/>
      <c r="N2179" s="12"/>
      <c r="O2179" s="12"/>
      <c r="P2179" s="12"/>
      <c r="Q2179" s="12"/>
      <c r="R2179" s="12"/>
      <c r="S2179" s="12"/>
      <c r="T2179" s="12"/>
      <c r="U2179" s="12"/>
      <c r="V2179" s="12"/>
      <c r="W2179" s="12"/>
      <c r="X2179" s="12"/>
      <c r="Y2179" s="12"/>
      <c r="Z2179" s="12"/>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row>
    <row r="2180" spans="1:126" s="14" customFormat="1" ht="75.75" thickBot="1" x14ac:dyDescent="0.3">
      <c r="A2180" s="12"/>
      <c r="B2180" s="13">
        <f t="shared" si="33"/>
        <v>2171</v>
      </c>
      <c r="C2180" s="2" t="s">
        <v>968</v>
      </c>
      <c r="D2180" s="9">
        <v>3901</v>
      </c>
      <c r="E2180" s="2" t="s">
        <v>1335</v>
      </c>
      <c r="F2180" s="2" t="s">
        <v>1338</v>
      </c>
      <c r="G2180" s="2" t="s">
        <v>1346</v>
      </c>
      <c r="H2180" s="2" t="s">
        <v>334</v>
      </c>
      <c r="J2180" s="12"/>
      <c r="K2180" s="12"/>
      <c r="L2180" s="12"/>
      <c r="M2180" s="12"/>
      <c r="N2180" s="12"/>
      <c r="O2180" s="12"/>
      <c r="P2180" s="12"/>
      <c r="Q2180" s="12"/>
      <c r="R2180" s="12"/>
      <c r="S2180" s="12"/>
      <c r="T2180" s="12"/>
      <c r="U2180" s="12"/>
      <c r="V2180" s="12"/>
      <c r="W2180" s="12"/>
      <c r="X2180" s="12"/>
      <c r="Y2180" s="12"/>
      <c r="Z2180" s="12"/>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row>
    <row r="2181" spans="1:126" s="14" customFormat="1" ht="75.75" thickBot="1" x14ac:dyDescent="0.3">
      <c r="A2181" s="12"/>
      <c r="B2181" s="13">
        <f t="shared" si="33"/>
        <v>2172</v>
      </c>
      <c r="C2181" s="2" t="s">
        <v>968</v>
      </c>
      <c r="D2181" s="9">
        <v>3901</v>
      </c>
      <c r="E2181" s="2" t="s">
        <v>1335</v>
      </c>
      <c r="F2181" s="2" t="s">
        <v>1339</v>
      </c>
      <c r="G2181" s="2" t="s">
        <v>1347</v>
      </c>
      <c r="H2181" s="2" t="s">
        <v>334</v>
      </c>
      <c r="J2181" s="12"/>
      <c r="K2181" s="12"/>
      <c r="L2181" s="12"/>
      <c r="M2181" s="12"/>
      <c r="N2181" s="12"/>
      <c r="O2181" s="12"/>
      <c r="P2181" s="12"/>
      <c r="Q2181" s="12"/>
      <c r="R2181" s="12"/>
      <c r="S2181" s="12"/>
      <c r="T2181" s="12"/>
      <c r="U2181" s="12"/>
      <c r="V2181" s="12"/>
      <c r="W2181" s="12"/>
      <c r="X2181" s="12"/>
      <c r="Y2181" s="12"/>
      <c r="Z2181" s="12"/>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row>
    <row r="2182" spans="1:126" s="14" customFormat="1" ht="75.75" thickBot="1" x14ac:dyDescent="0.3">
      <c r="A2182" s="12"/>
      <c r="B2182" s="13">
        <f t="shared" si="33"/>
        <v>2173</v>
      </c>
      <c r="C2182" s="2" t="s">
        <v>968</v>
      </c>
      <c r="D2182" s="9">
        <v>3901</v>
      </c>
      <c r="E2182" s="2" t="s">
        <v>1335</v>
      </c>
      <c r="F2182" s="2" t="s">
        <v>1340</v>
      </c>
      <c r="G2182" s="2" t="s">
        <v>1348</v>
      </c>
      <c r="H2182" s="2" t="s">
        <v>334</v>
      </c>
      <c r="J2182" s="12"/>
      <c r="K2182" s="12"/>
      <c r="L2182" s="12"/>
      <c r="M2182" s="12"/>
      <c r="N2182" s="12"/>
      <c r="O2182" s="12"/>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row>
    <row r="2183" spans="1:126" s="14" customFormat="1" ht="75.75" thickBot="1" x14ac:dyDescent="0.3">
      <c r="A2183" s="12"/>
      <c r="B2183" s="13">
        <f t="shared" si="33"/>
        <v>2174</v>
      </c>
      <c r="C2183" s="2" t="s">
        <v>968</v>
      </c>
      <c r="D2183" s="9">
        <v>3901</v>
      </c>
      <c r="E2183" s="2" t="s">
        <v>1335</v>
      </c>
      <c r="F2183" s="2" t="s">
        <v>1341</v>
      </c>
      <c r="G2183" s="2" t="s">
        <v>1349</v>
      </c>
      <c r="H2183" s="2" t="s">
        <v>334</v>
      </c>
      <c r="J2183" s="12"/>
      <c r="K2183" s="12"/>
      <c r="L2183" s="12"/>
      <c r="M2183" s="12"/>
      <c r="N2183" s="12"/>
      <c r="O2183" s="12"/>
      <c r="P2183" s="12"/>
      <c r="Q2183" s="12"/>
      <c r="R2183" s="12"/>
      <c r="S2183" s="12"/>
      <c r="T2183" s="12"/>
      <c r="U2183" s="12"/>
      <c r="V2183" s="12"/>
      <c r="W2183" s="12"/>
      <c r="X2183" s="12"/>
      <c r="Y2183" s="12"/>
      <c r="Z2183" s="12"/>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row>
    <row r="2184" spans="1:126" s="14" customFormat="1" ht="75.75" thickBot="1" x14ac:dyDescent="0.3">
      <c r="A2184" s="12"/>
      <c r="B2184" s="13">
        <f t="shared" si="33"/>
        <v>2175</v>
      </c>
      <c r="C2184" s="2" t="s">
        <v>968</v>
      </c>
      <c r="D2184" s="9">
        <v>3901</v>
      </c>
      <c r="E2184" s="2" t="s">
        <v>1335</v>
      </c>
      <c r="F2184" s="2" t="s">
        <v>1342</v>
      </c>
      <c r="G2184" s="2" t="s">
        <v>1350</v>
      </c>
      <c r="H2184" s="2" t="s">
        <v>334</v>
      </c>
      <c r="J2184" s="12"/>
      <c r="K2184" s="12"/>
      <c r="L2184" s="12"/>
      <c r="M2184" s="12"/>
      <c r="N2184" s="12"/>
      <c r="O2184" s="12"/>
      <c r="P2184" s="12"/>
      <c r="Q2184" s="12"/>
      <c r="R2184" s="12"/>
      <c r="S2184" s="12"/>
      <c r="T2184" s="12"/>
      <c r="U2184" s="12"/>
      <c r="V2184" s="12"/>
      <c r="W2184" s="12"/>
      <c r="X2184" s="12"/>
      <c r="Y2184" s="12"/>
      <c r="Z2184" s="12"/>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row>
    <row r="2185" spans="1:126" s="14" customFormat="1" ht="90.75" thickBot="1" x14ac:dyDescent="0.3">
      <c r="A2185" s="12"/>
      <c r="B2185" s="13">
        <f t="shared" si="33"/>
        <v>2176</v>
      </c>
      <c r="C2185" s="2" t="s">
        <v>968</v>
      </c>
      <c r="D2185" s="9">
        <v>3903</v>
      </c>
      <c r="E2185" s="2" t="s">
        <v>1351</v>
      </c>
      <c r="F2185" s="2" t="s">
        <v>2025</v>
      </c>
      <c r="G2185" s="2" t="s">
        <v>1356</v>
      </c>
      <c r="H2185" s="2" t="s">
        <v>334</v>
      </c>
      <c r="J2185" s="12"/>
      <c r="K2185" s="12"/>
      <c r="L2185" s="12"/>
      <c r="M2185" s="12"/>
      <c r="N2185" s="12"/>
      <c r="O2185" s="12"/>
      <c r="P2185" s="12"/>
      <c r="Q2185" s="12"/>
      <c r="R2185" s="12"/>
      <c r="S2185" s="12"/>
      <c r="T2185" s="12"/>
      <c r="U2185" s="12"/>
      <c r="V2185" s="12"/>
      <c r="W2185" s="12"/>
      <c r="X2185" s="12"/>
      <c r="Y2185" s="12"/>
      <c r="Z2185" s="12"/>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row>
    <row r="2186" spans="1:126" s="14" customFormat="1" ht="75.75" thickBot="1" x14ac:dyDescent="0.3">
      <c r="A2186" s="12"/>
      <c r="B2186" s="13">
        <f t="shared" si="33"/>
        <v>2177</v>
      </c>
      <c r="C2186" s="2" t="s">
        <v>968</v>
      </c>
      <c r="D2186" s="9">
        <v>3903</v>
      </c>
      <c r="E2186" s="2" t="s">
        <v>1351</v>
      </c>
      <c r="F2186" s="2" t="s">
        <v>1337</v>
      </c>
      <c r="G2186" s="2" t="s">
        <v>1345</v>
      </c>
      <c r="H2186" s="2" t="s">
        <v>334</v>
      </c>
      <c r="J2186" s="12"/>
      <c r="K2186" s="12"/>
      <c r="L2186" s="12"/>
      <c r="M2186" s="12"/>
      <c r="N2186" s="12"/>
      <c r="O2186" s="12"/>
      <c r="P2186" s="12"/>
      <c r="Q2186" s="12"/>
      <c r="R2186" s="12"/>
      <c r="S2186" s="12"/>
      <c r="T2186" s="12"/>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row>
    <row r="2187" spans="1:126" s="14" customFormat="1" ht="75.75" thickBot="1" x14ac:dyDescent="0.3">
      <c r="A2187" s="12"/>
      <c r="B2187" s="13">
        <f t="shared" si="33"/>
        <v>2178</v>
      </c>
      <c r="C2187" s="2" t="s">
        <v>968</v>
      </c>
      <c r="D2187" s="9">
        <v>3903</v>
      </c>
      <c r="E2187" s="2" t="s">
        <v>1351</v>
      </c>
      <c r="F2187" s="2" t="s">
        <v>1342</v>
      </c>
      <c r="G2187" s="2" t="s">
        <v>1350</v>
      </c>
      <c r="H2187" s="2" t="s">
        <v>334</v>
      </c>
      <c r="J2187" s="12"/>
      <c r="K2187" s="12"/>
      <c r="L2187" s="12"/>
      <c r="M2187" s="12"/>
      <c r="N2187" s="12"/>
      <c r="O2187" s="12"/>
      <c r="P2187" s="12"/>
      <c r="Q2187" s="12"/>
      <c r="R2187" s="12"/>
      <c r="S2187" s="12"/>
      <c r="T2187" s="12"/>
      <c r="U2187" s="12"/>
      <c r="V2187" s="12"/>
      <c r="W2187" s="12"/>
      <c r="X2187" s="12"/>
      <c r="Y2187" s="12"/>
      <c r="Z2187" s="12"/>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row>
    <row r="2188" spans="1:126" s="14" customFormat="1" ht="75.75" thickBot="1" x14ac:dyDescent="0.3">
      <c r="A2188" s="12"/>
      <c r="B2188" s="13">
        <f t="shared" si="33"/>
        <v>2179</v>
      </c>
      <c r="C2188" s="2" t="s">
        <v>968</v>
      </c>
      <c r="D2188" s="9">
        <v>3903</v>
      </c>
      <c r="E2188" s="2" t="s">
        <v>1351</v>
      </c>
      <c r="F2188" s="2" t="s">
        <v>1352</v>
      </c>
      <c r="G2188" s="2" t="s">
        <v>1357</v>
      </c>
      <c r="H2188" s="2" t="s">
        <v>334</v>
      </c>
      <c r="J2188" s="12"/>
      <c r="K2188" s="12"/>
      <c r="L2188" s="12"/>
      <c r="M2188" s="12"/>
      <c r="N2188" s="12"/>
      <c r="O2188" s="12"/>
      <c r="P2188" s="12"/>
      <c r="Q2188" s="12"/>
      <c r="R2188" s="12"/>
      <c r="S2188" s="12"/>
      <c r="T2188" s="12"/>
      <c r="U2188" s="12"/>
      <c r="V2188" s="12"/>
      <c r="W2188" s="12"/>
      <c r="X2188" s="12"/>
      <c r="Y2188" s="12"/>
      <c r="Z2188" s="12"/>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row>
    <row r="2189" spans="1:126" s="14" customFormat="1" ht="75.75" thickBot="1" x14ac:dyDescent="0.3">
      <c r="A2189" s="12"/>
      <c r="B2189" s="13">
        <f t="shared" si="33"/>
        <v>2180</v>
      </c>
      <c r="C2189" s="2" t="s">
        <v>968</v>
      </c>
      <c r="D2189" s="9">
        <v>3903</v>
      </c>
      <c r="E2189" s="2" t="s">
        <v>1351</v>
      </c>
      <c r="F2189" s="2" t="s">
        <v>1353</v>
      </c>
      <c r="G2189" s="2" t="s">
        <v>1358</v>
      </c>
      <c r="H2189" s="2" t="s">
        <v>334</v>
      </c>
      <c r="J2189" s="12"/>
      <c r="K2189" s="12"/>
      <c r="L2189" s="12"/>
      <c r="M2189" s="12"/>
      <c r="N2189" s="12"/>
      <c r="O2189" s="12"/>
      <c r="P2189" s="12"/>
      <c r="Q2189" s="12"/>
      <c r="R2189" s="12"/>
      <c r="S2189" s="12"/>
      <c r="T2189" s="12"/>
      <c r="U2189" s="12"/>
      <c r="V2189" s="12"/>
      <c r="W2189" s="12"/>
      <c r="X2189" s="12"/>
      <c r="Y2189" s="12"/>
      <c r="Z2189" s="12"/>
      <c r="AA2189" s="12"/>
      <c r="AB2189" s="12"/>
      <c r="AC2189" s="12"/>
      <c r="AD2189" s="12"/>
      <c r="AE2189" s="12"/>
      <c r="AF2189" s="12"/>
      <c r="AG2189" s="12"/>
      <c r="AH2189" s="12"/>
      <c r="AI2189" s="12"/>
      <c r="AJ2189" s="12"/>
      <c r="AK2189" s="12"/>
      <c r="AL2189" s="12"/>
      <c r="AM2189" s="12"/>
      <c r="AN2189" s="12"/>
      <c r="AO2189" s="12"/>
      <c r="AP2189" s="12"/>
      <c r="AQ2189" s="12"/>
      <c r="AR2189" s="12"/>
      <c r="AS2189" s="12"/>
      <c r="AT2189" s="12"/>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row>
    <row r="2190" spans="1:126" s="14" customFormat="1" ht="75.75" thickBot="1" x14ac:dyDescent="0.3">
      <c r="A2190" s="12"/>
      <c r="B2190" s="13">
        <f t="shared" si="33"/>
        <v>2181</v>
      </c>
      <c r="C2190" s="2" t="s">
        <v>968</v>
      </c>
      <c r="D2190" s="9">
        <v>3903</v>
      </c>
      <c r="E2190" s="2" t="s">
        <v>1351</v>
      </c>
      <c r="F2190" s="2" t="s">
        <v>1354</v>
      </c>
      <c r="G2190" s="2" t="s">
        <v>1359</v>
      </c>
      <c r="H2190" s="2" t="s">
        <v>334</v>
      </c>
      <c r="J2190" s="12"/>
      <c r="K2190" s="12"/>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row>
    <row r="2191" spans="1:126" s="14" customFormat="1" ht="75.75" thickBot="1" x14ac:dyDescent="0.3">
      <c r="A2191" s="12"/>
      <c r="B2191" s="13">
        <f t="shared" ref="B2191:B2254" si="34">B2190+1</f>
        <v>2182</v>
      </c>
      <c r="C2191" s="2" t="s">
        <v>968</v>
      </c>
      <c r="D2191" s="9">
        <v>3903</v>
      </c>
      <c r="E2191" s="2" t="s">
        <v>1351</v>
      </c>
      <c r="F2191" s="2" t="s">
        <v>1355</v>
      </c>
      <c r="G2191" s="2" t="s">
        <v>6219</v>
      </c>
      <c r="H2191" s="2" t="s">
        <v>334</v>
      </c>
      <c r="J2191" s="12"/>
      <c r="K2191" s="12"/>
      <c r="L2191" s="12"/>
      <c r="M2191" s="12"/>
      <c r="N2191" s="12"/>
      <c r="O2191" s="12"/>
      <c r="P2191" s="12"/>
      <c r="Q2191" s="12"/>
      <c r="R2191" s="12"/>
      <c r="S2191" s="12"/>
      <c r="T2191" s="12"/>
      <c r="U2191" s="12"/>
      <c r="V2191" s="12"/>
      <c r="W2191" s="12"/>
      <c r="X2191" s="12"/>
      <c r="Y2191" s="12"/>
      <c r="Z2191" s="12"/>
      <c r="AA2191" s="12"/>
      <c r="AB2191" s="12"/>
      <c r="AC2191" s="12"/>
      <c r="AD2191" s="12"/>
      <c r="AE2191" s="12"/>
      <c r="AF2191" s="12"/>
      <c r="AG2191" s="12"/>
      <c r="AH2191" s="12"/>
      <c r="AI2191" s="12"/>
      <c r="AJ2191" s="12"/>
      <c r="AK2191" s="12"/>
      <c r="AL2191" s="12"/>
      <c r="AM2191" s="12"/>
      <c r="AN2191" s="12"/>
      <c r="AO2191" s="12"/>
      <c r="AP2191" s="12"/>
      <c r="AQ2191" s="12"/>
      <c r="AR2191" s="12"/>
      <c r="AS2191" s="12"/>
      <c r="AT2191" s="12"/>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row>
    <row r="2192" spans="1:126" s="14" customFormat="1" ht="75.75" thickBot="1" x14ac:dyDescent="0.3">
      <c r="A2192" s="12"/>
      <c r="B2192" s="13">
        <f t="shared" si="34"/>
        <v>2183</v>
      </c>
      <c r="C2192" s="2" t="s">
        <v>968</v>
      </c>
      <c r="D2192" s="9">
        <v>3904</v>
      </c>
      <c r="E2192" s="2" t="s">
        <v>1360</v>
      </c>
      <c r="F2192" s="2" t="s">
        <v>6671</v>
      </c>
      <c r="G2192" s="2" t="s">
        <v>1363</v>
      </c>
      <c r="H2192" s="2" t="s">
        <v>334</v>
      </c>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row>
    <row r="2193" spans="1:126" s="14" customFormat="1" ht="75.75" thickBot="1" x14ac:dyDescent="0.3">
      <c r="A2193" s="12"/>
      <c r="B2193" s="13">
        <f t="shared" si="34"/>
        <v>2184</v>
      </c>
      <c r="C2193" s="2" t="s">
        <v>968</v>
      </c>
      <c r="D2193" s="9">
        <v>3904</v>
      </c>
      <c r="E2193" s="2" t="s">
        <v>1360</v>
      </c>
      <c r="F2193" s="2" t="s">
        <v>1361</v>
      </c>
      <c r="G2193" s="2" t="s">
        <v>1364</v>
      </c>
      <c r="H2193" s="2" t="s">
        <v>334</v>
      </c>
      <c r="J2193" s="12"/>
      <c r="K2193" s="12"/>
      <c r="L2193" s="12"/>
      <c r="M2193" s="12"/>
      <c r="N2193" s="12"/>
      <c r="O2193" s="12"/>
      <c r="P2193" s="12"/>
      <c r="Q2193" s="12"/>
      <c r="R2193" s="12"/>
      <c r="S2193" s="12"/>
      <c r="T2193" s="12"/>
      <c r="U2193" s="12"/>
      <c r="V2193" s="12"/>
      <c r="W2193" s="12"/>
      <c r="X2193" s="12"/>
      <c r="Y2193" s="12"/>
      <c r="Z2193" s="12"/>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row>
    <row r="2194" spans="1:126" s="14" customFormat="1" ht="75.75" thickBot="1" x14ac:dyDescent="0.3">
      <c r="A2194" s="12"/>
      <c r="B2194" s="13">
        <f t="shared" si="34"/>
        <v>2185</v>
      </c>
      <c r="C2194" s="2" t="s">
        <v>968</v>
      </c>
      <c r="D2194" s="9">
        <v>3904</v>
      </c>
      <c r="E2194" s="2" t="s">
        <v>1360</v>
      </c>
      <c r="F2194" s="2" t="s">
        <v>1362</v>
      </c>
      <c r="G2194" s="2" t="s">
        <v>1365</v>
      </c>
      <c r="H2194" s="2" t="s">
        <v>334</v>
      </c>
      <c r="J2194" s="12"/>
      <c r="K2194" s="12"/>
      <c r="L2194" s="12"/>
      <c r="M2194" s="12"/>
      <c r="N2194" s="12"/>
      <c r="O2194" s="12"/>
      <c r="P2194" s="12"/>
      <c r="Q2194" s="12"/>
      <c r="R2194" s="12"/>
      <c r="S2194" s="12"/>
      <c r="T2194" s="12"/>
      <c r="U2194" s="12"/>
      <c r="V2194" s="12"/>
      <c r="W2194" s="12"/>
      <c r="X2194" s="12"/>
      <c r="Y2194" s="12"/>
      <c r="Z2194" s="12"/>
      <c r="AA2194" s="12"/>
      <c r="AB2194" s="12"/>
      <c r="AC2194" s="12"/>
      <c r="AD2194" s="12"/>
      <c r="AE2194" s="12"/>
      <c r="AF2194" s="12"/>
      <c r="AG2194" s="12"/>
      <c r="AH2194" s="12"/>
      <c r="AI2194" s="12"/>
      <c r="AJ2194" s="12"/>
      <c r="AK2194" s="12"/>
      <c r="AL2194" s="12"/>
      <c r="AM2194" s="12"/>
      <c r="AN2194" s="12"/>
      <c r="AO2194" s="12"/>
      <c r="AP2194" s="12"/>
      <c r="AQ2194" s="12"/>
      <c r="AR2194" s="12"/>
      <c r="AS2194" s="12"/>
      <c r="AT2194" s="12"/>
      <c r="AU2194" s="12"/>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row>
    <row r="2195" spans="1:126" s="14" customFormat="1" ht="75.75" thickBot="1" x14ac:dyDescent="0.3">
      <c r="A2195" s="12"/>
      <c r="B2195" s="13">
        <f t="shared" si="34"/>
        <v>2186</v>
      </c>
      <c r="C2195" s="2" t="s">
        <v>968</v>
      </c>
      <c r="D2195" s="9">
        <v>3904</v>
      </c>
      <c r="E2195" s="2" t="s">
        <v>1366</v>
      </c>
      <c r="F2195" s="2" t="s">
        <v>1367</v>
      </c>
      <c r="G2195" s="2" t="s">
        <v>1368</v>
      </c>
      <c r="H2195" s="2" t="s">
        <v>334</v>
      </c>
      <c r="J2195" s="12"/>
      <c r="K2195" s="12"/>
      <c r="L2195" s="12"/>
      <c r="M2195" s="12"/>
      <c r="N2195" s="12"/>
      <c r="O2195" s="12"/>
      <c r="P2195" s="12"/>
      <c r="Q2195" s="12"/>
      <c r="R2195" s="12"/>
      <c r="S2195" s="12"/>
      <c r="T2195" s="12"/>
      <c r="U2195" s="12"/>
      <c r="V2195" s="12"/>
      <c r="W2195" s="12"/>
      <c r="X2195" s="12"/>
      <c r="Y2195" s="12"/>
      <c r="Z2195" s="12"/>
      <c r="AA2195" s="12"/>
      <c r="AB2195" s="12"/>
      <c r="AC2195" s="12"/>
      <c r="AD2195" s="12"/>
      <c r="AE2195" s="12"/>
      <c r="AF2195" s="12"/>
      <c r="AG2195" s="12"/>
      <c r="AH2195" s="12"/>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row>
    <row r="2196" spans="1:126" s="14" customFormat="1" ht="75.75" thickBot="1" x14ac:dyDescent="0.3">
      <c r="A2196" s="12"/>
      <c r="B2196" s="13">
        <f t="shared" si="34"/>
        <v>2187</v>
      </c>
      <c r="C2196" s="2" t="s">
        <v>968</v>
      </c>
      <c r="D2196" s="9">
        <v>3904</v>
      </c>
      <c r="E2196" s="2" t="s">
        <v>1366</v>
      </c>
      <c r="F2196" s="2" t="s">
        <v>1319</v>
      </c>
      <c r="G2196" s="2" t="s">
        <v>1369</v>
      </c>
      <c r="H2196" s="2" t="s">
        <v>334</v>
      </c>
      <c r="J2196" s="12"/>
      <c r="K2196" s="12"/>
      <c r="L2196" s="12"/>
      <c r="M2196" s="12"/>
      <c r="N2196" s="12"/>
      <c r="O2196" s="12"/>
      <c r="P2196" s="12"/>
      <c r="Q2196" s="12"/>
      <c r="R2196" s="12"/>
      <c r="S2196" s="12"/>
      <c r="T2196" s="12"/>
      <c r="U2196" s="12"/>
      <c r="V2196" s="12"/>
      <c r="W2196" s="12"/>
      <c r="X2196" s="12"/>
      <c r="Y2196" s="12"/>
      <c r="Z2196" s="12"/>
      <c r="AA2196" s="12"/>
      <c r="AB2196" s="12"/>
      <c r="AC2196" s="12"/>
      <c r="AD2196" s="12"/>
      <c r="AE2196" s="12"/>
      <c r="AF2196" s="12"/>
      <c r="AG2196" s="12"/>
      <c r="AH2196" s="12"/>
      <c r="AI2196" s="12"/>
      <c r="AJ2196" s="12"/>
      <c r="AK2196" s="12"/>
      <c r="AL2196" s="12"/>
      <c r="AM2196" s="12"/>
      <c r="AN2196" s="12"/>
      <c r="AO2196" s="12"/>
      <c r="AP2196" s="12"/>
      <c r="AQ2196" s="12"/>
      <c r="AR2196" s="12"/>
      <c r="AS2196" s="12"/>
      <c r="AT2196" s="12"/>
      <c r="AU2196" s="12"/>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row>
    <row r="2197" spans="1:126" s="14" customFormat="1" ht="60.75" thickBot="1" x14ac:dyDescent="0.3">
      <c r="A2197" s="12"/>
      <c r="B2197" s="13">
        <f t="shared" si="34"/>
        <v>2188</v>
      </c>
      <c r="C2197" s="2" t="s">
        <v>968</v>
      </c>
      <c r="D2197" s="9">
        <v>3907</v>
      </c>
      <c r="E2197" s="2" t="s">
        <v>1370</v>
      </c>
      <c r="F2197" s="2" t="s">
        <v>1336</v>
      </c>
      <c r="G2197" s="2" t="s">
        <v>1344</v>
      </c>
      <c r="H2197" s="2" t="s">
        <v>334</v>
      </c>
      <c r="J2197" s="12"/>
      <c r="K2197" s="12"/>
      <c r="L2197" s="12"/>
      <c r="M2197" s="12"/>
      <c r="N2197" s="12"/>
      <c r="O2197" s="12"/>
      <c r="P2197" s="12"/>
      <c r="Q2197" s="12"/>
      <c r="R2197" s="12"/>
      <c r="S2197" s="12"/>
      <c r="T2197" s="12"/>
      <c r="U2197" s="12"/>
      <c r="V2197" s="12"/>
      <c r="W2197" s="12"/>
      <c r="X2197" s="12"/>
      <c r="Y2197" s="12"/>
      <c r="Z2197" s="12"/>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row>
    <row r="2198" spans="1:126" s="14" customFormat="1" ht="60.75" thickBot="1" x14ac:dyDescent="0.3">
      <c r="A2198" s="12"/>
      <c r="B2198" s="13">
        <f t="shared" si="34"/>
        <v>2189</v>
      </c>
      <c r="C2198" s="2" t="s">
        <v>968</v>
      </c>
      <c r="D2198" s="9">
        <v>3907</v>
      </c>
      <c r="E2198" s="2" t="s">
        <v>1371</v>
      </c>
      <c r="F2198" s="2" t="s">
        <v>1372</v>
      </c>
      <c r="G2198" s="2" t="s">
        <v>1373</v>
      </c>
      <c r="H2198" s="2" t="s">
        <v>334</v>
      </c>
      <c r="J2198" s="12"/>
      <c r="K2198" s="12"/>
      <c r="L2198" s="12"/>
      <c r="M2198" s="12"/>
      <c r="N2198" s="12"/>
      <c r="O2198" s="12"/>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row>
    <row r="2199" spans="1:126" s="14" customFormat="1" ht="60.75" thickBot="1" x14ac:dyDescent="0.3">
      <c r="A2199" s="12"/>
      <c r="B2199" s="13">
        <f t="shared" si="34"/>
        <v>2190</v>
      </c>
      <c r="C2199" s="2" t="s">
        <v>968</v>
      </c>
      <c r="D2199" s="9">
        <v>3907</v>
      </c>
      <c r="E2199" s="2" t="s">
        <v>1371</v>
      </c>
      <c r="F2199" s="2" t="s">
        <v>1336</v>
      </c>
      <c r="G2199" s="2" t="s">
        <v>1344</v>
      </c>
      <c r="H2199" s="2" t="s">
        <v>334</v>
      </c>
      <c r="J2199" s="12"/>
      <c r="K2199" s="12"/>
      <c r="L2199" s="12"/>
      <c r="M2199" s="12"/>
      <c r="N2199" s="12"/>
      <c r="O2199" s="12"/>
      <c r="P2199" s="12"/>
      <c r="Q2199" s="12"/>
      <c r="R2199" s="12"/>
      <c r="S2199" s="12"/>
      <c r="T2199" s="12"/>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row>
    <row r="2200" spans="1:126" s="14" customFormat="1" ht="75.75" thickBot="1" x14ac:dyDescent="0.3">
      <c r="A2200" s="12"/>
      <c r="B2200" s="13">
        <f t="shared" si="34"/>
        <v>2191</v>
      </c>
      <c r="C2200" s="2" t="s">
        <v>968</v>
      </c>
      <c r="D2200" s="9">
        <v>3907</v>
      </c>
      <c r="E2200" s="2" t="s">
        <v>1371</v>
      </c>
      <c r="F2200" s="2" t="s">
        <v>1342</v>
      </c>
      <c r="G2200" s="2" t="s">
        <v>1350</v>
      </c>
      <c r="H2200" s="2" t="s">
        <v>334</v>
      </c>
      <c r="J2200" s="12"/>
      <c r="K2200" s="12"/>
      <c r="L2200" s="12"/>
      <c r="M2200" s="12"/>
      <c r="N2200" s="12"/>
      <c r="O2200" s="12"/>
      <c r="P2200" s="12"/>
      <c r="Q2200" s="12"/>
      <c r="R2200" s="12"/>
      <c r="S2200" s="12"/>
      <c r="T2200" s="12"/>
      <c r="U2200" s="12"/>
      <c r="V2200" s="12"/>
      <c r="W2200" s="12"/>
      <c r="X2200" s="12"/>
      <c r="Y2200" s="12"/>
      <c r="Z2200" s="12"/>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row>
    <row r="2201" spans="1:126" s="14" customFormat="1" ht="105.75" thickBot="1" x14ac:dyDescent="0.3">
      <c r="A2201" s="12"/>
      <c r="B2201" s="13">
        <f t="shared" si="34"/>
        <v>2192</v>
      </c>
      <c r="C2201" s="2" t="s">
        <v>968</v>
      </c>
      <c r="D2201" s="9">
        <v>3907</v>
      </c>
      <c r="E2201" s="2" t="s">
        <v>1371</v>
      </c>
      <c r="F2201" s="2" t="s">
        <v>2056</v>
      </c>
      <c r="G2201" s="2" t="s">
        <v>2061</v>
      </c>
      <c r="H2201" s="2" t="s">
        <v>334</v>
      </c>
      <c r="J2201" s="12"/>
      <c r="K2201" s="12"/>
      <c r="L2201" s="12"/>
      <c r="M2201" s="12"/>
      <c r="N2201" s="12"/>
      <c r="O2201" s="12"/>
      <c r="P2201" s="12"/>
      <c r="Q2201" s="12"/>
      <c r="R2201" s="12"/>
      <c r="S2201" s="12"/>
      <c r="T2201" s="12"/>
      <c r="U2201" s="12"/>
      <c r="V2201" s="12"/>
      <c r="W2201" s="12"/>
      <c r="X2201" s="12"/>
      <c r="Y2201" s="12"/>
      <c r="Z2201" s="12"/>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row>
    <row r="2202" spans="1:126" s="14" customFormat="1" ht="90.75" thickBot="1" x14ac:dyDescent="0.3">
      <c r="A2202" s="12"/>
      <c r="B2202" s="13">
        <f t="shared" si="34"/>
        <v>2193</v>
      </c>
      <c r="C2202" s="2" t="s">
        <v>968</v>
      </c>
      <c r="D2202" s="9">
        <v>3907</v>
      </c>
      <c r="E2202" s="2" t="s">
        <v>1371</v>
      </c>
      <c r="F2202" s="2" t="s">
        <v>2058</v>
      </c>
      <c r="G2202" s="2" t="s">
        <v>1320</v>
      </c>
      <c r="H2202" s="2" t="s">
        <v>334</v>
      </c>
      <c r="J2202" s="12"/>
      <c r="K2202" s="12"/>
      <c r="L2202" s="12"/>
      <c r="M2202" s="12"/>
      <c r="N2202" s="12"/>
      <c r="O2202" s="12"/>
      <c r="P2202" s="12"/>
      <c r="Q2202" s="12"/>
      <c r="R2202" s="12"/>
      <c r="S2202" s="12"/>
      <c r="T2202" s="12"/>
      <c r="U2202" s="12"/>
      <c r="V2202" s="12"/>
      <c r="W2202" s="12"/>
      <c r="X2202" s="12"/>
      <c r="Y2202" s="12"/>
      <c r="Z2202" s="12"/>
      <c r="AA2202" s="12"/>
      <c r="AB2202" s="12"/>
      <c r="AC2202" s="12"/>
      <c r="AD2202" s="12"/>
      <c r="AE2202" s="12"/>
      <c r="AF2202" s="12"/>
      <c r="AG2202" s="12"/>
      <c r="AH2202" s="12"/>
      <c r="AI2202" s="12"/>
      <c r="AJ2202" s="12"/>
      <c r="AK2202" s="12"/>
      <c r="AL2202" s="12"/>
      <c r="AM2202" s="12"/>
      <c r="AN2202" s="12"/>
      <c r="AO2202" s="12"/>
      <c r="AP2202" s="12"/>
      <c r="AQ2202" s="12"/>
      <c r="AR2202" s="12"/>
      <c r="AS2202" s="12"/>
      <c r="AT2202" s="12"/>
      <c r="AU2202" s="12"/>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row>
    <row r="2203" spans="1:126" s="14" customFormat="1" ht="90.75" thickBot="1" x14ac:dyDescent="0.3">
      <c r="A2203" s="12"/>
      <c r="B2203" s="13">
        <f t="shared" si="34"/>
        <v>2194</v>
      </c>
      <c r="C2203" s="2" t="s">
        <v>968</v>
      </c>
      <c r="D2203" s="9">
        <v>3907</v>
      </c>
      <c r="E2203" s="2" t="s">
        <v>1374</v>
      </c>
      <c r="F2203" s="2" t="s">
        <v>1375</v>
      </c>
      <c r="G2203" s="2" t="s">
        <v>1380</v>
      </c>
      <c r="H2203" s="2" t="s">
        <v>334</v>
      </c>
      <c r="J2203" s="12"/>
      <c r="K2203" s="12"/>
      <c r="L2203" s="12"/>
      <c r="M2203" s="12"/>
      <c r="N2203" s="12"/>
      <c r="O2203" s="12"/>
      <c r="P2203" s="12"/>
      <c r="Q2203" s="12"/>
      <c r="R2203" s="12"/>
      <c r="S2203" s="12"/>
      <c r="T2203" s="12"/>
      <c r="U2203" s="12"/>
      <c r="V2203" s="12"/>
      <c r="W2203" s="12"/>
      <c r="X2203" s="12"/>
      <c r="Y2203" s="12"/>
      <c r="Z2203" s="12"/>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row>
    <row r="2204" spans="1:126" s="14" customFormat="1" ht="60.75" thickBot="1" x14ac:dyDescent="0.3">
      <c r="A2204" s="12"/>
      <c r="B2204" s="13">
        <f t="shared" si="34"/>
        <v>2195</v>
      </c>
      <c r="C2204" s="2" t="s">
        <v>968</v>
      </c>
      <c r="D2204" s="9">
        <v>3907</v>
      </c>
      <c r="E2204" s="2" t="s">
        <v>1374</v>
      </c>
      <c r="F2204" s="2" t="s">
        <v>1376</v>
      </c>
      <c r="G2204" s="2" t="s">
        <v>1381</v>
      </c>
      <c r="H2204" s="2" t="s">
        <v>334</v>
      </c>
      <c r="J2204" s="12"/>
      <c r="K2204" s="12"/>
      <c r="L2204" s="12"/>
      <c r="M2204" s="12"/>
      <c r="N2204" s="12"/>
      <c r="O2204" s="12"/>
      <c r="P2204" s="12"/>
      <c r="Q2204" s="12"/>
      <c r="R2204" s="12"/>
      <c r="S2204" s="12"/>
      <c r="T2204" s="12"/>
      <c r="U2204" s="12"/>
      <c r="V2204" s="12"/>
      <c r="W2204" s="12"/>
      <c r="X2204" s="12"/>
      <c r="Y2204" s="12"/>
      <c r="Z2204" s="12"/>
      <c r="AA2204" s="12"/>
      <c r="AB2204" s="12"/>
      <c r="AC2204" s="12"/>
      <c r="AD2204" s="12"/>
      <c r="AE2204" s="12"/>
      <c r="AF2204" s="12"/>
      <c r="AG2204" s="12"/>
      <c r="AH2204" s="12"/>
      <c r="AI2204" s="12"/>
      <c r="AJ2204" s="12"/>
      <c r="AK2204" s="12"/>
      <c r="AL2204" s="12"/>
      <c r="AM2204" s="12"/>
      <c r="AN2204" s="12"/>
      <c r="AO2204" s="12"/>
      <c r="AP2204" s="12"/>
      <c r="AQ2204" s="12"/>
      <c r="AR2204" s="12"/>
      <c r="AS2204" s="12"/>
      <c r="AT2204" s="12"/>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row>
    <row r="2205" spans="1:126" s="14" customFormat="1" ht="75.75" thickBot="1" x14ac:dyDescent="0.3">
      <c r="A2205" s="12"/>
      <c r="B2205" s="13">
        <f t="shared" si="34"/>
        <v>2196</v>
      </c>
      <c r="C2205" s="2" t="s">
        <v>968</v>
      </c>
      <c r="D2205" s="9">
        <v>3907</v>
      </c>
      <c r="E2205" s="2" t="s">
        <v>1374</v>
      </c>
      <c r="F2205" s="2" t="s">
        <v>1377</v>
      </c>
      <c r="G2205" s="2" t="s">
        <v>1382</v>
      </c>
      <c r="H2205" s="2" t="s">
        <v>334</v>
      </c>
      <c r="J2205" s="12"/>
      <c r="K2205" s="12"/>
      <c r="L2205" s="12"/>
      <c r="M2205" s="12"/>
      <c r="N2205" s="12"/>
      <c r="O2205" s="12"/>
      <c r="P2205" s="12"/>
      <c r="Q2205" s="12"/>
      <c r="R2205" s="12"/>
      <c r="S2205" s="12"/>
      <c r="T2205" s="12"/>
      <c r="U2205" s="12"/>
      <c r="V2205" s="12"/>
      <c r="W2205" s="12"/>
      <c r="X2205" s="12"/>
      <c r="Y2205" s="12"/>
      <c r="Z2205" s="12"/>
      <c r="AA2205" s="12"/>
      <c r="AB2205" s="12"/>
      <c r="AC2205" s="12"/>
      <c r="AD2205" s="12"/>
      <c r="AE2205" s="12"/>
      <c r="AF2205" s="12"/>
      <c r="AG2205" s="12"/>
      <c r="AH2205" s="12"/>
      <c r="AI2205" s="12"/>
      <c r="AJ2205" s="12"/>
      <c r="AK2205" s="12"/>
      <c r="AL2205" s="12"/>
      <c r="AM2205" s="12"/>
      <c r="AN2205" s="12"/>
      <c r="AO2205" s="12"/>
      <c r="AP2205" s="12"/>
      <c r="AQ2205" s="12"/>
      <c r="AR2205" s="12"/>
      <c r="AS2205" s="12"/>
      <c r="AT2205" s="12"/>
      <c r="AU2205" s="12"/>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row>
    <row r="2206" spans="1:126" s="14" customFormat="1" ht="45.75" thickBot="1" x14ac:dyDescent="0.3">
      <c r="A2206" s="12"/>
      <c r="B2206" s="13">
        <f t="shared" si="34"/>
        <v>2197</v>
      </c>
      <c r="C2206" s="2" t="s">
        <v>968</v>
      </c>
      <c r="D2206" s="9">
        <v>3907</v>
      </c>
      <c r="E2206" s="2" t="s">
        <v>1374</v>
      </c>
      <c r="F2206" s="2" t="s">
        <v>1378</v>
      </c>
      <c r="G2206" s="2" t="s">
        <v>1383</v>
      </c>
      <c r="H2206" s="2" t="s">
        <v>334</v>
      </c>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row>
    <row r="2207" spans="1:126" s="14" customFormat="1" ht="75.75" thickBot="1" x14ac:dyDescent="0.3">
      <c r="A2207" s="12"/>
      <c r="B2207" s="13">
        <f t="shared" si="34"/>
        <v>2198</v>
      </c>
      <c r="C2207" s="2" t="s">
        <v>968</v>
      </c>
      <c r="D2207" s="9">
        <v>3907</v>
      </c>
      <c r="E2207" s="2" t="s">
        <v>1374</v>
      </c>
      <c r="F2207" s="2" t="s">
        <v>1379</v>
      </c>
      <c r="G2207" s="2" t="s">
        <v>1384</v>
      </c>
      <c r="H2207" s="2" t="s">
        <v>334</v>
      </c>
      <c r="J2207" s="12"/>
      <c r="K2207" s="12"/>
      <c r="L2207" s="12"/>
      <c r="M2207" s="12"/>
      <c r="N2207" s="12"/>
      <c r="O2207" s="12"/>
      <c r="P2207" s="12"/>
      <c r="Q2207" s="12"/>
      <c r="R2207" s="12"/>
      <c r="S2207" s="12"/>
      <c r="T2207" s="12"/>
      <c r="U2207" s="12"/>
      <c r="V2207" s="12"/>
      <c r="W2207" s="12"/>
      <c r="X2207" s="12"/>
      <c r="Y2207" s="12"/>
      <c r="Z2207" s="12"/>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row>
    <row r="2208" spans="1:126" s="14" customFormat="1" ht="75.75" thickBot="1" x14ac:dyDescent="0.3">
      <c r="A2208" s="12"/>
      <c r="B2208" s="13">
        <f t="shared" si="34"/>
        <v>2199</v>
      </c>
      <c r="C2208" s="2" t="s">
        <v>968</v>
      </c>
      <c r="D2208" s="9">
        <v>3908</v>
      </c>
      <c r="E2208" s="2" t="s">
        <v>1385</v>
      </c>
      <c r="F2208" s="2" t="s">
        <v>2035</v>
      </c>
      <c r="G2208" s="2" t="s">
        <v>1388</v>
      </c>
      <c r="H2208" s="2" t="s">
        <v>334</v>
      </c>
      <c r="J2208" s="12"/>
      <c r="K2208" s="12"/>
      <c r="L2208" s="12"/>
      <c r="M2208" s="12"/>
      <c r="N2208" s="12"/>
      <c r="O2208" s="12"/>
      <c r="P2208" s="12"/>
      <c r="Q2208" s="12"/>
      <c r="R2208" s="12"/>
      <c r="S2208" s="12"/>
      <c r="T2208" s="12"/>
      <c r="U2208" s="12"/>
      <c r="V2208" s="12"/>
      <c r="W2208" s="12"/>
      <c r="X2208" s="12"/>
      <c r="Y2208" s="12"/>
      <c r="Z2208" s="12"/>
      <c r="AA2208" s="12"/>
      <c r="AB2208" s="12"/>
      <c r="AC2208" s="12"/>
      <c r="AD2208" s="12"/>
      <c r="AE2208" s="12"/>
      <c r="AF2208" s="12"/>
      <c r="AG2208" s="12"/>
      <c r="AH2208" s="12"/>
      <c r="AI2208" s="12"/>
      <c r="AJ2208" s="12"/>
      <c r="AK2208" s="12"/>
      <c r="AL2208" s="12"/>
      <c r="AM2208" s="12"/>
      <c r="AN2208" s="12"/>
      <c r="AO2208" s="12"/>
      <c r="AP2208" s="12"/>
      <c r="AQ2208" s="12"/>
      <c r="AR2208" s="12"/>
      <c r="AS2208" s="12"/>
      <c r="AT2208" s="12"/>
      <c r="AU2208" s="12"/>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row>
    <row r="2209" spans="1:126" s="14" customFormat="1" ht="90.75" thickBot="1" x14ac:dyDescent="0.3">
      <c r="A2209" s="12"/>
      <c r="B2209" s="13">
        <f t="shared" si="34"/>
        <v>2200</v>
      </c>
      <c r="C2209" s="2" t="s">
        <v>968</v>
      </c>
      <c r="D2209" s="9">
        <v>3908</v>
      </c>
      <c r="E2209" s="2" t="s">
        <v>1385</v>
      </c>
      <c r="F2209" s="2" t="s">
        <v>1964</v>
      </c>
      <c r="G2209" s="2" t="s">
        <v>1389</v>
      </c>
      <c r="H2209" s="2" t="s">
        <v>334</v>
      </c>
      <c r="J2209" s="12"/>
      <c r="K2209" s="12"/>
      <c r="L2209" s="12"/>
      <c r="M2209" s="12"/>
      <c r="N2209" s="12"/>
      <c r="O2209" s="12"/>
      <c r="P2209" s="12"/>
      <c r="Q2209" s="12"/>
      <c r="R2209" s="12"/>
      <c r="S2209" s="12"/>
      <c r="T2209" s="12"/>
      <c r="U2209" s="12"/>
      <c r="V2209" s="12"/>
      <c r="W2209" s="12"/>
      <c r="X2209" s="12"/>
      <c r="Y2209" s="12"/>
      <c r="Z2209" s="12"/>
      <c r="AA2209" s="12"/>
      <c r="AB2209" s="12"/>
      <c r="AC2209" s="12"/>
      <c r="AD2209" s="12"/>
      <c r="AE2209" s="12"/>
      <c r="AF2209" s="12"/>
      <c r="AG2209" s="12"/>
      <c r="AH2209" s="12"/>
      <c r="AI2209" s="12"/>
      <c r="AJ2209" s="12"/>
      <c r="AK2209" s="12"/>
      <c r="AL2209" s="12"/>
      <c r="AM2209" s="12"/>
      <c r="AN2209" s="12"/>
      <c r="AO2209" s="12"/>
      <c r="AP2209" s="12"/>
      <c r="AQ2209" s="12"/>
      <c r="AR2209" s="12"/>
      <c r="AS2209" s="12"/>
      <c r="AT2209" s="12"/>
      <c r="AU2209" s="12"/>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row>
    <row r="2210" spans="1:126" s="14" customFormat="1" ht="105.75" thickBot="1" x14ac:dyDescent="0.3">
      <c r="A2210" s="12"/>
      <c r="B2210" s="13">
        <f t="shared" si="34"/>
        <v>2201</v>
      </c>
      <c r="C2210" s="2" t="s">
        <v>968</v>
      </c>
      <c r="D2210" s="9">
        <v>3908</v>
      </c>
      <c r="E2210" s="2" t="s">
        <v>1385</v>
      </c>
      <c r="F2210" s="2" t="s">
        <v>1386</v>
      </c>
      <c r="G2210" s="2" t="s">
        <v>1390</v>
      </c>
      <c r="H2210" s="2" t="s">
        <v>334</v>
      </c>
      <c r="J2210" s="12"/>
      <c r="K2210" s="12"/>
      <c r="L2210" s="12"/>
      <c r="M2210" s="12"/>
      <c r="N2210" s="12"/>
      <c r="O2210" s="12"/>
      <c r="P2210" s="12"/>
      <c r="Q2210" s="12"/>
      <c r="R2210" s="12"/>
      <c r="S2210" s="12"/>
      <c r="T2210" s="12"/>
      <c r="U2210" s="12"/>
      <c r="V2210" s="12"/>
      <c r="W2210" s="12"/>
      <c r="X2210" s="12"/>
      <c r="Y2210" s="12"/>
      <c r="Z2210" s="12"/>
      <c r="AA2210" s="12"/>
      <c r="AB2210" s="12"/>
      <c r="AC2210" s="12"/>
      <c r="AD2210" s="12"/>
      <c r="AE2210" s="12"/>
      <c r="AF2210" s="12"/>
      <c r="AG2210" s="12"/>
      <c r="AH2210" s="12"/>
      <c r="AI2210" s="12"/>
      <c r="AJ2210" s="12"/>
      <c r="AK2210" s="12"/>
      <c r="AL2210" s="12"/>
      <c r="AM2210" s="12"/>
      <c r="AN2210" s="12"/>
      <c r="AO2210" s="12"/>
      <c r="AP2210" s="12"/>
      <c r="AQ2210" s="12"/>
      <c r="AR2210" s="12"/>
      <c r="AS2210" s="12"/>
      <c r="AT2210" s="12"/>
      <c r="AU2210" s="12"/>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row>
    <row r="2211" spans="1:126" s="14" customFormat="1" ht="75.75" thickBot="1" x14ac:dyDescent="0.3">
      <c r="A2211" s="12"/>
      <c r="B2211" s="13">
        <f t="shared" si="34"/>
        <v>2202</v>
      </c>
      <c r="C2211" s="2" t="s">
        <v>968</v>
      </c>
      <c r="D2211" s="9">
        <v>3908</v>
      </c>
      <c r="E2211" s="2" t="s">
        <v>1385</v>
      </c>
      <c r="F2211" s="2" t="s">
        <v>1387</v>
      </c>
      <c r="G2211" s="2" t="s">
        <v>1391</v>
      </c>
      <c r="H2211" s="2" t="s">
        <v>334</v>
      </c>
      <c r="J2211" s="12"/>
      <c r="K2211" s="12"/>
      <c r="L2211" s="12"/>
      <c r="M2211" s="12"/>
      <c r="N2211" s="12"/>
      <c r="O2211" s="12"/>
      <c r="P2211" s="12"/>
      <c r="Q2211" s="12"/>
      <c r="R2211" s="12"/>
      <c r="S2211" s="12"/>
      <c r="T2211" s="12"/>
      <c r="U2211" s="12"/>
      <c r="V2211" s="12"/>
      <c r="W2211" s="12"/>
      <c r="X2211" s="12"/>
      <c r="Y2211" s="12"/>
      <c r="Z2211" s="12"/>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row>
    <row r="2212" spans="1:126" s="14" customFormat="1" ht="60.75" thickBot="1" x14ac:dyDescent="0.3">
      <c r="A2212" s="12"/>
      <c r="B2212" s="13">
        <f t="shared" si="34"/>
        <v>2203</v>
      </c>
      <c r="C2212" s="2" t="s">
        <v>968</v>
      </c>
      <c r="D2212" s="9">
        <v>3909</v>
      </c>
      <c r="E2212" s="2" t="s">
        <v>1392</v>
      </c>
      <c r="F2212" s="2" t="s">
        <v>1393</v>
      </c>
      <c r="G2212" s="2" t="s">
        <v>1397</v>
      </c>
      <c r="H2212" s="2" t="s">
        <v>334</v>
      </c>
      <c r="J2212" s="12"/>
      <c r="K2212" s="12"/>
      <c r="L2212" s="12"/>
      <c r="M2212" s="12"/>
      <c r="N2212" s="12"/>
      <c r="O2212" s="12"/>
      <c r="P2212" s="12"/>
      <c r="Q2212" s="12"/>
      <c r="R2212" s="12"/>
      <c r="S2212" s="12"/>
      <c r="T2212" s="12"/>
      <c r="U2212" s="12"/>
      <c r="V2212" s="12"/>
      <c r="W2212" s="12"/>
      <c r="X2212" s="12"/>
      <c r="Y2212" s="12"/>
      <c r="Z2212" s="12"/>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row>
    <row r="2213" spans="1:126" s="14" customFormat="1" ht="75.75" thickBot="1" x14ac:dyDescent="0.3">
      <c r="A2213" s="12"/>
      <c r="B2213" s="13">
        <f t="shared" si="34"/>
        <v>2204</v>
      </c>
      <c r="C2213" s="2" t="s">
        <v>968</v>
      </c>
      <c r="D2213" s="9">
        <v>3909</v>
      </c>
      <c r="E2213" s="2" t="s">
        <v>1392</v>
      </c>
      <c r="F2213" s="2" t="s">
        <v>1394</v>
      </c>
      <c r="G2213" s="2" t="s">
        <v>1398</v>
      </c>
      <c r="H2213" s="2" t="s">
        <v>334</v>
      </c>
      <c r="J2213" s="12"/>
      <c r="K2213" s="12"/>
      <c r="L2213" s="12"/>
      <c r="M2213" s="12"/>
      <c r="N2213" s="12"/>
      <c r="O2213" s="12"/>
      <c r="P2213" s="12"/>
      <c r="Q2213" s="12"/>
      <c r="R2213" s="12"/>
      <c r="S2213" s="12"/>
      <c r="T2213" s="12"/>
      <c r="U2213" s="12"/>
      <c r="V2213" s="12"/>
      <c r="W2213" s="12"/>
      <c r="X2213" s="12"/>
      <c r="Y2213" s="12"/>
      <c r="Z2213" s="12"/>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row>
    <row r="2214" spans="1:126" s="14" customFormat="1" ht="105.75" thickBot="1" x14ac:dyDescent="0.3">
      <c r="A2214" s="12"/>
      <c r="B2214" s="13">
        <f t="shared" si="34"/>
        <v>2205</v>
      </c>
      <c r="C2214" s="2" t="s">
        <v>968</v>
      </c>
      <c r="D2214" s="9">
        <v>3909</v>
      </c>
      <c r="E2214" s="2" t="s">
        <v>1392</v>
      </c>
      <c r="F2214" s="2" t="s">
        <v>1395</v>
      </c>
      <c r="G2214" s="2" t="s">
        <v>1399</v>
      </c>
      <c r="H2214" s="2" t="s">
        <v>334</v>
      </c>
      <c r="J2214" s="12"/>
      <c r="K2214" s="12"/>
      <c r="L2214" s="12"/>
      <c r="M2214" s="12"/>
      <c r="N2214" s="12"/>
      <c r="O2214" s="12"/>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row>
    <row r="2215" spans="1:126" s="14" customFormat="1" ht="60.75" thickBot="1" x14ac:dyDescent="0.3">
      <c r="A2215" s="12"/>
      <c r="B2215" s="13">
        <f t="shared" si="34"/>
        <v>2206</v>
      </c>
      <c r="C2215" s="2" t="s">
        <v>968</v>
      </c>
      <c r="D2215" s="9">
        <v>3909</v>
      </c>
      <c r="E2215" s="2" t="s">
        <v>1392</v>
      </c>
      <c r="F2215" s="2" t="s">
        <v>1396</v>
      </c>
      <c r="G2215" s="2" t="s">
        <v>1400</v>
      </c>
      <c r="H2215" s="2" t="s">
        <v>334</v>
      </c>
      <c r="J2215" s="12"/>
      <c r="K2215" s="12"/>
      <c r="L2215" s="12"/>
      <c r="M2215" s="12"/>
      <c r="N2215" s="12"/>
      <c r="O2215" s="12"/>
      <c r="P2215" s="12"/>
      <c r="Q2215" s="12"/>
      <c r="R2215" s="12"/>
      <c r="S2215" s="12"/>
      <c r="T2215" s="12"/>
      <c r="U2215" s="12"/>
      <c r="V2215" s="12"/>
      <c r="W2215" s="12"/>
      <c r="X2215" s="12"/>
      <c r="Y2215" s="12"/>
      <c r="Z2215" s="12"/>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row>
    <row r="2216" spans="1:126" s="14" customFormat="1" ht="75.75" thickBot="1" x14ac:dyDescent="0.3">
      <c r="A2216" s="12"/>
      <c r="B2216" s="13">
        <f t="shared" si="34"/>
        <v>2207</v>
      </c>
      <c r="C2216" s="2" t="s">
        <v>968</v>
      </c>
      <c r="D2216" s="9">
        <v>3909</v>
      </c>
      <c r="E2216" s="2" t="s">
        <v>1392</v>
      </c>
      <c r="F2216" s="2" t="s">
        <v>1401</v>
      </c>
      <c r="G2216" s="2" t="s">
        <v>1402</v>
      </c>
      <c r="H2216" s="2" t="s">
        <v>334</v>
      </c>
      <c r="J2216" s="12"/>
      <c r="K2216" s="12"/>
      <c r="L2216" s="12"/>
      <c r="M2216" s="12"/>
      <c r="N2216" s="12"/>
      <c r="O2216" s="12"/>
      <c r="P2216" s="12"/>
      <c r="Q2216" s="12"/>
      <c r="R2216" s="12"/>
      <c r="S2216" s="12"/>
      <c r="T2216" s="12"/>
      <c r="U2216" s="12"/>
      <c r="V2216" s="12"/>
      <c r="W2216" s="12"/>
      <c r="X2216" s="12"/>
      <c r="Y2216" s="12"/>
      <c r="Z2216" s="12"/>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row>
    <row r="2217" spans="1:126" s="14" customFormat="1" ht="60.75" thickBot="1" x14ac:dyDescent="0.3">
      <c r="A2217" s="12"/>
      <c r="B2217" s="13">
        <f t="shared" si="34"/>
        <v>2208</v>
      </c>
      <c r="C2217" s="2" t="s">
        <v>968</v>
      </c>
      <c r="D2217" s="9">
        <v>3909</v>
      </c>
      <c r="E2217" s="2" t="s">
        <v>1392</v>
      </c>
      <c r="F2217" s="2" t="s">
        <v>1403</v>
      </c>
      <c r="G2217" s="2" t="s">
        <v>1404</v>
      </c>
      <c r="H2217" s="2" t="s">
        <v>334</v>
      </c>
      <c r="J2217" s="12"/>
      <c r="K2217" s="12"/>
      <c r="L2217" s="12"/>
      <c r="M2217" s="12"/>
      <c r="N2217" s="12"/>
      <c r="O2217" s="12"/>
      <c r="P2217" s="12"/>
      <c r="Q2217" s="12"/>
      <c r="R2217" s="12"/>
      <c r="S2217" s="12"/>
      <c r="T2217" s="12"/>
      <c r="U2217" s="12"/>
      <c r="V2217" s="12"/>
      <c r="W2217" s="12"/>
      <c r="X2217" s="12"/>
      <c r="Y2217" s="12"/>
      <c r="Z2217" s="12"/>
      <c r="AA2217" s="12"/>
      <c r="AB2217" s="12"/>
      <c r="AC2217" s="12"/>
      <c r="AD2217" s="12"/>
      <c r="AE2217" s="12"/>
      <c r="AF2217" s="12"/>
      <c r="AG2217" s="12"/>
      <c r="AH2217" s="12"/>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c r="DB2217" s="12"/>
      <c r="DC2217" s="12"/>
      <c r="DD2217" s="12"/>
      <c r="DE2217" s="12"/>
      <c r="DF2217" s="12"/>
      <c r="DG2217" s="12"/>
      <c r="DH2217" s="12"/>
      <c r="DI2217" s="12"/>
      <c r="DJ2217" s="12"/>
      <c r="DK2217" s="12"/>
      <c r="DL2217" s="12"/>
      <c r="DM2217" s="12"/>
      <c r="DN2217" s="12"/>
      <c r="DO2217" s="12"/>
      <c r="DP2217" s="12"/>
      <c r="DQ2217" s="12"/>
      <c r="DR2217" s="12"/>
      <c r="DS2217" s="12"/>
      <c r="DT2217" s="12"/>
      <c r="DU2217" s="12"/>
      <c r="DV2217" s="12"/>
    </row>
    <row r="2218" spans="1:126" s="14" customFormat="1" ht="90.75" thickBot="1" x14ac:dyDescent="0.3">
      <c r="A2218" s="12"/>
      <c r="B2218" s="13">
        <f t="shared" si="34"/>
        <v>2209</v>
      </c>
      <c r="C2218" s="2" t="s">
        <v>968</v>
      </c>
      <c r="D2218" s="9">
        <v>3909</v>
      </c>
      <c r="E2218" s="2" t="s">
        <v>1392</v>
      </c>
      <c r="F2218" s="2" t="s">
        <v>1405</v>
      </c>
      <c r="G2218" s="2" t="s">
        <v>1406</v>
      </c>
      <c r="H2218" s="2" t="s">
        <v>334</v>
      </c>
      <c r="J2218" s="12"/>
      <c r="K2218" s="12"/>
      <c r="L2218" s="12"/>
      <c r="M2218" s="12"/>
      <c r="N2218" s="12"/>
      <c r="O2218" s="12"/>
      <c r="P2218" s="12"/>
      <c r="Q2218" s="12"/>
      <c r="R2218" s="12"/>
      <c r="S2218" s="12"/>
      <c r="T2218" s="12"/>
      <c r="U2218" s="12"/>
      <c r="V2218" s="12"/>
      <c r="W2218" s="12"/>
      <c r="X2218" s="12"/>
      <c r="Y2218" s="12"/>
      <c r="Z2218" s="12"/>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c r="DB2218" s="12"/>
      <c r="DC2218" s="12"/>
      <c r="DD2218" s="12"/>
      <c r="DE2218" s="12"/>
      <c r="DF2218" s="12"/>
      <c r="DG2218" s="12"/>
      <c r="DH2218" s="12"/>
      <c r="DI2218" s="12"/>
      <c r="DJ2218" s="12"/>
      <c r="DK2218" s="12"/>
      <c r="DL2218" s="12"/>
      <c r="DM2218" s="12"/>
      <c r="DN2218" s="12"/>
      <c r="DO2218" s="12"/>
      <c r="DP2218" s="12"/>
      <c r="DQ2218" s="12"/>
      <c r="DR2218" s="12"/>
      <c r="DS2218" s="12"/>
      <c r="DT2218" s="12"/>
      <c r="DU2218" s="12"/>
      <c r="DV2218" s="12"/>
    </row>
    <row r="2219" spans="1:126" s="14" customFormat="1" ht="105.75" thickBot="1" x14ac:dyDescent="0.3">
      <c r="A2219" s="12"/>
      <c r="B2219" s="13">
        <f t="shared" si="34"/>
        <v>2210</v>
      </c>
      <c r="C2219" s="2" t="s">
        <v>968</v>
      </c>
      <c r="D2219" s="9">
        <v>3909</v>
      </c>
      <c r="E2219" s="2" t="s">
        <v>1392</v>
      </c>
      <c r="F2219" s="2" t="s">
        <v>1407</v>
      </c>
      <c r="G2219" s="2" t="s">
        <v>1408</v>
      </c>
      <c r="H2219" s="2" t="s">
        <v>334</v>
      </c>
      <c r="J2219" s="12"/>
      <c r="K2219" s="12"/>
      <c r="L2219" s="12"/>
      <c r="M2219" s="12"/>
      <c r="N2219" s="12"/>
      <c r="O2219" s="12"/>
      <c r="P2219" s="12"/>
      <c r="Q2219" s="12"/>
      <c r="R2219" s="12"/>
      <c r="S2219" s="12"/>
      <c r="T2219" s="12"/>
      <c r="U2219" s="12"/>
      <c r="V2219" s="12"/>
      <c r="W2219" s="12"/>
      <c r="X2219" s="12"/>
      <c r="Y2219" s="12"/>
      <c r="Z2219" s="12"/>
      <c r="AA2219" s="12"/>
      <c r="AB2219" s="12"/>
      <c r="AC2219" s="12"/>
      <c r="AD2219" s="12"/>
      <c r="AE2219" s="12"/>
      <c r="AF2219" s="12"/>
      <c r="AG2219" s="12"/>
      <c r="AH2219" s="12"/>
      <c r="AI2219" s="12"/>
      <c r="AJ2219" s="12"/>
      <c r="AK2219" s="12"/>
      <c r="AL2219" s="12"/>
      <c r="AM2219" s="12"/>
      <c r="AN2219" s="12"/>
      <c r="AO2219" s="12"/>
      <c r="AP2219" s="12"/>
      <c r="AQ2219" s="12"/>
      <c r="AR2219" s="12"/>
      <c r="AS2219" s="12"/>
      <c r="AT2219" s="12"/>
      <c r="AU2219" s="12"/>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12"/>
      <c r="CH2219" s="12"/>
      <c r="CI2219" s="12"/>
      <c r="CJ2219" s="12"/>
      <c r="CK2219" s="12"/>
      <c r="CL2219" s="12"/>
      <c r="CM2219" s="12"/>
      <c r="CN2219" s="12"/>
      <c r="CO2219" s="12"/>
      <c r="CP2219" s="12"/>
      <c r="CQ2219" s="12"/>
      <c r="CR2219" s="12"/>
      <c r="CS2219" s="12"/>
      <c r="CT2219" s="12"/>
      <c r="CU2219" s="12"/>
      <c r="CV2219" s="12"/>
      <c r="CW2219" s="12"/>
      <c r="CX2219" s="12"/>
      <c r="CY2219" s="12"/>
      <c r="CZ2219" s="12"/>
      <c r="DA2219" s="12"/>
      <c r="DB2219" s="12"/>
      <c r="DC2219" s="12"/>
      <c r="DD2219" s="12"/>
      <c r="DE2219" s="12"/>
      <c r="DF2219" s="12"/>
      <c r="DG2219" s="12"/>
      <c r="DH2219" s="12"/>
      <c r="DI2219" s="12"/>
      <c r="DJ2219" s="12"/>
      <c r="DK2219" s="12"/>
      <c r="DL2219" s="12"/>
      <c r="DM2219" s="12"/>
      <c r="DN2219" s="12"/>
      <c r="DO2219" s="12"/>
      <c r="DP2219" s="12"/>
      <c r="DQ2219" s="12"/>
      <c r="DR2219" s="12"/>
      <c r="DS2219" s="12"/>
      <c r="DT2219" s="12"/>
      <c r="DU2219" s="12"/>
      <c r="DV2219" s="12"/>
    </row>
    <row r="2220" spans="1:126" s="14" customFormat="1" ht="75.75" thickBot="1" x14ac:dyDescent="0.3">
      <c r="A2220" s="12"/>
      <c r="B2220" s="13">
        <f t="shared" si="34"/>
        <v>2211</v>
      </c>
      <c r="C2220" s="2" t="s">
        <v>968</v>
      </c>
      <c r="D2220" s="9">
        <v>3909</v>
      </c>
      <c r="E2220" s="2" t="s">
        <v>1392</v>
      </c>
      <c r="F2220" s="2" t="s">
        <v>1409</v>
      </c>
      <c r="G2220" s="2" t="s">
        <v>6849</v>
      </c>
      <c r="H2220" s="2" t="s">
        <v>334</v>
      </c>
      <c r="J2220" s="12"/>
      <c r="K2220" s="12"/>
      <c r="L2220" s="12"/>
      <c r="M2220" s="12"/>
      <c r="N2220" s="12"/>
      <c r="O2220" s="12"/>
      <c r="P2220" s="12"/>
      <c r="Q2220" s="12"/>
      <c r="R2220" s="12"/>
      <c r="S2220" s="12"/>
      <c r="T2220" s="12"/>
      <c r="U2220" s="12"/>
      <c r="V2220" s="12"/>
      <c r="W2220" s="12"/>
      <c r="X2220" s="12"/>
      <c r="Y2220" s="12"/>
      <c r="Z2220" s="12"/>
      <c r="AA2220" s="12"/>
      <c r="AB2220" s="12"/>
      <c r="AC2220" s="12"/>
      <c r="AD2220" s="12"/>
      <c r="AE2220" s="12"/>
      <c r="AF2220" s="12"/>
      <c r="AG2220" s="12"/>
      <c r="AH2220" s="12"/>
      <c r="AI2220" s="12"/>
      <c r="AJ2220" s="12"/>
      <c r="AK2220" s="12"/>
      <c r="AL2220" s="12"/>
      <c r="AM2220" s="12"/>
      <c r="AN2220" s="12"/>
      <c r="AO2220" s="12"/>
      <c r="AP2220" s="12"/>
      <c r="AQ2220" s="12"/>
      <c r="AR2220" s="12"/>
      <c r="AS2220" s="12"/>
      <c r="AT2220" s="12"/>
      <c r="AU2220" s="12"/>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12"/>
      <c r="CH2220" s="12"/>
      <c r="CI2220" s="12"/>
      <c r="CJ2220" s="12"/>
      <c r="CK2220" s="12"/>
      <c r="CL2220" s="12"/>
      <c r="CM2220" s="12"/>
      <c r="CN2220" s="12"/>
      <c r="CO2220" s="12"/>
      <c r="CP2220" s="12"/>
      <c r="CQ2220" s="12"/>
      <c r="CR2220" s="12"/>
      <c r="CS2220" s="12"/>
      <c r="CT2220" s="12"/>
      <c r="CU2220" s="12"/>
      <c r="CV2220" s="12"/>
      <c r="CW2220" s="12"/>
      <c r="CX2220" s="12"/>
      <c r="CY2220" s="12"/>
      <c r="CZ2220" s="12"/>
      <c r="DA2220" s="12"/>
      <c r="DB2220" s="12"/>
      <c r="DC2220" s="12"/>
      <c r="DD2220" s="12"/>
      <c r="DE2220" s="12"/>
      <c r="DF2220" s="12"/>
      <c r="DG2220" s="12"/>
      <c r="DH2220" s="12"/>
      <c r="DI2220" s="12"/>
      <c r="DJ2220" s="12"/>
      <c r="DK2220" s="12"/>
      <c r="DL2220" s="12"/>
      <c r="DM2220" s="12"/>
      <c r="DN2220" s="12"/>
      <c r="DO2220" s="12"/>
      <c r="DP2220" s="12"/>
      <c r="DQ2220" s="12"/>
      <c r="DR2220" s="12"/>
      <c r="DS2220" s="12"/>
      <c r="DT2220" s="12"/>
      <c r="DU2220" s="12"/>
      <c r="DV2220" s="12"/>
    </row>
    <row r="2221" spans="1:126" s="14" customFormat="1" ht="45.75" thickBot="1" x14ac:dyDescent="0.3">
      <c r="A2221" s="12"/>
      <c r="B2221" s="13">
        <f t="shared" si="34"/>
        <v>2212</v>
      </c>
      <c r="C2221" s="9" t="s">
        <v>968</v>
      </c>
      <c r="D2221" s="6">
        <v>3909</v>
      </c>
      <c r="E2221" s="6" t="s">
        <v>8470</v>
      </c>
      <c r="F2221" s="9" t="s">
        <v>8464</v>
      </c>
      <c r="G2221" s="9" t="s">
        <v>8465</v>
      </c>
      <c r="H2221" s="9" t="s">
        <v>334</v>
      </c>
      <c r="J2221" s="12"/>
      <c r="K2221" s="12"/>
      <c r="L2221" s="12"/>
      <c r="M2221" s="12"/>
      <c r="N2221" s="12"/>
      <c r="O2221" s="12"/>
      <c r="P2221" s="12"/>
      <c r="Q2221" s="12"/>
      <c r="R2221" s="12"/>
      <c r="S2221" s="12"/>
      <c r="T2221" s="12"/>
      <c r="U2221" s="12"/>
      <c r="V2221" s="12"/>
      <c r="W2221" s="12"/>
      <c r="X2221" s="12"/>
      <c r="Y2221" s="12"/>
      <c r="Z2221" s="12"/>
      <c r="AA2221" s="12"/>
      <c r="AB2221" s="12"/>
      <c r="AC2221" s="12"/>
      <c r="AD2221" s="12"/>
      <c r="AE2221" s="12"/>
      <c r="AF2221" s="12"/>
      <c r="AG2221" s="12"/>
      <c r="AH2221" s="12"/>
      <c r="AI2221" s="12"/>
      <c r="AJ2221" s="12"/>
      <c r="AK2221" s="12"/>
      <c r="AL2221" s="12"/>
      <c r="AM2221" s="12"/>
      <c r="AN2221" s="12"/>
      <c r="AO2221" s="12"/>
      <c r="AP2221" s="12"/>
      <c r="AQ2221" s="12"/>
      <c r="AR2221" s="12"/>
      <c r="AS2221" s="12"/>
      <c r="AT2221" s="12"/>
      <c r="AU2221" s="12"/>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12"/>
      <c r="CH2221" s="12"/>
      <c r="CI2221" s="12"/>
      <c r="CJ2221" s="12"/>
      <c r="CK2221" s="12"/>
      <c r="CL2221" s="12"/>
      <c r="CM2221" s="12"/>
      <c r="CN2221" s="12"/>
      <c r="CO2221" s="12"/>
      <c r="CP2221" s="12"/>
      <c r="CQ2221" s="12"/>
      <c r="CR2221" s="12"/>
      <c r="CS2221" s="12"/>
      <c r="CT2221" s="12"/>
      <c r="CU2221" s="12"/>
      <c r="CV2221" s="12"/>
      <c r="CW2221" s="12"/>
      <c r="CX2221" s="12"/>
      <c r="CY2221" s="12"/>
      <c r="CZ2221" s="12"/>
      <c r="DA2221" s="12"/>
      <c r="DB2221" s="12"/>
      <c r="DC2221" s="12"/>
      <c r="DD2221" s="12"/>
      <c r="DE2221" s="12"/>
      <c r="DF2221" s="12"/>
      <c r="DG2221" s="12"/>
      <c r="DH2221" s="12"/>
      <c r="DI2221" s="12"/>
      <c r="DJ2221" s="12"/>
      <c r="DK2221" s="12"/>
      <c r="DL2221" s="12"/>
      <c r="DM2221" s="12"/>
      <c r="DN2221" s="12"/>
      <c r="DO2221" s="12"/>
      <c r="DP2221" s="12"/>
      <c r="DQ2221" s="12"/>
      <c r="DR2221" s="12"/>
      <c r="DS2221" s="12"/>
      <c r="DT2221" s="12"/>
      <c r="DU2221" s="12"/>
      <c r="DV2221" s="12"/>
    </row>
    <row r="2222" spans="1:126" s="14" customFormat="1" ht="90.75" thickBot="1" x14ac:dyDescent="0.3">
      <c r="A2222" s="12"/>
      <c r="B2222" s="13">
        <f t="shared" si="34"/>
        <v>2213</v>
      </c>
      <c r="C2222" s="2" t="s">
        <v>968</v>
      </c>
      <c r="D2222" s="9">
        <v>3911</v>
      </c>
      <c r="E2222" s="2" t="s">
        <v>1410</v>
      </c>
      <c r="F2222" s="2" t="s">
        <v>1411</v>
      </c>
      <c r="G2222" s="2" t="s">
        <v>1414</v>
      </c>
      <c r="H2222" s="2" t="s">
        <v>334</v>
      </c>
      <c r="J2222" s="12"/>
      <c r="K2222" s="12"/>
      <c r="L2222" s="12"/>
      <c r="M2222" s="12"/>
      <c r="N2222" s="12"/>
      <c r="O2222" s="12"/>
      <c r="P2222" s="12"/>
      <c r="Q2222" s="12"/>
      <c r="R2222" s="12"/>
      <c r="S2222" s="12"/>
      <c r="T2222" s="12"/>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row>
    <row r="2223" spans="1:126" s="14" customFormat="1" ht="90.75" thickBot="1" x14ac:dyDescent="0.3">
      <c r="A2223" s="12"/>
      <c r="B2223" s="13">
        <f t="shared" si="34"/>
        <v>2214</v>
      </c>
      <c r="C2223" s="2" t="s">
        <v>968</v>
      </c>
      <c r="D2223" s="9">
        <v>3911</v>
      </c>
      <c r="E2223" s="2" t="s">
        <v>1410</v>
      </c>
      <c r="F2223" s="2" t="s">
        <v>2025</v>
      </c>
      <c r="G2223" s="2" t="s">
        <v>1356</v>
      </c>
      <c r="H2223" s="2" t="s">
        <v>334</v>
      </c>
      <c r="J2223" s="12"/>
      <c r="K2223" s="12"/>
      <c r="L2223" s="12"/>
      <c r="M2223" s="12"/>
      <c r="N2223" s="12"/>
      <c r="O2223" s="12"/>
      <c r="P2223" s="12"/>
      <c r="Q2223" s="12"/>
      <c r="R2223" s="12"/>
      <c r="S2223" s="12"/>
      <c r="T2223" s="12"/>
      <c r="U2223" s="12"/>
      <c r="V2223" s="12"/>
      <c r="W2223" s="12"/>
      <c r="X2223" s="12"/>
      <c r="Y2223" s="12"/>
      <c r="Z2223" s="12"/>
      <c r="AA2223" s="12"/>
      <c r="AB2223" s="12"/>
      <c r="AC2223" s="12"/>
      <c r="AD2223" s="12"/>
      <c r="AE2223" s="12"/>
      <c r="AF2223" s="12"/>
      <c r="AG2223" s="12"/>
      <c r="AH2223" s="12"/>
      <c r="AI2223" s="12"/>
      <c r="AJ2223" s="12"/>
      <c r="AK2223" s="12"/>
      <c r="AL2223" s="12"/>
      <c r="AM2223" s="12"/>
      <c r="AN2223" s="12"/>
      <c r="AO2223" s="12"/>
      <c r="AP2223" s="12"/>
      <c r="AQ2223" s="12"/>
      <c r="AR2223" s="12"/>
      <c r="AS2223" s="12"/>
      <c r="AT2223" s="12"/>
      <c r="AU2223" s="12"/>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12"/>
      <c r="CH2223" s="12"/>
      <c r="CI2223" s="12"/>
      <c r="CJ2223" s="12"/>
      <c r="CK2223" s="12"/>
      <c r="CL2223" s="12"/>
      <c r="CM2223" s="12"/>
      <c r="CN2223" s="12"/>
      <c r="CO2223" s="12"/>
      <c r="CP2223" s="12"/>
      <c r="CQ2223" s="12"/>
      <c r="CR2223" s="12"/>
      <c r="CS2223" s="12"/>
      <c r="CT2223" s="12"/>
      <c r="CU2223" s="12"/>
      <c r="CV2223" s="12"/>
      <c r="CW2223" s="12"/>
      <c r="CX2223" s="12"/>
      <c r="CY2223" s="12"/>
      <c r="CZ2223" s="12"/>
      <c r="DA2223" s="12"/>
      <c r="DB2223" s="12"/>
      <c r="DC2223" s="12"/>
      <c r="DD2223" s="12"/>
      <c r="DE2223" s="12"/>
      <c r="DF2223" s="12"/>
      <c r="DG2223" s="12"/>
      <c r="DH2223" s="12"/>
      <c r="DI2223" s="12"/>
      <c r="DJ2223" s="12"/>
      <c r="DK2223" s="12"/>
      <c r="DL2223" s="12"/>
      <c r="DM2223" s="12"/>
      <c r="DN2223" s="12"/>
      <c r="DO2223" s="12"/>
      <c r="DP2223" s="12"/>
      <c r="DQ2223" s="12"/>
      <c r="DR2223" s="12"/>
      <c r="DS2223" s="12"/>
      <c r="DT2223" s="12"/>
      <c r="DU2223" s="12"/>
      <c r="DV2223" s="12"/>
    </row>
    <row r="2224" spans="1:126" s="14" customFormat="1" ht="105.75" thickBot="1" x14ac:dyDescent="0.3">
      <c r="A2224" s="12"/>
      <c r="B2224" s="13">
        <f t="shared" si="34"/>
        <v>2215</v>
      </c>
      <c r="C2224" s="2" t="s">
        <v>968</v>
      </c>
      <c r="D2224" s="9">
        <v>3911</v>
      </c>
      <c r="E2224" s="2" t="s">
        <v>1410</v>
      </c>
      <c r="F2224" s="2" t="s">
        <v>1412</v>
      </c>
      <c r="G2224" s="2" t="s">
        <v>1415</v>
      </c>
      <c r="H2224" s="2" t="s">
        <v>334</v>
      </c>
      <c r="J2224" s="12"/>
      <c r="K2224" s="12"/>
      <c r="L2224" s="12"/>
      <c r="M2224" s="12"/>
      <c r="N2224" s="12"/>
      <c r="O2224" s="12"/>
      <c r="P2224" s="12"/>
      <c r="Q2224" s="12"/>
      <c r="R2224" s="12"/>
      <c r="S2224" s="12"/>
      <c r="T2224" s="12"/>
      <c r="U2224" s="12"/>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12"/>
      <c r="CH2224" s="12"/>
      <c r="CI2224" s="12"/>
      <c r="CJ2224" s="12"/>
      <c r="CK2224" s="12"/>
      <c r="CL2224" s="12"/>
      <c r="CM2224" s="12"/>
      <c r="CN2224" s="12"/>
      <c r="CO2224" s="12"/>
      <c r="CP2224" s="12"/>
      <c r="CQ2224" s="12"/>
      <c r="CR2224" s="12"/>
      <c r="CS2224" s="12"/>
      <c r="CT2224" s="12"/>
      <c r="CU2224" s="12"/>
      <c r="CV2224" s="12"/>
      <c r="CW2224" s="12"/>
      <c r="CX2224" s="12"/>
      <c r="CY2224" s="12"/>
      <c r="CZ2224" s="12"/>
      <c r="DA2224" s="12"/>
      <c r="DB2224" s="12"/>
      <c r="DC2224" s="12"/>
      <c r="DD2224" s="12"/>
      <c r="DE2224" s="12"/>
      <c r="DF2224" s="12"/>
      <c r="DG2224" s="12"/>
      <c r="DH2224" s="12"/>
      <c r="DI2224" s="12"/>
      <c r="DJ2224" s="12"/>
      <c r="DK2224" s="12"/>
      <c r="DL2224" s="12"/>
      <c r="DM2224" s="12"/>
      <c r="DN2224" s="12"/>
      <c r="DO2224" s="12"/>
      <c r="DP2224" s="12"/>
      <c r="DQ2224" s="12"/>
      <c r="DR2224" s="12"/>
      <c r="DS2224" s="12"/>
      <c r="DT2224" s="12"/>
      <c r="DU2224" s="12"/>
      <c r="DV2224" s="12"/>
    </row>
    <row r="2225" spans="1:126" s="14" customFormat="1" ht="60.75" thickBot="1" x14ac:dyDescent="0.3">
      <c r="A2225" s="12"/>
      <c r="B2225" s="13">
        <f t="shared" si="34"/>
        <v>2216</v>
      </c>
      <c r="C2225" s="2" t="s">
        <v>968</v>
      </c>
      <c r="D2225" s="9">
        <v>3911</v>
      </c>
      <c r="E2225" s="2" t="s">
        <v>1410</v>
      </c>
      <c r="F2225" s="2" t="s">
        <v>1413</v>
      </c>
      <c r="G2225" s="2" t="s">
        <v>1416</v>
      </c>
      <c r="H2225" s="2" t="s">
        <v>334</v>
      </c>
      <c r="J2225" s="12"/>
      <c r="K2225" s="12"/>
      <c r="L2225" s="12"/>
      <c r="M2225" s="12"/>
      <c r="N2225" s="12"/>
      <c r="O2225" s="12"/>
      <c r="P2225" s="12"/>
      <c r="Q2225" s="12"/>
      <c r="R2225" s="12"/>
      <c r="S2225" s="12"/>
      <c r="T2225" s="12"/>
      <c r="U2225" s="12"/>
      <c r="V2225" s="12"/>
      <c r="W2225" s="12"/>
      <c r="X2225" s="12"/>
      <c r="Y2225" s="12"/>
      <c r="Z2225" s="12"/>
      <c r="AA2225" s="12"/>
      <c r="AB2225" s="12"/>
      <c r="AC2225" s="12"/>
      <c r="AD2225" s="12"/>
      <c r="AE2225" s="12"/>
      <c r="AF2225" s="12"/>
      <c r="AG2225" s="12"/>
      <c r="AH2225" s="12"/>
      <c r="AI2225" s="12"/>
      <c r="AJ2225" s="12"/>
      <c r="AK2225" s="12"/>
      <c r="AL2225" s="12"/>
      <c r="AM2225" s="12"/>
      <c r="AN2225" s="12"/>
      <c r="AO2225" s="12"/>
      <c r="AP2225" s="12"/>
      <c r="AQ2225" s="12"/>
      <c r="AR2225" s="12"/>
      <c r="AS2225" s="12"/>
      <c r="AT2225" s="12"/>
      <c r="AU2225" s="12"/>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12"/>
      <c r="CH2225" s="12"/>
      <c r="CI2225" s="12"/>
      <c r="CJ2225" s="12"/>
      <c r="CK2225" s="12"/>
      <c r="CL2225" s="12"/>
      <c r="CM2225" s="12"/>
      <c r="CN2225" s="12"/>
      <c r="CO2225" s="12"/>
      <c r="CP2225" s="12"/>
      <c r="CQ2225" s="12"/>
      <c r="CR2225" s="12"/>
      <c r="CS2225" s="12"/>
      <c r="CT2225" s="12"/>
      <c r="CU2225" s="12"/>
      <c r="CV2225" s="12"/>
      <c r="CW2225" s="12"/>
      <c r="CX2225" s="12"/>
      <c r="CY2225" s="12"/>
      <c r="CZ2225" s="12"/>
      <c r="DA2225" s="12"/>
      <c r="DB2225" s="12"/>
      <c r="DC2225" s="12"/>
      <c r="DD2225" s="12"/>
      <c r="DE2225" s="12"/>
      <c r="DF2225" s="12"/>
      <c r="DG2225" s="12"/>
      <c r="DH2225" s="12"/>
      <c r="DI2225" s="12"/>
      <c r="DJ2225" s="12"/>
      <c r="DK2225" s="12"/>
      <c r="DL2225" s="12"/>
      <c r="DM2225" s="12"/>
      <c r="DN2225" s="12"/>
      <c r="DO2225" s="12"/>
      <c r="DP2225" s="12"/>
      <c r="DQ2225" s="12"/>
      <c r="DR2225" s="12"/>
      <c r="DS2225" s="12"/>
      <c r="DT2225" s="12"/>
      <c r="DU2225" s="12"/>
      <c r="DV2225" s="12"/>
    </row>
    <row r="2226" spans="1:126" s="14" customFormat="1" ht="60.75" thickBot="1" x14ac:dyDescent="0.3">
      <c r="A2226" s="12"/>
      <c r="B2226" s="13">
        <f t="shared" si="34"/>
        <v>2217</v>
      </c>
      <c r="C2226" s="2" t="s">
        <v>968</v>
      </c>
      <c r="D2226" s="9">
        <v>3911</v>
      </c>
      <c r="E2226" s="2" t="s">
        <v>1410</v>
      </c>
      <c r="F2226" s="2" t="s">
        <v>1336</v>
      </c>
      <c r="G2226" s="2" t="s">
        <v>1344</v>
      </c>
      <c r="H2226" s="2" t="s">
        <v>334</v>
      </c>
      <c r="J2226" s="12"/>
      <c r="K2226" s="12"/>
      <c r="L2226" s="12"/>
      <c r="M2226" s="12"/>
      <c r="N2226" s="12"/>
      <c r="O2226" s="12"/>
      <c r="P2226" s="12"/>
      <c r="Q2226" s="12"/>
      <c r="R2226" s="12"/>
      <c r="S2226" s="12"/>
      <c r="T2226" s="12"/>
      <c r="U2226" s="12"/>
      <c r="V2226" s="12"/>
      <c r="W2226" s="12"/>
      <c r="X2226" s="12"/>
      <c r="Y2226" s="12"/>
      <c r="Z2226" s="12"/>
      <c r="AA2226" s="12"/>
      <c r="AB2226" s="12"/>
      <c r="AC2226" s="12"/>
      <c r="AD2226" s="12"/>
      <c r="AE2226" s="12"/>
      <c r="AF2226" s="12"/>
      <c r="AG2226" s="12"/>
      <c r="AH2226" s="12"/>
      <c r="AI2226" s="12"/>
      <c r="AJ2226" s="12"/>
      <c r="AK2226" s="12"/>
      <c r="AL2226" s="12"/>
      <c r="AM2226" s="12"/>
      <c r="AN2226" s="12"/>
      <c r="AO2226" s="12"/>
      <c r="AP2226" s="12"/>
      <c r="AQ2226" s="12"/>
      <c r="AR2226" s="12"/>
      <c r="AS2226" s="12"/>
      <c r="AT2226" s="12"/>
      <c r="AU2226" s="12"/>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12"/>
      <c r="CH2226" s="12"/>
      <c r="CI2226" s="12"/>
      <c r="CJ2226" s="12"/>
      <c r="CK2226" s="12"/>
      <c r="CL2226" s="12"/>
      <c r="CM2226" s="12"/>
      <c r="CN2226" s="12"/>
      <c r="CO2226" s="12"/>
      <c r="CP2226" s="12"/>
      <c r="CQ2226" s="12"/>
      <c r="CR2226" s="12"/>
      <c r="CS2226" s="12"/>
      <c r="CT2226" s="12"/>
      <c r="CU2226" s="12"/>
      <c r="CV2226" s="12"/>
      <c r="CW2226" s="12"/>
      <c r="CX2226" s="12"/>
      <c r="CY2226" s="12"/>
      <c r="CZ2226" s="12"/>
      <c r="DA2226" s="12"/>
      <c r="DB2226" s="12"/>
      <c r="DC2226" s="12"/>
      <c r="DD2226" s="12"/>
      <c r="DE2226" s="12"/>
      <c r="DF2226" s="12"/>
      <c r="DG2226" s="12"/>
      <c r="DH2226" s="12"/>
      <c r="DI2226" s="12"/>
      <c r="DJ2226" s="12"/>
      <c r="DK2226" s="12"/>
      <c r="DL2226" s="12"/>
      <c r="DM2226" s="12"/>
      <c r="DN2226" s="12"/>
      <c r="DO2226" s="12"/>
      <c r="DP2226" s="12"/>
      <c r="DQ2226" s="12"/>
      <c r="DR2226" s="12"/>
      <c r="DS2226" s="12"/>
      <c r="DT2226" s="12"/>
      <c r="DU2226" s="12"/>
      <c r="DV2226" s="12"/>
    </row>
    <row r="2227" spans="1:126" s="14" customFormat="1" ht="75.75" thickBot="1" x14ac:dyDescent="0.3">
      <c r="A2227" s="12"/>
      <c r="B2227" s="13">
        <f t="shared" si="34"/>
        <v>2218</v>
      </c>
      <c r="C2227" s="2" t="s">
        <v>968</v>
      </c>
      <c r="D2227" s="9">
        <v>3911</v>
      </c>
      <c r="E2227" s="2" t="s">
        <v>1410</v>
      </c>
      <c r="F2227" s="2" t="s">
        <v>1342</v>
      </c>
      <c r="G2227" s="2" t="s">
        <v>1350</v>
      </c>
      <c r="H2227" s="2" t="s">
        <v>334</v>
      </c>
      <c r="J2227" s="12"/>
      <c r="K2227" s="12"/>
      <c r="L2227" s="12"/>
      <c r="M2227" s="12"/>
      <c r="N2227" s="12"/>
      <c r="O2227" s="12"/>
      <c r="P2227" s="12"/>
      <c r="Q2227" s="12"/>
      <c r="R2227" s="12"/>
      <c r="S2227" s="12"/>
      <c r="T2227" s="12"/>
      <c r="U2227" s="12"/>
      <c r="V2227" s="12"/>
      <c r="W2227" s="12"/>
      <c r="X2227" s="12"/>
      <c r="Y2227" s="12"/>
      <c r="Z2227" s="12"/>
      <c r="AA2227" s="12"/>
      <c r="AB2227" s="12"/>
      <c r="AC2227" s="12"/>
      <c r="AD2227" s="12"/>
      <c r="AE2227" s="12"/>
      <c r="AF2227" s="12"/>
      <c r="AG2227" s="12"/>
      <c r="AH2227" s="12"/>
      <c r="AI2227" s="12"/>
      <c r="AJ2227" s="12"/>
      <c r="AK2227" s="12"/>
      <c r="AL2227" s="12"/>
      <c r="AM2227" s="12"/>
      <c r="AN2227" s="12"/>
      <c r="AO2227" s="12"/>
      <c r="AP2227" s="12"/>
      <c r="AQ2227" s="12"/>
      <c r="AR2227" s="12"/>
      <c r="AS2227" s="12"/>
      <c r="AT2227" s="12"/>
      <c r="AU2227" s="12"/>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12"/>
      <c r="CH2227" s="12"/>
      <c r="CI2227" s="12"/>
      <c r="CJ2227" s="12"/>
      <c r="CK2227" s="12"/>
      <c r="CL2227" s="12"/>
      <c r="CM2227" s="12"/>
      <c r="CN2227" s="12"/>
      <c r="CO2227" s="12"/>
      <c r="CP2227" s="12"/>
      <c r="CQ2227" s="12"/>
      <c r="CR2227" s="12"/>
      <c r="CS2227" s="12"/>
      <c r="CT2227" s="12"/>
      <c r="CU2227" s="12"/>
      <c r="CV2227" s="12"/>
      <c r="CW2227" s="12"/>
      <c r="CX2227" s="12"/>
      <c r="CY2227" s="12"/>
      <c r="CZ2227" s="12"/>
      <c r="DA2227" s="12"/>
      <c r="DB2227" s="12"/>
      <c r="DC2227" s="12"/>
      <c r="DD2227" s="12"/>
      <c r="DE2227" s="12"/>
      <c r="DF2227" s="12"/>
      <c r="DG2227" s="12"/>
      <c r="DH2227" s="12"/>
      <c r="DI2227" s="12"/>
      <c r="DJ2227" s="12"/>
      <c r="DK2227" s="12"/>
      <c r="DL2227" s="12"/>
      <c r="DM2227" s="12"/>
      <c r="DN2227" s="12"/>
      <c r="DO2227" s="12"/>
      <c r="DP2227" s="12"/>
      <c r="DQ2227" s="12"/>
      <c r="DR2227" s="12"/>
      <c r="DS2227" s="12"/>
      <c r="DT2227" s="12"/>
      <c r="DU2227" s="12"/>
      <c r="DV2227" s="12"/>
    </row>
    <row r="2228" spans="1:126" s="14" customFormat="1" ht="75.75" thickBot="1" x14ac:dyDescent="0.3">
      <c r="A2228" s="12"/>
      <c r="B2228" s="13">
        <f t="shared" si="34"/>
        <v>2219</v>
      </c>
      <c r="C2228" s="2" t="s">
        <v>968</v>
      </c>
      <c r="D2228" s="9">
        <v>3911</v>
      </c>
      <c r="E2228" s="2" t="s">
        <v>1410</v>
      </c>
      <c r="F2228" s="2" t="s">
        <v>1417</v>
      </c>
      <c r="G2228" s="2" t="s">
        <v>1420</v>
      </c>
      <c r="H2228" s="2" t="s">
        <v>334</v>
      </c>
      <c r="J2228" s="12"/>
      <c r="K2228" s="12"/>
      <c r="L2228" s="12"/>
      <c r="M2228" s="12"/>
      <c r="N2228" s="12"/>
      <c r="O2228" s="12"/>
      <c r="P2228" s="12"/>
      <c r="Q2228" s="12"/>
      <c r="R2228" s="12"/>
      <c r="S2228" s="12"/>
      <c r="T2228" s="12"/>
      <c r="U2228" s="12"/>
      <c r="V2228" s="12"/>
      <c r="W2228" s="12"/>
      <c r="X2228" s="12"/>
      <c r="Y2228" s="12"/>
      <c r="Z2228" s="12"/>
      <c r="AA2228" s="12"/>
      <c r="AB2228" s="12"/>
      <c r="AC2228" s="12"/>
      <c r="AD2228" s="12"/>
      <c r="AE2228" s="12"/>
      <c r="AF2228" s="12"/>
      <c r="AG2228" s="12"/>
      <c r="AH2228" s="12"/>
      <c r="AI2228" s="12"/>
      <c r="AJ2228" s="12"/>
      <c r="AK2228" s="12"/>
      <c r="AL2228" s="12"/>
      <c r="AM2228" s="12"/>
      <c r="AN2228" s="12"/>
      <c r="AO2228" s="12"/>
      <c r="AP2228" s="12"/>
      <c r="AQ2228" s="12"/>
      <c r="AR2228" s="12"/>
      <c r="AS2228" s="12"/>
      <c r="AT2228" s="12"/>
      <c r="AU2228" s="12"/>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12"/>
      <c r="CH2228" s="12"/>
      <c r="CI2228" s="12"/>
      <c r="CJ2228" s="12"/>
      <c r="CK2228" s="12"/>
      <c r="CL2228" s="12"/>
      <c r="CM2228" s="12"/>
      <c r="CN2228" s="12"/>
      <c r="CO2228" s="12"/>
      <c r="CP2228" s="12"/>
      <c r="CQ2228" s="12"/>
      <c r="CR2228" s="12"/>
      <c r="CS2228" s="12"/>
      <c r="CT2228" s="12"/>
      <c r="CU2228" s="12"/>
      <c r="CV2228" s="12"/>
      <c r="CW2228" s="12"/>
      <c r="CX2228" s="12"/>
      <c r="CY2228" s="12"/>
      <c r="CZ2228" s="12"/>
      <c r="DA2228" s="12"/>
      <c r="DB2228" s="12"/>
      <c r="DC2228" s="12"/>
      <c r="DD2228" s="12"/>
      <c r="DE2228" s="12"/>
      <c r="DF2228" s="12"/>
      <c r="DG2228" s="12"/>
      <c r="DH2228" s="12"/>
      <c r="DI2228" s="12"/>
      <c r="DJ2228" s="12"/>
      <c r="DK2228" s="12"/>
      <c r="DL2228" s="12"/>
      <c r="DM2228" s="12"/>
      <c r="DN2228" s="12"/>
      <c r="DO2228" s="12"/>
      <c r="DP2228" s="12"/>
      <c r="DQ2228" s="12"/>
      <c r="DR2228" s="12"/>
      <c r="DS2228" s="12"/>
      <c r="DT2228" s="12"/>
      <c r="DU2228" s="12"/>
      <c r="DV2228" s="12"/>
    </row>
    <row r="2229" spans="1:126" s="14" customFormat="1" ht="105.75" thickBot="1" x14ac:dyDescent="0.3">
      <c r="A2229" s="12"/>
      <c r="B2229" s="13">
        <f t="shared" si="34"/>
        <v>2220</v>
      </c>
      <c r="C2229" s="2" t="s">
        <v>968</v>
      </c>
      <c r="D2229" s="9">
        <v>3911</v>
      </c>
      <c r="E2229" s="2" t="s">
        <v>1410</v>
      </c>
      <c r="F2229" s="2" t="s">
        <v>1418</v>
      </c>
      <c r="G2229" s="2" t="s">
        <v>6850</v>
      </c>
      <c r="H2229" s="2" t="s">
        <v>334</v>
      </c>
      <c r="J2229" s="12"/>
      <c r="K2229" s="12"/>
      <c r="L2229" s="12"/>
      <c r="M2229" s="12"/>
      <c r="N2229" s="12"/>
      <c r="O2229" s="12"/>
      <c r="P2229" s="12"/>
      <c r="Q2229" s="12"/>
      <c r="R2229" s="12"/>
      <c r="S2229" s="12"/>
      <c r="T2229" s="12"/>
      <c r="U2229" s="12"/>
      <c r="V2229" s="12"/>
      <c r="W2229" s="12"/>
      <c r="X2229" s="12"/>
      <c r="Y2229" s="12"/>
      <c r="Z2229" s="12"/>
      <c r="AA2229" s="12"/>
      <c r="AB2229" s="12"/>
      <c r="AC2229" s="12"/>
      <c r="AD2229" s="12"/>
      <c r="AE2229" s="12"/>
      <c r="AF2229" s="12"/>
      <c r="AG2229" s="12"/>
      <c r="AH2229" s="12"/>
      <c r="AI2229" s="12"/>
      <c r="AJ2229" s="12"/>
      <c r="AK2229" s="12"/>
      <c r="AL2229" s="12"/>
      <c r="AM2229" s="12"/>
      <c r="AN2229" s="12"/>
      <c r="AO2229" s="12"/>
      <c r="AP2229" s="12"/>
      <c r="AQ2229" s="12"/>
      <c r="AR2229" s="12"/>
      <c r="AS2229" s="12"/>
      <c r="AT2229" s="12"/>
      <c r="AU2229" s="12"/>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12"/>
      <c r="CH2229" s="12"/>
      <c r="CI2229" s="12"/>
      <c r="CJ2229" s="12"/>
      <c r="CK2229" s="12"/>
      <c r="CL2229" s="12"/>
      <c r="CM2229" s="12"/>
      <c r="CN2229" s="12"/>
      <c r="CO2229" s="12"/>
      <c r="CP2229" s="12"/>
      <c r="CQ2229" s="12"/>
      <c r="CR2229" s="12"/>
      <c r="CS2229" s="12"/>
      <c r="CT2229" s="12"/>
      <c r="CU2229" s="12"/>
      <c r="CV2229" s="12"/>
      <c r="CW2229" s="12"/>
      <c r="CX2229" s="12"/>
      <c r="CY2229" s="12"/>
      <c r="CZ2229" s="12"/>
      <c r="DA2229" s="12"/>
      <c r="DB2229" s="12"/>
      <c r="DC2229" s="12"/>
      <c r="DD2229" s="12"/>
      <c r="DE2229" s="12"/>
      <c r="DF2229" s="12"/>
      <c r="DG2229" s="12"/>
      <c r="DH2229" s="12"/>
      <c r="DI2229" s="12"/>
      <c r="DJ2229" s="12"/>
      <c r="DK2229" s="12"/>
      <c r="DL2229" s="12"/>
      <c r="DM2229" s="12"/>
      <c r="DN2229" s="12"/>
      <c r="DO2229" s="12"/>
      <c r="DP2229" s="12"/>
      <c r="DQ2229" s="12"/>
      <c r="DR2229" s="12"/>
      <c r="DS2229" s="12"/>
      <c r="DT2229" s="12"/>
      <c r="DU2229" s="12"/>
      <c r="DV2229" s="12"/>
    </row>
    <row r="2230" spans="1:126" s="14" customFormat="1" ht="135.75" thickBot="1" x14ac:dyDescent="0.3">
      <c r="A2230" s="12"/>
      <c r="B2230" s="13">
        <f t="shared" si="34"/>
        <v>2221</v>
      </c>
      <c r="C2230" s="2" t="s">
        <v>968</v>
      </c>
      <c r="D2230" s="9">
        <v>3911</v>
      </c>
      <c r="E2230" s="2" t="s">
        <v>1410</v>
      </c>
      <c r="F2230" s="2" t="s">
        <v>1419</v>
      </c>
      <c r="G2230" s="2" t="s">
        <v>1421</v>
      </c>
      <c r="H2230" s="2" t="s">
        <v>334</v>
      </c>
      <c r="J2230" s="12"/>
      <c r="K2230" s="12"/>
      <c r="L2230" s="12"/>
      <c r="M2230" s="12"/>
      <c r="N2230" s="12"/>
      <c r="O2230" s="12"/>
      <c r="P2230" s="12"/>
      <c r="Q2230" s="12"/>
      <c r="R2230" s="12"/>
      <c r="S2230" s="12"/>
      <c r="T2230" s="12"/>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row>
    <row r="2231" spans="1:126" s="14" customFormat="1" ht="75.75" thickBot="1" x14ac:dyDescent="0.3">
      <c r="A2231" s="12"/>
      <c r="B2231" s="13">
        <f t="shared" si="34"/>
        <v>2222</v>
      </c>
      <c r="C2231" s="9" t="s">
        <v>968</v>
      </c>
      <c r="D2231" s="6">
        <v>3920</v>
      </c>
      <c r="E2231" s="6" t="s">
        <v>8447</v>
      </c>
      <c r="F2231" s="6" t="s">
        <v>8448</v>
      </c>
      <c r="G2231" s="6" t="s">
        <v>8449</v>
      </c>
      <c r="H2231" s="9" t="s">
        <v>334</v>
      </c>
      <c r="J2231" s="12"/>
      <c r="K2231" s="12"/>
      <c r="L2231" s="12"/>
      <c r="M2231" s="12"/>
      <c r="N2231" s="12"/>
      <c r="O2231" s="12"/>
      <c r="P2231" s="12"/>
      <c r="Q2231" s="12"/>
      <c r="R2231" s="12"/>
      <c r="S2231" s="12"/>
      <c r="T2231" s="12"/>
      <c r="U2231" s="12"/>
      <c r="V2231" s="12"/>
      <c r="W2231" s="12"/>
      <c r="X2231" s="12"/>
      <c r="Y2231" s="12"/>
      <c r="Z2231" s="12"/>
      <c r="AA2231" s="12"/>
      <c r="AB2231" s="12"/>
      <c r="AC2231" s="12"/>
      <c r="AD2231" s="12"/>
      <c r="AE2231" s="12"/>
      <c r="AF2231" s="12"/>
      <c r="AG2231" s="12"/>
      <c r="AH2231" s="12"/>
      <c r="AI2231" s="12"/>
      <c r="AJ2231" s="12"/>
      <c r="AK2231" s="12"/>
      <c r="AL2231" s="12"/>
      <c r="AM2231" s="12"/>
      <c r="AN2231" s="12"/>
      <c r="AO2231" s="12"/>
      <c r="AP2231" s="12"/>
      <c r="AQ2231" s="12"/>
      <c r="AR2231" s="12"/>
      <c r="AS2231" s="12"/>
      <c r="AT2231" s="12"/>
      <c r="AU2231" s="12"/>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12"/>
      <c r="CH2231" s="12"/>
      <c r="CI2231" s="12"/>
      <c r="CJ2231" s="12"/>
      <c r="CK2231" s="12"/>
      <c r="CL2231" s="12"/>
      <c r="CM2231" s="12"/>
      <c r="CN2231" s="12"/>
      <c r="CO2231" s="12"/>
      <c r="CP2231" s="12"/>
      <c r="CQ2231" s="12"/>
      <c r="CR2231" s="12"/>
      <c r="CS2231" s="12"/>
      <c r="CT2231" s="12"/>
      <c r="CU2231" s="12"/>
      <c r="CV2231" s="12"/>
      <c r="CW2231" s="12"/>
      <c r="CX2231" s="12"/>
      <c r="CY2231" s="12"/>
      <c r="CZ2231" s="12"/>
      <c r="DA2231" s="12"/>
      <c r="DB2231" s="12"/>
      <c r="DC2231" s="12"/>
      <c r="DD2231" s="12"/>
      <c r="DE2231" s="12"/>
      <c r="DF2231" s="12"/>
      <c r="DG2231" s="12"/>
      <c r="DH2231" s="12"/>
      <c r="DI2231" s="12"/>
      <c r="DJ2231" s="12"/>
      <c r="DK2231" s="12"/>
      <c r="DL2231" s="12"/>
      <c r="DM2231" s="12"/>
      <c r="DN2231" s="12"/>
      <c r="DO2231" s="12"/>
      <c r="DP2231" s="12"/>
      <c r="DQ2231" s="12"/>
      <c r="DR2231" s="12"/>
      <c r="DS2231" s="12"/>
      <c r="DT2231" s="12"/>
      <c r="DU2231" s="12"/>
      <c r="DV2231" s="12"/>
    </row>
    <row r="2232" spans="1:126" s="14" customFormat="1" ht="60.75" thickBot="1" x14ac:dyDescent="0.3">
      <c r="A2232" s="12"/>
      <c r="B2232" s="13">
        <f t="shared" si="34"/>
        <v>2223</v>
      </c>
      <c r="C2232" s="2" t="s">
        <v>968</v>
      </c>
      <c r="D2232" s="9">
        <v>2912</v>
      </c>
      <c r="E2232" s="2" t="s">
        <v>6699</v>
      </c>
      <c r="F2232" s="2" t="s">
        <v>1422</v>
      </c>
      <c r="G2232" s="2" t="s">
        <v>1404</v>
      </c>
      <c r="H2232" s="2" t="s">
        <v>334</v>
      </c>
      <c r="J2232" s="12"/>
      <c r="K2232" s="12"/>
      <c r="L2232" s="12"/>
      <c r="M2232" s="12"/>
      <c r="N2232" s="12"/>
      <c r="O2232" s="12"/>
      <c r="P2232" s="12"/>
      <c r="Q2232" s="12"/>
      <c r="R2232" s="12"/>
      <c r="S2232" s="12"/>
      <c r="T2232" s="12"/>
      <c r="U2232" s="12"/>
      <c r="V2232" s="12"/>
      <c r="W2232" s="12"/>
      <c r="X2232" s="12"/>
      <c r="Y2232" s="12"/>
      <c r="Z2232" s="12"/>
      <c r="AA2232" s="12"/>
      <c r="AB2232" s="12"/>
      <c r="AC2232" s="12"/>
      <c r="AD2232" s="12"/>
      <c r="AE2232" s="12"/>
      <c r="AF2232" s="12"/>
      <c r="AG2232" s="12"/>
      <c r="AH2232" s="12"/>
      <c r="AI2232" s="12"/>
      <c r="AJ2232" s="12"/>
      <c r="AK2232" s="12"/>
      <c r="AL2232" s="12"/>
      <c r="AM2232" s="12"/>
      <c r="AN2232" s="12"/>
      <c r="AO2232" s="12"/>
      <c r="AP2232" s="12"/>
      <c r="AQ2232" s="12"/>
      <c r="AR2232" s="12"/>
      <c r="AS2232" s="12"/>
      <c r="AT2232" s="12"/>
      <c r="AU2232" s="12"/>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12"/>
      <c r="CH2232" s="12"/>
      <c r="CI2232" s="12"/>
      <c r="CJ2232" s="12"/>
      <c r="CK2232" s="12"/>
      <c r="CL2232" s="12"/>
      <c r="CM2232" s="12"/>
      <c r="CN2232" s="12"/>
      <c r="CO2232" s="12"/>
      <c r="CP2232" s="12"/>
      <c r="CQ2232" s="12"/>
      <c r="CR2232" s="12"/>
      <c r="CS2232" s="12"/>
      <c r="CT2232" s="12"/>
      <c r="CU2232" s="12"/>
      <c r="CV2232" s="12"/>
      <c r="CW2232" s="12"/>
      <c r="CX2232" s="12"/>
      <c r="CY2232" s="12"/>
      <c r="CZ2232" s="12"/>
      <c r="DA2232" s="12"/>
      <c r="DB2232" s="12"/>
      <c r="DC2232" s="12"/>
      <c r="DD2232" s="12"/>
      <c r="DE2232" s="12"/>
      <c r="DF2232" s="12"/>
      <c r="DG2232" s="12"/>
      <c r="DH2232" s="12"/>
      <c r="DI2232" s="12"/>
      <c r="DJ2232" s="12"/>
      <c r="DK2232" s="12"/>
      <c r="DL2232" s="12"/>
      <c r="DM2232" s="12"/>
      <c r="DN2232" s="12"/>
      <c r="DO2232" s="12"/>
      <c r="DP2232" s="12"/>
      <c r="DQ2232" s="12"/>
      <c r="DR2232" s="12"/>
      <c r="DS2232" s="12"/>
      <c r="DT2232" s="12"/>
      <c r="DU2232" s="12"/>
      <c r="DV2232" s="12"/>
    </row>
    <row r="2233" spans="1:126" s="14" customFormat="1" ht="75.75" thickBot="1" x14ac:dyDescent="0.3">
      <c r="A2233" s="12"/>
      <c r="B2233" s="13">
        <f t="shared" si="34"/>
        <v>2224</v>
      </c>
      <c r="C2233" s="2" t="s">
        <v>968</v>
      </c>
      <c r="D2233" s="9">
        <v>2912</v>
      </c>
      <c r="E2233" s="2" t="s">
        <v>6699</v>
      </c>
      <c r="F2233" s="2" t="s">
        <v>1423</v>
      </c>
      <c r="G2233" s="2" t="s">
        <v>6851</v>
      </c>
      <c r="H2233" s="2" t="s">
        <v>334</v>
      </c>
      <c r="J2233" s="12"/>
      <c r="K2233" s="12"/>
      <c r="L2233" s="12"/>
      <c r="M2233" s="12"/>
      <c r="N2233" s="12"/>
      <c r="O2233" s="12"/>
      <c r="P2233" s="12"/>
      <c r="Q2233" s="12"/>
      <c r="R2233" s="12"/>
      <c r="S2233" s="12"/>
      <c r="T2233" s="12"/>
      <c r="U2233" s="12"/>
      <c r="V2233" s="12"/>
      <c r="W2233" s="12"/>
      <c r="X2233" s="12"/>
      <c r="Y2233" s="12"/>
      <c r="Z2233" s="12"/>
      <c r="AA2233" s="12"/>
      <c r="AB2233" s="12"/>
      <c r="AC2233" s="12"/>
      <c r="AD2233" s="12"/>
      <c r="AE2233" s="12"/>
      <c r="AF2233" s="12"/>
      <c r="AG2233" s="12"/>
      <c r="AH2233" s="12"/>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c r="DB2233" s="12"/>
      <c r="DC2233" s="12"/>
      <c r="DD2233" s="12"/>
      <c r="DE2233" s="12"/>
      <c r="DF2233" s="12"/>
      <c r="DG2233" s="12"/>
      <c r="DH2233" s="12"/>
      <c r="DI2233" s="12"/>
      <c r="DJ2233" s="12"/>
      <c r="DK2233" s="12"/>
      <c r="DL2233" s="12"/>
      <c r="DM2233" s="12"/>
      <c r="DN2233" s="12"/>
      <c r="DO2233" s="12"/>
      <c r="DP2233" s="12"/>
      <c r="DQ2233" s="12"/>
      <c r="DR2233" s="12"/>
      <c r="DS2233" s="12"/>
      <c r="DT2233" s="12"/>
      <c r="DU2233" s="12"/>
      <c r="DV2233" s="12"/>
    </row>
    <row r="2234" spans="1:126" s="14" customFormat="1" ht="105.75" thickBot="1" x14ac:dyDescent="0.3">
      <c r="A2234" s="12"/>
      <c r="B2234" s="13">
        <f t="shared" si="34"/>
        <v>2225</v>
      </c>
      <c r="C2234" s="2" t="s">
        <v>968</v>
      </c>
      <c r="D2234" s="9">
        <v>2912</v>
      </c>
      <c r="E2234" s="2" t="s">
        <v>6699</v>
      </c>
      <c r="F2234" s="2" t="s">
        <v>2033</v>
      </c>
      <c r="G2234" s="2" t="s">
        <v>1431</v>
      </c>
      <c r="H2234" s="2" t="s">
        <v>334</v>
      </c>
      <c r="J2234" s="12"/>
      <c r="K2234" s="12"/>
      <c r="L2234" s="12"/>
      <c r="M2234" s="12"/>
      <c r="N2234" s="12"/>
      <c r="O2234" s="12"/>
      <c r="P2234" s="12"/>
      <c r="Q2234" s="12"/>
      <c r="R2234" s="12"/>
      <c r="S2234" s="12"/>
      <c r="T2234" s="12"/>
      <c r="U2234" s="12"/>
      <c r="V2234" s="12"/>
      <c r="W2234" s="12"/>
      <c r="X2234" s="12"/>
      <c r="Y2234" s="12"/>
      <c r="Z2234" s="12"/>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c r="DB2234" s="12"/>
      <c r="DC2234" s="12"/>
      <c r="DD2234" s="12"/>
      <c r="DE2234" s="12"/>
      <c r="DF2234" s="12"/>
      <c r="DG2234" s="12"/>
      <c r="DH2234" s="12"/>
      <c r="DI2234" s="12"/>
      <c r="DJ2234" s="12"/>
      <c r="DK2234" s="12"/>
      <c r="DL2234" s="12"/>
      <c r="DM2234" s="12"/>
      <c r="DN2234" s="12"/>
      <c r="DO2234" s="12"/>
      <c r="DP2234" s="12"/>
      <c r="DQ2234" s="12"/>
      <c r="DR2234" s="12"/>
      <c r="DS2234" s="12"/>
      <c r="DT2234" s="12"/>
      <c r="DU2234" s="12"/>
      <c r="DV2234" s="12"/>
    </row>
    <row r="2235" spans="1:126" s="14" customFormat="1" ht="60.75" thickBot="1" x14ac:dyDescent="0.3">
      <c r="A2235" s="12"/>
      <c r="B2235" s="13">
        <f t="shared" si="34"/>
        <v>2226</v>
      </c>
      <c r="C2235" s="2" t="s">
        <v>968</v>
      </c>
      <c r="D2235" s="9">
        <v>2912</v>
      </c>
      <c r="E2235" s="2" t="s">
        <v>6699</v>
      </c>
      <c r="F2235" s="2" t="s">
        <v>1995</v>
      </c>
      <c r="G2235" s="2" t="s">
        <v>1432</v>
      </c>
      <c r="H2235" s="2" t="s">
        <v>334</v>
      </c>
      <c r="J2235" s="12"/>
      <c r="K2235" s="12"/>
      <c r="L2235" s="12"/>
      <c r="M2235" s="12"/>
      <c r="N2235" s="12"/>
      <c r="O2235" s="12"/>
      <c r="P2235" s="12"/>
      <c r="Q2235" s="12"/>
      <c r="R2235" s="12"/>
      <c r="S2235" s="12"/>
      <c r="T2235" s="12"/>
      <c r="U2235" s="12"/>
      <c r="V2235" s="12"/>
      <c r="W2235" s="12"/>
      <c r="X2235" s="12"/>
      <c r="Y2235" s="12"/>
      <c r="Z2235" s="12"/>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c r="DB2235" s="12"/>
      <c r="DC2235" s="12"/>
      <c r="DD2235" s="12"/>
      <c r="DE2235" s="12"/>
      <c r="DF2235" s="12"/>
      <c r="DG2235" s="12"/>
      <c r="DH2235" s="12"/>
      <c r="DI2235" s="12"/>
      <c r="DJ2235" s="12"/>
      <c r="DK2235" s="12"/>
      <c r="DL2235" s="12"/>
      <c r="DM2235" s="12"/>
      <c r="DN2235" s="12"/>
      <c r="DO2235" s="12"/>
      <c r="DP2235" s="12"/>
      <c r="DQ2235" s="12"/>
      <c r="DR2235" s="12"/>
      <c r="DS2235" s="12"/>
      <c r="DT2235" s="12"/>
      <c r="DU2235" s="12"/>
      <c r="DV2235" s="12"/>
    </row>
    <row r="2236" spans="1:126" s="14" customFormat="1" ht="75.75" thickBot="1" x14ac:dyDescent="0.3">
      <c r="A2236" s="12"/>
      <c r="B2236" s="13">
        <f t="shared" si="34"/>
        <v>2227</v>
      </c>
      <c r="C2236" s="2" t="s">
        <v>968</v>
      </c>
      <c r="D2236" s="9">
        <v>2912</v>
      </c>
      <c r="E2236" s="2" t="s">
        <v>6699</v>
      </c>
      <c r="F2236" s="2" t="s">
        <v>1424</v>
      </c>
      <c r="G2236" s="2" t="s">
        <v>1433</v>
      </c>
      <c r="H2236" s="2" t="s">
        <v>334</v>
      </c>
      <c r="J2236" s="12"/>
      <c r="K2236" s="12"/>
      <c r="L2236" s="12"/>
      <c r="M2236" s="12"/>
      <c r="N2236" s="12"/>
      <c r="O2236" s="12"/>
      <c r="P2236" s="12"/>
      <c r="Q2236" s="12"/>
      <c r="R2236" s="12"/>
      <c r="S2236" s="12"/>
      <c r="T2236" s="12"/>
      <c r="U2236" s="12"/>
      <c r="V2236" s="12"/>
      <c r="W2236" s="12"/>
      <c r="X2236" s="12"/>
      <c r="Y2236" s="12"/>
      <c r="Z2236" s="12"/>
      <c r="AA2236" s="12"/>
      <c r="AB2236" s="12"/>
      <c r="AC2236" s="12"/>
      <c r="AD2236" s="12"/>
      <c r="AE2236" s="12"/>
      <c r="AF2236" s="12"/>
      <c r="AG2236" s="12"/>
      <c r="AH2236" s="12"/>
      <c r="AI2236" s="12"/>
      <c r="AJ2236" s="12"/>
      <c r="AK2236" s="12"/>
      <c r="AL2236" s="12"/>
      <c r="AM2236" s="12"/>
      <c r="AN2236" s="12"/>
      <c r="AO2236" s="12"/>
      <c r="AP2236" s="12"/>
      <c r="AQ2236" s="12"/>
      <c r="AR2236" s="12"/>
      <c r="AS2236" s="12"/>
      <c r="AT2236" s="12"/>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c r="DB2236" s="12"/>
      <c r="DC2236" s="12"/>
      <c r="DD2236" s="12"/>
      <c r="DE2236" s="12"/>
      <c r="DF2236" s="12"/>
      <c r="DG2236" s="12"/>
      <c r="DH2236" s="12"/>
      <c r="DI2236" s="12"/>
      <c r="DJ2236" s="12"/>
      <c r="DK2236" s="12"/>
      <c r="DL2236" s="12"/>
      <c r="DM2236" s="12"/>
      <c r="DN2236" s="12"/>
      <c r="DO2236" s="12"/>
      <c r="DP2236" s="12"/>
      <c r="DQ2236" s="12"/>
      <c r="DR2236" s="12"/>
      <c r="DS2236" s="12"/>
      <c r="DT2236" s="12"/>
      <c r="DU2236" s="12"/>
      <c r="DV2236" s="12"/>
    </row>
    <row r="2237" spans="1:126" s="14" customFormat="1" ht="105.75" thickBot="1" x14ac:dyDescent="0.3">
      <c r="A2237" s="12"/>
      <c r="B2237" s="13">
        <f t="shared" si="34"/>
        <v>2228</v>
      </c>
      <c r="C2237" s="2" t="s">
        <v>968</v>
      </c>
      <c r="D2237" s="9">
        <v>2912</v>
      </c>
      <c r="E2237" s="2" t="s">
        <v>6699</v>
      </c>
      <c r="F2237" s="2" t="s">
        <v>1425</v>
      </c>
      <c r="G2237" s="2" t="s">
        <v>1434</v>
      </c>
      <c r="H2237" s="2" t="s">
        <v>334</v>
      </c>
      <c r="J2237" s="12"/>
      <c r="K2237" s="12"/>
      <c r="L2237" s="12"/>
      <c r="M2237" s="12"/>
      <c r="N2237" s="12"/>
      <c r="O2237" s="12"/>
      <c r="P2237" s="12"/>
      <c r="Q2237" s="12"/>
      <c r="R2237" s="12"/>
      <c r="S2237" s="12"/>
      <c r="T2237" s="12"/>
      <c r="U2237" s="12"/>
      <c r="V2237" s="12"/>
      <c r="W2237" s="12"/>
      <c r="X2237" s="12"/>
      <c r="Y2237" s="12"/>
      <c r="Z2237" s="12"/>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c r="DB2237" s="12"/>
      <c r="DC2237" s="12"/>
      <c r="DD2237" s="12"/>
      <c r="DE2237" s="12"/>
      <c r="DF2237" s="12"/>
      <c r="DG2237" s="12"/>
      <c r="DH2237" s="12"/>
      <c r="DI2237" s="12"/>
      <c r="DJ2237" s="12"/>
      <c r="DK2237" s="12"/>
      <c r="DL2237" s="12"/>
      <c r="DM2237" s="12"/>
      <c r="DN2237" s="12"/>
      <c r="DO2237" s="12"/>
      <c r="DP2237" s="12"/>
      <c r="DQ2237" s="12"/>
      <c r="DR2237" s="12"/>
      <c r="DS2237" s="12"/>
      <c r="DT2237" s="12"/>
      <c r="DU2237" s="12"/>
      <c r="DV2237" s="12"/>
    </row>
    <row r="2238" spans="1:126" s="14" customFormat="1" ht="75.75" thickBot="1" x14ac:dyDescent="0.3">
      <c r="A2238" s="12"/>
      <c r="B2238" s="13">
        <f t="shared" si="34"/>
        <v>2229</v>
      </c>
      <c r="C2238" s="2" t="s">
        <v>968</v>
      </c>
      <c r="D2238" s="9">
        <v>2912</v>
      </c>
      <c r="E2238" s="2" t="s">
        <v>6699</v>
      </c>
      <c r="F2238" s="2" t="s">
        <v>2035</v>
      </c>
      <c r="G2238" s="2" t="s">
        <v>1435</v>
      </c>
      <c r="H2238" s="2" t="s">
        <v>334</v>
      </c>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row>
    <row r="2239" spans="1:126" s="14" customFormat="1" ht="75.75" thickBot="1" x14ac:dyDescent="0.3">
      <c r="A2239" s="12"/>
      <c r="B2239" s="13">
        <f t="shared" si="34"/>
        <v>2230</v>
      </c>
      <c r="C2239" s="2" t="s">
        <v>968</v>
      </c>
      <c r="D2239" s="9">
        <v>2912</v>
      </c>
      <c r="E2239" s="2" t="s">
        <v>6699</v>
      </c>
      <c r="F2239" s="2" t="s">
        <v>1342</v>
      </c>
      <c r="G2239" s="2" t="s">
        <v>1350</v>
      </c>
      <c r="H2239" s="2" t="s">
        <v>334</v>
      </c>
      <c r="J2239" s="12"/>
      <c r="K2239" s="12"/>
      <c r="L2239" s="12"/>
      <c r="M2239" s="12"/>
      <c r="N2239" s="12"/>
      <c r="O2239" s="12"/>
      <c r="P2239" s="12"/>
      <c r="Q2239" s="12"/>
      <c r="R2239" s="12"/>
      <c r="S2239" s="12"/>
      <c r="T2239" s="12"/>
      <c r="U2239" s="12"/>
      <c r="V2239" s="12"/>
      <c r="W2239" s="12"/>
      <c r="X2239" s="12"/>
      <c r="Y2239" s="12"/>
      <c r="Z2239" s="12"/>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c r="DB2239" s="12"/>
      <c r="DC2239" s="12"/>
      <c r="DD2239" s="12"/>
      <c r="DE2239" s="12"/>
      <c r="DF2239" s="12"/>
      <c r="DG2239" s="12"/>
      <c r="DH2239" s="12"/>
      <c r="DI2239" s="12"/>
      <c r="DJ2239" s="12"/>
      <c r="DK2239" s="12"/>
      <c r="DL2239" s="12"/>
      <c r="DM2239" s="12"/>
      <c r="DN2239" s="12"/>
      <c r="DO2239" s="12"/>
      <c r="DP2239" s="12"/>
      <c r="DQ2239" s="12"/>
      <c r="DR2239" s="12"/>
      <c r="DS2239" s="12"/>
      <c r="DT2239" s="12"/>
      <c r="DU2239" s="12"/>
      <c r="DV2239" s="12"/>
    </row>
    <row r="2240" spans="1:126" s="14" customFormat="1" ht="75.75" thickBot="1" x14ac:dyDescent="0.3">
      <c r="A2240" s="12"/>
      <c r="B2240" s="13">
        <f t="shared" si="34"/>
        <v>2231</v>
      </c>
      <c r="C2240" s="2" t="s">
        <v>968</v>
      </c>
      <c r="D2240" s="9">
        <v>2912</v>
      </c>
      <c r="E2240" s="2" t="s">
        <v>6699</v>
      </c>
      <c r="F2240" s="2" t="s">
        <v>1926</v>
      </c>
      <c r="G2240" s="2" t="s">
        <v>1436</v>
      </c>
      <c r="H2240" s="2" t="s">
        <v>334</v>
      </c>
      <c r="J2240" s="12"/>
      <c r="K2240" s="12"/>
      <c r="L2240" s="12"/>
      <c r="M2240" s="12"/>
      <c r="N2240" s="12"/>
      <c r="O2240" s="12"/>
      <c r="P2240" s="12"/>
      <c r="Q2240" s="12"/>
      <c r="R2240" s="12"/>
      <c r="S2240" s="12"/>
      <c r="T2240" s="12"/>
      <c r="U2240" s="12"/>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c r="DB2240" s="12"/>
      <c r="DC2240" s="12"/>
      <c r="DD2240" s="12"/>
      <c r="DE2240" s="12"/>
      <c r="DF2240" s="12"/>
      <c r="DG2240" s="12"/>
      <c r="DH2240" s="12"/>
      <c r="DI2240" s="12"/>
      <c r="DJ2240" s="12"/>
      <c r="DK2240" s="12"/>
      <c r="DL2240" s="12"/>
      <c r="DM2240" s="12"/>
      <c r="DN2240" s="12"/>
      <c r="DO2240" s="12"/>
      <c r="DP2240" s="12"/>
      <c r="DQ2240" s="12"/>
      <c r="DR2240" s="12"/>
      <c r="DS2240" s="12"/>
      <c r="DT2240" s="12"/>
      <c r="DU2240" s="12"/>
      <c r="DV2240" s="12"/>
    </row>
    <row r="2241" spans="1:126" s="14" customFormat="1" ht="90.75" thickBot="1" x14ac:dyDescent="0.3">
      <c r="A2241" s="12"/>
      <c r="B2241" s="13">
        <f t="shared" si="34"/>
        <v>2232</v>
      </c>
      <c r="C2241" s="2" t="s">
        <v>968</v>
      </c>
      <c r="D2241" s="9">
        <v>2912</v>
      </c>
      <c r="E2241" s="2" t="s">
        <v>6699</v>
      </c>
      <c r="F2241" s="2" t="s">
        <v>1426</v>
      </c>
      <c r="G2241" s="2" t="s">
        <v>1437</v>
      </c>
      <c r="H2241" s="2" t="s">
        <v>334</v>
      </c>
      <c r="J2241" s="12"/>
      <c r="K2241" s="12"/>
      <c r="L2241" s="12"/>
      <c r="M2241" s="12"/>
      <c r="N2241" s="12"/>
      <c r="O2241" s="12"/>
      <c r="P2241" s="12"/>
      <c r="Q2241" s="12"/>
      <c r="R2241" s="12"/>
      <c r="S2241" s="12"/>
      <c r="T2241" s="12"/>
      <c r="U2241" s="12"/>
      <c r="V2241" s="12"/>
      <c r="W2241" s="12"/>
      <c r="X2241" s="12"/>
      <c r="Y2241" s="12"/>
      <c r="Z2241" s="12"/>
      <c r="AA2241" s="12"/>
      <c r="AB2241" s="12"/>
      <c r="AC2241" s="12"/>
      <c r="AD2241" s="12"/>
      <c r="AE2241" s="12"/>
      <c r="AF2241" s="12"/>
      <c r="AG2241" s="12"/>
      <c r="AH2241" s="12"/>
      <c r="AI2241" s="12"/>
      <c r="AJ2241" s="12"/>
      <c r="AK2241" s="12"/>
      <c r="AL2241" s="12"/>
      <c r="AM2241" s="12"/>
      <c r="AN2241" s="12"/>
      <c r="AO2241" s="12"/>
      <c r="AP2241" s="12"/>
      <c r="AQ2241" s="12"/>
      <c r="AR2241" s="12"/>
      <c r="AS2241" s="12"/>
      <c r="AT2241" s="12"/>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c r="DB2241" s="12"/>
      <c r="DC2241" s="12"/>
      <c r="DD2241" s="12"/>
      <c r="DE2241" s="12"/>
      <c r="DF2241" s="12"/>
      <c r="DG2241" s="12"/>
      <c r="DH2241" s="12"/>
      <c r="DI2241" s="12"/>
      <c r="DJ2241" s="12"/>
      <c r="DK2241" s="12"/>
      <c r="DL2241" s="12"/>
      <c r="DM2241" s="12"/>
      <c r="DN2241" s="12"/>
      <c r="DO2241" s="12"/>
      <c r="DP2241" s="12"/>
      <c r="DQ2241" s="12"/>
      <c r="DR2241" s="12"/>
      <c r="DS2241" s="12"/>
      <c r="DT2241" s="12"/>
      <c r="DU2241" s="12"/>
      <c r="DV2241" s="12"/>
    </row>
    <row r="2242" spans="1:126" s="14" customFormat="1" ht="90.75" thickBot="1" x14ac:dyDescent="0.3">
      <c r="A2242" s="12"/>
      <c r="B2242" s="13">
        <f t="shared" si="34"/>
        <v>2233</v>
      </c>
      <c r="C2242" s="2" t="s">
        <v>968</v>
      </c>
      <c r="D2242" s="9">
        <v>2912</v>
      </c>
      <c r="E2242" s="2" t="s">
        <v>6699</v>
      </c>
      <c r="F2242" s="2" t="s">
        <v>1427</v>
      </c>
      <c r="G2242" s="2" t="s">
        <v>6852</v>
      </c>
      <c r="H2242" s="2" t="s">
        <v>334</v>
      </c>
      <c r="J2242" s="12"/>
      <c r="K2242" s="12"/>
      <c r="L2242" s="12"/>
      <c r="M2242" s="12"/>
      <c r="N2242" s="12"/>
      <c r="O2242" s="12"/>
      <c r="P2242" s="12"/>
      <c r="Q2242" s="12"/>
      <c r="R2242" s="12"/>
      <c r="S2242" s="12"/>
      <c r="T2242" s="12"/>
      <c r="U2242" s="12"/>
      <c r="V2242" s="12"/>
      <c r="W2242" s="12"/>
      <c r="X2242" s="12"/>
      <c r="Y2242" s="12"/>
      <c r="Z2242" s="12"/>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12"/>
      <c r="CH2242" s="12"/>
      <c r="CI2242" s="12"/>
      <c r="CJ2242" s="12"/>
      <c r="CK2242" s="12"/>
      <c r="CL2242" s="12"/>
      <c r="CM2242" s="12"/>
      <c r="CN2242" s="12"/>
      <c r="CO2242" s="12"/>
      <c r="CP2242" s="12"/>
      <c r="CQ2242" s="12"/>
      <c r="CR2242" s="12"/>
      <c r="CS2242" s="12"/>
      <c r="CT2242" s="12"/>
      <c r="CU2242" s="12"/>
      <c r="CV2242" s="12"/>
      <c r="CW2242" s="12"/>
      <c r="CX2242" s="12"/>
      <c r="CY2242" s="12"/>
      <c r="CZ2242" s="12"/>
      <c r="DA2242" s="12"/>
      <c r="DB2242" s="12"/>
      <c r="DC2242" s="12"/>
      <c r="DD2242" s="12"/>
      <c r="DE2242" s="12"/>
      <c r="DF2242" s="12"/>
      <c r="DG2242" s="12"/>
      <c r="DH2242" s="12"/>
      <c r="DI2242" s="12"/>
      <c r="DJ2242" s="12"/>
      <c r="DK2242" s="12"/>
      <c r="DL2242" s="12"/>
      <c r="DM2242" s="12"/>
      <c r="DN2242" s="12"/>
      <c r="DO2242" s="12"/>
      <c r="DP2242" s="12"/>
      <c r="DQ2242" s="12"/>
      <c r="DR2242" s="12"/>
      <c r="DS2242" s="12"/>
      <c r="DT2242" s="12"/>
      <c r="DU2242" s="12"/>
      <c r="DV2242" s="12"/>
    </row>
    <row r="2243" spans="1:126" s="14" customFormat="1" ht="60.75" thickBot="1" x14ac:dyDescent="0.3">
      <c r="A2243" s="12"/>
      <c r="B2243" s="13">
        <f t="shared" si="34"/>
        <v>2234</v>
      </c>
      <c r="C2243" s="2" t="s">
        <v>968</v>
      </c>
      <c r="D2243" s="9">
        <v>2912</v>
      </c>
      <c r="E2243" s="2" t="s">
        <v>6699</v>
      </c>
      <c r="F2243" s="2" t="s">
        <v>1428</v>
      </c>
      <c r="G2243" s="2" t="s">
        <v>1397</v>
      </c>
      <c r="H2243" s="2" t="s">
        <v>334</v>
      </c>
      <c r="J2243" s="12"/>
      <c r="K2243" s="12"/>
      <c r="L2243" s="12"/>
      <c r="M2243" s="12"/>
      <c r="N2243" s="12"/>
      <c r="O2243" s="12"/>
      <c r="P2243" s="12"/>
      <c r="Q2243" s="12"/>
      <c r="R2243" s="12"/>
      <c r="S2243" s="12"/>
      <c r="T2243" s="12"/>
      <c r="U2243" s="12"/>
      <c r="V2243" s="12"/>
      <c r="W2243" s="12"/>
      <c r="X2243" s="12"/>
      <c r="Y2243" s="12"/>
      <c r="Z2243" s="12"/>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12"/>
      <c r="CH2243" s="12"/>
      <c r="CI2243" s="12"/>
      <c r="CJ2243" s="12"/>
      <c r="CK2243" s="12"/>
      <c r="CL2243" s="12"/>
      <c r="CM2243" s="12"/>
      <c r="CN2243" s="12"/>
      <c r="CO2243" s="12"/>
      <c r="CP2243" s="12"/>
      <c r="CQ2243" s="12"/>
      <c r="CR2243" s="12"/>
      <c r="CS2243" s="12"/>
      <c r="CT2243" s="12"/>
      <c r="CU2243" s="12"/>
      <c r="CV2243" s="12"/>
      <c r="CW2243" s="12"/>
      <c r="CX2243" s="12"/>
      <c r="CY2243" s="12"/>
      <c r="CZ2243" s="12"/>
      <c r="DA2243" s="12"/>
      <c r="DB2243" s="12"/>
      <c r="DC2243" s="12"/>
      <c r="DD2243" s="12"/>
      <c r="DE2243" s="12"/>
      <c r="DF2243" s="12"/>
      <c r="DG2243" s="12"/>
      <c r="DH2243" s="12"/>
      <c r="DI2243" s="12"/>
      <c r="DJ2243" s="12"/>
      <c r="DK2243" s="12"/>
      <c r="DL2243" s="12"/>
      <c r="DM2243" s="12"/>
      <c r="DN2243" s="12"/>
      <c r="DO2243" s="12"/>
      <c r="DP2243" s="12"/>
      <c r="DQ2243" s="12"/>
      <c r="DR2243" s="12"/>
      <c r="DS2243" s="12"/>
      <c r="DT2243" s="12"/>
      <c r="DU2243" s="12"/>
      <c r="DV2243" s="12"/>
    </row>
    <row r="2244" spans="1:126" s="14" customFormat="1" ht="90.75" thickBot="1" x14ac:dyDescent="0.3">
      <c r="A2244" s="12"/>
      <c r="B2244" s="13">
        <f t="shared" si="34"/>
        <v>2235</v>
      </c>
      <c r="C2244" s="2" t="s">
        <v>968</v>
      </c>
      <c r="D2244" s="9">
        <v>2912</v>
      </c>
      <c r="E2244" s="2" t="s">
        <v>6699</v>
      </c>
      <c r="F2244" s="2" t="s">
        <v>1965</v>
      </c>
      <c r="G2244" s="2" t="s">
        <v>1966</v>
      </c>
      <c r="H2244" s="2" t="s">
        <v>334</v>
      </c>
      <c r="J2244" s="12"/>
      <c r="K2244" s="12"/>
      <c r="L2244" s="12"/>
      <c r="M2244" s="12"/>
      <c r="N2244" s="12"/>
      <c r="O2244" s="12"/>
      <c r="P2244" s="12"/>
      <c r="Q2244" s="12"/>
      <c r="R2244" s="12"/>
      <c r="S2244" s="12"/>
      <c r="T2244" s="12"/>
      <c r="U2244" s="12"/>
      <c r="V2244" s="12"/>
      <c r="W2244" s="12"/>
      <c r="X2244" s="12"/>
      <c r="Y2244" s="12"/>
      <c r="Z2244" s="12"/>
      <c r="AA2244" s="12"/>
      <c r="AB2244" s="12"/>
      <c r="AC2244" s="12"/>
      <c r="AD2244" s="12"/>
      <c r="AE2244" s="12"/>
      <c r="AF2244" s="12"/>
      <c r="AG2244" s="12"/>
      <c r="AH2244" s="12"/>
      <c r="AI2244" s="12"/>
      <c r="AJ2244" s="12"/>
      <c r="AK2244" s="12"/>
      <c r="AL2244" s="12"/>
      <c r="AM2244" s="12"/>
      <c r="AN2244" s="12"/>
      <c r="AO2244" s="12"/>
      <c r="AP2244" s="12"/>
      <c r="AQ2244" s="12"/>
      <c r="AR2244" s="12"/>
      <c r="AS2244" s="12"/>
      <c r="AT2244" s="12"/>
      <c r="AU2244" s="12"/>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12"/>
      <c r="CH2244" s="12"/>
      <c r="CI2244" s="12"/>
      <c r="CJ2244" s="12"/>
      <c r="CK2244" s="12"/>
      <c r="CL2244" s="12"/>
      <c r="CM2244" s="12"/>
      <c r="CN2244" s="12"/>
      <c r="CO2244" s="12"/>
      <c r="CP2244" s="12"/>
      <c r="CQ2244" s="12"/>
      <c r="CR2244" s="12"/>
      <c r="CS2244" s="12"/>
      <c r="CT2244" s="12"/>
      <c r="CU2244" s="12"/>
      <c r="CV2244" s="12"/>
      <c r="CW2244" s="12"/>
      <c r="CX2244" s="12"/>
      <c r="CY2244" s="12"/>
      <c r="CZ2244" s="12"/>
      <c r="DA2244" s="12"/>
      <c r="DB2244" s="12"/>
      <c r="DC2244" s="12"/>
      <c r="DD2244" s="12"/>
      <c r="DE2244" s="12"/>
      <c r="DF2244" s="12"/>
      <c r="DG2244" s="12"/>
      <c r="DH2244" s="12"/>
      <c r="DI2244" s="12"/>
      <c r="DJ2244" s="12"/>
      <c r="DK2244" s="12"/>
      <c r="DL2244" s="12"/>
      <c r="DM2244" s="12"/>
      <c r="DN2244" s="12"/>
      <c r="DO2244" s="12"/>
      <c r="DP2244" s="12"/>
      <c r="DQ2244" s="12"/>
      <c r="DR2244" s="12"/>
      <c r="DS2244" s="12"/>
      <c r="DT2244" s="12"/>
      <c r="DU2244" s="12"/>
      <c r="DV2244" s="12"/>
    </row>
    <row r="2245" spans="1:126" s="14" customFormat="1" ht="60.75" thickBot="1" x14ac:dyDescent="0.3">
      <c r="A2245" s="12"/>
      <c r="B2245" s="13">
        <f t="shared" si="34"/>
        <v>2236</v>
      </c>
      <c r="C2245" s="2" t="s">
        <v>968</v>
      </c>
      <c r="D2245" s="9">
        <v>2912</v>
      </c>
      <c r="E2245" s="2" t="s">
        <v>6699</v>
      </c>
      <c r="F2245" s="2" t="s">
        <v>1429</v>
      </c>
      <c r="G2245" s="2" t="s">
        <v>1438</v>
      </c>
      <c r="H2245" s="2" t="s">
        <v>334</v>
      </c>
      <c r="J2245" s="12"/>
      <c r="K2245" s="12"/>
      <c r="L2245" s="12"/>
      <c r="M2245" s="12"/>
      <c r="N2245" s="12"/>
      <c r="O2245" s="12"/>
      <c r="P2245" s="12"/>
      <c r="Q2245" s="12"/>
      <c r="R2245" s="12"/>
      <c r="S2245" s="12"/>
      <c r="T2245" s="12"/>
      <c r="U2245" s="12"/>
      <c r="V2245" s="12"/>
      <c r="W2245" s="12"/>
      <c r="X2245" s="12"/>
      <c r="Y2245" s="12"/>
      <c r="Z2245" s="12"/>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c r="DB2245" s="12"/>
      <c r="DC2245" s="12"/>
      <c r="DD2245" s="12"/>
      <c r="DE2245" s="12"/>
      <c r="DF2245" s="12"/>
      <c r="DG2245" s="12"/>
      <c r="DH2245" s="12"/>
      <c r="DI2245" s="12"/>
      <c r="DJ2245" s="12"/>
      <c r="DK2245" s="12"/>
      <c r="DL2245" s="12"/>
      <c r="DM2245" s="12"/>
      <c r="DN2245" s="12"/>
      <c r="DO2245" s="12"/>
      <c r="DP2245" s="12"/>
      <c r="DQ2245" s="12"/>
      <c r="DR2245" s="12"/>
      <c r="DS2245" s="12"/>
      <c r="DT2245" s="12"/>
      <c r="DU2245" s="12"/>
      <c r="DV2245" s="12"/>
    </row>
    <row r="2246" spans="1:126" s="14" customFormat="1" ht="60.75" thickBot="1" x14ac:dyDescent="0.3">
      <c r="A2246" s="12"/>
      <c r="B2246" s="13">
        <f t="shared" si="34"/>
        <v>2237</v>
      </c>
      <c r="C2246" s="2" t="s">
        <v>968</v>
      </c>
      <c r="D2246" s="9">
        <v>2912</v>
      </c>
      <c r="E2246" s="2" t="s">
        <v>6699</v>
      </c>
      <c r="F2246" s="2" t="s">
        <v>1430</v>
      </c>
      <c r="G2246" s="2" t="s">
        <v>1439</v>
      </c>
      <c r="H2246" s="2" t="s">
        <v>334</v>
      </c>
      <c r="J2246" s="12"/>
      <c r="K2246" s="12"/>
      <c r="L2246" s="12"/>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row>
    <row r="2247" spans="1:126" s="14" customFormat="1" ht="60.75" thickBot="1" x14ac:dyDescent="0.3">
      <c r="A2247" s="12"/>
      <c r="B2247" s="13">
        <f t="shared" si="34"/>
        <v>2238</v>
      </c>
      <c r="C2247" s="2" t="s">
        <v>968</v>
      </c>
      <c r="D2247" s="9">
        <v>2917</v>
      </c>
      <c r="E2247" s="2" t="s">
        <v>1440</v>
      </c>
      <c r="F2247" s="2" t="s">
        <v>1441</v>
      </c>
      <c r="G2247" s="2" t="s">
        <v>1445</v>
      </c>
      <c r="H2247" s="2" t="s">
        <v>334</v>
      </c>
      <c r="J2247" s="12"/>
      <c r="K2247" s="12"/>
      <c r="L2247" s="12"/>
      <c r="M2247" s="12"/>
      <c r="N2247" s="12"/>
      <c r="O2247" s="12"/>
      <c r="P2247" s="12"/>
      <c r="Q2247" s="12"/>
      <c r="R2247" s="12"/>
      <c r="S2247" s="12"/>
      <c r="T2247" s="12"/>
      <c r="U2247" s="12"/>
      <c r="V2247" s="12"/>
      <c r="W2247" s="12"/>
      <c r="X2247" s="12"/>
      <c r="Y2247" s="12"/>
      <c r="Z2247" s="12"/>
      <c r="AA2247" s="12"/>
      <c r="AB2247" s="12"/>
      <c r="AC2247" s="12"/>
      <c r="AD2247" s="12"/>
      <c r="AE2247" s="12"/>
      <c r="AF2247" s="12"/>
      <c r="AG2247" s="12"/>
      <c r="AH2247" s="12"/>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c r="DB2247" s="12"/>
      <c r="DC2247" s="12"/>
      <c r="DD2247" s="12"/>
      <c r="DE2247" s="12"/>
      <c r="DF2247" s="12"/>
      <c r="DG2247" s="12"/>
      <c r="DH2247" s="12"/>
      <c r="DI2247" s="12"/>
      <c r="DJ2247" s="12"/>
      <c r="DK2247" s="12"/>
      <c r="DL2247" s="12"/>
      <c r="DM2247" s="12"/>
      <c r="DN2247" s="12"/>
      <c r="DO2247" s="12"/>
      <c r="DP2247" s="12"/>
      <c r="DQ2247" s="12"/>
      <c r="DR2247" s="12"/>
      <c r="DS2247" s="12"/>
      <c r="DT2247" s="12"/>
      <c r="DU2247" s="12"/>
      <c r="DV2247" s="12"/>
    </row>
    <row r="2248" spans="1:126" s="14" customFormat="1" ht="90.75" thickBot="1" x14ac:dyDescent="0.3">
      <c r="A2248" s="12"/>
      <c r="B2248" s="13">
        <f t="shared" si="34"/>
        <v>2239</v>
      </c>
      <c r="C2248" s="2" t="s">
        <v>968</v>
      </c>
      <c r="D2248" s="9">
        <v>2917</v>
      </c>
      <c r="E2248" s="2" t="s">
        <v>1440</v>
      </c>
      <c r="F2248" s="2" t="s">
        <v>2025</v>
      </c>
      <c r="G2248" s="2" t="s">
        <v>1356</v>
      </c>
      <c r="H2248" s="2" t="s">
        <v>334</v>
      </c>
      <c r="J2248" s="12"/>
      <c r="K2248" s="12"/>
      <c r="L2248" s="12"/>
      <c r="M2248" s="12"/>
      <c r="N2248" s="12"/>
      <c r="O2248" s="12"/>
      <c r="P2248" s="12"/>
      <c r="Q2248" s="12"/>
      <c r="R2248" s="12"/>
      <c r="S2248" s="12"/>
      <c r="T2248" s="12"/>
      <c r="U2248" s="12"/>
      <c r="V2248" s="12"/>
      <c r="W2248" s="12"/>
      <c r="X2248" s="12"/>
      <c r="Y2248" s="12"/>
      <c r="Z2248" s="12"/>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c r="DB2248" s="12"/>
      <c r="DC2248" s="12"/>
      <c r="DD2248" s="12"/>
      <c r="DE2248" s="12"/>
      <c r="DF2248" s="12"/>
      <c r="DG2248" s="12"/>
      <c r="DH2248" s="12"/>
      <c r="DI2248" s="12"/>
      <c r="DJ2248" s="12"/>
      <c r="DK2248" s="12"/>
      <c r="DL2248" s="12"/>
      <c r="DM2248" s="12"/>
      <c r="DN2248" s="12"/>
      <c r="DO2248" s="12"/>
      <c r="DP2248" s="12"/>
      <c r="DQ2248" s="12"/>
      <c r="DR2248" s="12"/>
      <c r="DS2248" s="12"/>
      <c r="DT2248" s="12"/>
      <c r="DU2248" s="12"/>
      <c r="DV2248" s="12"/>
    </row>
    <row r="2249" spans="1:126" s="14" customFormat="1" ht="75.75" thickBot="1" x14ac:dyDescent="0.3">
      <c r="A2249" s="12"/>
      <c r="B2249" s="13">
        <f t="shared" si="34"/>
        <v>2240</v>
      </c>
      <c r="C2249" s="2" t="s">
        <v>968</v>
      </c>
      <c r="D2249" s="9">
        <v>2917</v>
      </c>
      <c r="E2249" s="2" t="s">
        <v>1440</v>
      </c>
      <c r="F2249" s="2" t="s">
        <v>1442</v>
      </c>
      <c r="G2249" s="2" t="s">
        <v>1446</v>
      </c>
      <c r="H2249" s="2" t="s">
        <v>334</v>
      </c>
      <c r="J2249" s="12"/>
      <c r="K2249" s="12"/>
      <c r="L2249" s="12"/>
      <c r="M2249" s="12"/>
      <c r="N2249" s="12"/>
      <c r="O2249" s="12"/>
      <c r="P2249" s="12"/>
      <c r="Q2249" s="12"/>
      <c r="R2249" s="12"/>
      <c r="S2249" s="12"/>
      <c r="T2249" s="12"/>
      <c r="U2249" s="12"/>
      <c r="V2249" s="12"/>
      <c r="W2249" s="12"/>
      <c r="X2249" s="12"/>
      <c r="Y2249" s="12"/>
      <c r="Z2249" s="12"/>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c r="DB2249" s="12"/>
      <c r="DC2249" s="12"/>
      <c r="DD2249" s="12"/>
      <c r="DE2249" s="12"/>
      <c r="DF2249" s="12"/>
      <c r="DG2249" s="12"/>
      <c r="DH2249" s="12"/>
      <c r="DI2249" s="12"/>
      <c r="DJ2249" s="12"/>
      <c r="DK2249" s="12"/>
      <c r="DL2249" s="12"/>
      <c r="DM2249" s="12"/>
      <c r="DN2249" s="12"/>
      <c r="DO2249" s="12"/>
      <c r="DP2249" s="12"/>
      <c r="DQ2249" s="12"/>
      <c r="DR2249" s="12"/>
      <c r="DS2249" s="12"/>
      <c r="DT2249" s="12"/>
      <c r="DU2249" s="12"/>
      <c r="DV2249" s="12"/>
    </row>
    <row r="2250" spans="1:126" s="14" customFormat="1" ht="60.75" thickBot="1" x14ac:dyDescent="0.3">
      <c r="A2250" s="12"/>
      <c r="B2250" s="13">
        <f t="shared" si="34"/>
        <v>2241</v>
      </c>
      <c r="C2250" s="2" t="s">
        <v>968</v>
      </c>
      <c r="D2250" s="9">
        <v>2917</v>
      </c>
      <c r="E2250" s="2" t="s">
        <v>1440</v>
      </c>
      <c r="F2250" s="2" t="s">
        <v>1443</v>
      </c>
      <c r="G2250" s="2" t="s">
        <v>1447</v>
      </c>
      <c r="H2250" s="2" t="s">
        <v>334</v>
      </c>
      <c r="J2250" s="12"/>
      <c r="K2250" s="12"/>
      <c r="L2250" s="12"/>
      <c r="M2250" s="12"/>
      <c r="N2250" s="12"/>
      <c r="O2250" s="12"/>
      <c r="P2250" s="12"/>
      <c r="Q2250" s="12"/>
      <c r="R2250" s="12"/>
      <c r="S2250" s="12"/>
      <c r="T2250" s="12"/>
      <c r="U2250" s="12"/>
      <c r="V2250" s="12"/>
      <c r="W2250" s="12"/>
      <c r="X2250" s="12"/>
      <c r="Y2250" s="12"/>
      <c r="Z2250" s="12"/>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c r="DB2250" s="12"/>
      <c r="DC2250" s="12"/>
      <c r="DD2250" s="12"/>
      <c r="DE2250" s="12"/>
      <c r="DF2250" s="12"/>
      <c r="DG2250" s="12"/>
      <c r="DH2250" s="12"/>
      <c r="DI2250" s="12"/>
      <c r="DJ2250" s="12"/>
      <c r="DK2250" s="12"/>
      <c r="DL2250" s="12"/>
      <c r="DM2250" s="12"/>
      <c r="DN2250" s="12"/>
      <c r="DO2250" s="12"/>
      <c r="DP2250" s="12"/>
      <c r="DQ2250" s="12"/>
      <c r="DR2250" s="12"/>
      <c r="DS2250" s="12"/>
      <c r="DT2250" s="12"/>
      <c r="DU2250" s="12"/>
      <c r="DV2250" s="12"/>
    </row>
    <row r="2251" spans="1:126" s="14" customFormat="1" ht="105.75" thickBot="1" x14ac:dyDescent="0.3">
      <c r="A2251" s="12"/>
      <c r="B2251" s="13">
        <f t="shared" si="34"/>
        <v>2242</v>
      </c>
      <c r="C2251" s="2" t="s">
        <v>968</v>
      </c>
      <c r="D2251" s="9">
        <v>2917</v>
      </c>
      <c r="E2251" s="2" t="s">
        <v>1440</v>
      </c>
      <c r="F2251" s="2" t="s">
        <v>1412</v>
      </c>
      <c r="G2251" s="2" t="s">
        <v>1448</v>
      </c>
      <c r="H2251" s="2" t="s">
        <v>334</v>
      </c>
      <c r="J2251" s="12"/>
      <c r="K2251" s="12"/>
      <c r="L2251" s="12"/>
      <c r="M2251" s="12"/>
      <c r="N2251" s="12"/>
      <c r="O2251" s="12"/>
      <c r="P2251" s="12"/>
      <c r="Q2251" s="12"/>
      <c r="R2251" s="12"/>
      <c r="S2251" s="12"/>
      <c r="T2251" s="12"/>
      <c r="U2251" s="12"/>
      <c r="V2251" s="12"/>
      <c r="W2251" s="12"/>
      <c r="X2251" s="12"/>
      <c r="Y2251" s="12"/>
      <c r="Z2251" s="12"/>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c r="DB2251" s="12"/>
      <c r="DC2251" s="12"/>
      <c r="DD2251" s="12"/>
      <c r="DE2251" s="12"/>
      <c r="DF2251" s="12"/>
      <c r="DG2251" s="12"/>
      <c r="DH2251" s="12"/>
      <c r="DI2251" s="12"/>
      <c r="DJ2251" s="12"/>
      <c r="DK2251" s="12"/>
      <c r="DL2251" s="12"/>
      <c r="DM2251" s="12"/>
      <c r="DN2251" s="12"/>
      <c r="DO2251" s="12"/>
      <c r="DP2251" s="12"/>
      <c r="DQ2251" s="12"/>
      <c r="DR2251" s="12"/>
      <c r="DS2251" s="12"/>
      <c r="DT2251" s="12"/>
      <c r="DU2251" s="12"/>
      <c r="DV2251" s="12"/>
    </row>
    <row r="2252" spans="1:126" s="14" customFormat="1" ht="60.75" thickBot="1" x14ac:dyDescent="0.3">
      <c r="A2252" s="12"/>
      <c r="B2252" s="13">
        <f t="shared" si="34"/>
        <v>2243</v>
      </c>
      <c r="C2252" s="2" t="s">
        <v>968</v>
      </c>
      <c r="D2252" s="9">
        <v>2917</v>
      </c>
      <c r="E2252" s="2" t="s">
        <v>1440</v>
      </c>
      <c r="F2252" s="2" t="s">
        <v>2038</v>
      </c>
      <c r="G2252" s="2" t="s">
        <v>1449</v>
      </c>
      <c r="H2252" s="2" t="s">
        <v>334</v>
      </c>
      <c r="J2252" s="12"/>
      <c r="K2252" s="12"/>
      <c r="L2252" s="12"/>
      <c r="M2252" s="12"/>
      <c r="N2252" s="12"/>
      <c r="O2252" s="12"/>
      <c r="P2252" s="12"/>
      <c r="Q2252" s="12"/>
      <c r="R2252" s="12"/>
      <c r="S2252" s="12"/>
      <c r="T2252" s="12"/>
      <c r="U2252" s="12"/>
      <c r="V2252" s="12"/>
      <c r="W2252" s="12"/>
      <c r="X2252" s="12"/>
      <c r="Y2252" s="12"/>
      <c r="Z2252" s="12"/>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c r="DB2252" s="12"/>
      <c r="DC2252" s="12"/>
      <c r="DD2252" s="12"/>
      <c r="DE2252" s="12"/>
      <c r="DF2252" s="12"/>
      <c r="DG2252" s="12"/>
      <c r="DH2252" s="12"/>
      <c r="DI2252" s="12"/>
      <c r="DJ2252" s="12"/>
      <c r="DK2252" s="12"/>
      <c r="DL2252" s="12"/>
      <c r="DM2252" s="12"/>
      <c r="DN2252" s="12"/>
      <c r="DO2252" s="12"/>
      <c r="DP2252" s="12"/>
      <c r="DQ2252" s="12"/>
      <c r="DR2252" s="12"/>
      <c r="DS2252" s="12"/>
      <c r="DT2252" s="12"/>
      <c r="DU2252" s="12"/>
      <c r="DV2252" s="12"/>
    </row>
    <row r="2253" spans="1:126" s="14" customFormat="1" ht="75.75" thickBot="1" x14ac:dyDescent="0.3">
      <c r="A2253" s="12"/>
      <c r="B2253" s="13">
        <f t="shared" si="34"/>
        <v>2244</v>
      </c>
      <c r="C2253" s="2" t="s">
        <v>968</v>
      </c>
      <c r="D2253" s="9">
        <v>2917</v>
      </c>
      <c r="E2253" s="2" t="s">
        <v>1440</v>
      </c>
      <c r="F2253" s="2" t="s">
        <v>1444</v>
      </c>
      <c r="G2253" s="2" t="s">
        <v>1450</v>
      </c>
      <c r="H2253" s="2" t="s">
        <v>334</v>
      </c>
      <c r="J2253" s="12"/>
      <c r="K2253" s="12"/>
      <c r="L2253" s="12"/>
      <c r="M2253" s="12"/>
      <c r="N2253" s="12"/>
      <c r="O2253" s="12"/>
      <c r="P2253" s="12"/>
      <c r="Q2253" s="12"/>
      <c r="R2253" s="12"/>
      <c r="S2253" s="12"/>
      <c r="T2253" s="12"/>
      <c r="U2253" s="12"/>
      <c r="V2253" s="12"/>
      <c r="W2253" s="12"/>
      <c r="X2253" s="12"/>
      <c r="Y2253" s="12"/>
      <c r="Z2253" s="12"/>
      <c r="AA2253" s="12"/>
      <c r="AB2253" s="12"/>
      <c r="AC2253" s="12"/>
      <c r="AD2253" s="12"/>
      <c r="AE2253" s="12"/>
      <c r="AF2253" s="12"/>
      <c r="AG2253" s="12"/>
      <c r="AH2253" s="12"/>
      <c r="AI2253" s="12"/>
      <c r="AJ2253" s="12"/>
      <c r="AK2253" s="12"/>
      <c r="AL2253" s="12"/>
      <c r="AM2253" s="12"/>
      <c r="AN2253" s="12"/>
      <c r="AO2253" s="12"/>
      <c r="AP2253" s="12"/>
      <c r="AQ2253" s="12"/>
      <c r="AR2253" s="12"/>
      <c r="AS2253" s="12"/>
      <c r="AT2253" s="12"/>
      <c r="AU2253" s="12"/>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12"/>
      <c r="CH2253" s="12"/>
      <c r="CI2253" s="12"/>
      <c r="CJ2253" s="12"/>
      <c r="CK2253" s="12"/>
      <c r="CL2253" s="12"/>
      <c r="CM2253" s="12"/>
      <c r="CN2253" s="12"/>
      <c r="CO2253" s="12"/>
      <c r="CP2253" s="12"/>
      <c r="CQ2253" s="12"/>
      <c r="CR2253" s="12"/>
      <c r="CS2253" s="12"/>
      <c r="CT2253" s="12"/>
      <c r="CU2253" s="12"/>
      <c r="CV2253" s="12"/>
      <c r="CW2253" s="12"/>
      <c r="CX2253" s="12"/>
      <c r="CY2253" s="12"/>
      <c r="CZ2253" s="12"/>
      <c r="DA2253" s="12"/>
      <c r="DB2253" s="12"/>
      <c r="DC2253" s="12"/>
      <c r="DD2253" s="12"/>
      <c r="DE2253" s="12"/>
      <c r="DF2253" s="12"/>
      <c r="DG2253" s="12"/>
      <c r="DH2253" s="12"/>
      <c r="DI2253" s="12"/>
      <c r="DJ2253" s="12"/>
      <c r="DK2253" s="12"/>
      <c r="DL2253" s="12"/>
      <c r="DM2253" s="12"/>
      <c r="DN2253" s="12"/>
      <c r="DO2253" s="12"/>
      <c r="DP2253" s="12"/>
      <c r="DQ2253" s="12"/>
      <c r="DR2253" s="12"/>
      <c r="DS2253" s="12"/>
      <c r="DT2253" s="12"/>
      <c r="DU2253" s="12"/>
      <c r="DV2253" s="12"/>
    </row>
    <row r="2254" spans="1:126" s="14" customFormat="1" ht="60.75" thickBot="1" x14ac:dyDescent="0.3">
      <c r="A2254" s="12"/>
      <c r="B2254" s="13">
        <f t="shared" si="34"/>
        <v>2245</v>
      </c>
      <c r="C2254" s="2" t="s">
        <v>968</v>
      </c>
      <c r="D2254" s="9">
        <v>2917</v>
      </c>
      <c r="E2254" s="2" t="s">
        <v>1440</v>
      </c>
      <c r="F2254" s="2" t="s">
        <v>1413</v>
      </c>
      <c r="G2254" s="2" t="s">
        <v>1451</v>
      </c>
      <c r="H2254" s="2" t="s">
        <v>334</v>
      </c>
      <c r="J2254" s="12"/>
      <c r="K2254" s="12"/>
      <c r="L2254" s="12"/>
      <c r="M2254" s="12"/>
      <c r="N2254" s="12"/>
      <c r="O2254" s="12"/>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row>
    <row r="2255" spans="1:126" s="14" customFormat="1" ht="60.75" thickBot="1" x14ac:dyDescent="0.3">
      <c r="A2255" s="12"/>
      <c r="B2255" s="13">
        <f t="shared" ref="B2255:B2318" si="35">B2254+1</f>
        <v>2246</v>
      </c>
      <c r="C2255" s="2" t="s">
        <v>968</v>
      </c>
      <c r="D2255" s="9">
        <v>2930</v>
      </c>
      <c r="E2255" s="2" t="s">
        <v>1452</v>
      </c>
      <c r="F2255" s="2" t="s">
        <v>1453</v>
      </c>
      <c r="G2255" s="2" t="s">
        <v>1455</v>
      </c>
      <c r="H2255" s="2" t="s">
        <v>334</v>
      </c>
      <c r="J2255" s="12"/>
      <c r="K2255" s="12"/>
      <c r="L2255" s="12"/>
      <c r="M2255" s="12"/>
      <c r="N2255" s="12"/>
      <c r="O2255" s="12"/>
      <c r="P2255" s="12"/>
      <c r="Q2255" s="12"/>
      <c r="R2255" s="12"/>
      <c r="S2255" s="12"/>
      <c r="T2255" s="12"/>
      <c r="U2255" s="12"/>
      <c r="V2255" s="12"/>
      <c r="W2255" s="12"/>
      <c r="X2255" s="12"/>
      <c r="Y2255" s="12"/>
      <c r="Z2255" s="12"/>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c r="DB2255" s="12"/>
      <c r="DC2255" s="12"/>
      <c r="DD2255" s="12"/>
      <c r="DE2255" s="12"/>
      <c r="DF2255" s="12"/>
      <c r="DG2255" s="12"/>
      <c r="DH2255" s="12"/>
      <c r="DI2255" s="12"/>
      <c r="DJ2255" s="12"/>
      <c r="DK2255" s="12"/>
      <c r="DL2255" s="12"/>
      <c r="DM2255" s="12"/>
      <c r="DN2255" s="12"/>
      <c r="DO2255" s="12"/>
      <c r="DP2255" s="12"/>
      <c r="DQ2255" s="12"/>
      <c r="DR2255" s="12"/>
      <c r="DS2255" s="12"/>
      <c r="DT2255" s="12"/>
      <c r="DU2255" s="12"/>
      <c r="DV2255" s="12"/>
    </row>
    <row r="2256" spans="1:126" s="14" customFormat="1" ht="75.75" thickBot="1" x14ac:dyDescent="0.3">
      <c r="A2256" s="12"/>
      <c r="B2256" s="13">
        <f t="shared" si="35"/>
        <v>2247</v>
      </c>
      <c r="C2256" s="2" t="s">
        <v>968</v>
      </c>
      <c r="D2256" s="9">
        <v>2930</v>
      </c>
      <c r="E2256" s="2" t="s">
        <v>1452</v>
      </c>
      <c r="F2256" s="2" t="s">
        <v>1454</v>
      </c>
      <c r="G2256" s="2" t="s">
        <v>1456</v>
      </c>
      <c r="H2256" s="2" t="s">
        <v>334</v>
      </c>
      <c r="J2256" s="12"/>
      <c r="K2256" s="12"/>
      <c r="L2256" s="12"/>
      <c r="M2256" s="12"/>
      <c r="N2256" s="12"/>
      <c r="O2256" s="12"/>
      <c r="P2256" s="12"/>
      <c r="Q2256" s="12"/>
      <c r="R2256" s="12"/>
      <c r="S2256" s="12"/>
      <c r="T2256" s="12"/>
      <c r="U2256" s="12"/>
      <c r="V2256" s="12"/>
      <c r="W2256" s="12"/>
      <c r="X2256" s="12"/>
      <c r="Y2256" s="12"/>
      <c r="Z2256" s="12"/>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c r="DB2256" s="12"/>
      <c r="DC2256" s="12"/>
      <c r="DD2256" s="12"/>
      <c r="DE2256" s="12"/>
      <c r="DF2256" s="12"/>
      <c r="DG2256" s="12"/>
      <c r="DH2256" s="12"/>
      <c r="DI2256" s="12"/>
      <c r="DJ2256" s="12"/>
      <c r="DK2256" s="12"/>
      <c r="DL2256" s="12"/>
      <c r="DM2256" s="12"/>
      <c r="DN2256" s="12"/>
      <c r="DO2256" s="12"/>
      <c r="DP2256" s="12"/>
      <c r="DQ2256" s="12"/>
      <c r="DR2256" s="12"/>
      <c r="DS2256" s="12"/>
      <c r="DT2256" s="12"/>
      <c r="DU2256" s="12"/>
      <c r="DV2256" s="12"/>
    </row>
    <row r="2257" spans="1:126" s="14" customFormat="1" ht="105.75" thickBot="1" x14ac:dyDescent="0.3">
      <c r="A2257" s="12"/>
      <c r="B2257" s="13">
        <f t="shared" si="35"/>
        <v>2248</v>
      </c>
      <c r="C2257" s="2" t="s">
        <v>968</v>
      </c>
      <c r="D2257" s="9">
        <v>2914</v>
      </c>
      <c r="E2257" s="2" t="s">
        <v>1457</v>
      </c>
      <c r="F2257" s="2" t="s">
        <v>2056</v>
      </c>
      <c r="G2257" s="2" t="s">
        <v>2061</v>
      </c>
      <c r="H2257" s="2" t="s">
        <v>334</v>
      </c>
      <c r="J2257" s="12"/>
      <c r="K2257" s="12"/>
      <c r="L2257" s="12"/>
      <c r="M2257" s="12"/>
      <c r="N2257" s="12"/>
      <c r="O2257" s="12"/>
      <c r="P2257" s="12"/>
      <c r="Q2257" s="12"/>
      <c r="R2257" s="12"/>
      <c r="S2257" s="12"/>
      <c r="T2257" s="12"/>
      <c r="U2257" s="12"/>
      <c r="V2257" s="12"/>
      <c r="W2257" s="12"/>
      <c r="X2257" s="12"/>
      <c r="Y2257" s="12"/>
      <c r="Z2257" s="12"/>
      <c r="AA2257" s="12"/>
      <c r="AB2257" s="12"/>
      <c r="AC2257" s="12"/>
      <c r="AD2257" s="12"/>
      <c r="AE2257" s="12"/>
      <c r="AF2257" s="12"/>
      <c r="AG2257" s="12"/>
      <c r="AH2257" s="12"/>
      <c r="AI2257" s="12"/>
      <c r="AJ2257" s="12"/>
      <c r="AK2257" s="12"/>
      <c r="AL2257" s="12"/>
      <c r="AM2257" s="12"/>
      <c r="AN2257" s="12"/>
      <c r="AO2257" s="12"/>
      <c r="AP2257" s="12"/>
      <c r="AQ2257" s="12"/>
      <c r="AR2257" s="12"/>
      <c r="AS2257" s="12"/>
      <c r="AT2257" s="12"/>
      <c r="AU2257" s="12"/>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12"/>
      <c r="CH2257" s="12"/>
      <c r="CI2257" s="12"/>
      <c r="CJ2257" s="12"/>
      <c r="CK2257" s="12"/>
      <c r="CL2257" s="12"/>
      <c r="CM2257" s="12"/>
      <c r="CN2257" s="12"/>
      <c r="CO2257" s="12"/>
      <c r="CP2257" s="12"/>
      <c r="CQ2257" s="12"/>
      <c r="CR2257" s="12"/>
      <c r="CS2257" s="12"/>
      <c r="CT2257" s="12"/>
      <c r="CU2257" s="12"/>
      <c r="CV2257" s="12"/>
      <c r="CW2257" s="12"/>
      <c r="CX2257" s="12"/>
      <c r="CY2257" s="12"/>
      <c r="CZ2257" s="12"/>
      <c r="DA2257" s="12"/>
      <c r="DB2257" s="12"/>
      <c r="DC2257" s="12"/>
      <c r="DD2257" s="12"/>
      <c r="DE2257" s="12"/>
      <c r="DF2257" s="12"/>
      <c r="DG2257" s="12"/>
      <c r="DH2257" s="12"/>
      <c r="DI2257" s="12"/>
      <c r="DJ2257" s="12"/>
      <c r="DK2257" s="12"/>
      <c r="DL2257" s="12"/>
      <c r="DM2257" s="12"/>
      <c r="DN2257" s="12"/>
      <c r="DO2257" s="12"/>
      <c r="DP2257" s="12"/>
      <c r="DQ2257" s="12"/>
      <c r="DR2257" s="12"/>
      <c r="DS2257" s="12"/>
      <c r="DT2257" s="12"/>
      <c r="DU2257" s="12"/>
      <c r="DV2257" s="12"/>
    </row>
    <row r="2258" spans="1:126" s="14" customFormat="1" ht="120.75" thickBot="1" x14ac:dyDescent="0.3">
      <c r="A2258" s="12"/>
      <c r="B2258" s="13">
        <f t="shared" si="35"/>
        <v>2249</v>
      </c>
      <c r="C2258" s="2" t="s">
        <v>968</v>
      </c>
      <c r="D2258" s="9">
        <v>3907</v>
      </c>
      <c r="E2258" s="2" t="s">
        <v>1458</v>
      </c>
      <c r="F2258" s="2" t="s">
        <v>1459</v>
      </c>
      <c r="G2258" s="2" t="s">
        <v>1460</v>
      </c>
      <c r="H2258" s="2" t="s">
        <v>334</v>
      </c>
      <c r="J2258" s="12"/>
      <c r="K2258" s="12"/>
      <c r="L2258" s="12"/>
      <c r="M2258" s="12"/>
      <c r="N2258" s="12"/>
      <c r="O2258" s="12"/>
      <c r="P2258" s="12"/>
      <c r="Q2258" s="12"/>
      <c r="R2258" s="12"/>
      <c r="S2258" s="12"/>
      <c r="T2258" s="12"/>
      <c r="U2258" s="12"/>
      <c r="V2258" s="12"/>
      <c r="W2258" s="12"/>
      <c r="X2258" s="12"/>
      <c r="Y2258" s="12"/>
      <c r="Z2258" s="12"/>
      <c r="AA2258" s="12"/>
      <c r="AB2258" s="12"/>
      <c r="AC2258" s="12"/>
      <c r="AD2258" s="12"/>
      <c r="AE2258" s="12"/>
      <c r="AF2258" s="12"/>
      <c r="AG2258" s="12"/>
      <c r="AH2258" s="12"/>
      <c r="AI2258" s="12"/>
      <c r="AJ2258" s="12"/>
      <c r="AK2258" s="12"/>
      <c r="AL2258" s="12"/>
      <c r="AM2258" s="12"/>
      <c r="AN2258" s="12"/>
      <c r="AO2258" s="12"/>
      <c r="AP2258" s="12"/>
      <c r="AQ2258" s="12"/>
      <c r="AR2258" s="12"/>
      <c r="AS2258" s="12"/>
      <c r="AT2258" s="12"/>
      <c r="AU2258" s="12"/>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12"/>
      <c r="CH2258" s="12"/>
      <c r="CI2258" s="12"/>
      <c r="CJ2258" s="12"/>
      <c r="CK2258" s="12"/>
      <c r="CL2258" s="12"/>
      <c r="CM2258" s="12"/>
      <c r="CN2258" s="12"/>
      <c r="CO2258" s="12"/>
      <c r="CP2258" s="12"/>
      <c r="CQ2258" s="12"/>
      <c r="CR2258" s="12"/>
      <c r="CS2258" s="12"/>
      <c r="CT2258" s="12"/>
      <c r="CU2258" s="12"/>
      <c r="CV2258" s="12"/>
      <c r="CW2258" s="12"/>
      <c r="CX2258" s="12"/>
      <c r="CY2258" s="12"/>
      <c r="CZ2258" s="12"/>
      <c r="DA2258" s="12"/>
      <c r="DB2258" s="12"/>
      <c r="DC2258" s="12"/>
      <c r="DD2258" s="12"/>
      <c r="DE2258" s="12"/>
      <c r="DF2258" s="12"/>
      <c r="DG2258" s="12"/>
      <c r="DH2258" s="12"/>
      <c r="DI2258" s="12"/>
      <c r="DJ2258" s="12"/>
      <c r="DK2258" s="12"/>
      <c r="DL2258" s="12"/>
      <c r="DM2258" s="12"/>
      <c r="DN2258" s="12"/>
      <c r="DO2258" s="12"/>
      <c r="DP2258" s="12"/>
      <c r="DQ2258" s="12"/>
      <c r="DR2258" s="12"/>
      <c r="DS2258" s="12"/>
      <c r="DT2258" s="12"/>
      <c r="DU2258" s="12"/>
      <c r="DV2258" s="12"/>
    </row>
    <row r="2259" spans="1:126" s="14" customFormat="1" ht="60.75" thickBot="1" x14ac:dyDescent="0.3">
      <c r="A2259" s="12"/>
      <c r="B2259" s="13">
        <f t="shared" si="35"/>
        <v>2250</v>
      </c>
      <c r="C2259" s="2" t="s">
        <v>968</v>
      </c>
      <c r="D2259" s="9">
        <v>3907</v>
      </c>
      <c r="E2259" s="2" t="s">
        <v>1458</v>
      </c>
      <c r="F2259" s="2" t="s">
        <v>1336</v>
      </c>
      <c r="G2259" s="2" t="s">
        <v>1344</v>
      </c>
      <c r="H2259" s="2" t="s">
        <v>334</v>
      </c>
      <c r="J2259" s="12"/>
      <c r="K2259" s="12"/>
      <c r="L2259" s="12"/>
      <c r="M2259" s="12"/>
      <c r="N2259" s="12"/>
      <c r="O2259" s="12"/>
      <c r="P2259" s="12"/>
      <c r="Q2259" s="12"/>
      <c r="R2259" s="12"/>
      <c r="S2259" s="12"/>
      <c r="T2259" s="12"/>
      <c r="U2259" s="12"/>
      <c r="V2259" s="12"/>
      <c r="W2259" s="12"/>
      <c r="X2259" s="12"/>
      <c r="Y2259" s="12"/>
      <c r="Z2259" s="12"/>
      <c r="AA2259" s="12"/>
      <c r="AB2259" s="12"/>
      <c r="AC2259" s="12"/>
      <c r="AD2259" s="12"/>
      <c r="AE2259" s="12"/>
      <c r="AF2259" s="12"/>
      <c r="AG2259" s="12"/>
      <c r="AH2259" s="12"/>
      <c r="AI2259" s="12"/>
      <c r="AJ2259" s="12"/>
      <c r="AK2259" s="12"/>
      <c r="AL2259" s="12"/>
      <c r="AM2259" s="12"/>
      <c r="AN2259" s="12"/>
      <c r="AO2259" s="12"/>
      <c r="AP2259" s="12"/>
      <c r="AQ2259" s="12"/>
      <c r="AR2259" s="12"/>
      <c r="AS2259" s="12"/>
      <c r="AT2259" s="12"/>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c r="DB2259" s="12"/>
      <c r="DC2259" s="12"/>
      <c r="DD2259" s="12"/>
      <c r="DE2259" s="12"/>
      <c r="DF2259" s="12"/>
      <c r="DG2259" s="12"/>
      <c r="DH2259" s="12"/>
      <c r="DI2259" s="12"/>
      <c r="DJ2259" s="12"/>
      <c r="DK2259" s="12"/>
      <c r="DL2259" s="12"/>
      <c r="DM2259" s="12"/>
      <c r="DN2259" s="12"/>
      <c r="DO2259" s="12"/>
      <c r="DP2259" s="12"/>
      <c r="DQ2259" s="12"/>
      <c r="DR2259" s="12"/>
      <c r="DS2259" s="12"/>
      <c r="DT2259" s="12"/>
      <c r="DU2259" s="12"/>
      <c r="DV2259" s="12"/>
    </row>
    <row r="2260" spans="1:126" s="14" customFormat="1" ht="60.75" thickBot="1" x14ac:dyDescent="0.3">
      <c r="A2260" s="12"/>
      <c r="B2260" s="13">
        <f t="shared" si="35"/>
        <v>2251</v>
      </c>
      <c r="C2260" s="2" t="s">
        <v>968</v>
      </c>
      <c r="D2260" s="9">
        <v>2903</v>
      </c>
      <c r="E2260" s="2" t="s">
        <v>1461</v>
      </c>
      <c r="F2260" s="2" t="s">
        <v>1396</v>
      </c>
      <c r="G2260" s="2" t="s">
        <v>1400</v>
      </c>
      <c r="H2260" s="2" t="s">
        <v>334</v>
      </c>
      <c r="J2260" s="12"/>
      <c r="K2260" s="12"/>
      <c r="L2260" s="12"/>
      <c r="M2260" s="12"/>
      <c r="N2260" s="12"/>
      <c r="O2260" s="12"/>
      <c r="P2260" s="12"/>
      <c r="Q2260" s="12"/>
      <c r="R2260" s="12"/>
      <c r="S2260" s="12"/>
      <c r="T2260" s="12"/>
      <c r="U2260" s="12"/>
      <c r="V2260" s="12"/>
      <c r="W2260" s="12"/>
      <c r="X2260" s="12"/>
      <c r="Y2260" s="12"/>
      <c r="Z2260" s="12"/>
      <c r="AA2260" s="12"/>
      <c r="AB2260" s="12"/>
      <c r="AC2260" s="12"/>
      <c r="AD2260" s="12"/>
      <c r="AE2260" s="12"/>
      <c r="AF2260" s="12"/>
      <c r="AG2260" s="12"/>
      <c r="AH2260" s="12"/>
      <c r="AI2260" s="12"/>
      <c r="AJ2260" s="12"/>
      <c r="AK2260" s="12"/>
      <c r="AL2260" s="12"/>
      <c r="AM2260" s="12"/>
      <c r="AN2260" s="12"/>
      <c r="AO2260" s="12"/>
      <c r="AP2260" s="12"/>
      <c r="AQ2260" s="12"/>
      <c r="AR2260" s="12"/>
      <c r="AS2260" s="12"/>
      <c r="AT2260" s="12"/>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c r="DB2260" s="12"/>
      <c r="DC2260" s="12"/>
      <c r="DD2260" s="12"/>
      <c r="DE2260" s="12"/>
      <c r="DF2260" s="12"/>
      <c r="DG2260" s="12"/>
      <c r="DH2260" s="12"/>
      <c r="DI2260" s="12"/>
      <c r="DJ2260" s="12"/>
      <c r="DK2260" s="12"/>
      <c r="DL2260" s="12"/>
      <c r="DM2260" s="12"/>
      <c r="DN2260" s="12"/>
      <c r="DO2260" s="12"/>
      <c r="DP2260" s="12"/>
      <c r="DQ2260" s="12"/>
      <c r="DR2260" s="12"/>
      <c r="DS2260" s="12"/>
      <c r="DT2260" s="12"/>
      <c r="DU2260" s="12"/>
      <c r="DV2260" s="12"/>
    </row>
    <row r="2261" spans="1:126" s="14" customFormat="1" ht="105.75" thickBot="1" x14ac:dyDescent="0.3">
      <c r="A2261" s="12"/>
      <c r="B2261" s="13">
        <f t="shared" si="35"/>
        <v>2252</v>
      </c>
      <c r="C2261" s="2" t="s">
        <v>968</v>
      </c>
      <c r="D2261" s="9">
        <v>2903</v>
      </c>
      <c r="E2261" s="2" t="s">
        <v>1461</v>
      </c>
      <c r="F2261" s="2" t="s">
        <v>1396</v>
      </c>
      <c r="G2261" s="2" t="s">
        <v>2061</v>
      </c>
      <c r="H2261" s="2" t="s">
        <v>334</v>
      </c>
      <c r="J2261" s="12"/>
      <c r="K2261" s="12"/>
      <c r="L2261" s="12"/>
      <c r="M2261" s="12"/>
      <c r="N2261" s="12"/>
      <c r="O2261" s="12"/>
      <c r="P2261" s="12"/>
      <c r="Q2261" s="12"/>
      <c r="R2261" s="12"/>
      <c r="S2261" s="12"/>
      <c r="T2261" s="12"/>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c r="DB2261" s="12"/>
      <c r="DC2261" s="12"/>
      <c r="DD2261" s="12"/>
      <c r="DE2261" s="12"/>
      <c r="DF2261" s="12"/>
      <c r="DG2261" s="12"/>
      <c r="DH2261" s="12"/>
      <c r="DI2261" s="12"/>
      <c r="DJ2261" s="12"/>
      <c r="DK2261" s="12"/>
      <c r="DL2261" s="12"/>
      <c r="DM2261" s="12"/>
      <c r="DN2261" s="12"/>
      <c r="DO2261" s="12"/>
      <c r="DP2261" s="12"/>
      <c r="DQ2261" s="12"/>
      <c r="DR2261" s="12"/>
      <c r="DS2261" s="12"/>
      <c r="DT2261" s="12"/>
      <c r="DU2261" s="12"/>
      <c r="DV2261" s="12"/>
    </row>
    <row r="2262" spans="1:126" s="14" customFormat="1" ht="60.75" thickBot="1" x14ac:dyDescent="0.3">
      <c r="A2262" s="12"/>
      <c r="B2262" s="13">
        <f t="shared" si="35"/>
        <v>2253</v>
      </c>
      <c r="C2262" s="2" t="s">
        <v>968</v>
      </c>
      <c r="D2262" s="9">
        <v>2903</v>
      </c>
      <c r="E2262" s="2" t="s">
        <v>1461</v>
      </c>
      <c r="F2262" s="2" t="s">
        <v>6221</v>
      </c>
      <c r="G2262" s="2" t="s">
        <v>1462</v>
      </c>
      <c r="H2262" s="2" t="s">
        <v>334</v>
      </c>
      <c r="J2262" s="12"/>
      <c r="K2262" s="12"/>
      <c r="L2262" s="12"/>
      <c r="M2262" s="12"/>
      <c r="N2262" s="12"/>
      <c r="O2262" s="12"/>
      <c r="P2262" s="12"/>
      <c r="Q2262" s="12"/>
      <c r="R2262" s="12"/>
      <c r="S2262" s="12"/>
      <c r="T2262" s="12"/>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row>
    <row r="2263" spans="1:126" s="14" customFormat="1" ht="75.75" thickBot="1" x14ac:dyDescent="0.3">
      <c r="A2263" s="12"/>
      <c r="B2263" s="13">
        <f t="shared" si="35"/>
        <v>2254</v>
      </c>
      <c r="C2263" s="2" t="s">
        <v>968</v>
      </c>
      <c r="D2263" s="9">
        <v>2905</v>
      </c>
      <c r="E2263" s="2" t="s">
        <v>1463</v>
      </c>
      <c r="F2263" s="2" t="s">
        <v>2035</v>
      </c>
      <c r="G2263" s="2" t="s">
        <v>1435</v>
      </c>
      <c r="H2263" s="2" t="s">
        <v>334</v>
      </c>
      <c r="J2263" s="12"/>
      <c r="K2263" s="12"/>
      <c r="L2263" s="12"/>
      <c r="M2263" s="12"/>
      <c r="N2263" s="12"/>
      <c r="O2263" s="12"/>
      <c r="P2263" s="12"/>
      <c r="Q2263" s="12"/>
      <c r="R2263" s="12"/>
      <c r="S2263" s="12"/>
      <c r="T2263" s="12"/>
      <c r="U2263" s="12"/>
      <c r="V2263" s="12"/>
      <c r="W2263" s="12"/>
      <c r="X2263" s="12"/>
      <c r="Y2263" s="12"/>
      <c r="Z2263" s="12"/>
      <c r="AA2263" s="12"/>
      <c r="AB2263" s="12"/>
      <c r="AC2263" s="12"/>
      <c r="AD2263" s="12"/>
      <c r="AE2263" s="12"/>
      <c r="AF2263" s="12"/>
      <c r="AG2263" s="12"/>
      <c r="AH2263" s="1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2"/>
      <c r="CK2263" s="12"/>
      <c r="CL2263" s="12"/>
      <c r="CM2263" s="12"/>
      <c r="CN2263" s="12"/>
      <c r="CO2263" s="12"/>
      <c r="CP2263" s="12"/>
      <c r="CQ2263" s="12"/>
      <c r="CR2263" s="12"/>
      <c r="CS2263" s="12"/>
      <c r="CT2263" s="12"/>
      <c r="CU2263" s="12"/>
      <c r="CV2263" s="12"/>
      <c r="CW2263" s="12"/>
      <c r="CX2263" s="12"/>
      <c r="CY2263" s="12"/>
      <c r="CZ2263" s="12"/>
      <c r="DA2263" s="12"/>
      <c r="DB2263" s="12"/>
      <c r="DC2263" s="12"/>
      <c r="DD2263" s="12"/>
      <c r="DE2263" s="12"/>
      <c r="DF2263" s="12"/>
      <c r="DG2263" s="12"/>
      <c r="DH2263" s="12"/>
      <c r="DI2263" s="12"/>
      <c r="DJ2263" s="12"/>
      <c r="DK2263" s="12"/>
      <c r="DL2263" s="12"/>
      <c r="DM2263" s="12"/>
      <c r="DN2263" s="12"/>
      <c r="DO2263" s="12"/>
      <c r="DP2263" s="12"/>
      <c r="DQ2263" s="12"/>
      <c r="DR2263" s="12"/>
      <c r="DS2263" s="12"/>
      <c r="DT2263" s="12"/>
      <c r="DU2263" s="12"/>
      <c r="DV2263" s="12"/>
    </row>
    <row r="2264" spans="1:126" s="14" customFormat="1" ht="45.75" thickBot="1" x14ac:dyDescent="0.3">
      <c r="A2264" s="12"/>
      <c r="B2264" s="13">
        <f t="shared" si="35"/>
        <v>2255</v>
      </c>
      <c r="C2264" s="2" t="s">
        <v>968</v>
      </c>
      <c r="D2264" s="9">
        <v>2905</v>
      </c>
      <c r="E2264" s="2" t="s">
        <v>1463</v>
      </c>
      <c r="F2264" s="2" t="s">
        <v>1464</v>
      </c>
      <c r="G2264" s="2" t="s">
        <v>1465</v>
      </c>
      <c r="H2264" s="2" t="s">
        <v>334</v>
      </c>
      <c r="J2264" s="12"/>
      <c r="K2264" s="12"/>
      <c r="L2264" s="12"/>
      <c r="M2264" s="12"/>
      <c r="N2264" s="12"/>
      <c r="O2264" s="12"/>
      <c r="P2264" s="12"/>
      <c r="Q2264" s="12"/>
      <c r="R2264" s="12"/>
      <c r="S2264" s="12"/>
      <c r="T2264" s="12"/>
      <c r="U2264" s="12"/>
      <c r="V2264" s="12"/>
      <c r="W2264" s="12"/>
      <c r="X2264" s="12"/>
      <c r="Y2264" s="12"/>
      <c r="Z2264" s="12"/>
      <c r="AA2264" s="12"/>
      <c r="AB2264" s="12"/>
      <c r="AC2264" s="12"/>
      <c r="AD2264" s="12"/>
      <c r="AE2264" s="12"/>
      <c r="AF2264" s="12"/>
      <c r="AG2264" s="12"/>
      <c r="AH2264" s="12"/>
      <c r="AI2264" s="12"/>
      <c r="AJ2264" s="12"/>
      <c r="AK2264" s="12"/>
      <c r="AL2264" s="12"/>
      <c r="AM2264" s="12"/>
      <c r="AN2264" s="12"/>
      <c r="AO2264" s="12"/>
      <c r="AP2264" s="12"/>
      <c r="AQ2264" s="12"/>
      <c r="AR2264" s="12"/>
      <c r="AS2264" s="12"/>
      <c r="AT2264" s="12"/>
      <c r="AU2264" s="12"/>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12"/>
      <c r="CH2264" s="12"/>
      <c r="CI2264" s="12"/>
      <c r="CJ2264" s="12"/>
      <c r="CK2264" s="12"/>
      <c r="CL2264" s="12"/>
      <c r="CM2264" s="12"/>
      <c r="CN2264" s="12"/>
      <c r="CO2264" s="12"/>
      <c r="CP2264" s="12"/>
      <c r="CQ2264" s="12"/>
      <c r="CR2264" s="12"/>
      <c r="CS2264" s="12"/>
      <c r="CT2264" s="12"/>
      <c r="CU2264" s="12"/>
      <c r="CV2264" s="12"/>
      <c r="CW2264" s="12"/>
      <c r="CX2264" s="12"/>
      <c r="CY2264" s="12"/>
      <c r="CZ2264" s="12"/>
      <c r="DA2264" s="12"/>
      <c r="DB2264" s="12"/>
      <c r="DC2264" s="12"/>
      <c r="DD2264" s="12"/>
      <c r="DE2264" s="12"/>
      <c r="DF2264" s="12"/>
      <c r="DG2264" s="12"/>
      <c r="DH2264" s="12"/>
      <c r="DI2264" s="12"/>
      <c r="DJ2264" s="12"/>
      <c r="DK2264" s="12"/>
      <c r="DL2264" s="12"/>
      <c r="DM2264" s="12"/>
      <c r="DN2264" s="12"/>
      <c r="DO2264" s="12"/>
      <c r="DP2264" s="12"/>
      <c r="DQ2264" s="12"/>
      <c r="DR2264" s="12"/>
      <c r="DS2264" s="12"/>
      <c r="DT2264" s="12"/>
      <c r="DU2264" s="12"/>
      <c r="DV2264" s="12"/>
    </row>
    <row r="2265" spans="1:126" s="14" customFormat="1" ht="60.75" thickBot="1" x14ac:dyDescent="0.3">
      <c r="A2265" s="12"/>
      <c r="B2265" s="13">
        <f t="shared" si="35"/>
        <v>2256</v>
      </c>
      <c r="C2265" s="2" t="s">
        <v>968</v>
      </c>
      <c r="D2265" s="9">
        <v>2905</v>
      </c>
      <c r="E2265" s="2" t="s">
        <v>1463</v>
      </c>
      <c r="F2265" s="2" t="s">
        <v>1393</v>
      </c>
      <c r="G2265" s="2" t="s">
        <v>1397</v>
      </c>
      <c r="H2265" s="2" t="s">
        <v>334</v>
      </c>
      <c r="J2265" s="12"/>
      <c r="K2265" s="12"/>
      <c r="L2265" s="12"/>
      <c r="M2265" s="12"/>
      <c r="N2265" s="12"/>
      <c r="O2265" s="12"/>
      <c r="P2265" s="12"/>
      <c r="Q2265" s="12"/>
      <c r="R2265" s="12"/>
      <c r="S2265" s="12"/>
      <c r="T2265" s="12"/>
      <c r="U2265" s="12"/>
      <c r="V2265" s="12"/>
      <c r="W2265" s="12"/>
      <c r="X2265" s="12"/>
      <c r="Y2265" s="12"/>
      <c r="Z2265" s="12"/>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c r="DB2265" s="12"/>
      <c r="DC2265" s="12"/>
      <c r="DD2265" s="12"/>
      <c r="DE2265" s="12"/>
      <c r="DF2265" s="12"/>
      <c r="DG2265" s="12"/>
      <c r="DH2265" s="12"/>
      <c r="DI2265" s="12"/>
      <c r="DJ2265" s="12"/>
      <c r="DK2265" s="12"/>
      <c r="DL2265" s="12"/>
      <c r="DM2265" s="12"/>
      <c r="DN2265" s="12"/>
      <c r="DO2265" s="12"/>
      <c r="DP2265" s="12"/>
      <c r="DQ2265" s="12"/>
      <c r="DR2265" s="12"/>
      <c r="DS2265" s="12"/>
      <c r="DT2265" s="12"/>
      <c r="DU2265" s="12"/>
      <c r="DV2265" s="12"/>
    </row>
    <row r="2266" spans="1:126" s="14" customFormat="1" ht="60.75" thickBot="1" x14ac:dyDescent="0.3">
      <c r="A2266" s="12"/>
      <c r="B2266" s="13">
        <f t="shared" si="35"/>
        <v>2257</v>
      </c>
      <c r="C2266" s="2" t="s">
        <v>968</v>
      </c>
      <c r="D2266" s="9">
        <v>2905</v>
      </c>
      <c r="E2266" s="2" t="s">
        <v>1463</v>
      </c>
      <c r="F2266" s="2" t="s">
        <v>1429</v>
      </c>
      <c r="G2266" s="2" t="s">
        <v>1466</v>
      </c>
      <c r="H2266" s="2" t="s">
        <v>334</v>
      </c>
      <c r="J2266" s="12"/>
      <c r="K2266" s="12"/>
      <c r="L2266" s="12"/>
      <c r="M2266" s="12"/>
      <c r="N2266" s="12"/>
      <c r="O2266" s="12"/>
      <c r="P2266" s="12"/>
      <c r="Q2266" s="12"/>
      <c r="R2266" s="12"/>
      <c r="S2266" s="12"/>
      <c r="T2266" s="12"/>
      <c r="U2266" s="12"/>
      <c r="V2266" s="12"/>
      <c r="W2266" s="12"/>
      <c r="X2266" s="12"/>
      <c r="Y2266" s="12"/>
      <c r="Z2266" s="12"/>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c r="DB2266" s="12"/>
      <c r="DC2266" s="12"/>
      <c r="DD2266" s="12"/>
      <c r="DE2266" s="12"/>
      <c r="DF2266" s="12"/>
      <c r="DG2266" s="12"/>
      <c r="DH2266" s="12"/>
      <c r="DI2266" s="12"/>
      <c r="DJ2266" s="12"/>
      <c r="DK2266" s="12"/>
      <c r="DL2266" s="12"/>
      <c r="DM2266" s="12"/>
      <c r="DN2266" s="12"/>
      <c r="DO2266" s="12"/>
      <c r="DP2266" s="12"/>
      <c r="DQ2266" s="12"/>
      <c r="DR2266" s="12"/>
      <c r="DS2266" s="12"/>
      <c r="DT2266" s="12"/>
      <c r="DU2266" s="12"/>
      <c r="DV2266" s="12"/>
    </row>
    <row r="2267" spans="1:126" s="14" customFormat="1" ht="90.75" thickBot="1" x14ac:dyDescent="0.3">
      <c r="A2267" s="12"/>
      <c r="B2267" s="13">
        <f t="shared" si="35"/>
        <v>2258</v>
      </c>
      <c r="C2267" s="2" t="s">
        <v>968</v>
      </c>
      <c r="D2267" s="9">
        <v>2910</v>
      </c>
      <c r="E2267" s="2" t="s">
        <v>1467</v>
      </c>
      <c r="F2267" s="2" t="s">
        <v>1468</v>
      </c>
      <c r="G2267" s="2" t="s">
        <v>1469</v>
      </c>
      <c r="H2267" s="2" t="s">
        <v>334</v>
      </c>
      <c r="J2267" s="12"/>
      <c r="K2267" s="12"/>
      <c r="L2267" s="12"/>
      <c r="M2267" s="12"/>
      <c r="N2267" s="12"/>
      <c r="O2267" s="12"/>
      <c r="P2267" s="12"/>
      <c r="Q2267" s="12"/>
      <c r="R2267" s="12"/>
      <c r="S2267" s="12"/>
      <c r="T2267" s="12"/>
      <c r="U2267" s="12"/>
      <c r="V2267" s="12"/>
      <c r="W2267" s="12"/>
      <c r="X2267" s="12"/>
      <c r="Y2267" s="12"/>
      <c r="Z2267" s="12"/>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c r="DB2267" s="12"/>
      <c r="DC2267" s="12"/>
      <c r="DD2267" s="12"/>
      <c r="DE2267" s="12"/>
      <c r="DF2267" s="12"/>
      <c r="DG2267" s="12"/>
      <c r="DH2267" s="12"/>
      <c r="DI2267" s="12"/>
      <c r="DJ2267" s="12"/>
      <c r="DK2267" s="12"/>
      <c r="DL2267" s="12"/>
      <c r="DM2267" s="12"/>
      <c r="DN2267" s="12"/>
      <c r="DO2267" s="12"/>
      <c r="DP2267" s="12"/>
      <c r="DQ2267" s="12"/>
      <c r="DR2267" s="12"/>
      <c r="DS2267" s="12"/>
      <c r="DT2267" s="12"/>
      <c r="DU2267" s="12"/>
      <c r="DV2267" s="12"/>
    </row>
    <row r="2268" spans="1:126" s="14" customFormat="1" ht="60.75" thickBot="1" x14ac:dyDescent="0.3">
      <c r="A2268" s="12"/>
      <c r="B2268" s="13">
        <f t="shared" si="35"/>
        <v>2259</v>
      </c>
      <c r="C2268" s="2" t="s">
        <v>968</v>
      </c>
      <c r="D2268" s="9">
        <v>2910</v>
      </c>
      <c r="E2268" s="2" t="s">
        <v>1467</v>
      </c>
      <c r="F2268" s="2" t="s">
        <v>1336</v>
      </c>
      <c r="G2268" s="2" t="s">
        <v>1344</v>
      </c>
      <c r="H2268" s="2" t="s">
        <v>334</v>
      </c>
      <c r="J2268" s="12"/>
      <c r="K2268" s="12"/>
      <c r="L2268" s="12"/>
      <c r="M2268" s="12"/>
      <c r="N2268" s="12"/>
      <c r="O2268" s="12"/>
      <c r="P2268" s="12"/>
      <c r="Q2268" s="12"/>
      <c r="R2268" s="12"/>
      <c r="S2268" s="12"/>
      <c r="T2268" s="12"/>
      <c r="U2268" s="12"/>
      <c r="V2268" s="12"/>
      <c r="W2268" s="12"/>
      <c r="X2268" s="12"/>
      <c r="Y2268" s="12"/>
      <c r="Z2268" s="12"/>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c r="DB2268" s="12"/>
      <c r="DC2268" s="12"/>
      <c r="DD2268" s="12"/>
      <c r="DE2268" s="12"/>
      <c r="DF2268" s="12"/>
      <c r="DG2268" s="12"/>
      <c r="DH2268" s="12"/>
      <c r="DI2268" s="12"/>
      <c r="DJ2268" s="12"/>
      <c r="DK2268" s="12"/>
      <c r="DL2268" s="12"/>
      <c r="DM2268" s="12"/>
      <c r="DN2268" s="12"/>
      <c r="DO2268" s="12"/>
      <c r="DP2268" s="12"/>
      <c r="DQ2268" s="12"/>
      <c r="DR2268" s="12"/>
      <c r="DS2268" s="12"/>
      <c r="DT2268" s="12"/>
      <c r="DU2268" s="12"/>
      <c r="DV2268" s="12"/>
    </row>
    <row r="2269" spans="1:126" s="14" customFormat="1" ht="75.75" thickBot="1" x14ac:dyDescent="0.3">
      <c r="A2269" s="12"/>
      <c r="B2269" s="13">
        <f t="shared" si="35"/>
        <v>2260</v>
      </c>
      <c r="C2269" s="2" t="s">
        <v>968</v>
      </c>
      <c r="D2269" s="9">
        <v>2910</v>
      </c>
      <c r="E2269" s="2" t="s">
        <v>1467</v>
      </c>
      <c r="F2269" s="2" t="s">
        <v>1342</v>
      </c>
      <c r="G2269" s="2" t="s">
        <v>1350</v>
      </c>
      <c r="H2269" s="2" t="s">
        <v>334</v>
      </c>
      <c r="J2269" s="12"/>
      <c r="K2269" s="12"/>
      <c r="L2269" s="12"/>
      <c r="M2269" s="12"/>
      <c r="N2269" s="12"/>
      <c r="O2269" s="12"/>
      <c r="P2269" s="12"/>
      <c r="Q2269" s="12"/>
      <c r="R2269" s="12"/>
      <c r="S2269" s="12"/>
      <c r="T2269" s="12"/>
      <c r="U2269" s="12"/>
      <c r="V2269" s="12"/>
      <c r="W2269" s="12"/>
      <c r="X2269" s="12"/>
      <c r="Y2269" s="12"/>
      <c r="Z2269" s="12"/>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c r="DB2269" s="12"/>
      <c r="DC2269" s="12"/>
      <c r="DD2269" s="12"/>
      <c r="DE2269" s="12"/>
      <c r="DF2269" s="12"/>
      <c r="DG2269" s="12"/>
      <c r="DH2269" s="12"/>
      <c r="DI2269" s="12"/>
      <c r="DJ2269" s="12"/>
      <c r="DK2269" s="12"/>
      <c r="DL2269" s="12"/>
      <c r="DM2269" s="12"/>
      <c r="DN2269" s="12"/>
      <c r="DO2269" s="12"/>
      <c r="DP2269" s="12"/>
      <c r="DQ2269" s="12"/>
      <c r="DR2269" s="12"/>
      <c r="DS2269" s="12"/>
      <c r="DT2269" s="12"/>
      <c r="DU2269" s="12"/>
      <c r="DV2269" s="12"/>
    </row>
    <row r="2270" spans="1:126" s="14" customFormat="1" ht="105.75" thickBot="1" x14ac:dyDescent="0.3">
      <c r="A2270" s="12"/>
      <c r="B2270" s="13">
        <f t="shared" si="35"/>
        <v>2261</v>
      </c>
      <c r="C2270" s="2" t="s">
        <v>968</v>
      </c>
      <c r="D2270" s="9">
        <v>2910</v>
      </c>
      <c r="E2270" s="2" t="s">
        <v>1467</v>
      </c>
      <c r="F2270" s="2" t="s">
        <v>1418</v>
      </c>
      <c r="G2270" s="2" t="s">
        <v>6853</v>
      </c>
      <c r="H2270" s="2" t="s">
        <v>334</v>
      </c>
      <c r="J2270" s="12"/>
      <c r="K2270" s="12"/>
      <c r="L2270" s="12"/>
      <c r="M2270" s="12"/>
      <c r="N2270" s="12"/>
      <c r="O2270" s="12"/>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row>
    <row r="2271" spans="1:126" s="14" customFormat="1" ht="60.75" thickBot="1" x14ac:dyDescent="0.3">
      <c r="A2271" s="12"/>
      <c r="B2271" s="13">
        <f t="shared" si="35"/>
        <v>2262</v>
      </c>
      <c r="C2271" s="2" t="s">
        <v>968</v>
      </c>
      <c r="D2271" s="9">
        <v>2915</v>
      </c>
      <c r="E2271" s="2" t="s">
        <v>1470</v>
      </c>
      <c r="F2271" s="2" t="s">
        <v>1471</v>
      </c>
      <c r="G2271" s="2" t="s">
        <v>1472</v>
      </c>
      <c r="H2271" s="2" t="s">
        <v>334</v>
      </c>
      <c r="J2271" s="12"/>
      <c r="K2271" s="12"/>
      <c r="L2271" s="12"/>
      <c r="M2271" s="12"/>
      <c r="N2271" s="12"/>
      <c r="O2271" s="12"/>
      <c r="P2271" s="12"/>
      <c r="Q2271" s="12"/>
      <c r="R2271" s="12"/>
      <c r="S2271" s="12"/>
      <c r="T2271" s="12"/>
      <c r="U2271" s="12"/>
      <c r="V2271" s="12"/>
      <c r="W2271" s="12"/>
      <c r="X2271" s="12"/>
      <c r="Y2271" s="12"/>
      <c r="Z2271" s="12"/>
      <c r="AA2271" s="12"/>
      <c r="AB2271" s="12"/>
      <c r="AC2271" s="12"/>
      <c r="AD2271" s="12"/>
      <c r="AE2271" s="12"/>
      <c r="AF2271" s="12"/>
      <c r="AG2271" s="12"/>
      <c r="AH2271" s="12"/>
      <c r="AI2271" s="12"/>
      <c r="AJ2271" s="12"/>
      <c r="AK2271" s="12"/>
      <c r="AL2271" s="12"/>
      <c r="AM2271" s="12"/>
      <c r="AN2271" s="12"/>
      <c r="AO2271" s="12"/>
      <c r="AP2271" s="12"/>
      <c r="AQ2271" s="12"/>
      <c r="AR2271" s="12"/>
      <c r="AS2271" s="12"/>
      <c r="AT2271" s="12"/>
      <c r="AU2271" s="12"/>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12"/>
      <c r="CH2271" s="12"/>
      <c r="CI2271" s="12"/>
      <c r="CJ2271" s="12"/>
      <c r="CK2271" s="12"/>
      <c r="CL2271" s="12"/>
      <c r="CM2271" s="12"/>
      <c r="CN2271" s="12"/>
      <c r="CO2271" s="12"/>
      <c r="CP2271" s="12"/>
      <c r="CQ2271" s="12"/>
      <c r="CR2271" s="12"/>
      <c r="CS2271" s="12"/>
      <c r="CT2271" s="12"/>
      <c r="CU2271" s="12"/>
      <c r="CV2271" s="12"/>
      <c r="CW2271" s="12"/>
      <c r="CX2271" s="12"/>
      <c r="CY2271" s="12"/>
      <c r="CZ2271" s="12"/>
      <c r="DA2271" s="12"/>
      <c r="DB2271" s="12"/>
      <c r="DC2271" s="12"/>
      <c r="DD2271" s="12"/>
      <c r="DE2271" s="12"/>
      <c r="DF2271" s="12"/>
      <c r="DG2271" s="12"/>
      <c r="DH2271" s="12"/>
      <c r="DI2271" s="12"/>
      <c r="DJ2271" s="12"/>
      <c r="DK2271" s="12"/>
      <c r="DL2271" s="12"/>
      <c r="DM2271" s="12"/>
      <c r="DN2271" s="12"/>
      <c r="DO2271" s="12"/>
      <c r="DP2271" s="12"/>
      <c r="DQ2271" s="12"/>
      <c r="DR2271" s="12"/>
      <c r="DS2271" s="12"/>
      <c r="DT2271" s="12"/>
      <c r="DU2271" s="12"/>
      <c r="DV2271" s="12"/>
    </row>
    <row r="2272" spans="1:126" s="14" customFormat="1" ht="75.75" thickBot="1" x14ac:dyDescent="0.3">
      <c r="A2272" s="12"/>
      <c r="B2272" s="13">
        <f t="shared" si="35"/>
        <v>2263</v>
      </c>
      <c r="C2272" s="2" t="s">
        <v>968</v>
      </c>
      <c r="D2272" s="9">
        <v>2915</v>
      </c>
      <c r="E2272" s="2" t="s">
        <v>1470</v>
      </c>
      <c r="F2272" s="2" t="s">
        <v>1914</v>
      </c>
      <c r="G2272" s="2" t="s">
        <v>1473</v>
      </c>
      <c r="H2272" s="2" t="s">
        <v>334</v>
      </c>
      <c r="J2272" s="12"/>
      <c r="K2272" s="12"/>
      <c r="L2272" s="12"/>
      <c r="M2272" s="12"/>
      <c r="N2272" s="12"/>
      <c r="O2272" s="12"/>
      <c r="P2272" s="12"/>
      <c r="Q2272" s="12"/>
      <c r="R2272" s="12"/>
      <c r="S2272" s="12"/>
      <c r="T2272" s="12"/>
      <c r="U2272" s="12"/>
      <c r="V2272" s="12"/>
      <c r="W2272" s="12"/>
      <c r="X2272" s="12"/>
      <c r="Y2272" s="12"/>
      <c r="Z2272" s="12"/>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c r="DB2272" s="12"/>
      <c r="DC2272" s="12"/>
      <c r="DD2272" s="12"/>
      <c r="DE2272" s="12"/>
      <c r="DF2272" s="12"/>
      <c r="DG2272" s="12"/>
      <c r="DH2272" s="12"/>
      <c r="DI2272" s="12"/>
      <c r="DJ2272" s="12"/>
      <c r="DK2272" s="12"/>
      <c r="DL2272" s="12"/>
      <c r="DM2272" s="12"/>
      <c r="DN2272" s="12"/>
      <c r="DO2272" s="12"/>
      <c r="DP2272" s="12"/>
      <c r="DQ2272" s="12"/>
      <c r="DR2272" s="12"/>
      <c r="DS2272" s="12"/>
      <c r="DT2272" s="12"/>
      <c r="DU2272" s="12"/>
      <c r="DV2272" s="12"/>
    </row>
    <row r="2273" spans="1:126" s="14" customFormat="1" ht="60.75" thickBot="1" x14ac:dyDescent="0.3">
      <c r="A2273" s="12"/>
      <c r="B2273" s="13">
        <f t="shared" si="35"/>
        <v>2264</v>
      </c>
      <c r="C2273" s="2" t="s">
        <v>968</v>
      </c>
      <c r="D2273" s="9">
        <v>3814</v>
      </c>
      <c r="E2273" s="2" t="s">
        <v>1474</v>
      </c>
      <c r="F2273" s="2" t="s">
        <v>1475</v>
      </c>
      <c r="G2273" s="2" t="s">
        <v>1481</v>
      </c>
      <c r="H2273" s="2" t="s">
        <v>334</v>
      </c>
      <c r="J2273" s="12"/>
      <c r="K2273" s="12"/>
      <c r="L2273" s="12"/>
      <c r="M2273" s="12"/>
      <c r="N2273" s="12"/>
      <c r="O2273" s="12"/>
      <c r="P2273" s="12"/>
      <c r="Q2273" s="12"/>
      <c r="R2273" s="12"/>
      <c r="S2273" s="12"/>
      <c r="T2273" s="12"/>
      <c r="U2273" s="12"/>
      <c r="V2273" s="12"/>
      <c r="W2273" s="12"/>
      <c r="X2273" s="12"/>
      <c r="Y2273" s="12"/>
      <c r="Z2273" s="12"/>
      <c r="AA2273" s="12"/>
      <c r="AB2273" s="12"/>
      <c r="AC2273" s="12"/>
      <c r="AD2273" s="12"/>
      <c r="AE2273" s="12"/>
      <c r="AF2273" s="12"/>
      <c r="AG2273" s="12"/>
      <c r="AH2273" s="12"/>
      <c r="AI2273" s="12"/>
      <c r="AJ2273" s="12"/>
      <c r="AK2273" s="12"/>
      <c r="AL2273" s="12"/>
      <c r="AM2273" s="12"/>
      <c r="AN2273" s="12"/>
      <c r="AO2273" s="12"/>
      <c r="AP2273" s="12"/>
      <c r="AQ2273" s="12"/>
      <c r="AR2273" s="12"/>
      <c r="AS2273" s="12"/>
      <c r="AT2273" s="12"/>
      <c r="AU2273" s="12"/>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12"/>
      <c r="CH2273" s="12"/>
      <c r="CI2273" s="12"/>
      <c r="CJ2273" s="12"/>
      <c r="CK2273" s="12"/>
      <c r="CL2273" s="12"/>
      <c r="CM2273" s="12"/>
      <c r="CN2273" s="12"/>
      <c r="CO2273" s="12"/>
      <c r="CP2273" s="12"/>
      <c r="CQ2273" s="12"/>
      <c r="CR2273" s="12"/>
      <c r="CS2273" s="12"/>
      <c r="CT2273" s="12"/>
      <c r="CU2273" s="12"/>
      <c r="CV2273" s="12"/>
      <c r="CW2273" s="12"/>
      <c r="CX2273" s="12"/>
      <c r="CY2273" s="12"/>
      <c r="CZ2273" s="12"/>
      <c r="DA2273" s="12"/>
      <c r="DB2273" s="12"/>
      <c r="DC2273" s="12"/>
      <c r="DD2273" s="12"/>
      <c r="DE2273" s="12"/>
      <c r="DF2273" s="12"/>
      <c r="DG2273" s="12"/>
      <c r="DH2273" s="12"/>
      <c r="DI2273" s="12"/>
      <c r="DJ2273" s="12"/>
      <c r="DK2273" s="12"/>
      <c r="DL2273" s="12"/>
      <c r="DM2273" s="12"/>
      <c r="DN2273" s="12"/>
      <c r="DO2273" s="12"/>
      <c r="DP2273" s="12"/>
      <c r="DQ2273" s="12"/>
      <c r="DR2273" s="12"/>
      <c r="DS2273" s="12"/>
      <c r="DT2273" s="12"/>
      <c r="DU2273" s="12"/>
      <c r="DV2273" s="12"/>
    </row>
    <row r="2274" spans="1:126" s="14" customFormat="1" ht="60.75" thickBot="1" x14ac:dyDescent="0.3">
      <c r="A2274" s="12"/>
      <c r="B2274" s="13">
        <f t="shared" si="35"/>
        <v>2265</v>
      </c>
      <c r="C2274" s="2" t="s">
        <v>968</v>
      </c>
      <c r="D2274" s="9">
        <v>3814</v>
      </c>
      <c r="E2274" s="2" t="s">
        <v>1474</v>
      </c>
      <c r="F2274" s="2" t="s">
        <v>6222</v>
      </c>
      <c r="G2274" s="2" t="s">
        <v>1482</v>
      </c>
      <c r="H2274" s="2" t="s">
        <v>334</v>
      </c>
      <c r="J2274" s="12"/>
      <c r="K2274" s="12"/>
      <c r="L2274" s="12"/>
      <c r="M2274" s="12"/>
      <c r="N2274" s="12"/>
      <c r="O2274" s="12"/>
      <c r="P2274" s="12"/>
      <c r="Q2274" s="12"/>
      <c r="R2274" s="12"/>
      <c r="S2274" s="12"/>
      <c r="T2274" s="12"/>
      <c r="U2274" s="12"/>
      <c r="V2274" s="12"/>
      <c r="W2274" s="12"/>
      <c r="X2274" s="12"/>
      <c r="Y2274" s="12"/>
      <c r="Z2274" s="12"/>
      <c r="AA2274" s="12"/>
      <c r="AB2274" s="12"/>
      <c r="AC2274" s="12"/>
      <c r="AD2274" s="12"/>
      <c r="AE2274" s="12"/>
      <c r="AF2274" s="12"/>
      <c r="AG2274" s="12"/>
      <c r="AH2274" s="12"/>
      <c r="AI2274" s="12"/>
      <c r="AJ2274" s="12"/>
      <c r="AK2274" s="12"/>
      <c r="AL2274" s="12"/>
      <c r="AM2274" s="12"/>
      <c r="AN2274" s="12"/>
      <c r="AO2274" s="12"/>
      <c r="AP2274" s="12"/>
      <c r="AQ2274" s="12"/>
      <c r="AR2274" s="12"/>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12"/>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c r="DB2274" s="12"/>
      <c r="DC2274" s="12"/>
      <c r="DD2274" s="12"/>
      <c r="DE2274" s="12"/>
      <c r="DF2274" s="12"/>
      <c r="DG2274" s="12"/>
      <c r="DH2274" s="12"/>
      <c r="DI2274" s="12"/>
      <c r="DJ2274" s="12"/>
      <c r="DK2274" s="12"/>
      <c r="DL2274" s="12"/>
      <c r="DM2274" s="12"/>
      <c r="DN2274" s="12"/>
      <c r="DO2274" s="12"/>
      <c r="DP2274" s="12"/>
      <c r="DQ2274" s="12"/>
      <c r="DR2274" s="12"/>
      <c r="DS2274" s="12"/>
      <c r="DT2274" s="12"/>
      <c r="DU2274" s="12"/>
      <c r="DV2274" s="12"/>
    </row>
    <row r="2275" spans="1:126" s="14" customFormat="1" ht="60.75" thickBot="1" x14ac:dyDescent="0.3">
      <c r="A2275" s="12"/>
      <c r="B2275" s="13">
        <f t="shared" si="35"/>
        <v>2266</v>
      </c>
      <c r="C2275" s="2" t="s">
        <v>968</v>
      </c>
      <c r="D2275" s="9">
        <v>3814</v>
      </c>
      <c r="E2275" s="2" t="s">
        <v>1474</v>
      </c>
      <c r="F2275" s="2" t="s">
        <v>1476</v>
      </c>
      <c r="G2275" s="2" t="s">
        <v>1483</v>
      </c>
      <c r="H2275" s="2" t="s">
        <v>334</v>
      </c>
      <c r="J2275" s="12"/>
      <c r="K2275" s="12"/>
      <c r="L2275" s="12"/>
      <c r="M2275" s="12"/>
      <c r="N2275" s="12"/>
      <c r="O2275" s="12"/>
      <c r="P2275" s="12"/>
      <c r="Q2275" s="12"/>
      <c r="R2275" s="12"/>
      <c r="S2275" s="12"/>
      <c r="T2275" s="12"/>
      <c r="U2275" s="12"/>
      <c r="V2275" s="12"/>
      <c r="W2275" s="12"/>
      <c r="X2275" s="12"/>
      <c r="Y2275" s="12"/>
      <c r="Z2275" s="12"/>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c r="DB2275" s="12"/>
      <c r="DC2275" s="12"/>
      <c r="DD2275" s="12"/>
      <c r="DE2275" s="12"/>
      <c r="DF2275" s="12"/>
      <c r="DG2275" s="12"/>
      <c r="DH2275" s="12"/>
      <c r="DI2275" s="12"/>
      <c r="DJ2275" s="12"/>
      <c r="DK2275" s="12"/>
      <c r="DL2275" s="12"/>
      <c r="DM2275" s="12"/>
      <c r="DN2275" s="12"/>
      <c r="DO2275" s="12"/>
      <c r="DP2275" s="12"/>
      <c r="DQ2275" s="12"/>
      <c r="DR2275" s="12"/>
      <c r="DS2275" s="12"/>
      <c r="DT2275" s="12"/>
      <c r="DU2275" s="12"/>
      <c r="DV2275" s="12"/>
    </row>
    <row r="2276" spans="1:126" s="14" customFormat="1" ht="60.75" thickBot="1" x14ac:dyDescent="0.3">
      <c r="A2276" s="12"/>
      <c r="B2276" s="13">
        <f t="shared" si="35"/>
        <v>2267</v>
      </c>
      <c r="C2276" s="2" t="s">
        <v>968</v>
      </c>
      <c r="D2276" s="9">
        <v>3814</v>
      </c>
      <c r="E2276" s="2" t="s">
        <v>1474</v>
      </c>
      <c r="F2276" s="2" t="s">
        <v>1396</v>
      </c>
      <c r="G2276" s="2" t="s">
        <v>1400</v>
      </c>
      <c r="H2276" s="2" t="s">
        <v>334</v>
      </c>
      <c r="J2276" s="12"/>
      <c r="K2276" s="12"/>
      <c r="L2276" s="12"/>
      <c r="M2276" s="12"/>
      <c r="N2276" s="12"/>
      <c r="O2276" s="12"/>
      <c r="P2276" s="12"/>
      <c r="Q2276" s="12"/>
      <c r="R2276" s="12"/>
      <c r="S2276" s="12"/>
      <c r="T2276" s="12"/>
      <c r="U2276" s="12"/>
      <c r="V2276" s="12"/>
      <c r="W2276" s="12"/>
      <c r="X2276" s="12"/>
      <c r="Y2276" s="12"/>
      <c r="Z2276" s="12"/>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12"/>
      <c r="CH2276" s="12"/>
      <c r="CI2276" s="12"/>
      <c r="CJ2276" s="12"/>
      <c r="CK2276" s="12"/>
      <c r="CL2276" s="12"/>
      <c r="CM2276" s="12"/>
      <c r="CN2276" s="12"/>
      <c r="CO2276" s="12"/>
      <c r="CP2276" s="12"/>
      <c r="CQ2276" s="12"/>
      <c r="CR2276" s="12"/>
      <c r="CS2276" s="12"/>
      <c r="CT2276" s="12"/>
      <c r="CU2276" s="12"/>
      <c r="CV2276" s="12"/>
      <c r="CW2276" s="12"/>
      <c r="CX2276" s="12"/>
      <c r="CY2276" s="12"/>
      <c r="CZ2276" s="12"/>
      <c r="DA2276" s="12"/>
      <c r="DB2276" s="12"/>
      <c r="DC2276" s="12"/>
      <c r="DD2276" s="12"/>
      <c r="DE2276" s="12"/>
      <c r="DF2276" s="12"/>
      <c r="DG2276" s="12"/>
      <c r="DH2276" s="12"/>
      <c r="DI2276" s="12"/>
      <c r="DJ2276" s="12"/>
      <c r="DK2276" s="12"/>
      <c r="DL2276" s="12"/>
      <c r="DM2276" s="12"/>
      <c r="DN2276" s="12"/>
      <c r="DO2276" s="12"/>
      <c r="DP2276" s="12"/>
      <c r="DQ2276" s="12"/>
      <c r="DR2276" s="12"/>
      <c r="DS2276" s="12"/>
      <c r="DT2276" s="12"/>
      <c r="DU2276" s="12"/>
      <c r="DV2276" s="12"/>
    </row>
    <row r="2277" spans="1:126" s="14" customFormat="1" ht="45.75" thickBot="1" x14ac:dyDescent="0.3">
      <c r="A2277" s="12"/>
      <c r="B2277" s="13">
        <f t="shared" si="35"/>
        <v>2268</v>
      </c>
      <c r="C2277" s="2" t="s">
        <v>968</v>
      </c>
      <c r="D2277" s="9">
        <v>3814</v>
      </c>
      <c r="E2277" s="2" t="s">
        <v>1474</v>
      </c>
      <c r="F2277" s="2" t="s">
        <v>1464</v>
      </c>
      <c r="G2277" s="2" t="s">
        <v>1484</v>
      </c>
      <c r="H2277" s="2" t="s">
        <v>334</v>
      </c>
      <c r="J2277" s="12"/>
      <c r="K2277" s="12"/>
      <c r="L2277" s="12"/>
      <c r="M2277" s="12"/>
      <c r="N2277" s="12"/>
      <c r="O2277" s="12"/>
      <c r="P2277" s="12"/>
      <c r="Q2277" s="12"/>
      <c r="R2277" s="12"/>
      <c r="S2277" s="12"/>
      <c r="T2277" s="12"/>
      <c r="U2277" s="12"/>
      <c r="V2277" s="12"/>
      <c r="W2277" s="12"/>
      <c r="X2277" s="12"/>
      <c r="Y2277" s="12"/>
      <c r="Z2277" s="12"/>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c r="DB2277" s="12"/>
      <c r="DC2277" s="12"/>
      <c r="DD2277" s="12"/>
      <c r="DE2277" s="12"/>
      <c r="DF2277" s="12"/>
      <c r="DG2277" s="12"/>
      <c r="DH2277" s="12"/>
      <c r="DI2277" s="12"/>
      <c r="DJ2277" s="12"/>
      <c r="DK2277" s="12"/>
      <c r="DL2277" s="12"/>
      <c r="DM2277" s="12"/>
      <c r="DN2277" s="12"/>
      <c r="DO2277" s="12"/>
      <c r="DP2277" s="12"/>
      <c r="DQ2277" s="12"/>
      <c r="DR2277" s="12"/>
      <c r="DS2277" s="12"/>
      <c r="DT2277" s="12"/>
      <c r="DU2277" s="12"/>
      <c r="DV2277" s="12"/>
    </row>
    <row r="2278" spans="1:126" s="14" customFormat="1" ht="75.75" thickBot="1" x14ac:dyDescent="0.3">
      <c r="A2278" s="12"/>
      <c r="B2278" s="13">
        <f t="shared" si="35"/>
        <v>2269</v>
      </c>
      <c r="C2278" s="2" t="s">
        <v>968</v>
      </c>
      <c r="D2278" s="9">
        <v>3814</v>
      </c>
      <c r="E2278" s="2" t="s">
        <v>1474</v>
      </c>
      <c r="F2278" s="2" t="s">
        <v>1914</v>
      </c>
      <c r="G2278" s="2" t="s">
        <v>1485</v>
      </c>
      <c r="H2278" s="2" t="s">
        <v>334</v>
      </c>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row>
    <row r="2279" spans="1:126" s="14" customFormat="1" ht="90.75" thickBot="1" x14ac:dyDescent="0.3">
      <c r="A2279" s="12"/>
      <c r="B2279" s="13">
        <f t="shared" si="35"/>
        <v>2270</v>
      </c>
      <c r="C2279" s="2" t="s">
        <v>968</v>
      </c>
      <c r="D2279" s="9">
        <v>3814</v>
      </c>
      <c r="E2279" s="2" t="s">
        <v>1474</v>
      </c>
      <c r="F2279" s="2" t="s">
        <v>1477</v>
      </c>
      <c r="G2279" s="2" t="s">
        <v>1486</v>
      </c>
      <c r="H2279" s="2" t="s">
        <v>334</v>
      </c>
      <c r="J2279" s="12"/>
      <c r="K2279" s="12"/>
      <c r="L2279" s="12"/>
      <c r="M2279" s="12"/>
      <c r="N2279" s="12"/>
      <c r="O2279" s="12"/>
      <c r="P2279" s="12"/>
      <c r="Q2279" s="12"/>
      <c r="R2279" s="12"/>
      <c r="S2279" s="12"/>
      <c r="T2279" s="12"/>
      <c r="U2279" s="12"/>
      <c r="V2279" s="12"/>
      <c r="W2279" s="12"/>
      <c r="X2279" s="12"/>
      <c r="Y2279" s="12"/>
      <c r="Z2279" s="12"/>
      <c r="AA2279" s="12"/>
      <c r="AB2279" s="12"/>
      <c r="AC2279" s="12"/>
      <c r="AD2279" s="12"/>
      <c r="AE2279" s="12"/>
      <c r="AF2279" s="12"/>
      <c r="AG2279" s="12"/>
      <c r="AH2279" s="12"/>
      <c r="AI2279" s="12"/>
      <c r="AJ2279" s="12"/>
      <c r="AK2279" s="12"/>
      <c r="AL2279" s="12"/>
      <c r="AM2279" s="12"/>
      <c r="AN2279" s="12"/>
      <c r="AO2279" s="12"/>
      <c r="AP2279" s="12"/>
      <c r="AQ2279" s="12"/>
      <c r="AR2279" s="12"/>
      <c r="AS2279" s="12"/>
      <c r="AT2279" s="12"/>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c r="DB2279" s="12"/>
      <c r="DC2279" s="12"/>
      <c r="DD2279" s="12"/>
      <c r="DE2279" s="12"/>
      <c r="DF2279" s="12"/>
      <c r="DG2279" s="12"/>
      <c r="DH2279" s="12"/>
      <c r="DI2279" s="12"/>
      <c r="DJ2279" s="12"/>
      <c r="DK2279" s="12"/>
      <c r="DL2279" s="12"/>
      <c r="DM2279" s="12"/>
      <c r="DN2279" s="12"/>
      <c r="DO2279" s="12"/>
      <c r="DP2279" s="12"/>
      <c r="DQ2279" s="12"/>
      <c r="DR2279" s="12"/>
      <c r="DS2279" s="12"/>
      <c r="DT2279" s="12"/>
      <c r="DU2279" s="12"/>
      <c r="DV2279" s="12"/>
    </row>
    <row r="2280" spans="1:126" s="14" customFormat="1" ht="60.75" thickBot="1" x14ac:dyDescent="0.3">
      <c r="A2280" s="12"/>
      <c r="B2280" s="13">
        <f t="shared" si="35"/>
        <v>2271</v>
      </c>
      <c r="C2280" s="2" t="s">
        <v>968</v>
      </c>
      <c r="D2280" s="9">
        <v>3814</v>
      </c>
      <c r="E2280" s="2" t="s">
        <v>1474</v>
      </c>
      <c r="F2280" s="2" t="s">
        <v>1478</v>
      </c>
      <c r="G2280" s="2" t="s">
        <v>1487</v>
      </c>
      <c r="H2280" s="2" t="s">
        <v>334</v>
      </c>
      <c r="J2280" s="12"/>
      <c r="K2280" s="12"/>
      <c r="L2280" s="12"/>
      <c r="M2280" s="12"/>
      <c r="N2280" s="12"/>
      <c r="O2280" s="12"/>
      <c r="P2280" s="12"/>
      <c r="Q2280" s="12"/>
      <c r="R2280" s="12"/>
      <c r="S2280" s="12"/>
      <c r="T2280" s="12"/>
      <c r="U2280" s="12"/>
      <c r="V2280" s="12"/>
      <c r="W2280" s="12"/>
      <c r="X2280" s="12"/>
      <c r="Y2280" s="12"/>
      <c r="Z2280" s="12"/>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c r="DB2280" s="12"/>
      <c r="DC2280" s="12"/>
      <c r="DD2280" s="12"/>
      <c r="DE2280" s="12"/>
      <c r="DF2280" s="12"/>
      <c r="DG2280" s="12"/>
      <c r="DH2280" s="12"/>
      <c r="DI2280" s="12"/>
      <c r="DJ2280" s="12"/>
      <c r="DK2280" s="12"/>
      <c r="DL2280" s="12"/>
      <c r="DM2280" s="12"/>
      <c r="DN2280" s="12"/>
      <c r="DO2280" s="12"/>
      <c r="DP2280" s="12"/>
      <c r="DQ2280" s="12"/>
      <c r="DR2280" s="12"/>
      <c r="DS2280" s="12"/>
      <c r="DT2280" s="12"/>
      <c r="DU2280" s="12"/>
      <c r="DV2280" s="12"/>
    </row>
    <row r="2281" spans="1:126" s="14" customFormat="1" ht="90.75" thickBot="1" x14ac:dyDescent="0.3">
      <c r="A2281" s="12"/>
      <c r="B2281" s="13">
        <f t="shared" si="35"/>
        <v>2272</v>
      </c>
      <c r="C2281" s="2" t="s">
        <v>968</v>
      </c>
      <c r="D2281" s="9">
        <v>3814</v>
      </c>
      <c r="E2281" s="2" t="s">
        <v>1474</v>
      </c>
      <c r="F2281" s="2" t="s">
        <v>1479</v>
      </c>
      <c r="G2281" s="2" t="s">
        <v>1488</v>
      </c>
      <c r="H2281" s="2" t="s">
        <v>334</v>
      </c>
      <c r="J2281" s="12"/>
      <c r="K2281" s="12"/>
      <c r="L2281" s="12"/>
      <c r="M2281" s="12"/>
      <c r="N2281" s="12"/>
      <c r="O2281" s="12"/>
      <c r="P2281" s="12"/>
      <c r="Q2281" s="12"/>
      <c r="R2281" s="12"/>
      <c r="S2281" s="12"/>
      <c r="T2281" s="12"/>
      <c r="U2281" s="12"/>
      <c r="V2281" s="12"/>
      <c r="W2281" s="12"/>
      <c r="X2281" s="12"/>
      <c r="Y2281" s="12"/>
      <c r="Z2281" s="12"/>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c r="DB2281" s="12"/>
      <c r="DC2281" s="12"/>
      <c r="DD2281" s="12"/>
      <c r="DE2281" s="12"/>
      <c r="DF2281" s="12"/>
      <c r="DG2281" s="12"/>
      <c r="DH2281" s="12"/>
      <c r="DI2281" s="12"/>
      <c r="DJ2281" s="12"/>
      <c r="DK2281" s="12"/>
      <c r="DL2281" s="12"/>
      <c r="DM2281" s="12"/>
      <c r="DN2281" s="12"/>
      <c r="DO2281" s="12"/>
      <c r="DP2281" s="12"/>
      <c r="DQ2281" s="12"/>
      <c r="DR2281" s="12"/>
      <c r="DS2281" s="12"/>
      <c r="DT2281" s="12"/>
      <c r="DU2281" s="12"/>
      <c r="DV2281" s="12"/>
    </row>
    <row r="2282" spans="1:126" s="14" customFormat="1" ht="45.75" thickBot="1" x14ac:dyDescent="0.3">
      <c r="A2282" s="12"/>
      <c r="B2282" s="13">
        <f t="shared" si="35"/>
        <v>2273</v>
      </c>
      <c r="C2282" s="2" t="s">
        <v>968</v>
      </c>
      <c r="D2282" s="9">
        <v>3814</v>
      </c>
      <c r="E2282" s="2" t="s">
        <v>1474</v>
      </c>
      <c r="F2282" s="2" t="s">
        <v>2050</v>
      </c>
      <c r="G2282" s="2" t="s">
        <v>2052</v>
      </c>
      <c r="H2282" s="2" t="s">
        <v>334</v>
      </c>
      <c r="J2282" s="12"/>
      <c r="K2282" s="12"/>
      <c r="L2282" s="12"/>
      <c r="M2282" s="12"/>
      <c r="N2282" s="12"/>
      <c r="O2282" s="12"/>
      <c r="P2282" s="12"/>
      <c r="Q2282" s="12"/>
      <c r="R2282" s="12"/>
      <c r="S2282" s="12"/>
      <c r="T2282" s="12"/>
      <c r="U2282" s="12"/>
      <c r="V2282" s="12"/>
      <c r="W2282" s="12"/>
      <c r="X2282" s="12"/>
      <c r="Y2282" s="12"/>
      <c r="Z2282" s="12"/>
      <c r="AA2282" s="12"/>
      <c r="AB2282" s="12"/>
      <c r="AC2282" s="12"/>
      <c r="AD2282" s="12"/>
      <c r="AE2282" s="12"/>
      <c r="AF2282" s="12"/>
      <c r="AG2282" s="12"/>
      <c r="AH2282" s="12"/>
      <c r="AI2282" s="12"/>
      <c r="AJ2282" s="12"/>
      <c r="AK2282" s="12"/>
      <c r="AL2282" s="12"/>
      <c r="AM2282" s="12"/>
      <c r="AN2282" s="12"/>
      <c r="AO2282" s="12"/>
      <c r="AP2282" s="12"/>
      <c r="AQ2282" s="12"/>
      <c r="AR2282" s="12"/>
      <c r="AS2282" s="12"/>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c r="DB2282" s="12"/>
      <c r="DC2282" s="12"/>
      <c r="DD2282" s="12"/>
      <c r="DE2282" s="12"/>
      <c r="DF2282" s="12"/>
      <c r="DG2282" s="12"/>
      <c r="DH2282" s="12"/>
      <c r="DI2282" s="12"/>
      <c r="DJ2282" s="12"/>
      <c r="DK2282" s="12"/>
      <c r="DL2282" s="12"/>
      <c r="DM2282" s="12"/>
      <c r="DN2282" s="12"/>
      <c r="DO2282" s="12"/>
      <c r="DP2282" s="12"/>
      <c r="DQ2282" s="12"/>
      <c r="DR2282" s="12"/>
      <c r="DS2282" s="12"/>
      <c r="DT2282" s="12"/>
      <c r="DU2282" s="12"/>
      <c r="DV2282" s="12"/>
    </row>
    <row r="2283" spans="1:126" s="14" customFormat="1" ht="90.75" thickBot="1" x14ac:dyDescent="0.3">
      <c r="A2283" s="12"/>
      <c r="B2283" s="13">
        <f t="shared" si="35"/>
        <v>2274</v>
      </c>
      <c r="C2283" s="2" t="s">
        <v>968</v>
      </c>
      <c r="D2283" s="9">
        <v>3814</v>
      </c>
      <c r="E2283" s="2" t="s">
        <v>1474</v>
      </c>
      <c r="F2283" s="2" t="s">
        <v>1480</v>
      </c>
      <c r="G2283" s="2" t="s">
        <v>6854</v>
      </c>
      <c r="H2283" s="2" t="s">
        <v>334</v>
      </c>
      <c r="J2283" s="12"/>
      <c r="K2283" s="12"/>
      <c r="L2283" s="12"/>
      <c r="M2283" s="12"/>
      <c r="N2283" s="12"/>
      <c r="O2283" s="12"/>
      <c r="P2283" s="12"/>
      <c r="Q2283" s="12"/>
      <c r="R2283" s="12"/>
      <c r="S2283" s="12"/>
      <c r="T2283" s="12"/>
      <c r="U2283" s="12"/>
      <c r="V2283" s="12"/>
      <c r="W2283" s="12"/>
      <c r="X2283" s="12"/>
      <c r="Y2283" s="12"/>
      <c r="Z2283" s="12"/>
      <c r="AA2283" s="12"/>
      <c r="AB2283" s="12"/>
      <c r="AC2283" s="12"/>
      <c r="AD2283" s="12"/>
      <c r="AE2283" s="12"/>
      <c r="AF2283" s="12"/>
      <c r="AG2283" s="12"/>
      <c r="AH2283" s="12"/>
      <c r="AI2283" s="12"/>
      <c r="AJ2283" s="12"/>
      <c r="AK2283" s="12"/>
      <c r="AL2283" s="12"/>
      <c r="AM2283" s="12"/>
      <c r="AN2283" s="12"/>
      <c r="AO2283" s="12"/>
      <c r="AP2283" s="12"/>
      <c r="AQ2283" s="12"/>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c r="DB2283" s="12"/>
      <c r="DC2283" s="12"/>
      <c r="DD2283" s="12"/>
      <c r="DE2283" s="12"/>
      <c r="DF2283" s="12"/>
      <c r="DG2283" s="12"/>
      <c r="DH2283" s="12"/>
      <c r="DI2283" s="12"/>
      <c r="DJ2283" s="12"/>
      <c r="DK2283" s="12"/>
      <c r="DL2283" s="12"/>
      <c r="DM2283" s="12"/>
      <c r="DN2283" s="12"/>
      <c r="DO2283" s="12"/>
      <c r="DP2283" s="12"/>
      <c r="DQ2283" s="12"/>
      <c r="DR2283" s="12"/>
      <c r="DS2283" s="12"/>
      <c r="DT2283" s="12"/>
      <c r="DU2283" s="12"/>
      <c r="DV2283" s="12"/>
    </row>
    <row r="2284" spans="1:126" s="14" customFormat="1" ht="105.75" thickBot="1" x14ac:dyDescent="0.3">
      <c r="A2284" s="12"/>
      <c r="B2284" s="13">
        <f t="shared" si="35"/>
        <v>2275</v>
      </c>
      <c r="C2284" s="2" t="s">
        <v>968</v>
      </c>
      <c r="D2284" s="9">
        <v>2916</v>
      </c>
      <c r="E2284" s="2" t="s">
        <v>1489</v>
      </c>
      <c r="F2284" s="2" t="s">
        <v>1490</v>
      </c>
      <c r="G2284" s="2" t="s">
        <v>1491</v>
      </c>
      <c r="H2284" s="2" t="s">
        <v>334</v>
      </c>
      <c r="J2284" s="12"/>
      <c r="K2284" s="12"/>
      <c r="L2284" s="12"/>
      <c r="M2284" s="12"/>
      <c r="N2284" s="12"/>
      <c r="O2284" s="12"/>
      <c r="P2284" s="12"/>
      <c r="Q2284" s="12"/>
      <c r="R2284" s="12"/>
      <c r="S2284" s="12"/>
      <c r="T2284" s="12"/>
      <c r="U2284" s="12"/>
      <c r="V2284" s="12"/>
      <c r="W2284" s="12"/>
      <c r="X2284" s="12"/>
      <c r="Y2284" s="12"/>
      <c r="Z2284" s="12"/>
      <c r="AA2284" s="12"/>
      <c r="AB2284" s="12"/>
      <c r="AC2284" s="12"/>
      <c r="AD2284" s="12"/>
      <c r="AE2284" s="12"/>
      <c r="AF2284" s="12"/>
      <c r="AG2284" s="12"/>
      <c r="AH2284" s="12"/>
      <c r="AI2284" s="12"/>
      <c r="AJ2284" s="12"/>
      <c r="AK2284" s="12"/>
      <c r="AL2284" s="12"/>
      <c r="AM2284" s="12"/>
      <c r="AN2284" s="12"/>
      <c r="AO2284" s="12"/>
      <c r="AP2284" s="12"/>
      <c r="AQ2284" s="12"/>
      <c r="AR2284" s="12"/>
      <c r="AS2284" s="12"/>
      <c r="AT2284" s="12"/>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c r="DB2284" s="12"/>
      <c r="DC2284" s="12"/>
      <c r="DD2284" s="12"/>
      <c r="DE2284" s="12"/>
      <c r="DF2284" s="12"/>
      <c r="DG2284" s="12"/>
      <c r="DH2284" s="12"/>
      <c r="DI2284" s="12"/>
      <c r="DJ2284" s="12"/>
      <c r="DK2284" s="12"/>
      <c r="DL2284" s="12"/>
      <c r="DM2284" s="12"/>
      <c r="DN2284" s="12"/>
      <c r="DO2284" s="12"/>
      <c r="DP2284" s="12"/>
      <c r="DQ2284" s="12"/>
      <c r="DR2284" s="12"/>
      <c r="DS2284" s="12"/>
      <c r="DT2284" s="12"/>
      <c r="DU2284" s="12"/>
      <c r="DV2284" s="12"/>
    </row>
    <row r="2285" spans="1:126" s="14" customFormat="1" ht="90.75" thickBot="1" x14ac:dyDescent="0.3">
      <c r="A2285" s="12"/>
      <c r="B2285" s="13">
        <f t="shared" si="35"/>
        <v>2276</v>
      </c>
      <c r="C2285" s="2" t="s">
        <v>968</v>
      </c>
      <c r="D2285" s="9">
        <v>2916</v>
      </c>
      <c r="E2285" s="2" t="s">
        <v>1489</v>
      </c>
      <c r="F2285" s="2" t="s">
        <v>2049</v>
      </c>
      <c r="G2285" s="2" t="s">
        <v>1492</v>
      </c>
      <c r="H2285" s="2" t="s">
        <v>334</v>
      </c>
      <c r="J2285" s="12"/>
      <c r="K2285" s="12"/>
      <c r="L2285" s="12"/>
      <c r="M2285" s="12"/>
      <c r="N2285" s="12"/>
      <c r="O2285" s="12"/>
      <c r="P2285" s="12"/>
      <c r="Q2285" s="12"/>
      <c r="R2285" s="12"/>
      <c r="S2285" s="12"/>
      <c r="T2285" s="12"/>
      <c r="U2285" s="12"/>
      <c r="V2285" s="12"/>
      <c r="W2285" s="12"/>
      <c r="X2285" s="12"/>
      <c r="Y2285" s="12"/>
      <c r="Z2285" s="12"/>
      <c r="AA2285" s="12"/>
      <c r="AB2285" s="12"/>
      <c r="AC2285" s="12"/>
      <c r="AD2285" s="12"/>
      <c r="AE2285" s="12"/>
      <c r="AF2285" s="12"/>
      <c r="AG2285" s="12"/>
      <c r="AH2285" s="12"/>
      <c r="AI2285" s="12"/>
      <c r="AJ2285" s="12"/>
      <c r="AK2285" s="12"/>
      <c r="AL2285" s="12"/>
      <c r="AM2285" s="12"/>
      <c r="AN2285" s="12"/>
      <c r="AO2285" s="12"/>
      <c r="AP2285" s="12"/>
      <c r="AQ2285" s="12"/>
      <c r="AR2285" s="12"/>
      <c r="AS2285" s="12"/>
      <c r="AT2285" s="12"/>
      <c r="AU2285" s="12"/>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c r="DB2285" s="12"/>
      <c r="DC2285" s="12"/>
      <c r="DD2285" s="12"/>
      <c r="DE2285" s="12"/>
      <c r="DF2285" s="12"/>
      <c r="DG2285" s="12"/>
      <c r="DH2285" s="12"/>
      <c r="DI2285" s="12"/>
      <c r="DJ2285" s="12"/>
      <c r="DK2285" s="12"/>
      <c r="DL2285" s="12"/>
      <c r="DM2285" s="12"/>
      <c r="DN2285" s="12"/>
      <c r="DO2285" s="12"/>
      <c r="DP2285" s="12"/>
      <c r="DQ2285" s="12"/>
      <c r="DR2285" s="12"/>
      <c r="DS2285" s="12"/>
      <c r="DT2285" s="12"/>
      <c r="DU2285" s="12"/>
      <c r="DV2285" s="12"/>
    </row>
    <row r="2286" spans="1:126" s="14" customFormat="1" ht="105.75" thickBot="1" x14ac:dyDescent="0.3">
      <c r="A2286" s="12"/>
      <c r="B2286" s="13">
        <f t="shared" si="35"/>
        <v>2277</v>
      </c>
      <c r="C2286" s="2" t="s">
        <v>968</v>
      </c>
      <c r="D2286" s="9">
        <v>2922</v>
      </c>
      <c r="E2286" s="2" t="s">
        <v>1493</v>
      </c>
      <c r="F2286" s="2" t="s">
        <v>1494</v>
      </c>
      <c r="G2286" s="2" t="s">
        <v>6855</v>
      </c>
      <c r="H2286" s="2" t="s">
        <v>334</v>
      </c>
      <c r="J2286" s="12"/>
      <c r="K2286" s="12"/>
      <c r="L2286" s="12"/>
      <c r="M2286" s="12"/>
      <c r="N2286" s="12"/>
      <c r="O2286" s="12"/>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row>
    <row r="2287" spans="1:126" s="14" customFormat="1" ht="105.75" thickBot="1" x14ac:dyDescent="0.3">
      <c r="A2287" s="12"/>
      <c r="B2287" s="13">
        <f t="shared" si="35"/>
        <v>2278</v>
      </c>
      <c r="C2287" s="2" t="s">
        <v>968</v>
      </c>
      <c r="D2287" s="9">
        <v>2931</v>
      </c>
      <c r="E2287" s="2" t="s">
        <v>1495</v>
      </c>
      <c r="F2287" s="2" t="s">
        <v>1496</v>
      </c>
      <c r="G2287" s="2" t="s">
        <v>1498</v>
      </c>
      <c r="H2287" s="2" t="s">
        <v>334</v>
      </c>
      <c r="J2287" s="12"/>
      <c r="K2287" s="12"/>
      <c r="L2287" s="12"/>
      <c r="M2287" s="12"/>
      <c r="N2287" s="12"/>
      <c r="O2287" s="12"/>
      <c r="P2287" s="12"/>
      <c r="Q2287" s="12"/>
      <c r="R2287" s="12"/>
      <c r="S2287" s="12"/>
      <c r="T2287" s="12"/>
      <c r="U2287" s="12"/>
      <c r="V2287" s="12"/>
      <c r="W2287" s="12"/>
      <c r="X2287" s="12"/>
      <c r="Y2287" s="12"/>
      <c r="Z2287" s="12"/>
      <c r="AA2287" s="12"/>
      <c r="AB2287" s="12"/>
      <c r="AC2287" s="12"/>
      <c r="AD2287" s="12"/>
      <c r="AE2287" s="12"/>
      <c r="AF2287" s="12"/>
      <c r="AG2287" s="12"/>
      <c r="AH2287" s="12"/>
      <c r="AI2287" s="12"/>
      <c r="AJ2287" s="12"/>
      <c r="AK2287" s="12"/>
      <c r="AL2287" s="12"/>
      <c r="AM2287" s="12"/>
      <c r="AN2287" s="12"/>
      <c r="AO2287" s="12"/>
      <c r="AP2287" s="12"/>
      <c r="AQ2287" s="12"/>
      <c r="AR2287" s="12"/>
      <c r="AS2287" s="12"/>
      <c r="AT2287" s="12"/>
      <c r="AU2287" s="12"/>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c r="DB2287" s="12"/>
      <c r="DC2287" s="12"/>
      <c r="DD2287" s="12"/>
      <c r="DE2287" s="12"/>
      <c r="DF2287" s="12"/>
      <c r="DG2287" s="12"/>
      <c r="DH2287" s="12"/>
      <c r="DI2287" s="12"/>
      <c r="DJ2287" s="12"/>
      <c r="DK2287" s="12"/>
      <c r="DL2287" s="12"/>
      <c r="DM2287" s="12"/>
      <c r="DN2287" s="12"/>
      <c r="DO2287" s="12"/>
      <c r="DP2287" s="12"/>
      <c r="DQ2287" s="12"/>
      <c r="DR2287" s="12"/>
      <c r="DS2287" s="12"/>
      <c r="DT2287" s="12"/>
      <c r="DU2287" s="12"/>
      <c r="DV2287" s="12"/>
    </row>
    <row r="2288" spans="1:126" s="14" customFormat="1" ht="105.75" thickBot="1" x14ac:dyDescent="0.3">
      <c r="A2288" s="12"/>
      <c r="B2288" s="13">
        <f t="shared" si="35"/>
        <v>2279</v>
      </c>
      <c r="C2288" s="2" t="s">
        <v>968</v>
      </c>
      <c r="D2288" s="9">
        <v>2931</v>
      </c>
      <c r="E2288" s="2" t="s">
        <v>1495</v>
      </c>
      <c r="F2288" s="2" t="s">
        <v>1497</v>
      </c>
      <c r="G2288" s="2" t="s">
        <v>6856</v>
      </c>
      <c r="H2288" s="2" t="s">
        <v>334</v>
      </c>
      <c r="J2288" s="12"/>
      <c r="K2288" s="12"/>
      <c r="L2288" s="12"/>
      <c r="M2288" s="12"/>
      <c r="N2288" s="12"/>
      <c r="O2288" s="12"/>
      <c r="P2288" s="12"/>
      <c r="Q2288" s="12"/>
      <c r="R2288" s="12"/>
      <c r="S2288" s="12"/>
      <c r="T2288" s="12"/>
      <c r="U2288" s="12"/>
      <c r="V2288" s="12"/>
      <c r="W2288" s="12"/>
      <c r="X2288" s="12"/>
      <c r="Y2288" s="12"/>
      <c r="Z2288" s="12"/>
      <c r="AA2288" s="12"/>
      <c r="AB2288" s="12"/>
      <c r="AC2288" s="12"/>
      <c r="AD2288" s="12"/>
      <c r="AE2288" s="12"/>
      <c r="AF2288" s="12"/>
      <c r="AG2288" s="12"/>
      <c r="AH2288" s="12"/>
      <c r="AI2288" s="12"/>
      <c r="AJ2288" s="12"/>
      <c r="AK2288" s="12"/>
      <c r="AL2288" s="12"/>
      <c r="AM2288" s="12"/>
      <c r="AN2288" s="12"/>
      <c r="AO2288" s="12"/>
      <c r="AP2288" s="12"/>
      <c r="AQ2288" s="12"/>
      <c r="AR2288" s="12"/>
      <c r="AS2288" s="12"/>
      <c r="AT2288" s="12"/>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c r="DB2288" s="12"/>
      <c r="DC2288" s="12"/>
      <c r="DD2288" s="12"/>
      <c r="DE2288" s="12"/>
      <c r="DF2288" s="12"/>
      <c r="DG2288" s="12"/>
      <c r="DH2288" s="12"/>
      <c r="DI2288" s="12"/>
      <c r="DJ2288" s="12"/>
      <c r="DK2288" s="12"/>
      <c r="DL2288" s="12"/>
      <c r="DM2288" s="12"/>
      <c r="DN2288" s="12"/>
      <c r="DO2288" s="12"/>
      <c r="DP2288" s="12"/>
      <c r="DQ2288" s="12"/>
      <c r="DR2288" s="12"/>
      <c r="DS2288" s="12"/>
      <c r="DT2288" s="12"/>
      <c r="DU2288" s="12"/>
      <c r="DV2288" s="12"/>
    </row>
    <row r="2289" spans="1:126" s="14" customFormat="1" ht="90.75" thickBot="1" x14ac:dyDescent="0.3">
      <c r="A2289" s="12"/>
      <c r="B2289" s="13">
        <f t="shared" si="35"/>
        <v>2280</v>
      </c>
      <c r="C2289" s="2" t="s">
        <v>968</v>
      </c>
      <c r="D2289" s="9">
        <v>2996</v>
      </c>
      <c r="E2289" s="2" t="s">
        <v>6220</v>
      </c>
      <c r="F2289" s="2" t="s">
        <v>2049</v>
      </c>
      <c r="G2289" s="2" t="s">
        <v>1499</v>
      </c>
      <c r="H2289" s="2" t="s">
        <v>334</v>
      </c>
      <c r="J2289" s="12"/>
      <c r="K2289" s="12"/>
      <c r="L2289" s="12"/>
      <c r="M2289" s="12"/>
      <c r="N2289" s="12"/>
      <c r="O2289" s="12"/>
      <c r="P2289" s="12"/>
      <c r="Q2289" s="12"/>
      <c r="R2289" s="12"/>
      <c r="S2289" s="12"/>
      <c r="T2289" s="12"/>
      <c r="U2289" s="12"/>
      <c r="V2289" s="12"/>
      <c r="W2289" s="12"/>
      <c r="X2289" s="12"/>
      <c r="Y2289" s="12"/>
      <c r="Z2289" s="12"/>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c r="DB2289" s="12"/>
      <c r="DC2289" s="12"/>
      <c r="DD2289" s="12"/>
      <c r="DE2289" s="12"/>
      <c r="DF2289" s="12"/>
      <c r="DG2289" s="12"/>
      <c r="DH2289" s="12"/>
      <c r="DI2289" s="12"/>
      <c r="DJ2289" s="12"/>
      <c r="DK2289" s="12"/>
      <c r="DL2289" s="12"/>
      <c r="DM2289" s="12"/>
      <c r="DN2289" s="12"/>
      <c r="DO2289" s="12"/>
      <c r="DP2289" s="12"/>
      <c r="DQ2289" s="12"/>
      <c r="DR2289" s="12"/>
      <c r="DS2289" s="12"/>
      <c r="DT2289" s="12"/>
      <c r="DU2289" s="12"/>
      <c r="DV2289" s="12"/>
    </row>
    <row r="2290" spans="1:126" s="14" customFormat="1" ht="105.75" thickBot="1" x14ac:dyDescent="0.3">
      <c r="A2290" s="12"/>
      <c r="B2290" s="13">
        <f t="shared" si="35"/>
        <v>2281</v>
      </c>
      <c r="C2290" s="2" t="s">
        <v>968</v>
      </c>
      <c r="D2290" s="9">
        <v>2933</v>
      </c>
      <c r="E2290" s="2" t="s">
        <v>1500</v>
      </c>
      <c r="F2290" s="2" t="s">
        <v>2033</v>
      </c>
      <c r="G2290" s="2" t="s">
        <v>1502</v>
      </c>
      <c r="H2290" s="2" t="s">
        <v>334</v>
      </c>
      <c r="J2290" s="12"/>
      <c r="K2290" s="12"/>
      <c r="L2290" s="12"/>
      <c r="M2290" s="12"/>
      <c r="N2290" s="12"/>
      <c r="O2290" s="12"/>
      <c r="P2290" s="12"/>
      <c r="Q2290" s="12"/>
      <c r="R2290" s="12"/>
      <c r="S2290" s="12"/>
      <c r="T2290" s="12"/>
      <c r="U2290" s="12"/>
      <c r="V2290" s="12"/>
      <c r="W2290" s="12"/>
      <c r="X2290" s="12"/>
      <c r="Y2290" s="12"/>
      <c r="Z2290" s="12"/>
      <c r="AA2290" s="12"/>
      <c r="AB2290" s="12"/>
      <c r="AC2290" s="12"/>
      <c r="AD2290" s="12"/>
      <c r="AE2290" s="12"/>
      <c r="AF2290" s="12"/>
      <c r="AG2290" s="12"/>
      <c r="AH2290" s="12"/>
      <c r="AI2290" s="12"/>
      <c r="AJ2290" s="12"/>
      <c r="AK2290" s="12"/>
      <c r="AL2290" s="12"/>
      <c r="AM2290" s="12"/>
      <c r="AN2290" s="12"/>
      <c r="AO2290" s="12"/>
      <c r="AP2290" s="12"/>
      <c r="AQ2290" s="12"/>
      <c r="AR2290" s="12"/>
      <c r="AS2290" s="12"/>
      <c r="AT2290" s="12"/>
      <c r="AU2290" s="12"/>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c r="DB2290" s="12"/>
      <c r="DC2290" s="12"/>
      <c r="DD2290" s="12"/>
      <c r="DE2290" s="12"/>
      <c r="DF2290" s="12"/>
      <c r="DG2290" s="12"/>
      <c r="DH2290" s="12"/>
      <c r="DI2290" s="12"/>
      <c r="DJ2290" s="12"/>
      <c r="DK2290" s="12"/>
      <c r="DL2290" s="12"/>
      <c r="DM2290" s="12"/>
      <c r="DN2290" s="12"/>
      <c r="DO2290" s="12"/>
      <c r="DP2290" s="12"/>
      <c r="DQ2290" s="12"/>
      <c r="DR2290" s="12"/>
      <c r="DS2290" s="12"/>
      <c r="DT2290" s="12"/>
      <c r="DU2290" s="12"/>
      <c r="DV2290" s="12"/>
    </row>
    <row r="2291" spans="1:126" s="14" customFormat="1" ht="75.75" thickBot="1" x14ac:dyDescent="0.3">
      <c r="A2291" s="12"/>
      <c r="B2291" s="13">
        <f t="shared" si="35"/>
        <v>2282</v>
      </c>
      <c r="C2291" s="2" t="s">
        <v>968</v>
      </c>
      <c r="D2291" s="9">
        <v>2933</v>
      </c>
      <c r="E2291" s="2" t="s">
        <v>1500</v>
      </c>
      <c r="F2291" s="2" t="s">
        <v>1501</v>
      </c>
      <c r="G2291" s="2" t="s">
        <v>1503</v>
      </c>
      <c r="H2291" s="2" t="s">
        <v>334</v>
      </c>
      <c r="J2291" s="12"/>
      <c r="K2291" s="12"/>
      <c r="L2291" s="12"/>
      <c r="M2291" s="12"/>
      <c r="N2291" s="12"/>
      <c r="O2291" s="12"/>
      <c r="P2291" s="12"/>
      <c r="Q2291" s="12"/>
      <c r="R2291" s="12"/>
      <c r="S2291" s="12"/>
      <c r="T2291" s="12"/>
      <c r="U2291" s="12"/>
      <c r="V2291" s="12"/>
      <c r="W2291" s="12"/>
      <c r="X2291" s="12"/>
      <c r="Y2291" s="12"/>
      <c r="Z2291" s="12"/>
      <c r="AA2291" s="12"/>
      <c r="AB2291" s="12"/>
      <c r="AC2291" s="12"/>
      <c r="AD2291" s="12"/>
      <c r="AE2291" s="12"/>
      <c r="AF2291" s="12"/>
      <c r="AG2291" s="12"/>
      <c r="AH2291" s="12"/>
      <c r="AI2291" s="12"/>
      <c r="AJ2291" s="12"/>
      <c r="AK2291" s="12"/>
      <c r="AL2291" s="12"/>
      <c r="AM2291" s="12"/>
      <c r="AN2291" s="12"/>
      <c r="AO2291" s="12"/>
      <c r="AP2291" s="12"/>
      <c r="AQ2291" s="12"/>
      <c r="AR2291" s="12"/>
      <c r="AS2291" s="12"/>
      <c r="AT2291" s="12"/>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c r="DB2291" s="12"/>
      <c r="DC2291" s="12"/>
      <c r="DD2291" s="12"/>
      <c r="DE2291" s="12"/>
      <c r="DF2291" s="12"/>
      <c r="DG2291" s="12"/>
      <c r="DH2291" s="12"/>
      <c r="DI2291" s="12"/>
      <c r="DJ2291" s="12"/>
      <c r="DK2291" s="12"/>
      <c r="DL2291" s="12"/>
      <c r="DM2291" s="12"/>
      <c r="DN2291" s="12"/>
      <c r="DO2291" s="12"/>
      <c r="DP2291" s="12"/>
      <c r="DQ2291" s="12"/>
      <c r="DR2291" s="12"/>
      <c r="DS2291" s="12"/>
      <c r="DT2291" s="12"/>
      <c r="DU2291" s="12"/>
      <c r="DV2291" s="12"/>
    </row>
    <row r="2292" spans="1:126" s="14" customFormat="1" ht="75.75" thickBot="1" x14ac:dyDescent="0.3">
      <c r="A2292" s="12"/>
      <c r="B2292" s="13">
        <f t="shared" si="35"/>
        <v>2283</v>
      </c>
      <c r="C2292" s="9" t="s">
        <v>968</v>
      </c>
      <c r="D2292" s="6">
        <v>5402</v>
      </c>
      <c r="E2292" s="6" t="s">
        <v>8457</v>
      </c>
      <c r="F2292" s="6" t="s">
        <v>8454</v>
      </c>
      <c r="G2292" s="6" t="s">
        <v>8455</v>
      </c>
      <c r="H2292" s="9" t="s">
        <v>334</v>
      </c>
      <c r="J2292" s="12"/>
      <c r="K2292" s="12"/>
      <c r="L2292" s="12"/>
      <c r="M2292" s="12"/>
      <c r="N2292" s="12"/>
      <c r="O2292" s="12"/>
      <c r="P2292" s="12"/>
      <c r="Q2292" s="12"/>
      <c r="R2292" s="12"/>
      <c r="S2292" s="12"/>
      <c r="T2292" s="12"/>
      <c r="U2292" s="12"/>
      <c r="V2292" s="12"/>
      <c r="W2292" s="12"/>
      <c r="X2292" s="12"/>
      <c r="Y2292" s="12"/>
      <c r="Z2292" s="12"/>
      <c r="AA2292" s="12"/>
      <c r="AB2292" s="12"/>
      <c r="AC2292" s="12"/>
      <c r="AD2292" s="12"/>
      <c r="AE2292" s="12"/>
      <c r="AF2292" s="12"/>
      <c r="AG2292" s="12"/>
      <c r="AH2292" s="12"/>
      <c r="AI2292" s="12"/>
      <c r="AJ2292" s="12"/>
      <c r="AK2292" s="12"/>
      <c r="AL2292" s="12"/>
      <c r="AM2292" s="12"/>
      <c r="AN2292" s="12"/>
      <c r="AO2292" s="12"/>
      <c r="AP2292" s="12"/>
      <c r="AQ2292" s="12"/>
      <c r="AR2292" s="12"/>
      <c r="AS2292" s="12"/>
      <c r="AT2292" s="12"/>
      <c r="AU2292" s="12"/>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12"/>
      <c r="CH2292" s="12"/>
      <c r="CI2292" s="12"/>
      <c r="CJ2292" s="12"/>
      <c r="CK2292" s="12"/>
      <c r="CL2292" s="12"/>
      <c r="CM2292" s="12"/>
      <c r="CN2292" s="12"/>
      <c r="CO2292" s="12"/>
      <c r="CP2292" s="12"/>
      <c r="CQ2292" s="12"/>
      <c r="CR2292" s="12"/>
      <c r="CS2292" s="12"/>
      <c r="CT2292" s="12"/>
      <c r="CU2292" s="12"/>
      <c r="CV2292" s="12"/>
      <c r="CW2292" s="12"/>
      <c r="CX2292" s="12"/>
      <c r="CY2292" s="12"/>
      <c r="CZ2292" s="12"/>
      <c r="DA2292" s="12"/>
      <c r="DB2292" s="12"/>
      <c r="DC2292" s="12"/>
      <c r="DD2292" s="12"/>
      <c r="DE2292" s="12"/>
      <c r="DF2292" s="12"/>
      <c r="DG2292" s="12"/>
      <c r="DH2292" s="12"/>
      <c r="DI2292" s="12"/>
      <c r="DJ2292" s="12"/>
      <c r="DK2292" s="12"/>
      <c r="DL2292" s="12"/>
      <c r="DM2292" s="12"/>
      <c r="DN2292" s="12"/>
      <c r="DO2292" s="12"/>
      <c r="DP2292" s="12"/>
      <c r="DQ2292" s="12"/>
      <c r="DR2292" s="12"/>
      <c r="DS2292" s="12"/>
      <c r="DT2292" s="12"/>
      <c r="DU2292" s="12"/>
      <c r="DV2292" s="12"/>
    </row>
    <row r="2293" spans="1:126" s="14" customFormat="1" ht="75.75" thickBot="1" x14ac:dyDescent="0.3">
      <c r="A2293" s="12"/>
      <c r="B2293" s="13">
        <f t="shared" si="35"/>
        <v>2284</v>
      </c>
      <c r="C2293" s="9" t="s">
        <v>968</v>
      </c>
      <c r="D2293" s="6">
        <v>5902</v>
      </c>
      <c r="E2293" s="6" t="s">
        <v>8458</v>
      </c>
      <c r="F2293" s="6" t="s">
        <v>8454</v>
      </c>
      <c r="G2293" s="6" t="s">
        <v>8455</v>
      </c>
      <c r="H2293" s="9" t="s">
        <v>334</v>
      </c>
      <c r="J2293" s="12"/>
      <c r="K2293" s="12"/>
      <c r="L2293" s="12"/>
      <c r="M2293" s="12"/>
      <c r="N2293" s="12"/>
      <c r="O2293" s="12"/>
      <c r="P2293" s="12"/>
      <c r="Q2293" s="12"/>
      <c r="R2293" s="12"/>
      <c r="S2293" s="12"/>
      <c r="T2293" s="12"/>
      <c r="U2293" s="12"/>
      <c r="V2293" s="12"/>
      <c r="W2293" s="12"/>
      <c r="X2293" s="12"/>
      <c r="Y2293" s="12"/>
      <c r="Z2293" s="12"/>
      <c r="AA2293" s="12"/>
      <c r="AB2293" s="12"/>
      <c r="AC2293" s="12"/>
      <c r="AD2293" s="12"/>
      <c r="AE2293" s="12"/>
      <c r="AF2293" s="12"/>
      <c r="AG2293" s="12"/>
      <c r="AH2293" s="12"/>
      <c r="AI2293" s="12"/>
      <c r="AJ2293" s="12"/>
      <c r="AK2293" s="12"/>
      <c r="AL2293" s="12"/>
      <c r="AM2293" s="12"/>
      <c r="AN2293" s="12"/>
      <c r="AO2293" s="12"/>
      <c r="AP2293" s="12"/>
      <c r="AQ2293" s="12"/>
      <c r="AR2293" s="12"/>
      <c r="AS2293" s="12"/>
      <c r="AT2293" s="12"/>
      <c r="AU2293" s="12"/>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12"/>
      <c r="CH2293" s="12"/>
      <c r="CI2293" s="12"/>
      <c r="CJ2293" s="12"/>
      <c r="CK2293" s="12"/>
      <c r="CL2293" s="12"/>
      <c r="CM2293" s="12"/>
      <c r="CN2293" s="12"/>
      <c r="CO2293" s="12"/>
      <c r="CP2293" s="12"/>
      <c r="CQ2293" s="12"/>
      <c r="CR2293" s="12"/>
      <c r="CS2293" s="12"/>
      <c r="CT2293" s="12"/>
      <c r="CU2293" s="12"/>
      <c r="CV2293" s="12"/>
      <c r="CW2293" s="12"/>
      <c r="CX2293" s="12"/>
      <c r="CY2293" s="12"/>
      <c r="CZ2293" s="12"/>
      <c r="DA2293" s="12"/>
      <c r="DB2293" s="12"/>
      <c r="DC2293" s="12"/>
      <c r="DD2293" s="12"/>
      <c r="DE2293" s="12"/>
      <c r="DF2293" s="12"/>
      <c r="DG2293" s="12"/>
      <c r="DH2293" s="12"/>
      <c r="DI2293" s="12"/>
      <c r="DJ2293" s="12"/>
      <c r="DK2293" s="12"/>
      <c r="DL2293" s="12"/>
      <c r="DM2293" s="12"/>
      <c r="DN2293" s="12"/>
      <c r="DO2293" s="12"/>
      <c r="DP2293" s="12"/>
      <c r="DQ2293" s="12"/>
      <c r="DR2293" s="12"/>
      <c r="DS2293" s="12"/>
      <c r="DT2293" s="12"/>
      <c r="DU2293" s="12"/>
      <c r="DV2293" s="12"/>
    </row>
    <row r="2294" spans="1:126" s="14" customFormat="1" ht="75.75" thickBot="1" x14ac:dyDescent="0.3">
      <c r="A2294" s="12"/>
      <c r="B2294" s="13">
        <f t="shared" si="35"/>
        <v>2285</v>
      </c>
      <c r="C2294" s="2" t="s">
        <v>968</v>
      </c>
      <c r="D2294" s="9">
        <v>7202</v>
      </c>
      <c r="E2294" s="2" t="s">
        <v>1504</v>
      </c>
      <c r="F2294" s="2" t="s">
        <v>1505</v>
      </c>
      <c r="G2294" s="2" t="s">
        <v>1511</v>
      </c>
      <c r="H2294" s="2" t="s">
        <v>334</v>
      </c>
      <c r="J2294" s="12"/>
      <c r="K2294" s="12"/>
      <c r="L2294" s="12"/>
      <c r="M2294" s="12"/>
      <c r="N2294" s="12"/>
      <c r="O2294" s="12"/>
      <c r="P2294" s="12"/>
      <c r="Q2294" s="12"/>
      <c r="R2294" s="12"/>
      <c r="S2294" s="12"/>
      <c r="T2294" s="12"/>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row>
    <row r="2295" spans="1:126" s="14" customFormat="1" ht="75.75" thickBot="1" x14ac:dyDescent="0.3">
      <c r="A2295" s="12"/>
      <c r="B2295" s="13">
        <f t="shared" si="35"/>
        <v>2286</v>
      </c>
      <c r="C2295" s="2" t="s">
        <v>968</v>
      </c>
      <c r="D2295" s="9">
        <v>7202</v>
      </c>
      <c r="E2295" s="2" t="s">
        <v>1504</v>
      </c>
      <c r="F2295" s="2" t="s">
        <v>1506</v>
      </c>
      <c r="G2295" s="2" t="s">
        <v>1512</v>
      </c>
      <c r="H2295" s="2" t="s">
        <v>334</v>
      </c>
      <c r="J2295" s="12"/>
      <c r="K2295" s="12"/>
      <c r="L2295" s="12"/>
      <c r="M2295" s="12"/>
      <c r="N2295" s="12"/>
      <c r="O2295" s="12"/>
      <c r="P2295" s="12"/>
      <c r="Q2295" s="12"/>
      <c r="R2295" s="12"/>
      <c r="S2295" s="12"/>
      <c r="T2295" s="12"/>
      <c r="U2295" s="12"/>
      <c r="V2295" s="12"/>
      <c r="W2295" s="12"/>
      <c r="X2295" s="12"/>
      <c r="Y2295" s="12"/>
      <c r="Z2295" s="12"/>
      <c r="AA2295" s="12"/>
      <c r="AB2295" s="12"/>
      <c r="AC2295" s="12"/>
      <c r="AD2295" s="12"/>
      <c r="AE2295" s="12"/>
      <c r="AF2295" s="12"/>
      <c r="AG2295" s="12"/>
      <c r="AH2295" s="12"/>
      <c r="AI2295" s="12"/>
      <c r="AJ2295" s="12"/>
      <c r="AK2295" s="12"/>
      <c r="AL2295" s="12"/>
      <c r="AM2295" s="12"/>
      <c r="AN2295" s="12"/>
      <c r="AO2295" s="12"/>
      <c r="AP2295" s="12"/>
      <c r="AQ2295" s="12"/>
      <c r="AR2295" s="12"/>
      <c r="AS2295" s="12"/>
      <c r="AT2295" s="12"/>
      <c r="AU2295" s="12"/>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12"/>
      <c r="CH2295" s="12"/>
      <c r="CI2295" s="12"/>
      <c r="CJ2295" s="12"/>
      <c r="CK2295" s="12"/>
      <c r="CL2295" s="12"/>
      <c r="CM2295" s="12"/>
      <c r="CN2295" s="12"/>
      <c r="CO2295" s="12"/>
      <c r="CP2295" s="12"/>
      <c r="CQ2295" s="12"/>
      <c r="CR2295" s="12"/>
      <c r="CS2295" s="12"/>
      <c r="CT2295" s="12"/>
      <c r="CU2295" s="12"/>
      <c r="CV2295" s="12"/>
      <c r="CW2295" s="12"/>
      <c r="CX2295" s="12"/>
      <c r="CY2295" s="12"/>
      <c r="CZ2295" s="12"/>
      <c r="DA2295" s="12"/>
      <c r="DB2295" s="12"/>
      <c r="DC2295" s="12"/>
      <c r="DD2295" s="12"/>
      <c r="DE2295" s="12"/>
      <c r="DF2295" s="12"/>
      <c r="DG2295" s="12"/>
      <c r="DH2295" s="12"/>
      <c r="DI2295" s="12"/>
      <c r="DJ2295" s="12"/>
      <c r="DK2295" s="12"/>
      <c r="DL2295" s="12"/>
      <c r="DM2295" s="12"/>
      <c r="DN2295" s="12"/>
      <c r="DO2295" s="12"/>
      <c r="DP2295" s="12"/>
      <c r="DQ2295" s="12"/>
      <c r="DR2295" s="12"/>
      <c r="DS2295" s="12"/>
      <c r="DT2295" s="12"/>
      <c r="DU2295" s="12"/>
      <c r="DV2295" s="12"/>
    </row>
    <row r="2296" spans="1:126" s="14" customFormat="1" ht="90.75" thickBot="1" x14ac:dyDescent="0.3">
      <c r="A2296" s="12"/>
      <c r="B2296" s="13">
        <f t="shared" si="35"/>
        <v>2287</v>
      </c>
      <c r="C2296" s="2" t="s">
        <v>968</v>
      </c>
      <c r="D2296" s="9">
        <v>7202</v>
      </c>
      <c r="E2296" s="2" t="s">
        <v>1504</v>
      </c>
      <c r="F2296" s="2" t="s">
        <v>6224</v>
      </c>
      <c r="G2296" s="2" t="s">
        <v>1513</v>
      </c>
      <c r="H2296" s="2" t="s">
        <v>334</v>
      </c>
      <c r="J2296" s="12"/>
      <c r="K2296" s="12"/>
      <c r="L2296" s="12"/>
      <c r="M2296" s="12"/>
      <c r="N2296" s="12"/>
      <c r="O2296" s="12"/>
      <c r="P2296" s="12"/>
      <c r="Q2296" s="12"/>
      <c r="R2296" s="12"/>
      <c r="S2296" s="12"/>
      <c r="T2296" s="12"/>
      <c r="U2296" s="12"/>
      <c r="V2296" s="12"/>
      <c r="W2296" s="12"/>
      <c r="X2296" s="12"/>
      <c r="Y2296" s="12"/>
      <c r="Z2296" s="12"/>
      <c r="AA2296" s="12"/>
      <c r="AB2296" s="12"/>
      <c r="AC2296" s="12"/>
      <c r="AD2296" s="12"/>
      <c r="AE2296" s="12"/>
      <c r="AF2296" s="12"/>
      <c r="AG2296" s="12"/>
      <c r="AH2296" s="12"/>
      <c r="AI2296" s="12"/>
      <c r="AJ2296" s="12"/>
      <c r="AK2296" s="12"/>
      <c r="AL2296" s="12"/>
      <c r="AM2296" s="12"/>
      <c r="AN2296" s="12"/>
      <c r="AO2296" s="12"/>
      <c r="AP2296" s="12"/>
      <c r="AQ2296" s="12"/>
      <c r="AR2296" s="12"/>
      <c r="AS2296" s="12"/>
      <c r="AT2296" s="12"/>
      <c r="AU2296" s="12"/>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12"/>
      <c r="CH2296" s="12"/>
      <c r="CI2296" s="12"/>
      <c r="CJ2296" s="12"/>
      <c r="CK2296" s="12"/>
      <c r="CL2296" s="12"/>
      <c r="CM2296" s="12"/>
      <c r="CN2296" s="12"/>
      <c r="CO2296" s="12"/>
      <c r="CP2296" s="12"/>
      <c r="CQ2296" s="12"/>
      <c r="CR2296" s="12"/>
      <c r="CS2296" s="12"/>
      <c r="CT2296" s="12"/>
      <c r="CU2296" s="12"/>
      <c r="CV2296" s="12"/>
      <c r="CW2296" s="12"/>
      <c r="CX2296" s="12"/>
      <c r="CY2296" s="12"/>
      <c r="CZ2296" s="12"/>
      <c r="DA2296" s="12"/>
      <c r="DB2296" s="12"/>
      <c r="DC2296" s="12"/>
      <c r="DD2296" s="12"/>
      <c r="DE2296" s="12"/>
      <c r="DF2296" s="12"/>
      <c r="DG2296" s="12"/>
      <c r="DH2296" s="12"/>
      <c r="DI2296" s="12"/>
      <c r="DJ2296" s="12"/>
      <c r="DK2296" s="12"/>
      <c r="DL2296" s="12"/>
      <c r="DM2296" s="12"/>
      <c r="DN2296" s="12"/>
      <c r="DO2296" s="12"/>
      <c r="DP2296" s="12"/>
      <c r="DQ2296" s="12"/>
      <c r="DR2296" s="12"/>
      <c r="DS2296" s="12"/>
      <c r="DT2296" s="12"/>
      <c r="DU2296" s="12"/>
      <c r="DV2296" s="12"/>
    </row>
    <row r="2297" spans="1:126" s="14" customFormat="1" ht="60.75" thickBot="1" x14ac:dyDescent="0.3">
      <c r="A2297" s="12"/>
      <c r="B2297" s="13">
        <f t="shared" si="35"/>
        <v>2288</v>
      </c>
      <c r="C2297" s="2" t="s">
        <v>968</v>
      </c>
      <c r="D2297" s="9">
        <v>7202</v>
      </c>
      <c r="E2297" s="2" t="s">
        <v>1504</v>
      </c>
      <c r="F2297" s="2" t="s">
        <v>1507</v>
      </c>
      <c r="G2297" s="2" t="s">
        <v>2223</v>
      </c>
      <c r="H2297" s="2" t="s">
        <v>334</v>
      </c>
      <c r="J2297" s="12"/>
      <c r="K2297" s="12"/>
      <c r="L2297" s="12"/>
      <c r="M2297" s="12"/>
      <c r="N2297" s="12"/>
      <c r="O2297" s="12"/>
      <c r="P2297" s="12"/>
      <c r="Q2297" s="12"/>
      <c r="R2297" s="12"/>
      <c r="S2297" s="12"/>
      <c r="T2297" s="12"/>
      <c r="U2297" s="12"/>
      <c r="V2297" s="12"/>
      <c r="W2297" s="12"/>
      <c r="X2297" s="12"/>
      <c r="Y2297" s="12"/>
      <c r="Z2297" s="12"/>
      <c r="AA2297" s="12"/>
      <c r="AB2297" s="12"/>
      <c r="AC2297" s="12"/>
      <c r="AD2297" s="12"/>
      <c r="AE2297" s="12"/>
      <c r="AF2297" s="12"/>
      <c r="AG2297" s="12"/>
      <c r="AH2297" s="12"/>
      <c r="AI2297" s="12"/>
      <c r="AJ2297" s="12"/>
      <c r="AK2297" s="12"/>
      <c r="AL2297" s="12"/>
      <c r="AM2297" s="12"/>
      <c r="AN2297" s="12"/>
      <c r="AO2297" s="12"/>
      <c r="AP2297" s="12"/>
      <c r="AQ2297" s="12"/>
      <c r="AR2297" s="12"/>
      <c r="AS2297" s="12"/>
      <c r="AT2297" s="12"/>
      <c r="AU2297" s="12"/>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12"/>
      <c r="CH2297" s="12"/>
      <c r="CI2297" s="12"/>
      <c r="CJ2297" s="12"/>
      <c r="CK2297" s="12"/>
      <c r="CL2297" s="12"/>
      <c r="CM2297" s="12"/>
      <c r="CN2297" s="12"/>
      <c r="CO2297" s="12"/>
      <c r="CP2297" s="12"/>
      <c r="CQ2297" s="12"/>
      <c r="CR2297" s="12"/>
      <c r="CS2297" s="12"/>
      <c r="CT2297" s="12"/>
      <c r="CU2297" s="12"/>
      <c r="CV2297" s="12"/>
      <c r="CW2297" s="12"/>
      <c r="CX2297" s="12"/>
      <c r="CY2297" s="12"/>
      <c r="CZ2297" s="12"/>
      <c r="DA2297" s="12"/>
      <c r="DB2297" s="12"/>
      <c r="DC2297" s="12"/>
      <c r="DD2297" s="12"/>
      <c r="DE2297" s="12"/>
      <c r="DF2297" s="12"/>
      <c r="DG2297" s="12"/>
      <c r="DH2297" s="12"/>
      <c r="DI2297" s="12"/>
      <c r="DJ2297" s="12"/>
      <c r="DK2297" s="12"/>
      <c r="DL2297" s="12"/>
      <c r="DM2297" s="12"/>
      <c r="DN2297" s="12"/>
      <c r="DO2297" s="12"/>
      <c r="DP2297" s="12"/>
      <c r="DQ2297" s="12"/>
      <c r="DR2297" s="12"/>
      <c r="DS2297" s="12"/>
      <c r="DT2297" s="12"/>
      <c r="DU2297" s="12"/>
      <c r="DV2297" s="12"/>
    </row>
    <row r="2298" spans="1:126" s="14" customFormat="1" ht="60.75" thickBot="1" x14ac:dyDescent="0.3">
      <c r="A2298" s="12"/>
      <c r="B2298" s="13">
        <f t="shared" si="35"/>
        <v>2289</v>
      </c>
      <c r="C2298" s="2" t="s">
        <v>968</v>
      </c>
      <c r="D2298" s="9">
        <v>7202</v>
      </c>
      <c r="E2298" s="2" t="s">
        <v>1504</v>
      </c>
      <c r="F2298" s="2" t="s">
        <v>1508</v>
      </c>
      <c r="G2298" s="2" t="s">
        <v>2224</v>
      </c>
      <c r="H2298" s="2" t="s">
        <v>334</v>
      </c>
      <c r="J2298" s="12"/>
      <c r="K2298" s="12"/>
      <c r="L2298" s="12"/>
      <c r="M2298" s="12"/>
      <c r="N2298" s="12"/>
      <c r="O2298" s="12"/>
      <c r="P2298" s="12"/>
      <c r="Q2298" s="12"/>
      <c r="R2298" s="12"/>
      <c r="S2298" s="12"/>
      <c r="T2298" s="12"/>
      <c r="U2298" s="12"/>
      <c r="V2298" s="12"/>
      <c r="W2298" s="12"/>
      <c r="X2298" s="12"/>
      <c r="Y2298" s="12"/>
      <c r="Z2298" s="12"/>
      <c r="AA2298" s="12"/>
      <c r="AB2298" s="12"/>
      <c r="AC2298" s="12"/>
      <c r="AD2298" s="12"/>
      <c r="AE2298" s="12"/>
      <c r="AF2298" s="12"/>
      <c r="AG2298" s="12"/>
      <c r="AH2298" s="12"/>
      <c r="AI2298" s="12"/>
      <c r="AJ2298" s="12"/>
      <c r="AK2298" s="12"/>
      <c r="AL2298" s="12"/>
      <c r="AM2298" s="12"/>
      <c r="AN2298" s="12"/>
      <c r="AO2298" s="12"/>
      <c r="AP2298" s="12"/>
      <c r="AQ2298" s="12"/>
      <c r="AR2298" s="12"/>
      <c r="AS2298" s="12"/>
      <c r="AT2298" s="12"/>
      <c r="AU2298" s="12"/>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12"/>
      <c r="CH2298" s="12"/>
      <c r="CI2298" s="12"/>
      <c r="CJ2298" s="12"/>
      <c r="CK2298" s="12"/>
      <c r="CL2298" s="12"/>
      <c r="CM2298" s="12"/>
      <c r="CN2298" s="12"/>
      <c r="CO2298" s="12"/>
      <c r="CP2298" s="12"/>
      <c r="CQ2298" s="12"/>
      <c r="CR2298" s="12"/>
      <c r="CS2298" s="12"/>
      <c r="CT2298" s="12"/>
      <c r="CU2298" s="12"/>
      <c r="CV2298" s="12"/>
      <c r="CW2298" s="12"/>
      <c r="CX2298" s="12"/>
      <c r="CY2298" s="12"/>
      <c r="CZ2298" s="12"/>
      <c r="DA2298" s="12"/>
      <c r="DB2298" s="12"/>
      <c r="DC2298" s="12"/>
      <c r="DD2298" s="12"/>
      <c r="DE2298" s="12"/>
      <c r="DF2298" s="12"/>
      <c r="DG2298" s="12"/>
      <c r="DH2298" s="12"/>
      <c r="DI2298" s="12"/>
      <c r="DJ2298" s="12"/>
      <c r="DK2298" s="12"/>
      <c r="DL2298" s="12"/>
      <c r="DM2298" s="12"/>
      <c r="DN2298" s="12"/>
      <c r="DO2298" s="12"/>
      <c r="DP2298" s="12"/>
      <c r="DQ2298" s="12"/>
      <c r="DR2298" s="12"/>
      <c r="DS2298" s="12"/>
      <c r="DT2298" s="12"/>
      <c r="DU2298" s="12"/>
      <c r="DV2298" s="12"/>
    </row>
    <row r="2299" spans="1:126" s="14" customFormat="1" ht="75.75" thickBot="1" x14ac:dyDescent="0.3">
      <c r="A2299" s="12"/>
      <c r="B2299" s="13">
        <f t="shared" si="35"/>
        <v>2290</v>
      </c>
      <c r="C2299" s="2" t="s">
        <v>968</v>
      </c>
      <c r="D2299" s="9">
        <v>7202</v>
      </c>
      <c r="E2299" s="2" t="s">
        <v>1504</v>
      </c>
      <c r="F2299" s="2" t="s">
        <v>1509</v>
      </c>
      <c r="G2299" s="2" t="s">
        <v>2225</v>
      </c>
      <c r="H2299" s="2" t="s">
        <v>334</v>
      </c>
      <c r="J2299" s="12"/>
      <c r="K2299" s="12"/>
      <c r="L2299" s="12"/>
      <c r="M2299" s="12"/>
      <c r="N2299" s="12"/>
      <c r="O2299" s="12"/>
      <c r="P2299" s="12"/>
      <c r="Q2299" s="12"/>
      <c r="R2299" s="12"/>
      <c r="S2299" s="12"/>
      <c r="T2299" s="12"/>
      <c r="U2299" s="12"/>
      <c r="V2299" s="12"/>
      <c r="W2299" s="12"/>
      <c r="X2299" s="12"/>
      <c r="Y2299" s="12"/>
      <c r="Z2299" s="12"/>
      <c r="AA2299" s="12"/>
      <c r="AB2299" s="12"/>
      <c r="AC2299" s="12"/>
      <c r="AD2299" s="12"/>
      <c r="AE2299" s="12"/>
      <c r="AF2299" s="12"/>
      <c r="AG2299" s="12"/>
      <c r="AH2299" s="12"/>
      <c r="AI2299" s="12"/>
      <c r="AJ2299" s="12"/>
      <c r="AK2299" s="12"/>
      <c r="AL2299" s="12"/>
      <c r="AM2299" s="12"/>
      <c r="AN2299" s="12"/>
      <c r="AO2299" s="12"/>
      <c r="AP2299" s="12"/>
      <c r="AQ2299" s="12"/>
      <c r="AR2299" s="12"/>
      <c r="AS2299" s="12"/>
      <c r="AT2299" s="12"/>
      <c r="AU2299" s="12"/>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12"/>
      <c r="CH2299" s="12"/>
      <c r="CI2299" s="12"/>
      <c r="CJ2299" s="12"/>
      <c r="CK2299" s="12"/>
      <c r="CL2299" s="12"/>
      <c r="CM2299" s="12"/>
      <c r="CN2299" s="12"/>
      <c r="CO2299" s="12"/>
      <c r="CP2299" s="12"/>
      <c r="CQ2299" s="12"/>
      <c r="CR2299" s="12"/>
      <c r="CS2299" s="12"/>
      <c r="CT2299" s="12"/>
      <c r="CU2299" s="12"/>
      <c r="CV2299" s="12"/>
      <c r="CW2299" s="12"/>
      <c r="CX2299" s="12"/>
      <c r="CY2299" s="12"/>
      <c r="CZ2299" s="12"/>
      <c r="DA2299" s="12"/>
      <c r="DB2299" s="12"/>
      <c r="DC2299" s="12"/>
      <c r="DD2299" s="12"/>
      <c r="DE2299" s="12"/>
      <c r="DF2299" s="12"/>
      <c r="DG2299" s="12"/>
      <c r="DH2299" s="12"/>
      <c r="DI2299" s="12"/>
      <c r="DJ2299" s="12"/>
      <c r="DK2299" s="12"/>
      <c r="DL2299" s="12"/>
      <c r="DM2299" s="12"/>
      <c r="DN2299" s="12"/>
      <c r="DO2299" s="12"/>
      <c r="DP2299" s="12"/>
      <c r="DQ2299" s="12"/>
      <c r="DR2299" s="12"/>
      <c r="DS2299" s="12"/>
      <c r="DT2299" s="12"/>
      <c r="DU2299" s="12"/>
      <c r="DV2299" s="12"/>
    </row>
    <row r="2300" spans="1:126" s="14" customFormat="1" ht="45.75" thickBot="1" x14ac:dyDescent="0.3">
      <c r="A2300" s="12"/>
      <c r="B2300" s="13">
        <f t="shared" si="35"/>
        <v>2291</v>
      </c>
      <c r="C2300" s="2" t="s">
        <v>968</v>
      </c>
      <c r="D2300" s="9">
        <v>7202</v>
      </c>
      <c r="E2300" s="2" t="s">
        <v>1504</v>
      </c>
      <c r="F2300" s="2" t="s">
        <v>1510</v>
      </c>
      <c r="G2300" s="2" t="s">
        <v>2226</v>
      </c>
      <c r="H2300" s="2" t="s">
        <v>334</v>
      </c>
      <c r="J2300" s="12"/>
      <c r="K2300" s="12"/>
      <c r="L2300" s="12"/>
      <c r="M2300" s="12"/>
      <c r="N2300" s="12"/>
      <c r="O2300" s="12"/>
      <c r="P2300" s="12"/>
      <c r="Q2300" s="12"/>
      <c r="R2300" s="12"/>
      <c r="S2300" s="12"/>
      <c r="T2300" s="12"/>
      <c r="U2300" s="12"/>
      <c r="V2300" s="12"/>
      <c r="W2300" s="12"/>
      <c r="X2300" s="12"/>
      <c r="Y2300" s="12"/>
      <c r="Z2300" s="12"/>
      <c r="AA2300" s="12"/>
      <c r="AB2300" s="12"/>
      <c r="AC2300" s="12"/>
      <c r="AD2300" s="12"/>
      <c r="AE2300" s="12"/>
      <c r="AF2300" s="12"/>
      <c r="AG2300" s="12"/>
      <c r="AH2300" s="12"/>
      <c r="AI2300" s="12"/>
      <c r="AJ2300" s="12"/>
      <c r="AK2300" s="12"/>
      <c r="AL2300" s="12"/>
      <c r="AM2300" s="12"/>
      <c r="AN2300" s="12"/>
      <c r="AO2300" s="12"/>
      <c r="AP2300" s="12"/>
      <c r="AQ2300" s="12"/>
      <c r="AR2300" s="12"/>
      <c r="AS2300" s="12"/>
      <c r="AT2300" s="12"/>
      <c r="AU2300" s="12"/>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12"/>
      <c r="CH2300" s="12"/>
      <c r="CI2300" s="12"/>
      <c r="CJ2300" s="12"/>
      <c r="CK2300" s="12"/>
      <c r="CL2300" s="12"/>
      <c r="CM2300" s="12"/>
      <c r="CN2300" s="12"/>
      <c r="CO2300" s="12"/>
      <c r="CP2300" s="12"/>
      <c r="CQ2300" s="12"/>
      <c r="CR2300" s="12"/>
      <c r="CS2300" s="12"/>
      <c r="CT2300" s="12"/>
      <c r="CU2300" s="12"/>
      <c r="CV2300" s="12"/>
      <c r="CW2300" s="12"/>
      <c r="CX2300" s="12"/>
      <c r="CY2300" s="12"/>
      <c r="CZ2300" s="12"/>
      <c r="DA2300" s="12"/>
      <c r="DB2300" s="12"/>
      <c r="DC2300" s="12"/>
      <c r="DD2300" s="12"/>
      <c r="DE2300" s="12"/>
      <c r="DF2300" s="12"/>
      <c r="DG2300" s="12"/>
      <c r="DH2300" s="12"/>
      <c r="DI2300" s="12"/>
      <c r="DJ2300" s="12"/>
      <c r="DK2300" s="12"/>
      <c r="DL2300" s="12"/>
      <c r="DM2300" s="12"/>
      <c r="DN2300" s="12"/>
      <c r="DO2300" s="12"/>
      <c r="DP2300" s="12"/>
      <c r="DQ2300" s="12"/>
      <c r="DR2300" s="12"/>
      <c r="DS2300" s="12"/>
      <c r="DT2300" s="12"/>
      <c r="DU2300" s="12"/>
      <c r="DV2300" s="12"/>
    </row>
    <row r="2301" spans="1:126" s="14" customFormat="1" ht="60.75" thickBot="1" x14ac:dyDescent="0.3">
      <c r="A2301" s="12"/>
      <c r="B2301" s="13">
        <f t="shared" si="35"/>
        <v>2292</v>
      </c>
      <c r="C2301" s="2" t="s">
        <v>968</v>
      </c>
      <c r="D2301" s="9">
        <v>2903</v>
      </c>
      <c r="E2301" s="2" t="s">
        <v>2227</v>
      </c>
      <c r="F2301" s="2" t="s">
        <v>1396</v>
      </c>
      <c r="G2301" s="2" t="s">
        <v>1400</v>
      </c>
      <c r="H2301" s="2" t="s">
        <v>334</v>
      </c>
      <c r="J2301" s="12"/>
      <c r="K2301" s="12"/>
      <c r="L2301" s="12"/>
      <c r="M2301" s="12"/>
      <c r="N2301" s="12"/>
      <c r="O2301" s="12"/>
      <c r="P2301" s="12"/>
      <c r="Q2301" s="12"/>
      <c r="R2301" s="12"/>
      <c r="S2301" s="12"/>
      <c r="T2301" s="12"/>
      <c r="U2301" s="12"/>
      <c r="V2301" s="12"/>
      <c r="W2301" s="12"/>
      <c r="X2301" s="12"/>
      <c r="Y2301" s="12"/>
      <c r="Z2301" s="12"/>
      <c r="AA2301" s="12"/>
      <c r="AB2301" s="12"/>
      <c r="AC2301" s="12"/>
      <c r="AD2301" s="12"/>
      <c r="AE2301" s="12"/>
      <c r="AF2301" s="12"/>
      <c r="AG2301" s="12"/>
      <c r="AH2301" s="12"/>
      <c r="AI2301" s="12"/>
      <c r="AJ2301" s="12"/>
      <c r="AK2301" s="12"/>
      <c r="AL2301" s="12"/>
      <c r="AM2301" s="12"/>
      <c r="AN2301" s="12"/>
      <c r="AO2301" s="12"/>
      <c r="AP2301" s="12"/>
      <c r="AQ2301" s="12"/>
      <c r="AR2301" s="12"/>
      <c r="AS2301" s="12"/>
      <c r="AT2301" s="12"/>
      <c r="AU2301" s="12"/>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12"/>
      <c r="CH2301" s="12"/>
      <c r="CI2301" s="12"/>
      <c r="CJ2301" s="12"/>
      <c r="CK2301" s="12"/>
      <c r="CL2301" s="12"/>
      <c r="CM2301" s="12"/>
      <c r="CN2301" s="12"/>
      <c r="CO2301" s="12"/>
      <c r="CP2301" s="12"/>
      <c r="CQ2301" s="12"/>
      <c r="CR2301" s="12"/>
      <c r="CS2301" s="12"/>
      <c r="CT2301" s="12"/>
      <c r="CU2301" s="12"/>
      <c r="CV2301" s="12"/>
      <c r="CW2301" s="12"/>
      <c r="CX2301" s="12"/>
      <c r="CY2301" s="12"/>
      <c r="CZ2301" s="12"/>
      <c r="DA2301" s="12"/>
      <c r="DB2301" s="12"/>
      <c r="DC2301" s="12"/>
      <c r="DD2301" s="12"/>
      <c r="DE2301" s="12"/>
      <c r="DF2301" s="12"/>
      <c r="DG2301" s="12"/>
      <c r="DH2301" s="12"/>
      <c r="DI2301" s="12"/>
      <c r="DJ2301" s="12"/>
      <c r="DK2301" s="12"/>
      <c r="DL2301" s="12"/>
      <c r="DM2301" s="12"/>
      <c r="DN2301" s="12"/>
      <c r="DO2301" s="12"/>
      <c r="DP2301" s="12"/>
      <c r="DQ2301" s="12"/>
      <c r="DR2301" s="12"/>
      <c r="DS2301" s="12"/>
      <c r="DT2301" s="12"/>
      <c r="DU2301" s="12"/>
      <c r="DV2301" s="12"/>
    </row>
    <row r="2302" spans="1:126" s="14" customFormat="1" ht="105.75" thickBot="1" x14ac:dyDescent="0.3">
      <c r="A2302" s="12"/>
      <c r="B2302" s="13">
        <f t="shared" si="35"/>
        <v>2293</v>
      </c>
      <c r="C2302" s="2" t="s">
        <v>968</v>
      </c>
      <c r="D2302" s="9">
        <v>2903</v>
      </c>
      <c r="E2302" s="2" t="s">
        <v>2227</v>
      </c>
      <c r="F2302" s="2" t="s">
        <v>1418</v>
      </c>
      <c r="G2302" s="2" t="s">
        <v>6857</v>
      </c>
      <c r="H2302" s="2" t="s">
        <v>334</v>
      </c>
      <c r="J2302" s="12"/>
      <c r="K2302" s="12"/>
      <c r="L2302" s="12"/>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row>
    <row r="2303" spans="1:126" s="14" customFormat="1" ht="90.75" thickBot="1" x14ac:dyDescent="0.3">
      <c r="A2303" s="12"/>
      <c r="B2303" s="13">
        <f t="shared" si="35"/>
        <v>2294</v>
      </c>
      <c r="C2303" s="2" t="s">
        <v>968</v>
      </c>
      <c r="D2303" s="9">
        <v>2903</v>
      </c>
      <c r="E2303" s="2" t="s">
        <v>2227</v>
      </c>
      <c r="F2303" s="2" t="s">
        <v>2228</v>
      </c>
      <c r="G2303" s="2" t="s">
        <v>2229</v>
      </c>
      <c r="H2303" s="2" t="s">
        <v>334</v>
      </c>
      <c r="J2303" s="12"/>
      <c r="K2303" s="12"/>
      <c r="L2303" s="12"/>
      <c r="M2303" s="12"/>
      <c r="N2303" s="12"/>
      <c r="O2303" s="12"/>
      <c r="P2303" s="12"/>
      <c r="Q2303" s="12"/>
      <c r="R2303" s="12"/>
      <c r="S2303" s="12"/>
      <c r="T2303" s="12"/>
      <c r="U2303" s="12"/>
      <c r="V2303" s="12"/>
      <c r="W2303" s="12"/>
      <c r="X2303" s="12"/>
      <c r="Y2303" s="12"/>
      <c r="Z2303" s="12"/>
      <c r="AA2303" s="12"/>
      <c r="AB2303" s="12"/>
      <c r="AC2303" s="12"/>
      <c r="AD2303" s="12"/>
      <c r="AE2303" s="12"/>
      <c r="AF2303" s="12"/>
      <c r="AG2303" s="12"/>
      <c r="AH2303" s="12"/>
      <c r="AI2303" s="12"/>
      <c r="AJ2303" s="12"/>
      <c r="AK2303" s="12"/>
      <c r="AL2303" s="12"/>
      <c r="AM2303" s="12"/>
      <c r="AN2303" s="12"/>
      <c r="AO2303" s="12"/>
      <c r="AP2303" s="12"/>
      <c r="AQ2303" s="12"/>
      <c r="AR2303" s="12"/>
      <c r="AS2303" s="12"/>
      <c r="AT2303" s="12"/>
      <c r="AU2303" s="12"/>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c r="DB2303" s="12"/>
      <c r="DC2303" s="12"/>
      <c r="DD2303" s="12"/>
      <c r="DE2303" s="12"/>
      <c r="DF2303" s="12"/>
      <c r="DG2303" s="12"/>
      <c r="DH2303" s="12"/>
      <c r="DI2303" s="12"/>
      <c r="DJ2303" s="12"/>
      <c r="DK2303" s="12"/>
      <c r="DL2303" s="12"/>
      <c r="DM2303" s="12"/>
      <c r="DN2303" s="12"/>
      <c r="DO2303" s="12"/>
      <c r="DP2303" s="12"/>
      <c r="DQ2303" s="12"/>
      <c r="DR2303" s="12"/>
      <c r="DS2303" s="12"/>
      <c r="DT2303" s="12"/>
      <c r="DU2303" s="12"/>
      <c r="DV2303" s="12"/>
    </row>
    <row r="2304" spans="1:126" s="14" customFormat="1" ht="60.75" thickBot="1" x14ac:dyDescent="0.3">
      <c r="A2304" s="12"/>
      <c r="B2304" s="13">
        <f t="shared" si="35"/>
        <v>2295</v>
      </c>
      <c r="C2304" s="2" t="s">
        <v>968</v>
      </c>
      <c r="D2304" s="9">
        <v>2207</v>
      </c>
      <c r="E2304" s="2" t="s">
        <v>2230</v>
      </c>
      <c r="F2304" s="2" t="s">
        <v>2231</v>
      </c>
      <c r="G2304" s="2" t="s">
        <v>2232</v>
      </c>
      <c r="H2304" s="2" t="s">
        <v>334</v>
      </c>
      <c r="J2304" s="12"/>
      <c r="K2304" s="12"/>
      <c r="L2304" s="12"/>
      <c r="M2304" s="12"/>
      <c r="N2304" s="12"/>
      <c r="O2304" s="12"/>
      <c r="P2304" s="12"/>
      <c r="Q2304" s="12"/>
      <c r="R2304" s="12"/>
      <c r="S2304" s="12"/>
      <c r="T2304" s="12"/>
      <c r="U2304" s="12"/>
      <c r="V2304" s="12"/>
      <c r="W2304" s="12"/>
      <c r="X2304" s="12"/>
      <c r="Y2304" s="12"/>
      <c r="Z2304" s="12"/>
      <c r="AA2304" s="12"/>
      <c r="AB2304" s="12"/>
      <c r="AC2304" s="12"/>
      <c r="AD2304" s="12"/>
      <c r="AE2304" s="12"/>
      <c r="AF2304" s="12"/>
      <c r="AG2304" s="12"/>
      <c r="AH2304" s="12"/>
      <c r="AI2304" s="12"/>
      <c r="AJ2304" s="12"/>
      <c r="AK2304" s="12"/>
      <c r="AL2304" s="12"/>
      <c r="AM2304" s="12"/>
      <c r="AN2304" s="12"/>
      <c r="AO2304" s="12"/>
      <c r="AP2304" s="12"/>
      <c r="AQ2304" s="12"/>
      <c r="AR2304" s="12"/>
      <c r="AS2304" s="12"/>
      <c r="AT2304" s="12"/>
      <c r="AU2304" s="12"/>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c r="DB2304" s="12"/>
      <c r="DC2304" s="12"/>
      <c r="DD2304" s="12"/>
      <c r="DE2304" s="12"/>
      <c r="DF2304" s="12"/>
      <c r="DG2304" s="12"/>
      <c r="DH2304" s="12"/>
      <c r="DI2304" s="12"/>
      <c r="DJ2304" s="12"/>
      <c r="DK2304" s="12"/>
      <c r="DL2304" s="12"/>
      <c r="DM2304" s="12"/>
      <c r="DN2304" s="12"/>
      <c r="DO2304" s="12"/>
      <c r="DP2304" s="12"/>
      <c r="DQ2304" s="12"/>
      <c r="DR2304" s="12"/>
      <c r="DS2304" s="12"/>
      <c r="DT2304" s="12"/>
      <c r="DU2304" s="12"/>
      <c r="DV2304" s="12"/>
    </row>
    <row r="2305" spans="1:126" s="14" customFormat="1" ht="75.75" thickBot="1" x14ac:dyDescent="0.3">
      <c r="A2305" s="12"/>
      <c r="B2305" s="13">
        <f t="shared" si="35"/>
        <v>2296</v>
      </c>
      <c r="C2305" s="2" t="s">
        <v>968</v>
      </c>
      <c r="D2305" s="9">
        <v>2710</v>
      </c>
      <c r="E2305" s="2" t="s">
        <v>2233</v>
      </c>
      <c r="F2305" s="2" t="s">
        <v>1342</v>
      </c>
      <c r="G2305" s="2" t="s">
        <v>1350</v>
      </c>
      <c r="H2305" s="2" t="s">
        <v>334</v>
      </c>
      <c r="J2305" s="12"/>
      <c r="K2305" s="12"/>
      <c r="L2305" s="12"/>
      <c r="M2305" s="12"/>
      <c r="N2305" s="12"/>
      <c r="O2305" s="12"/>
      <c r="P2305" s="12"/>
      <c r="Q2305" s="12"/>
      <c r="R2305" s="12"/>
      <c r="S2305" s="12"/>
      <c r="T2305" s="12"/>
      <c r="U2305" s="12"/>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c r="DB2305" s="12"/>
      <c r="DC2305" s="12"/>
      <c r="DD2305" s="12"/>
      <c r="DE2305" s="12"/>
      <c r="DF2305" s="12"/>
      <c r="DG2305" s="12"/>
      <c r="DH2305" s="12"/>
      <c r="DI2305" s="12"/>
      <c r="DJ2305" s="12"/>
      <c r="DK2305" s="12"/>
      <c r="DL2305" s="12"/>
      <c r="DM2305" s="12"/>
      <c r="DN2305" s="12"/>
      <c r="DO2305" s="12"/>
      <c r="DP2305" s="12"/>
      <c r="DQ2305" s="12"/>
      <c r="DR2305" s="12"/>
      <c r="DS2305" s="12"/>
      <c r="DT2305" s="12"/>
      <c r="DU2305" s="12"/>
      <c r="DV2305" s="12"/>
    </row>
    <row r="2306" spans="1:126" s="14" customFormat="1" ht="60.75" thickBot="1" x14ac:dyDescent="0.3">
      <c r="A2306" s="12"/>
      <c r="B2306" s="13">
        <f t="shared" si="35"/>
        <v>2297</v>
      </c>
      <c r="C2306" s="2" t="s">
        <v>968</v>
      </c>
      <c r="D2306" s="9">
        <v>2901</v>
      </c>
      <c r="E2306" s="2" t="s">
        <v>2236</v>
      </c>
      <c r="F2306" s="2" t="s">
        <v>2235</v>
      </c>
      <c r="G2306" s="2" t="s">
        <v>2234</v>
      </c>
      <c r="H2306" s="2" t="s">
        <v>334</v>
      </c>
      <c r="J2306" s="12"/>
      <c r="K2306" s="12"/>
      <c r="L2306" s="12"/>
      <c r="M2306" s="12"/>
      <c r="N2306" s="12"/>
      <c r="O2306" s="12"/>
      <c r="P2306" s="12"/>
      <c r="Q2306" s="12"/>
      <c r="R2306" s="12"/>
      <c r="S2306" s="12"/>
      <c r="T2306" s="12"/>
      <c r="U2306" s="12"/>
      <c r="V2306" s="12"/>
      <c r="W2306" s="12"/>
      <c r="X2306" s="12"/>
      <c r="Y2306" s="12"/>
      <c r="Z2306" s="12"/>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c r="DB2306" s="12"/>
      <c r="DC2306" s="12"/>
      <c r="DD2306" s="12"/>
      <c r="DE2306" s="12"/>
      <c r="DF2306" s="12"/>
      <c r="DG2306" s="12"/>
      <c r="DH2306" s="12"/>
      <c r="DI2306" s="12"/>
      <c r="DJ2306" s="12"/>
      <c r="DK2306" s="12"/>
      <c r="DL2306" s="12"/>
      <c r="DM2306" s="12"/>
      <c r="DN2306" s="12"/>
      <c r="DO2306" s="12"/>
      <c r="DP2306" s="12"/>
      <c r="DQ2306" s="12"/>
      <c r="DR2306" s="12"/>
      <c r="DS2306" s="12"/>
      <c r="DT2306" s="12"/>
      <c r="DU2306" s="12"/>
      <c r="DV2306" s="12"/>
    </row>
    <row r="2307" spans="1:126" s="14" customFormat="1" ht="60.75" thickBot="1" x14ac:dyDescent="0.3">
      <c r="A2307" s="12"/>
      <c r="B2307" s="13">
        <f t="shared" si="35"/>
        <v>2298</v>
      </c>
      <c r="C2307" s="2" t="s">
        <v>968</v>
      </c>
      <c r="D2307" s="9">
        <v>2901</v>
      </c>
      <c r="E2307" s="2" t="s">
        <v>2236</v>
      </c>
      <c r="F2307" s="2" t="s">
        <v>1471</v>
      </c>
      <c r="G2307" s="2" t="s">
        <v>1472</v>
      </c>
      <c r="H2307" s="2" t="s">
        <v>334</v>
      </c>
      <c r="J2307" s="12"/>
      <c r="K2307" s="12"/>
      <c r="L2307" s="12"/>
      <c r="M2307" s="12"/>
      <c r="N2307" s="12"/>
      <c r="O2307" s="12"/>
      <c r="P2307" s="12"/>
      <c r="Q2307" s="12"/>
      <c r="R2307" s="12"/>
      <c r="S2307" s="12"/>
      <c r="T2307" s="12"/>
      <c r="U2307" s="12"/>
      <c r="V2307" s="12"/>
      <c r="W2307" s="12"/>
      <c r="X2307" s="12"/>
      <c r="Y2307" s="12"/>
      <c r="Z2307" s="12"/>
      <c r="AA2307" s="12"/>
      <c r="AB2307" s="12"/>
      <c r="AC2307" s="12"/>
      <c r="AD2307" s="12"/>
      <c r="AE2307" s="12"/>
      <c r="AF2307" s="12"/>
      <c r="AG2307" s="12"/>
      <c r="AH2307" s="12"/>
      <c r="AI2307" s="12"/>
      <c r="AJ2307" s="12"/>
      <c r="AK2307" s="12"/>
      <c r="AL2307" s="12"/>
      <c r="AM2307" s="12"/>
      <c r="AN2307" s="12"/>
      <c r="AO2307" s="12"/>
      <c r="AP2307" s="12"/>
      <c r="AQ2307" s="12"/>
      <c r="AR2307" s="12"/>
      <c r="AS2307" s="12"/>
      <c r="AT2307" s="12"/>
      <c r="AU2307" s="12"/>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c r="DB2307" s="12"/>
      <c r="DC2307" s="12"/>
      <c r="DD2307" s="12"/>
      <c r="DE2307" s="12"/>
      <c r="DF2307" s="12"/>
      <c r="DG2307" s="12"/>
      <c r="DH2307" s="12"/>
      <c r="DI2307" s="12"/>
      <c r="DJ2307" s="12"/>
      <c r="DK2307" s="12"/>
      <c r="DL2307" s="12"/>
      <c r="DM2307" s="12"/>
      <c r="DN2307" s="12"/>
      <c r="DO2307" s="12"/>
      <c r="DP2307" s="12"/>
      <c r="DQ2307" s="12"/>
      <c r="DR2307" s="12"/>
      <c r="DS2307" s="12"/>
      <c r="DT2307" s="12"/>
      <c r="DU2307" s="12"/>
      <c r="DV2307" s="12"/>
    </row>
    <row r="2308" spans="1:126" s="14" customFormat="1" ht="45.75" thickBot="1" x14ac:dyDescent="0.3">
      <c r="A2308" s="12"/>
      <c r="B2308" s="13">
        <f t="shared" si="35"/>
        <v>2299</v>
      </c>
      <c r="C2308" s="2" t="s">
        <v>968</v>
      </c>
      <c r="D2308" s="9">
        <v>2901</v>
      </c>
      <c r="E2308" s="2" t="s">
        <v>2236</v>
      </c>
      <c r="F2308" s="2" t="s">
        <v>2237</v>
      </c>
      <c r="G2308" s="2" t="s">
        <v>1349</v>
      </c>
      <c r="H2308" s="2" t="s">
        <v>334</v>
      </c>
      <c r="J2308" s="12"/>
      <c r="K2308" s="12"/>
      <c r="L2308" s="12"/>
      <c r="M2308" s="12"/>
      <c r="N2308" s="12"/>
      <c r="O2308" s="12"/>
      <c r="P2308" s="12"/>
      <c r="Q2308" s="12"/>
      <c r="R2308" s="12"/>
      <c r="S2308" s="12"/>
      <c r="T2308" s="12"/>
      <c r="U2308" s="12"/>
      <c r="V2308" s="12"/>
      <c r="W2308" s="12"/>
      <c r="X2308" s="12"/>
      <c r="Y2308" s="12"/>
      <c r="Z2308" s="12"/>
      <c r="AA2308" s="12"/>
      <c r="AB2308" s="12"/>
      <c r="AC2308" s="12"/>
      <c r="AD2308" s="12"/>
      <c r="AE2308" s="12"/>
      <c r="AF2308" s="12"/>
      <c r="AG2308" s="12"/>
      <c r="AH2308" s="12"/>
      <c r="AI2308" s="12"/>
      <c r="AJ2308" s="12"/>
      <c r="AK2308" s="12"/>
      <c r="AL2308" s="12"/>
      <c r="AM2308" s="12"/>
      <c r="AN2308" s="12"/>
      <c r="AO2308" s="12"/>
      <c r="AP2308" s="12"/>
      <c r="AQ2308" s="12"/>
      <c r="AR2308" s="12"/>
      <c r="AS2308" s="12"/>
      <c r="AT2308" s="12"/>
      <c r="AU2308" s="12"/>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12"/>
      <c r="CH2308" s="12"/>
      <c r="CI2308" s="12"/>
      <c r="CJ2308" s="12"/>
      <c r="CK2308" s="12"/>
      <c r="CL2308" s="12"/>
      <c r="CM2308" s="12"/>
      <c r="CN2308" s="12"/>
      <c r="CO2308" s="12"/>
      <c r="CP2308" s="12"/>
      <c r="CQ2308" s="12"/>
      <c r="CR2308" s="12"/>
      <c r="CS2308" s="12"/>
      <c r="CT2308" s="12"/>
      <c r="CU2308" s="12"/>
      <c r="CV2308" s="12"/>
      <c r="CW2308" s="12"/>
      <c r="CX2308" s="12"/>
      <c r="CY2308" s="12"/>
      <c r="CZ2308" s="12"/>
      <c r="DA2308" s="12"/>
      <c r="DB2308" s="12"/>
      <c r="DC2308" s="12"/>
      <c r="DD2308" s="12"/>
      <c r="DE2308" s="12"/>
      <c r="DF2308" s="12"/>
      <c r="DG2308" s="12"/>
      <c r="DH2308" s="12"/>
      <c r="DI2308" s="12"/>
      <c r="DJ2308" s="12"/>
      <c r="DK2308" s="12"/>
      <c r="DL2308" s="12"/>
      <c r="DM2308" s="12"/>
      <c r="DN2308" s="12"/>
      <c r="DO2308" s="12"/>
      <c r="DP2308" s="12"/>
      <c r="DQ2308" s="12"/>
      <c r="DR2308" s="12"/>
      <c r="DS2308" s="12"/>
      <c r="DT2308" s="12"/>
      <c r="DU2308" s="12"/>
      <c r="DV2308" s="12"/>
    </row>
    <row r="2309" spans="1:126" s="14" customFormat="1" ht="90.75" thickBot="1" x14ac:dyDescent="0.3">
      <c r="A2309" s="12"/>
      <c r="B2309" s="13">
        <f t="shared" si="35"/>
        <v>2300</v>
      </c>
      <c r="C2309" s="2" t="s">
        <v>968</v>
      </c>
      <c r="D2309" s="9">
        <v>2901</v>
      </c>
      <c r="E2309" s="2" t="s">
        <v>2236</v>
      </c>
      <c r="F2309" s="2" t="s">
        <v>2025</v>
      </c>
      <c r="G2309" s="2" t="s">
        <v>1356</v>
      </c>
      <c r="H2309" s="2" t="s">
        <v>334</v>
      </c>
      <c r="J2309" s="12"/>
      <c r="K2309" s="12"/>
      <c r="L2309" s="12"/>
      <c r="M2309" s="12"/>
      <c r="N2309" s="12"/>
      <c r="O2309" s="12"/>
      <c r="P2309" s="12"/>
      <c r="Q2309" s="12"/>
      <c r="R2309" s="12"/>
      <c r="S2309" s="12"/>
      <c r="T2309" s="12"/>
      <c r="U2309" s="12"/>
      <c r="V2309" s="12"/>
      <c r="W2309" s="12"/>
      <c r="X2309" s="12"/>
      <c r="Y2309" s="12"/>
      <c r="Z2309" s="12"/>
      <c r="AA2309" s="12"/>
      <c r="AB2309" s="12"/>
      <c r="AC2309" s="12"/>
      <c r="AD2309" s="12"/>
      <c r="AE2309" s="12"/>
      <c r="AF2309" s="12"/>
      <c r="AG2309" s="12"/>
      <c r="AH2309" s="12"/>
      <c r="AI2309" s="12"/>
      <c r="AJ2309" s="12"/>
      <c r="AK2309" s="12"/>
      <c r="AL2309" s="12"/>
      <c r="AM2309" s="12"/>
      <c r="AN2309" s="12"/>
      <c r="AO2309" s="12"/>
      <c r="AP2309" s="12"/>
      <c r="AQ2309" s="12"/>
      <c r="AR2309" s="12"/>
      <c r="AS2309" s="12"/>
      <c r="AT2309" s="12"/>
      <c r="AU2309" s="12"/>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12"/>
      <c r="CH2309" s="12"/>
      <c r="CI2309" s="12"/>
      <c r="CJ2309" s="12"/>
      <c r="CK2309" s="12"/>
      <c r="CL2309" s="12"/>
      <c r="CM2309" s="12"/>
      <c r="CN2309" s="12"/>
      <c r="CO2309" s="12"/>
      <c r="CP2309" s="12"/>
      <c r="CQ2309" s="12"/>
      <c r="CR2309" s="12"/>
      <c r="CS2309" s="12"/>
      <c r="CT2309" s="12"/>
      <c r="CU2309" s="12"/>
      <c r="CV2309" s="12"/>
      <c r="CW2309" s="12"/>
      <c r="CX2309" s="12"/>
      <c r="CY2309" s="12"/>
      <c r="CZ2309" s="12"/>
      <c r="DA2309" s="12"/>
      <c r="DB2309" s="12"/>
      <c r="DC2309" s="12"/>
      <c r="DD2309" s="12"/>
      <c r="DE2309" s="12"/>
      <c r="DF2309" s="12"/>
      <c r="DG2309" s="12"/>
      <c r="DH2309" s="12"/>
      <c r="DI2309" s="12"/>
      <c r="DJ2309" s="12"/>
      <c r="DK2309" s="12"/>
      <c r="DL2309" s="12"/>
      <c r="DM2309" s="12"/>
      <c r="DN2309" s="12"/>
      <c r="DO2309" s="12"/>
      <c r="DP2309" s="12"/>
      <c r="DQ2309" s="12"/>
      <c r="DR2309" s="12"/>
      <c r="DS2309" s="12"/>
      <c r="DT2309" s="12"/>
      <c r="DU2309" s="12"/>
      <c r="DV2309" s="12"/>
    </row>
    <row r="2310" spans="1:126" s="14" customFormat="1" ht="60.75" thickBot="1" x14ac:dyDescent="0.3">
      <c r="A2310" s="12"/>
      <c r="B2310" s="13">
        <f t="shared" si="35"/>
        <v>2301</v>
      </c>
      <c r="C2310" s="2" t="s">
        <v>968</v>
      </c>
      <c r="D2310" s="9">
        <v>2901</v>
      </c>
      <c r="E2310" s="2" t="s">
        <v>2236</v>
      </c>
      <c r="F2310" s="2" t="s">
        <v>1336</v>
      </c>
      <c r="G2310" s="2" t="s">
        <v>1344</v>
      </c>
      <c r="H2310" s="2" t="s">
        <v>334</v>
      </c>
      <c r="J2310" s="12"/>
      <c r="K2310" s="12"/>
      <c r="L2310" s="12"/>
      <c r="M2310" s="12"/>
      <c r="N2310" s="12"/>
      <c r="O2310" s="12"/>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row>
    <row r="2311" spans="1:126" s="14" customFormat="1" ht="75.75" thickBot="1" x14ac:dyDescent="0.3">
      <c r="A2311" s="12"/>
      <c r="B2311" s="13">
        <f t="shared" si="35"/>
        <v>2302</v>
      </c>
      <c r="C2311" s="2" t="s">
        <v>968</v>
      </c>
      <c r="D2311" s="9">
        <v>2901</v>
      </c>
      <c r="E2311" s="2" t="s">
        <v>2236</v>
      </c>
      <c r="F2311" s="2" t="s">
        <v>1342</v>
      </c>
      <c r="G2311" s="2" t="s">
        <v>1350</v>
      </c>
      <c r="H2311" s="2" t="s">
        <v>334</v>
      </c>
      <c r="J2311" s="12"/>
      <c r="K2311" s="12"/>
      <c r="L2311" s="12"/>
      <c r="M2311" s="12"/>
      <c r="N2311" s="12"/>
      <c r="O2311" s="12"/>
      <c r="P2311" s="12"/>
      <c r="Q2311" s="12"/>
      <c r="R2311" s="12"/>
      <c r="S2311" s="12"/>
      <c r="T2311" s="12"/>
      <c r="U2311" s="12"/>
      <c r="V2311" s="12"/>
      <c r="W2311" s="12"/>
      <c r="X2311" s="12"/>
      <c r="Y2311" s="12"/>
      <c r="Z2311" s="12"/>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c r="DB2311" s="12"/>
      <c r="DC2311" s="12"/>
      <c r="DD2311" s="12"/>
      <c r="DE2311" s="12"/>
      <c r="DF2311" s="12"/>
      <c r="DG2311" s="12"/>
      <c r="DH2311" s="12"/>
      <c r="DI2311" s="12"/>
      <c r="DJ2311" s="12"/>
      <c r="DK2311" s="12"/>
      <c r="DL2311" s="12"/>
      <c r="DM2311" s="12"/>
      <c r="DN2311" s="12"/>
      <c r="DO2311" s="12"/>
      <c r="DP2311" s="12"/>
      <c r="DQ2311" s="12"/>
      <c r="DR2311" s="12"/>
      <c r="DS2311" s="12"/>
      <c r="DT2311" s="12"/>
      <c r="DU2311" s="12"/>
      <c r="DV2311" s="12"/>
    </row>
    <row r="2312" spans="1:126" s="14" customFormat="1" ht="60.75" thickBot="1" x14ac:dyDescent="0.3">
      <c r="A2312" s="12"/>
      <c r="B2312" s="13">
        <f t="shared" si="35"/>
        <v>2303</v>
      </c>
      <c r="C2312" s="2" t="s">
        <v>968</v>
      </c>
      <c r="D2312" s="9">
        <v>2901</v>
      </c>
      <c r="E2312" s="2" t="s">
        <v>2236</v>
      </c>
      <c r="F2312" s="2" t="s">
        <v>2239</v>
      </c>
      <c r="G2312" s="2" t="s">
        <v>2238</v>
      </c>
      <c r="H2312" s="2" t="s">
        <v>334</v>
      </c>
      <c r="J2312" s="12"/>
      <c r="K2312" s="12"/>
      <c r="L2312" s="12"/>
      <c r="M2312" s="12"/>
      <c r="N2312" s="12"/>
      <c r="O2312" s="12"/>
      <c r="P2312" s="12"/>
      <c r="Q2312" s="12"/>
      <c r="R2312" s="12"/>
      <c r="S2312" s="12"/>
      <c r="T2312" s="12"/>
      <c r="U2312" s="12"/>
      <c r="V2312" s="12"/>
      <c r="W2312" s="12"/>
      <c r="X2312" s="12"/>
      <c r="Y2312" s="12"/>
      <c r="Z2312" s="12"/>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c r="DB2312" s="12"/>
      <c r="DC2312" s="12"/>
      <c r="DD2312" s="12"/>
      <c r="DE2312" s="12"/>
      <c r="DF2312" s="12"/>
      <c r="DG2312" s="12"/>
      <c r="DH2312" s="12"/>
      <c r="DI2312" s="12"/>
      <c r="DJ2312" s="12"/>
      <c r="DK2312" s="12"/>
      <c r="DL2312" s="12"/>
      <c r="DM2312" s="12"/>
      <c r="DN2312" s="12"/>
      <c r="DO2312" s="12"/>
      <c r="DP2312" s="12"/>
      <c r="DQ2312" s="12"/>
      <c r="DR2312" s="12"/>
      <c r="DS2312" s="12"/>
      <c r="DT2312" s="12"/>
      <c r="DU2312" s="12"/>
      <c r="DV2312" s="12"/>
    </row>
    <row r="2313" spans="1:126" s="14" customFormat="1" ht="105.75" thickBot="1" x14ac:dyDescent="0.3">
      <c r="A2313" s="12"/>
      <c r="B2313" s="13">
        <f t="shared" si="35"/>
        <v>2304</v>
      </c>
      <c r="C2313" s="2" t="s">
        <v>968</v>
      </c>
      <c r="D2313" s="9">
        <v>2901</v>
      </c>
      <c r="E2313" s="2" t="s">
        <v>2236</v>
      </c>
      <c r="F2313" s="2" t="s">
        <v>2240</v>
      </c>
      <c r="G2313" s="2" t="s">
        <v>2241</v>
      </c>
      <c r="H2313" s="2" t="s">
        <v>334</v>
      </c>
      <c r="J2313" s="12"/>
      <c r="K2313" s="12"/>
      <c r="L2313" s="12"/>
      <c r="M2313" s="12"/>
      <c r="N2313" s="12"/>
      <c r="O2313" s="12"/>
      <c r="P2313" s="12"/>
      <c r="Q2313" s="12"/>
      <c r="R2313" s="12"/>
      <c r="S2313" s="12"/>
      <c r="T2313" s="12"/>
      <c r="U2313" s="12"/>
      <c r="V2313" s="12"/>
      <c r="W2313" s="12"/>
      <c r="X2313" s="12"/>
      <c r="Y2313" s="12"/>
      <c r="Z2313" s="12"/>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c r="DB2313" s="12"/>
      <c r="DC2313" s="12"/>
      <c r="DD2313" s="12"/>
      <c r="DE2313" s="12"/>
      <c r="DF2313" s="12"/>
      <c r="DG2313" s="12"/>
      <c r="DH2313" s="12"/>
      <c r="DI2313" s="12"/>
      <c r="DJ2313" s="12"/>
      <c r="DK2313" s="12"/>
      <c r="DL2313" s="12"/>
      <c r="DM2313" s="12"/>
      <c r="DN2313" s="12"/>
      <c r="DO2313" s="12"/>
      <c r="DP2313" s="12"/>
      <c r="DQ2313" s="12"/>
      <c r="DR2313" s="12"/>
      <c r="DS2313" s="12"/>
      <c r="DT2313" s="12"/>
      <c r="DU2313" s="12"/>
      <c r="DV2313" s="12"/>
    </row>
    <row r="2314" spans="1:126" s="14" customFormat="1" ht="90.75" thickBot="1" x14ac:dyDescent="0.3">
      <c r="A2314" s="12"/>
      <c r="B2314" s="13">
        <f t="shared" si="35"/>
        <v>2305</v>
      </c>
      <c r="C2314" s="2" t="s">
        <v>968</v>
      </c>
      <c r="D2314" s="9">
        <v>2901</v>
      </c>
      <c r="E2314" s="2" t="s">
        <v>2236</v>
      </c>
      <c r="F2314" s="2" t="s">
        <v>2242</v>
      </c>
      <c r="G2314" s="2" t="s">
        <v>2243</v>
      </c>
      <c r="H2314" s="2" t="s">
        <v>334</v>
      </c>
      <c r="J2314" s="12"/>
      <c r="K2314" s="12"/>
      <c r="L2314" s="12"/>
      <c r="M2314" s="12"/>
      <c r="N2314" s="12"/>
      <c r="O2314" s="12"/>
      <c r="P2314" s="12"/>
      <c r="Q2314" s="12"/>
      <c r="R2314" s="12"/>
      <c r="S2314" s="12"/>
      <c r="T2314" s="12"/>
      <c r="U2314" s="12"/>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c r="DB2314" s="12"/>
      <c r="DC2314" s="12"/>
      <c r="DD2314" s="12"/>
      <c r="DE2314" s="12"/>
      <c r="DF2314" s="12"/>
      <c r="DG2314" s="12"/>
      <c r="DH2314" s="12"/>
      <c r="DI2314" s="12"/>
      <c r="DJ2314" s="12"/>
      <c r="DK2314" s="12"/>
      <c r="DL2314" s="12"/>
      <c r="DM2314" s="12"/>
      <c r="DN2314" s="12"/>
      <c r="DO2314" s="12"/>
      <c r="DP2314" s="12"/>
      <c r="DQ2314" s="12"/>
      <c r="DR2314" s="12"/>
      <c r="DS2314" s="12"/>
      <c r="DT2314" s="12"/>
      <c r="DU2314" s="12"/>
      <c r="DV2314" s="12"/>
    </row>
    <row r="2315" spans="1:126" s="14" customFormat="1" ht="60.75" thickBot="1" x14ac:dyDescent="0.3">
      <c r="A2315" s="12"/>
      <c r="B2315" s="13">
        <f t="shared" si="35"/>
        <v>2306</v>
      </c>
      <c r="C2315" s="2" t="s">
        <v>968</v>
      </c>
      <c r="D2315" s="9">
        <v>2901</v>
      </c>
      <c r="E2315" s="2" t="s">
        <v>2236</v>
      </c>
      <c r="F2315" s="2" t="s">
        <v>1337</v>
      </c>
      <c r="G2315" s="2" t="s">
        <v>1345</v>
      </c>
      <c r="H2315" s="2" t="s">
        <v>334</v>
      </c>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c r="DB2315" s="12"/>
      <c r="DC2315" s="12"/>
      <c r="DD2315" s="12"/>
      <c r="DE2315" s="12"/>
      <c r="DF2315" s="12"/>
      <c r="DG2315" s="12"/>
      <c r="DH2315" s="12"/>
      <c r="DI2315" s="12"/>
      <c r="DJ2315" s="12"/>
      <c r="DK2315" s="12"/>
      <c r="DL2315" s="12"/>
      <c r="DM2315" s="12"/>
      <c r="DN2315" s="12"/>
      <c r="DO2315" s="12"/>
      <c r="DP2315" s="12"/>
      <c r="DQ2315" s="12"/>
      <c r="DR2315" s="12"/>
      <c r="DS2315" s="12"/>
      <c r="DT2315" s="12"/>
      <c r="DU2315" s="12"/>
      <c r="DV2315" s="12"/>
    </row>
    <row r="2316" spans="1:126" s="14" customFormat="1" ht="45.75" thickBot="1" x14ac:dyDescent="0.3">
      <c r="A2316" s="12"/>
      <c r="B2316" s="13">
        <f t="shared" si="35"/>
        <v>2307</v>
      </c>
      <c r="C2316" s="2" t="s">
        <v>968</v>
      </c>
      <c r="D2316" s="9">
        <v>2901</v>
      </c>
      <c r="E2316" s="2" t="s">
        <v>2236</v>
      </c>
      <c r="F2316" s="2" t="s">
        <v>2244</v>
      </c>
      <c r="G2316" s="2" t="s">
        <v>2312</v>
      </c>
      <c r="H2316" s="2" t="s">
        <v>334</v>
      </c>
      <c r="J2316" s="12"/>
      <c r="K2316" s="12"/>
      <c r="L2316" s="12"/>
      <c r="M2316" s="12"/>
      <c r="N2316" s="12"/>
      <c r="O2316" s="12"/>
      <c r="P2316" s="12"/>
      <c r="Q2316" s="12"/>
      <c r="R2316" s="12"/>
      <c r="S2316" s="12"/>
      <c r="T2316" s="12"/>
      <c r="U2316" s="12"/>
      <c r="V2316" s="12"/>
      <c r="W2316" s="12"/>
      <c r="X2316" s="12"/>
      <c r="Y2316" s="12"/>
      <c r="Z2316" s="12"/>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c r="DB2316" s="12"/>
      <c r="DC2316" s="12"/>
      <c r="DD2316" s="12"/>
      <c r="DE2316" s="12"/>
      <c r="DF2316" s="12"/>
      <c r="DG2316" s="12"/>
      <c r="DH2316" s="12"/>
      <c r="DI2316" s="12"/>
      <c r="DJ2316" s="12"/>
      <c r="DK2316" s="12"/>
      <c r="DL2316" s="12"/>
      <c r="DM2316" s="12"/>
      <c r="DN2316" s="12"/>
      <c r="DO2316" s="12"/>
      <c r="DP2316" s="12"/>
      <c r="DQ2316" s="12"/>
      <c r="DR2316" s="12"/>
      <c r="DS2316" s="12"/>
      <c r="DT2316" s="12"/>
      <c r="DU2316" s="12"/>
      <c r="DV2316" s="12"/>
    </row>
    <row r="2317" spans="1:126" s="14" customFormat="1" ht="75.75" thickBot="1" x14ac:dyDescent="0.3">
      <c r="A2317" s="12"/>
      <c r="B2317" s="13">
        <f t="shared" si="35"/>
        <v>2308</v>
      </c>
      <c r="C2317" s="2" t="s">
        <v>968</v>
      </c>
      <c r="D2317" s="9">
        <v>2901</v>
      </c>
      <c r="E2317" s="2" t="s">
        <v>2236</v>
      </c>
      <c r="F2317" s="2" t="s">
        <v>2245</v>
      </c>
      <c r="G2317" s="2" t="s">
        <v>2246</v>
      </c>
      <c r="H2317" s="2" t="s">
        <v>334</v>
      </c>
      <c r="J2317" s="12"/>
      <c r="K2317" s="12"/>
      <c r="L2317" s="12"/>
      <c r="M2317" s="12"/>
      <c r="N2317" s="12"/>
      <c r="O2317" s="12"/>
      <c r="P2317" s="12"/>
      <c r="Q2317" s="12"/>
      <c r="R2317" s="12"/>
      <c r="S2317" s="12"/>
      <c r="T2317" s="12"/>
      <c r="U2317" s="12"/>
      <c r="V2317" s="12"/>
      <c r="W2317" s="12"/>
      <c r="X2317" s="12"/>
      <c r="Y2317" s="12"/>
      <c r="Z2317" s="12"/>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c r="DB2317" s="12"/>
      <c r="DC2317" s="12"/>
      <c r="DD2317" s="12"/>
      <c r="DE2317" s="12"/>
      <c r="DF2317" s="12"/>
      <c r="DG2317" s="12"/>
      <c r="DH2317" s="12"/>
      <c r="DI2317" s="12"/>
      <c r="DJ2317" s="12"/>
      <c r="DK2317" s="12"/>
      <c r="DL2317" s="12"/>
      <c r="DM2317" s="12"/>
      <c r="DN2317" s="12"/>
      <c r="DO2317" s="12"/>
      <c r="DP2317" s="12"/>
      <c r="DQ2317" s="12"/>
      <c r="DR2317" s="12"/>
      <c r="DS2317" s="12"/>
      <c r="DT2317" s="12"/>
      <c r="DU2317" s="12"/>
      <c r="DV2317" s="12"/>
    </row>
    <row r="2318" spans="1:126" s="14" customFormat="1" ht="75.75" thickBot="1" x14ac:dyDescent="0.3">
      <c r="A2318" s="12"/>
      <c r="B2318" s="13">
        <f t="shared" si="35"/>
        <v>2309</v>
      </c>
      <c r="C2318" s="2" t="s">
        <v>968</v>
      </c>
      <c r="D2318" s="9">
        <v>2901</v>
      </c>
      <c r="E2318" s="2" t="s">
        <v>2248</v>
      </c>
      <c r="F2318" s="2" t="s">
        <v>6858</v>
      </c>
      <c r="G2318" s="2" t="s">
        <v>2247</v>
      </c>
      <c r="H2318" s="2" t="s">
        <v>334</v>
      </c>
      <c r="J2318" s="12"/>
      <c r="K2318" s="12"/>
      <c r="L2318" s="12"/>
      <c r="M2318" s="12"/>
      <c r="N2318" s="12"/>
      <c r="O2318" s="12"/>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row>
    <row r="2319" spans="1:126" s="14" customFormat="1" ht="75.75" thickBot="1" x14ac:dyDescent="0.3">
      <c r="A2319" s="12"/>
      <c r="B2319" s="13">
        <f t="shared" ref="B2319:B2382" si="36">B2318+1</f>
        <v>2310</v>
      </c>
      <c r="C2319" s="2" t="s">
        <v>968</v>
      </c>
      <c r="D2319" s="9">
        <v>2901</v>
      </c>
      <c r="E2319" s="2" t="s">
        <v>2248</v>
      </c>
      <c r="F2319" s="2" t="s">
        <v>1342</v>
      </c>
      <c r="G2319" s="2" t="s">
        <v>1350</v>
      </c>
      <c r="H2319" s="2" t="s">
        <v>334</v>
      </c>
      <c r="J2319" s="12"/>
      <c r="K2319" s="12"/>
      <c r="L2319" s="12"/>
      <c r="M2319" s="12"/>
      <c r="N2319" s="12"/>
      <c r="O2319" s="12"/>
      <c r="P2319" s="12"/>
      <c r="Q2319" s="12"/>
      <c r="R2319" s="12"/>
      <c r="S2319" s="12"/>
      <c r="T2319" s="12"/>
      <c r="U2319" s="12"/>
      <c r="V2319" s="12"/>
      <c r="W2319" s="12"/>
      <c r="X2319" s="12"/>
      <c r="Y2319" s="12"/>
      <c r="Z2319" s="12"/>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12"/>
      <c r="CH2319" s="12"/>
      <c r="CI2319" s="12"/>
      <c r="CJ2319" s="12"/>
      <c r="CK2319" s="12"/>
      <c r="CL2319" s="12"/>
      <c r="CM2319" s="12"/>
      <c r="CN2319" s="12"/>
      <c r="CO2319" s="12"/>
      <c r="CP2319" s="12"/>
      <c r="CQ2319" s="12"/>
      <c r="CR2319" s="12"/>
      <c r="CS2319" s="12"/>
      <c r="CT2319" s="12"/>
      <c r="CU2319" s="12"/>
      <c r="CV2319" s="12"/>
      <c r="CW2319" s="12"/>
      <c r="CX2319" s="12"/>
      <c r="CY2319" s="12"/>
      <c r="CZ2319" s="12"/>
      <c r="DA2319" s="12"/>
      <c r="DB2319" s="12"/>
      <c r="DC2319" s="12"/>
      <c r="DD2319" s="12"/>
      <c r="DE2319" s="12"/>
      <c r="DF2319" s="12"/>
      <c r="DG2319" s="12"/>
      <c r="DH2319" s="12"/>
      <c r="DI2319" s="12"/>
      <c r="DJ2319" s="12"/>
      <c r="DK2319" s="12"/>
      <c r="DL2319" s="12"/>
      <c r="DM2319" s="12"/>
      <c r="DN2319" s="12"/>
      <c r="DO2319" s="12"/>
      <c r="DP2319" s="12"/>
      <c r="DQ2319" s="12"/>
      <c r="DR2319" s="12"/>
      <c r="DS2319" s="12"/>
      <c r="DT2319" s="12"/>
      <c r="DU2319" s="12"/>
      <c r="DV2319" s="12"/>
    </row>
    <row r="2320" spans="1:126" s="14" customFormat="1" ht="90.75" thickBot="1" x14ac:dyDescent="0.3">
      <c r="A2320" s="12"/>
      <c r="B2320" s="13">
        <f t="shared" si="36"/>
        <v>2311</v>
      </c>
      <c r="C2320" s="2" t="s">
        <v>968</v>
      </c>
      <c r="D2320" s="9">
        <v>2901</v>
      </c>
      <c r="E2320" s="2" t="s">
        <v>2248</v>
      </c>
      <c r="F2320" s="2" t="s">
        <v>2249</v>
      </c>
      <c r="G2320" s="2" t="s">
        <v>2250</v>
      </c>
      <c r="H2320" s="2" t="s">
        <v>334</v>
      </c>
      <c r="J2320" s="12"/>
      <c r="K2320" s="12"/>
      <c r="L2320" s="12"/>
      <c r="M2320" s="12"/>
      <c r="N2320" s="12"/>
      <c r="O2320" s="12"/>
      <c r="P2320" s="12"/>
      <c r="Q2320" s="12"/>
      <c r="R2320" s="12"/>
      <c r="S2320" s="12"/>
      <c r="T2320" s="12"/>
      <c r="U2320" s="12"/>
      <c r="V2320" s="12"/>
      <c r="W2320" s="12"/>
      <c r="X2320" s="12"/>
      <c r="Y2320" s="12"/>
      <c r="Z2320" s="12"/>
      <c r="AA2320" s="12"/>
      <c r="AB2320" s="12"/>
      <c r="AC2320" s="12"/>
      <c r="AD2320" s="12"/>
      <c r="AE2320" s="12"/>
      <c r="AF2320" s="12"/>
      <c r="AG2320" s="12"/>
      <c r="AH2320" s="12"/>
      <c r="AI2320" s="12"/>
      <c r="AJ2320" s="12"/>
      <c r="AK2320" s="12"/>
      <c r="AL2320" s="12"/>
      <c r="AM2320" s="12"/>
      <c r="AN2320" s="12"/>
      <c r="AO2320" s="12"/>
      <c r="AP2320" s="12"/>
      <c r="AQ2320" s="12"/>
      <c r="AR2320" s="12"/>
      <c r="AS2320" s="12"/>
      <c r="AT2320" s="12"/>
      <c r="AU2320" s="12"/>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12"/>
      <c r="CH2320" s="12"/>
      <c r="CI2320" s="12"/>
      <c r="CJ2320" s="12"/>
      <c r="CK2320" s="12"/>
      <c r="CL2320" s="12"/>
      <c r="CM2320" s="12"/>
      <c r="CN2320" s="12"/>
      <c r="CO2320" s="12"/>
      <c r="CP2320" s="12"/>
      <c r="CQ2320" s="12"/>
      <c r="CR2320" s="12"/>
      <c r="CS2320" s="12"/>
      <c r="CT2320" s="12"/>
      <c r="CU2320" s="12"/>
      <c r="CV2320" s="12"/>
      <c r="CW2320" s="12"/>
      <c r="CX2320" s="12"/>
      <c r="CY2320" s="12"/>
      <c r="CZ2320" s="12"/>
      <c r="DA2320" s="12"/>
      <c r="DB2320" s="12"/>
      <c r="DC2320" s="12"/>
      <c r="DD2320" s="12"/>
      <c r="DE2320" s="12"/>
      <c r="DF2320" s="12"/>
      <c r="DG2320" s="12"/>
      <c r="DH2320" s="12"/>
      <c r="DI2320" s="12"/>
      <c r="DJ2320" s="12"/>
      <c r="DK2320" s="12"/>
      <c r="DL2320" s="12"/>
      <c r="DM2320" s="12"/>
      <c r="DN2320" s="12"/>
      <c r="DO2320" s="12"/>
      <c r="DP2320" s="12"/>
      <c r="DQ2320" s="12"/>
      <c r="DR2320" s="12"/>
      <c r="DS2320" s="12"/>
      <c r="DT2320" s="12"/>
      <c r="DU2320" s="12"/>
      <c r="DV2320" s="12"/>
    </row>
    <row r="2321" spans="1:126" s="14" customFormat="1" ht="90.75" thickBot="1" x14ac:dyDescent="0.3">
      <c r="A2321" s="12"/>
      <c r="B2321" s="13">
        <f t="shared" si="36"/>
        <v>2312</v>
      </c>
      <c r="C2321" s="2" t="s">
        <v>968</v>
      </c>
      <c r="D2321" s="9">
        <v>2901</v>
      </c>
      <c r="E2321" s="2" t="s">
        <v>2248</v>
      </c>
      <c r="F2321" s="2" t="s">
        <v>2251</v>
      </c>
      <c r="G2321" s="2" t="s">
        <v>2252</v>
      </c>
      <c r="H2321" s="2" t="s">
        <v>334</v>
      </c>
      <c r="J2321" s="12"/>
      <c r="K2321" s="12"/>
      <c r="L2321" s="12"/>
      <c r="M2321" s="12"/>
      <c r="N2321" s="12"/>
      <c r="O2321" s="12"/>
      <c r="P2321" s="12"/>
      <c r="Q2321" s="12"/>
      <c r="R2321" s="12"/>
      <c r="S2321" s="12"/>
      <c r="T2321" s="12"/>
      <c r="U2321" s="12"/>
      <c r="V2321" s="12"/>
      <c r="W2321" s="12"/>
      <c r="X2321" s="12"/>
      <c r="Y2321" s="12"/>
      <c r="Z2321" s="12"/>
      <c r="AA2321" s="12"/>
      <c r="AB2321" s="12"/>
      <c r="AC2321" s="12"/>
      <c r="AD2321" s="12"/>
      <c r="AE2321" s="12"/>
      <c r="AF2321" s="12"/>
      <c r="AG2321" s="12"/>
      <c r="AH2321" s="12"/>
      <c r="AI2321" s="12"/>
      <c r="AJ2321" s="12"/>
      <c r="AK2321" s="12"/>
      <c r="AL2321" s="12"/>
      <c r="AM2321" s="12"/>
      <c r="AN2321" s="12"/>
      <c r="AO2321" s="12"/>
      <c r="AP2321" s="12"/>
      <c r="AQ2321" s="12"/>
      <c r="AR2321" s="12"/>
      <c r="AS2321" s="12"/>
      <c r="AT2321" s="12"/>
      <c r="AU2321" s="12"/>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12"/>
      <c r="CH2321" s="12"/>
      <c r="CI2321" s="12"/>
      <c r="CJ2321" s="12"/>
      <c r="CK2321" s="12"/>
      <c r="CL2321" s="12"/>
      <c r="CM2321" s="12"/>
      <c r="CN2321" s="12"/>
      <c r="CO2321" s="12"/>
      <c r="CP2321" s="12"/>
      <c r="CQ2321" s="12"/>
      <c r="CR2321" s="12"/>
      <c r="CS2321" s="12"/>
      <c r="CT2321" s="12"/>
      <c r="CU2321" s="12"/>
      <c r="CV2321" s="12"/>
      <c r="CW2321" s="12"/>
      <c r="CX2321" s="12"/>
      <c r="CY2321" s="12"/>
      <c r="CZ2321" s="12"/>
      <c r="DA2321" s="12"/>
      <c r="DB2321" s="12"/>
      <c r="DC2321" s="12"/>
      <c r="DD2321" s="12"/>
      <c r="DE2321" s="12"/>
      <c r="DF2321" s="12"/>
      <c r="DG2321" s="12"/>
      <c r="DH2321" s="12"/>
      <c r="DI2321" s="12"/>
      <c r="DJ2321" s="12"/>
      <c r="DK2321" s="12"/>
      <c r="DL2321" s="12"/>
      <c r="DM2321" s="12"/>
      <c r="DN2321" s="12"/>
      <c r="DO2321" s="12"/>
      <c r="DP2321" s="12"/>
      <c r="DQ2321" s="12"/>
      <c r="DR2321" s="12"/>
      <c r="DS2321" s="12"/>
      <c r="DT2321" s="12"/>
      <c r="DU2321" s="12"/>
      <c r="DV2321" s="12"/>
    </row>
    <row r="2322" spans="1:126" s="14" customFormat="1" ht="60.75" thickBot="1" x14ac:dyDescent="0.3">
      <c r="A2322" s="12"/>
      <c r="B2322" s="13">
        <f t="shared" si="36"/>
        <v>2313</v>
      </c>
      <c r="C2322" s="2" t="s">
        <v>968</v>
      </c>
      <c r="D2322" s="9">
        <v>2902</v>
      </c>
      <c r="E2322" s="2" t="s">
        <v>6697</v>
      </c>
      <c r="F2322" s="2" t="s">
        <v>2253</v>
      </c>
      <c r="G2322" s="2" t="s">
        <v>2255</v>
      </c>
      <c r="H2322" s="2" t="s">
        <v>334</v>
      </c>
      <c r="J2322" s="12"/>
      <c r="K2322" s="12"/>
      <c r="L2322" s="12"/>
      <c r="M2322" s="12"/>
      <c r="N2322" s="12"/>
      <c r="O2322" s="12"/>
      <c r="P2322" s="12"/>
      <c r="Q2322" s="12"/>
      <c r="R2322" s="12"/>
      <c r="S2322" s="12"/>
      <c r="T2322" s="12"/>
      <c r="U2322" s="12"/>
      <c r="V2322" s="12"/>
      <c r="W2322" s="12"/>
      <c r="X2322" s="12"/>
      <c r="Y2322" s="12"/>
      <c r="Z2322" s="12"/>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c r="DB2322" s="12"/>
      <c r="DC2322" s="12"/>
      <c r="DD2322" s="12"/>
      <c r="DE2322" s="12"/>
      <c r="DF2322" s="12"/>
      <c r="DG2322" s="12"/>
      <c r="DH2322" s="12"/>
      <c r="DI2322" s="12"/>
      <c r="DJ2322" s="12"/>
      <c r="DK2322" s="12"/>
      <c r="DL2322" s="12"/>
      <c r="DM2322" s="12"/>
      <c r="DN2322" s="12"/>
      <c r="DO2322" s="12"/>
      <c r="DP2322" s="12"/>
      <c r="DQ2322" s="12"/>
      <c r="DR2322" s="12"/>
      <c r="DS2322" s="12"/>
      <c r="DT2322" s="12"/>
      <c r="DU2322" s="12"/>
      <c r="DV2322" s="12"/>
    </row>
    <row r="2323" spans="1:126" s="14" customFormat="1" ht="75.75" thickBot="1" x14ac:dyDescent="0.3">
      <c r="A2323" s="12"/>
      <c r="B2323" s="13">
        <f t="shared" si="36"/>
        <v>2314</v>
      </c>
      <c r="C2323" s="2" t="s">
        <v>968</v>
      </c>
      <c r="D2323" s="9">
        <v>2902</v>
      </c>
      <c r="E2323" s="2" t="s">
        <v>6697</v>
      </c>
      <c r="F2323" s="2" t="s">
        <v>2254</v>
      </c>
      <c r="G2323" s="2" t="s">
        <v>2257</v>
      </c>
      <c r="H2323" s="2" t="s">
        <v>334</v>
      </c>
      <c r="J2323" s="12"/>
      <c r="K2323" s="12"/>
      <c r="L2323" s="12"/>
      <c r="M2323" s="12"/>
      <c r="N2323" s="12"/>
      <c r="O2323" s="12"/>
      <c r="P2323" s="12"/>
      <c r="Q2323" s="12"/>
      <c r="R2323" s="12"/>
      <c r="S2323" s="12"/>
      <c r="T2323" s="12"/>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c r="DB2323" s="12"/>
      <c r="DC2323" s="12"/>
      <c r="DD2323" s="12"/>
      <c r="DE2323" s="12"/>
      <c r="DF2323" s="12"/>
      <c r="DG2323" s="12"/>
      <c r="DH2323" s="12"/>
      <c r="DI2323" s="12"/>
      <c r="DJ2323" s="12"/>
      <c r="DK2323" s="12"/>
      <c r="DL2323" s="12"/>
      <c r="DM2323" s="12"/>
      <c r="DN2323" s="12"/>
      <c r="DO2323" s="12"/>
      <c r="DP2323" s="12"/>
      <c r="DQ2323" s="12"/>
      <c r="DR2323" s="12"/>
      <c r="DS2323" s="12"/>
      <c r="DT2323" s="12"/>
      <c r="DU2323" s="12"/>
      <c r="DV2323" s="12"/>
    </row>
    <row r="2324" spans="1:126" s="14" customFormat="1" ht="75.75" thickBot="1" x14ac:dyDescent="0.3">
      <c r="A2324" s="12"/>
      <c r="B2324" s="13">
        <f t="shared" si="36"/>
        <v>2315</v>
      </c>
      <c r="C2324" s="2" t="s">
        <v>968</v>
      </c>
      <c r="D2324" s="9">
        <v>2902</v>
      </c>
      <c r="E2324" s="2" t="s">
        <v>6697</v>
      </c>
      <c r="F2324" s="2" t="s">
        <v>2256</v>
      </c>
      <c r="G2324" s="2" t="s">
        <v>2258</v>
      </c>
      <c r="H2324" s="2" t="s">
        <v>334</v>
      </c>
      <c r="J2324" s="12"/>
      <c r="K2324" s="12"/>
      <c r="L2324" s="12"/>
      <c r="M2324" s="12"/>
      <c r="N2324" s="12"/>
      <c r="O2324" s="12"/>
      <c r="P2324" s="12"/>
      <c r="Q2324" s="12"/>
      <c r="R2324" s="12"/>
      <c r="S2324" s="12"/>
      <c r="T2324" s="12"/>
      <c r="U2324" s="12"/>
      <c r="V2324" s="12"/>
      <c r="W2324" s="12"/>
      <c r="X2324" s="12"/>
      <c r="Y2324" s="12"/>
      <c r="Z2324" s="12"/>
      <c r="AA2324" s="12"/>
      <c r="AB2324" s="12"/>
      <c r="AC2324" s="12"/>
      <c r="AD2324" s="12"/>
      <c r="AE2324" s="12"/>
      <c r="AF2324" s="12"/>
      <c r="AG2324" s="12"/>
      <c r="AH2324" s="12"/>
      <c r="AI2324" s="12"/>
      <c r="AJ2324" s="12"/>
      <c r="AK2324" s="12"/>
      <c r="AL2324" s="12"/>
      <c r="AM2324" s="12"/>
      <c r="AN2324" s="12"/>
      <c r="AO2324" s="12"/>
      <c r="AP2324" s="12"/>
      <c r="AQ2324" s="12"/>
      <c r="AR2324" s="12"/>
      <c r="AS2324" s="12"/>
      <c r="AT2324" s="12"/>
      <c r="AU2324" s="12"/>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12"/>
      <c r="CH2324" s="12"/>
      <c r="CI2324" s="12"/>
      <c r="CJ2324" s="12"/>
      <c r="CK2324" s="12"/>
      <c r="CL2324" s="12"/>
      <c r="CM2324" s="12"/>
      <c r="CN2324" s="12"/>
      <c r="CO2324" s="12"/>
      <c r="CP2324" s="12"/>
      <c r="CQ2324" s="12"/>
      <c r="CR2324" s="12"/>
      <c r="CS2324" s="12"/>
      <c r="CT2324" s="12"/>
      <c r="CU2324" s="12"/>
      <c r="CV2324" s="12"/>
      <c r="CW2324" s="12"/>
      <c r="CX2324" s="12"/>
      <c r="CY2324" s="12"/>
      <c r="CZ2324" s="12"/>
      <c r="DA2324" s="12"/>
      <c r="DB2324" s="12"/>
      <c r="DC2324" s="12"/>
      <c r="DD2324" s="12"/>
      <c r="DE2324" s="12"/>
      <c r="DF2324" s="12"/>
      <c r="DG2324" s="12"/>
      <c r="DH2324" s="12"/>
      <c r="DI2324" s="12"/>
      <c r="DJ2324" s="12"/>
      <c r="DK2324" s="12"/>
      <c r="DL2324" s="12"/>
      <c r="DM2324" s="12"/>
      <c r="DN2324" s="12"/>
      <c r="DO2324" s="12"/>
      <c r="DP2324" s="12"/>
      <c r="DQ2324" s="12"/>
      <c r="DR2324" s="12"/>
      <c r="DS2324" s="12"/>
      <c r="DT2324" s="12"/>
      <c r="DU2324" s="12"/>
      <c r="DV2324" s="12"/>
    </row>
    <row r="2325" spans="1:126" s="14" customFormat="1" ht="75.75" thickBot="1" x14ac:dyDescent="0.3">
      <c r="A2325" s="12"/>
      <c r="B2325" s="13">
        <f t="shared" si="36"/>
        <v>2316</v>
      </c>
      <c r="C2325" s="2" t="s">
        <v>968</v>
      </c>
      <c r="D2325" s="9">
        <v>2902</v>
      </c>
      <c r="E2325" s="2" t="s">
        <v>6697</v>
      </c>
      <c r="F2325" s="2" t="s">
        <v>2260</v>
      </c>
      <c r="G2325" s="2" t="s">
        <v>2259</v>
      </c>
      <c r="H2325" s="2" t="s">
        <v>334</v>
      </c>
      <c r="J2325" s="12"/>
      <c r="K2325" s="12"/>
      <c r="L2325" s="12"/>
      <c r="M2325" s="12"/>
      <c r="N2325" s="12"/>
      <c r="O2325" s="12"/>
      <c r="P2325" s="12"/>
      <c r="Q2325" s="12"/>
      <c r="R2325" s="12"/>
      <c r="S2325" s="12"/>
      <c r="T2325" s="12"/>
      <c r="U2325" s="12"/>
      <c r="V2325" s="12"/>
      <c r="W2325" s="12"/>
      <c r="X2325" s="12"/>
      <c r="Y2325" s="12"/>
      <c r="Z2325" s="12"/>
      <c r="AA2325" s="12"/>
      <c r="AB2325" s="12"/>
      <c r="AC2325" s="12"/>
      <c r="AD2325" s="12"/>
      <c r="AE2325" s="12"/>
      <c r="AF2325" s="12"/>
      <c r="AG2325" s="12"/>
      <c r="AH2325" s="12"/>
      <c r="AI2325" s="12"/>
      <c r="AJ2325" s="12"/>
      <c r="AK2325" s="12"/>
      <c r="AL2325" s="12"/>
      <c r="AM2325" s="12"/>
      <c r="AN2325" s="12"/>
      <c r="AO2325" s="12"/>
      <c r="AP2325" s="12"/>
      <c r="AQ2325" s="12"/>
      <c r="AR2325" s="12"/>
      <c r="AS2325" s="12"/>
      <c r="AT2325" s="12"/>
      <c r="AU2325" s="12"/>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12"/>
      <c r="CH2325" s="12"/>
      <c r="CI2325" s="12"/>
      <c r="CJ2325" s="12"/>
      <c r="CK2325" s="12"/>
      <c r="CL2325" s="12"/>
      <c r="CM2325" s="12"/>
      <c r="CN2325" s="12"/>
      <c r="CO2325" s="12"/>
      <c r="CP2325" s="12"/>
      <c r="CQ2325" s="12"/>
      <c r="CR2325" s="12"/>
      <c r="CS2325" s="12"/>
      <c r="CT2325" s="12"/>
      <c r="CU2325" s="12"/>
      <c r="CV2325" s="12"/>
      <c r="CW2325" s="12"/>
      <c r="CX2325" s="12"/>
      <c r="CY2325" s="12"/>
      <c r="CZ2325" s="12"/>
      <c r="DA2325" s="12"/>
      <c r="DB2325" s="12"/>
      <c r="DC2325" s="12"/>
      <c r="DD2325" s="12"/>
      <c r="DE2325" s="12"/>
      <c r="DF2325" s="12"/>
      <c r="DG2325" s="12"/>
      <c r="DH2325" s="12"/>
      <c r="DI2325" s="12"/>
      <c r="DJ2325" s="12"/>
      <c r="DK2325" s="12"/>
      <c r="DL2325" s="12"/>
      <c r="DM2325" s="12"/>
      <c r="DN2325" s="12"/>
      <c r="DO2325" s="12"/>
      <c r="DP2325" s="12"/>
      <c r="DQ2325" s="12"/>
      <c r="DR2325" s="12"/>
      <c r="DS2325" s="12"/>
      <c r="DT2325" s="12"/>
      <c r="DU2325" s="12"/>
      <c r="DV2325" s="12"/>
    </row>
    <row r="2326" spans="1:126" s="14" customFormat="1" ht="60.75" thickBot="1" x14ac:dyDescent="0.3">
      <c r="A2326" s="12"/>
      <c r="B2326" s="13">
        <f t="shared" si="36"/>
        <v>2317</v>
      </c>
      <c r="C2326" s="2" t="s">
        <v>968</v>
      </c>
      <c r="D2326" s="9">
        <v>2902</v>
      </c>
      <c r="E2326" s="2" t="s">
        <v>6697</v>
      </c>
      <c r="F2326" s="2" t="s">
        <v>6859</v>
      </c>
      <c r="G2326" s="2" t="s">
        <v>6225</v>
      </c>
      <c r="H2326" s="2" t="s">
        <v>334</v>
      </c>
      <c r="J2326" s="12"/>
      <c r="K2326" s="12"/>
      <c r="L2326" s="12"/>
      <c r="M2326" s="12"/>
      <c r="N2326" s="12"/>
      <c r="O2326" s="12"/>
      <c r="P2326" s="12"/>
      <c r="Q2326" s="12"/>
      <c r="R2326" s="12"/>
      <c r="S2326" s="12"/>
      <c r="T2326" s="12"/>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row>
    <row r="2327" spans="1:126" s="14" customFormat="1" ht="60.75" thickBot="1" x14ac:dyDescent="0.3">
      <c r="A2327" s="12"/>
      <c r="B2327" s="13">
        <f t="shared" si="36"/>
        <v>2318</v>
      </c>
      <c r="C2327" s="2" t="s">
        <v>968</v>
      </c>
      <c r="D2327" s="9">
        <v>2902</v>
      </c>
      <c r="E2327" s="2" t="s">
        <v>6697</v>
      </c>
      <c r="F2327" s="2" t="s">
        <v>2261</v>
      </c>
      <c r="G2327" s="2" t="s">
        <v>2262</v>
      </c>
      <c r="H2327" s="2" t="s">
        <v>334</v>
      </c>
      <c r="J2327" s="12"/>
      <c r="K2327" s="12"/>
      <c r="L2327" s="12"/>
      <c r="M2327" s="12"/>
      <c r="N2327" s="12"/>
      <c r="O2327" s="12"/>
      <c r="P2327" s="12"/>
      <c r="Q2327" s="12"/>
      <c r="R2327" s="12"/>
      <c r="S2327" s="12"/>
      <c r="T2327" s="12"/>
      <c r="U2327" s="12"/>
      <c r="V2327" s="12"/>
      <c r="W2327" s="12"/>
      <c r="X2327" s="12"/>
      <c r="Y2327" s="12"/>
      <c r="Z2327" s="12"/>
      <c r="AA2327" s="12"/>
      <c r="AB2327" s="12"/>
      <c r="AC2327" s="12"/>
      <c r="AD2327" s="12"/>
      <c r="AE2327" s="12"/>
      <c r="AF2327" s="12"/>
      <c r="AG2327" s="12"/>
      <c r="AH2327" s="12"/>
      <c r="AI2327" s="12"/>
      <c r="AJ2327" s="12"/>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12"/>
      <c r="CH2327" s="12"/>
      <c r="CI2327" s="12"/>
      <c r="CJ2327" s="12"/>
      <c r="CK2327" s="12"/>
      <c r="CL2327" s="12"/>
      <c r="CM2327" s="12"/>
      <c r="CN2327" s="12"/>
      <c r="CO2327" s="12"/>
      <c r="CP2327" s="12"/>
      <c r="CQ2327" s="12"/>
      <c r="CR2327" s="12"/>
      <c r="CS2327" s="12"/>
      <c r="CT2327" s="12"/>
      <c r="CU2327" s="12"/>
      <c r="CV2327" s="12"/>
      <c r="CW2327" s="12"/>
      <c r="CX2327" s="12"/>
      <c r="CY2327" s="12"/>
      <c r="CZ2327" s="12"/>
      <c r="DA2327" s="12"/>
      <c r="DB2327" s="12"/>
      <c r="DC2327" s="12"/>
      <c r="DD2327" s="12"/>
      <c r="DE2327" s="12"/>
      <c r="DF2327" s="12"/>
      <c r="DG2327" s="12"/>
      <c r="DH2327" s="12"/>
      <c r="DI2327" s="12"/>
      <c r="DJ2327" s="12"/>
      <c r="DK2327" s="12"/>
      <c r="DL2327" s="12"/>
      <c r="DM2327" s="12"/>
      <c r="DN2327" s="12"/>
      <c r="DO2327" s="12"/>
      <c r="DP2327" s="12"/>
      <c r="DQ2327" s="12"/>
      <c r="DR2327" s="12"/>
      <c r="DS2327" s="12"/>
      <c r="DT2327" s="12"/>
      <c r="DU2327" s="12"/>
      <c r="DV2327" s="12"/>
    </row>
    <row r="2328" spans="1:126" s="14" customFormat="1" ht="60.75" thickBot="1" x14ac:dyDescent="0.3">
      <c r="A2328" s="12"/>
      <c r="B2328" s="13">
        <f t="shared" si="36"/>
        <v>2319</v>
      </c>
      <c r="C2328" s="2" t="s">
        <v>968</v>
      </c>
      <c r="D2328" s="9">
        <v>2902</v>
      </c>
      <c r="E2328" s="2" t="s">
        <v>6697</v>
      </c>
      <c r="F2328" s="2" t="s">
        <v>1471</v>
      </c>
      <c r="G2328" s="2" t="s">
        <v>6860</v>
      </c>
      <c r="H2328" s="2" t="s">
        <v>334</v>
      </c>
      <c r="J2328" s="12"/>
      <c r="K2328" s="12"/>
      <c r="L2328" s="12"/>
      <c r="M2328" s="12"/>
      <c r="N2328" s="12"/>
      <c r="O2328" s="12"/>
      <c r="P2328" s="12"/>
      <c r="Q2328" s="12"/>
      <c r="R2328" s="12"/>
      <c r="S2328" s="12"/>
      <c r="T2328" s="12"/>
      <c r="U2328" s="12"/>
      <c r="V2328" s="12"/>
      <c r="W2328" s="12"/>
      <c r="X2328" s="12"/>
      <c r="Y2328" s="12"/>
      <c r="Z2328" s="12"/>
      <c r="AA2328" s="12"/>
      <c r="AB2328" s="12"/>
      <c r="AC2328" s="12"/>
      <c r="AD2328" s="12"/>
      <c r="AE2328" s="12"/>
      <c r="AF2328" s="12"/>
      <c r="AG2328" s="12"/>
      <c r="AH2328" s="12"/>
      <c r="AI2328" s="12"/>
      <c r="AJ2328" s="12"/>
      <c r="AK2328" s="12"/>
      <c r="AL2328" s="12"/>
      <c r="AM2328" s="12"/>
      <c r="AN2328" s="12"/>
      <c r="AO2328" s="12"/>
      <c r="AP2328" s="12"/>
      <c r="AQ2328" s="12"/>
      <c r="AR2328" s="12"/>
      <c r="AS2328" s="12"/>
      <c r="AT2328" s="12"/>
      <c r="AU2328" s="12"/>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12"/>
      <c r="CH2328" s="12"/>
      <c r="CI2328" s="12"/>
      <c r="CJ2328" s="12"/>
      <c r="CK2328" s="12"/>
      <c r="CL2328" s="12"/>
      <c r="CM2328" s="12"/>
      <c r="CN2328" s="12"/>
      <c r="CO2328" s="12"/>
      <c r="CP2328" s="12"/>
      <c r="CQ2328" s="12"/>
      <c r="CR2328" s="12"/>
      <c r="CS2328" s="12"/>
      <c r="CT2328" s="12"/>
      <c r="CU2328" s="12"/>
      <c r="CV2328" s="12"/>
      <c r="CW2328" s="12"/>
      <c r="CX2328" s="12"/>
      <c r="CY2328" s="12"/>
      <c r="CZ2328" s="12"/>
      <c r="DA2328" s="12"/>
      <c r="DB2328" s="12"/>
      <c r="DC2328" s="12"/>
      <c r="DD2328" s="12"/>
      <c r="DE2328" s="12"/>
      <c r="DF2328" s="12"/>
      <c r="DG2328" s="12"/>
      <c r="DH2328" s="12"/>
      <c r="DI2328" s="12"/>
      <c r="DJ2328" s="12"/>
      <c r="DK2328" s="12"/>
      <c r="DL2328" s="12"/>
      <c r="DM2328" s="12"/>
      <c r="DN2328" s="12"/>
      <c r="DO2328" s="12"/>
      <c r="DP2328" s="12"/>
      <c r="DQ2328" s="12"/>
      <c r="DR2328" s="12"/>
      <c r="DS2328" s="12"/>
      <c r="DT2328" s="12"/>
      <c r="DU2328" s="12"/>
      <c r="DV2328" s="12"/>
    </row>
    <row r="2329" spans="1:126" s="14" customFormat="1" ht="60.75" thickBot="1" x14ac:dyDescent="0.3">
      <c r="A2329" s="12"/>
      <c r="B2329" s="13">
        <f t="shared" si="36"/>
        <v>2320</v>
      </c>
      <c r="C2329" s="2" t="s">
        <v>968</v>
      </c>
      <c r="D2329" s="9">
        <v>2902</v>
      </c>
      <c r="E2329" s="2" t="s">
        <v>6697</v>
      </c>
      <c r="F2329" s="2" t="s">
        <v>2263</v>
      </c>
      <c r="G2329" s="2" t="s">
        <v>2264</v>
      </c>
      <c r="H2329" s="2" t="s">
        <v>334</v>
      </c>
      <c r="J2329" s="12"/>
      <c r="K2329" s="12"/>
      <c r="L2329" s="12"/>
      <c r="M2329" s="12"/>
      <c r="N2329" s="12"/>
      <c r="O2329" s="12"/>
      <c r="P2329" s="12"/>
      <c r="Q2329" s="12"/>
      <c r="R2329" s="12"/>
      <c r="S2329" s="12"/>
      <c r="T2329" s="12"/>
      <c r="U2329" s="12"/>
      <c r="V2329" s="12"/>
      <c r="W2329" s="12"/>
      <c r="X2329" s="12"/>
      <c r="Y2329" s="12"/>
      <c r="Z2329" s="12"/>
      <c r="AA2329" s="12"/>
      <c r="AB2329" s="12"/>
      <c r="AC2329" s="12"/>
      <c r="AD2329" s="12"/>
      <c r="AE2329" s="12"/>
      <c r="AF2329" s="12"/>
      <c r="AG2329" s="12"/>
      <c r="AH2329" s="12"/>
      <c r="AI2329" s="12"/>
      <c r="AJ2329" s="12"/>
      <c r="AK2329" s="12"/>
      <c r="AL2329" s="12"/>
      <c r="AM2329" s="12"/>
      <c r="AN2329" s="12"/>
      <c r="AO2329" s="12"/>
      <c r="AP2329" s="12"/>
      <c r="AQ2329" s="12"/>
      <c r="AR2329" s="12"/>
      <c r="AS2329" s="12"/>
      <c r="AT2329" s="12"/>
      <c r="AU2329" s="12"/>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12"/>
      <c r="CH2329" s="12"/>
      <c r="CI2329" s="12"/>
      <c r="CJ2329" s="12"/>
      <c r="CK2329" s="12"/>
      <c r="CL2329" s="12"/>
      <c r="CM2329" s="12"/>
      <c r="CN2329" s="12"/>
      <c r="CO2329" s="12"/>
      <c r="CP2329" s="12"/>
      <c r="CQ2329" s="12"/>
      <c r="CR2329" s="12"/>
      <c r="CS2329" s="12"/>
      <c r="CT2329" s="12"/>
      <c r="CU2329" s="12"/>
      <c r="CV2329" s="12"/>
      <c r="CW2329" s="12"/>
      <c r="CX2329" s="12"/>
      <c r="CY2329" s="12"/>
      <c r="CZ2329" s="12"/>
      <c r="DA2329" s="12"/>
      <c r="DB2329" s="12"/>
      <c r="DC2329" s="12"/>
      <c r="DD2329" s="12"/>
      <c r="DE2329" s="12"/>
      <c r="DF2329" s="12"/>
      <c r="DG2329" s="12"/>
      <c r="DH2329" s="12"/>
      <c r="DI2329" s="12"/>
      <c r="DJ2329" s="12"/>
      <c r="DK2329" s="12"/>
      <c r="DL2329" s="12"/>
      <c r="DM2329" s="12"/>
      <c r="DN2329" s="12"/>
      <c r="DO2329" s="12"/>
      <c r="DP2329" s="12"/>
      <c r="DQ2329" s="12"/>
      <c r="DR2329" s="12"/>
      <c r="DS2329" s="12"/>
      <c r="DT2329" s="12"/>
      <c r="DU2329" s="12"/>
      <c r="DV2329" s="12"/>
    </row>
    <row r="2330" spans="1:126" s="14" customFormat="1" ht="90.75" thickBot="1" x14ac:dyDescent="0.3">
      <c r="A2330" s="12"/>
      <c r="B2330" s="13">
        <f t="shared" si="36"/>
        <v>2321</v>
      </c>
      <c r="C2330" s="2" t="s">
        <v>968</v>
      </c>
      <c r="D2330" s="9">
        <v>2902</v>
      </c>
      <c r="E2330" s="2" t="s">
        <v>6697</v>
      </c>
      <c r="F2330" s="2" t="s">
        <v>2025</v>
      </c>
      <c r="G2330" s="2" t="s">
        <v>1356</v>
      </c>
      <c r="H2330" s="2" t="s">
        <v>334</v>
      </c>
      <c r="J2330" s="12"/>
      <c r="K2330" s="12"/>
      <c r="L2330" s="12"/>
      <c r="M2330" s="12"/>
      <c r="N2330" s="12"/>
      <c r="O2330" s="12"/>
      <c r="P2330" s="12"/>
      <c r="Q2330" s="12"/>
      <c r="R2330" s="12"/>
      <c r="S2330" s="12"/>
      <c r="T2330" s="12"/>
      <c r="U2330" s="12"/>
      <c r="V2330" s="12"/>
      <c r="W2330" s="12"/>
      <c r="X2330" s="12"/>
      <c r="Y2330" s="12"/>
      <c r="Z2330" s="12"/>
      <c r="AA2330" s="12"/>
      <c r="AB2330" s="12"/>
      <c r="AC2330" s="12"/>
      <c r="AD2330" s="12"/>
      <c r="AE2330" s="12"/>
      <c r="AF2330" s="12"/>
      <c r="AG2330" s="12"/>
      <c r="AH2330" s="12"/>
      <c r="AI2330" s="12"/>
      <c r="AJ2330" s="12"/>
      <c r="AK2330" s="12"/>
      <c r="AL2330" s="12"/>
      <c r="AM2330" s="12"/>
      <c r="AN2330" s="12"/>
      <c r="AO2330" s="12"/>
      <c r="AP2330" s="12"/>
      <c r="AQ2330" s="12"/>
      <c r="AR2330" s="12"/>
      <c r="AS2330" s="12"/>
      <c r="AT2330" s="12"/>
      <c r="AU2330" s="12"/>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12"/>
      <c r="CH2330" s="12"/>
      <c r="CI2330" s="12"/>
      <c r="CJ2330" s="12"/>
      <c r="CK2330" s="12"/>
      <c r="CL2330" s="12"/>
      <c r="CM2330" s="12"/>
      <c r="CN2330" s="12"/>
      <c r="CO2330" s="12"/>
      <c r="CP2330" s="12"/>
      <c r="CQ2330" s="12"/>
      <c r="CR2330" s="12"/>
      <c r="CS2330" s="12"/>
      <c r="CT2330" s="12"/>
      <c r="CU2330" s="12"/>
      <c r="CV2330" s="12"/>
      <c r="CW2330" s="12"/>
      <c r="CX2330" s="12"/>
      <c r="CY2330" s="12"/>
      <c r="CZ2330" s="12"/>
      <c r="DA2330" s="12"/>
      <c r="DB2330" s="12"/>
      <c r="DC2330" s="12"/>
      <c r="DD2330" s="12"/>
      <c r="DE2330" s="12"/>
      <c r="DF2330" s="12"/>
      <c r="DG2330" s="12"/>
      <c r="DH2330" s="12"/>
      <c r="DI2330" s="12"/>
      <c r="DJ2330" s="12"/>
      <c r="DK2330" s="12"/>
      <c r="DL2330" s="12"/>
      <c r="DM2330" s="12"/>
      <c r="DN2330" s="12"/>
      <c r="DO2330" s="12"/>
      <c r="DP2330" s="12"/>
      <c r="DQ2330" s="12"/>
      <c r="DR2330" s="12"/>
      <c r="DS2330" s="12"/>
      <c r="DT2330" s="12"/>
      <c r="DU2330" s="12"/>
      <c r="DV2330" s="12"/>
    </row>
    <row r="2331" spans="1:126" s="14" customFormat="1" ht="75.75" thickBot="1" x14ac:dyDescent="0.3">
      <c r="A2331" s="12"/>
      <c r="B2331" s="13">
        <f t="shared" si="36"/>
        <v>2322</v>
      </c>
      <c r="C2331" s="2" t="s">
        <v>968</v>
      </c>
      <c r="D2331" s="9">
        <v>2902</v>
      </c>
      <c r="E2331" s="2" t="s">
        <v>6697</v>
      </c>
      <c r="F2331" s="2" t="s">
        <v>1342</v>
      </c>
      <c r="G2331" s="2" t="s">
        <v>1350</v>
      </c>
      <c r="H2331" s="2" t="s">
        <v>334</v>
      </c>
      <c r="J2331" s="12"/>
      <c r="K2331" s="12"/>
      <c r="L2331" s="12"/>
      <c r="M2331" s="12"/>
      <c r="N2331" s="12"/>
      <c r="O2331" s="12"/>
      <c r="P2331" s="12"/>
      <c r="Q2331" s="12"/>
      <c r="R2331" s="12"/>
      <c r="S2331" s="12"/>
      <c r="T2331" s="12"/>
      <c r="U2331" s="12"/>
      <c r="V2331" s="12"/>
      <c r="W2331" s="12"/>
      <c r="X2331" s="12"/>
      <c r="Y2331" s="12"/>
      <c r="Z2331" s="12"/>
      <c r="AA2331" s="12"/>
      <c r="AB2331" s="12"/>
      <c r="AC2331" s="12"/>
      <c r="AD2331" s="12"/>
      <c r="AE2331" s="12"/>
      <c r="AF2331" s="12"/>
      <c r="AG2331" s="12"/>
      <c r="AH2331" s="12"/>
      <c r="AI2331" s="12"/>
      <c r="AJ2331" s="12"/>
      <c r="AK2331" s="12"/>
      <c r="AL2331" s="12"/>
      <c r="AM2331" s="12"/>
      <c r="AN2331" s="12"/>
      <c r="AO2331" s="12"/>
      <c r="AP2331" s="12"/>
      <c r="AQ2331" s="12"/>
      <c r="AR2331" s="12"/>
      <c r="AS2331" s="12"/>
      <c r="AT2331" s="12"/>
      <c r="AU2331" s="12"/>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12"/>
      <c r="CH2331" s="12"/>
      <c r="CI2331" s="12"/>
      <c r="CJ2331" s="12"/>
      <c r="CK2331" s="12"/>
      <c r="CL2331" s="12"/>
      <c r="CM2331" s="12"/>
      <c r="CN2331" s="12"/>
      <c r="CO2331" s="12"/>
      <c r="CP2331" s="12"/>
      <c r="CQ2331" s="12"/>
      <c r="CR2331" s="12"/>
      <c r="CS2331" s="12"/>
      <c r="CT2331" s="12"/>
      <c r="CU2331" s="12"/>
      <c r="CV2331" s="12"/>
      <c r="CW2331" s="12"/>
      <c r="CX2331" s="12"/>
      <c r="CY2331" s="12"/>
      <c r="CZ2331" s="12"/>
      <c r="DA2331" s="12"/>
      <c r="DB2331" s="12"/>
      <c r="DC2331" s="12"/>
      <c r="DD2331" s="12"/>
      <c r="DE2331" s="12"/>
      <c r="DF2331" s="12"/>
      <c r="DG2331" s="12"/>
      <c r="DH2331" s="12"/>
      <c r="DI2331" s="12"/>
      <c r="DJ2331" s="12"/>
      <c r="DK2331" s="12"/>
      <c r="DL2331" s="12"/>
      <c r="DM2331" s="12"/>
      <c r="DN2331" s="12"/>
      <c r="DO2331" s="12"/>
      <c r="DP2331" s="12"/>
      <c r="DQ2331" s="12"/>
      <c r="DR2331" s="12"/>
      <c r="DS2331" s="12"/>
      <c r="DT2331" s="12"/>
      <c r="DU2331" s="12"/>
      <c r="DV2331" s="12"/>
    </row>
    <row r="2332" spans="1:126" s="14" customFormat="1" ht="45.75" thickBot="1" x14ac:dyDescent="0.3">
      <c r="A2332" s="12"/>
      <c r="B2332" s="13">
        <f t="shared" si="36"/>
        <v>2323</v>
      </c>
      <c r="C2332" s="2" t="s">
        <v>968</v>
      </c>
      <c r="D2332" s="9">
        <v>2902</v>
      </c>
      <c r="E2332" s="2" t="s">
        <v>6697</v>
      </c>
      <c r="F2332" s="2" t="s">
        <v>2265</v>
      </c>
      <c r="G2332" s="2" t="s">
        <v>2266</v>
      </c>
      <c r="H2332" s="2" t="s">
        <v>334</v>
      </c>
      <c r="J2332" s="12"/>
      <c r="K2332" s="12"/>
      <c r="L2332" s="12"/>
      <c r="M2332" s="12"/>
      <c r="N2332" s="12"/>
      <c r="O2332" s="12"/>
      <c r="P2332" s="12"/>
      <c r="Q2332" s="12"/>
      <c r="R2332" s="12"/>
      <c r="S2332" s="12"/>
      <c r="T2332" s="12"/>
      <c r="U2332" s="12"/>
      <c r="V2332" s="12"/>
      <c r="W2332" s="12"/>
      <c r="X2332" s="12"/>
      <c r="Y2332" s="12"/>
      <c r="Z2332" s="12"/>
      <c r="AA2332" s="12"/>
      <c r="AB2332" s="12"/>
      <c r="AC2332" s="12"/>
      <c r="AD2332" s="12"/>
      <c r="AE2332" s="12"/>
      <c r="AF2332" s="12"/>
      <c r="AG2332" s="12"/>
      <c r="AH2332" s="12"/>
      <c r="AI2332" s="12"/>
      <c r="AJ2332" s="12"/>
      <c r="AK2332" s="12"/>
      <c r="AL2332" s="12"/>
      <c r="AM2332" s="12"/>
      <c r="AN2332" s="12"/>
      <c r="AO2332" s="12"/>
      <c r="AP2332" s="12"/>
      <c r="AQ2332" s="12"/>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12"/>
      <c r="CH2332" s="12"/>
      <c r="CI2332" s="12"/>
      <c r="CJ2332" s="12"/>
      <c r="CK2332" s="12"/>
      <c r="CL2332" s="12"/>
      <c r="CM2332" s="12"/>
      <c r="CN2332" s="12"/>
      <c r="CO2332" s="12"/>
      <c r="CP2332" s="12"/>
      <c r="CQ2332" s="12"/>
      <c r="CR2332" s="12"/>
      <c r="CS2332" s="12"/>
      <c r="CT2332" s="12"/>
      <c r="CU2332" s="12"/>
      <c r="CV2332" s="12"/>
      <c r="CW2332" s="12"/>
      <c r="CX2332" s="12"/>
      <c r="CY2332" s="12"/>
      <c r="CZ2332" s="12"/>
      <c r="DA2332" s="12"/>
      <c r="DB2332" s="12"/>
      <c r="DC2332" s="12"/>
      <c r="DD2332" s="12"/>
      <c r="DE2332" s="12"/>
      <c r="DF2332" s="12"/>
      <c r="DG2332" s="12"/>
      <c r="DH2332" s="12"/>
      <c r="DI2332" s="12"/>
      <c r="DJ2332" s="12"/>
      <c r="DK2332" s="12"/>
      <c r="DL2332" s="12"/>
      <c r="DM2332" s="12"/>
      <c r="DN2332" s="12"/>
      <c r="DO2332" s="12"/>
      <c r="DP2332" s="12"/>
      <c r="DQ2332" s="12"/>
      <c r="DR2332" s="12"/>
      <c r="DS2332" s="12"/>
      <c r="DT2332" s="12"/>
      <c r="DU2332" s="12"/>
      <c r="DV2332" s="12"/>
    </row>
    <row r="2333" spans="1:126" s="14" customFormat="1" ht="90.75" thickBot="1" x14ac:dyDescent="0.3">
      <c r="A2333" s="12"/>
      <c r="B2333" s="13">
        <f t="shared" si="36"/>
        <v>2324</v>
      </c>
      <c r="C2333" s="2" t="s">
        <v>968</v>
      </c>
      <c r="D2333" s="9">
        <v>2902</v>
      </c>
      <c r="E2333" s="2" t="s">
        <v>6697</v>
      </c>
      <c r="F2333" s="2" t="s">
        <v>2036</v>
      </c>
      <c r="G2333" s="2" t="s">
        <v>2267</v>
      </c>
      <c r="H2333" s="2" t="s">
        <v>334</v>
      </c>
      <c r="J2333" s="12"/>
      <c r="K2333" s="12"/>
      <c r="L2333" s="12"/>
      <c r="M2333" s="12"/>
      <c r="N2333" s="12"/>
      <c r="O2333" s="12"/>
      <c r="P2333" s="12"/>
      <c r="Q2333" s="12"/>
      <c r="R2333" s="12"/>
      <c r="S2333" s="12"/>
      <c r="T2333" s="12"/>
      <c r="U2333" s="12"/>
      <c r="V2333" s="12"/>
      <c r="W2333" s="12"/>
      <c r="X2333" s="12"/>
      <c r="Y2333" s="12"/>
      <c r="Z2333" s="12"/>
      <c r="AA2333" s="12"/>
      <c r="AB2333" s="12"/>
      <c r="AC2333" s="12"/>
      <c r="AD2333" s="12"/>
      <c r="AE2333" s="12"/>
      <c r="AF2333" s="12"/>
      <c r="AG2333" s="12"/>
      <c r="AH2333" s="12"/>
      <c r="AI2333" s="12"/>
      <c r="AJ2333" s="12"/>
      <c r="AK2333" s="12"/>
      <c r="AL2333" s="12"/>
      <c r="AM2333" s="12"/>
      <c r="AN2333" s="12"/>
      <c r="AO2333" s="12"/>
      <c r="AP2333" s="12"/>
      <c r="AQ2333" s="12"/>
      <c r="AR2333" s="12"/>
      <c r="AS2333" s="12"/>
      <c r="AT2333" s="12"/>
      <c r="AU2333" s="12"/>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12"/>
      <c r="CH2333" s="12"/>
      <c r="CI2333" s="12"/>
      <c r="CJ2333" s="12"/>
      <c r="CK2333" s="12"/>
      <c r="CL2333" s="12"/>
      <c r="CM2333" s="12"/>
      <c r="CN2333" s="12"/>
      <c r="CO2333" s="12"/>
      <c r="CP2333" s="12"/>
      <c r="CQ2333" s="12"/>
      <c r="CR2333" s="12"/>
      <c r="CS2333" s="12"/>
      <c r="CT2333" s="12"/>
      <c r="CU2333" s="12"/>
      <c r="CV2333" s="12"/>
      <c r="CW2333" s="12"/>
      <c r="CX2333" s="12"/>
      <c r="CY2333" s="12"/>
      <c r="CZ2333" s="12"/>
      <c r="DA2333" s="12"/>
      <c r="DB2333" s="12"/>
      <c r="DC2333" s="12"/>
      <c r="DD2333" s="12"/>
      <c r="DE2333" s="12"/>
      <c r="DF2333" s="12"/>
      <c r="DG2333" s="12"/>
      <c r="DH2333" s="12"/>
      <c r="DI2333" s="12"/>
      <c r="DJ2333" s="12"/>
      <c r="DK2333" s="12"/>
      <c r="DL2333" s="12"/>
      <c r="DM2333" s="12"/>
      <c r="DN2333" s="12"/>
      <c r="DO2333" s="12"/>
      <c r="DP2333" s="12"/>
      <c r="DQ2333" s="12"/>
      <c r="DR2333" s="12"/>
      <c r="DS2333" s="12"/>
      <c r="DT2333" s="12"/>
      <c r="DU2333" s="12"/>
      <c r="DV2333" s="12"/>
    </row>
    <row r="2334" spans="1:126" s="14" customFormat="1" ht="60.75" thickBot="1" x14ac:dyDescent="0.3">
      <c r="A2334" s="12"/>
      <c r="B2334" s="13">
        <f t="shared" si="36"/>
        <v>2325</v>
      </c>
      <c r="C2334" s="2" t="s">
        <v>968</v>
      </c>
      <c r="D2334" s="9">
        <v>2902</v>
      </c>
      <c r="E2334" s="2" t="s">
        <v>6697</v>
      </c>
      <c r="F2334" s="2" t="s">
        <v>2268</v>
      </c>
      <c r="G2334" s="2" t="s">
        <v>2269</v>
      </c>
      <c r="H2334" s="2" t="s">
        <v>334</v>
      </c>
      <c r="J2334" s="12"/>
      <c r="K2334" s="12"/>
      <c r="L2334" s="12"/>
      <c r="M2334" s="12"/>
      <c r="N2334" s="12"/>
      <c r="O2334" s="12"/>
      <c r="P2334" s="12"/>
      <c r="Q2334" s="12"/>
      <c r="R2334" s="12"/>
      <c r="S2334" s="12"/>
      <c r="T2334" s="12"/>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row>
    <row r="2335" spans="1:126" s="14" customFormat="1" ht="105.75" thickBot="1" x14ac:dyDescent="0.3">
      <c r="A2335" s="12"/>
      <c r="B2335" s="13">
        <f t="shared" si="36"/>
        <v>2326</v>
      </c>
      <c r="C2335" s="2" t="s">
        <v>968</v>
      </c>
      <c r="D2335" s="9">
        <v>2902</v>
      </c>
      <c r="E2335" s="2" t="s">
        <v>6697</v>
      </c>
      <c r="F2335" s="2" t="s">
        <v>2240</v>
      </c>
      <c r="G2335" s="2" t="s">
        <v>2270</v>
      </c>
      <c r="H2335" s="2" t="s">
        <v>334</v>
      </c>
      <c r="J2335" s="12"/>
      <c r="K2335" s="12"/>
      <c r="L2335" s="12"/>
      <c r="M2335" s="12"/>
      <c r="N2335" s="12"/>
      <c r="O2335" s="12"/>
      <c r="P2335" s="12"/>
      <c r="Q2335" s="12"/>
      <c r="R2335" s="12"/>
      <c r="S2335" s="12"/>
      <c r="T2335" s="12"/>
      <c r="U2335" s="12"/>
      <c r="V2335" s="12"/>
      <c r="W2335" s="12"/>
      <c r="X2335" s="12"/>
      <c r="Y2335" s="12"/>
      <c r="Z2335" s="12"/>
      <c r="AA2335" s="12"/>
      <c r="AB2335" s="12"/>
      <c r="AC2335" s="12"/>
      <c r="AD2335" s="12"/>
      <c r="AE2335" s="12"/>
      <c r="AF2335" s="12"/>
      <c r="AG2335" s="12"/>
      <c r="AH2335" s="12"/>
      <c r="AI2335" s="12"/>
      <c r="AJ2335" s="12"/>
      <c r="AK2335" s="12"/>
      <c r="AL2335" s="12"/>
      <c r="AM2335" s="12"/>
      <c r="AN2335" s="12"/>
      <c r="AO2335" s="12"/>
      <c r="AP2335" s="12"/>
      <c r="AQ2335" s="12"/>
      <c r="AR2335" s="12"/>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c r="DB2335" s="12"/>
      <c r="DC2335" s="12"/>
      <c r="DD2335" s="12"/>
      <c r="DE2335" s="12"/>
      <c r="DF2335" s="12"/>
      <c r="DG2335" s="12"/>
      <c r="DH2335" s="12"/>
      <c r="DI2335" s="12"/>
      <c r="DJ2335" s="12"/>
      <c r="DK2335" s="12"/>
      <c r="DL2335" s="12"/>
      <c r="DM2335" s="12"/>
      <c r="DN2335" s="12"/>
      <c r="DO2335" s="12"/>
      <c r="DP2335" s="12"/>
      <c r="DQ2335" s="12"/>
      <c r="DR2335" s="12"/>
      <c r="DS2335" s="12"/>
      <c r="DT2335" s="12"/>
      <c r="DU2335" s="12"/>
      <c r="DV2335" s="12"/>
    </row>
    <row r="2336" spans="1:126" s="14" customFormat="1" ht="60.75" thickBot="1" x14ac:dyDescent="0.3">
      <c r="A2336" s="12"/>
      <c r="B2336" s="13">
        <f t="shared" si="36"/>
        <v>2327</v>
      </c>
      <c r="C2336" s="2" t="s">
        <v>968</v>
      </c>
      <c r="D2336" s="9">
        <v>2902</v>
      </c>
      <c r="E2336" s="2" t="s">
        <v>6697</v>
      </c>
      <c r="F2336" s="2" t="s">
        <v>2271</v>
      </c>
      <c r="G2336" s="2" t="s">
        <v>2272</v>
      </c>
      <c r="H2336" s="2" t="s">
        <v>334</v>
      </c>
      <c r="J2336" s="12"/>
      <c r="K2336" s="12"/>
      <c r="L2336" s="12"/>
      <c r="M2336" s="12"/>
      <c r="N2336" s="12"/>
      <c r="O2336" s="12"/>
      <c r="P2336" s="12"/>
      <c r="Q2336" s="12"/>
      <c r="R2336" s="12"/>
      <c r="S2336" s="12"/>
      <c r="T2336" s="12"/>
      <c r="U2336" s="12"/>
      <c r="V2336" s="12"/>
      <c r="W2336" s="12"/>
      <c r="X2336" s="12"/>
      <c r="Y2336" s="12"/>
      <c r="Z2336" s="12"/>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c r="DB2336" s="12"/>
      <c r="DC2336" s="12"/>
      <c r="DD2336" s="12"/>
      <c r="DE2336" s="12"/>
      <c r="DF2336" s="12"/>
      <c r="DG2336" s="12"/>
      <c r="DH2336" s="12"/>
      <c r="DI2336" s="12"/>
      <c r="DJ2336" s="12"/>
      <c r="DK2336" s="12"/>
      <c r="DL2336" s="12"/>
      <c r="DM2336" s="12"/>
      <c r="DN2336" s="12"/>
      <c r="DO2336" s="12"/>
      <c r="DP2336" s="12"/>
      <c r="DQ2336" s="12"/>
      <c r="DR2336" s="12"/>
      <c r="DS2336" s="12"/>
      <c r="DT2336" s="12"/>
      <c r="DU2336" s="12"/>
      <c r="DV2336" s="12"/>
    </row>
    <row r="2337" spans="1:126" s="14" customFormat="1" ht="60.75" thickBot="1" x14ac:dyDescent="0.3">
      <c r="A2337" s="12"/>
      <c r="B2337" s="13">
        <f t="shared" si="36"/>
        <v>2328</v>
      </c>
      <c r="C2337" s="2" t="s">
        <v>968</v>
      </c>
      <c r="D2337" s="9">
        <v>2902</v>
      </c>
      <c r="E2337" s="2" t="s">
        <v>6697</v>
      </c>
      <c r="F2337" s="2" t="s">
        <v>2273</v>
      </c>
      <c r="G2337" s="2" t="s">
        <v>2274</v>
      </c>
      <c r="H2337" s="2" t="s">
        <v>334</v>
      </c>
      <c r="J2337" s="12"/>
      <c r="K2337" s="12"/>
      <c r="L2337" s="12"/>
      <c r="M2337" s="12"/>
      <c r="N2337" s="12"/>
      <c r="O2337" s="12"/>
      <c r="P2337" s="12"/>
      <c r="Q2337" s="12"/>
      <c r="R2337" s="12"/>
      <c r="S2337" s="12"/>
      <c r="T2337" s="12"/>
      <c r="U2337" s="12"/>
      <c r="V2337" s="12"/>
      <c r="W2337" s="12"/>
      <c r="X2337" s="12"/>
      <c r="Y2337" s="12"/>
      <c r="Z2337" s="12"/>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c r="DB2337" s="12"/>
      <c r="DC2337" s="12"/>
      <c r="DD2337" s="12"/>
      <c r="DE2337" s="12"/>
      <c r="DF2337" s="12"/>
      <c r="DG2337" s="12"/>
      <c r="DH2337" s="12"/>
      <c r="DI2337" s="12"/>
      <c r="DJ2337" s="12"/>
      <c r="DK2337" s="12"/>
      <c r="DL2337" s="12"/>
      <c r="DM2337" s="12"/>
      <c r="DN2337" s="12"/>
      <c r="DO2337" s="12"/>
      <c r="DP2337" s="12"/>
      <c r="DQ2337" s="12"/>
      <c r="DR2337" s="12"/>
      <c r="DS2337" s="12"/>
      <c r="DT2337" s="12"/>
      <c r="DU2337" s="12"/>
      <c r="DV2337" s="12"/>
    </row>
    <row r="2338" spans="1:126" s="14" customFormat="1" ht="90.75" thickBot="1" x14ac:dyDescent="0.3">
      <c r="A2338" s="12"/>
      <c r="B2338" s="13">
        <f t="shared" si="36"/>
        <v>2329</v>
      </c>
      <c r="C2338" s="2" t="s">
        <v>968</v>
      </c>
      <c r="D2338" s="9">
        <v>2902</v>
      </c>
      <c r="E2338" s="2" t="s">
        <v>6697</v>
      </c>
      <c r="F2338" s="2" t="s">
        <v>1934</v>
      </c>
      <c r="G2338" s="2" t="s">
        <v>2275</v>
      </c>
      <c r="H2338" s="2" t="s">
        <v>334</v>
      </c>
      <c r="J2338" s="12"/>
      <c r="K2338" s="12"/>
      <c r="L2338" s="12"/>
      <c r="M2338" s="12"/>
      <c r="N2338" s="12"/>
      <c r="O2338" s="12"/>
      <c r="P2338" s="12"/>
      <c r="Q2338" s="12"/>
      <c r="R2338" s="12"/>
      <c r="S2338" s="12"/>
      <c r="T2338" s="12"/>
      <c r="U2338" s="12"/>
      <c r="V2338" s="12"/>
      <c r="W2338" s="12"/>
      <c r="X2338" s="12"/>
      <c r="Y2338" s="12"/>
      <c r="Z2338" s="12"/>
      <c r="AA2338" s="12"/>
      <c r="AB2338" s="12"/>
      <c r="AC2338" s="12"/>
      <c r="AD2338" s="12"/>
      <c r="AE2338" s="12"/>
      <c r="AF2338" s="12"/>
      <c r="AG2338" s="12"/>
      <c r="AH2338" s="12"/>
      <c r="AI2338" s="12"/>
      <c r="AJ2338" s="12"/>
      <c r="AK2338" s="12"/>
      <c r="AL2338" s="12"/>
      <c r="AM2338" s="12"/>
      <c r="AN2338" s="12"/>
      <c r="AO2338" s="12"/>
      <c r="AP2338" s="12"/>
      <c r="AQ2338" s="12"/>
      <c r="AR2338" s="12"/>
      <c r="AS2338" s="12"/>
      <c r="AT2338" s="12"/>
      <c r="AU2338" s="12"/>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12"/>
      <c r="CH2338" s="12"/>
      <c r="CI2338" s="12"/>
      <c r="CJ2338" s="12"/>
      <c r="CK2338" s="12"/>
      <c r="CL2338" s="12"/>
      <c r="CM2338" s="12"/>
      <c r="CN2338" s="12"/>
      <c r="CO2338" s="12"/>
      <c r="CP2338" s="12"/>
      <c r="CQ2338" s="12"/>
      <c r="CR2338" s="12"/>
      <c r="CS2338" s="12"/>
      <c r="CT2338" s="12"/>
      <c r="CU2338" s="12"/>
      <c r="CV2338" s="12"/>
      <c r="CW2338" s="12"/>
      <c r="CX2338" s="12"/>
      <c r="CY2338" s="12"/>
      <c r="CZ2338" s="12"/>
      <c r="DA2338" s="12"/>
      <c r="DB2338" s="12"/>
      <c r="DC2338" s="12"/>
      <c r="DD2338" s="12"/>
      <c r="DE2338" s="12"/>
      <c r="DF2338" s="12"/>
      <c r="DG2338" s="12"/>
      <c r="DH2338" s="12"/>
      <c r="DI2338" s="12"/>
      <c r="DJ2338" s="12"/>
      <c r="DK2338" s="12"/>
      <c r="DL2338" s="12"/>
      <c r="DM2338" s="12"/>
      <c r="DN2338" s="12"/>
      <c r="DO2338" s="12"/>
      <c r="DP2338" s="12"/>
      <c r="DQ2338" s="12"/>
      <c r="DR2338" s="12"/>
      <c r="DS2338" s="12"/>
      <c r="DT2338" s="12"/>
      <c r="DU2338" s="12"/>
      <c r="DV2338" s="12"/>
    </row>
    <row r="2339" spans="1:126" s="14" customFormat="1" ht="60.75" thickBot="1" x14ac:dyDescent="0.3">
      <c r="A2339" s="12"/>
      <c r="B2339" s="13">
        <f t="shared" si="36"/>
        <v>2330</v>
      </c>
      <c r="C2339" s="2" t="s">
        <v>968</v>
      </c>
      <c r="D2339" s="9">
        <v>2902</v>
      </c>
      <c r="E2339" s="2" t="s">
        <v>6697</v>
      </c>
      <c r="F2339" s="2" t="s">
        <v>1337</v>
      </c>
      <c r="G2339" s="2" t="s">
        <v>1345</v>
      </c>
      <c r="H2339" s="2" t="s">
        <v>334</v>
      </c>
      <c r="J2339" s="12"/>
      <c r="K2339" s="12"/>
      <c r="L2339" s="12"/>
      <c r="M2339" s="12"/>
      <c r="N2339" s="12"/>
      <c r="O2339" s="12"/>
      <c r="P2339" s="12"/>
      <c r="Q2339" s="12"/>
      <c r="R2339" s="12"/>
      <c r="S2339" s="12"/>
      <c r="T2339" s="12"/>
      <c r="U2339" s="12"/>
      <c r="V2339" s="12"/>
      <c r="W2339" s="12"/>
      <c r="X2339" s="12"/>
      <c r="Y2339" s="12"/>
      <c r="Z2339" s="12"/>
      <c r="AA2339" s="12"/>
      <c r="AB2339" s="12"/>
      <c r="AC2339" s="12"/>
      <c r="AD2339" s="12"/>
      <c r="AE2339" s="12"/>
      <c r="AF2339" s="12"/>
      <c r="AG2339" s="12"/>
      <c r="AH2339" s="12"/>
      <c r="AI2339" s="12"/>
      <c r="AJ2339" s="12"/>
      <c r="AK2339" s="12"/>
      <c r="AL2339" s="12"/>
      <c r="AM2339" s="12"/>
      <c r="AN2339" s="12"/>
      <c r="AO2339" s="12"/>
      <c r="AP2339" s="12"/>
      <c r="AQ2339" s="12"/>
      <c r="AR2339" s="12"/>
      <c r="AS2339" s="12"/>
      <c r="AT2339" s="12"/>
      <c r="AU2339" s="12"/>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12"/>
      <c r="CH2339" s="12"/>
      <c r="CI2339" s="12"/>
      <c r="CJ2339" s="12"/>
      <c r="CK2339" s="12"/>
      <c r="CL2339" s="12"/>
      <c r="CM2339" s="12"/>
      <c r="CN2339" s="12"/>
      <c r="CO2339" s="12"/>
      <c r="CP2339" s="12"/>
      <c r="CQ2339" s="12"/>
      <c r="CR2339" s="12"/>
      <c r="CS2339" s="12"/>
      <c r="CT2339" s="12"/>
      <c r="CU2339" s="12"/>
      <c r="CV2339" s="12"/>
      <c r="CW2339" s="12"/>
      <c r="CX2339" s="12"/>
      <c r="CY2339" s="12"/>
      <c r="CZ2339" s="12"/>
      <c r="DA2339" s="12"/>
      <c r="DB2339" s="12"/>
      <c r="DC2339" s="12"/>
      <c r="DD2339" s="12"/>
      <c r="DE2339" s="12"/>
      <c r="DF2339" s="12"/>
      <c r="DG2339" s="12"/>
      <c r="DH2339" s="12"/>
      <c r="DI2339" s="12"/>
      <c r="DJ2339" s="12"/>
      <c r="DK2339" s="12"/>
      <c r="DL2339" s="12"/>
      <c r="DM2339" s="12"/>
      <c r="DN2339" s="12"/>
      <c r="DO2339" s="12"/>
      <c r="DP2339" s="12"/>
      <c r="DQ2339" s="12"/>
      <c r="DR2339" s="12"/>
      <c r="DS2339" s="12"/>
      <c r="DT2339" s="12"/>
      <c r="DU2339" s="12"/>
      <c r="DV2339" s="12"/>
    </row>
    <row r="2340" spans="1:126" s="14" customFormat="1" ht="60.75" thickBot="1" x14ac:dyDescent="0.3">
      <c r="A2340" s="12"/>
      <c r="B2340" s="13">
        <f t="shared" si="36"/>
        <v>2331</v>
      </c>
      <c r="C2340" s="2" t="s">
        <v>968</v>
      </c>
      <c r="D2340" s="9">
        <v>2902</v>
      </c>
      <c r="E2340" s="2" t="s">
        <v>6697</v>
      </c>
      <c r="F2340" s="2" t="s">
        <v>2276</v>
      </c>
      <c r="G2340" s="2" t="s">
        <v>2255</v>
      </c>
      <c r="H2340" s="2" t="s">
        <v>334</v>
      </c>
      <c r="J2340" s="12"/>
      <c r="K2340" s="12"/>
      <c r="L2340" s="12"/>
      <c r="M2340" s="12"/>
      <c r="N2340" s="12"/>
      <c r="O2340" s="12"/>
      <c r="P2340" s="12"/>
      <c r="Q2340" s="12"/>
      <c r="R2340" s="12"/>
      <c r="S2340" s="12"/>
      <c r="T2340" s="12"/>
      <c r="U2340" s="12"/>
      <c r="V2340" s="12"/>
      <c r="W2340" s="12"/>
      <c r="X2340" s="12"/>
      <c r="Y2340" s="12"/>
      <c r="Z2340" s="12"/>
      <c r="AA2340" s="12"/>
      <c r="AB2340" s="12"/>
      <c r="AC2340" s="12"/>
      <c r="AD2340" s="12"/>
      <c r="AE2340" s="12"/>
      <c r="AF2340" s="12"/>
      <c r="AG2340" s="12"/>
      <c r="AH2340" s="12"/>
      <c r="AI2340" s="12"/>
      <c r="AJ2340" s="12"/>
      <c r="AK2340" s="12"/>
      <c r="AL2340" s="12"/>
      <c r="AM2340" s="12"/>
      <c r="AN2340" s="12"/>
      <c r="AO2340" s="12"/>
      <c r="AP2340" s="12"/>
      <c r="AQ2340" s="12"/>
      <c r="AR2340" s="12"/>
      <c r="AS2340" s="12"/>
      <c r="AT2340" s="12"/>
      <c r="AU2340" s="12"/>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12"/>
      <c r="CH2340" s="12"/>
      <c r="CI2340" s="12"/>
      <c r="CJ2340" s="12"/>
      <c r="CK2340" s="12"/>
      <c r="CL2340" s="12"/>
      <c r="CM2340" s="12"/>
      <c r="CN2340" s="12"/>
      <c r="CO2340" s="12"/>
      <c r="CP2340" s="12"/>
      <c r="CQ2340" s="12"/>
      <c r="CR2340" s="12"/>
      <c r="CS2340" s="12"/>
      <c r="CT2340" s="12"/>
      <c r="CU2340" s="12"/>
      <c r="CV2340" s="12"/>
      <c r="CW2340" s="12"/>
      <c r="CX2340" s="12"/>
      <c r="CY2340" s="12"/>
      <c r="CZ2340" s="12"/>
      <c r="DA2340" s="12"/>
      <c r="DB2340" s="12"/>
      <c r="DC2340" s="12"/>
      <c r="DD2340" s="12"/>
      <c r="DE2340" s="12"/>
      <c r="DF2340" s="12"/>
      <c r="DG2340" s="12"/>
      <c r="DH2340" s="12"/>
      <c r="DI2340" s="12"/>
      <c r="DJ2340" s="12"/>
      <c r="DK2340" s="12"/>
      <c r="DL2340" s="12"/>
      <c r="DM2340" s="12"/>
      <c r="DN2340" s="12"/>
      <c r="DO2340" s="12"/>
      <c r="DP2340" s="12"/>
      <c r="DQ2340" s="12"/>
      <c r="DR2340" s="12"/>
      <c r="DS2340" s="12"/>
      <c r="DT2340" s="12"/>
      <c r="DU2340" s="12"/>
      <c r="DV2340" s="12"/>
    </row>
    <row r="2341" spans="1:126" s="14" customFormat="1" ht="75.75" thickBot="1" x14ac:dyDescent="0.3">
      <c r="A2341" s="12"/>
      <c r="B2341" s="13">
        <f t="shared" si="36"/>
        <v>2332</v>
      </c>
      <c r="C2341" s="2" t="s">
        <v>968</v>
      </c>
      <c r="D2341" s="9">
        <v>2902</v>
      </c>
      <c r="E2341" s="2" t="s">
        <v>6697</v>
      </c>
      <c r="F2341" s="2" t="s">
        <v>1444</v>
      </c>
      <c r="G2341" s="2" t="s">
        <v>1450</v>
      </c>
      <c r="H2341" s="2" t="s">
        <v>334</v>
      </c>
      <c r="J2341" s="12"/>
      <c r="K2341" s="12"/>
      <c r="L2341" s="12"/>
      <c r="M2341" s="12"/>
      <c r="N2341" s="12"/>
      <c r="O2341" s="12"/>
      <c r="P2341" s="12"/>
      <c r="Q2341" s="12"/>
      <c r="R2341" s="12"/>
      <c r="S2341" s="12"/>
      <c r="T2341" s="12"/>
      <c r="U2341" s="12"/>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12"/>
      <c r="CH2341" s="12"/>
      <c r="CI2341" s="12"/>
      <c r="CJ2341" s="12"/>
      <c r="CK2341" s="12"/>
      <c r="CL2341" s="12"/>
      <c r="CM2341" s="12"/>
      <c r="CN2341" s="12"/>
      <c r="CO2341" s="12"/>
      <c r="CP2341" s="12"/>
      <c r="CQ2341" s="12"/>
      <c r="CR2341" s="12"/>
      <c r="CS2341" s="12"/>
      <c r="CT2341" s="12"/>
      <c r="CU2341" s="12"/>
      <c r="CV2341" s="12"/>
      <c r="CW2341" s="12"/>
      <c r="CX2341" s="12"/>
      <c r="CY2341" s="12"/>
      <c r="CZ2341" s="12"/>
      <c r="DA2341" s="12"/>
      <c r="DB2341" s="12"/>
      <c r="DC2341" s="12"/>
      <c r="DD2341" s="12"/>
      <c r="DE2341" s="12"/>
      <c r="DF2341" s="12"/>
      <c r="DG2341" s="12"/>
      <c r="DH2341" s="12"/>
      <c r="DI2341" s="12"/>
      <c r="DJ2341" s="12"/>
      <c r="DK2341" s="12"/>
      <c r="DL2341" s="12"/>
      <c r="DM2341" s="12"/>
      <c r="DN2341" s="12"/>
      <c r="DO2341" s="12"/>
      <c r="DP2341" s="12"/>
      <c r="DQ2341" s="12"/>
      <c r="DR2341" s="12"/>
      <c r="DS2341" s="12"/>
      <c r="DT2341" s="12"/>
      <c r="DU2341" s="12"/>
      <c r="DV2341" s="12"/>
    </row>
    <row r="2342" spans="1:126" s="14" customFormat="1" ht="75.75" thickBot="1" x14ac:dyDescent="0.3">
      <c r="A2342" s="12"/>
      <c r="B2342" s="13">
        <f t="shared" si="36"/>
        <v>2333</v>
      </c>
      <c r="C2342" s="2" t="s">
        <v>968</v>
      </c>
      <c r="D2342" s="9">
        <v>2902</v>
      </c>
      <c r="E2342" s="2" t="s">
        <v>6697</v>
      </c>
      <c r="F2342" s="2" t="s">
        <v>2277</v>
      </c>
      <c r="G2342" s="2" t="s">
        <v>2278</v>
      </c>
      <c r="H2342" s="2" t="s">
        <v>334</v>
      </c>
      <c r="J2342" s="12"/>
      <c r="K2342" s="12"/>
      <c r="L2342" s="12"/>
      <c r="M2342" s="12"/>
      <c r="N2342" s="12"/>
      <c r="O2342" s="12"/>
      <c r="P2342" s="12"/>
      <c r="Q2342" s="12"/>
      <c r="R2342" s="12"/>
      <c r="S2342" s="12"/>
      <c r="T2342" s="12"/>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row>
    <row r="2343" spans="1:126" s="14" customFormat="1" ht="60.75" thickBot="1" x14ac:dyDescent="0.3">
      <c r="A2343" s="12"/>
      <c r="B2343" s="13">
        <f t="shared" si="36"/>
        <v>2334</v>
      </c>
      <c r="C2343" s="2" t="s">
        <v>968</v>
      </c>
      <c r="D2343" s="9">
        <v>2902</v>
      </c>
      <c r="E2343" s="2" t="s">
        <v>2279</v>
      </c>
      <c r="F2343" s="2" t="s">
        <v>6861</v>
      </c>
      <c r="G2343" s="2" t="s">
        <v>6862</v>
      </c>
      <c r="H2343" s="2" t="s">
        <v>334</v>
      </c>
      <c r="J2343" s="12"/>
      <c r="K2343" s="12"/>
      <c r="L2343" s="12"/>
      <c r="M2343" s="12"/>
      <c r="N2343" s="12"/>
      <c r="O2343" s="12"/>
      <c r="P2343" s="12"/>
      <c r="Q2343" s="12"/>
      <c r="R2343" s="12"/>
      <c r="S2343" s="12"/>
      <c r="T2343" s="12"/>
      <c r="U2343" s="12"/>
      <c r="V2343" s="12"/>
      <c r="W2343" s="12"/>
      <c r="X2343" s="12"/>
      <c r="Y2343" s="12"/>
      <c r="Z2343" s="12"/>
      <c r="AA2343" s="12"/>
      <c r="AB2343" s="12"/>
      <c r="AC2343" s="12"/>
      <c r="AD2343" s="12"/>
      <c r="AE2343" s="12"/>
      <c r="AF2343" s="12"/>
      <c r="AG2343" s="12"/>
      <c r="AH2343" s="12"/>
      <c r="AI2343" s="12"/>
      <c r="AJ2343" s="12"/>
      <c r="AK2343" s="12"/>
      <c r="AL2343" s="12"/>
      <c r="AM2343" s="12"/>
      <c r="AN2343" s="12"/>
      <c r="AO2343" s="12"/>
      <c r="AP2343" s="12"/>
      <c r="AQ2343" s="12"/>
      <c r="AR2343" s="12"/>
      <c r="AS2343" s="12"/>
      <c r="AT2343" s="12"/>
      <c r="AU2343" s="12"/>
      <c r="AV2343" s="12"/>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c r="DB2343" s="12"/>
      <c r="DC2343" s="12"/>
      <c r="DD2343" s="12"/>
      <c r="DE2343" s="12"/>
      <c r="DF2343" s="12"/>
      <c r="DG2343" s="12"/>
      <c r="DH2343" s="12"/>
      <c r="DI2343" s="12"/>
      <c r="DJ2343" s="12"/>
      <c r="DK2343" s="12"/>
      <c r="DL2343" s="12"/>
      <c r="DM2343" s="12"/>
      <c r="DN2343" s="12"/>
      <c r="DO2343" s="12"/>
      <c r="DP2343" s="12"/>
      <c r="DQ2343" s="12"/>
      <c r="DR2343" s="12"/>
      <c r="DS2343" s="12"/>
      <c r="DT2343" s="12"/>
      <c r="DU2343" s="12"/>
      <c r="DV2343" s="12"/>
    </row>
    <row r="2344" spans="1:126" s="14" customFormat="1" ht="60.75" thickBot="1" x14ac:dyDescent="0.3">
      <c r="A2344" s="12"/>
      <c r="B2344" s="13">
        <f t="shared" si="36"/>
        <v>2335</v>
      </c>
      <c r="C2344" s="2" t="s">
        <v>968</v>
      </c>
      <c r="D2344" s="9">
        <v>2902</v>
      </c>
      <c r="E2344" s="2" t="s">
        <v>2279</v>
      </c>
      <c r="F2344" s="2" t="s">
        <v>2263</v>
      </c>
      <c r="G2344" s="2" t="s">
        <v>2264</v>
      </c>
      <c r="H2344" s="2" t="s">
        <v>334</v>
      </c>
      <c r="J2344" s="12"/>
      <c r="K2344" s="12"/>
      <c r="L2344" s="12"/>
      <c r="M2344" s="12"/>
      <c r="N2344" s="12"/>
      <c r="O2344" s="12"/>
      <c r="P2344" s="12"/>
      <c r="Q2344" s="12"/>
      <c r="R2344" s="12"/>
      <c r="S2344" s="12"/>
      <c r="T2344" s="12"/>
      <c r="U2344" s="12"/>
      <c r="V2344" s="12"/>
      <c r="W2344" s="12"/>
      <c r="X2344" s="12"/>
      <c r="Y2344" s="12"/>
      <c r="Z2344" s="12"/>
      <c r="AA2344" s="12"/>
      <c r="AB2344" s="12"/>
      <c r="AC2344" s="12"/>
      <c r="AD2344" s="12"/>
      <c r="AE2344" s="12"/>
      <c r="AF2344" s="12"/>
      <c r="AG2344" s="12"/>
      <c r="AH2344" s="12"/>
      <c r="AI2344" s="12"/>
      <c r="AJ2344" s="12"/>
      <c r="AK2344" s="12"/>
      <c r="AL2344" s="12"/>
      <c r="AM2344" s="12"/>
      <c r="AN2344" s="12"/>
      <c r="AO2344" s="12"/>
      <c r="AP2344" s="12"/>
      <c r="AQ2344" s="12"/>
      <c r="AR2344" s="12"/>
      <c r="AS2344" s="12"/>
      <c r="AT2344" s="12"/>
      <c r="AU2344" s="12"/>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12"/>
      <c r="CH2344" s="12"/>
      <c r="CI2344" s="12"/>
      <c r="CJ2344" s="12"/>
      <c r="CK2344" s="12"/>
      <c r="CL2344" s="12"/>
      <c r="CM2344" s="12"/>
      <c r="CN2344" s="12"/>
      <c r="CO2344" s="12"/>
      <c r="CP2344" s="12"/>
      <c r="CQ2344" s="12"/>
      <c r="CR2344" s="12"/>
      <c r="CS2344" s="12"/>
      <c r="CT2344" s="12"/>
      <c r="CU2344" s="12"/>
      <c r="CV2344" s="12"/>
      <c r="CW2344" s="12"/>
      <c r="CX2344" s="12"/>
      <c r="CY2344" s="12"/>
      <c r="CZ2344" s="12"/>
      <c r="DA2344" s="12"/>
      <c r="DB2344" s="12"/>
      <c r="DC2344" s="12"/>
      <c r="DD2344" s="12"/>
      <c r="DE2344" s="12"/>
      <c r="DF2344" s="12"/>
      <c r="DG2344" s="12"/>
      <c r="DH2344" s="12"/>
      <c r="DI2344" s="12"/>
      <c r="DJ2344" s="12"/>
      <c r="DK2344" s="12"/>
      <c r="DL2344" s="12"/>
      <c r="DM2344" s="12"/>
      <c r="DN2344" s="12"/>
      <c r="DO2344" s="12"/>
      <c r="DP2344" s="12"/>
      <c r="DQ2344" s="12"/>
      <c r="DR2344" s="12"/>
      <c r="DS2344" s="12"/>
      <c r="DT2344" s="12"/>
      <c r="DU2344" s="12"/>
      <c r="DV2344" s="12"/>
    </row>
    <row r="2345" spans="1:126" s="14" customFormat="1" ht="90.75" thickBot="1" x14ac:dyDescent="0.3">
      <c r="A2345" s="12"/>
      <c r="B2345" s="13">
        <f t="shared" si="36"/>
        <v>2336</v>
      </c>
      <c r="C2345" s="2" t="s">
        <v>968</v>
      </c>
      <c r="D2345" s="9">
        <v>2902</v>
      </c>
      <c r="E2345" s="2" t="s">
        <v>2279</v>
      </c>
      <c r="F2345" s="2" t="s">
        <v>2025</v>
      </c>
      <c r="G2345" s="2" t="s">
        <v>1356</v>
      </c>
      <c r="H2345" s="2" t="s">
        <v>334</v>
      </c>
      <c r="J2345" s="12"/>
      <c r="K2345" s="12"/>
      <c r="L2345" s="12"/>
      <c r="M2345" s="12"/>
      <c r="N2345" s="12"/>
      <c r="O2345" s="12"/>
      <c r="P2345" s="12"/>
      <c r="Q2345" s="12"/>
      <c r="R2345" s="12"/>
      <c r="S2345" s="12"/>
      <c r="T2345" s="12"/>
      <c r="U2345" s="12"/>
      <c r="V2345" s="12"/>
      <c r="W2345" s="12"/>
      <c r="X2345" s="12"/>
      <c r="Y2345" s="12"/>
      <c r="Z2345" s="12"/>
      <c r="AA2345" s="12"/>
      <c r="AB2345" s="12"/>
      <c r="AC2345" s="12"/>
      <c r="AD2345" s="12"/>
      <c r="AE2345" s="12"/>
      <c r="AF2345" s="12"/>
      <c r="AG2345" s="12"/>
      <c r="AH2345" s="12"/>
      <c r="AI2345" s="12"/>
      <c r="AJ2345" s="12"/>
      <c r="AK2345" s="12"/>
      <c r="AL2345" s="12"/>
      <c r="AM2345" s="12"/>
      <c r="AN2345" s="12"/>
      <c r="AO2345" s="12"/>
      <c r="AP2345" s="12"/>
      <c r="AQ2345" s="12"/>
      <c r="AR2345" s="12"/>
      <c r="AS2345" s="12"/>
      <c r="AT2345" s="12"/>
      <c r="AU2345" s="12"/>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12"/>
      <c r="CH2345" s="12"/>
      <c r="CI2345" s="12"/>
      <c r="CJ2345" s="12"/>
      <c r="CK2345" s="12"/>
      <c r="CL2345" s="12"/>
      <c r="CM2345" s="12"/>
      <c r="CN2345" s="12"/>
      <c r="CO2345" s="12"/>
      <c r="CP2345" s="12"/>
      <c r="CQ2345" s="12"/>
      <c r="CR2345" s="12"/>
      <c r="CS2345" s="12"/>
      <c r="CT2345" s="12"/>
      <c r="CU2345" s="12"/>
      <c r="CV2345" s="12"/>
      <c r="CW2345" s="12"/>
      <c r="CX2345" s="12"/>
      <c r="CY2345" s="12"/>
      <c r="CZ2345" s="12"/>
      <c r="DA2345" s="12"/>
      <c r="DB2345" s="12"/>
      <c r="DC2345" s="12"/>
      <c r="DD2345" s="12"/>
      <c r="DE2345" s="12"/>
      <c r="DF2345" s="12"/>
      <c r="DG2345" s="12"/>
      <c r="DH2345" s="12"/>
      <c r="DI2345" s="12"/>
      <c r="DJ2345" s="12"/>
      <c r="DK2345" s="12"/>
      <c r="DL2345" s="12"/>
      <c r="DM2345" s="12"/>
      <c r="DN2345" s="12"/>
      <c r="DO2345" s="12"/>
      <c r="DP2345" s="12"/>
      <c r="DQ2345" s="12"/>
      <c r="DR2345" s="12"/>
      <c r="DS2345" s="12"/>
      <c r="DT2345" s="12"/>
      <c r="DU2345" s="12"/>
      <c r="DV2345" s="12"/>
    </row>
    <row r="2346" spans="1:126" s="14" customFormat="1" ht="75.75" thickBot="1" x14ac:dyDescent="0.3">
      <c r="A2346" s="12"/>
      <c r="B2346" s="13">
        <f t="shared" si="36"/>
        <v>2337</v>
      </c>
      <c r="C2346" s="2" t="s">
        <v>968</v>
      </c>
      <c r="D2346" s="9">
        <v>2902</v>
      </c>
      <c r="E2346" s="2" t="s">
        <v>2279</v>
      </c>
      <c r="F2346" s="2" t="s">
        <v>2277</v>
      </c>
      <c r="G2346" s="2" t="s">
        <v>2280</v>
      </c>
      <c r="H2346" s="2" t="s">
        <v>334</v>
      </c>
      <c r="J2346" s="12"/>
      <c r="K2346" s="12"/>
      <c r="L2346" s="12"/>
      <c r="M2346" s="12"/>
      <c r="N2346" s="12"/>
      <c r="O2346" s="12"/>
      <c r="P2346" s="12"/>
      <c r="Q2346" s="12"/>
      <c r="R2346" s="12"/>
      <c r="S2346" s="12"/>
      <c r="T2346" s="12"/>
      <c r="U2346" s="12"/>
      <c r="V2346" s="12"/>
      <c r="W2346" s="12"/>
      <c r="X2346" s="12"/>
      <c r="Y2346" s="12"/>
      <c r="Z2346" s="12"/>
      <c r="AA2346" s="12"/>
      <c r="AB2346" s="12"/>
      <c r="AC2346" s="12"/>
      <c r="AD2346" s="12"/>
      <c r="AE2346" s="12"/>
      <c r="AF2346" s="12"/>
      <c r="AG2346" s="12"/>
      <c r="AH2346" s="12"/>
      <c r="AI2346" s="12"/>
      <c r="AJ2346" s="12"/>
      <c r="AK2346" s="12"/>
      <c r="AL2346" s="12"/>
      <c r="AM2346" s="12"/>
      <c r="AN2346" s="12"/>
      <c r="AO2346" s="12"/>
      <c r="AP2346" s="12"/>
      <c r="AQ2346" s="12"/>
      <c r="AR2346" s="12"/>
      <c r="AS2346" s="12"/>
      <c r="AT2346" s="12"/>
      <c r="AU2346" s="12"/>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12"/>
      <c r="CH2346" s="12"/>
      <c r="CI2346" s="12"/>
      <c r="CJ2346" s="12"/>
      <c r="CK2346" s="12"/>
      <c r="CL2346" s="12"/>
      <c r="CM2346" s="12"/>
      <c r="CN2346" s="12"/>
      <c r="CO2346" s="12"/>
      <c r="CP2346" s="12"/>
      <c r="CQ2346" s="12"/>
      <c r="CR2346" s="12"/>
      <c r="CS2346" s="12"/>
      <c r="CT2346" s="12"/>
      <c r="CU2346" s="12"/>
      <c r="CV2346" s="12"/>
      <c r="CW2346" s="12"/>
      <c r="CX2346" s="12"/>
      <c r="CY2346" s="12"/>
      <c r="CZ2346" s="12"/>
      <c r="DA2346" s="12"/>
      <c r="DB2346" s="12"/>
      <c r="DC2346" s="12"/>
      <c r="DD2346" s="12"/>
      <c r="DE2346" s="12"/>
      <c r="DF2346" s="12"/>
      <c r="DG2346" s="12"/>
      <c r="DH2346" s="12"/>
      <c r="DI2346" s="12"/>
      <c r="DJ2346" s="12"/>
      <c r="DK2346" s="12"/>
      <c r="DL2346" s="12"/>
      <c r="DM2346" s="12"/>
      <c r="DN2346" s="12"/>
      <c r="DO2346" s="12"/>
      <c r="DP2346" s="12"/>
      <c r="DQ2346" s="12"/>
      <c r="DR2346" s="12"/>
      <c r="DS2346" s="12"/>
      <c r="DT2346" s="12"/>
      <c r="DU2346" s="12"/>
      <c r="DV2346" s="12"/>
    </row>
    <row r="2347" spans="1:126" s="14" customFormat="1" ht="75.75" thickBot="1" x14ac:dyDescent="0.3">
      <c r="A2347" s="12"/>
      <c r="B2347" s="13">
        <f t="shared" si="36"/>
        <v>2338</v>
      </c>
      <c r="C2347" s="2" t="s">
        <v>968</v>
      </c>
      <c r="D2347" s="9">
        <v>2902</v>
      </c>
      <c r="E2347" s="2" t="s">
        <v>2281</v>
      </c>
      <c r="F2347" s="2" t="s">
        <v>2283</v>
      </c>
      <c r="G2347" s="2" t="s">
        <v>2282</v>
      </c>
      <c r="H2347" s="2" t="s">
        <v>334</v>
      </c>
      <c r="J2347" s="12"/>
      <c r="K2347" s="12"/>
      <c r="L2347" s="12"/>
      <c r="M2347" s="12"/>
      <c r="N2347" s="12"/>
      <c r="O2347" s="12"/>
      <c r="P2347" s="12"/>
      <c r="Q2347" s="12"/>
      <c r="R2347" s="12"/>
      <c r="S2347" s="12"/>
      <c r="T2347" s="12"/>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row>
    <row r="2348" spans="1:126" s="14" customFormat="1" ht="90.75" thickBot="1" x14ac:dyDescent="0.3">
      <c r="A2348" s="12"/>
      <c r="B2348" s="13">
        <f t="shared" si="36"/>
        <v>2339</v>
      </c>
      <c r="C2348" s="2" t="s">
        <v>968</v>
      </c>
      <c r="D2348" s="9">
        <v>2902</v>
      </c>
      <c r="E2348" s="2" t="s">
        <v>2281</v>
      </c>
      <c r="F2348" s="2" t="s">
        <v>2025</v>
      </c>
      <c r="G2348" s="2" t="s">
        <v>1356</v>
      </c>
      <c r="H2348" s="2" t="s">
        <v>334</v>
      </c>
      <c r="J2348" s="12"/>
      <c r="K2348" s="12"/>
      <c r="L2348" s="12"/>
      <c r="M2348" s="12"/>
      <c r="N2348" s="12"/>
      <c r="O2348" s="12"/>
      <c r="P2348" s="12"/>
      <c r="Q2348" s="12"/>
      <c r="R2348" s="12"/>
      <c r="S2348" s="12"/>
      <c r="T2348" s="12"/>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row>
    <row r="2349" spans="1:126" s="14" customFormat="1" ht="60.75" thickBot="1" x14ac:dyDescent="0.3">
      <c r="A2349" s="12"/>
      <c r="B2349" s="13">
        <f t="shared" si="36"/>
        <v>2340</v>
      </c>
      <c r="C2349" s="2" t="s">
        <v>968</v>
      </c>
      <c r="D2349" s="9">
        <v>2902</v>
      </c>
      <c r="E2349" s="2" t="s">
        <v>2281</v>
      </c>
      <c r="F2349" s="2" t="s">
        <v>1337</v>
      </c>
      <c r="G2349" s="2" t="s">
        <v>1345</v>
      </c>
      <c r="H2349" s="2" t="s">
        <v>334</v>
      </c>
      <c r="J2349" s="12"/>
      <c r="K2349" s="12"/>
      <c r="L2349" s="12"/>
      <c r="M2349" s="12"/>
      <c r="N2349" s="12"/>
      <c r="O2349" s="12"/>
      <c r="P2349" s="12"/>
      <c r="Q2349" s="12"/>
      <c r="R2349" s="12"/>
      <c r="S2349" s="12"/>
      <c r="T2349" s="12"/>
      <c r="U2349" s="12"/>
      <c r="V2349" s="12"/>
      <c r="W2349" s="12"/>
      <c r="X2349" s="12"/>
      <c r="Y2349" s="12"/>
      <c r="Z2349" s="12"/>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c r="DB2349" s="12"/>
      <c r="DC2349" s="12"/>
      <c r="DD2349" s="12"/>
      <c r="DE2349" s="12"/>
      <c r="DF2349" s="12"/>
      <c r="DG2349" s="12"/>
      <c r="DH2349" s="12"/>
      <c r="DI2349" s="12"/>
      <c r="DJ2349" s="12"/>
      <c r="DK2349" s="12"/>
      <c r="DL2349" s="12"/>
      <c r="DM2349" s="12"/>
      <c r="DN2349" s="12"/>
      <c r="DO2349" s="12"/>
      <c r="DP2349" s="12"/>
      <c r="DQ2349" s="12"/>
      <c r="DR2349" s="12"/>
      <c r="DS2349" s="12"/>
      <c r="DT2349" s="12"/>
      <c r="DU2349" s="12"/>
      <c r="DV2349" s="12"/>
    </row>
    <row r="2350" spans="1:126" s="14" customFormat="1" ht="60.75" thickBot="1" x14ac:dyDescent="0.3">
      <c r="A2350" s="12"/>
      <c r="B2350" s="13">
        <f t="shared" si="36"/>
        <v>2341</v>
      </c>
      <c r="C2350" s="2" t="s">
        <v>968</v>
      </c>
      <c r="D2350" s="9">
        <v>2902</v>
      </c>
      <c r="E2350" s="2" t="s">
        <v>2281</v>
      </c>
      <c r="F2350" s="2" t="s">
        <v>1353</v>
      </c>
      <c r="G2350" s="2" t="s">
        <v>2284</v>
      </c>
      <c r="H2350" s="2" t="s">
        <v>334</v>
      </c>
      <c r="J2350" s="12"/>
      <c r="K2350" s="12"/>
      <c r="L2350" s="12"/>
      <c r="M2350" s="12"/>
      <c r="N2350" s="12"/>
      <c r="O2350" s="12"/>
      <c r="P2350" s="12"/>
      <c r="Q2350" s="12"/>
      <c r="R2350" s="12"/>
      <c r="S2350" s="12"/>
      <c r="T2350" s="12"/>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row>
    <row r="2351" spans="1:126" s="14" customFormat="1" ht="75.75" thickBot="1" x14ac:dyDescent="0.3">
      <c r="A2351" s="12"/>
      <c r="B2351" s="13">
        <f t="shared" si="36"/>
        <v>2342</v>
      </c>
      <c r="C2351" s="2" t="s">
        <v>968</v>
      </c>
      <c r="D2351" s="9">
        <v>2902</v>
      </c>
      <c r="E2351" s="2" t="s">
        <v>2281</v>
      </c>
      <c r="F2351" s="2" t="s">
        <v>1342</v>
      </c>
      <c r="G2351" s="2" t="s">
        <v>1350</v>
      </c>
      <c r="H2351" s="2" t="s">
        <v>334</v>
      </c>
      <c r="J2351" s="12"/>
      <c r="K2351" s="12"/>
      <c r="L2351" s="12"/>
      <c r="M2351" s="12"/>
      <c r="N2351" s="12"/>
      <c r="O2351" s="12"/>
      <c r="P2351" s="12"/>
      <c r="Q2351" s="12"/>
      <c r="R2351" s="12"/>
      <c r="S2351" s="12"/>
      <c r="T2351" s="12"/>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row>
    <row r="2352" spans="1:126" s="14" customFormat="1" ht="60.75" thickBot="1" x14ac:dyDescent="0.3">
      <c r="A2352" s="12"/>
      <c r="B2352" s="13">
        <f t="shared" si="36"/>
        <v>2343</v>
      </c>
      <c r="C2352" s="2" t="s">
        <v>968</v>
      </c>
      <c r="D2352" s="9">
        <v>2902</v>
      </c>
      <c r="E2352" s="2" t="s">
        <v>2281</v>
      </c>
      <c r="F2352" s="2" t="s">
        <v>2239</v>
      </c>
      <c r="G2352" s="2" t="s">
        <v>6863</v>
      </c>
      <c r="H2352" s="2" t="s">
        <v>334</v>
      </c>
      <c r="J2352" s="12"/>
      <c r="K2352" s="12"/>
      <c r="L2352" s="12"/>
      <c r="M2352" s="12"/>
      <c r="N2352" s="12"/>
      <c r="O2352" s="12"/>
      <c r="P2352" s="12"/>
      <c r="Q2352" s="12"/>
      <c r="R2352" s="12"/>
      <c r="S2352" s="12"/>
      <c r="T2352" s="12"/>
      <c r="U2352" s="12"/>
      <c r="V2352" s="12"/>
      <c r="W2352" s="12"/>
      <c r="X2352" s="12"/>
      <c r="Y2352" s="12"/>
      <c r="Z2352" s="12"/>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c r="DB2352" s="12"/>
      <c r="DC2352" s="12"/>
      <c r="DD2352" s="12"/>
      <c r="DE2352" s="12"/>
      <c r="DF2352" s="12"/>
      <c r="DG2352" s="12"/>
      <c r="DH2352" s="12"/>
      <c r="DI2352" s="12"/>
      <c r="DJ2352" s="12"/>
      <c r="DK2352" s="12"/>
      <c r="DL2352" s="12"/>
      <c r="DM2352" s="12"/>
      <c r="DN2352" s="12"/>
      <c r="DO2352" s="12"/>
      <c r="DP2352" s="12"/>
      <c r="DQ2352" s="12"/>
      <c r="DR2352" s="12"/>
      <c r="DS2352" s="12"/>
      <c r="DT2352" s="12"/>
      <c r="DU2352" s="12"/>
      <c r="DV2352" s="12"/>
    </row>
    <row r="2353" spans="1:126" s="14" customFormat="1" ht="60.75" thickBot="1" x14ac:dyDescent="0.3">
      <c r="A2353" s="12"/>
      <c r="B2353" s="13">
        <f t="shared" si="36"/>
        <v>2344</v>
      </c>
      <c r="C2353" s="2" t="s">
        <v>968</v>
      </c>
      <c r="D2353" s="9">
        <v>2207</v>
      </c>
      <c r="E2353" s="2" t="s">
        <v>2285</v>
      </c>
      <c r="F2353" s="2" t="s">
        <v>2286</v>
      </c>
      <c r="G2353" s="2" t="s">
        <v>6226</v>
      </c>
      <c r="H2353" s="2" t="s">
        <v>334</v>
      </c>
      <c r="J2353" s="12"/>
      <c r="K2353" s="12"/>
      <c r="L2353" s="12"/>
      <c r="M2353" s="12"/>
      <c r="N2353" s="12"/>
      <c r="O2353" s="12"/>
      <c r="P2353" s="12"/>
      <c r="Q2353" s="12"/>
      <c r="R2353" s="12"/>
      <c r="S2353" s="12"/>
      <c r="T2353" s="12"/>
      <c r="U2353" s="12"/>
      <c r="V2353" s="12"/>
      <c r="W2353" s="12"/>
      <c r="X2353" s="12"/>
      <c r="Y2353" s="12"/>
      <c r="Z2353" s="12"/>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c r="DB2353" s="12"/>
      <c r="DC2353" s="12"/>
      <c r="DD2353" s="12"/>
      <c r="DE2353" s="12"/>
      <c r="DF2353" s="12"/>
      <c r="DG2353" s="12"/>
      <c r="DH2353" s="12"/>
      <c r="DI2353" s="12"/>
      <c r="DJ2353" s="12"/>
      <c r="DK2353" s="12"/>
      <c r="DL2353" s="12"/>
      <c r="DM2353" s="12"/>
      <c r="DN2353" s="12"/>
      <c r="DO2353" s="12"/>
      <c r="DP2353" s="12"/>
      <c r="DQ2353" s="12"/>
      <c r="DR2353" s="12"/>
      <c r="DS2353" s="12"/>
      <c r="DT2353" s="12"/>
      <c r="DU2353" s="12"/>
      <c r="DV2353" s="12"/>
    </row>
    <row r="2354" spans="1:126" s="14" customFormat="1" ht="90.75" thickBot="1" x14ac:dyDescent="0.3">
      <c r="A2354" s="12"/>
      <c r="B2354" s="13">
        <f t="shared" si="36"/>
        <v>2345</v>
      </c>
      <c r="C2354" s="2" t="s">
        <v>968</v>
      </c>
      <c r="D2354" s="9">
        <v>2207</v>
      </c>
      <c r="E2354" s="2" t="s">
        <v>2285</v>
      </c>
      <c r="F2354" s="2" t="s">
        <v>2287</v>
      </c>
      <c r="G2354" s="2" t="s">
        <v>10387</v>
      </c>
      <c r="H2354" s="2" t="s">
        <v>334</v>
      </c>
      <c r="J2354" s="12"/>
      <c r="K2354" s="12"/>
      <c r="L2354" s="12"/>
      <c r="M2354" s="12"/>
      <c r="N2354" s="12"/>
      <c r="O2354" s="12"/>
      <c r="P2354" s="12"/>
      <c r="Q2354" s="12"/>
      <c r="R2354" s="12"/>
      <c r="S2354" s="12"/>
      <c r="T2354" s="12"/>
      <c r="U2354" s="12"/>
      <c r="V2354" s="12"/>
      <c r="W2354" s="12"/>
      <c r="X2354" s="12"/>
      <c r="Y2354" s="12"/>
      <c r="Z2354" s="12"/>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c r="DB2354" s="12"/>
      <c r="DC2354" s="12"/>
      <c r="DD2354" s="12"/>
      <c r="DE2354" s="12"/>
      <c r="DF2354" s="12"/>
      <c r="DG2354" s="12"/>
      <c r="DH2354" s="12"/>
      <c r="DI2354" s="12"/>
      <c r="DJ2354" s="12"/>
      <c r="DK2354" s="12"/>
      <c r="DL2354" s="12"/>
      <c r="DM2354" s="12"/>
      <c r="DN2354" s="12"/>
      <c r="DO2354" s="12"/>
      <c r="DP2354" s="12"/>
      <c r="DQ2354" s="12"/>
      <c r="DR2354" s="12"/>
      <c r="DS2354" s="12"/>
      <c r="DT2354" s="12"/>
      <c r="DU2354" s="12"/>
      <c r="DV2354" s="12"/>
    </row>
    <row r="2355" spans="1:126" s="14" customFormat="1" ht="60.75" thickBot="1" x14ac:dyDescent="0.3">
      <c r="A2355" s="12"/>
      <c r="B2355" s="13">
        <f t="shared" si="36"/>
        <v>2346</v>
      </c>
      <c r="C2355" s="2" t="s">
        <v>968</v>
      </c>
      <c r="D2355" s="9">
        <v>2207</v>
      </c>
      <c r="E2355" s="2" t="s">
        <v>2288</v>
      </c>
      <c r="F2355" s="2" t="s">
        <v>2289</v>
      </c>
      <c r="G2355" s="2" t="s">
        <v>2290</v>
      </c>
      <c r="H2355" s="2" t="s">
        <v>334</v>
      </c>
      <c r="J2355" s="12"/>
      <c r="K2355" s="12"/>
      <c r="L2355" s="12"/>
      <c r="M2355" s="12"/>
      <c r="N2355" s="12"/>
      <c r="O2355" s="12"/>
      <c r="P2355" s="12"/>
      <c r="Q2355" s="12"/>
      <c r="R2355" s="12"/>
      <c r="S2355" s="12"/>
      <c r="T2355" s="12"/>
      <c r="U2355" s="12"/>
      <c r="V2355" s="12"/>
      <c r="W2355" s="12"/>
      <c r="X2355" s="12"/>
      <c r="Y2355" s="12"/>
      <c r="Z2355" s="12"/>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c r="DB2355" s="12"/>
      <c r="DC2355" s="12"/>
      <c r="DD2355" s="12"/>
      <c r="DE2355" s="12"/>
      <c r="DF2355" s="12"/>
      <c r="DG2355" s="12"/>
      <c r="DH2355" s="12"/>
      <c r="DI2355" s="12"/>
      <c r="DJ2355" s="12"/>
      <c r="DK2355" s="12"/>
      <c r="DL2355" s="12"/>
      <c r="DM2355" s="12"/>
      <c r="DN2355" s="12"/>
      <c r="DO2355" s="12"/>
      <c r="DP2355" s="12"/>
      <c r="DQ2355" s="12"/>
      <c r="DR2355" s="12"/>
      <c r="DS2355" s="12"/>
      <c r="DT2355" s="12"/>
      <c r="DU2355" s="12"/>
      <c r="DV2355" s="12"/>
    </row>
    <row r="2356" spans="1:126" s="14" customFormat="1" ht="90.75" thickBot="1" x14ac:dyDescent="0.3">
      <c r="A2356" s="12"/>
      <c r="B2356" s="13">
        <f t="shared" si="36"/>
        <v>2347</v>
      </c>
      <c r="C2356" s="2" t="s">
        <v>968</v>
      </c>
      <c r="D2356" s="9">
        <v>2905</v>
      </c>
      <c r="E2356" s="2" t="s">
        <v>2291</v>
      </c>
      <c r="F2356" s="2" t="s">
        <v>2025</v>
      </c>
      <c r="G2356" s="2" t="s">
        <v>1356</v>
      </c>
      <c r="H2356" s="2" t="s">
        <v>334</v>
      </c>
      <c r="J2356" s="12"/>
      <c r="K2356" s="12"/>
      <c r="L2356" s="12"/>
      <c r="M2356" s="12"/>
      <c r="N2356" s="12"/>
      <c r="O2356" s="12"/>
      <c r="P2356" s="12"/>
      <c r="Q2356" s="12"/>
      <c r="R2356" s="12"/>
      <c r="S2356" s="12"/>
      <c r="T2356" s="12"/>
      <c r="U2356" s="12"/>
      <c r="V2356" s="12"/>
      <c r="W2356" s="12"/>
      <c r="X2356" s="12"/>
      <c r="Y2356" s="12"/>
      <c r="Z2356" s="12"/>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c r="DB2356" s="12"/>
      <c r="DC2356" s="12"/>
      <c r="DD2356" s="12"/>
      <c r="DE2356" s="12"/>
      <c r="DF2356" s="12"/>
      <c r="DG2356" s="12"/>
      <c r="DH2356" s="12"/>
      <c r="DI2356" s="12"/>
      <c r="DJ2356" s="12"/>
      <c r="DK2356" s="12"/>
      <c r="DL2356" s="12"/>
      <c r="DM2356" s="12"/>
      <c r="DN2356" s="12"/>
      <c r="DO2356" s="12"/>
      <c r="DP2356" s="12"/>
      <c r="DQ2356" s="12"/>
      <c r="DR2356" s="12"/>
      <c r="DS2356" s="12"/>
      <c r="DT2356" s="12"/>
      <c r="DU2356" s="12"/>
      <c r="DV2356" s="12"/>
    </row>
    <row r="2357" spans="1:126" s="14" customFormat="1" ht="60.75" thickBot="1" x14ac:dyDescent="0.3">
      <c r="A2357" s="12"/>
      <c r="B2357" s="13">
        <f t="shared" si="36"/>
        <v>2348</v>
      </c>
      <c r="C2357" s="2" t="s">
        <v>968</v>
      </c>
      <c r="D2357" s="9">
        <v>2905</v>
      </c>
      <c r="E2357" s="2" t="s">
        <v>2291</v>
      </c>
      <c r="F2357" s="2" t="s">
        <v>2239</v>
      </c>
      <c r="G2357" s="2" t="s">
        <v>6863</v>
      </c>
      <c r="H2357" s="2" t="s">
        <v>334</v>
      </c>
      <c r="J2357" s="12"/>
      <c r="K2357" s="12"/>
      <c r="L2357" s="12"/>
      <c r="M2357" s="12"/>
      <c r="N2357" s="12"/>
      <c r="O2357" s="12"/>
      <c r="P2357" s="12"/>
      <c r="Q2357" s="12"/>
      <c r="R2357" s="12"/>
      <c r="S2357" s="12"/>
      <c r="T2357" s="12"/>
      <c r="U2357" s="12"/>
      <c r="V2357" s="12"/>
      <c r="W2357" s="12"/>
      <c r="X2357" s="12"/>
      <c r="Y2357" s="12"/>
      <c r="Z2357" s="12"/>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c r="DB2357" s="12"/>
      <c r="DC2357" s="12"/>
      <c r="DD2357" s="12"/>
      <c r="DE2357" s="12"/>
      <c r="DF2357" s="12"/>
      <c r="DG2357" s="12"/>
      <c r="DH2357" s="12"/>
      <c r="DI2357" s="12"/>
      <c r="DJ2357" s="12"/>
      <c r="DK2357" s="12"/>
      <c r="DL2357" s="12"/>
      <c r="DM2357" s="12"/>
      <c r="DN2357" s="12"/>
      <c r="DO2357" s="12"/>
      <c r="DP2357" s="12"/>
      <c r="DQ2357" s="12"/>
      <c r="DR2357" s="12"/>
      <c r="DS2357" s="12"/>
      <c r="DT2357" s="12"/>
      <c r="DU2357" s="12"/>
      <c r="DV2357" s="12"/>
    </row>
    <row r="2358" spans="1:126" s="14" customFormat="1" ht="60.75" thickBot="1" x14ac:dyDescent="0.3">
      <c r="A2358" s="12"/>
      <c r="B2358" s="13">
        <f t="shared" si="36"/>
        <v>2349</v>
      </c>
      <c r="C2358" s="2" t="s">
        <v>968</v>
      </c>
      <c r="D2358" s="9">
        <v>2905</v>
      </c>
      <c r="E2358" s="2" t="s">
        <v>2291</v>
      </c>
      <c r="F2358" s="2" t="s">
        <v>2038</v>
      </c>
      <c r="G2358" s="2" t="s">
        <v>2292</v>
      </c>
      <c r="H2358" s="2" t="s">
        <v>334</v>
      </c>
      <c r="J2358" s="12"/>
      <c r="K2358" s="12"/>
      <c r="L2358" s="12"/>
      <c r="M2358" s="12"/>
      <c r="N2358" s="12"/>
      <c r="O2358" s="12"/>
      <c r="P2358" s="12"/>
      <c r="Q2358" s="12"/>
      <c r="R2358" s="12"/>
      <c r="S2358" s="12"/>
      <c r="T2358" s="12"/>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row>
    <row r="2359" spans="1:126" s="14" customFormat="1" ht="60.75" thickBot="1" x14ac:dyDescent="0.3">
      <c r="A2359" s="12"/>
      <c r="B2359" s="13">
        <f t="shared" si="36"/>
        <v>2350</v>
      </c>
      <c r="C2359" s="9" t="s">
        <v>968</v>
      </c>
      <c r="D2359" s="9">
        <v>2916</v>
      </c>
      <c r="E2359" s="6" t="s">
        <v>8444</v>
      </c>
      <c r="F2359" s="6" t="s">
        <v>8445</v>
      </c>
      <c r="G2359" s="6" t="s">
        <v>10388</v>
      </c>
      <c r="H2359" s="9" t="s">
        <v>334</v>
      </c>
      <c r="J2359" s="12"/>
      <c r="K2359" s="12"/>
      <c r="L2359" s="12"/>
      <c r="M2359" s="12"/>
      <c r="N2359" s="12"/>
      <c r="O2359" s="12"/>
      <c r="P2359" s="12"/>
      <c r="Q2359" s="12"/>
      <c r="R2359" s="12"/>
      <c r="S2359" s="12"/>
      <c r="T2359" s="12"/>
      <c r="U2359" s="12"/>
      <c r="V2359" s="12"/>
      <c r="W2359" s="12"/>
      <c r="X2359" s="12"/>
      <c r="Y2359" s="12"/>
      <c r="Z2359" s="12"/>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c r="DB2359" s="12"/>
      <c r="DC2359" s="12"/>
      <c r="DD2359" s="12"/>
      <c r="DE2359" s="12"/>
      <c r="DF2359" s="12"/>
      <c r="DG2359" s="12"/>
      <c r="DH2359" s="12"/>
      <c r="DI2359" s="12"/>
      <c r="DJ2359" s="12"/>
      <c r="DK2359" s="12"/>
      <c r="DL2359" s="12"/>
      <c r="DM2359" s="12"/>
      <c r="DN2359" s="12"/>
      <c r="DO2359" s="12"/>
      <c r="DP2359" s="12"/>
      <c r="DQ2359" s="12"/>
      <c r="DR2359" s="12"/>
      <c r="DS2359" s="12"/>
      <c r="DT2359" s="12"/>
      <c r="DU2359" s="12"/>
      <c r="DV2359" s="12"/>
    </row>
    <row r="2360" spans="1:126" s="14" customFormat="1" ht="60.75" thickBot="1" x14ac:dyDescent="0.3">
      <c r="A2360" s="12"/>
      <c r="B2360" s="13">
        <f t="shared" si="36"/>
        <v>2351</v>
      </c>
      <c r="C2360" s="9" t="s">
        <v>968</v>
      </c>
      <c r="D2360" s="9">
        <v>2916</v>
      </c>
      <c r="E2360" s="6" t="s">
        <v>8446</v>
      </c>
      <c r="F2360" s="6" t="s">
        <v>8445</v>
      </c>
      <c r="G2360" s="6" t="s">
        <v>10389</v>
      </c>
      <c r="H2360" s="9" t="s">
        <v>334</v>
      </c>
      <c r="J2360" s="12"/>
      <c r="K2360" s="12"/>
      <c r="L2360" s="12"/>
      <c r="M2360" s="12"/>
      <c r="N2360" s="12"/>
      <c r="O2360" s="12"/>
      <c r="P2360" s="12"/>
      <c r="Q2360" s="12"/>
      <c r="R2360" s="12"/>
      <c r="S2360" s="12"/>
      <c r="T2360" s="12"/>
      <c r="U2360" s="12"/>
      <c r="V2360" s="12"/>
      <c r="W2360" s="12"/>
      <c r="X2360" s="12"/>
      <c r="Y2360" s="12"/>
      <c r="Z2360" s="12"/>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c r="DB2360" s="12"/>
      <c r="DC2360" s="12"/>
      <c r="DD2360" s="12"/>
      <c r="DE2360" s="12"/>
      <c r="DF2360" s="12"/>
      <c r="DG2360" s="12"/>
      <c r="DH2360" s="12"/>
      <c r="DI2360" s="12"/>
      <c r="DJ2360" s="12"/>
      <c r="DK2360" s="12"/>
      <c r="DL2360" s="12"/>
      <c r="DM2360" s="12"/>
      <c r="DN2360" s="12"/>
      <c r="DO2360" s="12"/>
      <c r="DP2360" s="12"/>
      <c r="DQ2360" s="12"/>
      <c r="DR2360" s="12"/>
      <c r="DS2360" s="12"/>
      <c r="DT2360" s="12"/>
      <c r="DU2360" s="12"/>
      <c r="DV2360" s="12"/>
    </row>
    <row r="2361" spans="1:126" s="14" customFormat="1" ht="75.75" thickBot="1" x14ac:dyDescent="0.3">
      <c r="A2361" s="12"/>
      <c r="B2361" s="13">
        <f t="shared" si="36"/>
        <v>2352</v>
      </c>
      <c r="C2361" s="2" t="s">
        <v>968</v>
      </c>
      <c r="D2361" s="9">
        <v>2707</v>
      </c>
      <c r="E2361" s="2" t="s">
        <v>2293</v>
      </c>
      <c r="F2361" s="2" t="s">
        <v>2294</v>
      </c>
      <c r="G2361" s="2" t="s">
        <v>2295</v>
      </c>
      <c r="H2361" s="2" t="s">
        <v>334</v>
      </c>
      <c r="J2361" s="12"/>
      <c r="K2361" s="12"/>
      <c r="L2361" s="12"/>
      <c r="M2361" s="12"/>
      <c r="N2361" s="12"/>
      <c r="O2361" s="12"/>
      <c r="P2361" s="12"/>
      <c r="Q2361" s="12"/>
      <c r="R2361" s="12"/>
      <c r="S2361" s="12"/>
      <c r="T2361" s="12"/>
      <c r="U2361" s="12"/>
      <c r="V2361" s="12"/>
      <c r="W2361" s="12"/>
      <c r="X2361" s="12"/>
      <c r="Y2361" s="12"/>
      <c r="Z2361" s="12"/>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c r="DB2361" s="12"/>
      <c r="DC2361" s="12"/>
      <c r="DD2361" s="12"/>
      <c r="DE2361" s="12"/>
      <c r="DF2361" s="12"/>
      <c r="DG2361" s="12"/>
      <c r="DH2361" s="12"/>
      <c r="DI2361" s="12"/>
      <c r="DJ2361" s="12"/>
      <c r="DK2361" s="12"/>
      <c r="DL2361" s="12"/>
      <c r="DM2361" s="12"/>
      <c r="DN2361" s="12"/>
      <c r="DO2361" s="12"/>
      <c r="DP2361" s="12"/>
      <c r="DQ2361" s="12"/>
      <c r="DR2361" s="12"/>
      <c r="DS2361" s="12"/>
      <c r="DT2361" s="12"/>
      <c r="DU2361" s="12"/>
      <c r="DV2361" s="12"/>
    </row>
    <row r="2362" spans="1:126" s="14" customFormat="1" ht="60.75" thickBot="1" x14ac:dyDescent="0.3">
      <c r="A2362" s="12"/>
      <c r="B2362" s="13">
        <f t="shared" si="36"/>
        <v>2353</v>
      </c>
      <c r="C2362" s="2" t="s">
        <v>968</v>
      </c>
      <c r="D2362" s="9">
        <v>2707</v>
      </c>
      <c r="E2362" s="2" t="s">
        <v>2293</v>
      </c>
      <c r="F2362" s="2" t="s">
        <v>1336</v>
      </c>
      <c r="G2362" s="2" t="s">
        <v>1344</v>
      </c>
      <c r="H2362" s="2" t="s">
        <v>334</v>
      </c>
      <c r="J2362" s="12"/>
      <c r="K2362" s="12"/>
      <c r="L2362" s="12"/>
      <c r="M2362" s="12"/>
      <c r="N2362" s="12"/>
      <c r="O2362" s="12"/>
      <c r="P2362" s="12"/>
      <c r="Q2362" s="12"/>
      <c r="R2362" s="12"/>
      <c r="S2362" s="12"/>
      <c r="T2362" s="12"/>
      <c r="U2362" s="12"/>
      <c r="V2362" s="12"/>
      <c r="W2362" s="12"/>
      <c r="X2362" s="12"/>
      <c r="Y2362" s="12"/>
      <c r="Z2362" s="12"/>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c r="DB2362" s="12"/>
      <c r="DC2362" s="12"/>
      <c r="DD2362" s="12"/>
      <c r="DE2362" s="12"/>
      <c r="DF2362" s="12"/>
      <c r="DG2362" s="12"/>
      <c r="DH2362" s="12"/>
      <c r="DI2362" s="12"/>
      <c r="DJ2362" s="12"/>
      <c r="DK2362" s="12"/>
      <c r="DL2362" s="12"/>
      <c r="DM2362" s="12"/>
      <c r="DN2362" s="12"/>
      <c r="DO2362" s="12"/>
      <c r="DP2362" s="12"/>
      <c r="DQ2362" s="12"/>
      <c r="DR2362" s="12"/>
      <c r="DS2362" s="12"/>
      <c r="DT2362" s="12"/>
      <c r="DU2362" s="12"/>
      <c r="DV2362" s="12"/>
    </row>
    <row r="2363" spans="1:126" s="14" customFormat="1" ht="75.75" thickBot="1" x14ac:dyDescent="0.3">
      <c r="A2363" s="12"/>
      <c r="B2363" s="13">
        <f t="shared" si="36"/>
        <v>2354</v>
      </c>
      <c r="C2363" s="2" t="s">
        <v>968</v>
      </c>
      <c r="D2363" s="9">
        <v>2909</v>
      </c>
      <c r="E2363" s="2" t="s">
        <v>2298</v>
      </c>
      <c r="F2363" s="2" t="s">
        <v>2256</v>
      </c>
      <c r="G2363" s="2" t="s">
        <v>2258</v>
      </c>
      <c r="H2363" s="2" t="s">
        <v>334</v>
      </c>
      <c r="J2363" s="12"/>
      <c r="K2363" s="12"/>
      <c r="L2363" s="12"/>
      <c r="M2363" s="12"/>
      <c r="N2363" s="12"/>
      <c r="O2363" s="12"/>
      <c r="P2363" s="12"/>
      <c r="Q2363" s="12"/>
      <c r="R2363" s="12"/>
      <c r="S2363" s="12"/>
      <c r="T2363" s="12"/>
      <c r="U2363" s="12"/>
      <c r="V2363" s="12"/>
      <c r="W2363" s="12"/>
      <c r="X2363" s="12"/>
      <c r="Y2363" s="12"/>
      <c r="Z2363" s="12"/>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c r="DB2363" s="12"/>
      <c r="DC2363" s="12"/>
      <c r="DD2363" s="12"/>
      <c r="DE2363" s="12"/>
      <c r="DF2363" s="12"/>
      <c r="DG2363" s="12"/>
      <c r="DH2363" s="12"/>
      <c r="DI2363" s="12"/>
      <c r="DJ2363" s="12"/>
      <c r="DK2363" s="12"/>
      <c r="DL2363" s="12"/>
      <c r="DM2363" s="12"/>
      <c r="DN2363" s="12"/>
      <c r="DO2363" s="12"/>
      <c r="DP2363" s="12"/>
      <c r="DQ2363" s="12"/>
      <c r="DR2363" s="12"/>
      <c r="DS2363" s="12"/>
      <c r="DT2363" s="12"/>
      <c r="DU2363" s="12"/>
      <c r="DV2363" s="12"/>
    </row>
    <row r="2364" spans="1:126" s="14" customFormat="1" ht="75.75" thickBot="1" x14ac:dyDescent="0.3">
      <c r="A2364" s="12"/>
      <c r="B2364" s="13">
        <f t="shared" si="36"/>
        <v>2355</v>
      </c>
      <c r="C2364" s="2" t="s">
        <v>968</v>
      </c>
      <c r="D2364" s="9">
        <v>2909</v>
      </c>
      <c r="E2364" s="2" t="s">
        <v>2298</v>
      </c>
      <c r="F2364" s="2" t="s">
        <v>2299</v>
      </c>
      <c r="G2364" s="2" t="s">
        <v>2300</v>
      </c>
      <c r="H2364" s="2" t="s">
        <v>334</v>
      </c>
      <c r="J2364" s="12"/>
      <c r="K2364" s="12"/>
      <c r="L2364" s="12"/>
      <c r="M2364" s="12"/>
      <c r="N2364" s="12"/>
      <c r="O2364" s="12"/>
      <c r="P2364" s="12"/>
      <c r="Q2364" s="12"/>
      <c r="R2364" s="12"/>
      <c r="S2364" s="12"/>
      <c r="T2364" s="12"/>
      <c r="U2364" s="12"/>
      <c r="V2364" s="12"/>
      <c r="W2364" s="12"/>
      <c r="X2364" s="12"/>
      <c r="Y2364" s="12"/>
      <c r="Z2364" s="12"/>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c r="DB2364" s="12"/>
      <c r="DC2364" s="12"/>
      <c r="DD2364" s="12"/>
      <c r="DE2364" s="12"/>
      <c r="DF2364" s="12"/>
      <c r="DG2364" s="12"/>
      <c r="DH2364" s="12"/>
      <c r="DI2364" s="12"/>
      <c r="DJ2364" s="12"/>
      <c r="DK2364" s="12"/>
      <c r="DL2364" s="12"/>
      <c r="DM2364" s="12"/>
      <c r="DN2364" s="12"/>
      <c r="DO2364" s="12"/>
      <c r="DP2364" s="12"/>
      <c r="DQ2364" s="12"/>
      <c r="DR2364" s="12"/>
      <c r="DS2364" s="12"/>
      <c r="DT2364" s="12"/>
      <c r="DU2364" s="12"/>
      <c r="DV2364" s="12"/>
    </row>
    <row r="2365" spans="1:126" s="14" customFormat="1" ht="90.75" thickBot="1" x14ac:dyDescent="0.3">
      <c r="A2365" s="12"/>
      <c r="B2365" s="13">
        <f t="shared" si="36"/>
        <v>2356</v>
      </c>
      <c r="C2365" s="2" t="s">
        <v>968</v>
      </c>
      <c r="D2365" s="9">
        <v>2909</v>
      </c>
      <c r="E2365" s="2" t="s">
        <v>2298</v>
      </c>
      <c r="F2365" s="2" t="s">
        <v>2301</v>
      </c>
      <c r="G2365" s="2" t="s">
        <v>2302</v>
      </c>
      <c r="H2365" s="2" t="s">
        <v>334</v>
      </c>
      <c r="J2365" s="12"/>
      <c r="K2365" s="12"/>
      <c r="L2365" s="12"/>
      <c r="M2365" s="12"/>
      <c r="N2365" s="12"/>
      <c r="O2365" s="12"/>
      <c r="P2365" s="12"/>
      <c r="Q2365" s="12"/>
      <c r="R2365" s="12"/>
      <c r="S2365" s="12"/>
      <c r="T2365" s="12"/>
      <c r="U2365" s="12"/>
      <c r="V2365" s="12"/>
      <c r="W2365" s="12"/>
      <c r="X2365" s="12"/>
      <c r="Y2365" s="12"/>
      <c r="Z2365" s="12"/>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c r="DB2365" s="12"/>
      <c r="DC2365" s="12"/>
      <c r="DD2365" s="12"/>
      <c r="DE2365" s="12"/>
      <c r="DF2365" s="12"/>
      <c r="DG2365" s="12"/>
      <c r="DH2365" s="12"/>
      <c r="DI2365" s="12"/>
      <c r="DJ2365" s="12"/>
      <c r="DK2365" s="12"/>
      <c r="DL2365" s="12"/>
      <c r="DM2365" s="12"/>
      <c r="DN2365" s="12"/>
      <c r="DO2365" s="12"/>
      <c r="DP2365" s="12"/>
      <c r="DQ2365" s="12"/>
      <c r="DR2365" s="12"/>
      <c r="DS2365" s="12"/>
      <c r="DT2365" s="12"/>
      <c r="DU2365" s="12"/>
      <c r="DV2365" s="12"/>
    </row>
    <row r="2366" spans="1:126" s="14" customFormat="1" ht="75.75" thickBot="1" x14ac:dyDescent="0.3">
      <c r="A2366" s="12"/>
      <c r="B2366" s="13">
        <f t="shared" si="36"/>
        <v>2357</v>
      </c>
      <c r="C2366" s="2" t="s">
        <v>968</v>
      </c>
      <c r="D2366" s="9">
        <v>2909</v>
      </c>
      <c r="E2366" s="2" t="s">
        <v>2298</v>
      </c>
      <c r="F2366" s="2" t="s">
        <v>1424</v>
      </c>
      <c r="G2366" s="2" t="s">
        <v>1433</v>
      </c>
      <c r="H2366" s="2" t="s">
        <v>334</v>
      </c>
      <c r="J2366" s="12"/>
      <c r="K2366" s="12"/>
      <c r="L2366" s="12"/>
      <c r="M2366" s="12"/>
      <c r="N2366" s="12"/>
      <c r="O2366" s="12"/>
      <c r="P2366" s="12"/>
      <c r="Q2366" s="12"/>
      <c r="R2366" s="12"/>
      <c r="S2366" s="12"/>
      <c r="T2366" s="12"/>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row>
    <row r="2367" spans="1:126" s="14" customFormat="1" ht="75.75" thickBot="1" x14ac:dyDescent="0.3">
      <c r="A2367" s="12"/>
      <c r="B2367" s="13">
        <f t="shared" si="36"/>
        <v>2358</v>
      </c>
      <c r="C2367" s="2" t="s">
        <v>968</v>
      </c>
      <c r="D2367" s="9">
        <v>2909</v>
      </c>
      <c r="E2367" s="2" t="s">
        <v>2298</v>
      </c>
      <c r="F2367" s="2" t="s">
        <v>2303</v>
      </c>
      <c r="G2367" s="2" t="s">
        <v>6227</v>
      </c>
      <c r="H2367" s="2" t="s">
        <v>334</v>
      </c>
      <c r="J2367" s="12"/>
      <c r="K2367" s="12"/>
      <c r="L2367" s="12"/>
      <c r="M2367" s="12"/>
      <c r="N2367" s="12"/>
      <c r="O2367" s="12"/>
      <c r="P2367" s="12"/>
      <c r="Q2367" s="12"/>
      <c r="R2367" s="12"/>
      <c r="S2367" s="12"/>
      <c r="T2367" s="12"/>
      <c r="U2367" s="12"/>
      <c r="V2367" s="12"/>
      <c r="W2367" s="12"/>
      <c r="X2367" s="12"/>
      <c r="Y2367" s="12"/>
      <c r="Z2367" s="12"/>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c r="DB2367" s="12"/>
      <c r="DC2367" s="12"/>
      <c r="DD2367" s="12"/>
      <c r="DE2367" s="12"/>
      <c r="DF2367" s="12"/>
      <c r="DG2367" s="12"/>
      <c r="DH2367" s="12"/>
      <c r="DI2367" s="12"/>
      <c r="DJ2367" s="12"/>
      <c r="DK2367" s="12"/>
      <c r="DL2367" s="12"/>
      <c r="DM2367" s="12"/>
      <c r="DN2367" s="12"/>
      <c r="DO2367" s="12"/>
      <c r="DP2367" s="12"/>
      <c r="DQ2367" s="12"/>
      <c r="DR2367" s="12"/>
      <c r="DS2367" s="12"/>
      <c r="DT2367" s="12"/>
      <c r="DU2367" s="12"/>
      <c r="DV2367" s="12"/>
    </row>
    <row r="2368" spans="1:126" s="14" customFormat="1" ht="105.75" thickBot="1" x14ac:dyDescent="0.3">
      <c r="A2368" s="12"/>
      <c r="B2368" s="13">
        <f t="shared" si="36"/>
        <v>2359</v>
      </c>
      <c r="C2368" s="2" t="s">
        <v>968</v>
      </c>
      <c r="D2368" s="9">
        <v>2909</v>
      </c>
      <c r="E2368" s="2" t="s">
        <v>2298</v>
      </c>
      <c r="F2368" s="2" t="s">
        <v>2296</v>
      </c>
      <c r="G2368" s="2" t="s">
        <v>2297</v>
      </c>
      <c r="H2368" s="2" t="s">
        <v>334</v>
      </c>
      <c r="J2368" s="12"/>
      <c r="K2368" s="12"/>
      <c r="L2368" s="12"/>
      <c r="M2368" s="12"/>
      <c r="N2368" s="12"/>
      <c r="O2368" s="12"/>
      <c r="P2368" s="12"/>
      <c r="Q2368" s="12"/>
      <c r="R2368" s="12"/>
      <c r="S2368" s="12"/>
      <c r="T2368" s="12"/>
      <c r="U2368" s="12"/>
      <c r="V2368" s="12"/>
      <c r="W2368" s="12"/>
      <c r="X2368" s="12"/>
      <c r="Y2368" s="12"/>
      <c r="Z2368" s="12"/>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c r="DB2368" s="12"/>
      <c r="DC2368" s="12"/>
      <c r="DD2368" s="12"/>
      <c r="DE2368" s="12"/>
      <c r="DF2368" s="12"/>
      <c r="DG2368" s="12"/>
      <c r="DH2368" s="12"/>
      <c r="DI2368" s="12"/>
      <c r="DJ2368" s="12"/>
      <c r="DK2368" s="12"/>
      <c r="DL2368" s="12"/>
      <c r="DM2368" s="12"/>
      <c r="DN2368" s="12"/>
      <c r="DO2368" s="12"/>
      <c r="DP2368" s="12"/>
      <c r="DQ2368" s="12"/>
      <c r="DR2368" s="12"/>
      <c r="DS2368" s="12"/>
      <c r="DT2368" s="12"/>
      <c r="DU2368" s="12"/>
      <c r="DV2368" s="12"/>
    </row>
    <row r="2369" spans="1:126" s="14" customFormat="1" ht="75.75" thickBot="1" x14ac:dyDescent="0.3">
      <c r="A2369" s="12"/>
      <c r="B2369" s="13">
        <f t="shared" si="36"/>
        <v>2360</v>
      </c>
      <c r="C2369" s="2" t="s">
        <v>968</v>
      </c>
      <c r="D2369" s="9">
        <v>2909</v>
      </c>
      <c r="E2369" s="2" t="s">
        <v>2298</v>
      </c>
      <c r="F2369" s="2" t="s">
        <v>2305</v>
      </c>
      <c r="G2369" s="2" t="s">
        <v>2304</v>
      </c>
      <c r="H2369" s="2" t="s">
        <v>334</v>
      </c>
      <c r="J2369" s="12"/>
      <c r="K2369" s="12"/>
      <c r="L2369" s="12"/>
      <c r="M2369" s="12"/>
      <c r="N2369" s="12"/>
      <c r="O2369" s="12"/>
      <c r="P2369" s="12"/>
      <c r="Q2369" s="12"/>
      <c r="R2369" s="12"/>
      <c r="S2369" s="12"/>
      <c r="T2369" s="12"/>
      <c r="U2369" s="12"/>
      <c r="V2369" s="12"/>
      <c r="W2369" s="12"/>
      <c r="X2369" s="12"/>
      <c r="Y2369" s="12"/>
      <c r="Z2369" s="12"/>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c r="DB2369" s="12"/>
      <c r="DC2369" s="12"/>
      <c r="DD2369" s="12"/>
      <c r="DE2369" s="12"/>
      <c r="DF2369" s="12"/>
      <c r="DG2369" s="12"/>
      <c r="DH2369" s="12"/>
      <c r="DI2369" s="12"/>
      <c r="DJ2369" s="12"/>
      <c r="DK2369" s="12"/>
      <c r="DL2369" s="12"/>
      <c r="DM2369" s="12"/>
      <c r="DN2369" s="12"/>
      <c r="DO2369" s="12"/>
      <c r="DP2369" s="12"/>
      <c r="DQ2369" s="12"/>
      <c r="DR2369" s="12"/>
      <c r="DS2369" s="12"/>
      <c r="DT2369" s="12"/>
      <c r="DU2369" s="12"/>
      <c r="DV2369" s="12"/>
    </row>
    <row r="2370" spans="1:126" s="14" customFormat="1" ht="75.75" thickBot="1" x14ac:dyDescent="0.3">
      <c r="A2370" s="12"/>
      <c r="B2370" s="13">
        <f t="shared" si="36"/>
        <v>2361</v>
      </c>
      <c r="C2370" s="2" t="s">
        <v>968</v>
      </c>
      <c r="D2370" s="9">
        <v>2909</v>
      </c>
      <c r="E2370" s="2" t="s">
        <v>2298</v>
      </c>
      <c r="F2370" s="2" t="s">
        <v>1342</v>
      </c>
      <c r="G2370" s="2" t="s">
        <v>1350</v>
      </c>
      <c r="H2370" s="2" t="s">
        <v>334</v>
      </c>
      <c r="J2370" s="12"/>
      <c r="K2370" s="12"/>
      <c r="L2370" s="12"/>
      <c r="M2370" s="12"/>
      <c r="N2370" s="12"/>
      <c r="O2370" s="12"/>
      <c r="P2370" s="12"/>
      <c r="Q2370" s="12"/>
      <c r="R2370" s="12"/>
      <c r="S2370" s="12"/>
      <c r="T2370" s="12"/>
      <c r="U2370" s="12"/>
      <c r="V2370" s="12"/>
      <c r="W2370" s="12"/>
      <c r="X2370" s="12"/>
      <c r="Y2370" s="12"/>
      <c r="Z2370" s="12"/>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row>
    <row r="2371" spans="1:126" s="14" customFormat="1" ht="60.75" thickBot="1" x14ac:dyDescent="0.3">
      <c r="A2371" s="12"/>
      <c r="B2371" s="13">
        <f t="shared" si="36"/>
        <v>2362</v>
      </c>
      <c r="C2371" s="2" t="s">
        <v>968</v>
      </c>
      <c r="D2371" s="9">
        <v>2909</v>
      </c>
      <c r="E2371" s="2" t="s">
        <v>2298</v>
      </c>
      <c r="F2371" s="2" t="s">
        <v>2306</v>
      </c>
      <c r="G2371" s="2" t="s">
        <v>2307</v>
      </c>
      <c r="H2371" s="2" t="s">
        <v>334</v>
      </c>
      <c r="J2371" s="12"/>
      <c r="K2371" s="12"/>
      <c r="L2371" s="12"/>
      <c r="M2371" s="12"/>
      <c r="N2371" s="12"/>
      <c r="O2371" s="12"/>
      <c r="P2371" s="12"/>
      <c r="Q2371" s="12"/>
      <c r="R2371" s="12"/>
      <c r="S2371" s="12"/>
      <c r="T2371" s="12"/>
      <c r="U2371" s="12"/>
      <c r="V2371" s="12"/>
      <c r="W2371" s="12"/>
      <c r="X2371" s="12"/>
      <c r="Y2371" s="12"/>
      <c r="Z2371" s="12"/>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c r="DB2371" s="12"/>
      <c r="DC2371" s="12"/>
      <c r="DD2371" s="12"/>
      <c r="DE2371" s="12"/>
      <c r="DF2371" s="12"/>
      <c r="DG2371" s="12"/>
      <c r="DH2371" s="12"/>
      <c r="DI2371" s="12"/>
      <c r="DJ2371" s="12"/>
      <c r="DK2371" s="12"/>
      <c r="DL2371" s="12"/>
      <c r="DM2371" s="12"/>
      <c r="DN2371" s="12"/>
      <c r="DO2371" s="12"/>
      <c r="DP2371" s="12"/>
      <c r="DQ2371" s="12"/>
      <c r="DR2371" s="12"/>
      <c r="DS2371" s="12"/>
      <c r="DT2371" s="12"/>
      <c r="DU2371" s="12"/>
      <c r="DV2371" s="12"/>
    </row>
    <row r="2372" spans="1:126" s="14" customFormat="1" ht="60.75" thickBot="1" x14ac:dyDescent="0.3">
      <c r="A2372" s="12"/>
      <c r="B2372" s="13">
        <f t="shared" si="36"/>
        <v>2363</v>
      </c>
      <c r="C2372" s="2" t="s">
        <v>968</v>
      </c>
      <c r="D2372" s="9">
        <v>2909</v>
      </c>
      <c r="E2372" s="2" t="s">
        <v>2298</v>
      </c>
      <c r="F2372" s="2" t="s">
        <v>2239</v>
      </c>
      <c r="G2372" s="2" t="s">
        <v>6863</v>
      </c>
      <c r="H2372" s="2" t="s">
        <v>334</v>
      </c>
      <c r="J2372" s="12"/>
      <c r="K2372" s="12"/>
      <c r="L2372" s="12"/>
      <c r="M2372" s="12"/>
      <c r="N2372" s="12"/>
      <c r="O2372" s="12"/>
      <c r="P2372" s="12"/>
      <c r="Q2372" s="12"/>
      <c r="R2372" s="12"/>
      <c r="S2372" s="12"/>
      <c r="T2372" s="12"/>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row>
    <row r="2373" spans="1:126" s="14" customFormat="1" ht="90.75" thickBot="1" x14ac:dyDescent="0.3">
      <c r="A2373" s="12"/>
      <c r="B2373" s="13">
        <f t="shared" si="36"/>
        <v>2364</v>
      </c>
      <c r="C2373" s="2" t="s">
        <v>968</v>
      </c>
      <c r="D2373" s="9">
        <v>2909</v>
      </c>
      <c r="E2373" s="2" t="s">
        <v>2298</v>
      </c>
      <c r="F2373" s="2" t="s">
        <v>2036</v>
      </c>
      <c r="G2373" s="2" t="s">
        <v>2267</v>
      </c>
      <c r="H2373" s="2" t="s">
        <v>334</v>
      </c>
      <c r="J2373" s="12"/>
      <c r="K2373" s="12"/>
      <c r="L2373" s="12"/>
      <c r="M2373" s="12"/>
      <c r="N2373" s="12"/>
      <c r="O2373" s="12"/>
      <c r="P2373" s="12"/>
      <c r="Q2373" s="12"/>
      <c r="R2373" s="12"/>
      <c r="S2373" s="12"/>
      <c r="T2373" s="12"/>
      <c r="U2373" s="12"/>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c r="DB2373" s="12"/>
      <c r="DC2373" s="12"/>
      <c r="DD2373" s="12"/>
      <c r="DE2373" s="12"/>
      <c r="DF2373" s="12"/>
      <c r="DG2373" s="12"/>
      <c r="DH2373" s="12"/>
      <c r="DI2373" s="12"/>
      <c r="DJ2373" s="12"/>
      <c r="DK2373" s="12"/>
      <c r="DL2373" s="12"/>
      <c r="DM2373" s="12"/>
      <c r="DN2373" s="12"/>
      <c r="DO2373" s="12"/>
      <c r="DP2373" s="12"/>
      <c r="DQ2373" s="12"/>
      <c r="DR2373" s="12"/>
      <c r="DS2373" s="12"/>
      <c r="DT2373" s="12"/>
      <c r="DU2373" s="12"/>
      <c r="DV2373" s="12"/>
    </row>
    <row r="2374" spans="1:126" s="14" customFormat="1" ht="90.75" thickBot="1" x14ac:dyDescent="0.3">
      <c r="A2374" s="12"/>
      <c r="B2374" s="13">
        <f t="shared" si="36"/>
        <v>2365</v>
      </c>
      <c r="C2374" s="2" t="s">
        <v>968</v>
      </c>
      <c r="D2374" s="9">
        <v>2909</v>
      </c>
      <c r="E2374" s="2" t="s">
        <v>2298</v>
      </c>
      <c r="F2374" s="2" t="s">
        <v>2251</v>
      </c>
      <c r="G2374" s="2" t="s">
        <v>2308</v>
      </c>
      <c r="H2374" s="2" t="s">
        <v>334</v>
      </c>
      <c r="J2374" s="12"/>
      <c r="K2374" s="12"/>
      <c r="L2374" s="12"/>
      <c r="M2374" s="12"/>
      <c r="N2374" s="12"/>
      <c r="O2374" s="12"/>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row>
    <row r="2375" spans="1:126" s="14" customFormat="1" ht="90.75" thickBot="1" x14ac:dyDescent="0.3">
      <c r="A2375" s="12"/>
      <c r="B2375" s="13">
        <f t="shared" si="36"/>
        <v>2366</v>
      </c>
      <c r="C2375" s="2" t="s">
        <v>968</v>
      </c>
      <c r="D2375" s="9">
        <v>2909</v>
      </c>
      <c r="E2375" s="2" t="s">
        <v>2298</v>
      </c>
      <c r="F2375" s="2" t="s">
        <v>2309</v>
      </c>
      <c r="G2375" s="2" t="s">
        <v>2310</v>
      </c>
      <c r="H2375" s="2" t="s">
        <v>334</v>
      </c>
      <c r="J2375" s="12"/>
      <c r="K2375" s="12"/>
      <c r="L2375" s="12"/>
      <c r="M2375" s="12"/>
      <c r="N2375" s="12"/>
      <c r="O2375" s="12"/>
      <c r="P2375" s="12"/>
      <c r="Q2375" s="12"/>
      <c r="R2375" s="12"/>
      <c r="S2375" s="12"/>
      <c r="T2375" s="12"/>
      <c r="U2375" s="12"/>
      <c r="V2375" s="12"/>
      <c r="W2375" s="12"/>
      <c r="X2375" s="12"/>
      <c r="Y2375" s="12"/>
      <c r="Z2375" s="12"/>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c r="DB2375" s="12"/>
      <c r="DC2375" s="12"/>
      <c r="DD2375" s="12"/>
      <c r="DE2375" s="12"/>
      <c r="DF2375" s="12"/>
      <c r="DG2375" s="12"/>
      <c r="DH2375" s="12"/>
      <c r="DI2375" s="12"/>
      <c r="DJ2375" s="12"/>
      <c r="DK2375" s="12"/>
      <c r="DL2375" s="12"/>
      <c r="DM2375" s="12"/>
      <c r="DN2375" s="12"/>
      <c r="DO2375" s="12"/>
      <c r="DP2375" s="12"/>
      <c r="DQ2375" s="12"/>
      <c r="DR2375" s="12"/>
      <c r="DS2375" s="12"/>
      <c r="DT2375" s="12"/>
      <c r="DU2375" s="12"/>
      <c r="DV2375" s="12"/>
    </row>
    <row r="2376" spans="1:126" s="14" customFormat="1" ht="60.75" thickBot="1" x14ac:dyDescent="0.3">
      <c r="A2376" s="12"/>
      <c r="B2376" s="13">
        <f t="shared" si="36"/>
        <v>2367</v>
      </c>
      <c r="C2376" s="2" t="s">
        <v>968</v>
      </c>
      <c r="D2376" s="9">
        <v>2909</v>
      </c>
      <c r="E2376" s="2" t="s">
        <v>2298</v>
      </c>
      <c r="F2376" s="2" t="s">
        <v>2038</v>
      </c>
      <c r="G2376" s="2" t="s">
        <v>2311</v>
      </c>
      <c r="H2376" s="2" t="s">
        <v>334</v>
      </c>
      <c r="J2376" s="12"/>
      <c r="K2376" s="12"/>
      <c r="L2376" s="12"/>
      <c r="M2376" s="12"/>
      <c r="N2376" s="12"/>
      <c r="O2376" s="12"/>
      <c r="P2376" s="12"/>
      <c r="Q2376" s="12"/>
      <c r="R2376" s="12"/>
      <c r="S2376" s="12"/>
      <c r="T2376" s="12"/>
      <c r="U2376" s="12"/>
      <c r="V2376" s="12"/>
      <c r="W2376" s="12"/>
      <c r="X2376" s="12"/>
      <c r="Y2376" s="12"/>
      <c r="Z2376" s="12"/>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c r="DB2376" s="12"/>
      <c r="DC2376" s="12"/>
      <c r="DD2376" s="12"/>
      <c r="DE2376" s="12"/>
      <c r="DF2376" s="12"/>
      <c r="DG2376" s="12"/>
      <c r="DH2376" s="12"/>
      <c r="DI2376" s="12"/>
      <c r="DJ2376" s="12"/>
      <c r="DK2376" s="12"/>
      <c r="DL2376" s="12"/>
      <c r="DM2376" s="12"/>
      <c r="DN2376" s="12"/>
      <c r="DO2376" s="12"/>
      <c r="DP2376" s="12"/>
      <c r="DQ2376" s="12"/>
      <c r="DR2376" s="12"/>
      <c r="DS2376" s="12"/>
      <c r="DT2376" s="12"/>
      <c r="DU2376" s="12"/>
      <c r="DV2376" s="12"/>
    </row>
    <row r="2377" spans="1:126" s="14" customFormat="1" ht="75.75" thickBot="1" x14ac:dyDescent="0.3">
      <c r="A2377" s="12"/>
      <c r="B2377" s="13">
        <f t="shared" si="36"/>
        <v>2368</v>
      </c>
      <c r="C2377" s="2" t="s">
        <v>968</v>
      </c>
      <c r="D2377" s="9">
        <v>2909</v>
      </c>
      <c r="E2377" s="2" t="s">
        <v>2298</v>
      </c>
      <c r="F2377" s="2" t="s">
        <v>2277</v>
      </c>
      <c r="G2377" s="2" t="s">
        <v>2278</v>
      </c>
      <c r="H2377" s="2" t="s">
        <v>334</v>
      </c>
      <c r="J2377" s="12"/>
      <c r="K2377" s="12"/>
      <c r="L2377" s="12"/>
      <c r="M2377" s="12"/>
      <c r="N2377" s="12"/>
      <c r="O2377" s="12"/>
      <c r="P2377" s="12"/>
      <c r="Q2377" s="12"/>
      <c r="R2377" s="12"/>
      <c r="S2377" s="12"/>
      <c r="T2377" s="12"/>
      <c r="U2377" s="12"/>
      <c r="V2377" s="12"/>
      <c r="W2377" s="12"/>
      <c r="X2377" s="12"/>
      <c r="Y2377" s="12"/>
      <c r="Z2377" s="12"/>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c r="DB2377" s="12"/>
      <c r="DC2377" s="12"/>
      <c r="DD2377" s="12"/>
      <c r="DE2377" s="12"/>
      <c r="DF2377" s="12"/>
      <c r="DG2377" s="12"/>
      <c r="DH2377" s="12"/>
      <c r="DI2377" s="12"/>
      <c r="DJ2377" s="12"/>
      <c r="DK2377" s="12"/>
      <c r="DL2377" s="12"/>
      <c r="DM2377" s="12"/>
      <c r="DN2377" s="12"/>
      <c r="DO2377" s="12"/>
      <c r="DP2377" s="12"/>
      <c r="DQ2377" s="12"/>
      <c r="DR2377" s="12"/>
      <c r="DS2377" s="12"/>
      <c r="DT2377" s="12"/>
      <c r="DU2377" s="12"/>
      <c r="DV2377" s="12"/>
    </row>
    <row r="2378" spans="1:126" s="14" customFormat="1" ht="45.75" thickBot="1" x14ac:dyDescent="0.3">
      <c r="A2378" s="12"/>
      <c r="B2378" s="13">
        <f t="shared" si="36"/>
        <v>2369</v>
      </c>
      <c r="C2378" s="2" t="s">
        <v>968</v>
      </c>
      <c r="D2378" s="9">
        <v>2909</v>
      </c>
      <c r="E2378" s="2" t="s">
        <v>2298</v>
      </c>
      <c r="F2378" s="2" t="s">
        <v>2244</v>
      </c>
      <c r="G2378" s="2" t="s">
        <v>2312</v>
      </c>
      <c r="H2378" s="2" t="s">
        <v>334</v>
      </c>
      <c r="J2378" s="12"/>
      <c r="K2378" s="12"/>
      <c r="L2378" s="12"/>
      <c r="M2378" s="12"/>
      <c r="N2378" s="12"/>
      <c r="O2378" s="12"/>
      <c r="P2378" s="12"/>
      <c r="Q2378" s="12"/>
      <c r="R2378" s="12"/>
      <c r="S2378" s="12"/>
      <c r="T2378" s="12"/>
      <c r="U2378" s="12"/>
      <c r="V2378" s="12"/>
      <c r="W2378" s="12"/>
      <c r="X2378" s="12"/>
      <c r="Y2378" s="12"/>
      <c r="Z2378" s="12"/>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c r="DB2378" s="12"/>
      <c r="DC2378" s="12"/>
      <c r="DD2378" s="12"/>
      <c r="DE2378" s="12"/>
      <c r="DF2378" s="12"/>
      <c r="DG2378" s="12"/>
      <c r="DH2378" s="12"/>
      <c r="DI2378" s="12"/>
      <c r="DJ2378" s="12"/>
      <c r="DK2378" s="12"/>
      <c r="DL2378" s="12"/>
      <c r="DM2378" s="12"/>
      <c r="DN2378" s="12"/>
      <c r="DO2378" s="12"/>
      <c r="DP2378" s="12"/>
      <c r="DQ2378" s="12"/>
      <c r="DR2378" s="12"/>
      <c r="DS2378" s="12"/>
      <c r="DT2378" s="12"/>
      <c r="DU2378" s="12"/>
      <c r="DV2378" s="12"/>
    </row>
    <row r="2379" spans="1:126" s="14" customFormat="1" ht="45.75" thickBot="1" x14ac:dyDescent="0.3">
      <c r="A2379" s="12"/>
      <c r="B2379" s="13">
        <f t="shared" si="36"/>
        <v>2370</v>
      </c>
      <c r="C2379" s="2" t="s">
        <v>968</v>
      </c>
      <c r="D2379" s="9">
        <v>2909</v>
      </c>
      <c r="E2379" s="2" t="s">
        <v>2298</v>
      </c>
      <c r="F2379" s="2" t="s">
        <v>2313</v>
      </c>
      <c r="G2379" s="2" t="s">
        <v>2314</v>
      </c>
      <c r="H2379" s="2" t="s">
        <v>334</v>
      </c>
      <c r="J2379" s="12"/>
      <c r="K2379" s="12"/>
      <c r="L2379" s="12"/>
      <c r="M2379" s="12"/>
      <c r="N2379" s="12"/>
      <c r="O2379" s="12"/>
      <c r="P2379" s="12"/>
      <c r="Q2379" s="12"/>
      <c r="R2379" s="12"/>
      <c r="S2379" s="12"/>
      <c r="T2379" s="12"/>
      <c r="U2379" s="12"/>
      <c r="V2379" s="12"/>
      <c r="W2379" s="12"/>
      <c r="X2379" s="12"/>
      <c r="Y2379" s="12"/>
      <c r="Z2379" s="12"/>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c r="DB2379" s="12"/>
      <c r="DC2379" s="12"/>
      <c r="DD2379" s="12"/>
      <c r="DE2379" s="12"/>
      <c r="DF2379" s="12"/>
      <c r="DG2379" s="12"/>
      <c r="DH2379" s="12"/>
      <c r="DI2379" s="12"/>
      <c r="DJ2379" s="12"/>
      <c r="DK2379" s="12"/>
      <c r="DL2379" s="12"/>
      <c r="DM2379" s="12"/>
      <c r="DN2379" s="12"/>
      <c r="DO2379" s="12"/>
      <c r="DP2379" s="12"/>
      <c r="DQ2379" s="12"/>
      <c r="DR2379" s="12"/>
      <c r="DS2379" s="12"/>
      <c r="DT2379" s="12"/>
      <c r="DU2379" s="12"/>
      <c r="DV2379" s="12"/>
    </row>
    <row r="2380" spans="1:126" s="14" customFormat="1" ht="60.75" thickBot="1" x14ac:dyDescent="0.3">
      <c r="A2380" s="12"/>
      <c r="B2380" s="13">
        <f t="shared" si="36"/>
        <v>2371</v>
      </c>
      <c r="C2380" s="2" t="s">
        <v>968</v>
      </c>
      <c r="D2380" s="9">
        <v>2912</v>
      </c>
      <c r="E2380" s="2" t="s">
        <v>2315</v>
      </c>
      <c r="F2380" s="2" t="s">
        <v>1913</v>
      </c>
      <c r="G2380" s="2" t="s">
        <v>1432</v>
      </c>
      <c r="H2380" s="2" t="s">
        <v>334</v>
      </c>
      <c r="J2380" s="12"/>
      <c r="K2380" s="12"/>
      <c r="L2380" s="12"/>
      <c r="M2380" s="12"/>
      <c r="N2380" s="12"/>
      <c r="O2380" s="12"/>
      <c r="P2380" s="12"/>
      <c r="Q2380" s="12"/>
      <c r="R2380" s="12"/>
      <c r="S2380" s="12"/>
      <c r="T2380" s="12"/>
      <c r="U2380" s="12"/>
      <c r="V2380" s="12"/>
      <c r="W2380" s="12"/>
      <c r="X2380" s="12"/>
      <c r="Y2380" s="12"/>
      <c r="Z2380" s="12"/>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c r="DB2380" s="12"/>
      <c r="DC2380" s="12"/>
      <c r="DD2380" s="12"/>
      <c r="DE2380" s="12"/>
      <c r="DF2380" s="12"/>
      <c r="DG2380" s="12"/>
      <c r="DH2380" s="12"/>
      <c r="DI2380" s="12"/>
      <c r="DJ2380" s="12"/>
      <c r="DK2380" s="12"/>
      <c r="DL2380" s="12"/>
      <c r="DM2380" s="12"/>
      <c r="DN2380" s="12"/>
      <c r="DO2380" s="12"/>
      <c r="DP2380" s="12"/>
      <c r="DQ2380" s="12"/>
      <c r="DR2380" s="12"/>
      <c r="DS2380" s="12"/>
      <c r="DT2380" s="12"/>
      <c r="DU2380" s="12"/>
      <c r="DV2380" s="12"/>
    </row>
    <row r="2381" spans="1:126" s="14" customFormat="1" ht="75.75" thickBot="1" x14ac:dyDescent="0.3">
      <c r="A2381" s="12"/>
      <c r="B2381" s="13">
        <f t="shared" si="36"/>
        <v>2372</v>
      </c>
      <c r="C2381" s="2" t="s">
        <v>968</v>
      </c>
      <c r="D2381" s="9">
        <v>2912</v>
      </c>
      <c r="E2381" s="2" t="s">
        <v>2315</v>
      </c>
      <c r="F2381" s="2" t="s">
        <v>1914</v>
      </c>
      <c r="G2381" s="2" t="s">
        <v>1485</v>
      </c>
      <c r="H2381" s="2" t="s">
        <v>334</v>
      </c>
      <c r="J2381" s="12"/>
      <c r="K2381" s="12"/>
      <c r="L2381" s="12"/>
      <c r="M2381" s="12"/>
      <c r="N2381" s="12"/>
      <c r="O2381" s="12"/>
      <c r="P2381" s="12"/>
      <c r="Q2381" s="12"/>
      <c r="R2381" s="12"/>
      <c r="S2381" s="12"/>
      <c r="T2381" s="12"/>
      <c r="U2381" s="12"/>
      <c r="V2381" s="12"/>
      <c r="W2381" s="12"/>
      <c r="X2381" s="12"/>
      <c r="Y2381" s="12"/>
      <c r="Z2381" s="12"/>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c r="DB2381" s="12"/>
      <c r="DC2381" s="12"/>
      <c r="DD2381" s="12"/>
      <c r="DE2381" s="12"/>
      <c r="DF2381" s="12"/>
      <c r="DG2381" s="12"/>
      <c r="DH2381" s="12"/>
      <c r="DI2381" s="12"/>
      <c r="DJ2381" s="12"/>
      <c r="DK2381" s="12"/>
      <c r="DL2381" s="12"/>
      <c r="DM2381" s="12"/>
      <c r="DN2381" s="12"/>
      <c r="DO2381" s="12"/>
      <c r="DP2381" s="12"/>
      <c r="DQ2381" s="12"/>
      <c r="DR2381" s="12"/>
      <c r="DS2381" s="12"/>
      <c r="DT2381" s="12"/>
      <c r="DU2381" s="12"/>
      <c r="DV2381" s="12"/>
    </row>
    <row r="2382" spans="1:126" s="14" customFormat="1" ht="75.75" thickBot="1" x14ac:dyDescent="0.3">
      <c r="A2382" s="12"/>
      <c r="B2382" s="13">
        <f t="shared" si="36"/>
        <v>2373</v>
      </c>
      <c r="C2382" s="2" t="s">
        <v>968</v>
      </c>
      <c r="D2382" s="9">
        <v>2912</v>
      </c>
      <c r="E2382" s="2" t="s">
        <v>2315</v>
      </c>
      <c r="F2382" s="2" t="s">
        <v>1342</v>
      </c>
      <c r="G2382" s="2" t="s">
        <v>1350</v>
      </c>
      <c r="H2382" s="2" t="s">
        <v>334</v>
      </c>
      <c r="J2382" s="12"/>
      <c r="K2382" s="12"/>
      <c r="L2382" s="12"/>
      <c r="M2382" s="12"/>
      <c r="N2382" s="12"/>
      <c r="O2382" s="12"/>
      <c r="P2382" s="12"/>
      <c r="Q2382" s="12"/>
      <c r="R2382" s="12"/>
      <c r="S2382" s="12"/>
      <c r="T2382" s="12"/>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row>
    <row r="2383" spans="1:126" s="14" customFormat="1" ht="45.75" thickBot="1" x14ac:dyDescent="0.3">
      <c r="A2383" s="12"/>
      <c r="B2383" s="13">
        <f t="shared" ref="B2383:B2446" si="37">B2382+1</f>
        <v>2374</v>
      </c>
      <c r="C2383" s="2" t="s">
        <v>968</v>
      </c>
      <c r="D2383" s="9">
        <v>2912</v>
      </c>
      <c r="E2383" s="2" t="s">
        <v>2315</v>
      </c>
      <c r="F2383" s="2" t="s">
        <v>2244</v>
      </c>
      <c r="G2383" s="2" t="s">
        <v>2319</v>
      </c>
      <c r="H2383" s="2" t="s">
        <v>334</v>
      </c>
      <c r="J2383" s="12"/>
      <c r="K2383" s="12"/>
      <c r="L2383" s="12"/>
      <c r="M2383" s="12"/>
      <c r="N2383" s="12"/>
      <c r="O2383" s="12"/>
      <c r="P2383" s="12"/>
      <c r="Q2383" s="12"/>
      <c r="R2383" s="12"/>
      <c r="S2383" s="12"/>
      <c r="T2383" s="12"/>
      <c r="U2383" s="12"/>
      <c r="V2383" s="12"/>
      <c r="W2383" s="12"/>
      <c r="X2383" s="12"/>
      <c r="Y2383" s="12"/>
      <c r="Z2383" s="12"/>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c r="DB2383" s="12"/>
      <c r="DC2383" s="12"/>
      <c r="DD2383" s="12"/>
      <c r="DE2383" s="12"/>
      <c r="DF2383" s="12"/>
      <c r="DG2383" s="12"/>
      <c r="DH2383" s="12"/>
      <c r="DI2383" s="12"/>
      <c r="DJ2383" s="12"/>
      <c r="DK2383" s="12"/>
      <c r="DL2383" s="12"/>
      <c r="DM2383" s="12"/>
      <c r="DN2383" s="12"/>
      <c r="DO2383" s="12"/>
      <c r="DP2383" s="12"/>
      <c r="DQ2383" s="12"/>
      <c r="DR2383" s="12"/>
      <c r="DS2383" s="12"/>
      <c r="DT2383" s="12"/>
      <c r="DU2383" s="12"/>
      <c r="DV2383" s="12"/>
    </row>
    <row r="2384" spans="1:126" s="14" customFormat="1" ht="45.75" thickBot="1" x14ac:dyDescent="0.3">
      <c r="A2384" s="12"/>
      <c r="B2384" s="13">
        <f t="shared" si="37"/>
        <v>2375</v>
      </c>
      <c r="C2384" s="2" t="s">
        <v>968</v>
      </c>
      <c r="D2384" s="9">
        <v>2914</v>
      </c>
      <c r="E2384" s="2" t="s">
        <v>2316</v>
      </c>
      <c r="F2384" s="2" t="s">
        <v>2237</v>
      </c>
      <c r="G2384" s="2" t="s">
        <v>1349</v>
      </c>
      <c r="H2384" s="2" t="s">
        <v>334</v>
      </c>
      <c r="J2384" s="12"/>
      <c r="K2384" s="12"/>
      <c r="L2384" s="12"/>
      <c r="M2384" s="12"/>
      <c r="N2384" s="12"/>
      <c r="O2384" s="12"/>
      <c r="P2384" s="12"/>
      <c r="Q2384" s="12"/>
      <c r="R2384" s="12"/>
      <c r="S2384" s="12"/>
      <c r="T2384" s="12"/>
      <c r="U2384" s="12"/>
      <c r="V2384" s="12"/>
      <c r="W2384" s="12"/>
      <c r="X2384" s="12"/>
      <c r="Y2384" s="12"/>
      <c r="Z2384" s="12"/>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c r="DB2384" s="12"/>
      <c r="DC2384" s="12"/>
      <c r="DD2384" s="12"/>
      <c r="DE2384" s="12"/>
      <c r="DF2384" s="12"/>
      <c r="DG2384" s="12"/>
      <c r="DH2384" s="12"/>
      <c r="DI2384" s="12"/>
      <c r="DJ2384" s="12"/>
      <c r="DK2384" s="12"/>
      <c r="DL2384" s="12"/>
      <c r="DM2384" s="12"/>
      <c r="DN2384" s="12"/>
      <c r="DO2384" s="12"/>
      <c r="DP2384" s="12"/>
      <c r="DQ2384" s="12"/>
      <c r="DR2384" s="12"/>
      <c r="DS2384" s="12"/>
      <c r="DT2384" s="12"/>
      <c r="DU2384" s="12"/>
      <c r="DV2384" s="12"/>
    </row>
    <row r="2385" spans="1:126" s="14" customFormat="1" ht="60.75" thickBot="1" x14ac:dyDescent="0.3">
      <c r="A2385" s="12"/>
      <c r="B2385" s="13">
        <f t="shared" si="37"/>
        <v>2376</v>
      </c>
      <c r="C2385" s="2" t="s">
        <v>968</v>
      </c>
      <c r="D2385" s="9">
        <v>2914</v>
      </c>
      <c r="E2385" s="2" t="s">
        <v>2316</v>
      </c>
      <c r="F2385" s="2" t="s">
        <v>1336</v>
      </c>
      <c r="G2385" s="2" t="s">
        <v>1344</v>
      </c>
      <c r="H2385" s="2" t="s">
        <v>334</v>
      </c>
      <c r="J2385" s="12"/>
      <c r="K2385" s="12"/>
      <c r="L2385" s="12"/>
      <c r="M2385" s="12"/>
      <c r="N2385" s="12"/>
      <c r="O2385" s="12"/>
      <c r="P2385" s="12"/>
      <c r="Q2385" s="12"/>
      <c r="R2385" s="12"/>
      <c r="S2385" s="12"/>
      <c r="T2385" s="12"/>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c r="DB2385" s="12"/>
      <c r="DC2385" s="12"/>
      <c r="DD2385" s="12"/>
      <c r="DE2385" s="12"/>
      <c r="DF2385" s="12"/>
      <c r="DG2385" s="12"/>
      <c r="DH2385" s="12"/>
      <c r="DI2385" s="12"/>
      <c r="DJ2385" s="12"/>
      <c r="DK2385" s="12"/>
      <c r="DL2385" s="12"/>
      <c r="DM2385" s="12"/>
      <c r="DN2385" s="12"/>
      <c r="DO2385" s="12"/>
      <c r="DP2385" s="12"/>
      <c r="DQ2385" s="12"/>
      <c r="DR2385" s="12"/>
      <c r="DS2385" s="12"/>
      <c r="DT2385" s="12"/>
      <c r="DU2385" s="12"/>
      <c r="DV2385" s="12"/>
    </row>
    <row r="2386" spans="1:126" s="14" customFormat="1" ht="105.75" thickBot="1" x14ac:dyDescent="0.3">
      <c r="A2386" s="12"/>
      <c r="B2386" s="13">
        <f t="shared" si="37"/>
        <v>2377</v>
      </c>
      <c r="C2386" s="2" t="s">
        <v>968</v>
      </c>
      <c r="D2386" s="9">
        <v>2914</v>
      </c>
      <c r="E2386" s="2" t="s">
        <v>6707</v>
      </c>
      <c r="F2386" s="2" t="s">
        <v>2056</v>
      </c>
      <c r="G2386" s="2" t="s">
        <v>2061</v>
      </c>
      <c r="H2386" s="2" t="s">
        <v>334</v>
      </c>
      <c r="J2386" s="12"/>
      <c r="K2386" s="12"/>
      <c r="L2386" s="12"/>
      <c r="M2386" s="12"/>
      <c r="N2386" s="12"/>
      <c r="O2386" s="12"/>
      <c r="P2386" s="12"/>
      <c r="Q2386" s="12"/>
      <c r="R2386" s="12"/>
      <c r="S2386" s="12"/>
      <c r="T2386" s="12"/>
      <c r="U2386" s="12"/>
      <c r="V2386" s="12"/>
      <c r="W2386" s="12"/>
      <c r="X2386" s="12"/>
      <c r="Y2386" s="12"/>
      <c r="Z2386" s="12"/>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c r="DB2386" s="12"/>
      <c r="DC2386" s="12"/>
      <c r="DD2386" s="12"/>
      <c r="DE2386" s="12"/>
      <c r="DF2386" s="12"/>
      <c r="DG2386" s="12"/>
      <c r="DH2386" s="12"/>
      <c r="DI2386" s="12"/>
      <c r="DJ2386" s="12"/>
      <c r="DK2386" s="12"/>
      <c r="DL2386" s="12"/>
      <c r="DM2386" s="12"/>
      <c r="DN2386" s="12"/>
      <c r="DO2386" s="12"/>
      <c r="DP2386" s="12"/>
      <c r="DQ2386" s="12"/>
      <c r="DR2386" s="12"/>
      <c r="DS2386" s="12"/>
      <c r="DT2386" s="12"/>
      <c r="DU2386" s="12"/>
      <c r="DV2386" s="12"/>
    </row>
    <row r="2387" spans="1:126" s="14" customFormat="1" ht="105.75" thickBot="1" x14ac:dyDescent="0.3">
      <c r="A2387" s="12"/>
      <c r="B2387" s="13">
        <f t="shared" si="37"/>
        <v>2378</v>
      </c>
      <c r="C2387" s="2" t="s">
        <v>968</v>
      </c>
      <c r="D2387" s="9">
        <v>2914</v>
      </c>
      <c r="E2387" s="2" t="s">
        <v>2316</v>
      </c>
      <c r="F2387" s="2" t="s">
        <v>2317</v>
      </c>
      <c r="G2387" s="2" t="s">
        <v>6229</v>
      </c>
      <c r="H2387" s="2" t="s">
        <v>334</v>
      </c>
      <c r="J2387" s="12"/>
      <c r="K2387" s="12"/>
      <c r="L2387" s="12"/>
      <c r="M2387" s="12"/>
      <c r="N2387" s="12"/>
      <c r="O2387" s="12"/>
      <c r="P2387" s="12"/>
      <c r="Q2387" s="12"/>
      <c r="R2387" s="12"/>
      <c r="S2387" s="12"/>
      <c r="T2387" s="12"/>
      <c r="U2387" s="12"/>
      <c r="V2387" s="12"/>
      <c r="W2387" s="12"/>
      <c r="X2387" s="12"/>
      <c r="Y2387" s="12"/>
      <c r="Z2387" s="12"/>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c r="DB2387" s="12"/>
      <c r="DC2387" s="12"/>
      <c r="DD2387" s="12"/>
      <c r="DE2387" s="12"/>
      <c r="DF2387" s="12"/>
      <c r="DG2387" s="12"/>
      <c r="DH2387" s="12"/>
      <c r="DI2387" s="12"/>
      <c r="DJ2387" s="12"/>
      <c r="DK2387" s="12"/>
      <c r="DL2387" s="12"/>
      <c r="DM2387" s="12"/>
      <c r="DN2387" s="12"/>
      <c r="DO2387" s="12"/>
      <c r="DP2387" s="12"/>
      <c r="DQ2387" s="12"/>
      <c r="DR2387" s="12"/>
      <c r="DS2387" s="12"/>
      <c r="DT2387" s="12"/>
      <c r="DU2387" s="12"/>
      <c r="DV2387" s="12"/>
    </row>
    <row r="2388" spans="1:126" s="14" customFormat="1" ht="90.75" thickBot="1" x14ac:dyDescent="0.3">
      <c r="A2388" s="12"/>
      <c r="B2388" s="13">
        <f t="shared" si="37"/>
        <v>2379</v>
      </c>
      <c r="C2388" s="2" t="s">
        <v>968</v>
      </c>
      <c r="D2388" s="9">
        <v>2914</v>
      </c>
      <c r="E2388" s="2" t="s">
        <v>2316</v>
      </c>
      <c r="F2388" s="2" t="s">
        <v>2294</v>
      </c>
      <c r="G2388" s="2" t="s">
        <v>2318</v>
      </c>
      <c r="H2388" s="2" t="s">
        <v>334</v>
      </c>
      <c r="J2388" s="12"/>
      <c r="K2388" s="12"/>
      <c r="L2388" s="12"/>
      <c r="M2388" s="12"/>
      <c r="N2388" s="12"/>
      <c r="O2388" s="12"/>
      <c r="P2388" s="12"/>
      <c r="Q2388" s="12"/>
      <c r="R2388" s="12"/>
      <c r="S2388" s="12"/>
      <c r="T2388" s="12"/>
      <c r="U2388" s="12"/>
      <c r="V2388" s="12"/>
      <c r="W2388" s="12"/>
      <c r="X2388" s="12"/>
      <c r="Y2388" s="12"/>
      <c r="Z2388" s="12"/>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c r="DB2388" s="12"/>
      <c r="DC2388" s="12"/>
      <c r="DD2388" s="12"/>
      <c r="DE2388" s="12"/>
      <c r="DF2388" s="12"/>
      <c r="DG2388" s="12"/>
      <c r="DH2388" s="12"/>
      <c r="DI2388" s="12"/>
      <c r="DJ2388" s="12"/>
      <c r="DK2388" s="12"/>
      <c r="DL2388" s="12"/>
      <c r="DM2388" s="12"/>
      <c r="DN2388" s="12"/>
      <c r="DO2388" s="12"/>
      <c r="DP2388" s="12"/>
      <c r="DQ2388" s="12"/>
      <c r="DR2388" s="12"/>
      <c r="DS2388" s="12"/>
      <c r="DT2388" s="12"/>
      <c r="DU2388" s="12"/>
      <c r="DV2388" s="12"/>
    </row>
    <row r="2389" spans="1:126" s="14" customFormat="1" ht="45.75" thickBot="1" x14ac:dyDescent="0.3">
      <c r="A2389" s="12"/>
      <c r="B2389" s="13">
        <f t="shared" si="37"/>
        <v>2380</v>
      </c>
      <c r="C2389" s="2" t="s">
        <v>968</v>
      </c>
      <c r="D2389" s="9">
        <v>2914</v>
      </c>
      <c r="E2389" s="2" t="s">
        <v>2316</v>
      </c>
      <c r="F2389" s="2" t="s">
        <v>2244</v>
      </c>
      <c r="G2389" s="2" t="s">
        <v>2319</v>
      </c>
      <c r="H2389" s="2" t="s">
        <v>334</v>
      </c>
      <c r="J2389" s="12"/>
      <c r="K2389" s="12"/>
      <c r="L2389" s="12"/>
      <c r="M2389" s="12"/>
      <c r="N2389" s="12"/>
      <c r="O2389" s="12"/>
      <c r="P2389" s="12"/>
      <c r="Q2389" s="12"/>
      <c r="R2389" s="12"/>
      <c r="S2389" s="12"/>
      <c r="T2389" s="12"/>
      <c r="U2389" s="12"/>
      <c r="V2389" s="12"/>
      <c r="W2389" s="12"/>
      <c r="X2389" s="12"/>
      <c r="Y2389" s="12"/>
      <c r="Z2389" s="12"/>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c r="DB2389" s="12"/>
      <c r="DC2389" s="12"/>
      <c r="DD2389" s="12"/>
      <c r="DE2389" s="12"/>
      <c r="DF2389" s="12"/>
      <c r="DG2389" s="12"/>
      <c r="DH2389" s="12"/>
      <c r="DI2389" s="12"/>
      <c r="DJ2389" s="12"/>
      <c r="DK2389" s="12"/>
      <c r="DL2389" s="12"/>
      <c r="DM2389" s="12"/>
      <c r="DN2389" s="12"/>
      <c r="DO2389" s="12"/>
      <c r="DP2389" s="12"/>
      <c r="DQ2389" s="12"/>
      <c r="DR2389" s="12"/>
      <c r="DS2389" s="12"/>
      <c r="DT2389" s="12"/>
      <c r="DU2389" s="12"/>
      <c r="DV2389" s="12"/>
    </row>
    <row r="2390" spans="1:126" s="14" customFormat="1" ht="60.75" thickBot="1" x14ac:dyDescent="0.3">
      <c r="A2390" s="12"/>
      <c r="B2390" s="13">
        <f t="shared" si="37"/>
        <v>2381</v>
      </c>
      <c r="C2390" s="2" t="s">
        <v>968</v>
      </c>
      <c r="D2390" s="9">
        <v>2915</v>
      </c>
      <c r="E2390" s="2" t="s">
        <v>2320</v>
      </c>
      <c r="F2390" s="2" t="s">
        <v>1475</v>
      </c>
      <c r="G2390" s="2" t="s">
        <v>6864</v>
      </c>
      <c r="H2390" s="2" t="s">
        <v>334</v>
      </c>
      <c r="J2390" s="12"/>
      <c r="K2390" s="12"/>
      <c r="L2390" s="12"/>
      <c r="M2390" s="12"/>
      <c r="N2390" s="12"/>
      <c r="O2390" s="12"/>
      <c r="P2390" s="12"/>
      <c r="Q2390" s="12"/>
      <c r="R2390" s="12"/>
      <c r="S2390" s="12"/>
      <c r="T2390" s="12"/>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row>
    <row r="2391" spans="1:126" s="14" customFormat="1" ht="75.75" thickBot="1" x14ac:dyDescent="0.3">
      <c r="A2391" s="12"/>
      <c r="B2391" s="13">
        <f t="shared" si="37"/>
        <v>2382</v>
      </c>
      <c r="C2391" s="2" t="s">
        <v>968</v>
      </c>
      <c r="D2391" s="9">
        <v>2915</v>
      </c>
      <c r="E2391" s="2" t="s">
        <v>2320</v>
      </c>
      <c r="F2391" s="2" t="s">
        <v>1914</v>
      </c>
      <c r="G2391" s="2" t="s">
        <v>1485</v>
      </c>
      <c r="H2391" s="2" t="s">
        <v>334</v>
      </c>
      <c r="J2391" s="12"/>
      <c r="K2391" s="12"/>
      <c r="L2391" s="12"/>
      <c r="M2391" s="12"/>
      <c r="N2391" s="12"/>
      <c r="O2391" s="12"/>
      <c r="P2391" s="12"/>
      <c r="Q2391" s="12"/>
      <c r="R2391" s="12"/>
      <c r="S2391" s="12"/>
      <c r="T2391" s="12"/>
      <c r="U2391" s="12"/>
      <c r="V2391" s="12"/>
      <c r="W2391" s="12"/>
      <c r="X2391" s="12"/>
      <c r="Y2391" s="12"/>
      <c r="Z2391" s="12"/>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c r="DB2391" s="12"/>
      <c r="DC2391" s="12"/>
      <c r="DD2391" s="12"/>
      <c r="DE2391" s="12"/>
      <c r="DF2391" s="12"/>
      <c r="DG2391" s="12"/>
      <c r="DH2391" s="12"/>
      <c r="DI2391" s="12"/>
      <c r="DJ2391" s="12"/>
      <c r="DK2391" s="12"/>
      <c r="DL2391" s="12"/>
      <c r="DM2391" s="12"/>
      <c r="DN2391" s="12"/>
      <c r="DO2391" s="12"/>
      <c r="DP2391" s="12"/>
      <c r="DQ2391" s="12"/>
      <c r="DR2391" s="12"/>
      <c r="DS2391" s="12"/>
      <c r="DT2391" s="12"/>
      <c r="DU2391" s="12"/>
      <c r="DV2391" s="12"/>
    </row>
    <row r="2392" spans="1:126" s="14" customFormat="1" ht="90.75" thickBot="1" x14ac:dyDescent="0.3">
      <c r="A2392" s="12"/>
      <c r="B2392" s="13">
        <f t="shared" si="37"/>
        <v>2383</v>
      </c>
      <c r="C2392" s="2" t="s">
        <v>968</v>
      </c>
      <c r="D2392" s="9">
        <v>2915</v>
      </c>
      <c r="E2392" s="2" t="s">
        <v>2320</v>
      </c>
      <c r="F2392" s="2" t="s">
        <v>1477</v>
      </c>
      <c r="G2392" s="2" t="s">
        <v>2322</v>
      </c>
      <c r="H2392" s="2" t="s">
        <v>334</v>
      </c>
      <c r="J2392" s="12"/>
      <c r="K2392" s="12"/>
      <c r="L2392" s="12"/>
      <c r="M2392" s="12"/>
      <c r="N2392" s="12"/>
      <c r="O2392" s="12"/>
      <c r="P2392" s="12"/>
      <c r="Q2392" s="12"/>
      <c r="R2392" s="12"/>
      <c r="S2392" s="12"/>
      <c r="T2392" s="12"/>
      <c r="U2392" s="12"/>
      <c r="V2392" s="12"/>
      <c r="W2392" s="12"/>
      <c r="X2392" s="12"/>
      <c r="Y2392" s="12"/>
      <c r="Z2392" s="12"/>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c r="DB2392" s="12"/>
      <c r="DC2392" s="12"/>
      <c r="DD2392" s="12"/>
      <c r="DE2392" s="12"/>
      <c r="DF2392" s="12"/>
      <c r="DG2392" s="12"/>
      <c r="DH2392" s="12"/>
      <c r="DI2392" s="12"/>
      <c r="DJ2392" s="12"/>
      <c r="DK2392" s="12"/>
      <c r="DL2392" s="12"/>
      <c r="DM2392" s="12"/>
      <c r="DN2392" s="12"/>
      <c r="DO2392" s="12"/>
      <c r="DP2392" s="12"/>
      <c r="DQ2392" s="12"/>
      <c r="DR2392" s="12"/>
      <c r="DS2392" s="12"/>
      <c r="DT2392" s="12"/>
      <c r="DU2392" s="12"/>
      <c r="DV2392" s="12"/>
    </row>
    <row r="2393" spans="1:126" s="14" customFormat="1" ht="90.75" thickBot="1" x14ac:dyDescent="0.3">
      <c r="A2393" s="12"/>
      <c r="B2393" s="13">
        <f t="shared" si="37"/>
        <v>2384</v>
      </c>
      <c r="C2393" s="2" t="s">
        <v>968</v>
      </c>
      <c r="D2393" s="9">
        <v>2915</v>
      </c>
      <c r="E2393" s="2" t="s">
        <v>2320</v>
      </c>
      <c r="F2393" s="2" t="s">
        <v>2321</v>
      </c>
      <c r="G2393" s="2" t="s">
        <v>6051</v>
      </c>
      <c r="H2393" s="2" t="s">
        <v>334</v>
      </c>
      <c r="J2393" s="12"/>
      <c r="K2393" s="12"/>
      <c r="L2393" s="12"/>
      <c r="M2393" s="12"/>
      <c r="N2393" s="12"/>
      <c r="O2393" s="12"/>
      <c r="P2393" s="12"/>
      <c r="Q2393" s="12"/>
      <c r="R2393" s="12"/>
      <c r="S2393" s="12"/>
      <c r="T2393" s="12"/>
      <c r="U2393" s="12"/>
      <c r="V2393" s="12"/>
      <c r="W2393" s="12"/>
      <c r="X2393" s="12"/>
      <c r="Y2393" s="12"/>
      <c r="Z2393" s="12"/>
      <c r="AA2393" s="12"/>
      <c r="AB2393" s="12"/>
      <c r="AC2393" s="12"/>
      <c r="AD2393" s="12"/>
      <c r="AE2393" s="12"/>
      <c r="AF2393" s="12"/>
      <c r="AG2393" s="12"/>
      <c r="AH2393" s="12"/>
      <c r="AI2393" s="12"/>
      <c r="AJ2393" s="12"/>
      <c r="AK2393" s="12"/>
      <c r="AL2393" s="12"/>
      <c r="AM2393" s="12"/>
      <c r="AN2393" s="12"/>
      <c r="AO2393" s="12"/>
      <c r="AP2393" s="12"/>
      <c r="AQ2393" s="12"/>
      <c r="AR2393" s="12"/>
      <c r="AS2393" s="12"/>
      <c r="AT2393" s="12"/>
      <c r="AU2393" s="12"/>
      <c r="AV2393" s="12"/>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c r="DB2393" s="12"/>
      <c r="DC2393" s="12"/>
      <c r="DD2393" s="12"/>
      <c r="DE2393" s="12"/>
      <c r="DF2393" s="12"/>
      <c r="DG2393" s="12"/>
      <c r="DH2393" s="12"/>
      <c r="DI2393" s="12"/>
      <c r="DJ2393" s="12"/>
      <c r="DK2393" s="12"/>
      <c r="DL2393" s="12"/>
      <c r="DM2393" s="12"/>
      <c r="DN2393" s="12"/>
      <c r="DO2393" s="12"/>
      <c r="DP2393" s="12"/>
      <c r="DQ2393" s="12"/>
      <c r="DR2393" s="12"/>
      <c r="DS2393" s="12"/>
      <c r="DT2393" s="12"/>
      <c r="DU2393" s="12"/>
      <c r="DV2393" s="12"/>
    </row>
    <row r="2394" spans="1:126" s="14" customFormat="1" ht="45.75" thickBot="1" x14ac:dyDescent="0.3">
      <c r="A2394" s="12"/>
      <c r="B2394" s="13">
        <f t="shared" si="37"/>
        <v>2385</v>
      </c>
      <c r="C2394" s="2" t="s">
        <v>968</v>
      </c>
      <c r="D2394" s="9">
        <v>2915</v>
      </c>
      <c r="E2394" s="2" t="s">
        <v>2320</v>
      </c>
      <c r="F2394" s="2" t="s">
        <v>2050</v>
      </c>
      <c r="G2394" s="2" t="s">
        <v>2052</v>
      </c>
      <c r="H2394" s="2" t="s">
        <v>334</v>
      </c>
      <c r="J2394" s="12"/>
      <c r="K2394" s="12"/>
      <c r="L2394" s="12"/>
      <c r="M2394" s="12"/>
      <c r="N2394" s="12"/>
      <c r="O2394" s="12"/>
      <c r="P2394" s="12"/>
      <c r="Q2394" s="12"/>
      <c r="R2394" s="12"/>
      <c r="S2394" s="12"/>
      <c r="T2394" s="12"/>
      <c r="U2394" s="12"/>
      <c r="V2394" s="12"/>
      <c r="W2394" s="12"/>
      <c r="X2394" s="12"/>
      <c r="Y2394" s="12"/>
      <c r="Z2394" s="12"/>
      <c r="AA2394" s="12"/>
      <c r="AB2394" s="12"/>
      <c r="AC2394" s="12"/>
      <c r="AD2394" s="12"/>
      <c r="AE2394" s="12"/>
      <c r="AF2394" s="12"/>
      <c r="AG2394" s="12"/>
      <c r="AH2394" s="12"/>
      <c r="AI2394" s="12"/>
      <c r="AJ2394" s="12"/>
      <c r="AK2394" s="12"/>
      <c r="AL2394" s="12"/>
      <c r="AM2394" s="12"/>
      <c r="AN2394" s="12"/>
      <c r="AO2394" s="12"/>
      <c r="AP2394" s="12"/>
      <c r="AQ2394" s="12"/>
      <c r="AR2394" s="12"/>
      <c r="AS2394" s="12"/>
      <c r="AT2394" s="12"/>
      <c r="AU2394" s="12"/>
      <c r="AV2394" s="12"/>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c r="DB2394" s="12"/>
      <c r="DC2394" s="12"/>
      <c r="DD2394" s="12"/>
      <c r="DE2394" s="12"/>
      <c r="DF2394" s="12"/>
      <c r="DG2394" s="12"/>
      <c r="DH2394" s="12"/>
      <c r="DI2394" s="12"/>
      <c r="DJ2394" s="12"/>
      <c r="DK2394" s="12"/>
      <c r="DL2394" s="12"/>
      <c r="DM2394" s="12"/>
      <c r="DN2394" s="12"/>
      <c r="DO2394" s="12"/>
      <c r="DP2394" s="12"/>
      <c r="DQ2394" s="12"/>
      <c r="DR2394" s="12"/>
      <c r="DS2394" s="12"/>
      <c r="DT2394" s="12"/>
      <c r="DU2394" s="12"/>
      <c r="DV2394" s="12"/>
    </row>
    <row r="2395" spans="1:126" s="14" customFormat="1" ht="90.75" thickBot="1" x14ac:dyDescent="0.3">
      <c r="A2395" s="12"/>
      <c r="B2395" s="13">
        <f t="shared" si="37"/>
        <v>2386</v>
      </c>
      <c r="C2395" s="2" t="s">
        <v>968</v>
      </c>
      <c r="D2395" s="9">
        <v>2915</v>
      </c>
      <c r="E2395" s="2" t="s">
        <v>2320</v>
      </c>
      <c r="F2395" s="2" t="s">
        <v>1480</v>
      </c>
      <c r="G2395" s="2" t="s">
        <v>6854</v>
      </c>
      <c r="H2395" s="2" t="s">
        <v>334</v>
      </c>
      <c r="J2395" s="12"/>
      <c r="K2395" s="12"/>
      <c r="L2395" s="12"/>
      <c r="M2395" s="12"/>
      <c r="N2395" s="12"/>
      <c r="O2395" s="12"/>
      <c r="P2395" s="12"/>
      <c r="Q2395" s="12"/>
      <c r="R2395" s="12"/>
      <c r="S2395" s="12"/>
      <c r="T2395" s="12"/>
      <c r="U2395" s="12"/>
      <c r="V2395" s="12"/>
      <c r="W2395" s="12"/>
      <c r="X2395" s="12"/>
      <c r="Y2395" s="12"/>
      <c r="Z2395" s="12"/>
      <c r="AA2395" s="12"/>
      <c r="AB2395" s="12"/>
      <c r="AC2395" s="12"/>
      <c r="AD2395" s="12"/>
      <c r="AE2395" s="12"/>
      <c r="AF2395" s="12"/>
      <c r="AG2395" s="12"/>
      <c r="AH2395" s="12"/>
      <c r="AI2395" s="12"/>
      <c r="AJ2395" s="12"/>
      <c r="AK2395" s="12"/>
      <c r="AL2395" s="12"/>
      <c r="AM2395" s="12"/>
      <c r="AN2395" s="12"/>
      <c r="AO2395" s="12"/>
      <c r="AP2395" s="12"/>
      <c r="AQ2395" s="12"/>
      <c r="AR2395" s="12"/>
      <c r="AS2395" s="12"/>
      <c r="AT2395" s="12"/>
      <c r="AU2395" s="12"/>
      <c r="AV2395" s="12"/>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c r="DB2395" s="12"/>
      <c r="DC2395" s="12"/>
      <c r="DD2395" s="12"/>
      <c r="DE2395" s="12"/>
      <c r="DF2395" s="12"/>
      <c r="DG2395" s="12"/>
      <c r="DH2395" s="12"/>
      <c r="DI2395" s="12"/>
      <c r="DJ2395" s="12"/>
      <c r="DK2395" s="12"/>
      <c r="DL2395" s="12"/>
      <c r="DM2395" s="12"/>
      <c r="DN2395" s="12"/>
      <c r="DO2395" s="12"/>
      <c r="DP2395" s="12"/>
      <c r="DQ2395" s="12"/>
      <c r="DR2395" s="12"/>
      <c r="DS2395" s="12"/>
      <c r="DT2395" s="12"/>
      <c r="DU2395" s="12"/>
      <c r="DV2395" s="12"/>
    </row>
    <row r="2396" spans="1:126" s="14" customFormat="1" ht="60.75" thickBot="1" x14ac:dyDescent="0.3">
      <c r="A2396" s="12"/>
      <c r="B2396" s="13">
        <f t="shared" si="37"/>
        <v>2387</v>
      </c>
      <c r="C2396" s="6" t="str">
        <f>UPPER("Соединения органические прочие")</f>
        <v>СОЕДИНЕНИЯ ОРГАНИЧЕСКИЕ ПРОЧИЕ</v>
      </c>
      <c r="D2396" s="6">
        <v>2942</v>
      </c>
      <c r="E2396" s="6" t="s">
        <v>8546</v>
      </c>
      <c r="F2396" s="6" t="s">
        <v>8904</v>
      </c>
      <c r="G2396" s="6" t="s">
        <v>9138</v>
      </c>
      <c r="H2396" s="6" t="s">
        <v>334</v>
      </c>
      <c r="J2396" s="12"/>
      <c r="K2396" s="12"/>
      <c r="L2396" s="12"/>
      <c r="M2396" s="12"/>
      <c r="N2396" s="12"/>
      <c r="O2396" s="12"/>
      <c r="P2396" s="12"/>
      <c r="Q2396" s="12"/>
      <c r="R2396" s="12"/>
      <c r="S2396" s="12"/>
      <c r="T2396" s="12"/>
      <c r="U2396" s="12"/>
      <c r="V2396" s="12"/>
      <c r="W2396" s="12"/>
      <c r="X2396" s="12"/>
      <c r="Y2396" s="12"/>
      <c r="Z2396" s="12"/>
      <c r="AA2396" s="12"/>
      <c r="AB2396" s="12"/>
      <c r="AC2396" s="12"/>
      <c r="AD2396" s="12"/>
      <c r="AE2396" s="12"/>
      <c r="AF2396" s="12"/>
      <c r="AG2396" s="12"/>
      <c r="AH2396" s="12"/>
      <c r="AI2396" s="12"/>
      <c r="AJ2396" s="12"/>
      <c r="AK2396" s="12"/>
      <c r="AL2396" s="12"/>
      <c r="AM2396" s="12"/>
      <c r="AN2396" s="12"/>
      <c r="AO2396" s="12"/>
      <c r="AP2396" s="12"/>
      <c r="AQ2396" s="12"/>
      <c r="AR2396" s="12"/>
      <c r="AS2396" s="12"/>
      <c r="AT2396" s="12"/>
      <c r="AU2396" s="12"/>
      <c r="AV2396" s="12"/>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c r="DB2396" s="12"/>
      <c r="DC2396" s="12"/>
      <c r="DD2396" s="12"/>
      <c r="DE2396" s="12"/>
      <c r="DF2396" s="12"/>
      <c r="DG2396" s="12"/>
      <c r="DH2396" s="12"/>
      <c r="DI2396" s="12"/>
      <c r="DJ2396" s="12"/>
      <c r="DK2396" s="12"/>
      <c r="DL2396" s="12"/>
      <c r="DM2396" s="12"/>
      <c r="DN2396" s="12"/>
      <c r="DO2396" s="12"/>
      <c r="DP2396" s="12"/>
      <c r="DQ2396" s="12"/>
      <c r="DR2396" s="12"/>
      <c r="DS2396" s="12"/>
      <c r="DT2396" s="12"/>
      <c r="DU2396" s="12"/>
      <c r="DV2396" s="12"/>
    </row>
    <row r="2397" spans="1:126" s="14" customFormat="1" ht="60.75" thickBot="1" x14ac:dyDescent="0.3">
      <c r="A2397" s="12"/>
      <c r="B2397" s="13">
        <f t="shared" si="37"/>
        <v>2388</v>
      </c>
      <c r="C2397" s="6" t="str">
        <f>UPPER("Соединения органические прочие")</f>
        <v>СОЕДИНЕНИЯ ОРГАНИЧЕСКИЕ ПРОЧИЕ</v>
      </c>
      <c r="D2397" s="6">
        <v>2942</v>
      </c>
      <c r="E2397" s="6" t="s">
        <v>8547</v>
      </c>
      <c r="F2397" s="6" t="s">
        <v>8904</v>
      </c>
      <c r="G2397" s="6" t="s">
        <v>9138</v>
      </c>
      <c r="H2397" s="6" t="s">
        <v>334</v>
      </c>
      <c r="J2397" s="12"/>
      <c r="K2397" s="12"/>
      <c r="L2397" s="12"/>
      <c r="M2397" s="12"/>
      <c r="N2397" s="12"/>
      <c r="O2397" s="12"/>
      <c r="P2397" s="12"/>
      <c r="Q2397" s="12"/>
      <c r="R2397" s="12"/>
      <c r="S2397" s="12"/>
      <c r="T2397" s="12"/>
      <c r="U2397" s="12"/>
      <c r="V2397" s="12"/>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row>
    <row r="2398" spans="1:126" s="14" customFormat="1" ht="75.75" thickBot="1" x14ac:dyDescent="0.3">
      <c r="A2398" s="12"/>
      <c r="B2398" s="13">
        <f t="shared" si="37"/>
        <v>2389</v>
      </c>
      <c r="C2398" s="9" t="s">
        <v>968</v>
      </c>
      <c r="D2398" s="9">
        <v>3102</v>
      </c>
      <c r="E2398" s="6" t="s">
        <v>1910</v>
      </c>
      <c r="F2398" s="6" t="s">
        <v>8454</v>
      </c>
      <c r="G2398" s="6" t="s">
        <v>8455</v>
      </c>
      <c r="H2398" s="9" t="s">
        <v>334</v>
      </c>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row>
    <row r="2399" spans="1:126" s="14" customFormat="1" ht="75.75" thickBot="1" x14ac:dyDescent="0.3">
      <c r="A2399" s="12"/>
      <c r="B2399" s="13">
        <f t="shared" si="37"/>
        <v>2390</v>
      </c>
      <c r="C2399" s="9" t="s">
        <v>968</v>
      </c>
      <c r="D2399" s="9">
        <v>3102</v>
      </c>
      <c r="E2399" s="6" t="s">
        <v>1931</v>
      </c>
      <c r="F2399" s="6" t="s">
        <v>8454</v>
      </c>
      <c r="G2399" s="6" t="s">
        <v>8455</v>
      </c>
      <c r="H2399" s="9" t="s">
        <v>334</v>
      </c>
      <c r="J2399" s="12"/>
      <c r="K2399" s="12"/>
      <c r="L2399" s="12"/>
      <c r="M2399" s="12"/>
      <c r="N2399" s="12"/>
      <c r="O2399" s="12"/>
      <c r="P2399" s="12"/>
      <c r="Q2399" s="12"/>
      <c r="R2399" s="12"/>
      <c r="S2399" s="12"/>
      <c r="T2399" s="12"/>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c r="DU2399" s="12"/>
      <c r="DV2399" s="12"/>
    </row>
    <row r="2400" spans="1:126" s="14" customFormat="1" ht="90.75" thickBot="1" x14ac:dyDescent="0.3">
      <c r="A2400" s="12"/>
      <c r="B2400" s="13">
        <f t="shared" si="37"/>
        <v>2391</v>
      </c>
      <c r="C2400" s="9" t="s">
        <v>968</v>
      </c>
      <c r="D2400" s="6">
        <v>3102</v>
      </c>
      <c r="E2400" s="6" t="s">
        <v>8466</v>
      </c>
      <c r="F2400" s="6" t="s">
        <v>8476</v>
      </c>
      <c r="G2400" s="6" t="s">
        <v>9139</v>
      </c>
      <c r="H2400" s="9" t="s">
        <v>334</v>
      </c>
      <c r="J2400" s="12"/>
      <c r="K2400" s="12"/>
      <c r="L2400" s="12"/>
      <c r="M2400" s="12"/>
      <c r="N2400" s="12"/>
      <c r="O2400" s="12"/>
      <c r="P2400" s="12"/>
      <c r="Q2400" s="12"/>
      <c r="R2400" s="12"/>
      <c r="S2400" s="12"/>
      <c r="T2400" s="12"/>
      <c r="U2400" s="12"/>
      <c r="V2400" s="12"/>
      <c r="W2400" s="12"/>
      <c r="X2400" s="12"/>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row>
    <row r="2401" spans="1:126" s="14" customFormat="1" ht="90.75" thickBot="1" x14ac:dyDescent="0.3">
      <c r="A2401" s="12"/>
      <c r="B2401" s="13">
        <f t="shared" si="37"/>
        <v>2392</v>
      </c>
      <c r="C2401" s="9" t="s">
        <v>968</v>
      </c>
      <c r="D2401" s="6">
        <v>3105</v>
      </c>
      <c r="E2401" s="6" t="s">
        <v>8468</v>
      </c>
      <c r="F2401" s="6" t="s">
        <v>8476</v>
      </c>
      <c r="G2401" s="6" t="s">
        <v>9139</v>
      </c>
      <c r="H2401" s="9" t="s">
        <v>334</v>
      </c>
      <c r="J2401" s="12"/>
      <c r="K2401" s="12"/>
      <c r="L2401" s="12"/>
      <c r="M2401" s="12"/>
      <c r="N2401" s="12"/>
      <c r="O2401" s="12"/>
      <c r="P2401" s="12"/>
      <c r="Q2401" s="12"/>
      <c r="R2401" s="12"/>
      <c r="S2401" s="12"/>
      <c r="T2401" s="12"/>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row>
    <row r="2402" spans="1:126" s="14" customFormat="1" ht="75.75" thickBot="1" x14ac:dyDescent="0.3">
      <c r="A2402" s="12"/>
      <c r="B2402" s="13">
        <f t="shared" si="37"/>
        <v>2393</v>
      </c>
      <c r="C2402" s="9" t="s">
        <v>968</v>
      </c>
      <c r="D2402" s="6">
        <v>3105</v>
      </c>
      <c r="E2402" s="6" t="s">
        <v>1948</v>
      </c>
      <c r="F2402" s="6" t="s">
        <v>8454</v>
      </c>
      <c r="G2402" s="6" t="s">
        <v>8455</v>
      </c>
      <c r="H2402" s="9" t="s">
        <v>334</v>
      </c>
      <c r="J2402" s="12"/>
      <c r="K2402" s="12"/>
      <c r="L2402" s="12"/>
      <c r="M2402" s="12"/>
      <c r="N2402" s="12"/>
      <c r="O2402" s="12"/>
      <c r="P2402" s="12"/>
      <c r="Q2402" s="12"/>
      <c r="R2402" s="12"/>
      <c r="S2402" s="12"/>
      <c r="T2402" s="12"/>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row>
    <row r="2403" spans="1:126" s="14" customFormat="1" ht="60.75" thickBot="1" x14ac:dyDescent="0.3">
      <c r="A2403" s="12"/>
      <c r="B2403" s="13">
        <f t="shared" si="37"/>
        <v>2394</v>
      </c>
      <c r="C2403" s="2" t="s">
        <v>968</v>
      </c>
      <c r="D2403" s="9">
        <v>3817</v>
      </c>
      <c r="E2403" s="2" t="s">
        <v>2323</v>
      </c>
      <c r="F2403" s="2" t="s">
        <v>2324</v>
      </c>
      <c r="G2403" s="2" t="s">
        <v>2326</v>
      </c>
      <c r="H2403" s="2" t="s">
        <v>334</v>
      </c>
      <c r="J2403" s="12"/>
      <c r="K2403" s="12"/>
      <c r="L2403" s="12"/>
      <c r="M2403" s="12"/>
      <c r="N2403" s="12"/>
      <c r="O2403" s="12"/>
      <c r="P2403" s="12"/>
      <c r="Q2403" s="12"/>
      <c r="R2403" s="12"/>
      <c r="S2403" s="12"/>
      <c r="T2403" s="12"/>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row>
    <row r="2404" spans="1:126" s="14" customFormat="1" ht="60.75" thickBot="1" x14ac:dyDescent="0.3">
      <c r="A2404" s="12"/>
      <c r="B2404" s="13">
        <f t="shared" si="37"/>
        <v>2395</v>
      </c>
      <c r="C2404" s="2" t="s">
        <v>968</v>
      </c>
      <c r="D2404" s="9">
        <v>3817</v>
      </c>
      <c r="E2404" s="2" t="s">
        <v>2323</v>
      </c>
      <c r="F2404" s="2" t="s">
        <v>6865</v>
      </c>
      <c r="G2404" s="2" t="s">
        <v>6052</v>
      </c>
      <c r="H2404" s="2" t="s">
        <v>334</v>
      </c>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row>
    <row r="2405" spans="1:126" s="14" customFormat="1" ht="120.75" thickBot="1" x14ac:dyDescent="0.3">
      <c r="A2405" s="12"/>
      <c r="B2405" s="13">
        <f t="shared" si="37"/>
        <v>2396</v>
      </c>
      <c r="C2405" s="2" t="s">
        <v>968</v>
      </c>
      <c r="D2405" s="9">
        <v>3817</v>
      </c>
      <c r="E2405" s="2" t="s">
        <v>2323</v>
      </c>
      <c r="F2405" s="2" t="s">
        <v>2325</v>
      </c>
      <c r="G2405" s="2" t="s">
        <v>6228</v>
      </c>
      <c r="H2405" s="2" t="s">
        <v>334</v>
      </c>
      <c r="J2405" s="12"/>
      <c r="K2405" s="12"/>
      <c r="L2405" s="12"/>
      <c r="M2405" s="12"/>
      <c r="N2405" s="12"/>
      <c r="O2405" s="12"/>
      <c r="P2405" s="12"/>
      <c r="Q2405" s="12"/>
      <c r="R2405" s="12"/>
      <c r="S2405" s="12"/>
      <c r="T2405" s="12"/>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row>
    <row r="2406" spans="1:126" s="14" customFormat="1" ht="180.75" thickBot="1" x14ac:dyDescent="0.3">
      <c r="A2406" s="12"/>
      <c r="B2406" s="13">
        <f t="shared" si="37"/>
        <v>2397</v>
      </c>
      <c r="C2406" s="2" t="s">
        <v>968</v>
      </c>
      <c r="D2406" s="9">
        <v>4002</v>
      </c>
      <c r="E2406" s="2" t="s">
        <v>2327</v>
      </c>
      <c r="F2406" s="2" t="s">
        <v>2328</v>
      </c>
      <c r="G2406" s="2" t="s">
        <v>2329</v>
      </c>
      <c r="H2406" s="2" t="s">
        <v>334</v>
      </c>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row>
    <row r="2407" spans="1:126" s="14" customFormat="1" ht="180.75" thickBot="1" x14ac:dyDescent="0.3">
      <c r="A2407" s="12"/>
      <c r="B2407" s="13">
        <f t="shared" si="37"/>
        <v>2398</v>
      </c>
      <c r="C2407" s="2" t="s">
        <v>968</v>
      </c>
      <c r="D2407" s="9">
        <v>4002</v>
      </c>
      <c r="E2407" s="2" t="s">
        <v>2327</v>
      </c>
      <c r="F2407" s="2" t="s">
        <v>2251</v>
      </c>
      <c r="G2407" s="2" t="s">
        <v>2308</v>
      </c>
      <c r="H2407" s="2" t="s">
        <v>334</v>
      </c>
      <c r="J2407" s="12"/>
      <c r="K2407" s="12"/>
      <c r="L2407" s="12"/>
      <c r="M2407" s="12"/>
      <c r="N2407" s="12"/>
      <c r="O2407" s="12"/>
      <c r="P2407" s="12"/>
      <c r="Q2407" s="12"/>
      <c r="R2407" s="12"/>
      <c r="S2407" s="12"/>
      <c r="T2407" s="12"/>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row>
    <row r="2408" spans="1:126" s="14" customFormat="1" ht="180.75" thickBot="1" x14ac:dyDescent="0.3">
      <c r="A2408" s="12"/>
      <c r="B2408" s="13">
        <f t="shared" si="37"/>
        <v>2399</v>
      </c>
      <c r="C2408" s="2" t="s">
        <v>968</v>
      </c>
      <c r="D2408" s="9">
        <v>4002</v>
      </c>
      <c r="E2408" s="2" t="s">
        <v>2327</v>
      </c>
      <c r="F2408" s="2" t="s">
        <v>1342</v>
      </c>
      <c r="G2408" s="2" t="s">
        <v>1350</v>
      </c>
      <c r="H2408" s="2" t="s">
        <v>334</v>
      </c>
      <c r="J2408" s="12"/>
      <c r="K2408" s="12"/>
      <c r="L2408" s="12"/>
      <c r="M2408" s="12"/>
      <c r="N2408" s="12"/>
      <c r="O2408" s="12"/>
      <c r="P2408" s="12"/>
      <c r="Q2408" s="12"/>
      <c r="R2408" s="12"/>
      <c r="S2408" s="12"/>
      <c r="T2408" s="12"/>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row>
    <row r="2409" spans="1:126" s="14" customFormat="1" ht="180.75" thickBot="1" x14ac:dyDescent="0.3">
      <c r="A2409" s="12"/>
      <c r="B2409" s="13">
        <f t="shared" si="37"/>
        <v>2400</v>
      </c>
      <c r="C2409" s="2" t="s">
        <v>968</v>
      </c>
      <c r="D2409" s="9">
        <v>4002</v>
      </c>
      <c r="E2409" s="2" t="s">
        <v>2327</v>
      </c>
      <c r="F2409" s="2" t="s">
        <v>6866</v>
      </c>
      <c r="G2409" s="2" t="s">
        <v>6867</v>
      </c>
      <c r="H2409" s="2" t="s">
        <v>334</v>
      </c>
      <c r="I2409" s="14" t="s">
        <v>205</v>
      </c>
      <c r="J2409" s="12"/>
      <c r="K2409" s="12"/>
      <c r="L2409" s="12"/>
      <c r="M2409" s="12"/>
      <c r="N2409" s="12"/>
      <c r="O2409" s="12"/>
      <c r="P2409" s="12"/>
      <c r="Q2409" s="12"/>
      <c r="R2409" s="12"/>
      <c r="S2409" s="12"/>
      <c r="T2409" s="12"/>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row>
    <row r="2410" spans="1:126" s="14" customFormat="1" ht="180.75" thickBot="1" x14ac:dyDescent="0.3">
      <c r="A2410" s="12"/>
      <c r="B2410" s="13">
        <f t="shared" si="37"/>
        <v>2401</v>
      </c>
      <c r="C2410" s="2" t="s">
        <v>968</v>
      </c>
      <c r="D2410" s="9">
        <v>4002</v>
      </c>
      <c r="E2410" s="2" t="s">
        <v>2327</v>
      </c>
      <c r="F2410" s="2" t="s">
        <v>2330</v>
      </c>
      <c r="G2410" s="2" t="s">
        <v>2331</v>
      </c>
      <c r="H2410" s="2" t="s">
        <v>334</v>
      </c>
      <c r="J2410" s="12"/>
      <c r="K2410" s="12"/>
      <c r="L2410" s="12"/>
      <c r="M2410" s="12"/>
      <c r="N2410" s="12"/>
      <c r="O2410" s="12"/>
      <c r="P2410" s="12"/>
      <c r="Q2410" s="12"/>
      <c r="R2410" s="12"/>
      <c r="S2410" s="12"/>
      <c r="T2410" s="12"/>
      <c r="U2410" s="12"/>
      <c r="V2410" s="12"/>
      <c r="W2410" s="12"/>
      <c r="X2410" s="12"/>
      <c r="Y2410" s="12"/>
      <c r="Z2410" s="12"/>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c r="DB2410" s="12"/>
      <c r="DC2410" s="12"/>
      <c r="DD2410" s="12"/>
      <c r="DE2410" s="12"/>
      <c r="DF2410" s="12"/>
      <c r="DG2410" s="12"/>
      <c r="DH2410" s="12"/>
      <c r="DI2410" s="12"/>
      <c r="DJ2410" s="12"/>
      <c r="DK2410" s="12"/>
      <c r="DL2410" s="12"/>
      <c r="DM2410" s="12"/>
      <c r="DN2410" s="12"/>
      <c r="DO2410" s="12"/>
      <c r="DP2410" s="12"/>
      <c r="DQ2410" s="12"/>
      <c r="DR2410" s="12"/>
      <c r="DS2410" s="12"/>
      <c r="DT2410" s="12"/>
      <c r="DU2410" s="12"/>
      <c r="DV2410" s="12"/>
    </row>
    <row r="2411" spans="1:126" s="14" customFormat="1" ht="180.75" thickBot="1" x14ac:dyDescent="0.3">
      <c r="A2411" s="12"/>
      <c r="B2411" s="13">
        <f t="shared" si="37"/>
        <v>2402</v>
      </c>
      <c r="C2411" s="2" t="s">
        <v>968</v>
      </c>
      <c r="D2411" s="9">
        <v>4002</v>
      </c>
      <c r="E2411" s="2" t="s">
        <v>2327</v>
      </c>
      <c r="F2411" s="2" t="s">
        <v>2244</v>
      </c>
      <c r="G2411" s="2" t="s">
        <v>2312</v>
      </c>
      <c r="H2411" s="2" t="s">
        <v>334</v>
      </c>
      <c r="J2411" s="12"/>
      <c r="K2411" s="12"/>
      <c r="L2411" s="12"/>
      <c r="M2411" s="12"/>
      <c r="N2411" s="12"/>
      <c r="O2411" s="12"/>
      <c r="P2411" s="12"/>
      <c r="Q2411" s="12"/>
      <c r="R2411" s="12"/>
      <c r="S2411" s="12"/>
      <c r="T2411" s="12"/>
      <c r="U2411" s="12"/>
      <c r="V2411" s="12"/>
      <c r="W2411" s="12"/>
      <c r="X2411" s="12"/>
      <c r="Y2411" s="12"/>
      <c r="Z2411" s="12"/>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c r="DB2411" s="12"/>
      <c r="DC2411" s="12"/>
      <c r="DD2411" s="12"/>
      <c r="DE2411" s="12"/>
      <c r="DF2411" s="12"/>
      <c r="DG2411" s="12"/>
      <c r="DH2411" s="12"/>
      <c r="DI2411" s="12"/>
      <c r="DJ2411" s="12"/>
      <c r="DK2411" s="12"/>
      <c r="DL2411" s="12"/>
      <c r="DM2411" s="12"/>
      <c r="DN2411" s="12"/>
      <c r="DO2411" s="12"/>
      <c r="DP2411" s="12"/>
      <c r="DQ2411" s="12"/>
      <c r="DR2411" s="12"/>
      <c r="DS2411" s="12"/>
      <c r="DT2411" s="12"/>
      <c r="DU2411" s="12"/>
      <c r="DV2411" s="12"/>
    </row>
    <row r="2412" spans="1:126" s="14" customFormat="1" ht="180.75" thickBot="1" x14ac:dyDescent="0.3">
      <c r="A2412" s="12"/>
      <c r="B2412" s="13">
        <f t="shared" si="37"/>
        <v>2403</v>
      </c>
      <c r="C2412" s="2" t="s">
        <v>968</v>
      </c>
      <c r="D2412" s="9">
        <v>4002</v>
      </c>
      <c r="E2412" s="2" t="s">
        <v>2327</v>
      </c>
      <c r="F2412" s="2" t="s">
        <v>1424</v>
      </c>
      <c r="G2412" s="2" t="s">
        <v>2332</v>
      </c>
      <c r="H2412" s="2" t="s">
        <v>334</v>
      </c>
      <c r="J2412" s="12"/>
      <c r="K2412" s="12"/>
      <c r="L2412" s="12"/>
      <c r="M2412" s="12"/>
      <c r="N2412" s="12"/>
      <c r="O2412" s="12"/>
      <c r="P2412" s="12"/>
      <c r="Q2412" s="12"/>
      <c r="R2412" s="12"/>
      <c r="S2412" s="12"/>
      <c r="T2412" s="12"/>
      <c r="U2412" s="12"/>
      <c r="V2412" s="12"/>
      <c r="W2412" s="12"/>
      <c r="X2412" s="12"/>
      <c r="Y2412" s="12"/>
      <c r="Z2412" s="12"/>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c r="DB2412" s="12"/>
      <c r="DC2412" s="12"/>
      <c r="DD2412" s="12"/>
      <c r="DE2412" s="12"/>
      <c r="DF2412" s="12"/>
      <c r="DG2412" s="12"/>
      <c r="DH2412" s="12"/>
      <c r="DI2412" s="12"/>
      <c r="DJ2412" s="12"/>
      <c r="DK2412" s="12"/>
      <c r="DL2412" s="12"/>
      <c r="DM2412" s="12"/>
      <c r="DN2412" s="12"/>
      <c r="DO2412" s="12"/>
      <c r="DP2412" s="12"/>
      <c r="DQ2412" s="12"/>
      <c r="DR2412" s="12"/>
      <c r="DS2412" s="12"/>
      <c r="DT2412" s="12"/>
      <c r="DU2412" s="12"/>
      <c r="DV2412" s="12"/>
    </row>
    <row r="2413" spans="1:126" s="14" customFormat="1" ht="180.75" thickBot="1" x14ac:dyDescent="0.3">
      <c r="A2413" s="12"/>
      <c r="B2413" s="13">
        <f t="shared" si="37"/>
        <v>2404</v>
      </c>
      <c r="C2413" s="2" t="s">
        <v>968</v>
      </c>
      <c r="D2413" s="9">
        <v>4002</v>
      </c>
      <c r="E2413" s="2" t="s">
        <v>2327</v>
      </c>
      <c r="F2413" s="2" t="s">
        <v>2333</v>
      </c>
      <c r="G2413" s="2" t="s">
        <v>2334</v>
      </c>
      <c r="H2413" s="2" t="s">
        <v>334</v>
      </c>
      <c r="J2413" s="12"/>
      <c r="K2413" s="12"/>
      <c r="L2413" s="12"/>
      <c r="M2413" s="12"/>
      <c r="N2413" s="12"/>
      <c r="O2413" s="12"/>
      <c r="P2413" s="12"/>
      <c r="Q2413" s="12"/>
      <c r="R2413" s="12"/>
      <c r="S2413" s="12"/>
      <c r="T2413" s="12"/>
      <c r="U2413" s="12"/>
      <c r="V2413" s="12"/>
      <c r="W2413" s="12"/>
      <c r="X2413" s="12"/>
      <c r="Y2413" s="12"/>
      <c r="Z2413" s="12"/>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c r="DB2413" s="12"/>
      <c r="DC2413" s="12"/>
      <c r="DD2413" s="12"/>
      <c r="DE2413" s="12"/>
      <c r="DF2413" s="12"/>
      <c r="DG2413" s="12"/>
      <c r="DH2413" s="12"/>
      <c r="DI2413" s="12"/>
      <c r="DJ2413" s="12"/>
      <c r="DK2413" s="12"/>
      <c r="DL2413" s="12"/>
      <c r="DM2413" s="12"/>
      <c r="DN2413" s="12"/>
      <c r="DO2413" s="12"/>
      <c r="DP2413" s="12"/>
      <c r="DQ2413" s="12"/>
      <c r="DR2413" s="12"/>
      <c r="DS2413" s="12"/>
      <c r="DT2413" s="12"/>
      <c r="DU2413" s="12"/>
      <c r="DV2413" s="12"/>
    </row>
    <row r="2414" spans="1:126" s="14" customFormat="1" ht="180.75" thickBot="1" x14ac:dyDescent="0.3">
      <c r="A2414" s="12"/>
      <c r="B2414" s="13">
        <f t="shared" si="37"/>
        <v>2405</v>
      </c>
      <c r="C2414" s="2" t="s">
        <v>968</v>
      </c>
      <c r="D2414" s="9">
        <v>4002</v>
      </c>
      <c r="E2414" s="2" t="s">
        <v>2327</v>
      </c>
      <c r="F2414" s="2" t="s">
        <v>6868</v>
      </c>
      <c r="G2414" s="2" t="s">
        <v>2247</v>
      </c>
      <c r="H2414" s="2" t="s">
        <v>334</v>
      </c>
      <c r="J2414" s="12"/>
      <c r="K2414" s="12"/>
      <c r="L2414" s="12"/>
      <c r="M2414" s="12"/>
      <c r="N2414" s="12"/>
      <c r="O2414" s="12"/>
      <c r="P2414" s="12"/>
      <c r="Q2414" s="12"/>
      <c r="R2414" s="12"/>
      <c r="S2414" s="12"/>
      <c r="T2414" s="12"/>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row>
    <row r="2415" spans="1:126" s="14" customFormat="1" ht="60.75" thickBot="1" x14ac:dyDescent="0.3">
      <c r="A2415" s="12"/>
      <c r="B2415" s="13">
        <f t="shared" si="37"/>
        <v>2406</v>
      </c>
      <c r="C2415" s="2" t="s">
        <v>968</v>
      </c>
      <c r="D2415" s="9">
        <v>4002</v>
      </c>
      <c r="E2415" s="2" t="s">
        <v>2335</v>
      </c>
      <c r="F2415" s="2" t="s">
        <v>2336</v>
      </c>
      <c r="G2415" s="2" t="s">
        <v>2337</v>
      </c>
      <c r="H2415" s="2" t="s">
        <v>334</v>
      </c>
      <c r="J2415" s="12"/>
      <c r="K2415" s="12"/>
      <c r="L2415" s="12"/>
      <c r="M2415" s="12"/>
      <c r="N2415" s="12"/>
      <c r="O2415" s="12"/>
      <c r="P2415" s="12"/>
      <c r="Q2415" s="12"/>
      <c r="R2415" s="12"/>
      <c r="S2415" s="12"/>
      <c r="T2415" s="12"/>
      <c r="U2415" s="12"/>
      <c r="V2415" s="12"/>
      <c r="W2415" s="12"/>
      <c r="X2415" s="12"/>
      <c r="Y2415" s="12"/>
      <c r="Z2415" s="12"/>
      <c r="AA2415" s="12"/>
      <c r="AB2415" s="12"/>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c r="DB2415" s="12"/>
      <c r="DC2415" s="12"/>
      <c r="DD2415" s="12"/>
      <c r="DE2415" s="12"/>
      <c r="DF2415" s="12"/>
      <c r="DG2415" s="12"/>
      <c r="DH2415" s="12"/>
      <c r="DI2415" s="12"/>
      <c r="DJ2415" s="12"/>
      <c r="DK2415" s="12"/>
      <c r="DL2415" s="12"/>
      <c r="DM2415" s="12"/>
      <c r="DN2415" s="12"/>
      <c r="DO2415" s="12"/>
      <c r="DP2415" s="12"/>
      <c r="DQ2415" s="12"/>
      <c r="DR2415" s="12"/>
      <c r="DS2415" s="12"/>
      <c r="DT2415" s="12"/>
      <c r="DU2415" s="12"/>
      <c r="DV2415" s="12"/>
    </row>
    <row r="2416" spans="1:126" s="14" customFormat="1" ht="75.75" thickBot="1" x14ac:dyDescent="0.3">
      <c r="A2416" s="12"/>
      <c r="B2416" s="13">
        <f t="shared" si="37"/>
        <v>2407</v>
      </c>
      <c r="C2416" s="2" t="s">
        <v>968</v>
      </c>
      <c r="D2416" s="9" t="s">
        <v>6053</v>
      </c>
      <c r="E2416" s="2" t="s">
        <v>4694</v>
      </c>
      <c r="F2416" s="2" t="s">
        <v>4693</v>
      </c>
      <c r="G2416" s="2" t="s">
        <v>6869</v>
      </c>
      <c r="H2416" s="2" t="s">
        <v>334</v>
      </c>
      <c r="J2416" s="12"/>
      <c r="K2416" s="12"/>
      <c r="L2416" s="12"/>
      <c r="M2416" s="12"/>
      <c r="N2416" s="12"/>
      <c r="O2416" s="12"/>
      <c r="P2416" s="12"/>
      <c r="Q2416" s="12"/>
      <c r="R2416" s="12"/>
      <c r="S2416" s="12"/>
      <c r="T2416" s="12"/>
      <c r="U2416" s="12"/>
      <c r="V2416" s="12"/>
      <c r="W2416" s="12"/>
      <c r="X2416" s="12"/>
      <c r="Y2416" s="12"/>
      <c r="Z2416" s="12"/>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c r="DB2416" s="12"/>
      <c r="DC2416" s="12"/>
      <c r="DD2416" s="12"/>
      <c r="DE2416" s="12"/>
      <c r="DF2416" s="12"/>
      <c r="DG2416" s="12"/>
      <c r="DH2416" s="12"/>
      <c r="DI2416" s="12"/>
      <c r="DJ2416" s="12"/>
      <c r="DK2416" s="12"/>
      <c r="DL2416" s="12"/>
      <c r="DM2416" s="12"/>
      <c r="DN2416" s="12"/>
      <c r="DO2416" s="12"/>
      <c r="DP2416" s="12"/>
      <c r="DQ2416" s="12"/>
      <c r="DR2416" s="12"/>
      <c r="DS2416" s="12"/>
      <c r="DT2416" s="12"/>
      <c r="DU2416" s="12"/>
      <c r="DV2416" s="12"/>
    </row>
    <row r="2417" spans="1:126" s="14" customFormat="1" ht="150.75" thickBot="1" x14ac:dyDescent="0.3">
      <c r="A2417" s="12"/>
      <c r="B2417" s="13">
        <f t="shared" si="37"/>
        <v>2408</v>
      </c>
      <c r="C2417" s="2" t="s">
        <v>968</v>
      </c>
      <c r="D2417" s="9" t="s">
        <v>4696</v>
      </c>
      <c r="E2417" s="2" t="s">
        <v>4695</v>
      </c>
      <c r="F2417" s="2" t="s">
        <v>6230</v>
      </c>
      <c r="G2417" s="2" t="s">
        <v>8907</v>
      </c>
      <c r="H2417" s="2" t="s">
        <v>334</v>
      </c>
      <c r="J2417" s="12"/>
      <c r="K2417" s="12"/>
      <c r="L2417" s="12"/>
      <c r="M2417" s="12"/>
      <c r="N2417" s="12"/>
      <c r="O2417" s="12"/>
      <c r="P2417" s="12"/>
      <c r="Q2417" s="12"/>
      <c r="R2417" s="12"/>
      <c r="S2417" s="12"/>
      <c r="T2417" s="12"/>
      <c r="U2417" s="12"/>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c r="DB2417" s="12"/>
      <c r="DC2417" s="12"/>
      <c r="DD2417" s="12"/>
      <c r="DE2417" s="12"/>
      <c r="DF2417" s="12"/>
      <c r="DG2417" s="12"/>
      <c r="DH2417" s="12"/>
      <c r="DI2417" s="12"/>
      <c r="DJ2417" s="12"/>
      <c r="DK2417" s="12"/>
      <c r="DL2417" s="12"/>
      <c r="DM2417" s="12"/>
      <c r="DN2417" s="12"/>
      <c r="DO2417" s="12"/>
      <c r="DP2417" s="12"/>
      <c r="DQ2417" s="12"/>
      <c r="DR2417" s="12"/>
      <c r="DS2417" s="12"/>
      <c r="DT2417" s="12"/>
      <c r="DU2417" s="12"/>
      <c r="DV2417" s="12"/>
    </row>
    <row r="2418" spans="1:126" s="14" customFormat="1" ht="120.75" thickBot="1" x14ac:dyDescent="0.3">
      <c r="A2418" s="12"/>
      <c r="B2418" s="13">
        <f t="shared" si="37"/>
        <v>2409</v>
      </c>
      <c r="C2418" s="2" t="s">
        <v>968</v>
      </c>
      <c r="D2418" s="9" t="s">
        <v>4698</v>
      </c>
      <c r="E2418" s="2" t="s">
        <v>4699</v>
      </c>
      <c r="F2418" s="2" t="s">
        <v>4702</v>
      </c>
      <c r="G2418" s="2" t="s">
        <v>4697</v>
      </c>
      <c r="H2418" s="2" t="s">
        <v>334</v>
      </c>
      <c r="J2418" s="12"/>
      <c r="K2418" s="12"/>
      <c r="L2418" s="12"/>
      <c r="M2418" s="12"/>
      <c r="N2418" s="12"/>
      <c r="O2418" s="12"/>
      <c r="P2418" s="12"/>
      <c r="Q2418" s="12"/>
      <c r="R2418" s="12"/>
      <c r="S2418" s="12"/>
      <c r="T2418" s="12"/>
      <c r="U2418" s="12"/>
      <c r="V2418" s="12"/>
      <c r="W2418" s="12"/>
      <c r="X2418" s="12"/>
      <c r="Y2418" s="12"/>
      <c r="Z2418" s="12"/>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c r="DB2418" s="12"/>
      <c r="DC2418" s="12"/>
      <c r="DD2418" s="12"/>
      <c r="DE2418" s="12"/>
      <c r="DF2418" s="12"/>
      <c r="DG2418" s="12"/>
      <c r="DH2418" s="12"/>
      <c r="DI2418" s="12"/>
      <c r="DJ2418" s="12"/>
      <c r="DK2418" s="12"/>
      <c r="DL2418" s="12"/>
      <c r="DM2418" s="12"/>
      <c r="DN2418" s="12"/>
      <c r="DO2418" s="12"/>
      <c r="DP2418" s="12"/>
      <c r="DQ2418" s="12"/>
      <c r="DR2418" s="12"/>
      <c r="DS2418" s="12"/>
      <c r="DT2418" s="12"/>
      <c r="DU2418" s="12"/>
      <c r="DV2418" s="12"/>
    </row>
    <row r="2419" spans="1:126" s="14" customFormat="1" ht="135.75" thickBot="1" x14ac:dyDescent="0.3">
      <c r="A2419" s="12"/>
      <c r="B2419" s="13">
        <f t="shared" si="37"/>
        <v>2410</v>
      </c>
      <c r="C2419" s="2" t="s">
        <v>968</v>
      </c>
      <c r="D2419" s="9" t="s">
        <v>4700</v>
      </c>
      <c r="E2419" s="2" t="s">
        <v>4701</v>
      </c>
      <c r="F2419" s="2" t="s">
        <v>4702</v>
      </c>
      <c r="G2419" s="2" t="s">
        <v>4697</v>
      </c>
      <c r="H2419" s="2" t="s">
        <v>334</v>
      </c>
      <c r="J2419" s="12"/>
      <c r="K2419" s="12"/>
      <c r="L2419" s="12"/>
      <c r="M2419" s="12"/>
      <c r="N2419" s="12"/>
      <c r="O2419" s="12"/>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c r="DB2419" s="12"/>
      <c r="DC2419" s="12"/>
      <c r="DD2419" s="12"/>
      <c r="DE2419" s="12"/>
      <c r="DF2419" s="12"/>
      <c r="DG2419" s="12"/>
      <c r="DH2419" s="12"/>
      <c r="DI2419" s="12"/>
      <c r="DJ2419" s="12"/>
      <c r="DK2419" s="12"/>
      <c r="DL2419" s="12"/>
      <c r="DM2419" s="12"/>
      <c r="DN2419" s="12"/>
      <c r="DO2419" s="12"/>
      <c r="DP2419" s="12"/>
      <c r="DQ2419" s="12"/>
      <c r="DR2419" s="12"/>
      <c r="DS2419" s="12"/>
      <c r="DT2419" s="12"/>
      <c r="DU2419" s="12"/>
      <c r="DV2419" s="12"/>
    </row>
    <row r="2420" spans="1:126" s="14" customFormat="1" ht="90.75" thickBot="1" x14ac:dyDescent="0.3">
      <c r="A2420" s="12"/>
      <c r="B2420" s="13">
        <f t="shared" si="37"/>
        <v>2411</v>
      </c>
      <c r="C2420" s="2" t="s">
        <v>968</v>
      </c>
      <c r="D2420" s="9">
        <v>3604</v>
      </c>
      <c r="E2420" s="2" t="s">
        <v>4704</v>
      </c>
      <c r="F2420" s="2" t="s">
        <v>4703</v>
      </c>
      <c r="G2420" s="2" t="s">
        <v>6231</v>
      </c>
      <c r="H2420" s="2" t="s">
        <v>334</v>
      </c>
      <c r="J2420" s="12"/>
      <c r="K2420" s="12"/>
      <c r="L2420" s="12"/>
      <c r="M2420" s="12"/>
      <c r="N2420" s="12"/>
      <c r="O2420" s="12"/>
      <c r="P2420" s="12"/>
      <c r="Q2420" s="12"/>
      <c r="R2420" s="12"/>
      <c r="S2420" s="12"/>
      <c r="T2420" s="12"/>
      <c r="U2420" s="12"/>
      <c r="V2420" s="12"/>
      <c r="W2420" s="12"/>
      <c r="X2420" s="12"/>
      <c r="Y2420" s="12"/>
      <c r="Z2420" s="12"/>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c r="DB2420" s="12"/>
      <c r="DC2420" s="12"/>
      <c r="DD2420" s="12"/>
      <c r="DE2420" s="12"/>
      <c r="DF2420" s="12"/>
      <c r="DG2420" s="12"/>
      <c r="DH2420" s="12"/>
      <c r="DI2420" s="12"/>
      <c r="DJ2420" s="12"/>
      <c r="DK2420" s="12"/>
      <c r="DL2420" s="12"/>
      <c r="DM2420" s="12"/>
      <c r="DN2420" s="12"/>
      <c r="DO2420" s="12"/>
      <c r="DP2420" s="12"/>
      <c r="DQ2420" s="12"/>
      <c r="DR2420" s="12"/>
      <c r="DS2420" s="12"/>
      <c r="DT2420" s="12"/>
      <c r="DU2420" s="12"/>
      <c r="DV2420" s="12"/>
    </row>
    <row r="2421" spans="1:126" s="14" customFormat="1" ht="90.75" thickBot="1" x14ac:dyDescent="0.3">
      <c r="A2421" s="12"/>
      <c r="B2421" s="13">
        <f t="shared" si="37"/>
        <v>2412</v>
      </c>
      <c r="C2421" s="2" t="s">
        <v>968</v>
      </c>
      <c r="D2421" s="9" t="s">
        <v>4705</v>
      </c>
      <c r="E2421" s="2" t="s">
        <v>4706</v>
      </c>
      <c r="F2421" s="2" t="s">
        <v>4709</v>
      </c>
      <c r="G2421" s="2" t="s">
        <v>6232</v>
      </c>
      <c r="H2421" s="2" t="s">
        <v>334</v>
      </c>
      <c r="J2421" s="12"/>
      <c r="K2421" s="12"/>
      <c r="L2421" s="12"/>
      <c r="M2421" s="12"/>
      <c r="N2421" s="12"/>
      <c r="O2421" s="12"/>
      <c r="P2421" s="12"/>
      <c r="Q2421" s="12"/>
      <c r="R2421" s="12"/>
      <c r="S2421" s="12"/>
      <c r="T2421" s="12"/>
      <c r="U2421" s="12"/>
      <c r="V2421" s="12"/>
      <c r="W2421" s="12"/>
      <c r="X2421" s="12"/>
      <c r="Y2421" s="12"/>
      <c r="Z2421" s="12"/>
      <c r="AA2421" s="12"/>
      <c r="AB2421" s="12"/>
      <c r="AC2421" s="12"/>
      <c r="AD2421" s="12"/>
      <c r="AE2421" s="12"/>
      <c r="AF2421" s="12"/>
      <c r="AG2421" s="12"/>
      <c r="AH2421" s="12"/>
      <c r="AI2421" s="12"/>
      <c r="AJ2421" s="12"/>
      <c r="AK2421" s="12"/>
      <c r="AL2421" s="12"/>
      <c r="AM2421" s="12"/>
      <c r="AN2421" s="12"/>
      <c r="AO2421" s="12"/>
      <c r="AP2421" s="12"/>
      <c r="AQ2421" s="12"/>
      <c r="AR2421" s="12"/>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c r="DB2421" s="12"/>
      <c r="DC2421" s="12"/>
      <c r="DD2421" s="12"/>
      <c r="DE2421" s="12"/>
      <c r="DF2421" s="12"/>
      <c r="DG2421" s="12"/>
      <c r="DH2421" s="12"/>
      <c r="DI2421" s="12"/>
      <c r="DJ2421" s="12"/>
      <c r="DK2421" s="12"/>
      <c r="DL2421" s="12"/>
      <c r="DM2421" s="12"/>
      <c r="DN2421" s="12"/>
      <c r="DO2421" s="12"/>
      <c r="DP2421" s="12"/>
      <c r="DQ2421" s="12"/>
      <c r="DR2421" s="12"/>
      <c r="DS2421" s="12"/>
      <c r="DT2421" s="12"/>
      <c r="DU2421" s="12"/>
      <c r="DV2421" s="12"/>
    </row>
    <row r="2422" spans="1:126" s="14" customFormat="1" ht="90.75" thickBot="1" x14ac:dyDescent="0.3">
      <c r="A2422" s="12"/>
      <c r="B2422" s="13">
        <f t="shared" si="37"/>
        <v>2413</v>
      </c>
      <c r="C2422" s="2" t="s">
        <v>968</v>
      </c>
      <c r="D2422" s="9" t="s">
        <v>4707</v>
      </c>
      <c r="E2422" s="2" t="s">
        <v>6870</v>
      </c>
      <c r="F2422" s="2" t="s">
        <v>4708</v>
      </c>
      <c r="G2422" s="2" t="s">
        <v>6054</v>
      </c>
      <c r="H2422" s="2" t="s">
        <v>334</v>
      </c>
      <c r="J2422" s="12"/>
      <c r="K2422" s="12"/>
      <c r="L2422" s="12"/>
      <c r="M2422" s="12"/>
      <c r="N2422" s="12"/>
      <c r="O2422" s="12"/>
      <c r="P2422" s="12"/>
      <c r="Q2422" s="12"/>
      <c r="R2422" s="12"/>
      <c r="S2422" s="12"/>
      <c r="T2422" s="12"/>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row>
    <row r="2423" spans="1:126" s="14" customFormat="1" ht="120.75" thickBot="1" x14ac:dyDescent="0.3">
      <c r="A2423" s="12"/>
      <c r="B2423" s="13">
        <f t="shared" si="37"/>
        <v>2414</v>
      </c>
      <c r="C2423" s="2" t="s">
        <v>968</v>
      </c>
      <c r="D2423" s="9" t="s">
        <v>5921</v>
      </c>
      <c r="E2423" s="2" t="s">
        <v>4710</v>
      </c>
      <c r="F2423" s="2" t="s">
        <v>4712</v>
      </c>
      <c r="G2423" s="2" t="s">
        <v>6871</v>
      </c>
      <c r="H2423" s="2" t="s">
        <v>334</v>
      </c>
      <c r="J2423" s="12"/>
      <c r="K2423" s="12"/>
      <c r="L2423" s="12"/>
      <c r="M2423" s="12"/>
      <c r="N2423" s="12"/>
      <c r="O2423" s="12"/>
      <c r="P2423" s="12"/>
      <c r="Q2423" s="12"/>
      <c r="R2423" s="12"/>
      <c r="S2423" s="12"/>
      <c r="T2423" s="12"/>
      <c r="U2423" s="12"/>
      <c r="V2423" s="12"/>
      <c r="W2423" s="12"/>
      <c r="X2423" s="12"/>
      <c r="Y2423" s="12"/>
      <c r="Z2423" s="12"/>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c r="DB2423" s="12"/>
      <c r="DC2423" s="12"/>
      <c r="DD2423" s="12"/>
      <c r="DE2423" s="12"/>
      <c r="DF2423" s="12"/>
      <c r="DG2423" s="12"/>
      <c r="DH2423" s="12"/>
      <c r="DI2423" s="12"/>
      <c r="DJ2423" s="12"/>
      <c r="DK2423" s="12"/>
      <c r="DL2423" s="12"/>
      <c r="DM2423" s="12"/>
      <c r="DN2423" s="12"/>
      <c r="DO2423" s="12"/>
      <c r="DP2423" s="12"/>
      <c r="DQ2423" s="12"/>
      <c r="DR2423" s="12"/>
      <c r="DS2423" s="12"/>
      <c r="DT2423" s="12"/>
      <c r="DU2423" s="12"/>
      <c r="DV2423" s="12"/>
    </row>
    <row r="2424" spans="1:126" s="14" customFormat="1" ht="90.75" thickBot="1" x14ac:dyDescent="0.3">
      <c r="A2424" s="12"/>
      <c r="B2424" s="13">
        <f t="shared" si="37"/>
        <v>2415</v>
      </c>
      <c r="C2424" s="2" t="s">
        <v>968</v>
      </c>
      <c r="D2424" s="9" t="s">
        <v>4711</v>
      </c>
      <c r="E2424" s="2" t="s">
        <v>6233</v>
      </c>
      <c r="F2424" s="2" t="s">
        <v>4713</v>
      </c>
      <c r="G2424" s="9" t="s">
        <v>6872</v>
      </c>
      <c r="H2424" s="2" t="s">
        <v>334</v>
      </c>
      <c r="J2424" s="12"/>
      <c r="K2424" s="12"/>
      <c r="L2424" s="12"/>
      <c r="M2424" s="12"/>
      <c r="N2424" s="12"/>
      <c r="O2424" s="12"/>
      <c r="P2424" s="12"/>
      <c r="Q2424" s="12"/>
      <c r="R2424" s="12"/>
      <c r="S2424" s="12"/>
      <c r="T2424" s="12"/>
      <c r="U2424" s="12"/>
      <c r="V2424" s="12"/>
      <c r="W2424" s="12"/>
      <c r="X2424" s="12"/>
      <c r="Y2424" s="12"/>
      <c r="Z2424" s="12"/>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c r="DB2424" s="12"/>
      <c r="DC2424" s="12"/>
      <c r="DD2424" s="12"/>
      <c r="DE2424" s="12"/>
      <c r="DF2424" s="12"/>
      <c r="DG2424" s="12"/>
      <c r="DH2424" s="12"/>
      <c r="DI2424" s="12"/>
      <c r="DJ2424" s="12"/>
      <c r="DK2424" s="12"/>
      <c r="DL2424" s="12"/>
      <c r="DM2424" s="12"/>
      <c r="DN2424" s="12"/>
      <c r="DO2424" s="12"/>
      <c r="DP2424" s="12"/>
      <c r="DQ2424" s="12"/>
      <c r="DR2424" s="12"/>
      <c r="DS2424" s="12"/>
      <c r="DT2424" s="12"/>
      <c r="DU2424" s="12"/>
      <c r="DV2424" s="12"/>
    </row>
    <row r="2425" spans="1:126" s="14" customFormat="1" ht="60.75" thickBot="1" x14ac:dyDescent="0.3">
      <c r="A2425" s="12"/>
      <c r="B2425" s="13">
        <f t="shared" si="37"/>
        <v>2416</v>
      </c>
      <c r="C2425" s="9" t="s">
        <v>968</v>
      </c>
      <c r="D2425" s="6">
        <v>3506</v>
      </c>
      <c r="E2425" s="6" t="s">
        <v>8451</v>
      </c>
      <c r="F2425" s="6" t="s">
        <v>9140</v>
      </c>
      <c r="G2425" s="6" t="s">
        <v>9141</v>
      </c>
      <c r="H2425" s="9" t="s">
        <v>334</v>
      </c>
      <c r="J2425" s="12"/>
      <c r="K2425" s="12"/>
      <c r="L2425" s="12"/>
      <c r="M2425" s="12"/>
      <c r="N2425" s="12"/>
      <c r="O2425" s="12"/>
      <c r="P2425" s="12"/>
      <c r="Q2425" s="12"/>
      <c r="R2425" s="12"/>
      <c r="S2425" s="12"/>
      <c r="T2425" s="12"/>
      <c r="U2425" s="12"/>
      <c r="V2425" s="12"/>
      <c r="W2425" s="12"/>
      <c r="X2425" s="12"/>
      <c r="Y2425" s="12"/>
      <c r="Z2425" s="12"/>
      <c r="AA2425" s="12"/>
      <c r="AB2425" s="12"/>
      <c r="AC2425" s="12"/>
      <c r="AD2425" s="12"/>
      <c r="AE2425" s="12"/>
      <c r="AF2425" s="12"/>
      <c r="AG2425" s="12"/>
      <c r="AH2425" s="12"/>
      <c r="AI2425" s="12"/>
      <c r="AJ2425" s="12"/>
      <c r="AK2425" s="12"/>
      <c r="AL2425" s="12"/>
      <c r="AM2425" s="12"/>
      <c r="AN2425" s="12"/>
      <c r="AO2425" s="12"/>
      <c r="AP2425" s="12"/>
      <c r="AQ2425" s="12"/>
      <c r="AR2425" s="12"/>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c r="DB2425" s="12"/>
      <c r="DC2425" s="12"/>
      <c r="DD2425" s="12"/>
      <c r="DE2425" s="12"/>
      <c r="DF2425" s="12"/>
      <c r="DG2425" s="12"/>
      <c r="DH2425" s="12"/>
      <c r="DI2425" s="12"/>
      <c r="DJ2425" s="12"/>
      <c r="DK2425" s="12"/>
      <c r="DL2425" s="12"/>
      <c r="DM2425" s="12"/>
      <c r="DN2425" s="12"/>
      <c r="DO2425" s="12"/>
      <c r="DP2425" s="12"/>
      <c r="DQ2425" s="12"/>
      <c r="DR2425" s="12"/>
      <c r="DS2425" s="12"/>
      <c r="DT2425" s="12"/>
      <c r="DU2425" s="12"/>
      <c r="DV2425" s="12"/>
    </row>
    <row r="2426" spans="1:126" s="14" customFormat="1" ht="60.75" thickBot="1" x14ac:dyDescent="0.3">
      <c r="A2426" s="12"/>
      <c r="B2426" s="13">
        <f t="shared" si="37"/>
        <v>2417</v>
      </c>
      <c r="C2426" s="9" t="s">
        <v>968</v>
      </c>
      <c r="D2426" s="6">
        <v>3920</v>
      </c>
      <c r="E2426" s="6" t="s">
        <v>8452</v>
      </c>
      <c r="F2426" s="6" t="s">
        <v>9140</v>
      </c>
      <c r="G2426" s="6" t="s">
        <v>9141</v>
      </c>
      <c r="H2426" s="9" t="s">
        <v>334</v>
      </c>
      <c r="J2426" s="12"/>
      <c r="K2426" s="12"/>
      <c r="L2426" s="12"/>
      <c r="M2426" s="12"/>
      <c r="N2426" s="12"/>
      <c r="O2426" s="12"/>
      <c r="P2426" s="12"/>
      <c r="Q2426" s="12"/>
      <c r="R2426" s="12"/>
      <c r="S2426" s="12"/>
      <c r="T2426" s="12"/>
      <c r="U2426" s="12"/>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c r="DB2426" s="12"/>
      <c r="DC2426" s="12"/>
      <c r="DD2426" s="12"/>
      <c r="DE2426" s="12"/>
      <c r="DF2426" s="12"/>
      <c r="DG2426" s="12"/>
      <c r="DH2426" s="12"/>
      <c r="DI2426" s="12"/>
      <c r="DJ2426" s="12"/>
      <c r="DK2426" s="12"/>
      <c r="DL2426" s="12"/>
      <c r="DM2426" s="12"/>
      <c r="DN2426" s="12"/>
      <c r="DO2426" s="12"/>
      <c r="DP2426" s="12"/>
      <c r="DQ2426" s="12"/>
      <c r="DR2426" s="12"/>
      <c r="DS2426" s="12"/>
      <c r="DT2426" s="12"/>
      <c r="DU2426" s="12"/>
      <c r="DV2426" s="12"/>
    </row>
    <row r="2427" spans="1:126" s="14" customFormat="1" ht="75.75" thickBot="1" x14ac:dyDescent="0.3">
      <c r="A2427" s="12"/>
      <c r="B2427" s="13">
        <f t="shared" si="37"/>
        <v>2418</v>
      </c>
      <c r="C2427" s="9" t="s">
        <v>968</v>
      </c>
      <c r="D2427" s="6">
        <v>3921</v>
      </c>
      <c r="E2427" s="6" t="s">
        <v>8453</v>
      </c>
      <c r="F2427" s="6" t="s">
        <v>9140</v>
      </c>
      <c r="G2427" s="6" t="s">
        <v>9141</v>
      </c>
      <c r="H2427" s="9" t="s">
        <v>334</v>
      </c>
      <c r="J2427" s="12"/>
      <c r="K2427" s="12"/>
      <c r="L2427" s="12"/>
      <c r="M2427" s="12"/>
      <c r="N2427" s="12"/>
      <c r="O2427" s="12"/>
      <c r="P2427" s="12"/>
      <c r="Q2427" s="12"/>
      <c r="R2427" s="12"/>
      <c r="S2427" s="12"/>
      <c r="T2427" s="12"/>
      <c r="U2427" s="12"/>
      <c r="V2427" s="12"/>
      <c r="W2427" s="12"/>
      <c r="X2427" s="12"/>
      <c r="Y2427" s="12"/>
      <c r="Z2427" s="12"/>
      <c r="AA2427" s="12"/>
      <c r="AB2427" s="12"/>
      <c r="AC2427" s="12"/>
      <c r="AD2427" s="12"/>
      <c r="AE2427" s="12"/>
      <c r="AF2427" s="12"/>
      <c r="AG2427" s="12"/>
      <c r="AH2427" s="12"/>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c r="DB2427" s="12"/>
      <c r="DC2427" s="12"/>
      <c r="DD2427" s="12"/>
      <c r="DE2427" s="12"/>
      <c r="DF2427" s="12"/>
      <c r="DG2427" s="12"/>
      <c r="DH2427" s="12"/>
      <c r="DI2427" s="12"/>
      <c r="DJ2427" s="12"/>
      <c r="DK2427" s="12"/>
      <c r="DL2427" s="12"/>
      <c r="DM2427" s="12"/>
      <c r="DN2427" s="12"/>
      <c r="DO2427" s="12"/>
      <c r="DP2427" s="12"/>
      <c r="DQ2427" s="12"/>
      <c r="DR2427" s="12"/>
      <c r="DS2427" s="12"/>
      <c r="DT2427" s="12"/>
      <c r="DU2427" s="12"/>
      <c r="DV2427" s="12"/>
    </row>
    <row r="2428" spans="1:126" s="14" customFormat="1" ht="60.75" thickBot="1" x14ac:dyDescent="0.3">
      <c r="A2428" s="12"/>
      <c r="B2428" s="13">
        <f t="shared" si="37"/>
        <v>2419</v>
      </c>
      <c r="C2428" s="2" t="s">
        <v>968</v>
      </c>
      <c r="D2428" s="9">
        <v>3912</v>
      </c>
      <c r="E2428" s="2" t="s">
        <v>5424</v>
      </c>
      <c r="F2428" s="2" t="s">
        <v>4693</v>
      </c>
      <c r="G2428" s="2" t="s">
        <v>5425</v>
      </c>
      <c r="H2428" s="2" t="s">
        <v>334</v>
      </c>
      <c r="J2428" s="12"/>
      <c r="K2428" s="12"/>
      <c r="L2428" s="12"/>
      <c r="M2428" s="12"/>
      <c r="N2428" s="12"/>
      <c r="O2428" s="12"/>
      <c r="P2428" s="12"/>
      <c r="Q2428" s="12"/>
      <c r="R2428" s="12"/>
      <c r="S2428" s="12"/>
      <c r="T2428" s="12"/>
      <c r="U2428" s="12"/>
      <c r="V2428" s="12"/>
      <c r="W2428" s="12"/>
      <c r="X2428" s="12"/>
      <c r="Y2428" s="12"/>
      <c r="Z2428" s="12"/>
      <c r="AA2428" s="12"/>
      <c r="AB2428" s="12"/>
      <c r="AC2428" s="12"/>
      <c r="AD2428" s="12"/>
      <c r="AE2428" s="12"/>
      <c r="AF2428" s="12"/>
      <c r="AG2428" s="12"/>
      <c r="AH2428" s="12"/>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c r="DB2428" s="12"/>
      <c r="DC2428" s="12"/>
      <c r="DD2428" s="12"/>
      <c r="DE2428" s="12"/>
      <c r="DF2428" s="12"/>
      <c r="DG2428" s="12"/>
      <c r="DH2428" s="12"/>
      <c r="DI2428" s="12"/>
      <c r="DJ2428" s="12"/>
      <c r="DK2428" s="12"/>
      <c r="DL2428" s="12"/>
      <c r="DM2428" s="12"/>
      <c r="DN2428" s="12"/>
      <c r="DO2428" s="12"/>
      <c r="DP2428" s="12"/>
      <c r="DQ2428" s="12"/>
      <c r="DR2428" s="12"/>
      <c r="DS2428" s="12"/>
      <c r="DT2428" s="12"/>
      <c r="DU2428" s="12"/>
      <c r="DV2428" s="12"/>
    </row>
    <row r="2429" spans="1:126" s="14" customFormat="1" ht="90.75" thickBot="1" x14ac:dyDescent="0.3">
      <c r="A2429" s="12"/>
      <c r="B2429" s="13">
        <f t="shared" si="37"/>
        <v>2420</v>
      </c>
      <c r="C2429" s="2" t="s">
        <v>968</v>
      </c>
      <c r="D2429" s="9">
        <v>3102</v>
      </c>
      <c r="E2429" s="2" t="s">
        <v>1931</v>
      </c>
      <c r="F2429" s="2" t="s">
        <v>1444</v>
      </c>
      <c r="G2429" s="2" t="s">
        <v>7020</v>
      </c>
      <c r="H2429" s="2" t="s">
        <v>334</v>
      </c>
      <c r="J2429" s="12"/>
      <c r="K2429" s="12"/>
      <c r="L2429" s="12"/>
      <c r="M2429" s="12"/>
      <c r="N2429" s="12"/>
      <c r="O2429" s="12"/>
      <c r="P2429" s="12"/>
      <c r="Q2429" s="12"/>
      <c r="R2429" s="12"/>
      <c r="S2429" s="12"/>
      <c r="T2429" s="12"/>
      <c r="U2429" s="12"/>
      <c r="V2429" s="12"/>
      <c r="W2429" s="12"/>
      <c r="X2429" s="12"/>
      <c r="Y2429" s="12"/>
      <c r="Z2429" s="12"/>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c r="DB2429" s="12"/>
      <c r="DC2429" s="12"/>
      <c r="DD2429" s="12"/>
      <c r="DE2429" s="12"/>
      <c r="DF2429" s="12"/>
      <c r="DG2429" s="12"/>
      <c r="DH2429" s="12"/>
      <c r="DI2429" s="12"/>
      <c r="DJ2429" s="12"/>
      <c r="DK2429" s="12"/>
      <c r="DL2429" s="12"/>
      <c r="DM2429" s="12"/>
      <c r="DN2429" s="12"/>
      <c r="DO2429" s="12"/>
      <c r="DP2429" s="12"/>
      <c r="DQ2429" s="12"/>
      <c r="DR2429" s="12"/>
      <c r="DS2429" s="12"/>
      <c r="DT2429" s="12"/>
      <c r="DU2429" s="12"/>
      <c r="DV2429" s="12"/>
    </row>
    <row r="2430" spans="1:126" s="14" customFormat="1" ht="45.75" thickBot="1" x14ac:dyDescent="0.3">
      <c r="A2430" s="12"/>
      <c r="B2430" s="13">
        <f t="shared" si="37"/>
        <v>2421</v>
      </c>
      <c r="C2430" s="2" t="s">
        <v>968</v>
      </c>
      <c r="D2430" s="9">
        <v>2510</v>
      </c>
      <c r="E2430" s="2" t="s">
        <v>6673</v>
      </c>
      <c r="F2430" s="2" t="s">
        <v>6674</v>
      </c>
      <c r="G2430" s="2" t="s">
        <v>7021</v>
      </c>
      <c r="H2430" s="2" t="s">
        <v>334</v>
      </c>
      <c r="J2430" s="12"/>
      <c r="K2430" s="12"/>
      <c r="L2430" s="12"/>
      <c r="M2430" s="12"/>
      <c r="N2430" s="12"/>
      <c r="O2430" s="12"/>
      <c r="P2430" s="12"/>
      <c r="Q2430" s="12"/>
      <c r="R2430" s="12"/>
      <c r="S2430" s="12"/>
      <c r="T2430" s="12"/>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row>
    <row r="2431" spans="1:126" s="14" customFormat="1" ht="45.75" thickBot="1" x14ac:dyDescent="0.3">
      <c r="A2431" s="12"/>
      <c r="B2431" s="13">
        <f t="shared" si="37"/>
        <v>2422</v>
      </c>
      <c r="C2431" s="2" t="s">
        <v>968</v>
      </c>
      <c r="D2431" s="9">
        <v>3104</v>
      </c>
      <c r="E2431" s="2" t="s">
        <v>1991</v>
      </c>
      <c r="F2431" s="2" t="s">
        <v>2066</v>
      </c>
      <c r="G2431" s="2" t="s">
        <v>6703</v>
      </c>
      <c r="H2431" s="2" t="s">
        <v>334</v>
      </c>
      <c r="J2431" s="12"/>
      <c r="K2431" s="12"/>
      <c r="L2431" s="12"/>
      <c r="M2431" s="12"/>
      <c r="N2431" s="12"/>
      <c r="O2431" s="12"/>
      <c r="P2431" s="12"/>
      <c r="Q2431" s="12"/>
      <c r="R2431" s="12"/>
      <c r="S2431" s="12"/>
      <c r="T2431" s="12"/>
      <c r="U2431" s="12"/>
      <c r="V2431" s="12"/>
      <c r="W2431" s="12"/>
      <c r="X2431" s="12"/>
      <c r="Y2431" s="12"/>
      <c r="Z2431" s="12"/>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c r="DB2431" s="12"/>
      <c r="DC2431" s="12"/>
      <c r="DD2431" s="12"/>
      <c r="DE2431" s="12"/>
      <c r="DF2431" s="12"/>
      <c r="DG2431" s="12"/>
      <c r="DH2431" s="12"/>
      <c r="DI2431" s="12"/>
      <c r="DJ2431" s="12"/>
      <c r="DK2431" s="12"/>
      <c r="DL2431" s="12"/>
      <c r="DM2431" s="12"/>
      <c r="DN2431" s="12"/>
      <c r="DO2431" s="12"/>
      <c r="DP2431" s="12"/>
      <c r="DQ2431" s="12"/>
      <c r="DR2431" s="12"/>
      <c r="DS2431" s="12"/>
      <c r="DT2431" s="12"/>
      <c r="DU2431" s="12"/>
      <c r="DV2431" s="12"/>
    </row>
    <row r="2432" spans="1:126" s="14" customFormat="1" ht="60.75" thickBot="1" x14ac:dyDescent="0.3">
      <c r="A2432" s="12"/>
      <c r="B2432" s="13">
        <f t="shared" si="37"/>
        <v>2423</v>
      </c>
      <c r="C2432" s="2" t="s">
        <v>968</v>
      </c>
      <c r="D2432" s="9">
        <v>3105</v>
      </c>
      <c r="E2432" s="2" t="s">
        <v>6706</v>
      </c>
      <c r="F2432" s="2" t="s">
        <v>1990</v>
      </c>
      <c r="G2432" s="2" t="s">
        <v>9142</v>
      </c>
      <c r="H2432" s="2" t="s">
        <v>334</v>
      </c>
      <c r="J2432" s="12"/>
      <c r="K2432" s="12"/>
      <c r="L2432" s="12"/>
      <c r="M2432" s="12"/>
      <c r="N2432" s="12"/>
      <c r="O2432" s="12"/>
      <c r="P2432" s="12"/>
      <c r="Q2432" s="12"/>
      <c r="R2432" s="12"/>
      <c r="S2432" s="12"/>
      <c r="T2432" s="12"/>
      <c r="U2432" s="12"/>
      <c r="V2432" s="12"/>
      <c r="W2432" s="12"/>
      <c r="X2432" s="12"/>
      <c r="Y2432" s="12"/>
      <c r="Z2432" s="12"/>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c r="DB2432" s="12"/>
      <c r="DC2432" s="12"/>
      <c r="DD2432" s="12"/>
      <c r="DE2432" s="12"/>
      <c r="DF2432" s="12"/>
      <c r="DG2432" s="12"/>
      <c r="DH2432" s="12"/>
      <c r="DI2432" s="12"/>
      <c r="DJ2432" s="12"/>
      <c r="DK2432" s="12"/>
      <c r="DL2432" s="12"/>
      <c r="DM2432" s="12"/>
      <c r="DN2432" s="12"/>
      <c r="DO2432" s="12"/>
      <c r="DP2432" s="12"/>
      <c r="DQ2432" s="12"/>
      <c r="DR2432" s="12"/>
      <c r="DS2432" s="12"/>
      <c r="DT2432" s="12"/>
      <c r="DU2432" s="12"/>
      <c r="DV2432" s="12"/>
    </row>
    <row r="2433" spans="1:126" s="14" customFormat="1" ht="75.75" thickBot="1" x14ac:dyDescent="0.3">
      <c r="A2433" s="12"/>
      <c r="B2433" s="13">
        <f t="shared" si="37"/>
        <v>2424</v>
      </c>
      <c r="C2433" s="2" t="s">
        <v>968</v>
      </c>
      <c r="D2433" s="9">
        <v>3105</v>
      </c>
      <c r="E2433" s="2" t="s">
        <v>2003</v>
      </c>
      <c r="F2433" s="2" t="s">
        <v>6705</v>
      </c>
      <c r="G2433" s="2" t="s">
        <v>6704</v>
      </c>
      <c r="H2433" s="2" t="s">
        <v>334</v>
      </c>
      <c r="J2433" s="12"/>
      <c r="K2433" s="12"/>
      <c r="L2433" s="12"/>
      <c r="M2433" s="12"/>
      <c r="N2433" s="12"/>
      <c r="O2433" s="12"/>
      <c r="P2433" s="12"/>
      <c r="Q2433" s="12"/>
      <c r="R2433" s="12"/>
      <c r="S2433" s="12"/>
      <c r="T2433" s="12"/>
      <c r="U2433" s="12"/>
      <c r="V2433" s="12"/>
      <c r="W2433" s="12"/>
      <c r="X2433" s="12"/>
      <c r="Y2433" s="12"/>
      <c r="Z2433" s="12"/>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12"/>
      <c r="CH2433" s="12"/>
      <c r="CI2433" s="12"/>
      <c r="CJ2433" s="12"/>
      <c r="CK2433" s="12"/>
      <c r="CL2433" s="12"/>
      <c r="CM2433" s="12"/>
      <c r="CN2433" s="12"/>
      <c r="CO2433" s="12"/>
      <c r="CP2433" s="12"/>
      <c r="CQ2433" s="12"/>
      <c r="CR2433" s="12"/>
      <c r="CS2433" s="12"/>
      <c r="CT2433" s="12"/>
      <c r="CU2433" s="12"/>
      <c r="CV2433" s="12"/>
      <c r="CW2433" s="12"/>
      <c r="CX2433" s="12"/>
      <c r="CY2433" s="12"/>
      <c r="CZ2433" s="12"/>
      <c r="DA2433" s="12"/>
      <c r="DB2433" s="12"/>
      <c r="DC2433" s="12"/>
      <c r="DD2433" s="12"/>
      <c r="DE2433" s="12"/>
      <c r="DF2433" s="12"/>
      <c r="DG2433" s="12"/>
      <c r="DH2433" s="12"/>
      <c r="DI2433" s="12"/>
      <c r="DJ2433" s="12"/>
      <c r="DK2433" s="12"/>
      <c r="DL2433" s="12"/>
      <c r="DM2433" s="12"/>
      <c r="DN2433" s="12"/>
      <c r="DO2433" s="12"/>
      <c r="DP2433" s="12"/>
      <c r="DQ2433" s="12"/>
      <c r="DR2433" s="12"/>
      <c r="DS2433" s="12"/>
      <c r="DT2433" s="12"/>
      <c r="DU2433" s="12"/>
      <c r="DV2433" s="12"/>
    </row>
    <row r="2434" spans="1:126" s="14" customFormat="1" ht="75.75" thickBot="1" x14ac:dyDescent="0.3">
      <c r="A2434" s="12"/>
      <c r="B2434" s="13">
        <f t="shared" si="37"/>
        <v>2425</v>
      </c>
      <c r="C2434" s="2" t="s">
        <v>968</v>
      </c>
      <c r="D2434" s="9">
        <v>2814</v>
      </c>
      <c r="E2434" s="2" t="s">
        <v>2024</v>
      </c>
      <c r="F2434" s="2" t="s">
        <v>6676</v>
      </c>
      <c r="G2434" s="2" t="s">
        <v>7022</v>
      </c>
      <c r="H2434" s="2" t="s">
        <v>334</v>
      </c>
      <c r="J2434" s="12"/>
      <c r="K2434" s="12"/>
      <c r="L2434" s="12"/>
      <c r="M2434" s="12"/>
      <c r="N2434" s="12"/>
      <c r="O2434" s="12"/>
      <c r="P2434" s="12"/>
      <c r="Q2434" s="12"/>
      <c r="R2434" s="12"/>
      <c r="S2434" s="12"/>
      <c r="T2434" s="12"/>
      <c r="U2434" s="12"/>
      <c r="V2434" s="12"/>
      <c r="W2434" s="12"/>
      <c r="X2434" s="12"/>
      <c r="Y2434" s="12"/>
      <c r="Z2434" s="12"/>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c r="DB2434" s="12"/>
      <c r="DC2434" s="12"/>
      <c r="DD2434" s="12"/>
      <c r="DE2434" s="12"/>
      <c r="DF2434" s="12"/>
      <c r="DG2434" s="12"/>
      <c r="DH2434" s="12"/>
      <c r="DI2434" s="12"/>
      <c r="DJ2434" s="12"/>
      <c r="DK2434" s="12"/>
      <c r="DL2434" s="12"/>
      <c r="DM2434" s="12"/>
      <c r="DN2434" s="12"/>
      <c r="DO2434" s="12"/>
      <c r="DP2434" s="12"/>
      <c r="DQ2434" s="12"/>
      <c r="DR2434" s="12"/>
      <c r="DS2434" s="12"/>
      <c r="DT2434" s="12"/>
      <c r="DU2434" s="12"/>
      <c r="DV2434" s="12"/>
    </row>
    <row r="2435" spans="1:126" s="14" customFormat="1" ht="60.75" thickBot="1" x14ac:dyDescent="0.3">
      <c r="A2435" s="12"/>
      <c r="B2435" s="13">
        <f t="shared" si="37"/>
        <v>2426</v>
      </c>
      <c r="C2435" s="2" t="s">
        <v>968</v>
      </c>
      <c r="D2435" s="9">
        <v>2814</v>
      </c>
      <c r="E2435" s="2" t="s">
        <v>2024</v>
      </c>
      <c r="F2435" s="2" t="s">
        <v>1995</v>
      </c>
      <c r="G2435" s="2" t="s">
        <v>6677</v>
      </c>
      <c r="H2435" s="2" t="s">
        <v>334</v>
      </c>
      <c r="J2435" s="12"/>
      <c r="K2435" s="12"/>
      <c r="L2435" s="12"/>
      <c r="M2435" s="12"/>
      <c r="N2435" s="12"/>
      <c r="O2435" s="12"/>
      <c r="P2435" s="12"/>
      <c r="Q2435" s="12"/>
      <c r="R2435" s="12"/>
      <c r="S2435" s="12"/>
      <c r="T2435" s="12"/>
      <c r="U2435" s="12"/>
      <c r="V2435" s="12"/>
      <c r="W2435" s="12"/>
      <c r="X2435" s="12"/>
      <c r="Y2435" s="12"/>
      <c r="Z2435" s="12"/>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c r="DB2435" s="12"/>
      <c r="DC2435" s="12"/>
      <c r="DD2435" s="12"/>
      <c r="DE2435" s="12"/>
      <c r="DF2435" s="12"/>
      <c r="DG2435" s="12"/>
      <c r="DH2435" s="12"/>
      <c r="DI2435" s="12"/>
      <c r="DJ2435" s="12"/>
      <c r="DK2435" s="12"/>
      <c r="DL2435" s="12"/>
      <c r="DM2435" s="12"/>
      <c r="DN2435" s="12"/>
      <c r="DO2435" s="12"/>
      <c r="DP2435" s="12"/>
      <c r="DQ2435" s="12"/>
      <c r="DR2435" s="12"/>
      <c r="DS2435" s="12"/>
      <c r="DT2435" s="12"/>
      <c r="DU2435" s="12"/>
      <c r="DV2435" s="12"/>
    </row>
    <row r="2436" spans="1:126" s="14" customFormat="1" ht="60.75" thickBot="1" x14ac:dyDescent="0.3">
      <c r="A2436" s="12"/>
      <c r="B2436" s="13">
        <f t="shared" si="37"/>
        <v>2427</v>
      </c>
      <c r="C2436" s="2" t="s">
        <v>968</v>
      </c>
      <c r="D2436" s="9">
        <v>2814</v>
      </c>
      <c r="E2436" s="2" t="s">
        <v>2024</v>
      </c>
      <c r="F2436" s="2" t="s">
        <v>1949</v>
      </c>
      <c r="G2436" s="2" t="s">
        <v>6679</v>
      </c>
      <c r="H2436" s="2" t="s">
        <v>334</v>
      </c>
      <c r="J2436" s="12"/>
      <c r="K2436" s="12"/>
      <c r="L2436" s="12"/>
      <c r="M2436" s="12"/>
      <c r="N2436" s="12"/>
      <c r="O2436" s="12"/>
      <c r="P2436" s="12"/>
      <c r="Q2436" s="12"/>
      <c r="R2436" s="12"/>
      <c r="S2436" s="12"/>
      <c r="T2436" s="12"/>
      <c r="U2436" s="12"/>
      <c r="V2436" s="12"/>
      <c r="W2436" s="12"/>
      <c r="X2436" s="12"/>
      <c r="Y2436" s="12"/>
      <c r="Z2436" s="12"/>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c r="DB2436" s="12"/>
      <c r="DC2436" s="12"/>
      <c r="DD2436" s="12"/>
      <c r="DE2436" s="12"/>
      <c r="DF2436" s="12"/>
      <c r="DG2436" s="12"/>
      <c r="DH2436" s="12"/>
      <c r="DI2436" s="12"/>
      <c r="DJ2436" s="12"/>
      <c r="DK2436" s="12"/>
      <c r="DL2436" s="12"/>
      <c r="DM2436" s="12"/>
      <c r="DN2436" s="12"/>
      <c r="DO2436" s="12"/>
      <c r="DP2436" s="12"/>
      <c r="DQ2436" s="12"/>
      <c r="DR2436" s="12"/>
      <c r="DS2436" s="12"/>
      <c r="DT2436" s="12"/>
      <c r="DU2436" s="12"/>
      <c r="DV2436" s="12"/>
    </row>
    <row r="2437" spans="1:126" s="14" customFormat="1" ht="75.75" thickBot="1" x14ac:dyDescent="0.3">
      <c r="A2437" s="12"/>
      <c r="B2437" s="13">
        <f t="shared" si="37"/>
        <v>2428</v>
      </c>
      <c r="C2437" s="2" t="s">
        <v>968</v>
      </c>
      <c r="D2437" s="9">
        <v>2814</v>
      </c>
      <c r="E2437" s="2" t="s">
        <v>2024</v>
      </c>
      <c r="F2437" s="2" t="s">
        <v>6678</v>
      </c>
      <c r="G2437" s="2" t="s">
        <v>6680</v>
      </c>
      <c r="H2437" s="2" t="s">
        <v>334</v>
      </c>
      <c r="J2437" s="12"/>
      <c r="K2437" s="12"/>
      <c r="L2437" s="12"/>
      <c r="M2437" s="12"/>
      <c r="N2437" s="12"/>
      <c r="O2437" s="12"/>
      <c r="P2437" s="12"/>
      <c r="Q2437" s="12"/>
      <c r="R2437" s="12"/>
      <c r="S2437" s="12"/>
      <c r="T2437" s="12"/>
      <c r="U2437" s="12"/>
      <c r="V2437" s="12"/>
      <c r="W2437" s="12"/>
      <c r="X2437" s="12"/>
      <c r="Y2437" s="12"/>
      <c r="Z2437" s="12"/>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c r="DB2437" s="12"/>
      <c r="DC2437" s="12"/>
      <c r="DD2437" s="12"/>
      <c r="DE2437" s="12"/>
      <c r="DF2437" s="12"/>
      <c r="DG2437" s="12"/>
      <c r="DH2437" s="12"/>
      <c r="DI2437" s="12"/>
      <c r="DJ2437" s="12"/>
      <c r="DK2437" s="12"/>
      <c r="DL2437" s="12"/>
      <c r="DM2437" s="12"/>
      <c r="DN2437" s="12"/>
      <c r="DO2437" s="12"/>
      <c r="DP2437" s="12"/>
      <c r="DQ2437" s="12"/>
      <c r="DR2437" s="12"/>
      <c r="DS2437" s="12"/>
      <c r="DT2437" s="12"/>
      <c r="DU2437" s="12"/>
      <c r="DV2437" s="12"/>
    </row>
    <row r="2438" spans="1:126" s="14" customFormat="1" ht="90.75" thickBot="1" x14ac:dyDescent="0.3">
      <c r="A2438" s="12"/>
      <c r="B2438" s="13">
        <f t="shared" si="37"/>
        <v>2429</v>
      </c>
      <c r="C2438" s="2" t="s">
        <v>968</v>
      </c>
      <c r="D2438" s="9">
        <v>2814</v>
      </c>
      <c r="E2438" s="2" t="s">
        <v>2024</v>
      </c>
      <c r="F2438" s="2" t="s">
        <v>7023</v>
      </c>
      <c r="G2438" s="2" t="s">
        <v>6681</v>
      </c>
      <c r="H2438" s="2" t="s">
        <v>334</v>
      </c>
      <c r="J2438" s="12"/>
      <c r="K2438" s="12"/>
      <c r="L2438" s="12"/>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row>
    <row r="2439" spans="1:126" s="14" customFormat="1" ht="75.75" thickBot="1" x14ac:dyDescent="0.3">
      <c r="A2439" s="12"/>
      <c r="B2439" s="13">
        <f t="shared" si="37"/>
        <v>2430</v>
      </c>
      <c r="C2439" s="2" t="s">
        <v>968</v>
      </c>
      <c r="D2439" s="9">
        <v>2814</v>
      </c>
      <c r="E2439" s="2" t="s">
        <v>2024</v>
      </c>
      <c r="F2439" s="2" t="s">
        <v>1926</v>
      </c>
      <c r="G2439" s="2" t="s">
        <v>9143</v>
      </c>
      <c r="H2439" s="2" t="s">
        <v>334</v>
      </c>
      <c r="J2439" s="12"/>
      <c r="K2439" s="12"/>
      <c r="L2439" s="12"/>
      <c r="M2439" s="12"/>
      <c r="N2439" s="12"/>
      <c r="O2439" s="12"/>
      <c r="P2439" s="12"/>
      <c r="Q2439" s="12"/>
      <c r="R2439" s="12"/>
      <c r="S2439" s="12"/>
      <c r="T2439" s="12"/>
      <c r="U2439" s="12"/>
      <c r="V2439" s="12"/>
      <c r="W2439" s="12"/>
      <c r="X2439" s="12"/>
      <c r="Y2439" s="12"/>
      <c r="Z2439" s="12"/>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c r="DB2439" s="12"/>
      <c r="DC2439" s="12"/>
      <c r="DD2439" s="12"/>
      <c r="DE2439" s="12"/>
      <c r="DF2439" s="12"/>
      <c r="DG2439" s="12"/>
      <c r="DH2439" s="12"/>
      <c r="DI2439" s="12"/>
      <c r="DJ2439" s="12"/>
      <c r="DK2439" s="12"/>
      <c r="DL2439" s="12"/>
      <c r="DM2439" s="12"/>
      <c r="DN2439" s="12"/>
      <c r="DO2439" s="12"/>
      <c r="DP2439" s="12"/>
      <c r="DQ2439" s="12"/>
      <c r="DR2439" s="12"/>
      <c r="DS2439" s="12"/>
      <c r="DT2439" s="12"/>
      <c r="DU2439" s="12"/>
      <c r="DV2439" s="12"/>
    </row>
    <row r="2440" spans="1:126" s="14" customFormat="1" ht="60.75" thickBot="1" x14ac:dyDescent="0.3">
      <c r="A2440" s="12"/>
      <c r="B2440" s="13">
        <f t="shared" si="37"/>
        <v>2431</v>
      </c>
      <c r="C2440" s="2" t="s">
        <v>968</v>
      </c>
      <c r="D2440" s="9">
        <v>2814</v>
      </c>
      <c r="E2440" s="2" t="s">
        <v>2024</v>
      </c>
      <c r="F2440" s="2" t="s">
        <v>1927</v>
      </c>
      <c r="G2440" s="2" t="s">
        <v>7024</v>
      </c>
      <c r="H2440" s="2" t="s">
        <v>334</v>
      </c>
      <c r="J2440" s="12"/>
      <c r="K2440" s="12"/>
      <c r="L2440" s="12"/>
      <c r="M2440" s="12"/>
      <c r="N2440" s="12"/>
      <c r="O2440" s="12"/>
      <c r="P2440" s="12"/>
      <c r="Q2440" s="12"/>
      <c r="R2440" s="12"/>
      <c r="S2440" s="12"/>
      <c r="T2440" s="12"/>
      <c r="U2440" s="12"/>
      <c r="V2440" s="12"/>
      <c r="W2440" s="12"/>
      <c r="X2440" s="12"/>
      <c r="Y2440" s="12"/>
      <c r="Z2440" s="12"/>
      <c r="AA2440" s="12"/>
      <c r="AB2440" s="12"/>
      <c r="AC2440" s="12"/>
      <c r="AD2440" s="12"/>
      <c r="AE2440" s="12"/>
      <c r="AF2440" s="12"/>
      <c r="AG2440" s="12"/>
      <c r="AH2440" s="12"/>
      <c r="AI2440" s="12"/>
      <c r="AJ2440" s="12"/>
      <c r="AK2440" s="12"/>
      <c r="AL2440" s="12"/>
      <c r="AM2440" s="12"/>
      <c r="AN2440" s="12"/>
      <c r="AO2440" s="12"/>
      <c r="AP2440" s="12"/>
      <c r="AQ2440" s="12"/>
      <c r="AR2440" s="12"/>
      <c r="AS2440" s="12"/>
      <c r="AT2440" s="12"/>
      <c r="AU2440" s="12"/>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12"/>
      <c r="CH2440" s="12"/>
      <c r="CI2440" s="12"/>
      <c r="CJ2440" s="12"/>
      <c r="CK2440" s="12"/>
      <c r="CL2440" s="12"/>
      <c r="CM2440" s="12"/>
      <c r="CN2440" s="12"/>
      <c r="CO2440" s="12"/>
      <c r="CP2440" s="12"/>
      <c r="CQ2440" s="12"/>
      <c r="CR2440" s="12"/>
      <c r="CS2440" s="12"/>
      <c r="CT2440" s="12"/>
      <c r="CU2440" s="12"/>
      <c r="CV2440" s="12"/>
      <c r="CW2440" s="12"/>
      <c r="CX2440" s="12"/>
      <c r="CY2440" s="12"/>
      <c r="CZ2440" s="12"/>
      <c r="DA2440" s="12"/>
      <c r="DB2440" s="12"/>
      <c r="DC2440" s="12"/>
      <c r="DD2440" s="12"/>
      <c r="DE2440" s="12"/>
      <c r="DF2440" s="12"/>
      <c r="DG2440" s="12"/>
      <c r="DH2440" s="12"/>
      <c r="DI2440" s="12"/>
      <c r="DJ2440" s="12"/>
      <c r="DK2440" s="12"/>
      <c r="DL2440" s="12"/>
      <c r="DM2440" s="12"/>
      <c r="DN2440" s="12"/>
      <c r="DO2440" s="12"/>
      <c r="DP2440" s="12"/>
      <c r="DQ2440" s="12"/>
      <c r="DR2440" s="12"/>
      <c r="DS2440" s="12"/>
      <c r="DT2440" s="12"/>
      <c r="DU2440" s="12"/>
      <c r="DV2440" s="12"/>
    </row>
    <row r="2441" spans="1:126" s="14" customFormat="1" ht="75.75" thickBot="1" x14ac:dyDescent="0.3">
      <c r="A2441" s="12"/>
      <c r="B2441" s="13">
        <f t="shared" si="37"/>
        <v>2432</v>
      </c>
      <c r="C2441" s="9" t="s">
        <v>968</v>
      </c>
      <c r="D2441" s="9">
        <v>2814</v>
      </c>
      <c r="E2441" s="6" t="s">
        <v>1970</v>
      </c>
      <c r="F2441" s="6" t="s">
        <v>8454</v>
      </c>
      <c r="G2441" s="6" t="s">
        <v>8455</v>
      </c>
      <c r="H2441" s="9" t="s">
        <v>334</v>
      </c>
      <c r="J2441" s="12"/>
      <c r="K2441" s="12"/>
      <c r="L2441" s="12"/>
      <c r="M2441" s="12"/>
      <c r="N2441" s="12"/>
      <c r="O2441" s="12"/>
      <c r="P2441" s="12"/>
      <c r="Q2441" s="12"/>
      <c r="R2441" s="12"/>
      <c r="S2441" s="12"/>
      <c r="T2441" s="12"/>
      <c r="U2441" s="12"/>
      <c r="V2441" s="12"/>
      <c r="W2441" s="12"/>
      <c r="X2441" s="12"/>
      <c r="Y2441" s="12"/>
      <c r="Z2441" s="12"/>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c r="DB2441" s="12"/>
      <c r="DC2441" s="12"/>
      <c r="DD2441" s="12"/>
      <c r="DE2441" s="12"/>
      <c r="DF2441" s="12"/>
      <c r="DG2441" s="12"/>
      <c r="DH2441" s="12"/>
      <c r="DI2441" s="12"/>
      <c r="DJ2441" s="12"/>
      <c r="DK2441" s="12"/>
      <c r="DL2441" s="12"/>
      <c r="DM2441" s="12"/>
      <c r="DN2441" s="12"/>
      <c r="DO2441" s="12"/>
      <c r="DP2441" s="12"/>
      <c r="DQ2441" s="12"/>
      <c r="DR2441" s="12"/>
      <c r="DS2441" s="12"/>
      <c r="DT2441" s="12"/>
      <c r="DU2441" s="12"/>
      <c r="DV2441" s="12"/>
    </row>
    <row r="2442" spans="1:126" s="14" customFormat="1" ht="75.75" thickBot="1" x14ac:dyDescent="0.3">
      <c r="A2442" s="12"/>
      <c r="B2442" s="13">
        <f t="shared" si="37"/>
        <v>2433</v>
      </c>
      <c r="C2442" s="9" t="s">
        <v>968</v>
      </c>
      <c r="D2442" s="9">
        <v>2814</v>
      </c>
      <c r="E2442" s="6" t="s">
        <v>8456</v>
      </c>
      <c r="F2442" s="6" t="s">
        <v>8454</v>
      </c>
      <c r="G2442" s="6" t="s">
        <v>8455</v>
      </c>
      <c r="H2442" s="9" t="s">
        <v>334</v>
      </c>
      <c r="J2442" s="12"/>
      <c r="K2442" s="12"/>
      <c r="L2442" s="12"/>
      <c r="M2442" s="12"/>
      <c r="N2442" s="12"/>
      <c r="O2442" s="12"/>
      <c r="P2442" s="12"/>
      <c r="Q2442" s="12"/>
      <c r="R2442" s="12"/>
      <c r="S2442" s="12"/>
      <c r="T2442" s="12"/>
      <c r="U2442" s="12"/>
      <c r="V2442" s="12"/>
      <c r="W2442" s="12"/>
      <c r="X2442" s="12"/>
      <c r="Y2442" s="12"/>
      <c r="Z2442" s="12"/>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c r="DB2442" s="12"/>
      <c r="DC2442" s="12"/>
      <c r="DD2442" s="12"/>
      <c r="DE2442" s="12"/>
      <c r="DF2442" s="12"/>
      <c r="DG2442" s="12"/>
      <c r="DH2442" s="12"/>
      <c r="DI2442" s="12"/>
      <c r="DJ2442" s="12"/>
      <c r="DK2442" s="12"/>
      <c r="DL2442" s="12"/>
      <c r="DM2442" s="12"/>
      <c r="DN2442" s="12"/>
      <c r="DO2442" s="12"/>
      <c r="DP2442" s="12"/>
      <c r="DQ2442" s="12"/>
      <c r="DR2442" s="12"/>
      <c r="DS2442" s="12"/>
      <c r="DT2442" s="12"/>
      <c r="DU2442" s="12"/>
      <c r="DV2442" s="12"/>
    </row>
    <row r="2443" spans="1:126" s="14" customFormat="1" ht="75.75" thickBot="1" x14ac:dyDescent="0.3">
      <c r="A2443" s="12"/>
      <c r="B2443" s="13">
        <f t="shared" si="37"/>
        <v>2434</v>
      </c>
      <c r="C2443" s="9" t="s">
        <v>968</v>
      </c>
      <c r="D2443" s="9">
        <v>2814</v>
      </c>
      <c r="E2443" s="6" t="s">
        <v>2024</v>
      </c>
      <c r="F2443" s="6" t="s">
        <v>8454</v>
      </c>
      <c r="G2443" s="6" t="s">
        <v>8455</v>
      </c>
      <c r="H2443" s="9" t="s">
        <v>334</v>
      </c>
      <c r="J2443" s="12"/>
      <c r="K2443" s="12"/>
      <c r="L2443" s="12"/>
      <c r="M2443" s="12"/>
      <c r="N2443" s="12"/>
      <c r="O2443" s="12"/>
      <c r="P2443" s="12"/>
      <c r="Q2443" s="12"/>
      <c r="R2443" s="12"/>
      <c r="S2443" s="12"/>
      <c r="T2443" s="12"/>
      <c r="U2443" s="12"/>
      <c r="V2443" s="12"/>
      <c r="W2443" s="12"/>
      <c r="X2443" s="12"/>
      <c r="Y2443" s="12"/>
      <c r="Z2443" s="12"/>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12"/>
      <c r="CH2443" s="12"/>
      <c r="CI2443" s="12"/>
      <c r="CJ2443" s="12"/>
      <c r="CK2443" s="12"/>
      <c r="CL2443" s="12"/>
      <c r="CM2443" s="12"/>
      <c r="CN2443" s="12"/>
      <c r="CO2443" s="12"/>
      <c r="CP2443" s="12"/>
      <c r="CQ2443" s="12"/>
      <c r="CR2443" s="12"/>
      <c r="CS2443" s="12"/>
      <c r="CT2443" s="12"/>
      <c r="CU2443" s="12"/>
      <c r="CV2443" s="12"/>
      <c r="CW2443" s="12"/>
      <c r="CX2443" s="12"/>
      <c r="CY2443" s="12"/>
      <c r="CZ2443" s="12"/>
      <c r="DA2443" s="12"/>
      <c r="DB2443" s="12"/>
      <c r="DC2443" s="12"/>
      <c r="DD2443" s="12"/>
      <c r="DE2443" s="12"/>
      <c r="DF2443" s="12"/>
      <c r="DG2443" s="12"/>
      <c r="DH2443" s="12"/>
      <c r="DI2443" s="12"/>
      <c r="DJ2443" s="12"/>
      <c r="DK2443" s="12"/>
      <c r="DL2443" s="12"/>
      <c r="DM2443" s="12"/>
      <c r="DN2443" s="12"/>
      <c r="DO2443" s="12"/>
      <c r="DP2443" s="12"/>
      <c r="DQ2443" s="12"/>
      <c r="DR2443" s="12"/>
      <c r="DS2443" s="12"/>
      <c r="DT2443" s="12"/>
      <c r="DU2443" s="12"/>
      <c r="DV2443" s="12"/>
    </row>
    <row r="2444" spans="1:126" s="14" customFormat="1" ht="45.75" thickBot="1" x14ac:dyDescent="0.3">
      <c r="A2444" s="12"/>
      <c r="B2444" s="13">
        <f t="shared" si="37"/>
        <v>2435</v>
      </c>
      <c r="C2444" s="2" t="s">
        <v>968</v>
      </c>
      <c r="D2444" s="9">
        <v>2207</v>
      </c>
      <c r="E2444" s="2" t="s">
        <v>2230</v>
      </c>
      <c r="F2444" s="2" t="s">
        <v>6672</v>
      </c>
      <c r="G2444" s="2" t="s">
        <v>10390</v>
      </c>
      <c r="H2444" s="2" t="s">
        <v>334</v>
      </c>
      <c r="J2444" s="12"/>
      <c r="K2444" s="12"/>
      <c r="L2444" s="12"/>
      <c r="M2444" s="12"/>
      <c r="N2444" s="12"/>
      <c r="O2444" s="12"/>
      <c r="P2444" s="12"/>
      <c r="Q2444" s="12"/>
      <c r="R2444" s="12"/>
      <c r="S2444" s="12"/>
      <c r="T2444" s="12"/>
      <c r="U2444" s="12"/>
      <c r="V2444" s="12"/>
      <c r="W2444" s="12"/>
      <c r="X2444" s="12"/>
      <c r="Y2444" s="12"/>
      <c r="Z2444" s="12"/>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c r="DB2444" s="12"/>
      <c r="DC2444" s="12"/>
      <c r="DD2444" s="12"/>
      <c r="DE2444" s="12"/>
      <c r="DF2444" s="12"/>
      <c r="DG2444" s="12"/>
      <c r="DH2444" s="12"/>
      <c r="DI2444" s="12"/>
      <c r="DJ2444" s="12"/>
      <c r="DK2444" s="12"/>
      <c r="DL2444" s="12"/>
      <c r="DM2444" s="12"/>
      <c r="DN2444" s="12"/>
      <c r="DO2444" s="12"/>
      <c r="DP2444" s="12"/>
      <c r="DQ2444" s="12"/>
      <c r="DR2444" s="12"/>
      <c r="DS2444" s="12"/>
      <c r="DT2444" s="12"/>
      <c r="DU2444" s="12"/>
      <c r="DV2444" s="12"/>
    </row>
    <row r="2445" spans="1:126" s="14" customFormat="1" ht="60.75" thickBot="1" x14ac:dyDescent="0.3">
      <c r="A2445" s="12"/>
      <c r="B2445" s="13">
        <f t="shared" si="37"/>
        <v>2436</v>
      </c>
      <c r="C2445" s="2" t="s">
        <v>968</v>
      </c>
      <c r="D2445" s="9">
        <v>2815</v>
      </c>
      <c r="E2445" s="2" t="s">
        <v>6683</v>
      </c>
      <c r="F2445" s="2" t="s">
        <v>6671</v>
      </c>
      <c r="G2445" s="2" t="s">
        <v>6684</v>
      </c>
      <c r="H2445" s="2" t="s">
        <v>334</v>
      </c>
      <c r="J2445" s="12"/>
      <c r="K2445" s="12"/>
      <c r="L2445" s="12"/>
      <c r="M2445" s="12"/>
      <c r="N2445" s="12"/>
      <c r="O2445" s="12"/>
      <c r="P2445" s="12"/>
      <c r="Q2445" s="12"/>
      <c r="R2445" s="12"/>
      <c r="S2445" s="12"/>
      <c r="T2445" s="12"/>
      <c r="U2445" s="12"/>
      <c r="V2445" s="12"/>
      <c r="W2445" s="12"/>
      <c r="X2445" s="12"/>
      <c r="Y2445" s="12"/>
      <c r="Z2445" s="12"/>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c r="DB2445" s="12"/>
      <c r="DC2445" s="12"/>
      <c r="DD2445" s="12"/>
      <c r="DE2445" s="12"/>
      <c r="DF2445" s="12"/>
      <c r="DG2445" s="12"/>
      <c r="DH2445" s="12"/>
      <c r="DI2445" s="12"/>
      <c r="DJ2445" s="12"/>
      <c r="DK2445" s="12"/>
      <c r="DL2445" s="12"/>
      <c r="DM2445" s="12"/>
      <c r="DN2445" s="12"/>
      <c r="DO2445" s="12"/>
      <c r="DP2445" s="12"/>
      <c r="DQ2445" s="12"/>
      <c r="DR2445" s="12"/>
      <c r="DS2445" s="12"/>
      <c r="DT2445" s="12"/>
      <c r="DU2445" s="12"/>
      <c r="DV2445" s="12"/>
    </row>
    <row r="2446" spans="1:126" s="14" customFormat="1" ht="75.75" thickBot="1" x14ac:dyDescent="0.3">
      <c r="A2446" s="12"/>
      <c r="B2446" s="13">
        <f t="shared" si="37"/>
        <v>2437</v>
      </c>
      <c r="C2446" s="2" t="s">
        <v>968</v>
      </c>
      <c r="D2446" s="9">
        <v>2815</v>
      </c>
      <c r="E2446" s="2" t="s">
        <v>6682</v>
      </c>
      <c r="F2446" s="2" t="s">
        <v>6686</v>
      </c>
      <c r="G2446" s="2" t="s">
        <v>6685</v>
      </c>
      <c r="H2446" s="2" t="s">
        <v>334</v>
      </c>
      <c r="J2446" s="12"/>
      <c r="K2446" s="12"/>
      <c r="L2446" s="12"/>
      <c r="M2446" s="12"/>
      <c r="N2446" s="12"/>
      <c r="O2446" s="12"/>
      <c r="P2446" s="12"/>
      <c r="Q2446" s="12"/>
      <c r="R2446" s="12"/>
      <c r="S2446" s="12"/>
      <c r="T2446" s="12"/>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row>
    <row r="2447" spans="1:126" s="14" customFormat="1" ht="60.75" thickBot="1" x14ac:dyDescent="0.3">
      <c r="A2447" s="12"/>
      <c r="B2447" s="13">
        <f t="shared" ref="B2447:B2510" si="38">B2446+1</f>
        <v>2438</v>
      </c>
      <c r="C2447" s="2" t="s">
        <v>968</v>
      </c>
      <c r="D2447" s="9">
        <v>2815</v>
      </c>
      <c r="E2447" s="2" t="s">
        <v>6682</v>
      </c>
      <c r="F2447" s="2" t="s">
        <v>1362</v>
      </c>
      <c r="G2447" s="2" t="s">
        <v>6687</v>
      </c>
      <c r="H2447" s="2" t="s">
        <v>334</v>
      </c>
      <c r="J2447" s="12"/>
      <c r="K2447" s="12"/>
      <c r="L2447" s="12"/>
      <c r="M2447" s="12"/>
      <c r="N2447" s="12"/>
      <c r="O2447" s="12"/>
      <c r="P2447" s="12"/>
      <c r="Q2447" s="12"/>
      <c r="R2447" s="12"/>
      <c r="S2447" s="12"/>
      <c r="T2447" s="12"/>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c r="CW2447" s="12"/>
      <c r="CX2447" s="12"/>
      <c r="CY2447" s="12"/>
      <c r="CZ2447" s="12"/>
      <c r="DA2447" s="12"/>
      <c r="DB2447" s="12"/>
      <c r="DC2447" s="12"/>
      <c r="DD2447" s="12"/>
      <c r="DE2447" s="12"/>
      <c r="DF2447" s="12"/>
      <c r="DG2447" s="12"/>
      <c r="DH2447" s="12"/>
      <c r="DI2447" s="12"/>
      <c r="DJ2447" s="12"/>
      <c r="DK2447" s="12"/>
      <c r="DL2447" s="12"/>
      <c r="DM2447" s="12"/>
      <c r="DN2447" s="12"/>
      <c r="DO2447" s="12"/>
      <c r="DP2447" s="12"/>
      <c r="DQ2447" s="12"/>
      <c r="DR2447" s="12"/>
      <c r="DS2447" s="12"/>
      <c r="DT2447" s="12"/>
      <c r="DU2447" s="12"/>
      <c r="DV2447" s="12"/>
    </row>
    <row r="2448" spans="1:126" s="14" customFormat="1" ht="60.75" thickBot="1" x14ac:dyDescent="0.3">
      <c r="A2448" s="12"/>
      <c r="B2448" s="13">
        <f t="shared" si="38"/>
        <v>2439</v>
      </c>
      <c r="C2448" s="2" t="s">
        <v>968</v>
      </c>
      <c r="D2448" s="9">
        <v>2827</v>
      </c>
      <c r="E2448" s="2" t="s">
        <v>1316</v>
      </c>
      <c r="F2448" s="2" t="s">
        <v>6671</v>
      </c>
      <c r="G2448" s="2" t="s">
        <v>9144</v>
      </c>
      <c r="H2448" s="2" t="s">
        <v>334</v>
      </c>
      <c r="J2448" s="12"/>
      <c r="K2448" s="12"/>
      <c r="L2448" s="12"/>
      <c r="M2448" s="12"/>
      <c r="N2448" s="12"/>
      <c r="O2448" s="12"/>
      <c r="P2448" s="12"/>
      <c r="Q2448" s="12"/>
      <c r="R2448" s="12"/>
      <c r="S2448" s="12"/>
      <c r="T2448" s="12"/>
      <c r="U2448" s="12"/>
      <c r="V2448" s="12"/>
      <c r="W2448" s="12"/>
      <c r="X2448" s="12"/>
      <c r="Y2448" s="12"/>
      <c r="Z2448" s="12"/>
      <c r="AA2448" s="12"/>
      <c r="AB2448" s="12"/>
      <c r="AC2448" s="12"/>
      <c r="AD2448" s="12"/>
      <c r="AE2448" s="12"/>
      <c r="AF2448" s="12"/>
      <c r="AG2448" s="12"/>
      <c r="AH2448" s="12"/>
      <c r="AI2448" s="12"/>
      <c r="AJ2448" s="12"/>
      <c r="AK2448" s="12"/>
      <c r="AL2448" s="12"/>
      <c r="AM2448" s="12"/>
      <c r="AN2448" s="12"/>
      <c r="AO2448" s="12"/>
      <c r="AP2448" s="12"/>
      <c r="AQ2448" s="12"/>
      <c r="AR2448" s="12"/>
      <c r="AS2448" s="12"/>
      <c r="AT2448" s="12"/>
      <c r="AU2448" s="12"/>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12"/>
      <c r="CH2448" s="12"/>
      <c r="CI2448" s="12"/>
      <c r="CJ2448" s="12"/>
      <c r="CK2448" s="12"/>
      <c r="CL2448" s="12"/>
      <c r="CM2448" s="12"/>
      <c r="CN2448" s="12"/>
      <c r="CO2448" s="12"/>
      <c r="CP2448" s="12"/>
      <c r="CQ2448" s="12"/>
      <c r="CR2448" s="12"/>
      <c r="CS2448" s="12"/>
      <c r="CT2448" s="12"/>
      <c r="CU2448" s="12"/>
      <c r="CV2448" s="12"/>
      <c r="CW2448" s="12"/>
      <c r="CX2448" s="12"/>
      <c r="CY2448" s="12"/>
      <c r="CZ2448" s="12"/>
      <c r="DA2448" s="12"/>
      <c r="DB2448" s="12"/>
      <c r="DC2448" s="12"/>
      <c r="DD2448" s="12"/>
      <c r="DE2448" s="12"/>
      <c r="DF2448" s="12"/>
      <c r="DG2448" s="12"/>
      <c r="DH2448" s="12"/>
      <c r="DI2448" s="12"/>
      <c r="DJ2448" s="12"/>
      <c r="DK2448" s="12"/>
      <c r="DL2448" s="12"/>
      <c r="DM2448" s="12"/>
      <c r="DN2448" s="12"/>
      <c r="DO2448" s="12"/>
      <c r="DP2448" s="12"/>
      <c r="DQ2448" s="12"/>
      <c r="DR2448" s="12"/>
      <c r="DS2448" s="12"/>
      <c r="DT2448" s="12"/>
      <c r="DU2448" s="12"/>
      <c r="DV2448" s="12"/>
    </row>
    <row r="2449" spans="1:126" s="14" customFormat="1" ht="45.75" thickBot="1" x14ac:dyDescent="0.3">
      <c r="A2449" s="12"/>
      <c r="B2449" s="13">
        <f t="shared" si="38"/>
        <v>2440</v>
      </c>
      <c r="C2449" s="2" t="s">
        <v>968</v>
      </c>
      <c r="D2449" s="9">
        <v>2827</v>
      </c>
      <c r="E2449" s="2" t="s">
        <v>1316</v>
      </c>
      <c r="F2449" s="2" t="s">
        <v>6689</v>
      </c>
      <c r="G2449" s="2" t="s">
        <v>6688</v>
      </c>
      <c r="H2449" s="2" t="s">
        <v>334</v>
      </c>
      <c r="J2449" s="12"/>
      <c r="K2449" s="12"/>
      <c r="L2449" s="12"/>
      <c r="M2449" s="12"/>
      <c r="N2449" s="12"/>
      <c r="O2449" s="12"/>
      <c r="P2449" s="12"/>
      <c r="Q2449" s="12"/>
      <c r="R2449" s="12"/>
      <c r="S2449" s="12"/>
      <c r="T2449" s="12"/>
      <c r="U2449" s="12"/>
      <c r="V2449" s="12"/>
      <c r="W2449" s="12"/>
      <c r="X2449" s="12"/>
      <c r="Y2449" s="12"/>
      <c r="Z2449" s="12"/>
      <c r="AA2449" s="12"/>
      <c r="AB2449" s="12"/>
      <c r="AC2449" s="12"/>
      <c r="AD2449" s="12"/>
      <c r="AE2449" s="12"/>
      <c r="AF2449" s="12"/>
      <c r="AG2449" s="12"/>
      <c r="AH2449" s="12"/>
      <c r="AI2449" s="12"/>
      <c r="AJ2449" s="12"/>
      <c r="AK2449" s="12"/>
      <c r="AL2449" s="12"/>
      <c r="AM2449" s="12"/>
      <c r="AN2449" s="12"/>
      <c r="AO2449" s="12"/>
      <c r="AP2449" s="12"/>
      <c r="AQ2449" s="12"/>
      <c r="AR2449" s="12"/>
      <c r="AS2449" s="12"/>
      <c r="AT2449" s="12"/>
      <c r="AU2449" s="12"/>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12"/>
      <c r="CH2449" s="12"/>
      <c r="CI2449" s="12"/>
      <c r="CJ2449" s="12"/>
      <c r="CK2449" s="12"/>
      <c r="CL2449" s="12"/>
      <c r="CM2449" s="12"/>
      <c r="CN2449" s="12"/>
      <c r="CO2449" s="12"/>
      <c r="CP2449" s="12"/>
      <c r="CQ2449" s="12"/>
      <c r="CR2449" s="12"/>
      <c r="CS2449" s="12"/>
      <c r="CT2449" s="12"/>
      <c r="CU2449" s="12"/>
      <c r="CV2449" s="12"/>
      <c r="CW2449" s="12"/>
      <c r="CX2449" s="12"/>
      <c r="CY2449" s="12"/>
      <c r="CZ2449" s="12"/>
      <c r="DA2449" s="12"/>
      <c r="DB2449" s="12"/>
      <c r="DC2449" s="12"/>
      <c r="DD2449" s="12"/>
      <c r="DE2449" s="12"/>
      <c r="DF2449" s="12"/>
      <c r="DG2449" s="12"/>
      <c r="DH2449" s="12"/>
      <c r="DI2449" s="12"/>
      <c r="DJ2449" s="12"/>
      <c r="DK2449" s="12"/>
      <c r="DL2449" s="12"/>
      <c r="DM2449" s="12"/>
      <c r="DN2449" s="12"/>
      <c r="DO2449" s="12"/>
      <c r="DP2449" s="12"/>
      <c r="DQ2449" s="12"/>
      <c r="DR2449" s="12"/>
      <c r="DS2449" s="12"/>
      <c r="DT2449" s="12"/>
      <c r="DU2449" s="12"/>
      <c r="DV2449" s="12"/>
    </row>
    <row r="2450" spans="1:126" s="14" customFormat="1" ht="60.75" thickBot="1" x14ac:dyDescent="0.3">
      <c r="A2450" s="12"/>
      <c r="B2450" s="13">
        <f t="shared" si="38"/>
        <v>2441</v>
      </c>
      <c r="C2450" s="2" t="s">
        <v>968</v>
      </c>
      <c r="D2450" s="9">
        <v>2835</v>
      </c>
      <c r="E2450" s="2" t="s">
        <v>1973</v>
      </c>
      <c r="F2450" s="2" t="s">
        <v>6692</v>
      </c>
      <c r="G2450" s="2" t="s">
        <v>6690</v>
      </c>
      <c r="H2450" s="2" t="s">
        <v>334</v>
      </c>
      <c r="J2450" s="12"/>
      <c r="K2450" s="12"/>
      <c r="L2450" s="12"/>
      <c r="M2450" s="12"/>
      <c r="N2450" s="12"/>
      <c r="O2450" s="12"/>
      <c r="P2450" s="12"/>
      <c r="Q2450" s="12"/>
      <c r="R2450" s="12"/>
      <c r="S2450" s="12"/>
      <c r="T2450" s="12"/>
      <c r="U2450" s="12"/>
      <c r="V2450" s="12"/>
      <c r="W2450" s="12"/>
      <c r="X2450" s="12"/>
      <c r="Y2450" s="12"/>
      <c r="Z2450" s="12"/>
      <c r="AA2450" s="12"/>
      <c r="AB2450" s="12"/>
      <c r="AC2450" s="12"/>
      <c r="AD2450" s="12"/>
      <c r="AE2450" s="12"/>
      <c r="AF2450" s="12"/>
      <c r="AG2450" s="12"/>
      <c r="AH2450" s="12"/>
      <c r="AI2450" s="12"/>
      <c r="AJ2450" s="12"/>
      <c r="AK2450" s="12"/>
      <c r="AL2450" s="12"/>
      <c r="AM2450" s="12"/>
      <c r="AN2450" s="12"/>
      <c r="AO2450" s="12"/>
      <c r="AP2450" s="12"/>
      <c r="AQ2450" s="12"/>
      <c r="AR2450" s="12"/>
      <c r="AS2450" s="12"/>
      <c r="AT2450" s="12"/>
      <c r="AU2450" s="12"/>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12"/>
      <c r="CH2450" s="12"/>
      <c r="CI2450" s="12"/>
      <c r="CJ2450" s="12"/>
      <c r="CK2450" s="12"/>
      <c r="CL2450" s="12"/>
      <c r="CM2450" s="12"/>
      <c r="CN2450" s="12"/>
      <c r="CO2450" s="12"/>
      <c r="CP2450" s="12"/>
      <c r="CQ2450" s="12"/>
      <c r="CR2450" s="12"/>
      <c r="CS2450" s="12"/>
      <c r="CT2450" s="12"/>
      <c r="CU2450" s="12"/>
      <c r="CV2450" s="12"/>
      <c r="CW2450" s="12"/>
      <c r="CX2450" s="12"/>
      <c r="CY2450" s="12"/>
      <c r="CZ2450" s="12"/>
      <c r="DA2450" s="12"/>
      <c r="DB2450" s="12"/>
      <c r="DC2450" s="12"/>
      <c r="DD2450" s="12"/>
      <c r="DE2450" s="12"/>
      <c r="DF2450" s="12"/>
      <c r="DG2450" s="12"/>
      <c r="DH2450" s="12"/>
      <c r="DI2450" s="12"/>
      <c r="DJ2450" s="12"/>
      <c r="DK2450" s="12"/>
      <c r="DL2450" s="12"/>
      <c r="DM2450" s="12"/>
      <c r="DN2450" s="12"/>
      <c r="DO2450" s="12"/>
      <c r="DP2450" s="12"/>
      <c r="DQ2450" s="12"/>
      <c r="DR2450" s="12"/>
      <c r="DS2450" s="12"/>
      <c r="DT2450" s="12"/>
      <c r="DU2450" s="12"/>
      <c r="DV2450" s="12"/>
    </row>
    <row r="2451" spans="1:126" s="14" customFormat="1" ht="75.75" thickBot="1" x14ac:dyDescent="0.3">
      <c r="A2451" s="12"/>
      <c r="B2451" s="13">
        <f t="shared" si="38"/>
        <v>2442</v>
      </c>
      <c r="C2451" s="2" t="s">
        <v>968</v>
      </c>
      <c r="D2451" s="9">
        <v>2835</v>
      </c>
      <c r="E2451" s="2" t="s">
        <v>1978</v>
      </c>
      <c r="F2451" s="2" t="s">
        <v>1981</v>
      </c>
      <c r="G2451" s="2" t="s">
        <v>6691</v>
      </c>
      <c r="H2451" s="2" t="s">
        <v>334</v>
      </c>
      <c r="J2451" s="12"/>
      <c r="K2451" s="12"/>
      <c r="L2451" s="12"/>
      <c r="M2451" s="12"/>
      <c r="N2451" s="12"/>
      <c r="O2451" s="12"/>
      <c r="P2451" s="12"/>
      <c r="Q2451" s="12"/>
      <c r="R2451" s="12"/>
      <c r="S2451" s="12"/>
      <c r="T2451" s="12"/>
      <c r="U2451" s="12"/>
      <c r="V2451" s="12"/>
      <c r="W2451" s="12"/>
      <c r="X2451" s="12"/>
      <c r="Y2451" s="12"/>
      <c r="Z2451" s="12"/>
      <c r="AA2451" s="12"/>
      <c r="AB2451" s="12"/>
      <c r="AC2451" s="12"/>
      <c r="AD2451" s="12"/>
      <c r="AE2451" s="12"/>
      <c r="AF2451" s="12"/>
      <c r="AG2451" s="12"/>
      <c r="AH2451" s="12"/>
      <c r="AI2451" s="12"/>
      <c r="AJ2451" s="12"/>
      <c r="AK2451" s="12"/>
      <c r="AL2451" s="12"/>
      <c r="AM2451" s="12"/>
      <c r="AN2451" s="12"/>
      <c r="AO2451" s="12"/>
      <c r="AP2451" s="12"/>
      <c r="AQ2451" s="12"/>
      <c r="AR2451" s="12"/>
      <c r="AS2451" s="12"/>
      <c r="AT2451" s="12"/>
      <c r="AU2451" s="12"/>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12"/>
      <c r="CH2451" s="12"/>
      <c r="CI2451" s="12"/>
      <c r="CJ2451" s="12"/>
      <c r="CK2451" s="12"/>
      <c r="CL2451" s="12"/>
      <c r="CM2451" s="12"/>
      <c r="CN2451" s="12"/>
      <c r="CO2451" s="12"/>
      <c r="CP2451" s="12"/>
      <c r="CQ2451" s="12"/>
      <c r="CR2451" s="12"/>
      <c r="CS2451" s="12"/>
      <c r="CT2451" s="12"/>
      <c r="CU2451" s="12"/>
      <c r="CV2451" s="12"/>
      <c r="CW2451" s="12"/>
      <c r="CX2451" s="12"/>
      <c r="CY2451" s="12"/>
      <c r="CZ2451" s="12"/>
      <c r="DA2451" s="12"/>
      <c r="DB2451" s="12"/>
      <c r="DC2451" s="12"/>
      <c r="DD2451" s="12"/>
      <c r="DE2451" s="12"/>
      <c r="DF2451" s="12"/>
      <c r="DG2451" s="12"/>
      <c r="DH2451" s="12"/>
      <c r="DI2451" s="12"/>
      <c r="DJ2451" s="12"/>
      <c r="DK2451" s="12"/>
      <c r="DL2451" s="12"/>
      <c r="DM2451" s="12"/>
      <c r="DN2451" s="12"/>
      <c r="DO2451" s="12"/>
      <c r="DP2451" s="12"/>
      <c r="DQ2451" s="12"/>
      <c r="DR2451" s="12"/>
      <c r="DS2451" s="12"/>
      <c r="DT2451" s="12"/>
      <c r="DU2451" s="12"/>
      <c r="DV2451" s="12"/>
    </row>
    <row r="2452" spans="1:126" s="14" customFormat="1" ht="45.75" thickBot="1" x14ac:dyDescent="0.3">
      <c r="A2452" s="12"/>
      <c r="B2452" s="13">
        <f t="shared" si="38"/>
        <v>2443</v>
      </c>
      <c r="C2452" s="2" t="s">
        <v>968</v>
      </c>
      <c r="D2452" s="9">
        <v>2835</v>
      </c>
      <c r="E2452" s="2" t="s">
        <v>2027</v>
      </c>
      <c r="F2452" s="2" t="s">
        <v>1990</v>
      </c>
      <c r="G2452" s="2" t="s">
        <v>7025</v>
      </c>
      <c r="H2452" s="2" t="s">
        <v>334</v>
      </c>
      <c r="J2452" s="12"/>
      <c r="K2452" s="12"/>
      <c r="L2452" s="12"/>
      <c r="M2452" s="12"/>
      <c r="N2452" s="12"/>
      <c r="O2452" s="12"/>
      <c r="P2452" s="12"/>
      <c r="Q2452" s="12"/>
      <c r="R2452" s="12"/>
      <c r="S2452" s="12"/>
      <c r="T2452" s="12"/>
      <c r="U2452" s="12"/>
      <c r="V2452" s="12"/>
      <c r="W2452" s="12"/>
      <c r="X2452" s="12"/>
      <c r="Y2452" s="12"/>
      <c r="Z2452" s="12"/>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c r="DB2452" s="12"/>
      <c r="DC2452" s="12"/>
      <c r="DD2452" s="12"/>
      <c r="DE2452" s="12"/>
      <c r="DF2452" s="12"/>
      <c r="DG2452" s="12"/>
      <c r="DH2452" s="12"/>
      <c r="DI2452" s="12"/>
      <c r="DJ2452" s="12"/>
      <c r="DK2452" s="12"/>
      <c r="DL2452" s="12"/>
      <c r="DM2452" s="12"/>
      <c r="DN2452" s="12"/>
      <c r="DO2452" s="12"/>
      <c r="DP2452" s="12"/>
      <c r="DQ2452" s="12"/>
      <c r="DR2452" s="12"/>
      <c r="DS2452" s="12"/>
      <c r="DT2452" s="12"/>
      <c r="DU2452" s="12"/>
      <c r="DV2452" s="12"/>
    </row>
    <row r="2453" spans="1:126" s="14" customFormat="1" ht="75.75" thickBot="1" x14ac:dyDescent="0.3">
      <c r="A2453" s="12"/>
      <c r="B2453" s="13">
        <f t="shared" si="38"/>
        <v>2444</v>
      </c>
      <c r="C2453" s="2" t="s">
        <v>968</v>
      </c>
      <c r="D2453" s="9">
        <v>3903</v>
      </c>
      <c r="E2453" s="2" t="s">
        <v>1351</v>
      </c>
      <c r="F2453" s="2" t="s">
        <v>6720</v>
      </c>
      <c r="G2453" s="2" t="s">
        <v>6719</v>
      </c>
      <c r="H2453" s="2" t="s">
        <v>334</v>
      </c>
      <c r="J2453" s="12"/>
      <c r="K2453" s="12"/>
      <c r="L2453" s="12"/>
      <c r="M2453" s="12"/>
      <c r="N2453" s="12"/>
      <c r="O2453" s="12"/>
      <c r="P2453" s="12"/>
      <c r="Q2453" s="12"/>
      <c r="R2453" s="12"/>
      <c r="S2453" s="12"/>
      <c r="T2453" s="12"/>
      <c r="U2453" s="12"/>
      <c r="V2453" s="12"/>
      <c r="W2453" s="12"/>
      <c r="X2453" s="12"/>
      <c r="Y2453" s="12"/>
      <c r="Z2453" s="12"/>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c r="DB2453" s="12"/>
      <c r="DC2453" s="12"/>
      <c r="DD2453" s="12"/>
      <c r="DE2453" s="12"/>
      <c r="DF2453" s="12"/>
      <c r="DG2453" s="12"/>
      <c r="DH2453" s="12"/>
      <c r="DI2453" s="12"/>
      <c r="DJ2453" s="12"/>
      <c r="DK2453" s="12"/>
      <c r="DL2453" s="12"/>
      <c r="DM2453" s="12"/>
      <c r="DN2453" s="12"/>
      <c r="DO2453" s="12"/>
      <c r="DP2453" s="12"/>
      <c r="DQ2453" s="12"/>
      <c r="DR2453" s="12"/>
      <c r="DS2453" s="12"/>
      <c r="DT2453" s="12"/>
      <c r="DU2453" s="12"/>
      <c r="DV2453" s="12"/>
    </row>
    <row r="2454" spans="1:126" s="14" customFormat="1" ht="60.75" thickBot="1" x14ac:dyDescent="0.3">
      <c r="A2454" s="12"/>
      <c r="B2454" s="13">
        <f t="shared" si="38"/>
        <v>2445</v>
      </c>
      <c r="C2454" s="2" t="s">
        <v>968</v>
      </c>
      <c r="D2454" s="9">
        <v>3904</v>
      </c>
      <c r="E2454" s="2" t="s">
        <v>1360</v>
      </c>
      <c r="F2454" s="2" t="s">
        <v>2054</v>
      </c>
      <c r="G2454" s="2" t="s">
        <v>6721</v>
      </c>
      <c r="H2454" s="2" t="s">
        <v>334</v>
      </c>
      <c r="J2454" s="12"/>
      <c r="K2454" s="12"/>
      <c r="L2454" s="12"/>
      <c r="M2454" s="12"/>
      <c r="N2454" s="12"/>
      <c r="O2454" s="12"/>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row>
    <row r="2455" spans="1:126" s="14" customFormat="1" ht="75.75" thickBot="1" x14ac:dyDescent="0.3">
      <c r="A2455" s="12"/>
      <c r="B2455" s="13">
        <f t="shared" si="38"/>
        <v>2446</v>
      </c>
      <c r="C2455" s="9" t="s">
        <v>968</v>
      </c>
      <c r="D2455" s="6">
        <v>3908</v>
      </c>
      <c r="E2455" s="6" t="s">
        <v>1385</v>
      </c>
      <c r="F2455" s="6" t="s">
        <v>8454</v>
      </c>
      <c r="G2455" s="6" t="s">
        <v>8455</v>
      </c>
      <c r="H2455" s="9" t="s">
        <v>334</v>
      </c>
      <c r="J2455" s="12"/>
      <c r="K2455" s="12"/>
      <c r="L2455" s="12"/>
      <c r="M2455" s="12"/>
      <c r="N2455" s="12"/>
      <c r="O2455" s="12"/>
      <c r="P2455" s="12"/>
      <c r="Q2455" s="12"/>
      <c r="R2455" s="12"/>
      <c r="S2455" s="12"/>
      <c r="T2455" s="12"/>
      <c r="U2455" s="12"/>
      <c r="V2455" s="12"/>
      <c r="W2455" s="12"/>
      <c r="X2455" s="12"/>
      <c r="Y2455" s="12"/>
      <c r="Z2455" s="12"/>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c r="DB2455" s="12"/>
      <c r="DC2455" s="12"/>
      <c r="DD2455" s="12"/>
      <c r="DE2455" s="12"/>
      <c r="DF2455" s="12"/>
      <c r="DG2455" s="12"/>
      <c r="DH2455" s="12"/>
      <c r="DI2455" s="12"/>
      <c r="DJ2455" s="12"/>
      <c r="DK2455" s="12"/>
      <c r="DL2455" s="12"/>
      <c r="DM2455" s="12"/>
      <c r="DN2455" s="12"/>
      <c r="DO2455" s="12"/>
      <c r="DP2455" s="12"/>
      <c r="DQ2455" s="12"/>
      <c r="DR2455" s="12"/>
      <c r="DS2455" s="12"/>
      <c r="DT2455" s="12"/>
      <c r="DU2455" s="12"/>
      <c r="DV2455" s="12"/>
    </row>
    <row r="2456" spans="1:126" s="14" customFormat="1" ht="75.75" thickBot="1" x14ac:dyDescent="0.3">
      <c r="A2456" s="12"/>
      <c r="B2456" s="13">
        <f t="shared" si="38"/>
        <v>2447</v>
      </c>
      <c r="C2456" s="2" t="s">
        <v>968</v>
      </c>
      <c r="D2456" s="9">
        <v>3909</v>
      </c>
      <c r="E2456" s="2" t="s">
        <v>1392</v>
      </c>
      <c r="F2456" s="2" t="s">
        <v>6731</v>
      </c>
      <c r="G2456" s="2" t="s">
        <v>7026</v>
      </c>
      <c r="H2456" s="2" t="s">
        <v>334</v>
      </c>
      <c r="J2456" s="12"/>
      <c r="K2456" s="12"/>
      <c r="L2456" s="12"/>
      <c r="M2456" s="12"/>
      <c r="N2456" s="12"/>
      <c r="O2456" s="12"/>
      <c r="P2456" s="12"/>
      <c r="Q2456" s="12"/>
      <c r="R2456" s="12"/>
      <c r="S2456" s="12"/>
      <c r="T2456" s="12"/>
      <c r="U2456" s="12"/>
      <c r="V2456" s="12"/>
      <c r="W2456" s="12"/>
      <c r="X2456" s="12"/>
      <c r="Y2456" s="12"/>
      <c r="Z2456" s="12"/>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c r="DB2456" s="12"/>
      <c r="DC2456" s="12"/>
      <c r="DD2456" s="12"/>
      <c r="DE2456" s="12"/>
      <c r="DF2456" s="12"/>
      <c r="DG2456" s="12"/>
      <c r="DH2456" s="12"/>
      <c r="DI2456" s="12"/>
      <c r="DJ2456" s="12"/>
      <c r="DK2456" s="12"/>
      <c r="DL2456" s="12"/>
      <c r="DM2456" s="12"/>
      <c r="DN2456" s="12"/>
      <c r="DO2456" s="12"/>
      <c r="DP2456" s="12"/>
      <c r="DQ2456" s="12"/>
      <c r="DR2456" s="12"/>
      <c r="DS2456" s="12"/>
      <c r="DT2456" s="12"/>
      <c r="DU2456" s="12"/>
      <c r="DV2456" s="12"/>
    </row>
    <row r="2457" spans="1:126" s="14" customFormat="1" ht="60.75" thickBot="1" x14ac:dyDescent="0.3">
      <c r="A2457" s="12"/>
      <c r="B2457" s="13">
        <f t="shared" si="38"/>
        <v>2448</v>
      </c>
      <c r="C2457" s="2" t="s">
        <v>968</v>
      </c>
      <c r="D2457" s="9">
        <v>3909</v>
      </c>
      <c r="E2457" s="2" t="s">
        <v>1392</v>
      </c>
      <c r="F2457" s="2" t="s">
        <v>2048</v>
      </c>
      <c r="G2457" s="2" t="s">
        <v>6732</v>
      </c>
      <c r="H2457" s="2" t="s">
        <v>334</v>
      </c>
      <c r="J2457" s="12"/>
      <c r="K2457" s="12"/>
      <c r="L2457" s="12"/>
      <c r="M2457" s="12"/>
      <c r="N2457" s="12"/>
      <c r="O2457" s="12"/>
      <c r="P2457" s="12"/>
      <c r="Q2457" s="12"/>
      <c r="R2457" s="12"/>
      <c r="S2457" s="12"/>
      <c r="T2457" s="12"/>
      <c r="U2457" s="12"/>
      <c r="V2457" s="12"/>
      <c r="W2457" s="12"/>
      <c r="X2457" s="12"/>
      <c r="Y2457" s="12"/>
      <c r="Z2457" s="12"/>
      <c r="AA2457" s="12"/>
      <c r="AB2457" s="12"/>
      <c r="AC2457" s="12"/>
      <c r="AD2457" s="12"/>
      <c r="AE2457" s="12"/>
      <c r="AF2457" s="12"/>
      <c r="AG2457" s="12"/>
      <c r="AH2457" s="12"/>
      <c r="AI2457" s="12"/>
      <c r="AJ2457" s="12"/>
      <c r="AK2457" s="12"/>
      <c r="AL2457" s="12"/>
      <c r="AM2457" s="12"/>
      <c r="AN2457" s="12"/>
      <c r="AO2457" s="12"/>
      <c r="AP2457" s="12"/>
      <c r="AQ2457" s="12"/>
      <c r="AR2457" s="12"/>
      <c r="AS2457" s="12"/>
      <c r="AT2457" s="12"/>
      <c r="AU2457" s="12"/>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c r="DB2457" s="12"/>
      <c r="DC2457" s="12"/>
      <c r="DD2457" s="12"/>
      <c r="DE2457" s="12"/>
      <c r="DF2457" s="12"/>
      <c r="DG2457" s="12"/>
      <c r="DH2457" s="12"/>
      <c r="DI2457" s="12"/>
      <c r="DJ2457" s="12"/>
      <c r="DK2457" s="12"/>
      <c r="DL2457" s="12"/>
      <c r="DM2457" s="12"/>
      <c r="DN2457" s="12"/>
      <c r="DO2457" s="12"/>
      <c r="DP2457" s="12"/>
      <c r="DQ2457" s="12"/>
      <c r="DR2457" s="12"/>
      <c r="DS2457" s="12"/>
      <c r="DT2457" s="12"/>
      <c r="DU2457" s="12"/>
      <c r="DV2457" s="12"/>
    </row>
    <row r="2458" spans="1:126" s="14" customFormat="1" ht="60.75" thickBot="1" x14ac:dyDescent="0.3">
      <c r="A2458" s="12"/>
      <c r="B2458" s="13">
        <f t="shared" si="38"/>
        <v>2449</v>
      </c>
      <c r="C2458" s="2" t="s">
        <v>968</v>
      </c>
      <c r="D2458" s="9">
        <v>3909</v>
      </c>
      <c r="E2458" s="2" t="s">
        <v>1392</v>
      </c>
      <c r="F2458" s="2" t="s">
        <v>6729</v>
      </c>
      <c r="G2458" s="2" t="s">
        <v>6733</v>
      </c>
      <c r="H2458" s="2" t="s">
        <v>334</v>
      </c>
      <c r="J2458" s="12"/>
      <c r="K2458" s="12"/>
      <c r="L2458" s="12"/>
      <c r="M2458" s="12"/>
      <c r="N2458" s="12"/>
      <c r="O2458" s="12"/>
      <c r="P2458" s="12"/>
      <c r="Q2458" s="12"/>
      <c r="R2458" s="12"/>
      <c r="S2458" s="12"/>
      <c r="T2458" s="12"/>
      <c r="U2458" s="12"/>
      <c r="V2458" s="12"/>
      <c r="W2458" s="12"/>
      <c r="X2458" s="12"/>
      <c r="Y2458" s="12"/>
      <c r="Z2458" s="12"/>
      <c r="AA2458" s="12"/>
      <c r="AB2458" s="12"/>
      <c r="AC2458" s="12"/>
      <c r="AD2458" s="12"/>
      <c r="AE2458" s="12"/>
      <c r="AF2458" s="12"/>
      <c r="AG2458" s="12"/>
      <c r="AH2458" s="12"/>
      <c r="AI2458" s="12"/>
      <c r="AJ2458" s="12"/>
      <c r="AK2458" s="12"/>
      <c r="AL2458" s="12"/>
      <c r="AM2458" s="12"/>
      <c r="AN2458" s="12"/>
      <c r="AO2458" s="12"/>
      <c r="AP2458" s="12"/>
      <c r="AQ2458" s="12"/>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c r="DB2458" s="12"/>
      <c r="DC2458" s="12"/>
      <c r="DD2458" s="12"/>
      <c r="DE2458" s="12"/>
      <c r="DF2458" s="12"/>
      <c r="DG2458" s="12"/>
      <c r="DH2458" s="12"/>
      <c r="DI2458" s="12"/>
      <c r="DJ2458" s="12"/>
      <c r="DK2458" s="12"/>
      <c r="DL2458" s="12"/>
      <c r="DM2458" s="12"/>
      <c r="DN2458" s="12"/>
      <c r="DO2458" s="12"/>
      <c r="DP2458" s="12"/>
      <c r="DQ2458" s="12"/>
      <c r="DR2458" s="12"/>
      <c r="DS2458" s="12"/>
      <c r="DT2458" s="12"/>
      <c r="DU2458" s="12"/>
      <c r="DV2458" s="12"/>
    </row>
    <row r="2459" spans="1:126" s="14" customFormat="1" ht="60.75" thickBot="1" x14ac:dyDescent="0.3">
      <c r="A2459" s="12"/>
      <c r="B2459" s="13">
        <f t="shared" si="38"/>
        <v>2450</v>
      </c>
      <c r="C2459" s="2" t="s">
        <v>968</v>
      </c>
      <c r="D2459" s="9">
        <v>3909</v>
      </c>
      <c r="E2459" s="2" t="s">
        <v>1392</v>
      </c>
      <c r="F2459" s="2" t="s">
        <v>6730</v>
      </c>
      <c r="G2459" s="2" t="s">
        <v>6734</v>
      </c>
      <c r="H2459" s="2" t="s">
        <v>334</v>
      </c>
      <c r="J2459" s="12"/>
      <c r="K2459" s="12"/>
      <c r="L2459" s="12"/>
      <c r="M2459" s="12"/>
      <c r="N2459" s="12"/>
      <c r="O2459" s="12"/>
      <c r="P2459" s="12"/>
      <c r="Q2459" s="12"/>
      <c r="R2459" s="12"/>
      <c r="S2459" s="12"/>
      <c r="T2459" s="12"/>
      <c r="U2459" s="12"/>
      <c r="V2459" s="12"/>
      <c r="W2459" s="12"/>
      <c r="X2459" s="12"/>
      <c r="Y2459" s="12"/>
      <c r="Z2459" s="12"/>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c r="DB2459" s="12"/>
      <c r="DC2459" s="12"/>
      <c r="DD2459" s="12"/>
      <c r="DE2459" s="12"/>
      <c r="DF2459" s="12"/>
      <c r="DG2459" s="12"/>
      <c r="DH2459" s="12"/>
      <c r="DI2459" s="12"/>
      <c r="DJ2459" s="12"/>
      <c r="DK2459" s="12"/>
      <c r="DL2459" s="12"/>
      <c r="DM2459" s="12"/>
      <c r="DN2459" s="12"/>
      <c r="DO2459" s="12"/>
      <c r="DP2459" s="12"/>
      <c r="DQ2459" s="12"/>
      <c r="DR2459" s="12"/>
      <c r="DS2459" s="12"/>
      <c r="DT2459" s="12"/>
      <c r="DU2459" s="12"/>
      <c r="DV2459" s="12"/>
    </row>
    <row r="2460" spans="1:126" s="14" customFormat="1" ht="45.75" thickBot="1" x14ac:dyDescent="0.3">
      <c r="A2460" s="12"/>
      <c r="B2460" s="13">
        <f t="shared" si="38"/>
        <v>2451</v>
      </c>
      <c r="C2460" s="2" t="s">
        <v>968</v>
      </c>
      <c r="D2460" s="9">
        <v>3909</v>
      </c>
      <c r="E2460" s="2" t="s">
        <v>6726</v>
      </c>
      <c r="F2460" s="2" t="s">
        <v>2039</v>
      </c>
      <c r="G2460" s="2" t="s">
        <v>6727</v>
      </c>
      <c r="H2460" s="2" t="s">
        <v>334</v>
      </c>
      <c r="J2460" s="12"/>
      <c r="K2460" s="12"/>
      <c r="L2460" s="12"/>
      <c r="M2460" s="12"/>
      <c r="N2460" s="12"/>
      <c r="O2460" s="12"/>
      <c r="P2460" s="12"/>
      <c r="Q2460" s="12"/>
      <c r="R2460" s="12"/>
      <c r="S2460" s="12"/>
      <c r="T2460" s="12"/>
      <c r="U2460" s="12"/>
      <c r="V2460" s="12"/>
      <c r="W2460" s="12"/>
      <c r="X2460" s="12"/>
      <c r="Y2460" s="12"/>
      <c r="Z2460" s="12"/>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c r="DB2460" s="12"/>
      <c r="DC2460" s="12"/>
      <c r="DD2460" s="12"/>
      <c r="DE2460" s="12"/>
      <c r="DF2460" s="12"/>
      <c r="DG2460" s="12"/>
      <c r="DH2460" s="12"/>
      <c r="DI2460" s="12"/>
      <c r="DJ2460" s="12"/>
      <c r="DK2460" s="12"/>
      <c r="DL2460" s="12"/>
      <c r="DM2460" s="12"/>
      <c r="DN2460" s="12"/>
      <c r="DO2460" s="12"/>
      <c r="DP2460" s="12"/>
      <c r="DQ2460" s="12"/>
      <c r="DR2460" s="12"/>
      <c r="DS2460" s="12"/>
      <c r="DT2460" s="12"/>
      <c r="DU2460" s="12"/>
      <c r="DV2460" s="12"/>
    </row>
    <row r="2461" spans="1:126" s="14" customFormat="1" ht="75.75" thickBot="1" x14ac:dyDescent="0.3">
      <c r="A2461" s="12"/>
      <c r="B2461" s="13">
        <f t="shared" si="38"/>
        <v>2452</v>
      </c>
      <c r="C2461" s="2" t="s">
        <v>968</v>
      </c>
      <c r="D2461" s="9">
        <v>3909</v>
      </c>
      <c r="E2461" s="2" t="s">
        <v>6726</v>
      </c>
      <c r="F2461" s="2" t="s">
        <v>1427</v>
      </c>
      <c r="G2461" s="2" t="s">
        <v>6728</v>
      </c>
      <c r="H2461" s="2" t="s">
        <v>334</v>
      </c>
      <c r="J2461" s="12"/>
      <c r="K2461" s="12"/>
      <c r="L2461" s="12"/>
      <c r="M2461" s="12"/>
      <c r="N2461" s="12"/>
      <c r="O2461" s="12"/>
      <c r="P2461" s="12"/>
      <c r="Q2461" s="12"/>
      <c r="R2461" s="12"/>
      <c r="S2461" s="12"/>
      <c r="T2461" s="12"/>
      <c r="U2461" s="12"/>
      <c r="V2461" s="12"/>
      <c r="W2461" s="12"/>
      <c r="X2461" s="12"/>
      <c r="Y2461" s="12"/>
      <c r="Z2461" s="12"/>
      <c r="AA2461" s="12"/>
      <c r="AB2461" s="12"/>
      <c r="AC2461" s="12"/>
      <c r="AD2461" s="12"/>
      <c r="AE2461" s="12"/>
      <c r="AF2461" s="12"/>
      <c r="AG2461" s="12"/>
      <c r="AH2461" s="12"/>
      <c r="AI2461" s="12"/>
      <c r="AJ2461" s="12"/>
      <c r="AK2461" s="12"/>
      <c r="AL2461" s="12"/>
      <c r="AM2461" s="12"/>
      <c r="AN2461" s="12"/>
      <c r="AO2461" s="12"/>
      <c r="AP2461" s="12"/>
      <c r="AQ2461" s="12"/>
      <c r="AR2461" s="12"/>
      <c r="AS2461" s="12"/>
      <c r="AT2461" s="12"/>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c r="DB2461" s="12"/>
      <c r="DC2461" s="12"/>
      <c r="DD2461" s="12"/>
      <c r="DE2461" s="12"/>
      <c r="DF2461" s="12"/>
      <c r="DG2461" s="12"/>
      <c r="DH2461" s="12"/>
      <c r="DI2461" s="12"/>
      <c r="DJ2461" s="12"/>
      <c r="DK2461" s="12"/>
      <c r="DL2461" s="12"/>
      <c r="DM2461" s="12"/>
      <c r="DN2461" s="12"/>
      <c r="DO2461" s="12"/>
      <c r="DP2461" s="12"/>
      <c r="DQ2461" s="12"/>
      <c r="DR2461" s="12"/>
      <c r="DS2461" s="12"/>
      <c r="DT2461" s="12"/>
      <c r="DU2461" s="12"/>
      <c r="DV2461" s="12"/>
    </row>
    <row r="2462" spans="1:126" s="14" customFormat="1" ht="60.75" thickBot="1" x14ac:dyDescent="0.3">
      <c r="A2462" s="12"/>
      <c r="B2462" s="13">
        <f t="shared" si="38"/>
        <v>2453</v>
      </c>
      <c r="C2462" s="2" t="s">
        <v>968</v>
      </c>
      <c r="D2462" s="9">
        <v>3909</v>
      </c>
      <c r="E2462" s="2" t="s">
        <v>6726</v>
      </c>
      <c r="F2462" s="2" t="s">
        <v>6735</v>
      </c>
      <c r="G2462" s="2" t="s">
        <v>7027</v>
      </c>
      <c r="H2462" s="2" t="s">
        <v>334</v>
      </c>
      <c r="J2462" s="12"/>
      <c r="K2462" s="12"/>
      <c r="L2462" s="12"/>
      <c r="M2462" s="12"/>
      <c r="N2462" s="12"/>
      <c r="O2462" s="12"/>
      <c r="P2462" s="12"/>
      <c r="Q2462" s="12"/>
      <c r="R2462" s="12"/>
      <c r="S2462" s="12"/>
      <c r="T2462" s="12"/>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row>
    <row r="2463" spans="1:126" s="14" customFormat="1" ht="60.75" thickBot="1" x14ac:dyDescent="0.3">
      <c r="A2463" s="12"/>
      <c r="B2463" s="13">
        <f t="shared" si="38"/>
        <v>2454</v>
      </c>
      <c r="C2463" s="2" t="s">
        <v>968</v>
      </c>
      <c r="D2463" s="9">
        <v>3911</v>
      </c>
      <c r="E2463" s="2" t="s">
        <v>1410</v>
      </c>
      <c r="F2463" s="2" t="s">
        <v>6736</v>
      </c>
      <c r="G2463" s="2" t="s">
        <v>7028</v>
      </c>
      <c r="H2463" s="2" t="s">
        <v>334</v>
      </c>
      <c r="J2463" s="12"/>
      <c r="K2463" s="12"/>
      <c r="L2463" s="12"/>
      <c r="M2463" s="12"/>
      <c r="N2463" s="12"/>
      <c r="O2463" s="12"/>
      <c r="P2463" s="12"/>
      <c r="Q2463" s="12"/>
      <c r="R2463" s="12"/>
      <c r="S2463" s="12"/>
      <c r="T2463" s="12"/>
      <c r="U2463" s="12"/>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c r="DB2463" s="12"/>
      <c r="DC2463" s="12"/>
      <c r="DD2463" s="12"/>
      <c r="DE2463" s="12"/>
      <c r="DF2463" s="12"/>
      <c r="DG2463" s="12"/>
      <c r="DH2463" s="12"/>
      <c r="DI2463" s="12"/>
      <c r="DJ2463" s="12"/>
      <c r="DK2463" s="12"/>
      <c r="DL2463" s="12"/>
      <c r="DM2463" s="12"/>
      <c r="DN2463" s="12"/>
      <c r="DO2463" s="12"/>
      <c r="DP2463" s="12"/>
      <c r="DQ2463" s="12"/>
      <c r="DR2463" s="12"/>
      <c r="DS2463" s="12"/>
      <c r="DT2463" s="12"/>
      <c r="DU2463" s="12"/>
      <c r="DV2463" s="12"/>
    </row>
    <row r="2464" spans="1:126" s="14" customFormat="1" ht="90.75" thickBot="1" x14ac:dyDescent="0.3">
      <c r="A2464" s="12"/>
      <c r="B2464" s="13">
        <f t="shared" si="38"/>
        <v>2455</v>
      </c>
      <c r="C2464" s="2" t="s">
        <v>968</v>
      </c>
      <c r="D2464" s="9">
        <v>3911</v>
      </c>
      <c r="E2464" s="2" t="s">
        <v>1410</v>
      </c>
      <c r="F2464" s="2" t="s">
        <v>6737</v>
      </c>
      <c r="G2464" s="2" t="s">
        <v>7029</v>
      </c>
      <c r="H2464" s="2" t="s">
        <v>334</v>
      </c>
      <c r="J2464" s="12"/>
      <c r="K2464" s="12"/>
      <c r="L2464" s="12"/>
      <c r="M2464" s="12"/>
      <c r="N2464" s="12"/>
      <c r="O2464" s="12"/>
      <c r="P2464" s="12"/>
      <c r="Q2464" s="12"/>
      <c r="R2464" s="12"/>
      <c r="S2464" s="12"/>
      <c r="T2464" s="12"/>
      <c r="U2464" s="12"/>
      <c r="V2464" s="12"/>
      <c r="W2464" s="12"/>
      <c r="X2464" s="12"/>
      <c r="Y2464" s="12"/>
      <c r="Z2464" s="12"/>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c r="DB2464" s="12"/>
      <c r="DC2464" s="12"/>
      <c r="DD2464" s="12"/>
      <c r="DE2464" s="12"/>
      <c r="DF2464" s="12"/>
      <c r="DG2464" s="12"/>
      <c r="DH2464" s="12"/>
      <c r="DI2464" s="12"/>
      <c r="DJ2464" s="12"/>
      <c r="DK2464" s="12"/>
      <c r="DL2464" s="12"/>
      <c r="DM2464" s="12"/>
      <c r="DN2464" s="12"/>
      <c r="DO2464" s="12"/>
      <c r="DP2464" s="12"/>
      <c r="DQ2464" s="12"/>
      <c r="DR2464" s="12"/>
      <c r="DS2464" s="12"/>
      <c r="DT2464" s="12"/>
      <c r="DU2464" s="12"/>
      <c r="DV2464" s="12"/>
    </row>
    <row r="2465" spans="1:126" s="14" customFormat="1" ht="60.75" thickBot="1" x14ac:dyDescent="0.3">
      <c r="A2465" s="12"/>
      <c r="B2465" s="13">
        <f t="shared" si="38"/>
        <v>2456</v>
      </c>
      <c r="C2465" s="2" t="s">
        <v>968</v>
      </c>
      <c r="D2465" s="9">
        <v>2916</v>
      </c>
      <c r="E2465" s="2" t="s">
        <v>6700</v>
      </c>
      <c r="F2465" s="2" t="s">
        <v>7030</v>
      </c>
      <c r="G2465" s="2" t="s">
        <v>7031</v>
      </c>
      <c r="H2465" s="2" t="s">
        <v>334</v>
      </c>
      <c r="J2465" s="12"/>
      <c r="K2465" s="12"/>
      <c r="L2465" s="12"/>
      <c r="M2465" s="12"/>
      <c r="N2465" s="12"/>
      <c r="O2465" s="12"/>
      <c r="P2465" s="12"/>
      <c r="Q2465" s="12"/>
      <c r="R2465" s="12"/>
      <c r="S2465" s="12"/>
      <c r="T2465" s="12"/>
      <c r="U2465" s="12"/>
      <c r="V2465" s="12"/>
      <c r="W2465" s="12"/>
      <c r="X2465" s="12"/>
      <c r="Y2465" s="12"/>
      <c r="Z2465" s="12"/>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c r="DB2465" s="12"/>
      <c r="DC2465" s="12"/>
      <c r="DD2465" s="12"/>
      <c r="DE2465" s="12"/>
      <c r="DF2465" s="12"/>
      <c r="DG2465" s="12"/>
      <c r="DH2465" s="12"/>
      <c r="DI2465" s="12"/>
      <c r="DJ2465" s="12"/>
      <c r="DK2465" s="12"/>
      <c r="DL2465" s="12"/>
      <c r="DM2465" s="12"/>
      <c r="DN2465" s="12"/>
      <c r="DO2465" s="12"/>
      <c r="DP2465" s="12"/>
      <c r="DQ2465" s="12"/>
      <c r="DR2465" s="12"/>
      <c r="DS2465" s="12"/>
      <c r="DT2465" s="12"/>
      <c r="DU2465" s="12"/>
      <c r="DV2465" s="12"/>
    </row>
    <row r="2466" spans="1:126" s="14" customFormat="1" ht="60.75" thickBot="1" x14ac:dyDescent="0.3">
      <c r="A2466" s="12"/>
      <c r="B2466" s="13">
        <f t="shared" si="38"/>
        <v>2457</v>
      </c>
      <c r="C2466" s="2" t="s">
        <v>968</v>
      </c>
      <c r="D2466" s="9">
        <v>2922</v>
      </c>
      <c r="E2466" s="2" t="s">
        <v>1493</v>
      </c>
      <c r="F2466" s="2" t="s">
        <v>1336</v>
      </c>
      <c r="G2466" s="2" t="s">
        <v>6701</v>
      </c>
      <c r="H2466" s="2" t="s">
        <v>334</v>
      </c>
      <c r="J2466" s="12"/>
      <c r="K2466" s="12"/>
      <c r="L2466" s="12"/>
      <c r="M2466" s="12"/>
      <c r="N2466" s="12"/>
      <c r="O2466" s="12"/>
      <c r="P2466" s="12"/>
      <c r="Q2466" s="12"/>
      <c r="R2466" s="12"/>
      <c r="S2466" s="12"/>
      <c r="T2466" s="12"/>
      <c r="U2466" s="12"/>
      <c r="V2466" s="12"/>
      <c r="W2466" s="12"/>
      <c r="X2466" s="12"/>
      <c r="Y2466" s="12"/>
      <c r="Z2466" s="12"/>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c r="DB2466" s="12"/>
      <c r="DC2466" s="12"/>
      <c r="DD2466" s="12"/>
      <c r="DE2466" s="12"/>
      <c r="DF2466" s="12"/>
      <c r="DG2466" s="12"/>
      <c r="DH2466" s="12"/>
      <c r="DI2466" s="12"/>
      <c r="DJ2466" s="12"/>
      <c r="DK2466" s="12"/>
      <c r="DL2466" s="12"/>
      <c r="DM2466" s="12"/>
      <c r="DN2466" s="12"/>
      <c r="DO2466" s="12"/>
      <c r="DP2466" s="12"/>
      <c r="DQ2466" s="12"/>
      <c r="DR2466" s="12"/>
      <c r="DS2466" s="12"/>
      <c r="DT2466" s="12"/>
      <c r="DU2466" s="12"/>
      <c r="DV2466" s="12"/>
    </row>
    <row r="2467" spans="1:126" s="14" customFormat="1" ht="45.75" thickBot="1" x14ac:dyDescent="0.3">
      <c r="A2467" s="12"/>
      <c r="B2467" s="13">
        <f t="shared" si="38"/>
        <v>2458</v>
      </c>
      <c r="C2467" s="2" t="s">
        <v>968</v>
      </c>
      <c r="D2467" s="9">
        <v>7202</v>
      </c>
      <c r="E2467" s="2" t="s">
        <v>1504</v>
      </c>
      <c r="F2467" s="2" t="s">
        <v>6675</v>
      </c>
      <c r="G2467" s="2" t="s">
        <v>7032</v>
      </c>
      <c r="H2467" s="2" t="s">
        <v>334</v>
      </c>
      <c r="J2467" s="12"/>
      <c r="K2467" s="12"/>
      <c r="L2467" s="12"/>
      <c r="M2467" s="12"/>
      <c r="N2467" s="12"/>
      <c r="O2467" s="12"/>
      <c r="P2467" s="12"/>
      <c r="Q2467" s="12"/>
      <c r="R2467" s="12"/>
      <c r="S2467" s="12"/>
      <c r="T2467" s="12"/>
      <c r="U2467" s="12"/>
      <c r="V2467" s="12"/>
      <c r="W2467" s="12"/>
      <c r="X2467" s="12"/>
      <c r="Y2467" s="12"/>
      <c r="Z2467" s="12"/>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c r="DB2467" s="12"/>
      <c r="DC2467" s="12"/>
      <c r="DD2467" s="12"/>
      <c r="DE2467" s="12"/>
      <c r="DF2467" s="12"/>
      <c r="DG2467" s="12"/>
      <c r="DH2467" s="12"/>
      <c r="DI2467" s="12"/>
      <c r="DJ2467" s="12"/>
      <c r="DK2467" s="12"/>
      <c r="DL2467" s="12"/>
      <c r="DM2467" s="12"/>
      <c r="DN2467" s="12"/>
      <c r="DO2467" s="12"/>
      <c r="DP2467" s="12"/>
      <c r="DQ2467" s="12"/>
      <c r="DR2467" s="12"/>
      <c r="DS2467" s="12"/>
      <c r="DT2467" s="12"/>
      <c r="DU2467" s="12"/>
      <c r="DV2467" s="12"/>
    </row>
    <row r="2468" spans="1:126" s="14" customFormat="1" ht="45.75" thickBot="1" x14ac:dyDescent="0.3">
      <c r="A2468" s="12"/>
      <c r="B2468" s="13">
        <f t="shared" si="38"/>
        <v>2459</v>
      </c>
      <c r="C2468" s="2" t="s">
        <v>968</v>
      </c>
      <c r="D2468" s="9">
        <v>2905</v>
      </c>
      <c r="E2468" s="2" t="s">
        <v>2285</v>
      </c>
      <c r="F2468" s="2" t="s">
        <v>2286</v>
      </c>
      <c r="G2468" s="2" t="s">
        <v>6698</v>
      </c>
      <c r="H2468" s="2" t="s">
        <v>334</v>
      </c>
      <c r="J2468" s="12"/>
      <c r="K2468" s="12"/>
      <c r="L2468" s="12"/>
      <c r="M2468" s="12"/>
      <c r="N2468" s="12"/>
      <c r="O2468" s="12"/>
      <c r="P2468" s="12"/>
      <c r="Q2468" s="12"/>
      <c r="R2468" s="12"/>
      <c r="S2468" s="12"/>
      <c r="T2468" s="12"/>
      <c r="U2468" s="12"/>
      <c r="V2468" s="12"/>
      <c r="W2468" s="12"/>
      <c r="X2468" s="12"/>
      <c r="Y2468" s="12"/>
      <c r="Z2468" s="12"/>
      <c r="AA2468" s="12"/>
      <c r="AB2468" s="12"/>
      <c r="AC2468" s="12"/>
      <c r="AD2468" s="12"/>
      <c r="AE2468" s="12"/>
      <c r="AF2468" s="12"/>
      <c r="AG2468" s="12"/>
      <c r="AH2468" s="12"/>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c r="DB2468" s="12"/>
      <c r="DC2468" s="12"/>
      <c r="DD2468" s="12"/>
      <c r="DE2468" s="12"/>
      <c r="DF2468" s="12"/>
      <c r="DG2468" s="12"/>
      <c r="DH2468" s="12"/>
      <c r="DI2468" s="12"/>
      <c r="DJ2468" s="12"/>
      <c r="DK2468" s="12"/>
      <c r="DL2468" s="12"/>
      <c r="DM2468" s="12"/>
      <c r="DN2468" s="12"/>
      <c r="DO2468" s="12"/>
      <c r="DP2468" s="12"/>
      <c r="DQ2468" s="12"/>
      <c r="DR2468" s="12"/>
      <c r="DS2468" s="12"/>
      <c r="DT2468" s="12"/>
      <c r="DU2468" s="12"/>
      <c r="DV2468" s="12"/>
    </row>
    <row r="2469" spans="1:126" s="14" customFormat="1" ht="45.75" thickBot="1" x14ac:dyDescent="0.3">
      <c r="A2469" s="12"/>
      <c r="B2469" s="13">
        <f t="shared" si="38"/>
        <v>2460</v>
      </c>
      <c r="C2469" s="2" t="s">
        <v>968</v>
      </c>
      <c r="D2469" s="9">
        <v>2901</v>
      </c>
      <c r="E2469" s="2" t="s">
        <v>2236</v>
      </c>
      <c r="F2469" s="2" t="s">
        <v>6694</v>
      </c>
      <c r="G2469" s="2" t="s">
        <v>7033</v>
      </c>
      <c r="H2469" s="2" t="s">
        <v>334</v>
      </c>
      <c r="J2469" s="12"/>
      <c r="K2469" s="12"/>
      <c r="L2469" s="12"/>
      <c r="M2469" s="12"/>
      <c r="N2469" s="12"/>
      <c r="O2469" s="12"/>
      <c r="P2469" s="12"/>
      <c r="Q2469" s="12"/>
      <c r="R2469" s="12"/>
      <c r="S2469" s="12"/>
      <c r="T2469" s="12"/>
      <c r="U2469" s="12"/>
      <c r="V2469" s="12"/>
      <c r="W2469" s="12"/>
      <c r="X2469" s="12"/>
      <c r="Y2469" s="12"/>
      <c r="Z2469" s="12"/>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c r="DB2469" s="12"/>
      <c r="DC2469" s="12"/>
      <c r="DD2469" s="12"/>
      <c r="DE2469" s="12"/>
      <c r="DF2469" s="12"/>
      <c r="DG2469" s="12"/>
      <c r="DH2469" s="12"/>
      <c r="DI2469" s="12"/>
      <c r="DJ2469" s="12"/>
      <c r="DK2469" s="12"/>
      <c r="DL2469" s="12"/>
      <c r="DM2469" s="12"/>
      <c r="DN2469" s="12"/>
      <c r="DO2469" s="12"/>
      <c r="DP2469" s="12"/>
      <c r="DQ2469" s="12"/>
      <c r="DR2469" s="12"/>
      <c r="DS2469" s="12"/>
      <c r="DT2469" s="12"/>
      <c r="DU2469" s="12"/>
      <c r="DV2469" s="12"/>
    </row>
    <row r="2470" spans="1:126" s="14" customFormat="1" ht="60.75" thickBot="1" x14ac:dyDescent="0.3">
      <c r="A2470" s="12"/>
      <c r="B2470" s="13">
        <f t="shared" si="38"/>
        <v>2461</v>
      </c>
      <c r="C2470" s="2" t="s">
        <v>968</v>
      </c>
      <c r="D2470" s="9">
        <v>2901</v>
      </c>
      <c r="E2470" s="2" t="s">
        <v>2236</v>
      </c>
      <c r="F2470" s="2" t="s">
        <v>6695</v>
      </c>
      <c r="G2470" s="2" t="s">
        <v>6696</v>
      </c>
      <c r="H2470" s="2" t="s">
        <v>334</v>
      </c>
      <c r="J2470" s="12"/>
      <c r="K2470" s="12"/>
      <c r="L2470" s="12"/>
      <c r="M2470" s="12"/>
      <c r="N2470" s="12"/>
      <c r="O2470" s="12"/>
      <c r="P2470" s="12"/>
      <c r="Q2470" s="12"/>
      <c r="R2470" s="12"/>
      <c r="S2470" s="12"/>
      <c r="T2470" s="12"/>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row>
    <row r="2471" spans="1:126" s="14" customFormat="1" ht="60.75" thickBot="1" x14ac:dyDescent="0.3">
      <c r="A2471" s="12"/>
      <c r="B2471" s="13">
        <f t="shared" si="38"/>
        <v>2462</v>
      </c>
      <c r="C2471" s="2" t="s">
        <v>968</v>
      </c>
      <c r="D2471" s="9">
        <v>3802</v>
      </c>
      <c r="E2471" s="2" t="s">
        <v>6708</v>
      </c>
      <c r="F2471" s="2" t="s">
        <v>6709</v>
      </c>
      <c r="G2471" s="2" t="s">
        <v>6710</v>
      </c>
      <c r="H2471" s="2" t="s">
        <v>334</v>
      </c>
      <c r="J2471" s="12"/>
      <c r="K2471" s="12"/>
      <c r="L2471" s="12"/>
      <c r="M2471" s="12"/>
      <c r="N2471" s="12"/>
      <c r="O2471" s="12"/>
      <c r="P2471" s="12"/>
      <c r="Q2471" s="12"/>
      <c r="R2471" s="12"/>
      <c r="S2471" s="12"/>
      <c r="T2471" s="12"/>
      <c r="U2471" s="12"/>
      <c r="V2471" s="12"/>
      <c r="W2471" s="12"/>
      <c r="X2471" s="12"/>
      <c r="Y2471" s="12"/>
      <c r="Z2471" s="12"/>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c r="DB2471" s="12"/>
      <c r="DC2471" s="12"/>
      <c r="DD2471" s="12"/>
      <c r="DE2471" s="12"/>
      <c r="DF2471" s="12"/>
      <c r="DG2471" s="12"/>
      <c r="DH2471" s="12"/>
      <c r="DI2471" s="12"/>
      <c r="DJ2471" s="12"/>
      <c r="DK2471" s="12"/>
      <c r="DL2471" s="12"/>
      <c r="DM2471" s="12"/>
      <c r="DN2471" s="12"/>
      <c r="DO2471" s="12"/>
      <c r="DP2471" s="12"/>
      <c r="DQ2471" s="12"/>
      <c r="DR2471" s="12"/>
      <c r="DS2471" s="12"/>
      <c r="DT2471" s="12"/>
      <c r="DU2471" s="12"/>
      <c r="DV2471" s="12"/>
    </row>
    <row r="2472" spans="1:126" s="14" customFormat="1" ht="45.75" thickBot="1" x14ac:dyDescent="0.3">
      <c r="A2472" s="12"/>
      <c r="B2472" s="13">
        <f t="shared" si="38"/>
        <v>2463</v>
      </c>
      <c r="C2472" s="2" t="s">
        <v>968</v>
      </c>
      <c r="D2472" s="9">
        <v>3902</v>
      </c>
      <c r="E2472" s="2" t="s">
        <v>6711</v>
      </c>
      <c r="F2472" s="2" t="s">
        <v>6716</v>
      </c>
      <c r="G2472" s="2" t="s">
        <v>6715</v>
      </c>
      <c r="H2472" s="2" t="s">
        <v>334</v>
      </c>
      <c r="J2472" s="12"/>
      <c r="K2472" s="12"/>
      <c r="L2472" s="12"/>
      <c r="M2472" s="12"/>
      <c r="N2472" s="12"/>
      <c r="O2472" s="12"/>
      <c r="P2472" s="12"/>
      <c r="Q2472" s="12"/>
      <c r="R2472" s="12"/>
      <c r="S2472" s="12"/>
      <c r="T2472" s="12"/>
      <c r="U2472" s="12"/>
      <c r="V2472" s="12"/>
      <c r="W2472" s="12"/>
      <c r="X2472" s="12"/>
      <c r="Y2472" s="12"/>
      <c r="Z2472" s="12"/>
      <c r="AA2472" s="12"/>
      <c r="AB2472" s="12"/>
      <c r="AC2472" s="12"/>
      <c r="AD2472" s="12"/>
      <c r="AE2472" s="12"/>
      <c r="AF2472" s="12"/>
      <c r="AG2472" s="12"/>
      <c r="AH2472" s="12"/>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c r="DB2472" s="12"/>
      <c r="DC2472" s="12"/>
      <c r="DD2472" s="12"/>
      <c r="DE2472" s="12"/>
      <c r="DF2472" s="12"/>
      <c r="DG2472" s="12"/>
      <c r="DH2472" s="12"/>
      <c r="DI2472" s="12"/>
      <c r="DJ2472" s="12"/>
      <c r="DK2472" s="12"/>
      <c r="DL2472" s="12"/>
      <c r="DM2472" s="12"/>
      <c r="DN2472" s="12"/>
      <c r="DO2472" s="12"/>
      <c r="DP2472" s="12"/>
      <c r="DQ2472" s="12"/>
      <c r="DR2472" s="12"/>
      <c r="DS2472" s="12"/>
      <c r="DT2472" s="12"/>
      <c r="DU2472" s="12"/>
      <c r="DV2472" s="12"/>
    </row>
    <row r="2473" spans="1:126" s="14" customFormat="1" ht="45.75" thickBot="1" x14ac:dyDescent="0.3">
      <c r="A2473" s="12"/>
      <c r="B2473" s="13">
        <f t="shared" si="38"/>
        <v>2464</v>
      </c>
      <c r="C2473" s="2" t="s">
        <v>968</v>
      </c>
      <c r="D2473" s="9">
        <v>3902</v>
      </c>
      <c r="E2473" s="2" t="s">
        <v>6711</v>
      </c>
      <c r="F2473" s="2" t="s">
        <v>1339</v>
      </c>
      <c r="G2473" s="2" t="s">
        <v>6713</v>
      </c>
      <c r="H2473" s="2" t="s">
        <v>334</v>
      </c>
      <c r="J2473" s="12"/>
      <c r="K2473" s="12"/>
      <c r="L2473" s="12"/>
      <c r="M2473" s="12"/>
      <c r="N2473" s="12"/>
      <c r="O2473" s="12"/>
      <c r="P2473" s="12"/>
      <c r="Q2473" s="12"/>
      <c r="R2473" s="12"/>
      <c r="S2473" s="12"/>
      <c r="T2473" s="12"/>
      <c r="U2473" s="12"/>
      <c r="V2473" s="12"/>
      <c r="W2473" s="12"/>
      <c r="X2473" s="12"/>
      <c r="Y2473" s="12"/>
      <c r="Z2473" s="12"/>
      <c r="AA2473" s="12"/>
      <c r="AB2473" s="12"/>
      <c r="AC2473" s="12"/>
      <c r="AD2473" s="12"/>
      <c r="AE2473" s="12"/>
      <c r="AF2473" s="12"/>
      <c r="AG2473" s="12"/>
      <c r="AH2473" s="12"/>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c r="DB2473" s="12"/>
      <c r="DC2473" s="12"/>
      <c r="DD2473" s="12"/>
      <c r="DE2473" s="12"/>
      <c r="DF2473" s="12"/>
      <c r="DG2473" s="12"/>
      <c r="DH2473" s="12"/>
      <c r="DI2473" s="12"/>
      <c r="DJ2473" s="12"/>
      <c r="DK2473" s="12"/>
      <c r="DL2473" s="12"/>
      <c r="DM2473" s="12"/>
      <c r="DN2473" s="12"/>
      <c r="DO2473" s="12"/>
      <c r="DP2473" s="12"/>
      <c r="DQ2473" s="12"/>
      <c r="DR2473" s="12"/>
      <c r="DS2473" s="12"/>
      <c r="DT2473" s="12"/>
      <c r="DU2473" s="12"/>
      <c r="DV2473" s="12"/>
    </row>
    <row r="2474" spans="1:126" s="14" customFormat="1" ht="45.75" thickBot="1" x14ac:dyDescent="0.3">
      <c r="A2474" s="12"/>
      <c r="B2474" s="13">
        <f t="shared" si="38"/>
        <v>2465</v>
      </c>
      <c r="C2474" s="2" t="s">
        <v>968</v>
      </c>
      <c r="D2474" s="9">
        <v>3902</v>
      </c>
      <c r="E2474" s="2" t="s">
        <v>6711</v>
      </c>
      <c r="F2474" s="2" t="s">
        <v>1341</v>
      </c>
      <c r="G2474" s="2" t="s">
        <v>6717</v>
      </c>
      <c r="H2474" s="2" t="s">
        <v>334</v>
      </c>
      <c r="J2474" s="12"/>
      <c r="K2474" s="12"/>
      <c r="L2474" s="12"/>
      <c r="M2474" s="12"/>
      <c r="N2474" s="12"/>
      <c r="O2474" s="12"/>
      <c r="P2474" s="12"/>
      <c r="Q2474" s="12"/>
      <c r="R2474" s="12"/>
      <c r="S2474" s="12"/>
      <c r="T2474" s="12"/>
      <c r="U2474" s="12"/>
      <c r="V2474" s="12"/>
      <c r="W2474" s="12"/>
      <c r="X2474" s="12"/>
      <c r="Y2474" s="12"/>
      <c r="Z2474" s="12"/>
      <c r="AA2474" s="12"/>
      <c r="AB2474" s="12"/>
      <c r="AC2474" s="12"/>
      <c r="AD2474" s="12"/>
      <c r="AE2474" s="12"/>
      <c r="AF2474" s="12"/>
      <c r="AG2474" s="12"/>
      <c r="AH2474" s="12"/>
      <c r="AI2474" s="12"/>
      <c r="AJ2474" s="12"/>
      <c r="AK2474" s="12"/>
      <c r="AL2474" s="12"/>
      <c r="AM2474" s="12"/>
      <c r="AN2474" s="12"/>
      <c r="AO2474" s="12"/>
      <c r="AP2474" s="12"/>
      <c r="AQ2474" s="12"/>
      <c r="AR2474" s="12"/>
      <c r="AS2474" s="12"/>
      <c r="AT2474" s="12"/>
      <c r="AU2474" s="12"/>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c r="DB2474" s="12"/>
      <c r="DC2474" s="12"/>
      <c r="DD2474" s="12"/>
      <c r="DE2474" s="12"/>
      <c r="DF2474" s="12"/>
      <c r="DG2474" s="12"/>
      <c r="DH2474" s="12"/>
      <c r="DI2474" s="12"/>
      <c r="DJ2474" s="12"/>
      <c r="DK2474" s="12"/>
      <c r="DL2474" s="12"/>
      <c r="DM2474" s="12"/>
      <c r="DN2474" s="12"/>
      <c r="DO2474" s="12"/>
      <c r="DP2474" s="12"/>
      <c r="DQ2474" s="12"/>
      <c r="DR2474" s="12"/>
      <c r="DS2474" s="12"/>
      <c r="DT2474" s="12"/>
      <c r="DU2474" s="12"/>
      <c r="DV2474" s="12"/>
    </row>
    <row r="2475" spans="1:126" s="14" customFormat="1" ht="60.75" thickBot="1" x14ac:dyDescent="0.3">
      <c r="A2475" s="12"/>
      <c r="B2475" s="13">
        <f t="shared" si="38"/>
        <v>2466</v>
      </c>
      <c r="C2475" s="2" t="s">
        <v>968</v>
      </c>
      <c r="D2475" s="9">
        <v>3902</v>
      </c>
      <c r="E2475" s="2" t="s">
        <v>6711</v>
      </c>
      <c r="F2475" s="2" t="s">
        <v>6712</v>
      </c>
      <c r="G2475" s="2" t="s">
        <v>6714</v>
      </c>
      <c r="H2475" s="2" t="s">
        <v>334</v>
      </c>
      <c r="J2475" s="12"/>
      <c r="K2475" s="12"/>
      <c r="L2475" s="12"/>
      <c r="M2475" s="12"/>
      <c r="N2475" s="12"/>
      <c r="O2475" s="12"/>
      <c r="P2475" s="12"/>
      <c r="Q2475" s="12"/>
      <c r="R2475" s="12"/>
      <c r="S2475" s="12"/>
      <c r="T2475" s="12"/>
      <c r="U2475" s="12"/>
      <c r="V2475" s="12"/>
      <c r="W2475" s="12"/>
      <c r="X2475" s="12"/>
      <c r="Y2475" s="12"/>
      <c r="Z2475" s="12"/>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c r="DB2475" s="12"/>
      <c r="DC2475" s="12"/>
      <c r="DD2475" s="12"/>
      <c r="DE2475" s="12"/>
      <c r="DF2475" s="12"/>
      <c r="DG2475" s="12"/>
      <c r="DH2475" s="12"/>
      <c r="DI2475" s="12"/>
      <c r="DJ2475" s="12"/>
      <c r="DK2475" s="12"/>
      <c r="DL2475" s="12"/>
      <c r="DM2475" s="12"/>
      <c r="DN2475" s="12"/>
      <c r="DO2475" s="12"/>
      <c r="DP2475" s="12"/>
      <c r="DQ2475" s="12"/>
      <c r="DR2475" s="12"/>
      <c r="DS2475" s="12"/>
      <c r="DT2475" s="12"/>
      <c r="DU2475" s="12"/>
      <c r="DV2475" s="12"/>
    </row>
    <row r="2476" spans="1:126" s="14" customFormat="1" ht="45.75" thickBot="1" x14ac:dyDescent="0.3">
      <c r="A2476" s="12"/>
      <c r="B2476" s="13">
        <f t="shared" si="38"/>
        <v>2467</v>
      </c>
      <c r="C2476" s="2" t="s">
        <v>968</v>
      </c>
      <c r="D2476" s="9">
        <v>3902</v>
      </c>
      <c r="E2476" s="2" t="s">
        <v>6711</v>
      </c>
      <c r="F2476" s="2" t="s">
        <v>6694</v>
      </c>
      <c r="G2476" s="2" t="s">
        <v>7034</v>
      </c>
      <c r="H2476" s="2" t="s">
        <v>334</v>
      </c>
      <c r="J2476" s="12"/>
      <c r="K2476" s="12"/>
      <c r="L2476" s="12"/>
      <c r="M2476" s="12"/>
      <c r="N2476" s="12"/>
      <c r="O2476" s="12"/>
      <c r="P2476" s="12"/>
      <c r="Q2476" s="12"/>
      <c r="R2476" s="12"/>
      <c r="S2476" s="12"/>
      <c r="T2476" s="12"/>
      <c r="U2476" s="12"/>
      <c r="V2476" s="12"/>
      <c r="W2476" s="12"/>
      <c r="X2476" s="12"/>
      <c r="Y2476" s="12"/>
      <c r="Z2476" s="12"/>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c r="DB2476" s="12"/>
      <c r="DC2476" s="12"/>
      <c r="DD2476" s="12"/>
      <c r="DE2476" s="12"/>
      <c r="DF2476" s="12"/>
      <c r="DG2476" s="12"/>
      <c r="DH2476" s="12"/>
      <c r="DI2476" s="12"/>
      <c r="DJ2476" s="12"/>
      <c r="DK2476" s="12"/>
      <c r="DL2476" s="12"/>
      <c r="DM2476" s="12"/>
      <c r="DN2476" s="12"/>
      <c r="DO2476" s="12"/>
      <c r="DP2476" s="12"/>
      <c r="DQ2476" s="12"/>
      <c r="DR2476" s="12"/>
      <c r="DS2476" s="12"/>
      <c r="DT2476" s="12"/>
      <c r="DU2476" s="12"/>
      <c r="DV2476" s="12"/>
    </row>
    <row r="2477" spans="1:126" s="14" customFormat="1" ht="75.75" thickBot="1" x14ac:dyDescent="0.3">
      <c r="A2477" s="12"/>
      <c r="B2477" s="13">
        <f t="shared" si="38"/>
        <v>2468</v>
      </c>
      <c r="C2477" s="2" t="s">
        <v>968</v>
      </c>
      <c r="D2477" s="9">
        <v>3902</v>
      </c>
      <c r="E2477" s="2" t="s">
        <v>6711</v>
      </c>
      <c r="F2477" s="2" t="s">
        <v>6695</v>
      </c>
      <c r="G2477" s="2" t="s">
        <v>6718</v>
      </c>
      <c r="H2477" s="2" t="s">
        <v>334</v>
      </c>
      <c r="J2477" s="12"/>
      <c r="K2477" s="12"/>
      <c r="L2477" s="12"/>
      <c r="M2477" s="12"/>
      <c r="N2477" s="12"/>
      <c r="O2477" s="12"/>
      <c r="P2477" s="12"/>
      <c r="Q2477" s="12"/>
      <c r="R2477" s="12"/>
      <c r="S2477" s="12"/>
      <c r="T2477" s="12"/>
      <c r="U2477" s="12"/>
      <c r="V2477" s="12"/>
      <c r="W2477" s="12"/>
      <c r="X2477" s="12"/>
      <c r="Y2477" s="12"/>
      <c r="Z2477" s="12"/>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c r="DB2477" s="12"/>
      <c r="DC2477" s="12"/>
      <c r="DD2477" s="12"/>
      <c r="DE2477" s="12"/>
      <c r="DF2477" s="12"/>
      <c r="DG2477" s="12"/>
      <c r="DH2477" s="12"/>
      <c r="DI2477" s="12"/>
      <c r="DJ2477" s="12"/>
      <c r="DK2477" s="12"/>
      <c r="DL2477" s="12"/>
      <c r="DM2477" s="12"/>
      <c r="DN2477" s="12"/>
      <c r="DO2477" s="12"/>
      <c r="DP2477" s="12"/>
      <c r="DQ2477" s="12"/>
      <c r="DR2477" s="12"/>
      <c r="DS2477" s="12"/>
      <c r="DT2477" s="12"/>
      <c r="DU2477" s="12"/>
      <c r="DV2477" s="12"/>
    </row>
    <row r="2478" spans="1:126" s="14" customFormat="1" ht="90.75" thickBot="1" x14ac:dyDescent="0.3">
      <c r="A2478" s="12"/>
      <c r="B2478" s="13">
        <f t="shared" si="38"/>
        <v>2469</v>
      </c>
      <c r="C2478" s="2" t="s">
        <v>968</v>
      </c>
      <c r="D2478" s="9">
        <v>4002</v>
      </c>
      <c r="E2478" s="2" t="s">
        <v>6739</v>
      </c>
      <c r="F2478" s="2" t="s">
        <v>2296</v>
      </c>
      <c r="G2478" s="2" t="s">
        <v>6738</v>
      </c>
      <c r="H2478" s="2" t="s">
        <v>334</v>
      </c>
      <c r="J2478" s="12"/>
      <c r="K2478" s="12"/>
      <c r="L2478" s="12"/>
      <c r="M2478" s="12"/>
      <c r="N2478" s="12"/>
      <c r="O2478" s="12"/>
      <c r="P2478" s="12"/>
      <c r="Q2478" s="12"/>
      <c r="R2478" s="12"/>
      <c r="S2478" s="12"/>
      <c r="T2478" s="12"/>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row>
    <row r="2479" spans="1:126" s="14" customFormat="1" ht="45.75" thickBot="1" x14ac:dyDescent="0.3">
      <c r="A2479" s="12"/>
      <c r="B2479" s="13">
        <f t="shared" si="38"/>
        <v>2470</v>
      </c>
      <c r="C2479" s="2" t="s">
        <v>968</v>
      </c>
      <c r="D2479" s="9">
        <v>4002</v>
      </c>
      <c r="E2479" s="2" t="s">
        <v>6740</v>
      </c>
      <c r="F2479" s="2" t="s">
        <v>2237</v>
      </c>
      <c r="G2479" s="2" t="s">
        <v>6741</v>
      </c>
      <c r="H2479" s="2" t="s">
        <v>334</v>
      </c>
      <c r="J2479" s="12"/>
      <c r="K2479" s="12"/>
      <c r="L2479" s="12"/>
      <c r="M2479" s="12"/>
      <c r="N2479" s="12"/>
      <c r="O2479" s="12"/>
      <c r="P2479" s="12"/>
      <c r="Q2479" s="12"/>
      <c r="R2479" s="12"/>
      <c r="S2479" s="12"/>
      <c r="T2479" s="12"/>
      <c r="U2479" s="12"/>
      <c r="V2479" s="12"/>
      <c r="W2479" s="12"/>
      <c r="X2479" s="12"/>
      <c r="Y2479" s="12"/>
      <c r="Z2479" s="12"/>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c r="DB2479" s="12"/>
      <c r="DC2479" s="12"/>
      <c r="DD2479" s="12"/>
      <c r="DE2479" s="12"/>
      <c r="DF2479" s="12"/>
      <c r="DG2479" s="12"/>
      <c r="DH2479" s="12"/>
      <c r="DI2479" s="12"/>
      <c r="DJ2479" s="12"/>
      <c r="DK2479" s="12"/>
      <c r="DL2479" s="12"/>
      <c r="DM2479" s="12"/>
      <c r="DN2479" s="12"/>
      <c r="DO2479" s="12"/>
      <c r="DP2479" s="12"/>
      <c r="DQ2479" s="12"/>
      <c r="DR2479" s="12"/>
      <c r="DS2479" s="12"/>
      <c r="DT2479" s="12"/>
      <c r="DU2479" s="12"/>
      <c r="DV2479" s="12"/>
    </row>
    <row r="2480" spans="1:126" s="14" customFormat="1" ht="60.75" thickBot="1" x14ac:dyDescent="0.3">
      <c r="A2480" s="12"/>
      <c r="B2480" s="13">
        <f t="shared" si="38"/>
        <v>2471</v>
      </c>
      <c r="C2480" s="2" t="s">
        <v>968</v>
      </c>
      <c r="D2480" s="9">
        <v>4002</v>
      </c>
      <c r="E2480" s="2" t="s">
        <v>6742</v>
      </c>
      <c r="F2480" s="2" t="s">
        <v>6744</v>
      </c>
      <c r="G2480" s="2" t="s">
        <v>6743</v>
      </c>
      <c r="H2480" s="2" t="s">
        <v>334</v>
      </c>
      <c r="J2480" s="12"/>
      <c r="K2480" s="12"/>
      <c r="L2480" s="12"/>
      <c r="M2480" s="12"/>
      <c r="N2480" s="12"/>
      <c r="O2480" s="12"/>
      <c r="P2480" s="12"/>
      <c r="Q2480" s="12"/>
      <c r="R2480" s="12"/>
      <c r="S2480" s="12"/>
      <c r="T2480" s="12"/>
      <c r="U2480" s="12"/>
      <c r="V2480" s="12"/>
      <c r="W2480" s="12"/>
      <c r="X2480" s="12"/>
      <c r="Y2480" s="12"/>
      <c r="Z2480" s="12"/>
      <c r="AA2480" s="12"/>
      <c r="AB2480" s="12"/>
      <c r="AC2480" s="12"/>
      <c r="AD2480" s="12"/>
      <c r="AE2480" s="12"/>
      <c r="AF2480" s="12"/>
      <c r="AG2480" s="12"/>
      <c r="AH2480" s="12"/>
      <c r="AI2480" s="12"/>
      <c r="AJ2480" s="12"/>
      <c r="AK2480" s="12"/>
      <c r="AL2480" s="12"/>
      <c r="AM2480" s="12"/>
      <c r="AN2480" s="12"/>
      <c r="AO2480" s="12"/>
      <c r="AP2480" s="12"/>
      <c r="AQ2480" s="12"/>
      <c r="AR2480" s="12"/>
      <c r="AS2480" s="12"/>
      <c r="AT2480" s="12"/>
      <c r="AU2480" s="12"/>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12"/>
      <c r="CH2480" s="12"/>
      <c r="CI2480" s="12"/>
      <c r="CJ2480" s="12"/>
      <c r="CK2480" s="12"/>
      <c r="CL2480" s="12"/>
      <c r="CM2480" s="12"/>
      <c r="CN2480" s="12"/>
      <c r="CO2480" s="12"/>
      <c r="CP2480" s="12"/>
      <c r="CQ2480" s="12"/>
      <c r="CR2480" s="12"/>
      <c r="CS2480" s="12"/>
      <c r="CT2480" s="12"/>
      <c r="CU2480" s="12"/>
      <c r="CV2480" s="12"/>
      <c r="CW2480" s="12"/>
      <c r="CX2480" s="12"/>
      <c r="CY2480" s="12"/>
      <c r="CZ2480" s="12"/>
      <c r="DA2480" s="12"/>
      <c r="DB2480" s="12"/>
      <c r="DC2480" s="12"/>
      <c r="DD2480" s="12"/>
      <c r="DE2480" s="12"/>
      <c r="DF2480" s="12"/>
      <c r="DG2480" s="12"/>
      <c r="DH2480" s="12"/>
      <c r="DI2480" s="12"/>
      <c r="DJ2480" s="12"/>
      <c r="DK2480" s="12"/>
      <c r="DL2480" s="12"/>
      <c r="DM2480" s="12"/>
      <c r="DN2480" s="12"/>
      <c r="DO2480" s="12"/>
      <c r="DP2480" s="12"/>
      <c r="DQ2480" s="12"/>
      <c r="DR2480" s="12"/>
      <c r="DS2480" s="12"/>
      <c r="DT2480" s="12"/>
      <c r="DU2480" s="12"/>
      <c r="DV2480" s="12"/>
    </row>
    <row r="2481" spans="1:126" s="14" customFormat="1" ht="75.75" thickBot="1" x14ac:dyDescent="0.3">
      <c r="A2481" s="12"/>
      <c r="B2481" s="13">
        <f t="shared" si="38"/>
        <v>2472</v>
      </c>
      <c r="C2481" s="9" t="s">
        <v>968</v>
      </c>
      <c r="D2481" s="6">
        <v>5402</v>
      </c>
      <c r="E2481" s="6" t="s">
        <v>8450</v>
      </c>
      <c r="F2481" s="6" t="s">
        <v>8448</v>
      </c>
      <c r="G2481" s="6" t="s">
        <v>8449</v>
      </c>
      <c r="H2481" s="9" t="s">
        <v>334</v>
      </c>
      <c r="J2481" s="12"/>
      <c r="K2481" s="12"/>
      <c r="L2481" s="12"/>
      <c r="M2481" s="12"/>
      <c r="N2481" s="12"/>
      <c r="O2481" s="12"/>
      <c r="P2481" s="12"/>
      <c r="Q2481" s="12"/>
      <c r="R2481" s="12"/>
      <c r="S2481" s="12"/>
      <c r="T2481" s="12"/>
      <c r="U2481" s="12"/>
      <c r="V2481" s="12"/>
      <c r="W2481" s="12"/>
      <c r="X2481" s="12"/>
      <c r="Y2481" s="12"/>
      <c r="Z2481" s="12"/>
      <c r="AA2481" s="12"/>
      <c r="AB2481" s="12"/>
      <c r="AC2481" s="12"/>
      <c r="AD2481" s="12"/>
      <c r="AE2481" s="12"/>
      <c r="AF2481" s="12"/>
      <c r="AG2481" s="12"/>
      <c r="AH2481" s="12"/>
      <c r="AI2481" s="12"/>
      <c r="AJ2481" s="12"/>
      <c r="AK2481" s="12"/>
      <c r="AL2481" s="12"/>
      <c r="AM2481" s="12"/>
      <c r="AN2481" s="12"/>
      <c r="AO2481" s="12"/>
      <c r="AP2481" s="12"/>
      <c r="AQ2481" s="12"/>
      <c r="AR2481" s="12"/>
      <c r="AS2481" s="12"/>
      <c r="AT2481" s="12"/>
      <c r="AU2481" s="12"/>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12"/>
      <c r="CH2481" s="12"/>
      <c r="CI2481" s="12"/>
      <c r="CJ2481" s="12"/>
      <c r="CK2481" s="12"/>
      <c r="CL2481" s="12"/>
      <c r="CM2481" s="12"/>
      <c r="CN2481" s="12"/>
      <c r="CO2481" s="12"/>
      <c r="CP2481" s="12"/>
      <c r="CQ2481" s="12"/>
      <c r="CR2481" s="12"/>
      <c r="CS2481" s="12"/>
      <c r="CT2481" s="12"/>
      <c r="CU2481" s="12"/>
      <c r="CV2481" s="12"/>
      <c r="CW2481" s="12"/>
      <c r="CX2481" s="12"/>
      <c r="CY2481" s="12"/>
      <c r="CZ2481" s="12"/>
      <c r="DA2481" s="12"/>
      <c r="DB2481" s="12"/>
      <c r="DC2481" s="12"/>
      <c r="DD2481" s="12"/>
      <c r="DE2481" s="12"/>
      <c r="DF2481" s="12"/>
      <c r="DG2481" s="12"/>
      <c r="DH2481" s="12"/>
      <c r="DI2481" s="12"/>
      <c r="DJ2481" s="12"/>
      <c r="DK2481" s="12"/>
      <c r="DL2481" s="12"/>
      <c r="DM2481" s="12"/>
      <c r="DN2481" s="12"/>
      <c r="DO2481" s="12"/>
      <c r="DP2481" s="12"/>
      <c r="DQ2481" s="12"/>
      <c r="DR2481" s="12"/>
      <c r="DS2481" s="12"/>
      <c r="DT2481" s="12"/>
      <c r="DU2481" s="12"/>
      <c r="DV2481" s="12"/>
    </row>
    <row r="2482" spans="1:126" s="14" customFormat="1" ht="75.75" thickBot="1" x14ac:dyDescent="0.3">
      <c r="A2482" s="12"/>
      <c r="B2482" s="13">
        <f t="shared" si="38"/>
        <v>2473</v>
      </c>
      <c r="C2482" s="2" t="s">
        <v>968</v>
      </c>
      <c r="D2482" s="9">
        <v>3102</v>
      </c>
      <c r="E2482" s="2" t="s">
        <v>1910</v>
      </c>
      <c r="F2482" s="2" t="s">
        <v>1917</v>
      </c>
      <c r="G2482" s="2" t="s">
        <v>6702</v>
      </c>
      <c r="H2482" s="2" t="s">
        <v>334</v>
      </c>
      <c r="J2482" s="12"/>
      <c r="K2482" s="12"/>
      <c r="L2482" s="12"/>
      <c r="M2482" s="12"/>
      <c r="N2482" s="12"/>
      <c r="O2482" s="12"/>
      <c r="P2482" s="12"/>
      <c r="Q2482" s="12"/>
      <c r="R2482" s="12"/>
      <c r="S2482" s="12"/>
      <c r="T2482" s="12"/>
      <c r="U2482" s="12"/>
      <c r="V2482" s="12"/>
      <c r="W2482" s="12"/>
      <c r="X2482" s="12"/>
      <c r="Y2482" s="12"/>
      <c r="Z2482" s="12"/>
      <c r="AA2482" s="12"/>
      <c r="AB2482" s="12"/>
      <c r="AC2482" s="12"/>
      <c r="AD2482" s="12"/>
      <c r="AE2482" s="12"/>
      <c r="AF2482" s="12"/>
      <c r="AG2482" s="12"/>
      <c r="AH2482" s="12"/>
      <c r="AI2482" s="12"/>
      <c r="AJ2482" s="12"/>
      <c r="AK2482" s="12"/>
      <c r="AL2482" s="12"/>
      <c r="AM2482" s="12"/>
      <c r="AN2482" s="12"/>
      <c r="AO2482" s="12"/>
      <c r="AP2482" s="12"/>
      <c r="AQ2482" s="12"/>
      <c r="AR2482" s="12"/>
      <c r="AS2482" s="12"/>
      <c r="AT2482" s="12"/>
      <c r="AU2482" s="12"/>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12"/>
      <c r="CH2482" s="12"/>
      <c r="CI2482" s="12"/>
      <c r="CJ2482" s="12"/>
      <c r="CK2482" s="12"/>
      <c r="CL2482" s="12"/>
      <c r="CM2482" s="12"/>
      <c r="CN2482" s="12"/>
      <c r="CO2482" s="12"/>
      <c r="CP2482" s="12"/>
      <c r="CQ2482" s="12"/>
      <c r="CR2482" s="12"/>
      <c r="CS2482" s="12"/>
      <c r="CT2482" s="12"/>
      <c r="CU2482" s="12"/>
      <c r="CV2482" s="12"/>
      <c r="CW2482" s="12"/>
      <c r="CX2482" s="12"/>
      <c r="CY2482" s="12"/>
      <c r="CZ2482" s="12"/>
      <c r="DA2482" s="12"/>
      <c r="DB2482" s="12"/>
      <c r="DC2482" s="12"/>
      <c r="DD2482" s="12"/>
      <c r="DE2482" s="12"/>
      <c r="DF2482" s="12"/>
      <c r="DG2482" s="12"/>
      <c r="DH2482" s="12"/>
      <c r="DI2482" s="12"/>
      <c r="DJ2482" s="12"/>
      <c r="DK2482" s="12"/>
      <c r="DL2482" s="12"/>
      <c r="DM2482" s="12"/>
      <c r="DN2482" s="12"/>
      <c r="DO2482" s="12"/>
      <c r="DP2482" s="12"/>
      <c r="DQ2482" s="12"/>
      <c r="DR2482" s="12"/>
      <c r="DS2482" s="12"/>
      <c r="DT2482" s="12"/>
      <c r="DU2482" s="12"/>
      <c r="DV2482" s="12"/>
    </row>
    <row r="2483" spans="1:126" s="14" customFormat="1" ht="75.75" thickBot="1" x14ac:dyDescent="0.3">
      <c r="A2483" s="12"/>
      <c r="B2483" s="13">
        <f t="shared" si="38"/>
        <v>2474</v>
      </c>
      <c r="C2483" s="6" t="str">
        <f>UPPER("Продукция химической промышленности")</f>
        <v>ПРОДУКЦИЯ ХИМИЧЕСКОЙ ПРОМЫШЛЕННОСТИ</v>
      </c>
      <c r="D2483" s="6">
        <v>2804</v>
      </c>
      <c r="E2483" s="6" t="s">
        <v>8560</v>
      </c>
      <c r="F2483" s="6" t="s">
        <v>8908</v>
      </c>
      <c r="G2483" s="6" t="s">
        <v>8909</v>
      </c>
      <c r="H2483" s="6" t="s">
        <v>334</v>
      </c>
      <c r="J2483" s="12"/>
      <c r="K2483" s="12"/>
      <c r="L2483" s="12"/>
      <c r="M2483" s="12"/>
      <c r="N2483" s="12"/>
      <c r="O2483" s="12"/>
      <c r="P2483" s="12"/>
      <c r="Q2483" s="12"/>
      <c r="R2483" s="12"/>
      <c r="S2483" s="12"/>
      <c r="T2483" s="12"/>
      <c r="U2483" s="12"/>
      <c r="V2483" s="12"/>
      <c r="W2483" s="12"/>
      <c r="X2483" s="12"/>
      <c r="Y2483" s="12"/>
      <c r="Z2483" s="12"/>
      <c r="AA2483" s="12"/>
      <c r="AB2483" s="12"/>
      <c r="AC2483" s="12"/>
      <c r="AD2483" s="12"/>
      <c r="AE2483" s="12"/>
      <c r="AF2483" s="12"/>
      <c r="AG2483" s="12"/>
      <c r="AH2483" s="12"/>
      <c r="AI2483" s="12"/>
      <c r="AJ2483" s="12"/>
      <c r="AK2483" s="12"/>
      <c r="AL2483" s="12"/>
      <c r="AM2483" s="12"/>
      <c r="AN2483" s="12"/>
      <c r="AO2483" s="12"/>
      <c r="AP2483" s="12"/>
      <c r="AQ2483" s="12"/>
      <c r="AR2483" s="12"/>
      <c r="AS2483" s="12"/>
      <c r="AT2483" s="12"/>
      <c r="AU2483" s="12"/>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c r="CW2483" s="12"/>
      <c r="CX2483" s="12"/>
      <c r="CY2483" s="12"/>
      <c r="CZ2483" s="12"/>
      <c r="DA2483" s="12"/>
      <c r="DB2483" s="12"/>
      <c r="DC2483" s="12"/>
      <c r="DD2483" s="12"/>
      <c r="DE2483" s="12"/>
      <c r="DF2483" s="12"/>
      <c r="DG2483" s="12"/>
      <c r="DH2483" s="12"/>
      <c r="DI2483" s="12"/>
      <c r="DJ2483" s="12"/>
      <c r="DK2483" s="12"/>
      <c r="DL2483" s="12"/>
      <c r="DM2483" s="12"/>
      <c r="DN2483" s="12"/>
      <c r="DO2483" s="12"/>
      <c r="DP2483" s="12"/>
      <c r="DQ2483" s="12"/>
      <c r="DR2483" s="12"/>
      <c r="DS2483" s="12"/>
      <c r="DT2483" s="12"/>
      <c r="DU2483" s="12"/>
      <c r="DV2483" s="12"/>
    </row>
    <row r="2484" spans="1:126" s="14" customFormat="1" ht="105.75" thickBot="1" x14ac:dyDescent="0.3">
      <c r="A2484" s="12"/>
      <c r="B2484" s="13">
        <f t="shared" si="38"/>
        <v>2475</v>
      </c>
      <c r="C2484" s="2" t="s">
        <v>2430</v>
      </c>
      <c r="D2484" s="9">
        <v>3004</v>
      </c>
      <c r="E2484" s="2" t="s">
        <v>2451</v>
      </c>
      <c r="F2484" s="2" t="s">
        <v>6755</v>
      </c>
      <c r="G2484" s="2" t="s">
        <v>7045</v>
      </c>
      <c r="H2484" s="2" t="s">
        <v>334</v>
      </c>
      <c r="J2484" s="12"/>
      <c r="K2484" s="12"/>
      <c r="L2484" s="12"/>
      <c r="M2484" s="12"/>
      <c r="N2484" s="12"/>
      <c r="O2484" s="12"/>
      <c r="P2484" s="12"/>
      <c r="Q2484" s="12"/>
      <c r="R2484" s="12"/>
      <c r="S2484" s="12"/>
      <c r="T2484" s="12"/>
      <c r="U2484" s="12"/>
      <c r="V2484" s="12"/>
      <c r="W2484" s="12"/>
      <c r="X2484" s="12"/>
      <c r="Y2484" s="12"/>
      <c r="Z2484" s="12"/>
      <c r="AA2484" s="12"/>
      <c r="AB2484" s="12"/>
      <c r="AC2484" s="12"/>
      <c r="AD2484" s="12"/>
      <c r="AE2484" s="12"/>
      <c r="AF2484" s="12"/>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c r="DB2484" s="12"/>
      <c r="DC2484" s="12"/>
      <c r="DD2484" s="12"/>
      <c r="DE2484" s="12"/>
      <c r="DF2484" s="12"/>
      <c r="DG2484" s="12"/>
      <c r="DH2484" s="12"/>
      <c r="DI2484" s="12"/>
      <c r="DJ2484" s="12"/>
      <c r="DK2484" s="12"/>
      <c r="DL2484" s="12"/>
      <c r="DM2484" s="12"/>
      <c r="DN2484" s="12"/>
      <c r="DO2484" s="12"/>
      <c r="DP2484" s="12"/>
      <c r="DQ2484" s="12"/>
      <c r="DR2484" s="12"/>
      <c r="DS2484" s="12"/>
      <c r="DT2484" s="12"/>
      <c r="DU2484" s="12"/>
      <c r="DV2484" s="12"/>
    </row>
    <row r="2485" spans="1:126" s="14" customFormat="1" ht="105.75" thickBot="1" x14ac:dyDescent="0.3">
      <c r="A2485" s="12"/>
      <c r="B2485" s="13">
        <f t="shared" si="38"/>
        <v>2476</v>
      </c>
      <c r="C2485" s="11" t="s">
        <v>8478</v>
      </c>
      <c r="D2485" s="11">
        <v>3921</v>
      </c>
      <c r="E2485" s="11" t="s">
        <v>8479</v>
      </c>
      <c r="F2485" s="11" t="s">
        <v>8480</v>
      </c>
      <c r="G2485" s="11" t="s">
        <v>9145</v>
      </c>
      <c r="H2485" s="11" t="s">
        <v>334</v>
      </c>
      <c r="J2485" s="12"/>
      <c r="K2485" s="12"/>
      <c r="L2485" s="12"/>
      <c r="M2485" s="12"/>
      <c r="N2485" s="12"/>
      <c r="O2485" s="12"/>
      <c r="P2485" s="12"/>
      <c r="Q2485" s="12"/>
      <c r="R2485" s="12"/>
      <c r="S2485" s="12"/>
      <c r="T2485" s="12"/>
      <c r="U2485" s="12"/>
      <c r="V2485" s="12"/>
      <c r="W2485" s="12"/>
      <c r="X2485" s="12"/>
      <c r="Y2485" s="12"/>
      <c r="Z2485" s="12"/>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c r="DB2485" s="12"/>
      <c r="DC2485" s="12"/>
      <c r="DD2485" s="12"/>
      <c r="DE2485" s="12"/>
      <c r="DF2485" s="12"/>
      <c r="DG2485" s="12"/>
      <c r="DH2485" s="12"/>
      <c r="DI2485" s="12"/>
      <c r="DJ2485" s="12"/>
      <c r="DK2485" s="12"/>
      <c r="DL2485" s="12"/>
      <c r="DM2485" s="12"/>
      <c r="DN2485" s="12"/>
      <c r="DO2485" s="12"/>
      <c r="DP2485" s="12"/>
      <c r="DQ2485" s="12"/>
      <c r="DR2485" s="12"/>
      <c r="DS2485" s="12"/>
      <c r="DT2485" s="12"/>
      <c r="DU2485" s="12"/>
      <c r="DV2485" s="12"/>
    </row>
    <row r="2486" spans="1:126" s="14" customFormat="1" ht="195.75" thickBot="1" x14ac:dyDescent="0.3">
      <c r="A2486" s="12"/>
      <c r="B2486" s="13">
        <f t="shared" si="38"/>
        <v>2477</v>
      </c>
      <c r="C2486" s="6" t="s">
        <v>8481</v>
      </c>
      <c r="D2486" s="6">
        <v>3920</v>
      </c>
      <c r="E2486" s="6" t="s">
        <v>8482</v>
      </c>
      <c r="F2486" s="6" t="s">
        <v>8480</v>
      </c>
      <c r="G2486" s="11" t="s">
        <v>9145</v>
      </c>
      <c r="H2486" s="9" t="s">
        <v>334</v>
      </c>
      <c r="J2486" s="12"/>
      <c r="K2486" s="12"/>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row>
    <row r="2487" spans="1:126" s="14" customFormat="1" ht="195.75" thickBot="1" x14ac:dyDescent="0.3">
      <c r="A2487" s="12"/>
      <c r="B2487" s="13">
        <f t="shared" si="38"/>
        <v>2478</v>
      </c>
      <c r="C2487" s="6" t="s">
        <v>8481</v>
      </c>
      <c r="D2487" s="6">
        <v>3920</v>
      </c>
      <c r="E2487" s="6" t="s">
        <v>8483</v>
      </c>
      <c r="F2487" s="6" t="s">
        <v>8480</v>
      </c>
      <c r="G2487" s="11" t="s">
        <v>9145</v>
      </c>
      <c r="H2487" s="9" t="s">
        <v>334</v>
      </c>
      <c r="J2487" s="12"/>
      <c r="K2487" s="12"/>
      <c r="L2487" s="12"/>
      <c r="M2487" s="12"/>
      <c r="N2487" s="12"/>
      <c r="O2487" s="12"/>
      <c r="P2487" s="12"/>
      <c r="Q2487" s="12"/>
      <c r="R2487" s="12"/>
      <c r="S2487" s="12"/>
      <c r="T2487" s="12"/>
      <c r="U2487" s="12"/>
      <c r="V2487" s="12"/>
      <c r="W2487" s="12"/>
      <c r="X2487" s="12"/>
      <c r="Y2487" s="12"/>
      <c r="Z2487" s="12"/>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c r="DB2487" s="12"/>
      <c r="DC2487" s="12"/>
      <c r="DD2487" s="12"/>
      <c r="DE2487" s="12"/>
      <c r="DF2487" s="12"/>
      <c r="DG2487" s="12"/>
      <c r="DH2487" s="12"/>
      <c r="DI2487" s="12"/>
      <c r="DJ2487" s="12"/>
      <c r="DK2487" s="12"/>
      <c r="DL2487" s="12"/>
      <c r="DM2487" s="12"/>
      <c r="DN2487" s="12"/>
      <c r="DO2487" s="12"/>
      <c r="DP2487" s="12"/>
      <c r="DQ2487" s="12"/>
      <c r="DR2487" s="12"/>
      <c r="DS2487" s="12"/>
      <c r="DT2487" s="12"/>
      <c r="DU2487" s="12"/>
      <c r="DV2487" s="12"/>
    </row>
    <row r="2488" spans="1:126" s="14" customFormat="1" ht="195.75" thickBot="1" x14ac:dyDescent="0.3">
      <c r="A2488" s="12"/>
      <c r="B2488" s="13">
        <f t="shared" si="38"/>
        <v>2479</v>
      </c>
      <c r="C2488" s="6" t="s">
        <v>8481</v>
      </c>
      <c r="D2488" s="6">
        <v>3920</v>
      </c>
      <c r="E2488" s="6" t="s">
        <v>8484</v>
      </c>
      <c r="F2488" s="6" t="s">
        <v>8480</v>
      </c>
      <c r="G2488" s="11" t="s">
        <v>9145</v>
      </c>
      <c r="H2488" s="9" t="s">
        <v>334</v>
      </c>
      <c r="J2488" s="12"/>
      <c r="K2488" s="12"/>
      <c r="L2488" s="12"/>
      <c r="M2488" s="12"/>
      <c r="N2488" s="12"/>
      <c r="O2488" s="12"/>
      <c r="P2488" s="12"/>
      <c r="Q2488" s="12"/>
      <c r="R2488" s="12"/>
      <c r="S2488" s="12"/>
      <c r="T2488" s="12"/>
      <c r="U2488" s="12"/>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c r="DB2488" s="12"/>
      <c r="DC2488" s="12"/>
      <c r="DD2488" s="12"/>
      <c r="DE2488" s="12"/>
      <c r="DF2488" s="12"/>
      <c r="DG2488" s="12"/>
      <c r="DH2488" s="12"/>
      <c r="DI2488" s="12"/>
      <c r="DJ2488" s="12"/>
      <c r="DK2488" s="12"/>
      <c r="DL2488" s="12"/>
      <c r="DM2488" s="12"/>
      <c r="DN2488" s="12"/>
      <c r="DO2488" s="12"/>
      <c r="DP2488" s="12"/>
      <c r="DQ2488" s="12"/>
      <c r="DR2488" s="12"/>
      <c r="DS2488" s="12"/>
      <c r="DT2488" s="12"/>
      <c r="DU2488" s="12"/>
      <c r="DV2488" s="12"/>
    </row>
    <row r="2489" spans="1:126" s="14" customFormat="1" ht="195.75" thickBot="1" x14ac:dyDescent="0.3">
      <c r="A2489" s="12"/>
      <c r="B2489" s="13">
        <f t="shared" si="38"/>
        <v>2480</v>
      </c>
      <c r="C2489" s="6" t="s">
        <v>8481</v>
      </c>
      <c r="D2489" s="6">
        <v>3920</v>
      </c>
      <c r="E2489" s="6" t="s">
        <v>8485</v>
      </c>
      <c r="F2489" s="6" t="s">
        <v>8480</v>
      </c>
      <c r="G2489" s="11" t="s">
        <v>9145</v>
      </c>
      <c r="H2489" s="9" t="s">
        <v>334</v>
      </c>
      <c r="J2489" s="12"/>
      <c r="K2489" s="12"/>
      <c r="L2489" s="12"/>
      <c r="M2489" s="12"/>
      <c r="N2489" s="12"/>
      <c r="O2489" s="12"/>
      <c r="P2489" s="12"/>
      <c r="Q2489" s="12"/>
      <c r="R2489" s="12"/>
      <c r="S2489" s="12"/>
      <c r="T2489" s="12"/>
      <c r="U2489" s="12"/>
      <c r="V2489" s="12"/>
      <c r="W2489" s="12"/>
      <c r="X2489" s="12"/>
      <c r="Y2489" s="12"/>
      <c r="Z2489" s="12"/>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c r="DB2489" s="12"/>
      <c r="DC2489" s="12"/>
      <c r="DD2489" s="12"/>
      <c r="DE2489" s="12"/>
      <c r="DF2489" s="12"/>
      <c r="DG2489" s="12"/>
      <c r="DH2489" s="12"/>
      <c r="DI2489" s="12"/>
      <c r="DJ2489" s="12"/>
      <c r="DK2489" s="12"/>
      <c r="DL2489" s="12"/>
      <c r="DM2489" s="12"/>
      <c r="DN2489" s="12"/>
      <c r="DO2489" s="12"/>
      <c r="DP2489" s="12"/>
      <c r="DQ2489" s="12"/>
      <c r="DR2489" s="12"/>
      <c r="DS2489" s="12"/>
      <c r="DT2489" s="12"/>
      <c r="DU2489" s="12"/>
      <c r="DV2489" s="12"/>
    </row>
    <row r="2490" spans="1:126" s="14" customFormat="1" ht="105.75" thickBot="1" x14ac:dyDescent="0.3">
      <c r="A2490" s="12"/>
      <c r="B2490" s="13">
        <f t="shared" si="38"/>
        <v>2481</v>
      </c>
      <c r="C2490" s="6" t="s">
        <v>8486</v>
      </c>
      <c r="D2490" s="6">
        <v>3916</v>
      </c>
      <c r="E2490" s="6" t="s">
        <v>8487</v>
      </c>
      <c r="F2490" s="6" t="s">
        <v>8480</v>
      </c>
      <c r="G2490" s="11" t="s">
        <v>9145</v>
      </c>
      <c r="H2490" s="6" t="s">
        <v>334</v>
      </c>
      <c r="J2490" s="12"/>
      <c r="K2490" s="12"/>
      <c r="L2490" s="12"/>
      <c r="M2490" s="12"/>
      <c r="N2490" s="12"/>
      <c r="O2490" s="12"/>
      <c r="P2490" s="12"/>
      <c r="Q2490" s="12"/>
      <c r="R2490" s="12"/>
      <c r="S2490" s="12"/>
      <c r="T2490" s="12"/>
      <c r="U2490" s="12"/>
      <c r="V2490" s="12"/>
      <c r="W2490" s="12"/>
      <c r="X2490" s="12"/>
      <c r="Y2490" s="12"/>
      <c r="Z2490" s="12"/>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12"/>
      <c r="CH2490" s="12"/>
      <c r="CI2490" s="12"/>
      <c r="CJ2490" s="12"/>
      <c r="CK2490" s="12"/>
      <c r="CL2490" s="12"/>
      <c r="CM2490" s="12"/>
      <c r="CN2490" s="12"/>
      <c r="CO2490" s="12"/>
      <c r="CP2490" s="12"/>
      <c r="CQ2490" s="12"/>
      <c r="CR2490" s="12"/>
      <c r="CS2490" s="12"/>
      <c r="CT2490" s="12"/>
      <c r="CU2490" s="12"/>
      <c r="CV2490" s="12"/>
      <c r="CW2490" s="12"/>
      <c r="CX2490" s="12"/>
      <c r="CY2490" s="12"/>
      <c r="CZ2490" s="12"/>
      <c r="DA2490" s="12"/>
      <c r="DB2490" s="12"/>
      <c r="DC2490" s="12"/>
      <c r="DD2490" s="12"/>
      <c r="DE2490" s="12"/>
      <c r="DF2490" s="12"/>
      <c r="DG2490" s="12"/>
      <c r="DH2490" s="12"/>
      <c r="DI2490" s="12"/>
      <c r="DJ2490" s="12"/>
      <c r="DK2490" s="12"/>
      <c r="DL2490" s="12"/>
      <c r="DM2490" s="12"/>
      <c r="DN2490" s="12"/>
      <c r="DO2490" s="12"/>
      <c r="DP2490" s="12"/>
      <c r="DQ2490" s="12"/>
      <c r="DR2490" s="12"/>
      <c r="DS2490" s="12"/>
      <c r="DT2490" s="12"/>
      <c r="DU2490" s="12"/>
      <c r="DV2490" s="12"/>
    </row>
    <row r="2491" spans="1:126" s="14" customFormat="1" ht="105.75" thickBot="1" x14ac:dyDescent="0.3">
      <c r="A2491" s="12"/>
      <c r="B2491" s="13">
        <f t="shared" si="38"/>
        <v>2482</v>
      </c>
      <c r="C2491" s="6" t="s">
        <v>8488</v>
      </c>
      <c r="D2491" s="6">
        <v>3926</v>
      </c>
      <c r="E2491" s="6" t="s">
        <v>8489</v>
      </c>
      <c r="F2491" s="6" t="s">
        <v>8480</v>
      </c>
      <c r="G2491" s="11" t="s">
        <v>9145</v>
      </c>
      <c r="H2491" s="6" t="s">
        <v>334</v>
      </c>
      <c r="J2491" s="12"/>
      <c r="K2491" s="12"/>
      <c r="L2491" s="12"/>
      <c r="M2491" s="12"/>
      <c r="N2491" s="12"/>
      <c r="O2491" s="12"/>
      <c r="P2491" s="12"/>
      <c r="Q2491" s="12"/>
      <c r="R2491" s="12"/>
      <c r="S2491" s="12"/>
      <c r="T2491" s="12"/>
      <c r="U2491" s="12"/>
      <c r="V2491" s="12"/>
      <c r="W2491" s="12"/>
      <c r="X2491" s="12"/>
      <c r="Y2491" s="12"/>
      <c r="Z2491" s="12"/>
      <c r="AA2491" s="12"/>
      <c r="AB2491" s="12"/>
      <c r="AC2491" s="12"/>
      <c r="AD2491" s="12"/>
      <c r="AE2491" s="12"/>
      <c r="AF2491" s="12"/>
      <c r="AG2491" s="12"/>
      <c r="AH2491" s="12"/>
      <c r="AI2491" s="12"/>
      <c r="AJ2491" s="12"/>
      <c r="AK2491" s="12"/>
      <c r="AL2491" s="12"/>
      <c r="AM2491" s="12"/>
      <c r="AN2491" s="12"/>
      <c r="AO2491" s="12"/>
      <c r="AP2491" s="12"/>
      <c r="AQ2491" s="12"/>
      <c r="AR2491" s="12"/>
      <c r="AS2491" s="12"/>
      <c r="AT2491" s="12"/>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c r="DB2491" s="12"/>
      <c r="DC2491" s="12"/>
      <c r="DD2491" s="12"/>
      <c r="DE2491" s="12"/>
      <c r="DF2491" s="12"/>
      <c r="DG2491" s="12"/>
      <c r="DH2491" s="12"/>
      <c r="DI2491" s="12"/>
      <c r="DJ2491" s="12"/>
      <c r="DK2491" s="12"/>
      <c r="DL2491" s="12"/>
      <c r="DM2491" s="12"/>
      <c r="DN2491" s="12"/>
      <c r="DO2491" s="12"/>
      <c r="DP2491" s="12"/>
      <c r="DQ2491" s="12"/>
      <c r="DR2491" s="12"/>
      <c r="DS2491" s="12"/>
      <c r="DT2491" s="12"/>
      <c r="DU2491" s="12"/>
      <c r="DV2491" s="12"/>
    </row>
    <row r="2492" spans="1:126" s="14" customFormat="1" ht="120.75" thickBot="1" x14ac:dyDescent="0.3">
      <c r="A2492" s="12"/>
      <c r="B2492" s="13">
        <f t="shared" si="38"/>
        <v>2483</v>
      </c>
      <c r="C2492" s="6" t="s">
        <v>968</v>
      </c>
      <c r="D2492" s="6">
        <v>3924</v>
      </c>
      <c r="E2492" s="6" t="s">
        <v>8490</v>
      </c>
      <c r="F2492" s="6" t="s">
        <v>9146</v>
      </c>
      <c r="G2492" s="6" t="s">
        <v>10391</v>
      </c>
      <c r="H2492" s="6" t="s">
        <v>334</v>
      </c>
      <c r="J2492" s="12"/>
      <c r="K2492" s="12"/>
      <c r="L2492" s="12"/>
      <c r="M2492" s="12"/>
      <c r="N2492" s="12"/>
      <c r="O2492" s="12"/>
      <c r="P2492" s="12"/>
      <c r="Q2492" s="12"/>
      <c r="R2492" s="12"/>
      <c r="S2492" s="12"/>
      <c r="T2492" s="12"/>
      <c r="U2492" s="12"/>
      <c r="V2492" s="12"/>
      <c r="W2492" s="12"/>
      <c r="X2492" s="12"/>
      <c r="Y2492" s="12"/>
      <c r="Z2492" s="12"/>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c r="DB2492" s="12"/>
      <c r="DC2492" s="12"/>
      <c r="DD2492" s="12"/>
      <c r="DE2492" s="12"/>
      <c r="DF2492" s="12"/>
      <c r="DG2492" s="12"/>
      <c r="DH2492" s="12"/>
      <c r="DI2492" s="12"/>
      <c r="DJ2492" s="12"/>
      <c r="DK2492" s="12"/>
      <c r="DL2492" s="12"/>
      <c r="DM2492" s="12"/>
      <c r="DN2492" s="12"/>
      <c r="DO2492" s="12"/>
      <c r="DP2492" s="12"/>
      <c r="DQ2492" s="12"/>
      <c r="DR2492" s="12"/>
      <c r="DS2492" s="12"/>
      <c r="DT2492" s="12"/>
      <c r="DU2492" s="12"/>
      <c r="DV2492" s="12"/>
    </row>
    <row r="2493" spans="1:126" s="14" customFormat="1" ht="90.75" thickBot="1" x14ac:dyDescent="0.3">
      <c r="A2493" s="12"/>
      <c r="B2493" s="13">
        <f t="shared" si="38"/>
        <v>2484</v>
      </c>
      <c r="C2493" s="6" t="s">
        <v>968</v>
      </c>
      <c r="D2493" s="6">
        <v>3402</v>
      </c>
      <c r="E2493" s="6" t="s">
        <v>8491</v>
      </c>
      <c r="F2493" s="6" t="s">
        <v>9147</v>
      </c>
      <c r="G2493" s="6" t="s">
        <v>10392</v>
      </c>
      <c r="H2493" s="6" t="s">
        <v>334</v>
      </c>
      <c r="J2493" s="12"/>
      <c r="K2493" s="12"/>
      <c r="L2493" s="12"/>
      <c r="M2493" s="12"/>
      <c r="N2493" s="12"/>
      <c r="O2493" s="12"/>
      <c r="P2493" s="12"/>
      <c r="Q2493" s="12"/>
      <c r="R2493" s="12"/>
      <c r="S2493" s="12"/>
      <c r="T2493" s="12"/>
      <c r="U2493" s="12"/>
      <c r="V2493" s="12"/>
      <c r="W2493" s="12"/>
      <c r="X2493" s="12"/>
      <c r="Y2493" s="12"/>
      <c r="Z2493" s="12"/>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c r="DB2493" s="12"/>
      <c r="DC2493" s="12"/>
      <c r="DD2493" s="12"/>
      <c r="DE2493" s="12"/>
      <c r="DF2493" s="12"/>
      <c r="DG2493" s="12"/>
      <c r="DH2493" s="12"/>
      <c r="DI2493" s="12"/>
      <c r="DJ2493" s="12"/>
      <c r="DK2493" s="12"/>
      <c r="DL2493" s="12"/>
      <c r="DM2493" s="12"/>
      <c r="DN2493" s="12"/>
      <c r="DO2493" s="12"/>
      <c r="DP2493" s="12"/>
      <c r="DQ2493" s="12"/>
      <c r="DR2493" s="12"/>
      <c r="DS2493" s="12"/>
      <c r="DT2493" s="12"/>
      <c r="DU2493" s="12"/>
      <c r="DV2493" s="12"/>
    </row>
    <row r="2494" spans="1:126" s="14" customFormat="1" ht="105.75" thickBot="1" x14ac:dyDescent="0.3">
      <c r="A2494" s="12"/>
      <c r="B2494" s="13">
        <f t="shared" si="38"/>
        <v>2485</v>
      </c>
      <c r="C2494" s="6" t="s">
        <v>968</v>
      </c>
      <c r="D2494" s="6">
        <v>3402</v>
      </c>
      <c r="E2494" s="6" t="s">
        <v>8492</v>
      </c>
      <c r="F2494" s="6" t="s">
        <v>9147</v>
      </c>
      <c r="G2494" s="6" t="s">
        <v>10392</v>
      </c>
      <c r="H2494" s="6" t="s">
        <v>334</v>
      </c>
      <c r="J2494" s="12"/>
      <c r="K2494" s="12"/>
      <c r="L2494" s="12"/>
      <c r="M2494" s="12"/>
      <c r="N2494" s="12"/>
      <c r="O2494" s="12"/>
      <c r="P2494" s="12"/>
      <c r="Q2494" s="12"/>
      <c r="R2494" s="12"/>
      <c r="S2494" s="12"/>
      <c r="T2494" s="12"/>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row>
    <row r="2495" spans="1:126" s="14" customFormat="1" ht="90.75" thickBot="1" x14ac:dyDescent="0.3">
      <c r="A2495" s="12"/>
      <c r="B2495" s="13">
        <f t="shared" si="38"/>
        <v>2486</v>
      </c>
      <c r="C2495" s="6" t="s">
        <v>968</v>
      </c>
      <c r="D2495" s="6">
        <v>3402</v>
      </c>
      <c r="E2495" s="6" t="s">
        <v>8493</v>
      </c>
      <c r="F2495" s="6" t="s">
        <v>9147</v>
      </c>
      <c r="G2495" s="6" t="s">
        <v>10392</v>
      </c>
      <c r="H2495" s="6" t="s">
        <v>334</v>
      </c>
      <c r="J2495" s="12"/>
      <c r="K2495" s="12"/>
      <c r="L2495" s="12"/>
      <c r="M2495" s="12"/>
      <c r="N2495" s="12"/>
      <c r="O2495" s="12"/>
      <c r="P2495" s="12"/>
      <c r="Q2495" s="12"/>
      <c r="R2495" s="12"/>
      <c r="S2495" s="12"/>
      <c r="T2495" s="12"/>
      <c r="U2495" s="12"/>
      <c r="V2495" s="12"/>
      <c r="W2495" s="12"/>
      <c r="X2495" s="12"/>
      <c r="Y2495" s="12"/>
      <c r="Z2495" s="12"/>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c r="DB2495" s="12"/>
      <c r="DC2495" s="12"/>
      <c r="DD2495" s="12"/>
      <c r="DE2495" s="12"/>
      <c r="DF2495" s="12"/>
      <c r="DG2495" s="12"/>
      <c r="DH2495" s="12"/>
      <c r="DI2495" s="12"/>
      <c r="DJ2495" s="12"/>
      <c r="DK2495" s="12"/>
      <c r="DL2495" s="12"/>
      <c r="DM2495" s="12"/>
      <c r="DN2495" s="12"/>
      <c r="DO2495" s="12"/>
      <c r="DP2495" s="12"/>
      <c r="DQ2495" s="12"/>
      <c r="DR2495" s="12"/>
      <c r="DS2495" s="12"/>
      <c r="DT2495" s="12"/>
      <c r="DU2495" s="12"/>
      <c r="DV2495" s="12"/>
    </row>
    <row r="2496" spans="1:126" s="14" customFormat="1" ht="90.75" thickBot="1" x14ac:dyDescent="0.3">
      <c r="A2496" s="12"/>
      <c r="B2496" s="13">
        <f t="shared" si="38"/>
        <v>2487</v>
      </c>
      <c r="C2496" s="6" t="s">
        <v>968</v>
      </c>
      <c r="D2496" s="6">
        <v>3402</v>
      </c>
      <c r="E2496" s="6" t="s">
        <v>8494</v>
      </c>
      <c r="F2496" s="6" t="s">
        <v>9147</v>
      </c>
      <c r="G2496" s="6" t="s">
        <v>10392</v>
      </c>
      <c r="H2496" s="6" t="s">
        <v>334</v>
      </c>
      <c r="J2496" s="12"/>
      <c r="K2496" s="12"/>
      <c r="L2496" s="12"/>
      <c r="M2496" s="12"/>
      <c r="N2496" s="12"/>
      <c r="O2496" s="12"/>
      <c r="P2496" s="12"/>
      <c r="Q2496" s="12"/>
      <c r="R2496" s="12"/>
      <c r="S2496" s="12"/>
      <c r="T2496" s="12"/>
      <c r="U2496" s="12"/>
      <c r="V2496" s="12"/>
      <c r="W2496" s="12"/>
      <c r="X2496" s="12"/>
      <c r="Y2496" s="12"/>
      <c r="Z2496" s="12"/>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12"/>
      <c r="CH2496" s="12"/>
      <c r="CI2496" s="12"/>
      <c r="CJ2496" s="12"/>
      <c r="CK2496" s="12"/>
      <c r="CL2496" s="12"/>
      <c r="CM2496" s="12"/>
      <c r="CN2496" s="12"/>
      <c r="CO2496" s="12"/>
      <c r="CP2496" s="12"/>
      <c r="CQ2496" s="12"/>
      <c r="CR2496" s="12"/>
      <c r="CS2496" s="12"/>
      <c r="CT2496" s="12"/>
      <c r="CU2496" s="12"/>
      <c r="CV2496" s="12"/>
      <c r="CW2496" s="12"/>
      <c r="CX2496" s="12"/>
      <c r="CY2496" s="12"/>
      <c r="CZ2496" s="12"/>
      <c r="DA2496" s="12"/>
      <c r="DB2496" s="12"/>
      <c r="DC2496" s="12"/>
      <c r="DD2496" s="12"/>
      <c r="DE2496" s="12"/>
      <c r="DF2496" s="12"/>
      <c r="DG2496" s="12"/>
      <c r="DH2496" s="12"/>
      <c r="DI2496" s="12"/>
      <c r="DJ2496" s="12"/>
      <c r="DK2496" s="12"/>
      <c r="DL2496" s="12"/>
      <c r="DM2496" s="12"/>
      <c r="DN2496" s="12"/>
      <c r="DO2496" s="12"/>
      <c r="DP2496" s="12"/>
      <c r="DQ2496" s="12"/>
      <c r="DR2496" s="12"/>
      <c r="DS2496" s="12"/>
      <c r="DT2496" s="12"/>
      <c r="DU2496" s="12"/>
      <c r="DV2496" s="12"/>
    </row>
    <row r="2497" spans="1:126" s="14" customFormat="1" ht="90.75" thickBot="1" x14ac:dyDescent="0.3">
      <c r="A2497" s="12"/>
      <c r="B2497" s="13">
        <f t="shared" si="38"/>
        <v>2488</v>
      </c>
      <c r="C2497" s="6" t="s">
        <v>968</v>
      </c>
      <c r="D2497" s="6">
        <v>3402</v>
      </c>
      <c r="E2497" s="6" t="s">
        <v>8495</v>
      </c>
      <c r="F2497" s="6" t="s">
        <v>9147</v>
      </c>
      <c r="G2497" s="6" t="s">
        <v>10392</v>
      </c>
      <c r="H2497" s="6" t="s">
        <v>334</v>
      </c>
      <c r="J2497" s="12"/>
      <c r="K2497" s="12"/>
      <c r="L2497" s="12"/>
      <c r="M2497" s="12"/>
      <c r="N2497" s="12"/>
      <c r="O2497" s="12"/>
      <c r="P2497" s="12"/>
      <c r="Q2497" s="12"/>
      <c r="R2497" s="12"/>
      <c r="S2497" s="12"/>
      <c r="T2497" s="12"/>
      <c r="U2497" s="12"/>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c r="DB2497" s="12"/>
      <c r="DC2497" s="12"/>
      <c r="DD2497" s="12"/>
      <c r="DE2497" s="12"/>
      <c r="DF2497" s="12"/>
      <c r="DG2497" s="12"/>
      <c r="DH2497" s="12"/>
      <c r="DI2497" s="12"/>
      <c r="DJ2497" s="12"/>
      <c r="DK2497" s="12"/>
      <c r="DL2497" s="12"/>
      <c r="DM2497" s="12"/>
      <c r="DN2497" s="12"/>
      <c r="DO2497" s="12"/>
      <c r="DP2497" s="12"/>
      <c r="DQ2497" s="12"/>
      <c r="DR2497" s="12"/>
      <c r="DS2497" s="12"/>
      <c r="DT2497" s="12"/>
      <c r="DU2497" s="12"/>
      <c r="DV2497" s="12"/>
    </row>
    <row r="2498" spans="1:126" s="14" customFormat="1" ht="90.75" thickBot="1" x14ac:dyDescent="0.3">
      <c r="A2498" s="12"/>
      <c r="B2498" s="13">
        <f t="shared" si="38"/>
        <v>2489</v>
      </c>
      <c r="C2498" s="6" t="s">
        <v>968</v>
      </c>
      <c r="D2498" s="6">
        <v>3402</v>
      </c>
      <c r="E2498" s="6" t="s">
        <v>8496</v>
      </c>
      <c r="F2498" s="6" t="s">
        <v>9147</v>
      </c>
      <c r="G2498" s="6" t="s">
        <v>10392</v>
      </c>
      <c r="H2498" s="6" t="s">
        <v>334</v>
      </c>
      <c r="J2498" s="12"/>
      <c r="K2498" s="12"/>
      <c r="L2498" s="12"/>
      <c r="M2498" s="12"/>
      <c r="N2498" s="12"/>
      <c r="O2498" s="12"/>
      <c r="P2498" s="12"/>
      <c r="Q2498" s="12"/>
      <c r="R2498" s="12"/>
      <c r="S2498" s="12"/>
      <c r="T2498" s="12"/>
      <c r="U2498" s="12"/>
      <c r="V2498" s="12"/>
      <c r="W2498" s="12"/>
      <c r="X2498" s="12"/>
      <c r="Y2498" s="12"/>
      <c r="Z2498" s="12"/>
      <c r="AA2498" s="12"/>
      <c r="AB2498" s="12"/>
      <c r="AC2498" s="12"/>
      <c r="AD2498" s="12"/>
      <c r="AE2498" s="12"/>
      <c r="AF2498" s="12"/>
      <c r="AG2498" s="12"/>
      <c r="AH2498" s="12"/>
      <c r="AI2498" s="12"/>
      <c r="AJ2498" s="12"/>
      <c r="AK2498" s="12"/>
      <c r="AL2498" s="12"/>
      <c r="AM2498" s="12"/>
      <c r="AN2498" s="12"/>
      <c r="AO2498" s="12"/>
      <c r="AP2498" s="12"/>
      <c r="AQ2498" s="12"/>
      <c r="AR2498" s="12"/>
      <c r="AS2498" s="12"/>
      <c r="AT2498" s="12"/>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c r="DB2498" s="12"/>
      <c r="DC2498" s="12"/>
      <c r="DD2498" s="12"/>
      <c r="DE2498" s="12"/>
      <c r="DF2498" s="12"/>
      <c r="DG2498" s="12"/>
      <c r="DH2498" s="12"/>
      <c r="DI2498" s="12"/>
      <c r="DJ2498" s="12"/>
      <c r="DK2498" s="12"/>
      <c r="DL2498" s="12"/>
      <c r="DM2498" s="12"/>
      <c r="DN2498" s="12"/>
      <c r="DO2498" s="12"/>
      <c r="DP2498" s="12"/>
      <c r="DQ2498" s="12"/>
      <c r="DR2498" s="12"/>
      <c r="DS2498" s="12"/>
      <c r="DT2498" s="12"/>
      <c r="DU2498" s="12"/>
      <c r="DV2498" s="12"/>
    </row>
    <row r="2499" spans="1:126" s="14" customFormat="1" ht="90.75" thickBot="1" x14ac:dyDescent="0.3">
      <c r="A2499" s="12"/>
      <c r="B2499" s="13">
        <f t="shared" si="38"/>
        <v>2490</v>
      </c>
      <c r="C2499" s="6" t="s">
        <v>968</v>
      </c>
      <c r="D2499" s="6">
        <v>3402</v>
      </c>
      <c r="E2499" s="6" t="s">
        <v>8497</v>
      </c>
      <c r="F2499" s="6" t="s">
        <v>9147</v>
      </c>
      <c r="G2499" s="6" t="s">
        <v>10392</v>
      </c>
      <c r="H2499" s="6" t="s">
        <v>334</v>
      </c>
      <c r="J2499" s="12"/>
      <c r="K2499" s="12"/>
      <c r="L2499" s="12"/>
      <c r="M2499" s="12"/>
      <c r="N2499" s="12"/>
      <c r="O2499" s="12"/>
      <c r="P2499" s="12"/>
      <c r="Q2499" s="12"/>
      <c r="R2499" s="12"/>
      <c r="S2499" s="12"/>
      <c r="T2499" s="12"/>
      <c r="U2499" s="12"/>
      <c r="V2499" s="12"/>
      <c r="W2499" s="12"/>
      <c r="X2499" s="12"/>
      <c r="Y2499" s="12"/>
      <c r="Z2499" s="12"/>
      <c r="AA2499" s="12"/>
      <c r="AB2499" s="12"/>
      <c r="AC2499" s="12"/>
      <c r="AD2499" s="12"/>
      <c r="AE2499" s="12"/>
      <c r="AF2499" s="12"/>
      <c r="AG2499" s="12"/>
      <c r="AH2499" s="12"/>
      <c r="AI2499" s="12"/>
      <c r="AJ2499" s="12"/>
      <c r="AK2499" s="12"/>
      <c r="AL2499" s="12"/>
      <c r="AM2499" s="12"/>
      <c r="AN2499" s="12"/>
      <c r="AO2499" s="12"/>
      <c r="AP2499" s="12"/>
      <c r="AQ2499" s="12"/>
      <c r="AR2499" s="12"/>
      <c r="AS2499" s="12"/>
      <c r="AT2499" s="12"/>
      <c r="AU2499" s="12"/>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12"/>
      <c r="CH2499" s="12"/>
      <c r="CI2499" s="12"/>
      <c r="CJ2499" s="12"/>
      <c r="CK2499" s="12"/>
      <c r="CL2499" s="12"/>
      <c r="CM2499" s="12"/>
      <c r="CN2499" s="12"/>
      <c r="CO2499" s="12"/>
      <c r="CP2499" s="12"/>
      <c r="CQ2499" s="12"/>
      <c r="CR2499" s="12"/>
      <c r="CS2499" s="12"/>
      <c r="CT2499" s="12"/>
      <c r="CU2499" s="12"/>
      <c r="CV2499" s="12"/>
      <c r="CW2499" s="12"/>
      <c r="CX2499" s="12"/>
      <c r="CY2499" s="12"/>
      <c r="CZ2499" s="12"/>
      <c r="DA2499" s="12"/>
      <c r="DB2499" s="12"/>
      <c r="DC2499" s="12"/>
      <c r="DD2499" s="12"/>
      <c r="DE2499" s="12"/>
      <c r="DF2499" s="12"/>
      <c r="DG2499" s="12"/>
      <c r="DH2499" s="12"/>
      <c r="DI2499" s="12"/>
      <c r="DJ2499" s="12"/>
      <c r="DK2499" s="12"/>
      <c r="DL2499" s="12"/>
      <c r="DM2499" s="12"/>
      <c r="DN2499" s="12"/>
      <c r="DO2499" s="12"/>
      <c r="DP2499" s="12"/>
      <c r="DQ2499" s="12"/>
      <c r="DR2499" s="12"/>
      <c r="DS2499" s="12"/>
      <c r="DT2499" s="12"/>
      <c r="DU2499" s="12"/>
      <c r="DV2499" s="12"/>
    </row>
    <row r="2500" spans="1:126" s="14" customFormat="1" ht="75.75" thickBot="1" x14ac:dyDescent="0.3">
      <c r="A2500" s="12"/>
      <c r="B2500" s="13">
        <f t="shared" si="38"/>
        <v>2491</v>
      </c>
      <c r="C2500" s="6" t="s">
        <v>968</v>
      </c>
      <c r="D2500" s="6">
        <v>4016</v>
      </c>
      <c r="E2500" s="6" t="s">
        <v>8498</v>
      </c>
      <c r="F2500" s="6" t="s">
        <v>9148</v>
      </c>
      <c r="G2500" s="6" t="s">
        <v>8499</v>
      </c>
      <c r="H2500" s="6" t="s">
        <v>334</v>
      </c>
      <c r="J2500" s="12"/>
      <c r="K2500" s="12"/>
      <c r="L2500" s="12"/>
      <c r="M2500" s="12"/>
      <c r="N2500" s="12"/>
      <c r="O2500" s="12"/>
      <c r="P2500" s="12"/>
      <c r="Q2500" s="12"/>
      <c r="R2500" s="12"/>
      <c r="S2500" s="12"/>
      <c r="T2500" s="12"/>
      <c r="U2500" s="12"/>
      <c r="V2500" s="12"/>
      <c r="W2500" s="12"/>
      <c r="X2500" s="12"/>
      <c r="Y2500" s="12"/>
      <c r="Z2500" s="12"/>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c r="DB2500" s="12"/>
      <c r="DC2500" s="12"/>
      <c r="DD2500" s="12"/>
      <c r="DE2500" s="12"/>
      <c r="DF2500" s="12"/>
      <c r="DG2500" s="12"/>
      <c r="DH2500" s="12"/>
      <c r="DI2500" s="12"/>
      <c r="DJ2500" s="12"/>
      <c r="DK2500" s="12"/>
      <c r="DL2500" s="12"/>
      <c r="DM2500" s="12"/>
      <c r="DN2500" s="12"/>
      <c r="DO2500" s="12"/>
      <c r="DP2500" s="12"/>
      <c r="DQ2500" s="12"/>
      <c r="DR2500" s="12"/>
      <c r="DS2500" s="12"/>
      <c r="DT2500" s="12"/>
      <c r="DU2500" s="12"/>
      <c r="DV2500" s="12"/>
    </row>
    <row r="2501" spans="1:126" s="14" customFormat="1" ht="75.75" thickBot="1" x14ac:dyDescent="0.3">
      <c r="A2501" s="12"/>
      <c r="B2501" s="13">
        <f t="shared" si="38"/>
        <v>2492</v>
      </c>
      <c r="C2501" s="6" t="s">
        <v>968</v>
      </c>
      <c r="D2501" s="6">
        <v>4016</v>
      </c>
      <c r="E2501" s="6" t="s">
        <v>8500</v>
      </c>
      <c r="F2501" s="6" t="s">
        <v>9148</v>
      </c>
      <c r="G2501" s="6" t="s">
        <v>8499</v>
      </c>
      <c r="H2501" s="6" t="s">
        <v>334</v>
      </c>
      <c r="J2501" s="12"/>
      <c r="K2501" s="12"/>
      <c r="L2501" s="12"/>
      <c r="M2501" s="12"/>
      <c r="N2501" s="12"/>
      <c r="O2501" s="12"/>
      <c r="P2501" s="12"/>
      <c r="Q2501" s="12"/>
      <c r="R2501" s="12"/>
      <c r="S2501" s="12"/>
      <c r="T2501" s="12"/>
      <c r="U2501" s="12"/>
      <c r="V2501" s="12"/>
      <c r="W2501" s="12"/>
      <c r="X2501" s="12"/>
      <c r="Y2501" s="12"/>
      <c r="Z2501" s="12"/>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c r="DB2501" s="12"/>
      <c r="DC2501" s="12"/>
      <c r="DD2501" s="12"/>
      <c r="DE2501" s="12"/>
      <c r="DF2501" s="12"/>
      <c r="DG2501" s="12"/>
      <c r="DH2501" s="12"/>
      <c r="DI2501" s="12"/>
      <c r="DJ2501" s="12"/>
      <c r="DK2501" s="12"/>
      <c r="DL2501" s="12"/>
      <c r="DM2501" s="12"/>
      <c r="DN2501" s="12"/>
      <c r="DO2501" s="12"/>
      <c r="DP2501" s="12"/>
      <c r="DQ2501" s="12"/>
      <c r="DR2501" s="12"/>
      <c r="DS2501" s="12"/>
      <c r="DT2501" s="12"/>
      <c r="DU2501" s="12"/>
      <c r="DV2501" s="12"/>
    </row>
    <row r="2502" spans="1:126" s="14" customFormat="1" ht="90.75" thickBot="1" x14ac:dyDescent="0.3">
      <c r="A2502" s="12"/>
      <c r="B2502" s="13">
        <f t="shared" si="38"/>
        <v>2493</v>
      </c>
      <c r="C2502" s="6" t="s">
        <v>968</v>
      </c>
      <c r="D2502" s="6">
        <v>4016</v>
      </c>
      <c r="E2502" s="6" t="s">
        <v>8501</v>
      </c>
      <c r="F2502" s="6" t="s">
        <v>9148</v>
      </c>
      <c r="G2502" s="6" t="s">
        <v>8499</v>
      </c>
      <c r="H2502" s="6" t="s">
        <v>334</v>
      </c>
      <c r="J2502" s="12"/>
      <c r="K2502" s="12"/>
      <c r="L2502" s="12"/>
      <c r="M2502" s="12"/>
      <c r="N2502" s="12"/>
      <c r="O2502" s="12"/>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row>
    <row r="2503" spans="1:126" s="14" customFormat="1" ht="120.75" thickBot="1" x14ac:dyDescent="0.3">
      <c r="A2503" s="12"/>
      <c r="B2503" s="13">
        <f t="shared" si="38"/>
        <v>2494</v>
      </c>
      <c r="C2503" s="6" t="s">
        <v>968</v>
      </c>
      <c r="D2503" s="6">
        <v>4016</v>
      </c>
      <c r="E2503" s="6" t="s">
        <v>8502</v>
      </c>
      <c r="F2503" s="6" t="s">
        <v>9148</v>
      </c>
      <c r="G2503" s="6" t="s">
        <v>8499</v>
      </c>
      <c r="H2503" s="6" t="s">
        <v>334</v>
      </c>
      <c r="J2503" s="12"/>
      <c r="K2503" s="12"/>
      <c r="L2503" s="12"/>
      <c r="M2503" s="12"/>
      <c r="N2503" s="12"/>
      <c r="O2503" s="12"/>
      <c r="P2503" s="12"/>
      <c r="Q2503" s="12"/>
      <c r="R2503" s="12"/>
      <c r="S2503" s="12"/>
      <c r="T2503" s="12"/>
      <c r="U2503" s="12"/>
      <c r="V2503" s="12"/>
      <c r="W2503" s="12"/>
      <c r="X2503" s="12"/>
      <c r="Y2503" s="12"/>
      <c r="Z2503" s="12"/>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c r="DB2503" s="12"/>
      <c r="DC2503" s="12"/>
      <c r="DD2503" s="12"/>
      <c r="DE2503" s="12"/>
      <c r="DF2503" s="12"/>
      <c r="DG2503" s="12"/>
      <c r="DH2503" s="12"/>
      <c r="DI2503" s="12"/>
      <c r="DJ2503" s="12"/>
      <c r="DK2503" s="12"/>
      <c r="DL2503" s="12"/>
      <c r="DM2503" s="12"/>
      <c r="DN2503" s="12"/>
      <c r="DO2503" s="12"/>
      <c r="DP2503" s="12"/>
      <c r="DQ2503" s="12"/>
      <c r="DR2503" s="12"/>
      <c r="DS2503" s="12"/>
      <c r="DT2503" s="12"/>
      <c r="DU2503" s="12"/>
      <c r="DV2503" s="12"/>
    </row>
    <row r="2504" spans="1:126" s="14" customFormat="1" ht="120.75" thickBot="1" x14ac:dyDescent="0.3">
      <c r="A2504" s="12"/>
      <c r="B2504" s="13">
        <f t="shared" si="38"/>
        <v>2495</v>
      </c>
      <c r="C2504" s="6" t="s">
        <v>968</v>
      </c>
      <c r="D2504" s="6">
        <v>4016</v>
      </c>
      <c r="E2504" s="6" t="s">
        <v>8503</v>
      </c>
      <c r="F2504" s="6" t="s">
        <v>9148</v>
      </c>
      <c r="G2504" s="6" t="s">
        <v>8912</v>
      </c>
      <c r="H2504" s="6" t="s">
        <v>334</v>
      </c>
      <c r="J2504" s="12"/>
      <c r="K2504" s="12"/>
      <c r="L2504" s="12"/>
      <c r="M2504" s="12"/>
      <c r="N2504" s="12"/>
      <c r="O2504" s="12"/>
      <c r="P2504" s="12"/>
      <c r="Q2504" s="12"/>
      <c r="R2504" s="12"/>
      <c r="S2504" s="12"/>
      <c r="T2504" s="12"/>
      <c r="U2504" s="12"/>
      <c r="V2504" s="12"/>
      <c r="W2504" s="12"/>
      <c r="X2504" s="12"/>
      <c r="Y2504" s="12"/>
      <c r="Z2504" s="12"/>
      <c r="AA2504" s="12"/>
      <c r="AB2504" s="12"/>
      <c r="AC2504" s="12"/>
      <c r="AD2504" s="12"/>
      <c r="AE2504" s="12"/>
      <c r="AF2504" s="12"/>
      <c r="AG2504" s="12"/>
      <c r="AH2504" s="12"/>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c r="DB2504" s="12"/>
      <c r="DC2504" s="12"/>
      <c r="DD2504" s="12"/>
      <c r="DE2504" s="12"/>
      <c r="DF2504" s="12"/>
      <c r="DG2504" s="12"/>
      <c r="DH2504" s="12"/>
      <c r="DI2504" s="12"/>
      <c r="DJ2504" s="12"/>
      <c r="DK2504" s="12"/>
      <c r="DL2504" s="12"/>
      <c r="DM2504" s="12"/>
      <c r="DN2504" s="12"/>
      <c r="DO2504" s="12"/>
      <c r="DP2504" s="12"/>
      <c r="DQ2504" s="12"/>
      <c r="DR2504" s="12"/>
      <c r="DS2504" s="12"/>
      <c r="DT2504" s="12"/>
      <c r="DU2504" s="12"/>
      <c r="DV2504" s="12"/>
    </row>
    <row r="2505" spans="1:126" s="14" customFormat="1" ht="255.75" thickBot="1" x14ac:dyDescent="0.3">
      <c r="A2505" s="12"/>
      <c r="B2505" s="13">
        <f t="shared" si="38"/>
        <v>2496</v>
      </c>
      <c r="C2505" s="6" t="s">
        <v>968</v>
      </c>
      <c r="D2505" s="6">
        <v>4016</v>
      </c>
      <c r="E2505" s="6" t="s">
        <v>8504</v>
      </c>
      <c r="F2505" s="6" t="s">
        <v>9148</v>
      </c>
      <c r="G2505" s="6" t="s">
        <v>8913</v>
      </c>
      <c r="H2505" s="6" t="s">
        <v>334</v>
      </c>
      <c r="J2505" s="12"/>
      <c r="K2505" s="12"/>
      <c r="L2505" s="12"/>
      <c r="M2505" s="12"/>
      <c r="N2505" s="12"/>
      <c r="O2505" s="12"/>
      <c r="P2505" s="12"/>
      <c r="Q2505" s="12"/>
      <c r="R2505" s="12"/>
      <c r="S2505" s="12"/>
      <c r="T2505" s="12"/>
      <c r="U2505" s="12"/>
      <c r="V2505" s="12"/>
      <c r="W2505" s="12"/>
      <c r="X2505" s="12"/>
      <c r="Y2505" s="12"/>
      <c r="Z2505" s="12"/>
      <c r="AA2505" s="12"/>
      <c r="AB2505" s="12"/>
      <c r="AC2505" s="12"/>
      <c r="AD2505" s="12"/>
      <c r="AE2505" s="12"/>
      <c r="AF2505" s="12"/>
      <c r="AG2505" s="12"/>
      <c r="AH2505" s="12"/>
      <c r="AI2505" s="12"/>
      <c r="AJ2505" s="12"/>
      <c r="AK2505" s="12"/>
      <c r="AL2505" s="12"/>
      <c r="AM2505" s="12"/>
      <c r="AN2505" s="12"/>
      <c r="AO2505" s="12"/>
      <c r="AP2505" s="12"/>
      <c r="AQ2505" s="12"/>
      <c r="AR2505" s="12"/>
      <c r="AS2505" s="12"/>
      <c r="AT2505" s="12"/>
      <c r="AU2505" s="12"/>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c r="DB2505" s="12"/>
      <c r="DC2505" s="12"/>
      <c r="DD2505" s="12"/>
      <c r="DE2505" s="12"/>
      <c r="DF2505" s="12"/>
      <c r="DG2505" s="12"/>
      <c r="DH2505" s="12"/>
      <c r="DI2505" s="12"/>
      <c r="DJ2505" s="12"/>
      <c r="DK2505" s="12"/>
      <c r="DL2505" s="12"/>
      <c r="DM2505" s="12"/>
      <c r="DN2505" s="12"/>
      <c r="DO2505" s="12"/>
      <c r="DP2505" s="12"/>
      <c r="DQ2505" s="12"/>
      <c r="DR2505" s="12"/>
      <c r="DS2505" s="12"/>
      <c r="DT2505" s="12"/>
      <c r="DU2505" s="12"/>
      <c r="DV2505" s="12"/>
    </row>
    <row r="2506" spans="1:126" s="14" customFormat="1" ht="105.75" thickBot="1" x14ac:dyDescent="0.3">
      <c r="A2506" s="12"/>
      <c r="B2506" s="13">
        <f t="shared" si="38"/>
        <v>2497</v>
      </c>
      <c r="C2506" s="6" t="s">
        <v>968</v>
      </c>
      <c r="D2506" s="6">
        <v>4016</v>
      </c>
      <c r="E2506" s="6" t="s">
        <v>8505</v>
      </c>
      <c r="F2506" s="6" t="s">
        <v>9148</v>
      </c>
      <c r="G2506" s="6" t="s">
        <v>8914</v>
      </c>
      <c r="H2506" s="6" t="s">
        <v>334</v>
      </c>
      <c r="J2506" s="12"/>
      <c r="K2506" s="12"/>
      <c r="L2506" s="12"/>
      <c r="M2506" s="12"/>
      <c r="N2506" s="12"/>
      <c r="O2506" s="12"/>
      <c r="P2506" s="12"/>
      <c r="Q2506" s="12"/>
      <c r="R2506" s="12"/>
      <c r="S2506" s="12"/>
      <c r="T2506" s="12"/>
      <c r="U2506" s="12"/>
      <c r="V2506" s="12"/>
      <c r="W2506" s="12"/>
      <c r="X2506" s="12"/>
      <c r="Y2506" s="12"/>
      <c r="Z2506" s="12"/>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c r="DB2506" s="12"/>
      <c r="DC2506" s="12"/>
      <c r="DD2506" s="12"/>
      <c r="DE2506" s="12"/>
      <c r="DF2506" s="12"/>
      <c r="DG2506" s="12"/>
      <c r="DH2506" s="12"/>
      <c r="DI2506" s="12"/>
      <c r="DJ2506" s="12"/>
      <c r="DK2506" s="12"/>
      <c r="DL2506" s="12"/>
      <c r="DM2506" s="12"/>
      <c r="DN2506" s="12"/>
      <c r="DO2506" s="12"/>
      <c r="DP2506" s="12"/>
      <c r="DQ2506" s="12"/>
      <c r="DR2506" s="12"/>
      <c r="DS2506" s="12"/>
      <c r="DT2506" s="12"/>
      <c r="DU2506" s="12"/>
      <c r="DV2506" s="12"/>
    </row>
    <row r="2507" spans="1:126" s="14" customFormat="1" ht="165.75" thickBot="1" x14ac:dyDescent="0.3">
      <c r="A2507" s="12"/>
      <c r="B2507" s="13">
        <f t="shared" si="38"/>
        <v>2498</v>
      </c>
      <c r="C2507" s="6" t="s">
        <v>8506</v>
      </c>
      <c r="D2507" s="6">
        <v>2922</v>
      </c>
      <c r="E2507" s="6" t="s">
        <v>8507</v>
      </c>
      <c r="F2507" s="6" t="s">
        <v>8901</v>
      </c>
      <c r="G2507" s="6" t="s">
        <v>8915</v>
      </c>
      <c r="H2507" s="6" t="s">
        <v>334</v>
      </c>
      <c r="J2507" s="12"/>
      <c r="K2507" s="12"/>
      <c r="L2507" s="12"/>
      <c r="M2507" s="12"/>
      <c r="N2507" s="12"/>
      <c r="O2507" s="12"/>
      <c r="P2507" s="12"/>
      <c r="Q2507" s="12"/>
      <c r="R2507" s="12"/>
      <c r="S2507" s="12"/>
      <c r="T2507" s="12"/>
      <c r="U2507" s="12"/>
      <c r="V2507" s="12"/>
      <c r="W2507" s="12"/>
      <c r="X2507" s="12"/>
      <c r="Y2507" s="12"/>
      <c r="Z2507" s="12"/>
      <c r="AA2507" s="12"/>
      <c r="AB2507" s="12"/>
      <c r="AC2507" s="12"/>
      <c r="AD2507" s="12"/>
      <c r="AE2507" s="12"/>
      <c r="AF2507" s="12"/>
      <c r="AG2507" s="12"/>
      <c r="AH2507" s="12"/>
      <c r="AI2507" s="12"/>
      <c r="AJ2507" s="12"/>
      <c r="AK2507" s="12"/>
      <c r="AL2507" s="12"/>
      <c r="AM2507" s="12"/>
      <c r="AN2507" s="12"/>
      <c r="AO2507" s="12"/>
      <c r="AP2507" s="12"/>
      <c r="AQ2507" s="12"/>
      <c r="AR2507" s="12"/>
      <c r="AS2507" s="12"/>
      <c r="AT2507" s="12"/>
      <c r="AU2507" s="12"/>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c r="DB2507" s="12"/>
      <c r="DC2507" s="12"/>
      <c r="DD2507" s="12"/>
      <c r="DE2507" s="12"/>
      <c r="DF2507" s="12"/>
      <c r="DG2507" s="12"/>
      <c r="DH2507" s="12"/>
      <c r="DI2507" s="12"/>
      <c r="DJ2507" s="12"/>
      <c r="DK2507" s="12"/>
      <c r="DL2507" s="12"/>
      <c r="DM2507" s="12"/>
      <c r="DN2507" s="12"/>
      <c r="DO2507" s="12"/>
      <c r="DP2507" s="12"/>
      <c r="DQ2507" s="12"/>
      <c r="DR2507" s="12"/>
      <c r="DS2507" s="12"/>
      <c r="DT2507" s="12"/>
      <c r="DU2507" s="12"/>
      <c r="DV2507" s="12"/>
    </row>
    <row r="2508" spans="1:126" s="14" customFormat="1" ht="165.75" thickBot="1" x14ac:dyDescent="0.3">
      <c r="A2508" s="12"/>
      <c r="B2508" s="13">
        <f t="shared" si="38"/>
        <v>2499</v>
      </c>
      <c r="C2508" s="2" t="s">
        <v>968</v>
      </c>
      <c r="D2508" s="62" t="s">
        <v>8518</v>
      </c>
      <c r="E2508" s="9" t="s">
        <v>8519</v>
      </c>
      <c r="F2508" s="9" t="s">
        <v>9149</v>
      </c>
      <c r="G2508" s="9" t="s">
        <v>8911</v>
      </c>
      <c r="H2508" s="6" t="s">
        <v>334</v>
      </c>
      <c r="J2508" s="12"/>
      <c r="K2508" s="12"/>
      <c r="L2508" s="12"/>
      <c r="M2508" s="12"/>
      <c r="N2508" s="12"/>
      <c r="O2508" s="12"/>
      <c r="P2508" s="12"/>
      <c r="Q2508" s="12"/>
      <c r="R2508" s="12"/>
      <c r="S2508" s="12"/>
      <c r="T2508" s="12"/>
      <c r="U2508" s="12"/>
      <c r="V2508" s="12"/>
      <c r="W2508" s="12"/>
      <c r="X2508" s="12"/>
      <c r="Y2508" s="12"/>
      <c r="Z2508" s="12"/>
      <c r="AA2508" s="12"/>
      <c r="AB2508" s="12"/>
      <c r="AC2508" s="12"/>
      <c r="AD2508" s="12"/>
      <c r="AE2508" s="12"/>
      <c r="AF2508" s="12"/>
      <c r="AG2508" s="12"/>
      <c r="AH2508" s="12"/>
      <c r="AI2508" s="12"/>
      <c r="AJ2508" s="12"/>
      <c r="AK2508" s="12"/>
      <c r="AL2508" s="12"/>
      <c r="AM2508" s="12"/>
      <c r="AN2508" s="12"/>
      <c r="AO2508" s="12"/>
      <c r="AP2508" s="12"/>
      <c r="AQ2508" s="12"/>
      <c r="AR2508" s="12"/>
      <c r="AS2508" s="12"/>
      <c r="AT2508" s="12"/>
      <c r="AU2508" s="12"/>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c r="DB2508" s="12"/>
      <c r="DC2508" s="12"/>
      <c r="DD2508" s="12"/>
      <c r="DE2508" s="12"/>
      <c r="DF2508" s="12"/>
      <c r="DG2508" s="12"/>
      <c r="DH2508" s="12"/>
      <c r="DI2508" s="12"/>
      <c r="DJ2508" s="12"/>
      <c r="DK2508" s="12"/>
      <c r="DL2508" s="12"/>
      <c r="DM2508" s="12"/>
      <c r="DN2508" s="12"/>
      <c r="DO2508" s="12"/>
      <c r="DP2508" s="12"/>
      <c r="DQ2508" s="12"/>
      <c r="DR2508" s="12"/>
      <c r="DS2508" s="12"/>
      <c r="DT2508" s="12"/>
      <c r="DU2508" s="12"/>
      <c r="DV2508" s="12"/>
    </row>
    <row r="2509" spans="1:126" s="14" customFormat="1" ht="90.75" thickBot="1" x14ac:dyDescent="0.3">
      <c r="A2509" s="12"/>
      <c r="B2509" s="13">
        <f t="shared" si="38"/>
        <v>2500</v>
      </c>
      <c r="C2509" s="6" t="str">
        <f t="shared" ref="C2509:C2514" si="39">UPPER("Продукция химической промышленности")</f>
        <v>ПРОДУКЦИЯ ХИМИЧЕСКОЙ ПРОМЫШЛЕННОСТИ</v>
      </c>
      <c r="D2509" s="6">
        <v>3910</v>
      </c>
      <c r="E2509" s="6" t="s">
        <v>8526</v>
      </c>
      <c r="F2509" s="6" t="s">
        <v>9150</v>
      </c>
      <c r="G2509" s="6" t="s">
        <v>8916</v>
      </c>
      <c r="H2509" s="6" t="s">
        <v>334</v>
      </c>
      <c r="J2509" s="12"/>
      <c r="K2509" s="12"/>
      <c r="L2509" s="12"/>
      <c r="M2509" s="12"/>
      <c r="N2509" s="12"/>
      <c r="O2509" s="12"/>
      <c r="P2509" s="12"/>
      <c r="Q2509" s="12"/>
      <c r="R2509" s="12"/>
      <c r="S2509" s="12"/>
      <c r="T2509" s="12"/>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c r="DB2509" s="12"/>
      <c r="DC2509" s="12"/>
      <c r="DD2509" s="12"/>
      <c r="DE2509" s="12"/>
      <c r="DF2509" s="12"/>
      <c r="DG2509" s="12"/>
      <c r="DH2509" s="12"/>
      <c r="DI2509" s="12"/>
      <c r="DJ2509" s="12"/>
      <c r="DK2509" s="12"/>
      <c r="DL2509" s="12"/>
      <c r="DM2509" s="12"/>
      <c r="DN2509" s="12"/>
      <c r="DO2509" s="12"/>
      <c r="DP2509" s="12"/>
      <c r="DQ2509" s="12"/>
      <c r="DR2509" s="12"/>
      <c r="DS2509" s="12"/>
      <c r="DT2509" s="12"/>
      <c r="DU2509" s="12"/>
      <c r="DV2509" s="12"/>
    </row>
    <row r="2510" spans="1:126" s="14" customFormat="1" ht="90.75" thickBot="1" x14ac:dyDescent="0.3">
      <c r="A2510" s="12"/>
      <c r="B2510" s="13">
        <f t="shared" si="38"/>
        <v>2501</v>
      </c>
      <c r="C2510" s="6" t="str">
        <f t="shared" si="39"/>
        <v>ПРОДУКЦИЯ ХИМИЧЕСКОЙ ПРОМЫШЛЕННОСТИ</v>
      </c>
      <c r="D2510" s="6">
        <v>3910</v>
      </c>
      <c r="E2510" s="6" t="s">
        <v>8527</v>
      </c>
      <c r="F2510" s="6" t="s">
        <v>9150</v>
      </c>
      <c r="G2510" s="6" t="s">
        <v>8916</v>
      </c>
      <c r="H2510" s="6" t="s">
        <v>334</v>
      </c>
      <c r="J2510" s="12"/>
      <c r="K2510" s="12"/>
      <c r="L2510" s="12"/>
      <c r="M2510" s="12"/>
      <c r="N2510" s="12"/>
      <c r="O2510" s="12"/>
      <c r="P2510" s="12"/>
      <c r="Q2510" s="12"/>
      <c r="R2510" s="12"/>
      <c r="S2510" s="12"/>
      <c r="T2510" s="12"/>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row>
    <row r="2511" spans="1:126" s="14" customFormat="1" ht="90.75" thickBot="1" x14ac:dyDescent="0.3">
      <c r="A2511" s="12"/>
      <c r="B2511" s="13">
        <f t="shared" ref="B2511:B2574" si="40">B2510+1</f>
        <v>2502</v>
      </c>
      <c r="C2511" s="6" t="str">
        <f t="shared" si="39"/>
        <v>ПРОДУКЦИЯ ХИМИЧЕСКОЙ ПРОМЫШЛЕННОСТИ</v>
      </c>
      <c r="D2511" s="6">
        <v>3910</v>
      </c>
      <c r="E2511" s="6" t="s">
        <v>8528</v>
      </c>
      <c r="F2511" s="6" t="s">
        <v>9150</v>
      </c>
      <c r="G2511" s="6" t="s">
        <v>8917</v>
      </c>
      <c r="H2511" s="6" t="s">
        <v>334</v>
      </c>
      <c r="J2511" s="12"/>
      <c r="K2511" s="12"/>
      <c r="L2511" s="12"/>
      <c r="M2511" s="12"/>
      <c r="N2511" s="12"/>
      <c r="O2511" s="12"/>
      <c r="P2511" s="12"/>
      <c r="Q2511" s="12"/>
      <c r="R2511" s="12"/>
      <c r="S2511" s="12"/>
      <c r="T2511" s="12"/>
      <c r="U2511" s="12"/>
      <c r="V2511" s="12"/>
      <c r="W2511" s="12"/>
      <c r="X2511" s="12"/>
      <c r="Y2511" s="12"/>
      <c r="Z2511" s="12"/>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c r="DB2511" s="12"/>
      <c r="DC2511" s="12"/>
      <c r="DD2511" s="12"/>
      <c r="DE2511" s="12"/>
      <c r="DF2511" s="12"/>
      <c r="DG2511" s="12"/>
      <c r="DH2511" s="12"/>
      <c r="DI2511" s="12"/>
      <c r="DJ2511" s="12"/>
      <c r="DK2511" s="12"/>
      <c r="DL2511" s="12"/>
      <c r="DM2511" s="12"/>
      <c r="DN2511" s="12"/>
      <c r="DO2511" s="12"/>
      <c r="DP2511" s="12"/>
      <c r="DQ2511" s="12"/>
      <c r="DR2511" s="12"/>
      <c r="DS2511" s="12"/>
      <c r="DT2511" s="12"/>
      <c r="DU2511" s="12"/>
      <c r="DV2511" s="12"/>
    </row>
    <row r="2512" spans="1:126" s="14" customFormat="1" ht="90.75" thickBot="1" x14ac:dyDescent="0.3">
      <c r="A2512" s="12"/>
      <c r="B2512" s="13">
        <f t="shared" si="40"/>
        <v>2503</v>
      </c>
      <c r="C2512" s="6" t="str">
        <f t="shared" si="39"/>
        <v>ПРОДУКЦИЯ ХИМИЧЕСКОЙ ПРОМЫШЛЕННОСТИ</v>
      </c>
      <c r="D2512" s="6">
        <v>3910</v>
      </c>
      <c r="E2512" s="6" t="s">
        <v>8529</v>
      </c>
      <c r="F2512" s="6" t="s">
        <v>9150</v>
      </c>
      <c r="G2512" s="6" t="s">
        <v>8918</v>
      </c>
      <c r="H2512" s="6" t="s">
        <v>334</v>
      </c>
      <c r="J2512" s="12"/>
      <c r="K2512" s="12"/>
      <c r="L2512" s="12"/>
      <c r="M2512" s="12"/>
      <c r="N2512" s="12"/>
      <c r="O2512" s="12"/>
      <c r="P2512" s="12"/>
      <c r="Q2512" s="12"/>
      <c r="R2512" s="12"/>
      <c r="S2512" s="12"/>
      <c r="T2512" s="12"/>
      <c r="U2512" s="12"/>
      <c r="V2512" s="12"/>
      <c r="W2512" s="12"/>
      <c r="X2512" s="12"/>
      <c r="Y2512" s="12"/>
      <c r="Z2512" s="12"/>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c r="DB2512" s="12"/>
      <c r="DC2512" s="12"/>
      <c r="DD2512" s="12"/>
      <c r="DE2512" s="12"/>
      <c r="DF2512" s="12"/>
      <c r="DG2512" s="12"/>
      <c r="DH2512" s="12"/>
      <c r="DI2512" s="12"/>
      <c r="DJ2512" s="12"/>
      <c r="DK2512" s="12"/>
      <c r="DL2512" s="12"/>
      <c r="DM2512" s="12"/>
      <c r="DN2512" s="12"/>
      <c r="DO2512" s="12"/>
      <c r="DP2512" s="12"/>
      <c r="DQ2512" s="12"/>
      <c r="DR2512" s="12"/>
      <c r="DS2512" s="12"/>
      <c r="DT2512" s="12"/>
      <c r="DU2512" s="12"/>
      <c r="DV2512" s="12"/>
    </row>
    <row r="2513" spans="1:126" s="14" customFormat="1" ht="90.75" thickBot="1" x14ac:dyDescent="0.3">
      <c r="A2513" s="12"/>
      <c r="B2513" s="13">
        <f t="shared" si="40"/>
        <v>2504</v>
      </c>
      <c r="C2513" s="6" t="str">
        <f t="shared" si="39"/>
        <v>ПРОДУКЦИЯ ХИМИЧЕСКОЙ ПРОМЫШЛЕННОСТИ</v>
      </c>
      <c r="D2513" s="6">
        <v>2850</v>
      </c>
      <c r="E2513" s="6" t="s">
        <v>8530</v>
      </c>
      <c r="F2513" s="6" t="s">
        <v>9150</v>
      </c>
      <c r="G2513" s="6" t="s">
        <v>8910</v>
      </c>
      <c r="H2513" s="6" t="s">
        <v>334</v>
      </c>
      <c r="J2513" s="12"/>
      <c r="K2513" s="12"/>
      <c r="L2513" s="12"/>
      <c r="M2513" s="12"/>
      <c r="N2513" s="12"/>
      <c r="O2513" s="12"/>
      <c r="P2513" s="12"/>
      <c r="Q2513" s="12"/>
      <c r="R2513" s="12"/>
      <c r="S2513" s="12"/>
      <c r="T2513" s="12"/>
      <c r="U2513" s="12"/>
      <c r="V2513" s="12"/>
      <c r="W2513" s="12"/>
      <c r="X2513" s="12"/>
      <c r="Y2513" s="12"/>
      <c r="Z2513" s="12"/>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c r="DB2513" s="12"/>
      <c r="DC2513" s="12"/>
      <c r="DD2513" s="12"/>
      <c r="DE2513" s="12"/>
      <c r="DF2513" s="12"/>
      <c r="DG2513" s="12"/>
      <c r="DH2513" s="12"/>
      <c r="DI2513" s="12"/>
      <c r="DJ2513" s="12"/>
      <c r="DK2513" s="12"/>
      <c r="DL2513" s="12"/>
      <c r="DM2513" s="12"/>
      <c r="DN2513" s="12"/>
      <c r="DO2513" s="12"/>
      <c r="DP2513" s="12"/>
      <c r="DQ2513" s="12"/>
      <c r="DR2513" s="12"/>
      <c r="DS2513" s="12"/>
      <c r="DT2513" s="12"/>
      <c r="DU2513" s="12"/>
      <c r="DV2513" s="12"/>
    </row>
    <row r="2514" spans="1:126" s="14" customFormat="1" ht="135.75" thickBot="1" x14ac:dyDescent="0.3">
      <c r="A2514" s="12"/>
      <c r="B2514" s="13">
        <f t="shared" si="40"/>
        <v>2505</v>
      </c>
      <c r="C2514" s="6" t="str">
        <f t="shared" si="39"/>
        <v>ПРОДУКЦИЯ ХИМИЧЕСКОЙ ПРОМЫШЛЕННОСТИ</v>
      </c>
      <c r="D2514" s="6">
        <v>3214</v>
      </c>
      <c r="E2514" s="6" t="s">
        <v>8533</v>
      </c>
      <c r="F2514" s="6" t="s">
        <v>9151</v>
      </c>
      <c r="G2514" s="6" t="s">
        <v>8534</v>
      </c>
      <c r="H2514" s="6" t="s">
        <v>334</v>
      </c>
      <c r="J2514" s="12"/>
      <c r="K2514" s="12"/>
      <c r="L2514" s="12"/>
      <c r="M2514" s="12"/>
      <c r="N2514" s="12"/>
      <c r="O2514" s="12"/>
      <c r="P2514" s="12"/>
      <c r="Q2514" s="12"/>
      <c r="R2514" s="12"/>
      <c r="S2514" s="12"/>
      <c r="T2514" s="12"/>
      <c r="U2514" s="12"/>
      <c r="V2514" s="12"/>
      <c r="W2514" s="12"/>
      <c r="X2514" s="12"/>
      <c r="Y2514" s="12"/>
      <c r="Z2514" s="12"/>
      <c r="AA2514" s="12"/>
      <c r="AB2514" s="12"/>
      <c r="AC2514" s="12"/>
      <c r="AD2514" s="12"/>
      <c r="AE2514" s="12"/>
      <c r="AF2514" s="12"/>
      <c r="AG2514" s="12"/>
      <c r="AH2514" s="12"/>
      <c r="AI2514" s="12"/>
      <c r="AJ2514" s="12"/>
      <c r="AK2514" s="12"/>
      <c r="AL2514" s="12"/>
      <c r="AM2514" s="12"/>
      <c r="AN2514" s="12"/>
      <c r="AO2514" s="12"/>
      <c r="AP2514" s="12"/>
      <c r="AQ2514" s="12"/>
      <c r="AR2514" s="12"/>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c r="DB2514" s="12"/>
      <c r="DC2514" s="12"/>
      <c r="DD2514" s="12"/>
      <c r="DE2514" s="12"/>
      <c r="DF2514" s="12"/>
      <c r="DG2514" s="12"/>
      <c r="DH2514" s="12"/>
      <c r="DI2514" s="12"/>
      <c r="DJ2514" s="12"/>
      <c r="DK2514" s="12"/>
      <c r="DL2514" s="12"/>
      <c r="DM2514" s="12"/>
      <c r="DN2514" s="12"/>
      <c r="DO2514" s="12"/>
      <c r="DP2514" s="12"/>
      <c r="DQ2514" s="12"/>
      <c r="DR2514" s="12"/>
      <c r="DS2514" s="12"/>
      <c r="DT2514" s="12"/>
      <c r="DU2514" s="12"/>
      <c r="DV2514" s="12"/>
    </row>
    <row r="2515" spans="1:126" s="14" customFormat="1" ht="60.75" thickBot="1" x14ac:dyDescent="0.3">
      <c r="A2515" s="12"/>
      <c r="B2515" s="13">
        <f t="shared" si="40"/>
        <v>2506</v>
      </c>
      <c r="C2515" s="9" t="s">
        <v>968</v>
      </c>
      <c r="D2515" s="6">
        <v>3602</v>
      </c>
      <c r="E2515" s="63" t="s">
        <v>8850</v>
      </c>
      <c r="F2515" s="63" t="s">
        <v>8919</v>
      </c>
      <c r="G2515" s="63" t="s">
        <v>8920</v>
      </c>
      <c r="H2515" s="6" t="s">
        <v>334</v>
      </c>
      <c r="J2515" s="12"/>
      <c r="K2515" s="12"/>
      <c r="L2515" s="12"/>
      <c r="M2515" s="12"/>
      <c r="N2515" s="12"/>
      <c r="O2515" s="12"/>
      <c r="P2515" s="12"/>
      <c r="Q2515" s="12"/>
      <c r="R2515" s="12"/>
      <c r="S2515" s="12"/>
      <c r="T2515" s="12"/>
      <c r="U2515" s="12"/>
      <c r="V2515" s="12"/>
      <c r="W2515" s="12"/>
      <c r="X2515" s="12"/>
      <c r="Y2515" s="12"/>
      <c r="Z2515" s="12"/>
      <c r="AA2515" s="12"/>
      <c r="AB2515" s="12"/>
      <c r="AC2515" s="12"/>
      <c r="AD2515" s="12"/>
      <c r="AE2515" s="12"/>
      <c r="AF2515" s="12"/>
      <c r="AG2515" s="12"/>
      <c r="AH2515" s="12"/>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c r="DB2515" s="12"/>
      <c r="DC2515" s="12"/>
      <c r="DD2515" s="12"/>
      <c r="DE2515" s="12"/>
      <c r="DF2515" s="12"/>
      <c r="DG2515" s="12"/>
      <c r="DH2515" s="12"/>
      <c r="DI2515" s="12"/>
      <c r="DJ2515" s="12"/>
      <c r="DK2515" s="12"/>
      <c r="DL2515" s="12"/>
      <c r="DM2515" s="12"/>
      <c r="DN2515" s="12"/>
      <c r="DO2515" s="12"/>
      <c r="DP2515" s="12"/>
      <c r="DQ2515" s="12"/>
      <c r="DR2515" s="12"/>
      <c r="DS2515" s="12"/>
      <c r="DT2515" s="12"/>
      <c r="DU2515" s="12"/>
      <c r="DV2515" s="12"/>
    </row>
    <row r="2516" spans="1:126" s="14" customFormat="1" ht="135.75" thickBot="1" x14ac:dyDescent="0.3">
      <c r="A2516" s="12"/>
      <c r="B2516" s="13">
        <f t="shared" si="40"/>
        <v>2507</v>
      </c>
      <c r="C2516" s="6" t="str">
        <f>UPPER("Пластмассы и изделия из них")</f>
        <v>ПЛАСТМАССЫ И ИЗДЕЛИЯ ИЗ НИХ</v>
      </c>
      <c r="D2516" s="6" t="s">
        <v>8535</v>
      </c>
      <c r="E2516" s="6" t="s">
        <v>8536</v>
      </c>
      <c r="F2516" s="6" t="s">
        <v>9151</v>
      </c>
      <c r="G2516" s="6" t="s">
        <v>8921</v>
      </c>
      <c r="H2516" s="6" t="s">
        <v>334</v>
      </c>
      <c r="J2516" s="12"/>
      <c r="K2516" s="12"/>
      <c r="L2516" s="12"/>
      <c r="M2516" s="12"/>
      <c r="N2516" s="12"/>
      <c r="O2516" s="12"/>
      <c r="P2516" s="12"/>
      <c r="Q2516" s="12"/>
      <c r="R2516" s="12"/>
      <c r="S2516" s="12"/>
      <c r="T2516" s="12"/>
      <c r="U2516" s="12"/>
      <c r="V2516" s="12"/>
      <c r="W2516" s="12"/>
      <c r="X2516" s="12"/>
      <c r="Y2516" s="12"/>
      <c r="Z2516" s="12"/>
      <c r="AA2516" s="12"/>
      <c r="AB2516" s="12"/>
      <c r="AC2516" s="12"/>
      <c r="AD2516" s="12"/>
      <c r="AE2516" s="12"/>
      <c r="AF2516" s="12"/>
      <c r="AG2516" s="12"/>
      <c r="AH2516" s="12"/>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c r="DB2516" s="12"/>
      <c r="DC2516" s="12"/>
      <c r="DD2516" s="12"/>
      <c r="DE2516" s="12"/>
      <c r="DF2516" s="12"/>
      <c r="DG2516" s="12"/>
      <c r="DH2516" s="12"/>
      <c r="DI2516" s="12"/>
      <c r="DJ2516" s="12"/>
      <c r="DK2516" s="12"/>
      <c r="DL2516" s="12"/>
      <c r="DM2516" s="12"/>
      <c r="DN2516" s="12"/>
      <c r="DO2516" s="12"/>
      <c r="DP2516" s="12"/>
      <c r="DQ2516" s="12"/>
      <c r="DR2516" s="12"/>
      <c r="DS2516" s="12"/>
      <c r="DT2516" s="12"/>
      <c r="DU2516" s="12"/>
      <c r="DV2516" s="12"/>
    </row>
    <row r="2517" spans="1:126" s="14" customFormat="1" ht="60.75" thickBot="1" x14ac:dyDescent="0.3">
      <c r="A2517" s="12"/>
      <c r="B2517" s="13">
        <f t="shared" si="40"/>
        <v>2508</v>
      </c>
      <c r="C2517" s="6" t="str">
        <f>UPPER("Краски и лаки")</f>
        <v>КРАСКИ И ЛАКИ</v>
      </c>
      <c r="D2517" s="6">
        <v>3208</v>
      </c>
      <c r="E2517" s="6" t="s">
        <v>8548</v>
      </c>
      <c r="F2517" s="6" t="s">
        <v>8904</v>
      </c>
      <c r="G2517" s="6" t="s">
        <v>9152</v>
      </c>
      <c r="H2517" s="6" t="s">
        <v>334</v>
      </c>
      <c r="J2517" s="12"/>
      <c r="K2517" s="12"/>
      <c r="L2517" s="12"/>
      <c r="M2517" s="12"/>
      <c r="N2517" s="12"/>
      <c r="O2517" s="12"/>
      <c r="P2517" s="12"/>
      <c r="Q2517" s="12"/>
      <c r="R2517" s="12"/>
      <c r="S2517" s="12"/>
      <c r="T2517" s="12"/>
      <c r="U2517" s="12"/>
      <c r="V2517" s="12"/>
      <c r="W2517" s="12"/>
      <c r="X2517" s="12"/>
      <c r="Y2517" s="12"/>
      <c r="Z2517" s="12"/>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c r="DB2517" s="12"/>
      <c r="DC2517" s="12"/>
      <c r="DD2517" s="12"/>
      <c r="DE2517" s="12"/>
      <c r="DF2517" s="12"/>
      <c r="DG2517" s="12"/>
      <c r="DH2517" s="12"/>
      <c r="DI2517" s="12"/>
      <c r="DJ2517" s="12"/>
      <c r="DK2517" s="12"/>
      <c r="DL2517" s="12"/>
      <c r="DM2517" s="12"/>
      <c r="DN2517" s="12"/>
      <c r="DO2517" s="12"/>
      <c r="DP2517" s="12"/>
      <c r="DQ2517" s="12"/>
      <c r="DR2517" s="12"/>
      <c r="DS2517" s="12"/>
      <c r="DT2517" s="12"/>
      <c r="DU2517" s="12"/>
      <c r="DV2517" s="12"/>
    </row>
    <row r="2518" spans="1:126" s="14" customFormat="1" ht="60.75" thickBot="1" x14ac:dyDescent="0.3">
      <c r="A2518" s="12"/>
      <c r="B2518" s="13">
        <f t="shared" si="40"/>
        <v>2509</v>
      </c>
      <c r="C2518" s="6" t="str">
        <f>UPPER("Вещества поверхностно-активные")</f>
        <v>ВЕЩЕСТВА ПОВЕРХНОСТНО-АКТИВНЫЕ</v>
      </c>
      <c r="D2518" s="6">
        <v>3402</v>
      </c>
      <c r="E2518" s="6" t="s">
        <v>8549</v>
      </c>
      <c r="F2518" s="6" t="s">
        <v>8904</v>
      </c>
      <c r="G2518" s="6" t="s">
        <v>9152</v>
      </c>
      <c r="H2518" s="6" t="s">
        <v>334</v>
      </c>
      <c r="J2518" s="12"/>
      <c r="K2518" s="12"/>
      <c r="L2518" s="12"/>
      <c r="M2518" s="12"/>
      <c r="N2518" s="12"/>
      <c r="O2518" s="12"/>
      <c r="P2518" s="12"/>
      <c r="Q2518" s="12"/>
      <c r="R2518" s="12"/>
      <c r="S2518" s="12"/>
      <c r="T2518" s="12"/>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row>
    <row r="2519" spans="1:126" s="14" customFormat="1" ht="60.75" thickBot="1" x14ac:dyDescent="0.3">
      <c r="A2519" s="12"/>
      <c r="B2519" s="13">
        <f t="shared" si="40"/>
        <v>2510</v>
      </c>
      <c r="C2519" s="6" t="str">
        <f>UPPER("Акриловые полимеры в первичных формах")</f>
        <v>АКРИЛОВЫЕ ПОЛИМЕРЫ В ПЕРВИЧНЫХ ФОРМАХ</v>
      </c>
      <c r="D2519" s="6">
        <v>3906</v>
      </c>
      <c r="E2519" s="6" t="s">
        <v>8550</v>
      </c>
      <c r="F2519" s="6" t="s">
        <v>8904</v>
      </c>
      <c r="G2519" s="6" t="s">
        <v>9152</v>
      </c>
      <c r="H2519" s="6" t="s">
        <v>334</v>
      </c>
      <c r="J2519" s="12"/>
      <c r="K2519" s="12"/>
      <c r="L2519" s="12"/>
      <c r="M2519" s="12"/>
      <c r="N2519" s="12"/>
      <c r="O2519" s="12"/>
      <c r="P2519" s="12"/>
      <c r="Q2519" s="12"/>
      <c r="R2519" s="12"/>
      <c r="S2519" s="12"/>
      <c r="T2519" s="12"/>
      <c r="U2519" s="12"/>
      <c r="V2519" s="12"/>
      <c r="W2519" s="12"/>
      <c r="X2519" s="12"/>
      <c r="Y2519" s="12"/>
      <c r="Z2519" s="12"/>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c r="DB2519" s="12"/>
      <c r="DC2519" s="12"/>
      <c r="DD2519" s="12"/>
      <c r="DE2519" s="12"/>
      <c r="DF2519" s="12"/>
      <c r="DG2519" s="12"/>
      <c r="DH2519" s="12"/>
      <c r="DI2519" s="12"/>
      <c r="DJ2519" s="12"/>
      <c r="DK2519" s="12"/>
      <c r="DL2519" s="12"/>
      <c r="DM2519" s="12"/>
      <c r="DN2519" s="12"/>
      <c r="DO2519" s="12"/>
      <c r="DP2519" s="12"/>
      <c r="DQ2519" s="12"/>
      <c r="DR2519" s="12"/>
      <c r="DS2519" s="12"/>
      <c r="DT2519" s="12"/>
      <c r="DU2519" s="12"/>
      <c r="DV2519" s="12"/>
    </row>
    <row r="2520" spans="1:126" s="14" customFormat="1" ht="75.75" thickBot="1" x14ac:dyDescent="0.3">
      <c r="A2520" s="12"/>
      <c r="B2520" s="13">
        <f t="shared" si="40"/>
        <v>2511</v>
      </c>
      <c r="C2520" s="6" t="str">
        <f>UPPER("Изделия прочие из пластмасс")</f>
        <v>ИЗДЕЛИЯ ПРОЧИЕ ИЗ ПЛАСТМАСС</v>
      </c>
      <c r="D2520" s="6">
        <v>3926</v>
      </c>
      <c r="E2520" s="6" t="s">
        <v>8551</v>
      </c>
      <c r="F2520" s="6" t="s">
        <v>8904</v>
      </c>
      <c r="G2520" s="6" t="s">
        <v>9152</v>
      </c>
      <c r="H2520" s="6" t="s">
        <v>334</v>
      </c>
      <c r="J2520" s="12"/>
      <c r="K2520" s="12"/>
      <c r="L2520" s="12"/>
      <c r="M2520" s="12"/>
      <c r="N2520" s="12"/>
      <c r="O2520" s="12"/>
      <c r="P2520" s="12"/>
      <c r="Q2520" s="12"/>
      <c r="R2520" s="12"/>
      <c r="S2520" s="12"/>
      <c r="T2520" s="12"/>
      <c r="U2520" s="12"/>
      <c r="V2520" s="12"/>
      <c r="W2520" s="12"/>
      <c r="X2520" s="12"/>
      <c r="Y2520" s="12"/>
      <c r="Z2520" s="12"/>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c r="DB2520" s="12"/>
      <c r="DC2520" s="12"/>
      <c r="DD2520" s="12"/>
      <c r="DE2520" s="12"/>
      <c r="DF2520" s="12"/>
      <c r="DG2520" s="12"/>
      <c r="DH2520" s="12"/>
      <c r="DI2520" s="12"/>
      <c r="DJ2520" s="12"/>
      <c r="DK2520" s="12"/>
      <c r="DL2520" s="12"/>
      <c r="DM2520" s="12"/>
      <c r="DN2520" s="12"/>
      <c r="DO2520" s="12"/>
      <c r="DP2520" s="12"/>
      <c r="DQ2520" s="12"/>
      <c r="DR2520" s="12"/>
      <c r="DS2520" s="12"/>
      <c r="DT2520" s="12"/>
      <c r="DU2520" s="12"/>
      <c r="DV2520" s="12"/>
    </row>
    <row r="2521" spans="1:126" s="14" customFormat="1" ht="75.75" thickBot="1" x14ac:dyDescent="0.3">
      <c r="A2521" s="12"/>
      <c r="B2521" s="13">
        <f t="shared" si="40"/>
        <v>2512</v>
      </c>
      <c r="C2521" s="6" t="str">
        <f>UPPER("Химические нити")</f>
        <v>ХИМИЧЕСКИЕ НИТИ</v>
      </c>
      <c r="D2521" s="6" t="s">
        <v>8552</v>
      </c>
      <c r="E2521" s="6" t="s">
        <v>8553</v>
      </c>
      <c r="F2521" s="6" t="s">
        <v>8904</v>
      </c>
      <c r="G2521" s="6" t="s">
        <v>9152</v>
      </c>
      <c r="H2521" s="6" t="s">
        <v>334</v>
      </c>
      <c r="J2521" s="12"/>
      <c r="K2521" s="12"/>
      <c r="L2521" s="12"/>
      <c r="M2521" s="12"/>
      <c r="N2521" s="12"/>
      <c r="O2521" s="12"/>
      <c r="P2521" s="12"/>
      <c r="Q2521" s="12"/>
      <c r="R2521" s="12"/>
      <c r="S2521" s="12"/>
      <c r="T2521" s="12"/>
      <c r="U2521" s="12"/>
      <c r="V2521" s="12"/>
      <c r="W2521" s="12"/>
      <c r="X2521" s="12"/>
      <c r="Y2521" s="12"/>
      <c r="Z2521" s="12"/>
      <c r="AA2521" s="12"/>
      <c r="AB2521" s="12"/>
      <c r="AC2521" s="12"/>
      <c r="AD2521" s="12"/>
      <c r="AE2521" s="12"/>
      <c r="AF2521" s="12"/>
      <c r="AG2521" s="12"/>
      <c r="AH2521" s="12"/>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c r="DB2521" s="12"/>
      <c r="DC2521" s="12"/>
      <c r="DD2521" s="12"/>
      <c r="DE2521" s="12"/>
      <c r="DF2521" s="12"/>
      <c r="DG2521" s="12"/>
      <c r="DH2521" s="12"/>
      <c r="DI2521" s="12"/>
      <c r="DJ2521" s="12"/>
      <c r="DK2521" s="12"/>
      <c r="DL2521" s="12"/>
      <c r="DM2521" s="12"/>
      <c r="DN2521" s="12"/>
      <c r="DO2521" s="12"/>
      <c r="DP2521" s="12"/>
      <c r="DQ2521" s="12"/>
      <c r="DR2521" s="12"/>
      <c r="DS2521" s="12"/>
      <c r="DT2521" s="12"/>
      <c r="DU2521" s="12"/>
      <c r="DV2521" s="12"/>
    </row>
    <row r="2522" spans="1:126" s="14" customFormat="1" ht="60.75" thickBot="1" x14ac:dyDescent="0.3">
      <c r="A2522" s="12"/>
      <c r="B2522" s="13">
        <f t="shared" si="40"/>
        <v>2513</v>
      </c>
      <c r="C2522" s="6" t="str">
        <f>UPPER("Химические нити")</f>
        <v>ХИМИЧЕСКИЕ НИТИ</v>
      </c>
      <c r="D2522" s="6" t="s">
        <v>8552</v>
      </c>
      <c r="E2522" s="6" t="s">
        <v>8554</v>
      </c>
      <c r="F2522" s="6" t="s">
        <v>8904</v>
      </c>
      <c r="G2522" s="6" t="s">
        <v>9152</v>
      </c>
      <c r="H2522" s="6" t="s">
        <v>334</v>
      </c>
      <c r="J2522" s="12"/>
      <c r="K2522" s="12"/>
      <c r="L2522" s="12"/>
      <c r="M2522" s="12"/>
      <c r="N2522" s="12"/>
      <c r="O2522" s="12"/>
      <c r="P2522" s="12"/>
      <c r="Q2522" s="12"/>
      <c r="R2522" s="12"/>
      <c r="S2522" s="12"/>
      <c r="T2522" s="12"/>
      <c r="U2522" s="12"/>
      <c r="V2522" s="12"/>
      <c r="W2522" s="12"/>
      <c r="X2522" s="12"/>
      <c r="Y2522" s="12"/>
      <c r="Z2522" s="12"/>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c r="DB2522" s="12"/>
      <c r="DC2522" s="12"/>
      <c r="DD2522" s="12"/>
      <c r="DE2522" s="12"/>
      <c r="DF2522" s="12"/>
      <c r="DG2522" s="12"/>
      <c r="DH2522" s="12"/>
      <c r="DI2522" s="12"/>
      <c r="DJ2522" s="12"/>
      <c r="DK2522" s="12"/>
      <c r="DL2522" s="12"/>
      <c r="DM2522" s="12"/>
      <c r="DN2522" s="12"/>
      <c r="DO2522" s="12"/>
      <c r="DP2522" s="12"/>
      <c r="DQ2522" s="12"/>
      <c r="DR2522" s="12"/>
      <c r="DS2522" s="12"/>
      <c r="DT2522" s="12"/>
      <c r="DU2522" s="12"/>
      <c r="DV2522" s="12"/>
    </row>
    <row r="2523" spans="1:126" s="14" customFormat="1" ht="60.75" thickBot="1" x14ac:dyDescent="0.3">
      <c r="A2523" s="12"/>
      <c r="B2523" s="13">
        <f t="shared" si="40"/>
        <v>2514</v>
      </c>
      <c r="C2523" s="6" t="str">
        <f>UPPER("Текстильные материалы")</f>
        <v>ТЕКСТИЛЬНЫЕ МАТЕРИАЛЫ</v>
      </c>
      <c r="D2523" s="6">
        <v>5903</v>
      </c>
      <c r="E2523" s="6" t="s">
        <v>8555</v>
      </c>
      <c r="F2523" s="6" t="s">
        <v>8904</v>
      </c>
      <c r="G2523" s="6" t="s">
        <v>9152</v>
      </c>
      <c r="H2523" s="6" t="s">
        <v>334</v>
      </c>
      <c r="J2523" s="12"/>
      <c r="K2523" s="12"/>
      <c r="L2523" s="12"/>
      <c r="M2523" s="12"/>
      <c r="N2523" s="12"/>
      <c r="O2523" s="12"/>
      <c r="P2523" s="12"/>
      <c r="Q2523" s="12"/>
      <c r="R2523" s="12"/>
      <c r="S2523" s="12"/>
      <c r="T2523" s="12"/>
      <c r="U2523" s="12"/>
      <c r="V2523" s="12"/>
      <c r="W2523" s="12"/>
      <c r="X2523" s="12"/>
      <c r="Y2523" s="12"/>
      <c r="Z2523" s="12"/>
      <c r="AA2523" s="12"/>
      <c r="AB2523" s="12"/>
      <c r="AC2523" s="12"/>
      <c r="AD2523" s="12"/>
      <c r="AE2523" s="12"/>
      <c r="AF2523" s="12"/>
      <c r="AG2523" s="12"/>
      <c r="AH2523" s="12"/>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c r="DB2523" s="12"/>
      <c r="DC2523" s="12"/>
      <c r="DD2523" s="12"/>
      <c r="DE2523" s="12"/>
      <c r="DF2523" s="12"/>
      <c r="DG2523" s="12"/>
      <c r="DH2523" s="12"/>
      <c r="DI2523" s="12"/>
      <c r="DJ2523" s="12"/>
      <c r="DK2523" s="12"/>
      <c r="DL2523" s="12"/>
      <c r="DM2523" s="12"/>
      <c r="DN2523" s="12"/>
      <c r="DO2523" s="12"/>
      <c r="DP2523" s="12"/>
      <c r="DQ2523" s="12"/>
      <c r="DR2523" s="12"/>
      <c r="DS2523" s="12"/>
      <c r="DT2523" s="12"/>
      <c r="DU2523" s="12"/>
      <c r="DV2523" s="12"/>
    </row>
    <row r="2524" spans="1:126" s="14" customFormat="1" ht="90.75" thickBot="1" x14ac:dyDescent="0.3">
      <c r="A2524" s="12"/>
      <c r="B2524" s="13">
        <f t="shared" si="40"/>
        <v>2515</v>
      </c>
      <c r="C2524" s="6" t="str">
        <f>UPPER("Продукция химической промышленности")</f>
        <v>ПРОДУКЦИЯ ХИМИЧЕСКОЙ ПРОМЫШЛЕННОСТИ</v>
      </c>
      <c r="D2524" s="6">
        <v>3506</v>
      </c>
      <c r="E2524" s="6" t="s">
        <v>8451</v>
      </c>
      <c r="F2524" s="6" t="s">
        <v>9153</v>
      </c>
      <c r="G2524" s="6" t="s">
        <v>8922</v>
      </c>
      <c r="H2524" s="6" t="s">
        <v>334</v>
      </c>
      <c r="J2524" s="12"/>
      <c r="K2524" s="12"/>
      <c r="L2524" s="12"/>
      <c r="M2524" s="12"/>
      <c r="N2524" s="12"/>
      <c r="O2524" s="12"/>
      <c r="P2524" s="12"/>
      <c r="Q2524" s="12"/>
      <c r="R2524" s="12"/>
      <c r="S2524" s="12"/>
      <c r="T2524" s="12"/>
      <c r="U2524" s="12"/>
      <c r="V2524" s="12"/>
      <c r="W2524" s="12"/>
      <c r="X2524" s="12"/>
      <c r="Y2524" s="12"/>
      <c r="Z2524" s="12"/>
      <c r="AA2524" s="12"/>
      <c r="AB2524" s="12"/>
      <c r="AC2524" s="12"/>
      <c r="AD2524" s="12"/>
      <c r="AE2524" s="12"/>
      <c r="AF2524" s="12"/>
      <c r="AG2524" s="12"/>
      <c r="AH2524" s="12"/>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c r="DB2524" s="12"/>
      <c r="DC2524" s="12"/>
      <c r="DD2524" s="12"/>
      <c r="DE2524" s="12"/>
      <c r="DF2524" s="12"/>
      <c r="DG2524" s="12"/>
      <c r="DH2524" s="12"/>
      <c r="DI2524" s="12"/>
      <c r="DJ2524" s="12"/>
      <c r="DK2524" s="12"/>
      <c r="DL2524" s="12"/>
      <c r="DM2524" s="12"/>
      <c r="DN2524" s="12"/>
      <c r="DO2524" s="12"/>
      <c r="DP2524" s="12"/>
      <c r="DQ2524" s="12"/>
      <c r="DR2524" s="12"/>
      <c r="DS2524" s="12"/>
      <c r="DT2524" s="12"/>
      <c r="DU2524" s="12"/>
      <c r="DV2524" s="12"/>
    </row>
    <row r="2525" spans="1:126" s="14" customFormat="1" ht="90.75" thickBot="1" x14ac:dyDescent="0.3">
      <c r="A2525" s="12"/>
      <c r="B2525" s="13">
        <f t="shared" si="40"/>
        <v>2516</v>
      </c>
      <c r="C2525" s="6" t="str">
        <f>UPPER("Пластмассы и изделия из них")</f>
        <v>ПЛАСТМАССЫ И ИЗДЕЛИЯ ИЗ НИХ</v>
      </c>
      <c r="D2525" s="6">
        <v>3920</v>
      </c>
      <c r="E2525" s="6" t="s">
        <v>8452</v>
      </c>
      <c r="F2525" s="6" t="s">
        <v>9153</v>
      </c>
      <c r="G2525" s="6" t="s">
        <v>8922</v>
      </c>
      <c r="H2525" s="6" t="s">
        <v>334</v>
      </c>
      <c r="J2525" s="12"/>
      <c r="K2525" s="12"/>
      <c r="L2525" s="12"/>
      <c r="M2525" s="12"/>
      <c r="N2525" s="12"/>
      <c r="O2525" s="12"/>
      <c r="P2525" s="12"/>
      <c r="Q2525" s="12"/>
      <c r="R2525" s="12"/>
      <c r="S2525" s="12"/>
      <c r="T2525" s="12"/>
      <c r="U2525" s="12"/>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c r="DB2525" s="12"/>
      <c r="DC2525" s="12"/>
      <c r="DD2525" s="12"/>
      <c r="DE2525" s="12"/>
      <c r="DF2525" s="12"/>
      <c r="DG2525" s="12"/>
      <c r="DH2525" s="12"/>
      <c r="DI2525" s="12"/>
      <c r="DJ2525" s="12"/>
      <c r="DK2525" s="12"/>
      <c r="DL2525" s="12"/>
      <c r="DM2525" s="12"/>
      <c r="DN2525" s="12"/>
      <c r="DO2525" s="12"/>
      <c r="DP2525" s="12"/>
      <c r="DQ2525" s="12"/>
      <c r="DR2525" s="12"/>
      <c r="DS2525" s="12"/>
      <c r="DT2525" s="12"/>
      <c r="DU2525" s="12"/>
      <c r="DV2525" s="12"/>
    </row>
    <row r="2526" spans="1:126" s="14" customFormat="1" ht="90.75" thickBot="1" x14ac:dyDescent="0.3">
      <c r="A2526" s="12"/>
      <c r="B2526" s="13">
        <f t="shared" si="40"/>
        <v>2517</v>
      </c>
      <c r="C2526" s="6" t="str">
        <f>UPPER("Пластмассы и изделия из них")</f>
        <v>ПЛАСТМАССЫ И ИЗДЕЛИЯ ИЗ НИХ</v>
      </c>
      <c r="D2526" s="6">
        <v>3921</v>
      </c>
      <c r="E2526" s="6" t="s">
        <v>8556</v>
      </c>
      <c r="F2526" s="6" t="s">
        <v>9153</v>
      </c>
      <c r="G2526" s="6" t="s">
        <v>8922</v>
      </c>
      <c r="H2526" s="6" t="s">
        <v>334</v>
      </c>
      <c r="J2526" s="12"/>
      <c r="K2526" s="12"/>
      <c r="L2526" s="12"/>
      <c r="M2526" s="12"/>
      <c r="N2526" s="12"/>
      <c r="O2526" s="12"/>
      <c r="P2526" s="12"/>
      <c r="Q2526" s="12"/>
      <c r="R2526" s="12"/>
      <c r="S2526" s="12"/>
      <c r="T2526" s="12"/>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row>
    <row r="2527" spans="1:126" s="14" customFormat="1" ht="60.75" thickBot="1" x14ac:dyDescent="0.3">
      <c r="A2527" s="12"/>
      <c r="B2527" s="13">
        <f t="shared" si="40"/>
        <v>2518</v>
      </c>
      <c r="C2527" s="64" t="s">
        <v>968</v>
      </c>
      <c r="D2527" s="65">
        <v>3602</v>
      </c>
      <c r="E2527" s="64" t="s">
        <v>8869</v>
      </c>
      <c r="F2527" s="64" t="s">
        <v>8870</v>
      </c>
      <c r="G2527" s="64" t="s">
        <v>8923</v>
      </c>
      <c r="H2527" s="6" t="s">
        <v>334</v>
      </c>
      <c r="J2527" s="12"/>
      <c r="K2527" s="12"/>
      <c r="L2527" s="12"/>
      <c r="M2527" s="12"/>
      <c r="N2527" s="12"/>
      <c r="O2527" s="12"/>
      <c r="P2527" s="12"/>
      <c r="Q2527" s="12"/>
      <c r="R2527" s="12"/>
      <c r="S2527" s="12"/>
      <c r="T2527" s="12"/>
      <c r="U2527" s="12"/>
      <c r="V2527" s="12"/>
      <c r="W2527" s="12"/>
      <c r="X2527" s="12"/>
      <c r="Y2527" s="12"/>
      <c r="Z2527" s="12"/>
      <c r="AA2527" s="12"/>
      <c r="AB2527" s="12"/>
      <c r="AC2527" s="12"/>
      <c r="AD2527" s="12"/>
      <c r="AE2527" s="12"/>
      <c r="AF2527" s="12"/>
      <c r="AG2527" s="12"/>
      <c r="AH2527" s="12"/>
      <c r="AI2527" s="12"/>
      <c r="AJ2527" s="12"/>
      <c r="AK2527" s="12"/>
      <c r="AL2527" s="12"/>
      <c r="AM2527" s="12"/>
      <c r="AN2527" s="12"/>
      <c r="AO2527" s="12"/>
      <c r="AP2527" s="12"/>
      <c r="AQ2527" s="12"/>
      <c r="AR2527" s="12"/>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c r="DB2527" s="12"/>
      <c r="DC2527" s="12"/>
      <c r="DD2527" s="12"/>
      <c r="DE2527" s="12"/>
      <c r="DF2527" s="12"/>
      <c r="DG2527" s="12"/>
      <c r="DH2527" s="12"/>
      <c r="DI2527" s="12"/>
      <c r="DJ2527" s="12"/>
      <c r="DK2527" s="12"/>
      <c r="DL2527" s="12"/>
      <c r="DM2527" s="12"/>
      <c r="DN2527" s="12"/>
      <c r="DO2527" s="12"/>
      <c r="DP2527" s="12"/>
      <c r="DQ2527" s="12"/>
      <c r="DR2527" s="12"/>
      <c r="DS2527" s="12"/>
      <c r="DT2527" s="12"/>
      <c r="DU2527" s="12"/>
      <c r="DV2527" s="12"/>
    </row>
    <row r="2528" spans="1:126" s="14" customFormat="1" ht="60.75" thickBot="1" x14ac:dyDescent="0.3">
      <c r="A2528" s="12"/>
      <c r="B2528" s="13">
        <f t="shared" si="40"/>
        <v>2519</v>
      </c>
      <c r="C2528" s="64" t="s">
        <v>968</v>
      </c>
      <c r="D2528" s="65">
        <v>3811</v>
      </c>
      <c r="E2528" s="64" t="s">
        <v>8871</v>
      </c>
      <c r="F2528" s="64" t="s">
        <v>8870</v>
      </c>
      <c r="G2528" s="64" t="s">
        <v>8923</v>
      </c>
      <c r="H2528" s="6" t="s">
        <v>334</v>
      </c>
      <c r="J2528" s="12"/>
      <c r="K2528" s="12"/>
      <c r="L2528" s="12"/>
      <c r="M2528" s="12"/>
      <c r="N2528" s="12"/>
      <c r="O2528" s="12"/>
      <c r="P2528" s="12"/>
      <c r="Q2528" s="12"/>
      <c r="R2528" s="12"/>
      <c r="S2528" s="12"/>
      <c r="T2528" s="12"/>
      <c r="U2528" s="12"/>
      <c r="V2528" s="12"/>
      <c r="W2528" s="12"/>
      <c r="X2528" s="12"/>
      <c r="Y2528" s="12"/>
      <c r="Z2528" s="12"/>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c r="DB2528" s="12"/>
      <c r="DC2528" s="12"/>
      <c r="DD2528" s="12"/>
      <c r="DE2528" s="12"/>
      <c r="DF2528" s="12"/>
      <c r="DG2528" s="12"/>
      <c r="DH2528" s="12"/>
      <c r="DI2528" s="12"/>
      <c r="DJ2528" s="12"/>
      <c r="DK2528" s="12"/>
      <c r="DL2528" s="12"/>
      <c r="DM2528" s="12"/>
      <c r="DN2528" s="12"/>
      <c r="DO2528" s="12"/>
      <c r="DP2528" s="12"/>
      <c r="DQ2528" s="12"/>
      <c r="DR2528" s="12"/>
      <c r="DS2528" s="12"/>
      <c r="DT2528" s="12"/>
      <c r="DU2528" s="12"/>
      <c r="DV2528" s="12"/>
    </row>
    <row r="2529" spans="1:126" s="14" customFormat="1" ht="60.75" thickBot="1" x14ac:dyDescent="0.3">
      <c r="A2529" s="12"/>
      <c r="B2529" s="13">
        <f t="shared" si="40"/>
        <v>2520</v>
      </c>
      <c r="C2529" s="64" t="s">
        <v>968</v>
      </c>
      <c r="D2529" s="65">
        <v>2915</v>
      </c>
      <c r="E2529" s="64" t="s">
        <v>8872</v>
      </c>
      <c r="F2529" s="64" t="s">
        <v>8870</v>
      </c>
      <c r="G2529" s="64" t="s">
        <v>8923</v>
      </c>
      <c r="H2529" s="6" t="s">
        <v>334</v>
      </c>
      <c r="J2529" s="12"/>
      <c r="K2529" s="12"/>
      <c r="L2529" s="12"/>
      <c r="M2529" s="12"/>
      <c r="N2529" s="12"/>
      <c r="O2529" s="12"/>
      <c r="P2529" s="12"/>
      <c r="Q2529" s="12"/>
      <c r="R2529" s="12"/>
      <c r="S2529" s="12"/>
      <c r="T2529" s="12"/>
      <c r="U2529" s="12"/>
      <c r="V2529" s="12"/>
      <c r="W2529" s="12"/>
      <c r="X2529" s="12"/>
      <c r="Y2529" s="12"/>
      <c r="Z2529" s="12"/>
      <c r="AA2529" s="12"/>
      <c r="AB2529" s="12"/>
      <c r="AC2529" s="12"/>
      <c r="AD2529" s="12"/>
      <c r="AE2529" s="12"/>
      <c r="AF2529" s="12"/>
      <c r="AG2529" s="12"/>
      <c r="AH2529" s="12"/>
      <c r="AI2529" s="12"/>
      <c r="AJ2529" s="12"/>
      <c r="AK2529" s="12"/>
      <c r="AL2529" s="12"/>
      <c r="AM2529" s="12"/>
      <c r="AN2529" s="12"/>
      <c r="AO2529" s="12"/>
      <c r="AP2529" s="12"/>
      <c r="AQ2529" s="12"/>
      <c r="AR2529" s="12"/>
      <c r="AS2529" s="12"/>
      <c r="AT2529" s="12"/>
      <c r="AU2529" s="12"/>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c r="DB2529" s="12"/>
      <c r="DC2529" s="12"/>
      <c r="DD2529" s="12"/>
      <c r="DE2529" s="12"/>
      <c r="DF2529" s="12"/>
      <c r="DG2529" s="12"/>
      <c r="DH2529" s="12"/>
      <c r="DI2529" s="12"/>
      <c r="DJ2529" s="12"/>
      <c r="DK2529" s="12"/>
      <c r="DL2529" s="12"/>
      <c r="DM2529" s="12"/>
      <c r="DN2529" s="12"/>
      <c r="DO2529" s="12"/>
      <c r="DP2529" s="12"/>
      <c r="DQ2529" s="12"/>
      <c r="DR2529" s="12"/>
      <c r="DS2529" s="12"/>
      <c r="DT2529" s="12"/>
      <c r="DU2529" s="12"/>
      <c r="DV2529" s="12"/>
    </row>
    <row r="2530" spans="1:126" s="14" customFormat="1" ht="60.75" thickBot="1" x14ac:dyDescent="0.3">
      <c r="A2530" s="12"/>
      <c r="B2530" s="13">
        <f t="shared" si="40"/>
        <v>2521</v>
      </c>
      <c r="C2530" s="64" t="s">
        <v>968</v>
      </c>
      <c r="D2530" s="65">
        <v>3402</v>
      </c>
      <c r="E2530" s="66" t="s">
        <v>8873</v>
      </c>
      <c r="F2530" s="64" t="s">
        <v>8870</v>
      </c>
      <c r="G2530" s="64" t="s">
        <v>8923</v>
      </c>
      <c r="H2530" s="6" t="s">
        <v>334</v>
      </c>
      <c r="J2530" s="12"/>
      <c r="K2530" s="12"/>
      <c r="L2530" s="12"/>
      <c r="M2530" s="12"/>
      <c r="N2530" s="12"/>
      <c r="O2530" s="12"/>
      <c r="P2530" s="12"/>
      <c r="Q2530" s="12"/>
      <c r="R2530" s="12"/>
      <c r="S2530" s="12"/>
      <c r="T2530" s="12"/>
      <c r="U2530" s="12"/>
      <c r="V2530" s="12"/>
      <c r="W2530" s="12"/>
      <c r="X2530" s="12"/>
      <c r="Y2530" s="12"/>
      <c r="Z2530" s="12"/>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c r="DB2530" s="12"/>
      <c r="DC2530" s="12"/>
      <c r="DD2530" s="12"/>
      <c r="DE2530" s="12"/>
      <c r="DF2530" s="12"/>
      <c r="DG2530" s="12"/>
      <c r="DH2530" s="12"/>
      <c r="DI2530" s="12"/>
      <c r="DJ2530" s="12"/>
      <c r="DK2530" s="12"/>
      <c r="DL2530" s="12"/>
      <c r="DM2530" s="12"/>
      <c r="DN2530" s="12"/>
      <c r="DO2530" s="12"/>
      <c r="DP2530" s="12"/>
      <c r="DQ2530" s="12"/>
      <c r="DR2530" s="12"/>
      <c r="DS2530" s="12"/>
      <c r="DT2530" s="12"/>
      <c r="DU2530" s="12"/>
      <c r="DV2530" s="12"/>
    </row>
    <row r="2531" spans="1:126" s="14" customFormat="1" ht="60.75" thickBot="1" x14ac:dyDescent="0.3">
      <c r="A2531" s="12"/>
      <c r="B2531" s="13">
        <f t="shared" si="40"/>
        <v>2522</v>
      </c>
      <c r="C2531" s="64" t="s">
        <v>968</v>
      </c>
      <c r="D2531" s="65">
        <v>3906</v>
      </c>
      <c r="E2531" s="66" t="s">
        <v>8874</v>
      </c>
      <c r="F2531" s="64" t="s">
        <v>8870</v>
      </c>
      <c r="G2531" s="64" t="s">
        <v>8923</v>
      </c>
      <c r="H2531" s="6" t="s">
        <v>334</v>
      </c>
      <c r="J2531" s="12"/>
      <c r="K2531" s="12"/>
      <c r="L2531" s="12"/>
      <c r="M2531" s="12"/>
      <c r="N2531" s="12"/>
      <c r="O2531" s="12"/>
      <c r="P2531" s="12"/>
      <c r="Q2531" s="12"/>
      <c r="R2531" s="12"/>
      <c r="S2531" s="12"/>
      <c r="T2531" s="12"/>
      <c r="U2531" s="12"/>
      <c r="V2531" s="12"/>
      <c r="W2531" s="12"/>
      <c r="X2531" s="12"/>
      <c r="Y2531" s="12"/>
      <c r="Z2531" s="12"/>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c r="DB2531" s="12"/>
      <c r="DC2531" s="12"/>
      <c r="DD2531" s="12"/>
      <c r="DE2531" s="12"/>
      <c r="DF2531" s="12"/>
      <c r="DG2531" s="12"/>
      <c r="DH2531" s="12"/>
      <c r="DI2531" s="12"/>
      <c r="DJ2531" s="12"/>
      <c r="DK2531" s="12"/>
      <c r="DL2531" s="12"/>
      <c r="DM2531" s="12"/>
      <c r="DN2531" s="12"/>
      <c r="DO2531" s="12"/>
      <c r="DP2531" s="12"/>
      <c r="DQ2531" s="12"/>
      <c r="DR2531" s="12"/>
      <c r="DS2531" s="12"/>
      <c r="DT2531" s="12"/>
      <c r="DU2531" s="12"/>
      <c r="DV2531" s="12"/>
    </row>
    <row r="2532" spans="1:126" s="14" customFormat="1" ht="60.75" thickBot="1" x14ac:dyDescent="0.3">
      <c r="A2532" s="12"/>
      <c r="B2532" s="13">
        <f t="shared" si="40"/>
        <v>2523</v>
      </c>
      <c r="C2532" s="64" t="s">
        <v>968</v>
      </c>
      <c r="D2532" s="65">
        <v>1518</v>
      </c>
      <c r="E2532" s="64" t="s">
        <v>8875</v>
      </c>
      <c r="F2532" s="64" t="s">
        <v>8870</v>
      </c>
      <c r="G2532" s="64" t="s">
        <v>8923</v>
      </c>
      <c r="H2532" s="6" t="s">
        <v>334</v>
      </c>
      <c r="J2532" s="12"/>
      <c r="K2532" s="12"/>
      <c r="L2532" s="12"/>
      <c r="M2532" s="12"/>
      <c r="N2532" s="12"/>
      <c r="O2532" s="12"/>
      <c r="P2532" s="12"/>
      <c r="Q2532" s="12"/>
      <c r="R2532" s="12"/>
      <c r="S2532" s="12"/>
      <c r="T2532" s="12"/>
      <c r="U2532" s="12"/>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c r="DB2532" s="12"/>
      <c r="DC2532" s="12"/>
      <c r="DD2532" s="12"/>
      <c r="DE2532" s="12"/>
      <c r="DF2532" s="12"/>
      <c r="DG2532" s="12"/>
      <c r="DH2532" s="12"/>
      <c r="DI2532" s="12"/>
      <c r="DJ2532" s="12"/>
      <c r="DK2532" s="12"/>
      <c r="DL2532" s="12"/>
      <c r="DM2532" s="12"/>
      <c r="DN2532" s="12"/>
      <c r="DO2532" s="12"/>
      <c r="DP2532" s="12"/>
      <c r="DQ2532" s="12"/>
      <c r="DR2532" s="12"/>
      <c r="DS2532" s="12"/>
      <c r="DT2532" s="12"/>
      <c r="DU2532" s="12"/>
      <c r="DV2532" s="12"/>
    </row>
    <row r="2533" spans="1:126" s="14" customFormat="1" ht="45.75" thickBot="1" x14ac:dyDescent="0.3">
      <c r="A2533" s="12"/>
      <c r="B2533" s="13">
        <f t="shared" si="40"/>
        <v>2524</v>
      </c>
      <c r="C2533" s="2" t="s">
        <v>968</v>
      </c>
      <c r="D2533" s="9">
        <v>511</v>
      </c>
      <c r="E2533" s="2" t="s">
        <v>2341</v>
      </c>
      <c r="F2533" s="2" t="s">
        <v>6498</v>
      </c>
      <c r="G2533" s="2" t="s">
        <v>7036</v>
      </c>
      <c r="H2533" s="2" t="s">
        <v>377</v>
      </c>
      <c r="J2533" s="12"/>
      <c r="K2533" s="12"/>
      <c r="L2533" s="12"/>
      <c r="M2533" s="12"/>
      <c r="N2533" s="12"/>
      <c r="O2533" s="12"/>
      <c r="P2533" s="12"/>
      <c r="Q2533" s="12"/>
      <c r="R2533" s="12"/>
      <c r="S2533" s="12"/>
      <c r="T2533" s="12"/>
      <c r="U2533" s="12"/>
      <c r="V2533" s="12"/>
      <c r="W2533" s="12"/>
      <c r="X2533" s="12"/>
      <c r="Y2533" s="12"/>
      <c r="Z2533" s="12"/>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c r="DB2533" s="12"/>
      <c r="DC2533" s="12"/>
      <c r="DD2533" s="12"/>
      <c r="DE2533" s="12"/>
      <c r="DF2533" s="12"/>
      <c r="DG2533" s="12"/>
      <c r="DH2533" s="12"/>
      <c r="DI2533" s="12"/>
      <c r="DJ2533" s="12"/>
      <c r="DK2533" s="12"/>
      <c r="DL2533" s="12"/>
      <c r="DM2533" s="12"/>
      <c r="DN2533" s="12"/>
      <c r="DO2533" s="12"/>
      <c r="DP2533" s="12"/>
      <c r="DQ2533" s="12"/>
      <c r="DR2533" s="12"/>
      <c r="DS2533" s="12"/>
      <c r="DT2533" s="12"/>
      <c r="DU2533" s="12"/>
      <c r="DV2533" s="12"/>
    </row>
    <row r="2534" spans="1:126" s="14" customFormat="1" ht="45.75" thickBot="1" x14ac:dyDescent="0.3">
      <c r="A2534" s="12"/>
      <c r="B2534" s="13">
        <f t="shared" si="40"/>
        <v>2525</v>
      </c>
      <c r="C2534" s="2" t="s">
        <v>968</v>
      </c>
      <c r="D2534" s="9">
        <v>511</v>
      </c>
      <c r="E2534" s="2" t="s">
        <v>2341</v>
      </c>
      <c r="F2534" s="2" t="s">
        <v>6499</v>
      </c>
      <c r="G2534" s="2" t="s">
        <v>6500</v>
      </c>
      <c r="H2534" s="2" t="s">
        <v>377</v>
      </c>
      <c r="J2534" s="12"/>
      <c r="K2534" s="12"/>
      <c r="L2534" s="12"/>
      <c r="M2534" s="12"/>
      <c r="N2534" s="12"/>
      <c r="O2534" s="12"/>
      <c r="P2534" s="12"/>
      <c r="Q2534" s="12"/>
      <c r="R2534" s="12"/>
      <c r="S2534" s="12"/>
      <c r="T2534" s="12"/>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row>
    <row r="2535" spans="1:126" s="14" customFormat="1" ht="60.75" thickBot="1" x14ac:dyDescent="0.3">
      <c r="A2535" s="12"/>
      <c r="B2535" s="13">
        <f t="shared" si="40"/>
        <v>2526</v>
      </c>
      <c r="C2535" s="2" t="s">
        <v>968</v>
      </c>
      <c r="D2535" s="9" t="s">
        <v>6508</v>
      </c>
      <c r="E2535" s="2" t="s">
        <v>6507</v>
      </c>
      <c r="F2535" s="2" t="s">
        <v>6509</v>
      </c>
      <c r="G2535" s="2" t="s">
        <v>7035</v>
      </c>
      <c r="H2535" s="2" t="s">
        <v>377</v>
      </c>
      <c r="J2535" s="12"/>
      <c r="K2535" s="12"/>
      <c r="L2535" s="12"/>
      <c r="M2535" s="12"/>
      <c r="N2535" s="12"/>
      <c r="O2535" s="12"/>
      <c r="P2535" s="12"/>
      <c r="Q2535" s="12"/>
      <c r="R2535" s="12"/>
      <c r="S2535" s="12"/>
      <c r="T2535" s="12"/>
      <c r="U2535" s="12"/>
      <c r="V2535" s="12"/>
      <c r="W2535" s="12"/>
      <c r="X2535" s="12"/>
      <c r="Y2535" s="12"/>
      <c r="Z2535" s="12"/>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c r="DB2535" s="12"/>
      <c r="DC2535" s="12"/>
      <c r="DD2535" s="12"/>
      <c r="DE2535" s="12"/>
      <c r="DF2535" s="12"/>
      <c r="DG2535" s="12"/>
      <c r="DH2535" s="12"/>
      <c r="DI2535" s="12"/>
      <c r="DJ2535" s="12"/>
      <c r="DK2535" s="12"/>
      <c r="DL2535" s="12"/>
      <c r="DM2535" s="12"/>
      <c r="DN2535" s="12"/>
      <c r="DO2535" s="12"/>
      <c r="DP2535" s="12"/>
      <c r="DQ2535" s="12"/>
      <c r="DR2535" s="12"/>
      <c r="DS2535" s="12"/>
      <c r="DT2535" s="12"/>
      <c r="DU2535" s="12"/>
      <c r="DV2535" s="12"/>
    </row>
    <row r="2536" spans="1:126" s="14" customFormat="1" ht="60.75" thickBot="1" x14ac:dyDescent="0.3">
      <c r="A2536" s="12"/>
      <c r="B2536" s="13">
        <f t="shared" si="40"/>
        <v>2527</v>
      </c>
      <c r="C2536" s="2" t="s">
        <v>968</v>
      </c>
      <c r="D2536" s="9">
        <v>3102</v>
      </c>
      <c r="E2536" s="2" t="s">
        <v>5922</v>
      </c>
      <c r="F2536" s="2" t="s">
        <v>2338</v>
      </c>
      <c r="G2536" s="2" t="s">
        <v>10393</v>
      </c>
      <c r="H2536" s="2" t="s">
        <v>377</v>
      </c>
      <c r="J2536" s="12"/>
      <c r="K2536" s="12"/>
      <c r="L2536" s="12"/>
      <c r="M2536" s="12"/>
      <c r="N2536" s="12"/>
      <c r="O2536" s="12"/>
      <c r="P2536" s="12"/>
      <c r="Q2536" s="12"/>
      <c r="R2536" s="12"/>
      <c r="S2536" s="12"/>
      <c r="T2536" s="12"/>
      <c r="U2536" s="12"/>
      <c r="V2536" s="12"/>
      <c r="W2536" s="12"/>
      <c r="X2536" s="12"/>
      <c r="Y2536" s="12"/>
      <c r="Z2536" s="12"/>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c r="DB2536" s="12"/>
      <c r="DC2536" s="12"/>
      <c r="DD2536" s="12"/>
      <c r="DE2536" s="12"/>
      <c r="DF2536" s="12"/>
      <c r="DG2536" s="12"/>
      <c r="DH2536" s="12"/>
      <c r="DI2536" s="12"/>
      <c r="DJ2536" s="12"/>
      <c r="DK2536" s="12"/>
      <c r="DL2536" s="12"/>
      <c r="DM2536" s="12"/>
      <c r="DN2536" s="12"/>
      <c r="DO2536" s="12"/>
      <c r="DP2536" s="12"/>
      <c r="DQ2536" s="12"/>
      <c r="DR2536" s="12"/>
      <c r="DS2536" s="12"/>
      <c r="DT2536" s="12"/>
      <c r="DU2536" s="12"/>
      <c r="DV2536" s="12"/>
    </row>
    <row r="2537" spans="1:126" s="14" customFormat="1" ht="90.75" thickBot="1" x14ac:dyDescent="0.3">
      <c r="A2537" s="12"/>
      <c r="B2537" s="13">
        <f t="shared" si="40"/>
        <v>2528</v>
      </c>
      <c r="C2537" s="2" t="s">
        <v>968</v>
      </c>
      <c r="D2537" s="9">
        <v>2815</v>
      </c>
      <c r="E2537" s="2" t="s">
        <v>2339</v>
      </c>
      <c r="F2537" s="2" t="s">
        <v>2340</v>
      </c>
      <c r="G2537" s="2" t="s">
        <v>10394</v>
      </c>
      <c r="H2537" s="2" t="s">
        <v>377</v>
      </c>
      <c r="J2537" s="12"/>
      <c r="K2537" s="12"/>
      <c r="L2537" s="12"/>
      <c r="M2537" s="12"/>
      <c r="N2537" s="12"/>
      <c r="O2537" s="12"/>
      <c r="P2537" s="12"/>
      <c r="Q2537" s="12"/>
      <c r="R2537" s="12"/>
      <c r="S2537" s="12"/>
      <c r="T2537" s="12"/>
      <c r="U2537" s="12"/>
      <c r="V2537" s="12"/>
      <c r="W2537" s="12"/>
      <c r="X2537" s="12"/>
      <c r="Y2537" s="12"/>
      <c r="Z2537" s="12"/>
      <c r="AA2537" s="12"/>
      <c r="AB2537" s="12"/>
      <c r="AC2537" s="12"/>
      <c r="AD2537" s="12"/>
      <c r="AE2537" s="12"/>
      <c r="AF2537" s="12"/>
      <c r="AG2537" s="12"/>
      <c r="AH2537" s="12"/>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c r="DB2537" s="12"/>
      <c r="DC2537" s="12"/>
      <c r="DD2537" s="12"/>
      <c r="DE2537" s="12"/>
      <c r="DF2537" s="12"/>
      <c r="DG2537" s="12"/>
      <c r="DH2537" s="12"/>
      <c r="DI2537" s="12"/>
      <c r="DJ2537" s="12"/>
      <c r="DK2537" s="12"/>
      <c r="DL2537" s="12"/>
      <c r="DM2537" s="12"/>
      <c r="DN2537" s="12"/>
      <c r="DO2537" s="12"/>
      <c r="DP2537" s="12"/>
      <c r="DQ2537" s="12"/>
      <c r="DR2537" s="12"/>
      <c r="DS2537" s="12"/>
      <c r="DT2537" s="12"/>
      <c r="DU2537" s="12"/>
      <c r="DV2537" s="12"/>
    </row>
    <row r="2538" spans="1:126" s="14" customFormat="1" ht="60.75" thickBot="1" x14ac:dyDescent="0.3">
      <c r="A2538" s="12"/>
      <c r="B2538" s="13">
        <f t="shared" si="40"/>
        <v>2529</v>
      </c>
      <c r="C2538" s="2" t="s">
        <v>968</v>
      </c>
      <c r="D2538" s="9">
        <v>511</v>
      </c>
      <c r="E2538" s="2" t="s">
        <v>2341</v>
      </c>
      <c r="F2538" s="2" t="s">
        <v>2342</v>
      </c>
      <c r="G2538" s="2" t="s">
        <v>2343</v>
      </c>
      <c r="H2538" s="2" t="s">
        <v>377</v>
      </c>
      <c r="J2538" s="12"/>
      <c r="K2538" s="12"/>
      <c r="L2538" s="12"/>
      <c r="M2538" s="12"/>
      <c r="N2538" s="12"/>
      <c r="O2538" s="12"/>
      <c r="P2538" s="12"/>
      <c r="Q2538" s="12"/>
      <c r="R2538" s="12"/>
      <c r="S2538" s="12"/>
      <c r="T2538" s="12"/>
      <c r="U2538" s="12"/>
      <c r="V2538" s="12"/>
      <c r="W2538" s="12"/>
      <c r="X2538" s="12"/>
      <c r="Y2538" s="12"/>
      <c r="Z2538" s="12"/>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c r="DB2538" s="12"/>
      <c r="DC2538" s="12"/>
      <c r="DD2538" s="12"/>
      <c r="DE2538" s="12"/>
      <c r="DF2538" s="12"/>
      <c r="DG2538" s="12"/>
      <c r="DH2538" s="12"/>
      <c r="DI2538" s="12"/>
      <c r="DJ2538" s="12"/>
      <c r="DK2538" s="12"/>
      <c r="DL2538" s="12"/>
      <c r="DM2538" s="12"/>
      <c r="DN2538" s="12"/>
      <c r="DO2538" s="12"/>
      <c r="DP2538" s="12"/>
      <c r="DQ2538" s="12"/>
      <c r="DR2538" s="12"/>
      <c r="DS2538" s="12"/>
      <c r="DT2538" s="12"/>
      <c r="DU2538" s="12"/>
      <c r="DV2538" s="12"/>
    </row>
    <row r="2539" spans="1:126" s="14" customFormat="1" ht="45.75" thickBot="1" x14ac:dyDescent="0.3">
      <c r="A2539" s="12"/>
      <c r="B2539" s="13">
        <f t="shared" si="40"/>
        <v>2530</v>
      </c>
      <c r="C2539" s="2" t="s">
        <v>968</v>
      </c>
      <c r="D2539" s="9">
        <v>2701</v>
      </c>
      <c r="E2539" s="2" t="s">
        <v>2346</v>
      </c>
      <c r="F2539" s="2" t="s">
        <v>2345</v>
      </c>
      <c r="G2539" s="2" t="s">
        <v>2344</v>
      </c>
      <c r="H2539" s="2" t="s">
        <v>377</v>
      </c>
      <c r="J2539" s="12"/>
      <c r="K2539" s="12"/>
      <c r="L2539" s="12"/>
      <c r="M2539" s="12"/>
      <c r="N2539" s="12"/>
      <c r="O2539" s="12"/>
      <c r="P2539" s="12"/>
      <c r="Q2539" s="12"/>
      <c r="R2539" s="12"/>
      <c r="S2539" s="12"/>
      <c r="T2539" s="12"/>
      <c r="U2539" s="12"/>
      <c r="V2539" s="12"/>
      <c r="W2539" s="12"/>
      <c r="X2539" s="12"/>
      <c r="Y2539" s="12"/>
      <c r="Z2539" s="12"/>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12"/>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c r="DB2539" s="12"/>
      <c r="DC2539" s="12"/>
      <c r="DD2539" s="12"/>
      <c r="DE2539" s="12"/>
      <c r="DF2539" s="12"/>
      <c r="DG2539" s="12"/>
      <c r="DH2539" s="12"/>
      <c r="DI2539" s="12"/>
      <c r="DJ2539" s="12"/>
      <c r="DK2539" s="12"/>
      <c r="DL2539" s="12"/>
      <c r="DM2539" s="12"/>
      <c r="DN2539" s="12"/>
      <c r="DO2539" s="12"/>
      <c r="DP2539" s="12"/>
      <c r="DQ2539" s="12"/>
      <c r="DR2539" s="12"/>
      <c r="DS2539" s="12"/>
      <c r="DT2539" s="12"/>
      <c r="DU2539" s="12"/>
      <c r="DV2539" s="12"/>
    </row>
    <row r="2540" spans="1:126" s="14" customFormat="1" ht="60.75" thickBot="1" x14ac:dyDescent="0.3">
      <c r="A2540" s="12"/>
      <c r="B2540" s="13">
        <f t="shared" si="40"/>
        <v>2531</v>
      </c>
      <c r="C2540" s="2" t="s">
        <v>968</v>
      </c>
      <c r="D2540" s="9">
        <v>3926</v>
      </c>
      <c r="E2540" s="2" t="s">
        <v>2347</v>
      </c>
      <c r="F2540" s="2" t="s">
        <v>2348</v>
      </c>
      <c r="G2540" s="2" t="s">
        <v>7341</v>
      </c>
      <c r="H2540" s="2" t="s">
        <v>377</v>
      </c>
      <c r="J2540" s="12"/>
      <c r="K2540" s="12"/>
      <c r="L2540" s="12"/>
      <c r="M2540" s="12"/>
      <c r="N2540" s="12"/>
      <c r="O2540" s="12"/>
      <c r="P2540" s="12"/>
      <c r="Q2540" s="12"/>
      <c r="R2540" s="12"/>
      <c r="S2540" s="12"/>
      <c r="T2540" s="12"/>
      <c r="U2540" s="12"/>
      <c r="V2540" s="12"/>
      <c r="W2540" s="12"/>
      <c r="X2540" s="12"/>
      <c r="Y2540" s="12"/>
      <c r="Z2540" s="12"/>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c r="DB2540" s="12"/>
      <c r="DC2540" s="12"/>
      <c r="DD2540" s="12"/>
      <c r="DE2540" s="12"/>
      <c r="DF2540" s="12"/>
      <c r="DG2540" s="12"/>
      <c r="DH2540" s="12"/>
      <c r="DI2540" s="12"/>
      <c r="DJ2540" s="12"/>
      <c r="DK2540" s="12"/>
      <c r="DL2540" s="12"/>
      <c r="DM2540" s="12"/>
      <c r="DN2540" s="12"/>
      <c r="DO2540" s="12"/>
      <c r="DP2540" s="12"/>
      <c r="DQ2540" s="12"/>
      <c r="DR2540" s="12"/>
      <c r="DS2540" s="12"/>
      <c r="DT2540" s="12"/>
      <c r="DU2540" s="12"/>
      <c r="DV2540" s="12"/>
    </row>
    <row r="2541" spans="1:126" s="14" customFormat="1" ht="45.75" thickBot="1" x14ac:dyDescent="0.3">
      <c r="A2541" s="12"/>
      <c r="B2541" s="13">
        <f t="shared" si="40"/>
        <v>2532</v>
      </c>
      <c r="C2541" s="2" t="s">
        <v>968</v>
      </c>
      <c r="D2541" s="9">
        <v>3926</v>
      </c>
      <c r="E2541" s="2" t="s">
        <v>2347</v>
      </c>
      <c r="F2541" s="2" t="s">
        <v>2349</v>
      </c>
      <c r="G2541" s="2" t="s">
        <v>7342</v>
      </c>
      <c r="H2541" s="2" t="s">
        <v>377</v>
      </c>
      <c r="J2541" s="12"/>
      <c r="K2541" s="12"/>
      <c r="L2541" s="12"/>
      <c r="M2541" s="12"/>
      <c r="N2541" s="12"/>
      <c r="O2541" s="12"/>
      <c r="P2541" s="12"/>
      <c r="Q2541" s="12"/>
      <c r="R2541" s="12"/>
      <c r="S2541" s="12"/>
      <c r="T2541" s="12"/>
      <c r="U2541" s="12"/>
      <c r="V2541" s="12"/>
      <c r="W2541" s="12"/>
      <c r="X2541" s="12"/>
      <c r="Y2541" s="12"/>
      <c r="Z2541" s="12"/>
      <c r="AA2541" s="12"/>
      <c r="AB2541" s="12"/>
      <c r="AC2541" s="12"/>
      <c r="AD2541" s="12"/>
      <c r="AE2541" s="12"/>
      <c r="AF2541" s="12"/>
      <c r="AG2541" s="12"/>
      <c r="AH2541" s="12"/>
      <c r="AI2541" s="12"/>
      <c r="AJ2541" s="12"/>
      <c r="AK2541" s="12"/>
      <c r="AL2541" s="12"/>
      <c r="AM2541" s="12"/>
      <c r="AN2541" s="12"/>
      <c r="AO2541" s="12"/>
      <c r="AP2541" s="12"/>
      <c r="AQ2541" s="12"/>
      <c r="AR2541" s="12"/>
      <c r="AS2541" s="12"/>
      <c r="AT2541" s="12"/>
      <c r="AU2541" s="12"/>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c r="DB2541" s="12"/>
      <c r="DC2541" s="12"/>
      <c r="DD2541" s="12"/>
      <c r="DE2541" s="12"/>
      <c r="DF2541" s="12"/>
      <c r="DG2541" s="12"/>
      <c r="DH2541" s="12"/>
      <c r="DI2541" s="12"/>
      <c r="DJ2541" s="12"/>
      <c r="DK2541" s="12"/>
      <c r="DL2541" s="12"/>
      <c r="DM2541" s="12"/>
      <c r="DN2541" s="12"/>
      <c r="DO2541" s="12"/>
      <c r="DP2541" s="12"/>
      <c r="DQ2541" s="12"/>
      <c r="DR2541" s="12"/>
      <c r="DS2541" s="12"/>
      <c r="DT2541" s="12"/>
      <c r="DU2541" s="12"/>
      <c r="DV2541" s="12"/>
    </row>
    <row r="2542" spans="1:126" s="14" customFormat="1" ht="90.75" thickBot="1" x14ac:dyDescent="0.3">
      <c r="A2542" s="12"/>
      <c r="B2542" s="13">
        <f t="shared" si="40"/>
        <v>2533</v>
      </c>
      <c r="C2542" s="2" t="s">
        <v>968</v>
      </c>
      <c r="D2542" s="9">
        <v>4017</v>
      </c>
      <c r="E2542" s="2" t="s">
        <v>2351</v>
      </c>
      <c r="F2542" s="2" t="s">
        <v>2350</v>
      </c>
      <c r="G2542" s="2" t="s">
        <v>7340</v>
      </c>
      <c r="H2542" s="2" t="s">
        <v>377</v>
      </c>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row>
    <row r="2543" spans="1:126" s="14" customFormat="1" ht="90.75" thickBot="1" x14ac:dyDescent="0.3">
      <c r="A2543" s="12"/>
      <c r="B2543" s="13">
        <f t="shared" si="40"/>
        <v>2534</v>
      </c>
      <c r="C2543" s="2" t="s">
        <v>968</v>
      </c>
      <c r="D2543" s="9">
        <v>3102</v>
      </c>
      <c r="E2543" s="2" t="s">
        <v>2352</v>
      </c>
      <c r="F2543" s="2" t="s">
        <v>2353</v>
      </c>
      <c r="G2543" s="2" t="s">
        <v>10395</v>
      </c>
      <c r="H2543" s="2" t="s">
        <v>1104</v>
      </c>
      <c r="J2543" s="12"/>
      <c r="K2543" s="12"/>
      <c r="L2543" s="12"/>
      <c r="M2543" s="12"/>
      <c r="N2543" s="12"/>
      <c r="O2543" s="12"/>
      <c r="P2543" s="12"/>
      <c r="Q2543" s="12"/>
      <c r="R2543" s="12"/>
      <c r="S2543" s="12"/>
      <c r="T2543" s="12"/>
      <c r="U2543" s="12"/>
      <c r="V2543" s="12"/>
      <c r="W2543" s="12"/>
      <c r="X2543" s="12"/>
      <c r="Y2543" s="12"/>
      <c r="Z2543" s="12"/>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c r="DB2543" s="12"/>
      <c r="DC2543" s="12"/>
      <c r="DD2543" s="12"/>
      <c r="DE2543" s="12"/>
      <c r="DF2543" s="12"/>
      <c r="DG2543" s="12"/>
      <c r="DH2543" s="12"/>
      <c r="DI2543" s="12"/>
      <c r="DJ2543" s="12"/>
      <c r="DK2543" s="12"/>
      <c r="DL2543" s="12"/>
      <c r="DM2543" s="12"/>
      <c r="DN2543" s="12"/>
      <c r="DO2543" s="12"/>
      <c r="DP2543" s="12"/>
      <c r="DQ2543" s="12"/>
      <c r="DR2543" s="12"/>
      <c r="DS2543" s="12"/>
      <c r="DT2543" s="12"/>
      <c r="DU2543" s="12"/>
      <c r="DV2543" s="12"/>
    </row>
    <row r="2544" spans="1:126" s="14" customFormat="1" ht="90.75" thickBot="1" x14ac:dyDescent="0.3">
      <c r="A2544" s="12"/>
      <c r="B2544" s="13">
        <f t="shared" si="40"/>
        <v>2535</v>
      </c>
      <c r="C2544" s="2" t="s">
        <v>968</v>
      </c>
      <c r="D2544" s="9">
        <v>2814</v>
      </c>
      <c r="E2544" s="2" t="s">
        <v>2354</v>
      </c>
      <c r="F2544" s="2" t="s">
        <v>2355</v>
      </c>
      <c r="G2544" s="2" t="s">
        <v>10396</v>
      </c>
      <c r="H2544" s="2" t="s">
        <v>1104</v>
      </c>
      <c r="J2544" s="12"/>
      <c r="K2544" s="12"/>
      <c r="L2544" s="12"/>
      <c r="M2544" s="12"/>
      <c r="N2544" s="12"/>
      <c r="O2544" s="12"/>
      <c r="P2544" s="12"/>
      <c r="Q2544" s="12"/>
      <c r="R2544" s="12"/>
      <c r="S2544" s="12"/>
      <c r="T2544" s="12"/>
      <c r="U2544" s="12"/>
      <c r="V2544" s="12"/>
      <c r="W2544" s="12"/>
      <c r="X2544" s="12"/>
      <c r="Y2544" s="12"/>
      <c r="Z2544" s="12"/>
      <c r="AA2544" s="12"/>
      <c r="AB2544" s="12"/>
      <c r="AC2544" s="12"/>
      <c r="AD2544" s="12"/>
      <c r="AE2544" s="12"/>
      <c r="AF2544" s="12"/>
      <c r="AG2544" s="12"/>
      <c r="AH2544" s="12"/>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c r="DB2544" s="12"/>
      <c r="DC2544" s="12"/>
      <c r="DD2544" s="12"/>
      <c r="DE2544" s="12"/>
      <c r="DF2544" s="12"/>
      <c r="DG2544" s="12"/>
      <c r="DH2544" s="12"/>
      <c r="DI2544" s="12"/>
      <c r="DJ2544" s="12"/>
      <c r="DK2544" s="12"/>
      <c r="DL2544" s="12"/>
      <c r="DM2544" s="12"/>
      <c r="DN2544" s="12"/>
      <c r="DO2544" s="12"/>
      <c r="DP2544" s="12"/>
      <c r="DQ2544" s="12"/>
      <c r="DR2544" s="12"/>
      <c r="DS2544" s="12"/>
      <c r="DT2544" s="12"/>
      <c r="DU2544" s="12"/>
      <c r="DV2544" s="12"/>
    </row>
    <row r="2545" spans="1:126" s="14" customFormat="1" ht="90.75" thickBot="1" x14ac:dyDescent="0.3">
      <c r="A2545" s="12"/>
      <c r="B2545" s="13">
        <f t="shared" si="40"/>
        <v>2536</v>
      </c>
      <c r="C2545" s="2" t="s">
        <v>968</v>
      </c>
      <c r="D2545" s="9">
        <v>2814</v>
      </c>
      <c r="E2545" s="2" t="s">
        <v>2354</v>
      </c>
      <c r="F2545" s="2" t="s">
        <v>2356</v>
      </c>
      <c r="G2545" s="2" t="s">
        <v>10397</v>
      </c>
      <c r="H2545" s="2" t="s">
        <v>1104</v>
      </c>
      <c r="J2545" s="12"/>
      <c r="K2545" s="12"/>
      <c r="L2545" s="12"/>
      <c r="M2545" s="12"/>
      <c r="N2545" s="12"/>
      <c r="O2545" s="12"/>
      <c r="P2545" s="12"/>
      <c r="Q2545" s="12"/>
      <c r="R2545" s="12"/>
      <c r="S2545" s="12"/>
      <c r="T2545" s="12"/>
      <c r="U2545" s="12"/>
      <c r="V2545" s="12"/>
      <c r="W2545" s="12"/>
      <c r="X2545" s="12"/>
      <c r="Y2545" s="12"/>
      <c r="Z2545" s="12"/>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c r="DB2545" s="12"/>
      <c r="DC2545" s="12"/>
      <c r="DD2545" s="12"/>
      <c r="DE2545" s="12"/>
      <c r="DF2545" s="12"/>
      <c r="DG2545" s="12"/>
      <c r="DH2545" s="12"/>
      <c r="DI2545" s="12"/>
      <c r="DJ2545" s="12"/>
      <c r="DK2545" s="12"/>
      <c r="DL2545" s="12"/>
      <c r="DM2545" s="12"/>
      <c r="DN2545" s="12"/>
      <c r="DO2545" s="12"/>
      <c r="DP2545" s="12"/>
      <c r="DQ2545" s="12"/>
      <c r="DR2545" s="12"/>
      <c r="DS2545" s="12"/>
      <c r="DT2545" s="12"/>
      <c r="DU2545" s="12"/>
      <c r="DV2545" s="12"/>
    </row>
    <row r="2546" spans="1:126" s="14" customFormat="1" ht="90.75" thickBot="1" x14ac:dyDescent="0.3">
      <c r="A2546" s="12"/>
      <c r="B2546" s="13">
        <f t="shared" si="40"/>
        <v>2537</v>
      </c>
      <c r="C2546" s="2" t="s">
        <v>968</v>
      </c>
      <c r="D2546" s="9">
        <v>2814</v>
      </c>
      <c r="E2546" s="2" t="s">
        <v>2354</v>
      </c>
      <c r="F2546" s="2" t="s">
        <v>2357</v>
      </c>
      <c r="G2546" s="2" t="s">
        <v>2358</v>
      </c>
      <c r="H2546" s="2" t="s">
        <v>1104</v>
      </c>
      <c r="J2546" s="12"/>
      <c r="K2546" s="12"/>
      <c r="L2546" s="12"/>
      <c r="M2546" s="12"/>
      <c r="N2546" s="12"/>
      <c r="O2546" s="12"/>
      <c r="P2546" s="12"/>
      <c r="Q2546" s="12"/>
      <c r="R2546" s="12"/>
      <c r="S2546" s="12"/>
      <c r="T2546" s="12"/>
      <c r="U2546" s="12"/>
      <c r="V2546" s="12"/>
      <c r="W2546" s="12"/>
      <c r="X2546" s="12"/>
      <c r="Y2546" s="12"/>
      <c r="Z2546" s="12"/>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c r="DB2546" s="12"/>
      <c r="DC2546" s="12"/>
      <c r="DD2546" s="12"/>
      <c r="DE2546" s="12"/>
      <c r="DF2546" s="12"/>
      <c r="DG2546" s="12"/>
      <c r="DH2546" s="12"/>
      <c r="DI2546" s="12"/>
      <c r="DJ2546" s="12"/>
      <c r="DK2546" s="12"/>
      <c r="DL2546" s="12"/>
      <c r="DM2546" s="12"/>
      <c r="DN2546" s="12"/>
      <c r="DO2546" s="12"/>
      <c r="DP2546" s="12"/>
      <c r="DQ2546" s="12"/>
      <c r="DR2546" s="12"/>
      <c r="DS2546" s="12"/>
      <c r="DT2546" s="12"/>
      <c r="DU2546" s="12"/>
      <c r="DV2546" s="12"/>
    </row>
    <row r="2547" spans="1:126" s="14" customFormat="1" ht="90.75" thickBot="1" x14ac:dyDescent="0.3">
      <c r="A2547" s="12"/>
      <c r="B2547" s="13">
        <f t="shared" si="40"/>
        <v>2538</v>
      </c>
      <c r="C2547" s="2" t="s">
        <v>968</v>
      </c>
      <c r="D2547" s="9">
        <v>3102</v>
      </c>
      <c r="E2547" s="2" t="s">
        <v>1931</v>
      </c>
      <c r="F2547" s="2" t="s">
        <v>2357</v>
      </c>
      <c r="G2547" s="2" t="s">
        <v>2358</v>
      </c>
      <c r="H2547" s="2" t="s">
        <v>1104</v>
      </c>
      <c r="J2547" s="12"/>
      <c r="K2547" s="12"/>
      <c r="L2547" s="12"/>
      <c r="M2547" s="12"/>
      <c r="N2547" s="12"/>
      <c r="O2547" s="12"/>
      <c r="P2547" s="12"/>
      <c r="Q2547" s="12"/>
      <c r="R2547" s="12"/>
      <c r="S2547" s="12"/>
      <c r="T2547" s="12"/>
      <c r="U2547" s="12"/>
      <c r="V2547" s="12"/>
      <c r="W2547" s="12"/>
      <c r="X2547" s="12"/>
      <c r="Y2547" s="12"/>
      <c r="Z2547" s="12"/>
      <c r="AA2547" s="12"/>
      <c r="AB2547" s="12"/>
      <c r="AC2547" s="12"/>
      <c r="AD2547" s="12"/>
      <c r="AE2547" s="12"/>
      <c r="AF2547" s="12"/>
      <c r="AG2547" s="12"/>
      <c r="AH2547" s="12"/>
      <c r="AI2547" s="12"/>
      <c r="AJ2547" s="12"/>
      <c r="AK2547" s="12"/>
      <c r="AL2547" s="12"/>
      <c r="AM2547" s="12"/>
      <c r="AN2547" s="12"/>
      <c r="AO2547" s="12"/>
      <c r="AP2547" s="12"/>
      <c r="AQ2547" s="12"/>
      <c r="AR2547" s="12"/>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c r="DB2547" s="12"/>
      <c r="DC2547" s="12"/>
      <c r="DD2547" s="12"/>
      <c r="DE2547" s="12"/>
      <c r="DF2547" s="12"/>
      <c r="DG2547" s="12"/>
      <c r="DH2547" s="12"/>
      <c r="DI2547" s="12"/>
      <c r="DJ2547" s="12"/>
      <c r="DK2547" s="12"/>
      <c r="DL2547" s="12"/>
      <c r="DM2547" s="12"/>
      <c r="DN2547" s="12"/>
      <c r="DO2547" s="12"/>
      <c r="DP2547" s="12"/>
      <c r="DQ2547" s="12"/>
      <c r="DR2547" s="12"/>
      <c r="DS2547" s="12"/>
      <c r="DT2547" s="12"/>
      <c r="DU2547" s="12"/>
      <c r="DV2547" s="12"/>
    </row>
    <row r="2548" spans="1:126" s="14" customFormat="1" ht="90.75" thickBot="1" x14ac:dyDescent="0.3">
      <c r="A2548" s="12"/>
      <c r="B2548" s="13">
        <f t="shared" si="40"/>
        <v>2539</v>
      </c>
      <c r="C2548" s="2" t="s">
        <v>968</v>
      </c>
      <c r="D2548" s="9">
        <v>3102</v>
      </c>
      <c r="E2548" s="2" t="s">
        <v>1931</v>
      </c>
      <c r="F2548" s="2" t="s">
        <v>2356</v>
      </c>
      <c r="G2548" s="2" t="s">
        <v>10398</v>
      </c>
      <c r="H2548" s="2" t="s">
        <v>1104</v>
      </c>
      <c r="J2548" s="12"/>
      <c r="K2548" s="12"/>
      <c r="L2548" s="12"/>
      <c r="M2548" s="12"/>
      <c r="N2548" s="12"/>
      <c r="O2548" s="12"/>
      <c r="P2548" s="12"/>
      <c r="Q2548" s="12"/>
      <c r="R2548" s="12"/>
      <c r="S2548" s="12"/>
      <c r="T2548" s="12"/>
      <c r="U2548" s="12"/>
      <c r="V2548" s="12"/>
      <c r="W2548" s="12"/>
      <c r="X2548" s="12"/>
      <c r="Y2548" s="12"/>
      <c r="Z2548" s="12"/>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c r="DB2548" s="12"/>
      <c r="DC2548" s="12"/>
      <c r="DD2548" s="12"/>
      <c r="DE2548" s="12"/>
      <c r="DF2548" s="12"/>
      <c r="DG2548" s="12"/>
      <c r="DH2548" s="12"/>
      <c r="DI2548" s="12"/>
      <c r="DJ2548" s="12"/>
      <c r="DK2548" s="12"/>
      <c r="DL2548" s="12"/>
      <c r="DM2548" s="12"/>
      <c r="DN2548" s="12"/>
      <c r="DO2548" s="12"/>
      <c r="DP2548" s="12"/>
      <c r="DQ2548" s="12"/>
      <c r="DR2548" s="12"/>
      <c r="DS2548" s="12"/>
      <c r="DT2548" s="12"/>
      <c r="DU2548" s="12"/>
      <c r="DV2548" s="12"/>
    </row>
    <row r="2549" spans="1:126" s="14" customFormat="1" ht="90.75" thickBot="1" x14ac:dyDescent="0.3">
      <c r="A2549" s="12"/>
      <c r="B2549" s="13">
        <f t="shared" si="40"/>
        <v>2540</v>
      </c>
      <c r="C2549" s="2" t="s">
        <v>968</v>
      </c>
      <c r="D2549" s="9">
        <v>3102</v>
      </c>
      <c r="E2549" s="2" t="s">
        <v>2359</v>
      </c>
      <c r="F2549" s="2" t="s">
        <v>2355</v>
      </c>
      <c r="G2549" s="2" t="s">
        <v>10396</v>
      </c>
      <c r="H2549" s="2" t="s">
        <v>1104</v>
      </c>
      <c r="J2549" s="12"/>
      <c r="K2549" s="12"/>
      <c r="L2549" s="12"/>
      <c r="M2549" s="12"/>
      <c r="N2549" s="12"/>
      <c r="O2549" s="12"/>
      <c r="P2549" s="12"/>
      <c r="Q2549" s="12"/>
      <c r="R2549" s="12"/>
      <c r="S2549" s="12"/>
      <c r="T2549" s="12"/>
      <c r="U2549" s="12"/>
      <c r="V2549" s="12"/>
      <c r="W2549" s="12"/>
      <c r="X2549" s="12"/>
      <c r="Y2549" s="12"/>
      <c r="Z2549" s="12"/>
      <c r="AA2549" s="12"/>
      <c r="AB2549" s="12"/>
      <c r="AC2549" s="12"/>
      <c r="AD2549" s="12"/>
      <c r="AE2549" s="12"/>
      <c r="AF2549" s="12"/>
      <c r="AG2549" s="12"/>
      <c r="AH2549" s="12"/>
      <c r="AI2549" s="12"/>
      <c r="AJ2549" s="12"/>
      <c r="AK2549" s="12"/>
      <c r="AL2549" s="12"/>
      <c r="AM2549" s="12"/>
      <c r="AN2549" s="12"/>
      <c r="AO2549" s="12"/>
      <c r="AP2549" s="12"/>
      <c r="AQ2549" s="12"/>
      <c r="AR2549" s="12"/>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c r="DB2549" s="12"/>
      <c r="DC2549" s="12"/>
      <c r="DD2549" s="12"/>
      <c r="DE2549" s="12"/>
      <c r="DF2549" s="12"/>
      <c r="DG2549" s="12"/>
      <c r="DH2549" s="12"/>
      <c r="DI2549" s="12"/>
      <c r="DJ2549" s="12"/>
      <c r="DK2549" s="12"/>
      <c r="DL2549" s="12"/>
      <c r="DM2549" s="12"/>
      <c r="DN2549" s="12"/>
      <c r="DO2549" s="12"/>
      <c r="DP2549" s="12"/>
      <c r="DQ2549" s="12"/>
      <c r="DR2549" s="12"/>
      <c r="DS2549" s="12"/>
      <c r="DT2549" s="12"/>
      <c r="DU2549" s="12"/>
      <c r="DV2549" s="12"/>
    </row>
    <row r="2550" spans="1:126" s="14" customFormat="1" ht="90.75" thickBot="1" x14ac:dyDescent="0.3">
      <c r="A2550" s="12"/>
      <c r="B2550" s="13">
        <f t="shared" si="40"/>
        <v>2541</v>
      </c>
      <c r="C2550" s="2" t="s">
        <v>968</v>
      </c>
      <c r="D2550" s="9">
        <v>3102</v>
      </c>
      <c r="E2550" s="2" t="s">
        <v>2359</v>
      </c>
      <c r="F2550" s="2" t="s">
        <v>2357</v>
      </c>
      <c r="G2550" s="2" t="s">
        <v>2358</v>
      </c>
      <c r="H2550" s="2" t="s">
        <v>1104</v>
      </c>
      <c r="J2550" s="12"/>
      <c r="K2550" s="12"/>
      <c r="L2550" s="12"/>
      <c r="M2550" s="12"/>
      <c r="N2550" s="12"/>
      <c r="O2550" s="12"/>
      <c r="P2550" s="12"/>
      <c r="Q2550" s="12"/>
      <c r="R2550" s="12"/>
      <c r="S2550" s="12"/>
      <c r="T2550" s="12"/>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row>
    <row r="2551" spans="1:126" s="14" customFormat="1" ht="135.75" thickBot="1" x14ac:dyDescent="0.3">
      <c r="A2551" s="12"/>
      <c r="B2551" s="13">
        <f t="shared" si="40"/>
        <v>2542</v>
      </c>
      <c r="C2551" s="2" t="s">
        <v>968</v>
      </c>
      <c r="D2551" s="9">
        <v>3105</v>
      </c>
      <c r="E2551" s="2" t="s">
        <v>2360</v>
      </c>
      <c r="F2551" s="2" t="s">
        <v>2355</v>
      </c>
      <c r="G2551" s="2" t="s">
        <v>10396</v>
      </c>
      <c r="H2551" s="2" t="s">
        <v>1104</v>
      </c>
      <c r="J2551" s="12"/>
      <c r="K2551" s="12"/>
      <c r="L2551" s="12"/>
      <c r="M2551" s="12"/>
      <c r="N2551" s="12"/>
      <c r="O2551" s="12"/>
      <c r="P2551" s="12"/>
      <c r="Q2551" s="12"/>
      <c r="R2551" s="12"/>
      <c r="S2551" s="12"/>
      <c r="T2551" s="12"/>
      <c r="U2551" s="12"/>
      <c r="V2551" s="12"/>
      <c r="W2551" s="12"/>
      <c r="X2551" s="12"/>
      <c r="Y2551" s="12"/>
      <c r="Z2551" s="12"/>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c r="DB2551" s="12"/>
      <c r="DC2551" s="12"/>
      <c r="DD2551" s="12"/>
      <c r="DE2551" s="12"/>
      <c r="DF2551" s="12"/>
      <c r="DG2551" s="12"/>
      <c r="DH2551" s="12"/>
      <c r="DI2551" s="12"/>
      <c r="DJ2551" s="12"/>
      <c r="DK2551" s="12"/>
      <c r="DL2551" s="12"/>
      <c r="DM2551" s="12"/>
      <c r="DN2551" s="12"/>
      <c r="DO2551" s="12"/>
      <c r="DP2551" s="12"/>
      <c r="DQ2551" s="12"/>
      <c r="DR2551" s="12"/>
      <c r="DS2551" s="12"/>
      <c r="DT2551" s="12"/>
      <c r="DU2551" s="12"/>
      <c r="DV2551" s="12"/>
    </row>
    <row r="2552" spans="1:126" s="14" customFormat="1" ht="45.75" thickBot="1" x14ac:dyDescent="0.3">
      <c r="A2552" s="12"/>
      <c r="B2552" s="13">
        <f t="shared" si="40"/>
        <v>2543</v>
      </c>
      <c r="C2552" s="2" t="s">
        <v>968</v>
      </c>
      <c r="D2552" s="9">
        <v>3103</v>
      </c>
      <c r="E2552" s="2" t="s">
        <v>2361</v>
      </c>
      <c r="F2552" s="2" t="s">
        <v>2362</v>
      </c>
      <c r="G2552" s="2" t="s">
        <v>2363</v>
      </c>
      <c r="H2552" s="2" t="s">
        <v>1104</v>
      </c>
      <c r="J2552" s="12"/>
      <c r="K2552" s="12"/>
      <c r="L2552" s="12"/>
      <c r="M2552" s="12"/>
      <c r="N2552" s="12"/>
      <c r="O2552" s="12"/>
      <c r="P2552" s="12"/>
      <c r="Q2552" s="12"/>
      <c r="R2552" s="12"/>
      <c r="S2552" s="12"/>
      <c r="T2552" s="12"/>
      <c r="U2552" s="12"/>
      <c r="V2552" s="12"/>
      <c r="W2552" s="12"/>
      <c r="X2552" s="12"/>
      <c r="Y2552" s="12"/>
      <c r="Z2552" s="12"/>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c r="DB2552" s="12"/>
      <c r="DC2552" s="12"/>
      <c r="DD2552" s="12"/>
      <c r="DE2552" s="12"/>
      <c r="DF2552" s="12"/>
      <c r="DG2552" s="12"/>
      <c r="DH2552" s="12"/>
      <c r="DI2552" s="12"/>
      <c r="DJ2552" s="12"/>
      <c r="DK2552" s="12"/>
      <c r="DL2552" s="12"/>
      <c r="DM2552" s="12"/>
      <c r="DN2552" s="12"/>
      <c r="DO2552" s="12"/>
      <c r="DP2552" s="12"/>
      <c r="DQ2552" s="12"/>
      <c r="DR2552" s="12"/>
      <c r="DS2552" s="12"/>
      <c r="DT2552" s="12"/>
      <c r="DU2552" s="12"/>
      <c r="DV2552" s="12"/>
    </row>
    <row r="2553" spans="1:126" s="14" customFormat="1" ht="45.75" thickBot="1" x14ac:dyDescent="0.3">
      <c r="A2553" s="12"/>
      <c r="B2553" s="13">
        <f t="shared" si="40"/>
        <v>2544</v>
      </c>
      <c r="C2553" s="2" t="s">
        <v>968</v>
      </c>
      <c r="D2553" s="9">
        <v>3103</v>
      </c>
      <c r="E2553" s="2" t="s">
        <v>2361</v>
      </c>
      <c r="F2553" s="2" t="s">
        <v>2364</v>
      </c>
      <c r="G2553" s="2" t="s">
        <v>2365</v>
      </c>
      <c r="H2553" s="2" t="s">
        <v>1104</v>
      </c>
      <c r="J2553" s="12"/>
      <c r="K2553" s="12"/>
      <c r="L2553" s="12"/>
      <c r="M2553" s="12"/>
      <c r="N2553" s="12"/>
      <c r="O2553" s="12"/>
      <c r="P2553" s="12"/>
      <c r="Q2553" s="12"/>
      <c r="R2553" s="12"/>
      <c r="S2553" s="12"/>
      <c r="T2553" s="12"/>
      <c r="U2553" s="12"/>
      <c r="V2553" s="12"/>
      <c r="W2553" s="12"/>
      <c r="X2553" s="12"/>
      <c r="Y2553" s="12"/>
      <c r="Z2553" s="12"/>
      <c r="AA2553" s="12"/>
      <c r="AB2553" s="12"/>
      <c r="AC2553" s="12"/>
      <c r="AD2553" s="12"/>
      <c r="AE2553" s="12"/>
      <c r="AF2553" s="12"/>
      <c r="AG2553" s="12"/>
      <c r="AH2553" s="12"/>
      <c r="AI2553" s="12"/>
      <c r="AJ2553" s="12"/>
      <c r="AK2553" s="12"/>
      <c r="AL2553" s="12"/>
      <c r="AM2553" s="12"/>
      <c r="AN2553" s="12"/>
      <c r="AO2553" s="12"/>
      <c r="AP2553" s="12"/>
      <c r="AQ2553" s="12"/>
      <c r="AR2553" s="12"/>
      <c r="AS2553" s="12"/>
      <c r="AT2553" s="12"/>
      <c r="AU2553" s="12"/>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c r="DB2553" s="12"/>
      <c r="DC2553" s="12"/>
      <c r="DD2553" s="12"/>
      <c r="DE2553" s="12"/>
      <c r="DF2553" s="12"/>
      <c r="DG2553" s="12"/>
      <c r="DH2553" s="12"/>
      <c r="DI2553" s="12"/>
      <c r="DJ2553" s="12"/>
      <c r="DK2553" s="12"/>
      <c r="DL2553" s="12"/>
      <c r="DM2553" s="12"/>
      <c r="DN2553" s="12"/>
      <c r="DO2553" s="12"/>
      <c r="DP2553" s="12"/>
      <c r="DQ2553" s="12"/>
      <c r="DR2553" s="12"/>
      <c r="DS2553" s="12"/>
      <c r="DT2553" s="12"/>
      <c r="DU2553" s="12"/>
      <c r="DV2553" s="12"/>
    </row>
    <row r="2554" spans="1:126" s="14" customFormat="1" ht="120.75" thickBot="1" x14ac:dyDescent="0.3">
      <c r="A2554" s="12"/>
      <c r="B2554" s="13">
        <f t="shared" si="40"/>
        <v>2545</v>
      </c>
      <c r="C2554" s="2" t="s">
        <v>968</v>
      </c>
      <c r="D2554" s="9">
        <v>3105</v>
      </c>
      <c r="E2554" s="2" t="s">
        <v>6873</v>
      </c>
      <c r="F2554" s="2" t="s">
        <v>2366</v>
      </c>
      <c r="G2554" s="2" t="s">
        <v>10399</v>
      </c>
      <c r="H2554" s="2" t="s">
        <v>1104</v>
      </c>
      <c r="J2554" s="12"/>
      <c r="K2554" s="12"/>
      <c r="L2554" s="12"/>
      <c r="M2554" s="12"/>
      <c r="N2554" s="12"/>
      <c r="O2554" s="12"/>
      <c r="P2554" s="12"/>
      <c r="Q2554" s="12"/>
      <c r="R2554" s="12"/>
      <c r="S2554" s="12"/>
      <c r="T2554" s="12"/>
      <c r="U2554" s="12"/>
      <c r="V2554" s="12"/>
      <c r="W2554" s="12"/>
      <c r="X2554" s="12"/>
      <c r="Y2554" s="12"/>
      <c r="Z2554" s="12"/>
      <c r="AA2554" s="12"/>
      <c r="AB2554" s="12"/>
      <c r="AC2554" s="12"/>
      <c r="AD2554" s="12"/>
      <c r="AE2554" s="12"/>
      <c r="AF2554" s="12"/>
      <c r="AG2554" s="12"/>
      <c r="AH2554" s="12"/>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c r="DB2554" s="12"/>
      <c r="DC2554" s="12"/>
      <c r="DD2554" s="12"/>
      <c r="DE2554" s="12"/>
      <c r="DF2554" s="12"/>
      <c r="DG2554" s="12"/>
      <c r="DH2554" s="12"/>
      <c r="DI2554" s="12"/>
      <c r="DJ2554" s="12"/>
      <c r="DK2554" s="12"/>
      <c r="DL2554" s="12"/>
      <c r="DM2554" s="12"/>
      <c r="DN2554" s="12"/>
      <c r="DO2554" s="12"/>
      <c r="DP2554" s="12"/>
      <c r="DQ2554" s="12"/>
      <c r="DR2554" s="12"/>
      <c r="DS2554" s="12"/>
      <c r="DT2554" s="12"/>
      <c r="DU2554" s="12"/>
      <c r="DV2554" s="12"/>
    </row>
    <row r="2555" spans="1:126" s="14" customFormat="1" ht="135.75" thickBot="1" x14ac:dyDescent="0.3">
      <c r="A2555" s="12"/>
      <c r="B2555" s="13">
        <f t="shared" si="40"/>
        <v>2546</v>
      </c>
      <c r="C2555" s="2" t="s">
        <v>968</v>
      </c>
      <c r="D2555" s="9">
        <v>3920</v>
      </c>
      <c r="E2555" s="2" t="s">
        <v>2367</v>
      </c>
      <c r="F2555" s="2" t="s">
        <v>2368</v>
      </c>
      <c r="G2555" s="2" t="s">
        <v>10400</v>
      </c>
      <c r="H2555" s="2" t="s">
        <v>1104</v>
      </c>
      <c r="J2555" s="12"/>
      <c r="K2555" s="12"/>
      <c r="L2555" s="12"/>
      <c r="M2555" s="12"/>
      <c r="N2555" s="12"/>
      <c r="O2555" s="12"/>
      <c r="P2555" s="12"/>
      <c r="Q2555" s="12"/>
      <c r="R2555" s="12"/>
      <c r="S2555" s="12"/>
      <c r="T2555" s="12"/>
      <c r="U2555" s="12"/>
      <c r="V2555" s="12"/>
      <c r="W2555" s="12"/>
      <c r="X2555" s="12"/>
      <c r="Y2555" s="12"/>
      <c r="Z2555" s="12"/>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c r="DB2555" s="12"/>
      <c r="DC2555" s="12"/>
      <c r="DD2555" s="12"/>
      <c r="DE2555" s="12"/>
      <c r="DF2555" s="12"/>
      <c r="DG2555" s="12"/>
      <c r="DH2555" s="12"/>
      <c r="DI2555" s="12"/>
      <c r="DJ2555" s="12"/>
      <c r="DK2555" s="12"/>
      <c r="DL2555" s="12"/>
      <c r="DM2555" s="12"/>
      <c r="DN2555" s="12"/>
      <c r="DO2555" s="12"/>
      <c r="DP2555" s="12"/>
      <c r="DQ2555" s="12"/>
      <c r="DR2555" s="12"/>
      <c r="DS2555" s="12"/>
      <c r="DT2555" s="12"/>
      <c r="DU2555" s="12"/>
      <c r="DV2555" s="12"/>
    </row>
    <row r="2556" spans="1:126" s="14" customFormat="1" ht="75.75" thickBot="1" x14ac:dyDescent="0.3">
      <c r="A2556" s="12"/>
      <c r="B2556" s="13">
        <f t="shared" si="40"/>
        <v>2547</v>
      </c>
      <c r="C2556" s="2" t="s">
        <v>968</v>
      </c>
      <c r="D2556" s="9">
        <v>2815</v>
      </c>
      <c r="E2556" s="2" t="s">
        <v>2065</v>
      </c>
      <c r="F2556" s="2" t="s">
        <v>2369</v>
      </c>
      <c r="G2556" s="2" t="s">
        <v>10401</v>
      </c>
      <c r="H2556" s="2" t="s">
        <v>1104</v>
      </c>
      <c r="J2556" s="12"/>
      <c r="K2556" s="12"/>
      <c r="L2556" s="12"/>
      <c r="M2556" s="12"/>
      <c r="N2556" s="12"/>
      <c r="O2556" s="12"/>
      <c r="P2556" s="12"/>
      <c r="Q2556" s="12"/>
      <c r="R2556" s="12"/>
      <c r="S2556" s="12"/>
      <c r="T2556" s="12"/>
      <c r="U2556" s="12"/>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c r="DB2556" s="12"/>
      <c r="DC2556" s="12"/>
      <c r="DD2556" s="12"/>
      <c r="DE2556" s="12"/>
      <c r="DF2556" s="12"/>
      <c r="DG2556" s="12"/>
      <c r="DH2556" s="12"/>
      <c r="DI2556" s="12"/>
      <c r="DJ2556" s="12"/>
      <c r="DK2556" s="12"/>
      <c r="DL2556" s="12"/>
      <c r="DM2556" s="12"/>
      <c r="DN2556" s="12"/>
      <c r="DO2556" s="12"/>
      <c r="DP2556" s="12"/>
      <c r="DQ2556" s="12"/>
      <c r="DR2556" s="12"/>
      <c r="DS2556" s="12"/>
      <c r="DT2556" s="12"/>
      <c r="DU2556" s="12"/>
      <c r="DV2556" s="12"/>
    </row>
    <row r="2557" spans="1:126" s="14" customFormat="1" ht="90.75" thickBot="1" x14ac:dyDescent="0.3">
      <c r="A2557" s="12"/>
      <c r="B2557" s="13">
        <f t="shared" si="40"/>
        <v>2548</v>
      </c>
      <c r="C2557" s="2" t="s">
        <v>968</v>
      </c>
      <c r="D2557" s="9">
        <v>3912</v>
      </c>
      <c r="E2557" s="2" t="s">
        <v>5929</v>
      </c>
      <c r="F2557" s="2" t="s">
        <v>2370</v>
      </c>
      <c r="G2557" s="2" t="s">
        <v>2371</v>
      </c>
      <c r="H2557" s="2" t="s">
        <v>1104</v>
      </c>
      <c r="J2557" s="12"/>
      <c r="K2557" s="12"/>
      <c r="L2557" s="12"/>
      <c r="M2557" s="12"/>
      <c r="N2557" s="12"/>
      <c r="O2557" s="12"/>
      <c r="P2557" s="12"/>
      <c r="Q2557" s="12"/>
      <c r="R2557" s="12"/>
      <c r="S2557" s="12"/>
      <c r="T2557" s="12"/>
      <c r="U2557" s="12"/>
      <c r="V2557" s="12"/>
      <c r="W2557" s="12"/>
      <c r="X2557" s="12"/>
      <c r="Y2557" s="12"/>
      <c r="Z2557" s="12"/>
      <c r="AA2557" s="12"/>
      <c r="AB2557" s="12"/>
      <c r="AC2557" s="12"/>
      <c r="AD2557" s="12"/>
      <c r="AE2557" s="12"/>
      <c r="AF2557" s="12"/>
      <c r="AG2557" s="12"/>
      <c r="AH2557" s="12"/>
      <c r="AI2557" s="12"/>
      <c r="AJ2557" s="12"/>
      <c r="AK2557" s="12"/>
      <c r="AL2557" s="12"/>
      <c r="AM2557" s="12"/>
      <c r="AN2557" s="12"/>
      <c r="AO2557" s="12"/>
      <c r="AP2557" s="12"/>
      <c r="AQ2557" s="12"/>
      <c r="AR2557" s="12"/>
      <c r="AS2557" s="12"/>
      <c r="AT2557" s="12"/>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c r="DB2557" s="12"/>
      <c r="DC2557" s="12"/>
      <c r="DD2557" s="12"/>
      <c r="DE2557" s="12"/>
      <c r="DF2557" s="12"/>
      <c r="DG2557" s="12"/>
      <c r="DH2557" s="12"/>
      <c r="DI2557" s="12"/>
      <c r="DJ2557" s="12"/>
      <c r="DK2557" s="12"/>
      <c r="DL2557" s="12"/>
      <c r="DM2557" s="12"/>
      <c r="DN2557" s="12"/>
      <c r="DO2557" s="12"/>
      <c r="DP2557" s="12"/>
      <c r="DQ2557" s="12"/>
      <c r="DR2557" s="12"/>
      <c r="DS2557" s="12"/>
      <c r="DT2557" s="12"/>
      <c r="DU2557" s="12"/>
      <c r="DV2557" s="12"/>
    </row>
    <row r="2558" spans="1:126" s="14" customFormat="1" ht="90.75" thickBot="1" x14ac:dyDescent="0.3">
      <c r="A2558" s="12"/>
      <c r="B2558" s="13">
        <f t="shared" si="40"/>
        <v>2549</v>
      </c>
      <c r="C2558" s="2" t="s">
        <v>968</v>
      </c>
      <c r="D2558" s="9">
        <v>2844</v>
      </c>
      <c r="E2558" s="2" t="s">
        <v>2372</v>
      </c>
      <c r="F2558" s="2" t="s">
        <v>2373</v>
      </c>
      <c r="G2558" s="2" t="s">
        <v>10402</v>
      </c>
      <c r="H2558" s="2" t="s">
        <v>1104</v>
      </c>
      <c r="J2558" s="12"/>
      <c r="K2558" s="12"/>
      <c r="L2558" s="12"/>
      <c r="M2558" s="12"/>
      <c r="N2558" s="12"/>
      <c r="O2558" s="12"/>
      <c r="P2558" s="12"/>
      <c r="Q2558" s="12"/>
      <c r="R2558" s="12"/>
      <c r="S2558" s="12"/>
      <c r="T2558" s="12"/>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row>
    <row r="2559" spans="1:126" s="14" customFormat="1" ht="90.75" thickBot="1" x14ac:dyDescent="0.3">
      <c r="A2559" s="12"/>
      <c r="B2559" s="13">
        <f t="shared" si="40"/>
        <v>2550</v>
      </c>
      <c r="C2559" s="2" t="s">
        <v>968</v>
      </c>
      <c r="D2559" s="9">
        <v>2844</v>
      </c>
      <c r="E2559" s="2" t="s">
        <v>2374</v>
      </c>
      <c r="F2559" s="2" t="s">
        <v>2375</v>
      </c>
      <c r="G2559" s="2" t="s">
        <v>6234</v>
      </c>
      <c r="H2559" s="2" t="s">
        <v>1104</v>
      </c>
      <c r="J2559" s="12"/>
      <c r="K2559" s="12"/>
      <c r="L2559" s="12"/>
      <c r="M2559" s="12"/>
      <c r="N2559" s="12"/>
      <c r="O2559" s="12"/>
      <c r="P2559" s="12"/>
      <c r="Q2559" s="12"/>
      <c r="R2559" s="12"/>
      <c r="S2559" s="12"/>
      <c r="T2559" s="12"/>
      <c r="U2559" s="12"/>
      <c r="V2559" s="12"/>
      <c r="W2559" s="12"/>
      <c r="X2559" s="12"/>
      <c r="Y2559" s="12"/>
      <c r="Z2559" s="12"/>
      <c r="AA2559" s="12"/>
      <c r="AB2559" s="12"/>
      <c r="AC2559" s="12"/>
      <c r="AD2559" s="12"/>
      <c r="AE2559" s="12"/>
      <c r="AF2559" s="12"/>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c r="DB2559" s="12"/>
      <c r="DC2559" s="12"/>
      <c r="DD2559" s="12"/>
      <c r="DE2559" s="12"/>
      <c r="DF2559" s="12"/>
      <c r="DG2559" s="12"/>
      <c r="DH2559" s="12"/>
      <c r="DI2559" s="12"/>
      <c r="DJ2559" s="12"/>
      <c r="DK2559" s="12"/>
      <c r="DL2559" s="12"/>
      <c r="DM2559" s="12"/>
      <c r="DN2559" s="12"/>
      <c r="DO2559" s="12"/>
      <c r="DP2559" s="12"/>
      <c r="DQ2559" s="12"/>
      <c r="DR2559" s="12"/>
      <c r="DS2559" s="12"/>
      <c r="DT2559" s="12"/>
      <c r="DU2559" s="12"/>
      <c r="DV2559" s="12"/>
    </row>
    <row r="2560" spans="1:126" s="14" customFormat="1" ht="120.75" thickBot="1" x14ac:dyDescent="0.3">
      <c r="A2560" s="12"/>
      <c r="B2560" s="13">
        <f t="shared" si="40"/>
        <v>2551</v>
      </c>
      <c r="C2560" s="2" t="s">
        <v>968</v>
      </c>
      <c r="D2560" s="9">
        <v>2707</v>
      </c>
      <c r="E2560" s="2" t="s">
        <v>2376</v>
      </c>
      <c r="F2560" s="2" t="s">
        <v>2377</v>
      </c>
      <c r="G2560" s="2" t="s">
        <v>2378</v>
      </c>
      <c r="H2560" s="2" t="s">
        <v>1104</v>
      </c>
      <c r="J2560" s="12"/>
      <c r="K2560" s="12"/>
      <c r="L2560" s="12"/>
      <c r="M2560" s="12"/>
      <c r="N2560" s="12"/>
      <c r="O2560" s="12"/>
      <c r="P2560" s="12"/>
      <c r="Q2560" s="12"/>
      <c r="R2560" s="12"/>
      <c r="S2560" s="12"/>
      <c r="T2560" s="12"/>
      <c r="U2560" s="12"/>
      <c r="V2560" s="12"/>
      <c r="W2560" s="12"/>
      <c r="X2560" s="12"/>
      <c r="Y2560" s="12"/>
      <c r="Z2560" s="12"/>
      <c r="AA2560" s="12"/>
      <c r="AB2560" s="12"/>
      <c r="AC2560" s="12"/>
      <c r="AD2560" s="12"/>
      <c r="AE2560" s="12"/>
      <c r="AF2560" s="12"/>
      <c r="AG2560" s="12"/>
      <c r="AH2560" s="12"/>
      <c r="AI2560" s="12"/>
      <c r="AJ2560" s="12"/>
      <c r="AK2560" s="12"/>
      <c r="AL2560" s="12"/>
      <c r="AM2560" s="12"/>
      <c r="AN2560" s="12"/>
      <c r="AO2560" s="12"/>
      <c r="AP2560" s="12"/>
      <c r="AQ2560" s="12"/>
      <c r="AR2560" s="12"/>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c r="CW2560" s="12"/>
      <c r="CX2560" s="12"/>
      <c r="CY2560" s="12"/>
      <c r="CZ2560" s="12"/>
      <c r="DA2560" s="12"/>
      <c r="DB2560" s="12"/>
      <c r="DC2560" s="12"/>
      <c r="DD2560" s="12"/>
      <c r="DE2560" s="12"/>
      <c r="DF2560" s="12"/>
      <c r="DG2560" s="12"/>
      <c r="DH2560" s="12"/>
      <c r="DI2560" s="12"/>
      <c r="DJ2560" s="12"/>
      <c r="DK2560" s="12"/>
      <c r="DL2560" s="12"/>
      <c r="DM2560" s="12"/>
      <c r="DN2560" s="12"/>
      <c r="DO2560" s="12"/>
      <c r="DP2560" s="12"/>
      <c r="DQ2560" s="12"/>
      <c r="DR2560" s="12"/>
      <c r="DS2560" s="12"/>
      <c r="DT2560" s="12"/>
      <c r="DU2560" s="12"/>
      <c r="DV2560" s="12"/>
    </row>
    <row r="2561" spans="1:126" s="14" customFormat="1" ht="90.75" thickBot="1" x14ac:dyDescent="0.3">
      <c r="A2561" s="12"/>
      <c r="B2561" s="13">
        <f t="shared" si="40"/>
        <v>2552</v>
      </c>
      <c r="C2561" s="2" t="s">
        <v>968</v>
      </c>
      <c r="D2561" s="9">
        <v>2513</v>
      </c>
      <c r="E2561" s="2" t="s">
        <v>2379</v>
      </c>
      <c r="F2561" s="2" t="s">
        <v>2380</v>
      </c>
      <c r="G2561" s="2" t="s">
        <v>2381</v>
      </c>
      <c r="H2561" s="2" t="s">
        <v>1104</v>
      </c>
      <c r="J2561" s="12"/>
      <c r="K2561" s="12"/>
      <c r="L2561" s="12"/>
      <c r="M2561" s="12"/>
      <c r="N2561" s="12"/>
      <c r="O2561" s="12"/>
      <c r="P2561" s="12"/>
      <c r="Q2561" s="12"/>
      <c r="R2561" s="12"/>
      <c r="S2561" s="12"/>
      <c r="T2561" s="12"/>
      <c r="U2561" s="12"/>
      <c r="V2561" s="12"/>
      <c r="W2561" s="12"/>
      <c r="X2561" s="12"/>
      <c r="Y2561" s="12"/>
      <c r="Z2561" s="12"/>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c r="DB2561" s="12"/>
      <c r="DC2561" s="12"/>
      <c r="DD2561" s="12"/>
      <c r="DE2561" s="12"/>
      <c r="DF2561" s="12"/>
      <c r="DG2561" s="12"/>
      <c r="DH2561" s="12"/>
      <c r="DI2561" s="12"/>
      <c r="DJ2561" s="12"/>
      <c r="DK2561" s="12"/>
      <c r="DL2561" s="12"/>
      <c r="DM2561" s="12"/>
      <c r="DN2561" s="12"/>
      <c r="DO2561" s="12"/>
      <c r="DP2561" s="12"/>
      <c r="DQ2561" s="12"/>
      <c r="DR2561" s="12"/>
      <c r="DS2561" s="12"/>
      <c r="DT2561" s="12"/>
      <c r="DU2561" s="12"/>
      <c r="DV2561" s="12"/>
    </row>
    <row r="2562" spans="1:126" s="14" customFormat="1" ht="45.75" thickBot="1" x14ac:dyDescent="0.3">
      <c r="A2562" s="12"/>
      <c r="B2562" s="13">
        <f t="shared" si="40"/>
        <v>2553</v>
      </c>
      <c r="C2562" s="2" t="s">
        <v>968</v>
      </c>
      <c r="D2562" s="9">
        <v>2709</v>
      </c>
      <c r="E2562" s="2" t="s">
        <v>2382</v>
      </c>
      <c r="F2562" s="2" t="s">
        <v>2383</v>
      </c>
      <c r="G2562" s="2" t="s">
        <v>2384</v>
      </c>
      <c r="H2562" s="2" t="s">
        <v>1104</v>
      </c>
      <c r="J2562" s="12"/>
      <c r="K2562" s="12"/>
      <c r="L2562" s="12"/>
      <c r="M2562" s="12"/>
      <c r="N2562" s="12"/>
      <c r="O2562" s="12"/>
      <c r="P2562" s="12"/>
      <c r="Q2562" s="12"/>
      <c r="R2562" s="12"/>
      <c r="S2562" s="12"/>
      <c r="T2562" s="12"/>
      <c r="U2562" s="12"/>
      <c r="V2562" s="12"/>
      <c r="W2562" s="12"/>
      <c r="X2562" s="12"/>
      <c r="Y2562" s="12"/>
      <c r="Z2562" s="12"/>
      <c r="AA2562" s="12"/>
      <c r="AB2562" s="12"/>
      <c r="AC2562" s="12"/>
      <c r="AD2562" s="12"/>
      <c r="AE2562" s="12"/>
      <c r="AF2562" s="12"/>
      <c r="AG2562" s="12"/>
      <c r="AH2562" s="12"/>
      <c r="AI2562" s="12"/>
      <c r="AJ2562" s="12"/>
      <c r="AK2562" s="12"/>
      <c r="AL2562" s="12"/>
      <c r="AM2562" s="12"/>
      <c r="AN2562" s="12"/>
      <c r="AO2562" s="12"/>
      <c r="AP2562" s="12"/>
      <c r="AQ2562" s="12"/>
      <c r="AR2562" s="12"/>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c r="DB2562" s="12"/>
      <c r="DC2562" s="12"/>
      <c r="DD2562" s="12"/>
      <c r="DE2562" s="12"/>
      <c r="DF2562" s="12"/>
      <c r="DG2562" s="12"/>
      <c r="DH2562" s="12"/>
      <c r="DI2562" s="12"/>
      <c r="DJ2562" s="12"/>
      <c r="DK2562" s="12"/>
      <c r="DL2562" s="12"/>
      <c r="DM2562" s="12"/>
      <c r="DN2562" s="12"/>
      <c r="DO2562" s="12"/>
      <c r="DP2562" s="12"/>
      <c r="DQ2562" s="12"/>
      <c r="DR2562" s="12"/>
      <c r="DS2562" s="12"/>
      <c r="DT2562" s="12"/>
      <c r="DU2562" s="12"/>
      <c r="DV2562" s="12"/>
    </row>
    <row r="2563" spans="1:126" s="14" customFormat="1" ht="105.75" thickBot="1" x14ac:dyDescent="0.3">
      <c r="A2563" s="12"/>
      <c r="B2563" s="13">
        <f t="shared" si="40"/>
        <v>2554</v>
      </c>
      <c r="C2563" s="2" t="s">
        <v>968</v>
      </c>
      <c r="D2563" s="9">
        <v>2710</v>
      </c>
      <c r="E2563" s="2" t="s">
        <v>2385</v>
      </c>
      <c r="F2563" s="2" t="s">
        <v>2386</v>
      </c>
      <c r="G2563" s="2" t="s">
        <v>2387</v>
      </c>
      <c r="H2563" s="2" t="s">
        <v>1104</v>
      </c>
      <c r="J2563" s="12"/>
      <c r="K2563" s="12"/>
      <c r="L2563" s="12"/>
      <c r="M2563" s="12"/>
      <c r="N2563" s="12"/>
      <c r="O2563" s="12"/>
      <c r="P2563" s="12"/>
      <c r="Q2563" s="12"/>
      <c r="R2563" s="12"/>
      <c r="S2563" s="12"/>
      <c r="T2563" s="12"/>
      <c r="U2563" s="12"/>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c r="DB2563" s="12"/>
      <c r="DC2563" s="12"/>
      <c r="DD2563" s="12"/>
      <c r="DE2563" s="12"/>
      <c r="DF2563" s="12"/>
      <c r="DG2563" s="12"/>
      <c r="DH2563" s="12"/>
      <c r="DI2563" s="12"/>
      <c r="DJ2563" s="12"/>
      <c r="DK2563" s="12"/>
      <c r="DL2563" s="12"/>
      <c r="DM2563" s="12"/>
      <c r="DN2563" s="12"/>
      <c r="DO2563" s="12"/>
      <c r="DP2563" s="12"/>
      <c r="DQ2563" s="12"/>
      <c r="DR2563" s="12"/>
      <c r="DS2563" s="12"/>
      <c r="DT2563" s="12"/>
      <c r="DU2563" s="12"/>
      <c r="DV2563" s="12"/>
    </row>
    <row r="2564" spans="1:126" s="14" customFormat="1" ht="45.75" thickBot="1" x14ac:dyDescent="0.3">
      <c r="A2564" s="12"/>
      <c r="B2564" s="13">
        <f t="shared" si="40"/>
        <v>2555</v>
      </c>
      <c r="C2564" s="2" t="s">
        <v>968</v>
      </c>
      <c r="D2564" s="9">
        <v>2710</v>
      </c>
      <c r="E2564" s="2" t="s">
        <v>2388</v>
      </c>
      <c r="F2564" s="2" t="s">
        <v>2389</v>
      </c>
      <c r="G2564" s="2" t="s">
        <v>2390</v>
      </c>
      <c r="H2564" s="2" t="s">
        <v>1104</v>
      </c>
      <c r="J2564" s="12"/>
      <c r="K2564" s="12"/>
      <c r="L2564" s="12"/>
      <c r="M2564" s="12"/>
      <c r="N2564" s="12"/>
      <c r="O2564" s="12"/>
      <c r="P2564" s="12"/>
      <c r="Q2564" s="12"/>
      <c r="R2564" s="12"/>
      <c r="S2564" s="12"/>
      <c r="T2564" s="12"/>
      <c r="U2564" s="12"/>
      <c r="V2564" s="12"/>
      <c r="W2564" s="12"/>
      <c r="X2564" s="12"/>
      <c r="Y2564" s="12"/>
      <c r="Z2564" s="12"/>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c r="DB2564" s="12"/>
      <c r="DC2564" s="12"/>
      <c r="DD2564" s="12"/>
      <c r="DE2564" s="12"/>
      <c r="DF2564" s="12"/>
      <c r="DG2564" s="12"/>
      <c r="DH2564" s="12"/>
      <c r="DI2564" s="12"/>
      <c r="DJ2564" s="12"/>
      <c r="DK2564" s="12"/>
      <c r="DL2564" s="12"/>
      <c r="DM2564" s="12"/>
      <c r="DN2564" s="12"/>
      <c r="DO2564" s="12"/>
      <c r="DP2564" s="12"/>
      <c r="DQ2564" s="12"/>
      <c r="DR2564" s="12"/>
      <c r="DS2564" s="12"/>
      <c r="DT2564" s="12"/>
      <c r="DU2564" s="12"/>
      <c r="DV2564" s="12"/>
    </row>
    <row r="2565" spans="1:126" s="14" customFormat="1" ht="75.75" thickBot="1" x14ac:dyDescent="0.3">
      <c r="A2565" s="12"/>
      <c r="B2565" s="13">
        <f t="shared" si="40"/>
        <v>2556</v>
      </c>
      <c r="C2565" s="2" t="s">
        <v>968</v>
      </c>
      <c r="D2565" s="9">
        <v>3917</v>
      </c>
      <c r="E2565" s="2" t="s">
        <v>2391</v>
      </c>
      <c r="F2565" s="2" t="s">
        <v>2392</v>
      </c>
      <c r="G2565" s="2" t="s">
        <v>10403</v>
      </c>
      <c r="H2565" s="2" t="s">
        <v>1104</v>
      </c>
      <c r="J2565" s="12"/>
      <c r="K2565" s="12"/>
      <c r="L2565" s="12"/>
      <c r="M2565" s="12"/>
      <c r="N2565" s="12"/>
      <c r="O2565" s="12"/>
      <c r="P2565" s="12"/>
      <c r="Q2565" s="12"/>
      <c r="R2565" s="12"/>
      <c r="S2565" s="12"/>
      <c r="T2565" s="12"/>
      <c r="U2565" s="12"/>
      <c r="V2565" s="12"/>
      <c r="W2565" s="12"/>
      <c r="X2565" s="12"/>
      <c r="Y2565" s="12"/>
      <c r="Z2565" s="12"/>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c r="DB2565" s="12"/>
      <c r="DC2565" s="12"/>
      <c r="DD2565" s="12"/>
      <c r="DE2565" s="12"/>
      <c r="DF2565" s="12"/>
      <c r="DG2565" s="12"/>
      <c r="DH2565" s="12"/>
      <c r="DI2565" s="12"/>
      <c r="DJ2565" s="12"/>
      <c r="DK2565" s="12"/>
      <c r="DL2565" s="12"/>
      <c r="DM2565" s="12"/>
      <c r="DN2565" s="12"/>
      <c r="DO2565" s="12"/>
      <c r="DP2565" s="12"/>
      <c r="DQ2565" s="12"/>
      <c r="DR2565" s="12"/>
      <c r="DS2565" s="12"/>
      <c r="DT2565" s="12"/>
      <c r="DU2565" s="12"/>
      <c r="DV2565" s="12"/>
    </row>
    <row r="2566" spans="1:126" s="14" customFormat="1" ht="165.75" thickBot="1" x14ac:dyDescent="0.3">
      <c r="A2566" s="12"/>
      <c r="B2566" s="13">
        <f t="shared" si="40"/>
        <v>2557</v>
      </c>
      <c r="C2566" s="2" t="s">
        <v>968</v>
      </c>
      <c r="D2566" s="9">
        <v>2702</v>
      </c>
      <c r="E2566" s="2" t="s">
        <v>2393</v>
      </c>
      <c r="F2566" s="2" t="s">
        <v>2394</v>
      </c>
      <c r="G2566" s="2" t="s">
        <v>10404</v>
      </c>
      <c r="H2566" s="2" t="s">
        <v>1104</v>
      </c>
      <c r="J2566" s="12"/>
      <c r="K2566" s="12"/>
      <c r="L2566" s="12"/>
      <c r="M2566" s="12"/>
      <c r="N2566" s="12"/>
      <c r="O2566" s="12"/>
      <c r="P2566" s="12"/>
      <c r="Q2566" s="12"/>
      <c r="R2566" s="12"/>
      <c r="S2566" s="12"/>
      <c r="T2566" s="12"/>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row>
    <row r="2567" spans="1:126" s="14" customFormat="1" ht="105.75" thickBot="1" x14ac:dyDescent="0.3">
      <c r="A2567" s="12"/>
      <c r="B2567" s="13">
        <f t="shared" si="40"/>
        <v>2558</v>
      </c>
      <c r="C2567" s="2" t="s">
        <v>968</v>
      </c>
      <c r="D2567" s="9">
        <v>3105</v>
      </c>
      <c r="E2567" s="2" t="s">
        <v>2395</v>
      </c>
      <c r="F2567" s="2" t="s">
        <v>2396</v>
      </c>
      <c r="G2567" s="2" t="s">
        <v>10405</v>
      </c>
      <c r="H2567" s="2" t="s">
        <v>1104</v>
      </c>
      <c r="J2567" s="12"/>
      <c r="K2567" s="12"/>
      <c r="L2567" s="12"/>
      <c r="M2567" s="12"/>
      <c r="N2567" s="12"/>
      <c r="O2567" s="12"/>
      <c r="P2567" s="12"/>
      <c r="Q2567" s="12"/>
      <c r="R2567" s="12"/>
      <c r="S2567" s="12"/>
      <c r="T2567" s="12"/>
      <c r="U2567" s="12"/>
      <c r="V2567" s="12"/>
      <c r="W2567" s="12"/>
      <c r="X2567" s="12"/>
      <c r="Y2567" s="12"/>
      <c r="Z2567" s="12"/>
      <c r="AA2567" s="12"/>
      <c r="AB2567" s="12"/>
      <c r="AC2567" s="12"/>
      <c r="AD2567" s="12"/>
      <c r="AE2567" s="12"/>
      <c r="AF2567" s="12"/>
      <c r="AG2567" s="12"/>
      <c r="AH2567" s="12"/>
      <c r="AI2567" s="12"/>
      <c r="AJ2567" s="12"/>
      <c r="AK2567" s="12"/>
      <c r="AL2567" s="12"/>
      <c r="AM2567" s="12"/>
      <c r="AN2567" s="12"/>
      <c r="AO2567" s="12"/>
      <c r="AP2567" s="12"/>
      <c r="AQ2567" s="12"/>
      <c r="AR2567" s="12"/>
      <c r="AS2567" s="12"/>
      <c r="AT2567" s="12"/>
      <c r="AU2567" s="12"/>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c r="DB2567" s="12"/>
      <c r="DC2567" s="12"/>
      <c r="DD2567" s="12"/>
      <c r="DE2567" s="12"/>
      <c r="DF2567" s="12"/>
      <c r="DG2567" s="12"/>
      <c r="DH2567" s="12"/>
      <c r="DI2567" s="12"/>
      <c r="DJ2567" s="12"/>
      <c r="DK2567" s="12"/>
      <c r="DL2567" s="12"/>
      <c r="DM2567" s="12"/>
      <c r="DN2567" s="12"/>
      <c r="DO2567" s="12"/>
      <c r="DP2567" s="12"/>
      <c r="DQ2567" s="12"/>
      <c r="DR2567" s="12"/>
      <c r="DS2567" s="12"/>
      <c r="DT2567" s="12"/>
      <c r="DU2567" s="12"/>
      <c r="DV2567" s="12"/>
    </row>
    <row r="2568" spans="1:126" s="14" customFormat="1" ht="60.75" thickBot="1" x14ac:dyDescent="0.3">
      <c r="A2568" s="12"/>
      <c r="B2568" s="13">
        <f t="shared" si="40"/>
        <v>2559</v>
      </c>
      <c r="C2568" s="2" t="s">
        <v>968</v>
      </c>
      <c r="D2568" s="9">
        <v>3304</v>
      </c>
      <c r="E2568" s="2" t="s">
        <v>2397</v>
      </c>
      <c r="F2568" s="2" t="s">
        <v>2398</v>
      </c>
      <c r="G2568" s="2" t="s">
        <v>10406</v>
      </c>
      <c r="H2568" s="2" t="s">
        <v>1104</v>
      </c>
      <c r="J2568" s="12"/>
      <c r="K2568" s="12"/>
      <c r="L2568" s="12"/>
      <c r="M2568" s="12"/>
      <c r="N2568" s="12"/>
      <c r="O2568" s="12"/>
      <c r="P2568" s="12"/>
      <c r="Q2568" s="12"/>
      <c r="R2568" s="12"/>
      <c r="S2568" s="12"/>
      <c r="T2568" s="12"/>
      <c r="U2568" s="12"/>
      <c r="V2568" s="12"/>
      <c r="W2568" s="12"/>
      <c r="X2568" s="12"/>
      <c r="Y2568" s="12"/>
      <c r="Z2568" s="12"/>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c r="DB2568" s="12"/>
      <c r="DC2568" s="12"/>
      <c r="DD2568" s="12"/>
      <c r="DE2568" s="12"/>
      <c r="DF2568" s="12"/>
      <c r="DG2568" s="12"/>
      <c r="DH2568" s="12"/>
      <c r="DI2568" s="12"/>
      <c r="DJ2568" s="12"/>
      <c r="DK2568" s="12"/>
      <c r="DL2568" s="12"/>
      <c r="DM2568" s="12"/>
      <c r="DN2568" s="12"/>
      <c r="DO2568" s="12"/>
      <c r="DP2568" s="12"/>
      <c r="DQ2568" s="12"/>
      <c r="DR2568" s="12"/>
      <c r="DS2568" s="12"/>
      <c r="DT2568" s="12"/>
      <c r="DU2568" s="12"/>
      <c r="DV2568" s="12"/>
    </row>
    <row r="2569" spans="1:126" s="14" customFormat="1" ht="120.75" thickBot="1" x14ac:dyDescent="0.3">
      <c r="A2569" s="12"/>
      <c r="B2569" s="13">
        <f t="shared" si="40"/>
        <v>2560</v>
      </c>
      <c r="C2569" s="2" t="s">
        <v>968</v>
      </c>
      <c r="D2569" s="9">
        <v>9619</v>
      </c>
      <c r="E2569" s="2" t="s">
        <v>2400</v>
      </c>
      <c r="F2569" s="2" t="s">
        <v>2399</v>
      </c>
      <c r="G2569" s="2" t="s">
        <v>10407</v>
      </c>
      <c r="H2569" s="2" t="s">
        <v>1104</v>
      </c>
      <c r="J2569" s="12"/>
      <c r="K2569" s="12"/>
      <c r="L2569" s="12"/>
      <c r="M2569" s="12"/>
      <c r="N2569" s="12"/>
      <c r="O2569" s="12"/>
      <c r="P2569" s="12"/>
      <c r="Q2569" s="12"/>
      <c r="R2569" s="12"/>
      <c r="S2569" s="12"/>
      <c r="T2569" s="12"/>
      <c r="U2569" s="12"/>
      <c r="V2569" s="12"/>
      <c r="W2569" s="12"/>
      <c r="X2569" s="12"/>
      <c r="Y2569" s="12"/>
      <c r="Z2569" s="12"/>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c r="DB2569" s="12"/>
      <c r="DC2569" s="12"/>
      <c r="DD2569" s="12"/>
      <c r="DE2569" s="12"/>
      <c r="DF2569" s="12"/>
      <c r="DG2569" s="12"/>
      <c r="DH2569" s="12"/>
      <c r="DI2569" s="12"/>
      <c r="DJ2569" s="12"/>
      <c r="DK2569" s="12"/>
      <c r="DL2569" s="12"/>
      <c r="DM2569" s="12"/>
      <c r="DN2569" s="12"/>
      <c r="DO2569" s="12"/>
      <c r="DP2569" s="12"/>
      <c r="DQ2569" s="12"/>
      <c r="DR2569" s="12"/>
      <c r="DS2569" s="12"/>
      <c r="DT2569" s="12"/>
      <c r="DU2569" s="12"/>
      <c r="DV2569" s="12"/>
    </row>
    <row r="2570" spans="1:126" s="14" customFormat="1" ht="90.75" thickBot="1" x14ac:dyDescent="0.3">
      <c r="A2570" s="12"/>
      <c r="B2570" s="13">
        <f t="shared" si="40"/>
        <v>2561</v>
      </c>
      <c r="C2570" s="2" t="s">
        <v>968</v>
      </c>
      <c r="D2570" s="9">
        <v>6305</v>
      </c>
      <c r="E2570" s="2" t="s">
        <v>2401</v>
      </c>
      <c r="F2570" s="2" t="s">
        <v>2402</v>
      </c>
      <c r="G2570" s="2" t="s">
        <v>7435</v>
      </c>
      <c r="H2570" s="2" t="s">
        <v>1104</v>
      </c>
      <c r="J2570" s="12"/>
      <c r="K2570" s="12"/>
      <c r="L2570" s="12"/>
      <c r="M2570" s="12"/>
      <c r="N2570" s="12"/>
      <c r="O2570" s="12"/>
      <c r="P2570" s="12"/>
      <c r="Q2570" s="12"/>
      <c r="R2570" s="12"/>
      <c r="S2570" s="12"/>
      <c r="T2570" s="12"/>
      <c r="U2570" s="12"/>
      <c r="V2570" s="12"/>
      <c r="W2570" s="12"/>
      <c r="X2570" s="12"/>
      <c r="Y2570" s="12"/>
      <c r="Z2570" s="12"/>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c r="CW2570" s="12"/>
      <c r="CX2570" s="12"/>
      <c r="CY2570" s="12"/>
      <c r="CZ2570" s="12"/>
      <c r="DA2570" s="12"/>
      <c r="DB2570" s="12"/>
      <c r="DC2570" s="12"/>
      <c r="DD2570" s="12"/>
      <c r="DE2570" s="12"/>
      <c r="DF2570" s="12"/>
      <c r="DG2570" s="12"/>
      <c r="DH2570" s="12"/>
      <c r="DI2570" s="12"/>
      <c r="DJ2570" s="12"/>
      <c r="DK2570" s="12"/>
      <c r="DL2570" s="12"/>
      <c r="DM2570" s="12"/>
      <c r="DN2570" s="12"/>
      <c r="DO2570" s="12"/>
      <c r="DP2570" s="12"/>
      <c r="DQ2570" s="12"/>
      <c r="DR2570" s="12"/>
      <c r="DS2570" s="12"/>
      <c r="DT2570" s="12"/>
      <c r="DU2570" s="12"/>
      <c r="DV2570" s="12"/>
    </row>
    <row r="2571" spans="1:126" s="14" customFormat="1" ht="45.75" thickBot="1" x14ac:dyDescent="0.3">
      <c r="A2571" s="12"/>
      <c r="B2571" s="13">
        <f t="shared" si="40"/>
        <v>2562</v>
      </c>
      <c r="C2571" s="2" t="s">
        <v>968</v>
      </c>
      <c r="D2571" s="9">
        <v>3405</v>
      </c>
      <c r="E2571" s="2" t="s">
        <v>2403</v>
      </c>
      <c r="F2571" s="2" t="s">
        <v>2404</v>
      </c>
      <c r="G2571" s="2" t="s">
        <v>10408</v>
      </c>
      <c r="H2571" s="2" t="s">
        <v>1104</v>
      </c>
      <c r="J2571" s="12"/>
      <c r="K2571" s="12"/>
      <c r="L2571" s="12"/>
      <c r="M2571" s="12"/>
      <c r="N2571" s="12"/>
      <c r="O2571" s="12"/>
      <c r="P2571" s="12"/>
      <c r="Q2571" s="12"/>
      <c r="R2571" s="12"/>
      <c r="S2571" s="12"/>
      <c r="T2571" s="12"/>
      <c r="U2571" s="12"/>
      <c r="V2571" s="12"/>
      <c r="W2571" s="12"/>
      <c r="X2571" s="12"/>
      <c r="Y2571" s="12"/>
      <c r="Z2571" s="12"/>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c r="CW2571" s="12"/>
      <c r="CX2571" s="12"/>
      <c r="CY2571" s="12"/>
      <c r="CZ2571" s="12"/>
      <c r="DA2571" s="12"/>
      <c r="DB2571" s="12"/>
      <c r="DC2571" s="12"/>
      <c r="DD2571" s="12"/>
      <c r="DE2571" s="12"/>
      <c r="DF2571" s="12"/>
      <c r="DG2571" s="12"/>
      <c r="DH2571" s="12"/>
      <c r="DI2571" s="12"/>
      <c r="DJ2571" s="12"/>
      <c r="DK2571" s="12"/>
      <c r="DL2571" s="12"/>
      <c r="DM2571" s="12"/>
      <c r="DN2571" s="12"/>
      <c r="DO2571" s="12"/>
      <c r="DP2571" s="12"/>
      <c r="DQ2571" s="12"/>
      <c r="DR2571" s="12"/>
      <c r="DS2571" s="12"/>
      <c r="DT2571" s="12"/>
      <c r="DU2571" s="12"/>
      <c r="DV2571" s="12"/>
    </row>
    <row r="2572" spans="1:126" s="14" customFormat="1" ht="45.75" thickBot="1" x14ac:dyDescent="0.3">
      <c r="A2572" s="12"/>
      <c r="B2572" s="13">
        <f t="shared" si="40"/>
        <v>2563</v>
      </c>
      <c r="C2572" s="2" t="s">
        <v>968</v>
      </c>
      <c r="D2572" s="9">
        <v>3401</v>
      </c>
      <c r="E2572" s="2" t="s">
        <v>2405</v>
      </c>
      <c r="F2572" s="2" t="s">
        <v>2406</v>
      </c>
      <c r="G2572" s="2" t="s">
        <v>10409</v>
      </c>
      <c r="H2572" s="2" t="s">
        <v>1104</v>
      </c>
      <c r="J2572" s="12"/>
      <c r="K2572" s="12"/>
      <c r="L2572" s="12"/>
      <c r="M2572" s="12"/>
      <c r="N2572" s="12"/>
      <c r="O2572" s="12"/>
      <c r="P2572" s="12"/>
      <c r="Q2572" s="12"/>
      <c r="R2572" s="12"/>
      <c r="S2572" s="12"/>
      <c r="T2572" s="12"/>
      <c r="U2572" s="12"/>
      <c r="V2572" s="12"/>
      <c r="W2572" s="12"/>
      <c r="X2572" s="12"/>
      <c r="Y2572" s="12"/>
      <c r="Z2572" s="12"/>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c r="DB2572" s="12"/>
      <c r="DC2572" s="12"/>
      <c r="DD2572" s="12"/>
      <c r="DE2572" s="12"/>
      <c r="DF2572" s="12"/>
      <c r="DG2572" s="12"/>
      <c r="DH2572" s="12"/>
      <c r="DI2572" s="12"/>
      <c r="DJ2572" s="12"/>
      <c r="DK2572" s="12"/>
      <c r="DL2572" s="12"/>
      <c r="DM2572" s="12"/>
      <c r="DN2572" s="12"/>
      <c r="DO2572" s="12"/>
      <c r="DP2572" s="12"/>
      <c r="DQ2572" s="12"/>
      <c r="DR2572" s="12"/>
      <c r="DS2572" s="12"/>
      <c r="DT2572" s="12"/>
      <c r="DU2572" s="12"/>
      <c r="DV2572" s="12"/>
    </row>
    <row r="2573" spans="1:126" s="14" customFormat="1" ht="45.75" thickBot="1" x14ac:dyDescent="0.3">
      <c r="A2573" s="12"/>
      <c r="B2573" s="13">
        <f t="shared" si="40"/>
        <v>2564</v>
      </c>
      <c r="C2573" s="2" t="s">
        <v>968</v>
      </c>
      <c r="D2573" s="9">
        <v>1514</v>
      </c>
      <c r="E2573" s="2" t="s">
        <v>2407</v>
      </c>
      <c r="F2573" s="2" t="s">
        <v>2408</v>
      </c>
      <c r="G2573" s="2" t="s">
        <v>2410</v>
      </c>
      <c r="H2573" s="2" t="s">
        <v>1104</v>
      </c>
      <c r="J2573" s="12"/>
      <c r="K2573" s="12"/>
      <c r="L2573" s="12"/>
      <c r="M2573" s="12"/>
      <c r="N2573" s="12"/>
      <c r="O2573" s="12"/>
      <c r="P2573" s="12"/>
      <c r="Q2573" s="12"/>
      <c r="R2573" s="12"/>
      <c r="S2573" s="12"/>
      <c r="T2573" s="12"/>
      <c r="U2573" s="12"/>
      <c r="V2573" s="12"/>
      <c r="W2573" s="12"/>
      <c r="X2573" s="12"/>
      <c r="Y2573" s="12"/>
      <c r="Z2573" s="12"/>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c r="DB2573" s="12"/>
      <c r="DC2573" s="12"/>
      <c r="DD2573" s="12"/>
      <c r="DE2573" s="12"/>
      <c r="DF2573" s="12"/>
      <c r="DG2573" s="12"/>
      <c r="DH2573" s="12"/>
      <c r="DI2573" s="12"/>
      <c r="DJ2573" s="12"/>
      <c r="DK2573" s="12"/>
      <c r="DL2573" s="12"/>
      <c r="DM2573" s="12"/>
      <c r="DN2573" s="12"/>
      <c r="DO2573" s="12"/>
      <c r="DP2573" s="12"/>
      <c r="DQ2573" s="12"/>
      <c r="DR2573" s="12"/>
      <c r="DS2573" s="12"/>
      <c r="DT2573" s="12"/>
      <c r="DU2573" s="12"/>
      <c r="DV2573" s="12"/>
    </row>
    <row r="2574" spans="1:126" s="14" customFormat="1" ht="45.75" thickBot="1" x14ac:dyDescent="0.3">
      <c r="A2574" s="12"/>
      <c r="B2574" s="13">
        <f t="shared" si="40"/>
        <v>2565</v>
      </c>
      <c r="C2574" s="2" t="s">
        <v>968</v>
      </c>
      <c r="D2574" s="9">
        <v>1514</v>
      </c>
      <c r="E2574" s="2" t="s">
        <v>2407</v>
      </c>
      <c r="F2574" s="2" t="s">
        <v>2409</v>
      </c>
      <c r="G2574" s="2" t="s">
        <v>2411</v>
      </c>
      <c r="H2574" s="2" t="s">
        <v>1104</v>
      </c>
      <c r="J2574" s="12"/>
      <c r="K2574" s="12"/>
      <c r="L2574" s="12"/>
      <c r="M2574" s="12"/>
      <c r="N2574" s="12"/>
      <c r="O2574" s="12"/>
      <c r="P2574" s="12"/>
      <c r="Q2574" s="12"/>
      <c r="R2574" s="12"/>
      <c r="S2574" s="12"/>
      <c r="T2574" s="12"/>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row>
    <row r="2575" spans="1:126" s="14" customFormat="1" ht="90.75" thickBot="1" x14ac:dyDescent="0.3">
      <c r="A2575" s="12"/>
      <c r="B2575" s="13">
        <f t="shared" ref="B2575:B2638" si="41">B2574+1</f>
        <v>2566</v>
      </c>
      <c r="C2575" s="2" t="s">
        <v>968</v>
      </c>
      <c r="D2575" s="9" t="s">
        <v>5923</v>
      </c>
      <c r="E2575" s="2" t="s">
        <v>2412</v>
      </c>
      <c r="F2575" s="2" t="s">
        <v>2413</v>
      </c>
      <c r="G2575" s="2" t="s">
        <v>10410</v>
      </c>
      <c r="H2575" s="2" t="s">
        <v>1158</v>
      </c>
      <c r="J2575" s="12"/>
      <c r="K2575" s="12"/>
      <c r="L2575" s="12"/>
      <c r="M2575" s="12"/>
      <c r="N2575" s="12"/>
      <c r="O2575" s="12"/>
      <c r="P2575" s="12"/>
      <c r="Q2575" s="12"/>
      <c r="R2575" s="12"/>
      <c r="S2575" s="12"/>
      <c r="T2575" s="12"/>
      <c r="U2575" s="12"/>
      <c r="V2575" s="12"/>
      <c r="W2575" s="12"/>
      <c r="X2575" s="12"/>
      <c r="Y2575" s="12"/>
      <c r="Z2575" s="12"/>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c r="DB2575" s="12"/>
      <c r="DC2575" s="12"/>
      <c r="DD2575" s="12"/>
      <c r="DE2575" s="12"/>
      <c r="DF2575" s="12"/>
      <c r="DG2575" s="12"/>
      <c r="DH2575" s="12"/>
      <c r="DI2575" s="12"/>
      <c r="DJ2575" s="12"/>
      <c r="DK2575" s="12"/>
      <c r="DL2575" s="12"/>
      <c r="DM2575" s="12"/>
      <c r="DN2575" s="12"/>
      <c r="DO2575" s="12"/>
      <c r="DP2575" s="12"/>
      <c r="DQ2575" s="12"/>
      <c r="DR2575" s="12"/>
      <c r="DS2575" s="12"/>
      <c r="DT2575" s="12"/>
      <c r="DU2575" s="12"/>
      <c r="DV2575" s="12"/>
    </row>
    <row r="2576" spans="1:126" s="14" customFormat="1" ht="60.75" thickBot="1" x14ac:dyDescent="0.3">
      <c r="A2576" s="12"/>
      <c r="B2576" s="13">
        <f t="shared" si="41"/>
        <v>2567</v>
      </c>
      <c r="C2576" s="2" t="s">
        <v>968</v>
      </c>
      <c r="D2576" s="9" t="s">
        <v>5923</v>
      </c>
      <c r="E2576" s="2" t="s">
        <v>2414</v>
      </c>
      <c r="F2576" s="2" t="s">
        <v>6874</v>
      </c>
      <c r="G2576" s="2" t="s">
        <v>2415</v>
      </c>
      <c r="H2576" s="2" t="s">
        <v>1158</v>
      </c>
      <c r="J2576" s="12"/>
      <c r="K2576" s="12"/>
      <c r="L2576" s="12"/>
      <c r="M2576" s="12"/>
      <c r="N2576" s="12"/>
      <c r="O2576" s="12"/>
      <c r="P2576" s="12"/>
      <c r="Q2576" s="12"/>
      <c r="R2576" s="12"/>
      <c r="S2576" s="12"/>
      <c r="T2576" s="12"/>
      <c r="U2576" s="12"/>
      <c r="V2576" s="12"/>
      <c r="W2576" s="12"/>
      <c r="X2576" s="12"/>
      <c r="Y2576" s="12"/>
      <c r="Z2576" s="12"/>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c r="CW2576" s="12"/>
      <c r="CX2576" s="12"/>
      <c r="CY2576" s="12"/>
      <c r="CZ2576" s="12"/>
      <c r="DA2576" s="12"/>
      <c r="DB2576" s="12"/>
      <c r="DC2576" s="12"/>
      <c r="DD2576" s="12"/>
      <c r="DE2576" s="12"/>
      <c r="DF2576" s="12"/>
      <c r="DG2576" s="12"/>
      <c r="DH2576" s="12"/>
      <c r="DI2576" s="12"/>
      <c r="DJ2576" s="12"/>
      <c r="DK2576" s="12"/>
      <c r="DL2576" s="12"/>
      <c r="DM2576" s="12"/>
      <c r="DN2576" s="12"/>
      <c r="DO2576" s="12"/>
      <c r="DP2576" s="12"/>
      <c r="DQ2576" s="12"/>
      <c r="DR2576" s="12"/>
      <c r="DS2576" s="12"/>
      <c r="DT2576" s="12"/>
      <c r="DU2576" s="12"/>
      <c r="DV2576" s="12"/>
    </row>
    <row r="2577" spans="1:126" s="14" customFormat="1" ht="60.75" thickBot="1" x14ac:dyDescent="0.3">
      <c r="A2577" s="12"/>
      <c r="B2577" s="13">
        <f t="shared" si="41"/>
        <v>2568</v>
      </c>
      <c r="C2577" s="2" t="s">
        <v>968</v>
      </c>
      <c r="D2577" s="9">
        <v>2814</v>
      </c>
      <c r="E2577" s="2" t="s">
        <v>2416</v>
      </c>
      <c r="F2577" s="2" t="s">
        <v>2417</v>
      </c>
      <c r="G2577" s="2" t="s">
        <v>10411</v>
      </c>
      <c r="H2577" s="2" t="s">
        <v>1158</v>
      </c>
      <c r="J2577" s="12"/>
      <c r="K2577" s="12"/>
      <c r="L2577" s="12"/>
      <c r="M2577" s="12"/>
      <c r="N2577" s="12"/>
      <c r="O2577" s="12"/>
      <c r="P2577" s="12"/>
      <c r="Q2577" s="12"/>
      <c r="R2577" s="12"/>
      <c r="S2577" s="12"/>
      <c r="T2577" s="12"/>
      <c r="U2577" s="12"/>
      <c r="V2577" s="12"/>
      <c r="W2577" s="12"/>
      <c r="X2577" s="12"/>
      <c r="Y2577" s="12"/>
      <c r="Z2577" s="12"/>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c r="DB2577" s="12"/>
      <c r="DC2577" s="12"/>
      <c r="DD2577" s="12"/>
      <c r="DE2577" s="12"/>
      <c r="DF2577" s="12"/>
      <c r="DG2577" s="12"/>
      <c r="DH2577" s="12"/>
      <c r="DI2577" s="12"/>
      <c r="DJ2577" s="12"/>
      <c r="DK2577" s="12"/>
      <c r="DL2577" s="12"/>
      <c r="DM2577" s="12"/>
      <c r="DN2577" s="12"/>
      <c r="DO2577" s="12"/>
      <c r="DP2577" s="12"/>
      <c r="DQ2577" s="12"/>
      <c r="DR2577" s="12"/>
      <c r="DS2577" s="12"/>
      <c r="DT2577" s="12"/>
      <c r="DU2577" s="12"/>
      <c r="DV2577" s="12"/>
    </row>
    <row r="2578" spans="1:126" s="14" customFormat="1" ht="90.75" thickBot="1" x14ac:dyDescent="0.3">
      <c r="A2578" s="12"/>
      <c r="B2578" s="13">
        <f t="shared" si="41"/>
        <v>2569</v>
      </c>
      <c r="C2578" s="2" t="s">
        <v>968</v>
      </c>
      <c r="D2578" s="9" t="s">
        <v>5923</v>
      </c>
      <c r="E2578" s="2" t="s">
        <v>2418</v>
      </c>
      <c r="F2578" s="2" t="s">
        <v>2419</v>
      </c>
      <c r="G2578" s="2" t="s">
        <v>10412</v>
      </c>
      <c r="H2578" s="2" t="s">
        <v>1158</v>
      </c>
      <c r="J2578" s="12"/>
      <c r="K2578" s="12"/>
      <c r="L2578" s="12"/>
      <c r="M2578" s="12"/>
      <c r="N2578" s="12"/>
      <c r="O2578" s="12"/>
      <c r="P2578" s="12"/>
      <c r="Q2578" s="12"/>
      <c r="R2578" s="12"/>
      <c r="S2578" s="12"/>
      <c r="T2578" s="12"/>
      <c r="U2578" s="12"/>
      <c r="V2578" s="12"/>
      <c r="W2578" s="12"/>
      <c r="X2578" s="12"/>
      <c r="Y2578" s="12"/>
      <c r="Z2578" s="12"/>
      <c r="AA2578" s="12"/>
      <c r="AB2578" s="12"/>
      <c r="AC2578" s="12"/>
      <c r="AD2578" s="12"/>
      <c r="AE2578" s="12"/>
      <c r="AF2578" s="12"/>
      <c r="AG2578" s="12"/>
      <c r="AH2578" s="12"/>
      <c r="AI2578" s="12"/>
      <c r="AJ2578" s="12"/>
      <c r="AK2578" s="12"/>
      <c r="AL2578" s="12"/>
      <c r="AM2578" s="12"/>
      <c r="AN2578" s="12"/>
      <c r="AO2578" s="12"/>
      <c r="AP2578" s="12"/>
      <c r="AQ2578" s="12"/>
      <c r="AR2578" s="12"/>
      <c r="AS2578" s="12"/>
      <c r="AT2578" s="12"/>
      <c r="AU2578" s="12"/>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12"/>
      <c r="CH2578" s="12"/>
      <c r="CI2578" s="12"/>
      <c r="CJ2578" s="12"/>
      <c r="CK2578" s="12"/>
      <c r="CL2578" s="12"/>
      <c r="CM2578" s="12"/>
      <c r="CN2578" s="12"/>
      <c r="CO2578" s="12"/>
      <c r="CP2578" s="12"/>
      <c r="CQ2578" s="12"/>
      <c r="CR2578" s="12"/>
      <c r="CS2578" s="12"/>
      <c r="CT2578" s="12"/>
      <c r="CU2578" s="12"/>
      <c r="CV2578" s="12"/>
      <c r="CW2578" s="12"/>
      <c r="CX2578" s="12"/>
      <c r="CY2578" s="12"/>
      <c r="CZ2578" s="12"/>
      <c r="DA2578" s="12"/>
      <c r="DB2578" s="12"/>
      <c r="DC2578" s="12"/>
      <c r="DD2578" s="12"/>
      <c r="DE2578" s="12"/>
      <c r="DF2578" s="12"/>
      <c r="DG2578" s="12"/>
      <c r="DH2578" s="12"/>
      <c r="DI2578" s="12"/>
      <c r="DJ2578" s="12"/>
      <c r="DK2578" s="12"/>
      <c r="DL2578" s="12"/>
      <c r="DM2578" s="12"/>
      <c r="DN2578" s="12"/>
      <c r="DO2578" s="12"/>
      <c r="DP2578" s="12"/>
      <c r="DQ2578" s="12"/>
      <c r="DR2578" s="12"/>
      <c r="DS2578" s="12"/>
      <c r="DT2578" s="12"/>
      <c r="DU2578" s="12"/>
      <c r="DV2578" s="12"/>
    </row>
    <row r="2579" spans="1:126" s="14" customFormat="1" ht="90.75" thickBot="1" x14ac:dyDescent="0.3">
      <c r="A2579" s="12"/>
      <c r="B2579" s="13">
        <f t="shared" si="41"/>
        <v>2570</v>
      </c>
      <c r="C2579" s="2" t="s">
        <v>968</v>
      </c>
      <c r="D2579" s="9" t="s">
        <v>5923</v>
      </c>
      <c r="E2579" s="2" t="s">
        <v>2412</v>
      </c>
      <c r="F2579" s="2" t="s">
        <v>2420</v>
      </c>
      <c r="G2579" s="2" t="s">
        <v>10413</v>
      </c>
      <c r="H2579" s="2" t="s">
        <v>1158</v>
      </c>
      <c r="J2579" s="12"/>
      <c r="K2579" s="12"/>
      <c r="L2579" s="12"/>
      <c r="M2579" s="12"/>
      <c r="N2579" s="12"/>
      <c r="O2579" s="12"/>
      <c r="P2579" s="12"/>
      <c r="Q2579" s="12"/>
      <c r="R2579" s="12"/>
      <c r="S2579" s="12"/>
      <c r="T2579" s="12"/>
      <c r="U2579" s="12"/>
      <c r="V2579" s="12"/>
      <c r="W2579" s="12"/>
      <c r="X2579" s="12"/>
      <c r="Y2579" s="12"/>
      <c r="Z2579" s="12"/>
      <c r="AA2579" s="12"/>
      <c r="AB2579" s="12"/>
      <c r="AC2579" s="12"/>
      <c r="AD2579" s="12"/>
      <c r="AE2579" s="12"/>
      <c r="AF2579" s="12"/>
      <c r="AG2579" s="12"/>
      <c r="AH2579" s="12"/>
      <c r="AI2579" s="12"/>
      <c r="AJ2579" s="12"/>
      <c r="AK2579" s="12"/>
      <c r="AL2579" s="12"/>
      <c r="AM2579" s="12"/>
      <c r="AN2579" s="12"/>
      <c r="AO2579" s="12"/>
      <c r="AP2579" s="12"/>
      <c r="AQ2579" s="12"/>
      <c r="AR2579" s="12"/>
      <c r="AS2579" s="12"/>
      <c r="AT2579" s="12"/>
      <c r="AU2579" s="12"/>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12"/>
      <c r="CH2579" s="12"/>
      <c r="CI2579" s="12"/>
      <c r="CJ2579" s="12"/>
      <c r="CK2579" s="12"/>
      <c r="CL2579" s="12"/>
      <c r="CM2579" s="12"/>
      <c r="CN2579" s="12"/>
      <c r="CO2579" s="12"/>
      <c r="CP2579" s="12"/>
      <c r="CQ2579" s="12"/>
      <c r="CR2579" s="12"/>
      <c r="CS2579" s="12"/>
      <c r="CT2579" s="12"/>
      <c r="CU2579" s="12"/>
      <c r="CV2579" s="12"/>
      <c r="CW2579" s="12"/>
      <c r="CX2579" s="12"/>
      <c r="CY2579" s="12"/>
      <c r="CZ2579" s="12"/>
      <c r="DA2579" s="12"/>
      <c r="DB2579" s="12"/>
      <c r="DC2579" s="12"/>
      <c r="DD2579" s="12"/>
      <c r="DE2579" s="12"/>
      <c r="DF2579" s="12"/>
      <c r="DG2579" s="12"/>
      <c r="DH2579" s="12"/>
      <c r="DI2579" s="12"/>
      <c r="DJ2579" s="12"/>
      <c r="DK2579" s="12"/>
      <c r="DL2579" s="12"/>
      <c r="DM2579" s="12"/>
      <c r="DN2579" s="12"/>
      <c r="DO2579" s="12"/>
      <c r="DP2579" s="12"/>
      <c r="DQ2579" s="12"/>
      <c r="DR2579" s="12"/>
      <c r="DS2579" s="12"/>
      <c r="DT2579" s="12"/>
      <c r="DU2579" s="12"/>
      <c r="DV2579" s="12"/>
    </row>
    <row r="2580" spans="1:126" s="14" customFormat="1" ht="180.75" thickBot="1" x14ac:dyDescent="0.3">
      <c r="A2580" s="12"/>
      <c r="B2580" s="13">
        <f t="shared" si="41"/>
        <v>2571</v>
      </c>
      <c r="C2580" s="2" t="s">
        <v>968</v>
      </c>
      <c r="D2580" s="9">
        <v>3102</v>
      </c>
      <c r="E2580" s="2" t="s">
        <v>2421</v>
      </c>
      <c r="F2580" s="2" t="s">
        <v>2422</v>
      </c>
      <c r="G2580" s="2" t="s">
        <v>2423</v>
      </c>
      <c r="H2580" s="2" t="s">
        <v>1158</v>
      </c>
      <c r="J2580" s="12"/>
      <c r="K2580" s="12"/>
      <c r="L2580" s="12"/>
      <c r="M2580" s="12"/>
      <c r="N2580" s="12"/>
      <c r="O2580" s="12"/>
      <c r="P2580" s="12"/>
      <c r="Q2580" s="12"/>
      <c r="R2580" s="12"/>
      <c r="S2580" s="12"/>
      <c r="T2580" s="12"/>
      <c r="U2580" s="12"/>
      <c r="V2580" s="12"/>
      <c r="W2580" s="12"/>
      <c r="X2580" s="12"/>
      <c r="Y2580" s="12"/>
      <c r="Z2580" s="12"/>
      <c r="AA2580" s="12"/>
      <c r="AB2580" s="12"/>
      <c r="AC2580" s="12"/>
      <c r="AD2580" s="12"/>
      <c r="AE2580" s="12"/>
      <c r="AF2580" s="12"/>
      <c r="AG2580" s="12"/>
      <c r="AH2580" s="12"/>
      <c r="AI2580" s="12"/>
      <c r="AJ2580" s="12"/>
      <c r="AK2580" s="12"/>
      <c r="AL2580" s="12"/>
      <c r="AM2580" s="12"/>
      <c r="AN2580" s="12"/>
      <c r="AO2580" s="12"/>
      <c r="AP2580" s="12"/>
      <c r="AQ2580" s="12"/>
      <c r="AR2580" s="12"/>
      <c r="AS2580" s="12"/>
      <c r="AT2580" s="12"/>
      <c r="AU2580" s="12"/>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12"/>
      <c r="CH2580" s="12"/>
      <c r="CI2580" s="12"/>
      <c r="CJ2580" s="12"/>
      <c r="CK2580" s="12"/>
      <c r="CL2580" s="12"/>
      <c r="CM2580" s="12"/>
      <c r="CN2580" s="12"/>
      <c r="CO2580" s="12"/>
      <c r="CP2580" s="12"/>
      <c r="CQ2580" s="12"/>
      <c r="CR2580" s="12"/>
      <c r="CS2580" s="12"/>
      <c r="CT2580" s="12"/>
      <c r="CU2580" s="12"/>
      <c r="CV2580" s="12"/>
      <c r="CW2580" s="12"/>
      <c r="CX2580" s="12"/>
      <c r="CY2580" s="12"/>
      <c r="CZ2580" s="12"/>
      <c r="DA2580" s="12"/>
      <c r="DB2580" s="12"/>
      <c r="DC2580" s="12"/>
      <c r="DD2580" s="12"/>
      <c r="DE2580" s="12"/>
      <c r="DF2580" s="12"/>
      <c r="DG2580" s="12"/>
      <c r="DH2580" s="12"/>
      <c r="DI2580" s="12"/>
      <c r="DJ2580" s="12"/>
      <c r="DK2580" s="12"/>
      <c r="DL2580" s="12"/>
      <c r="DM2580" s="12"/>
      <c r="DN2580" s="12"/>
      <c r="DO2580" s="12"/>
      <c r="DP2580" s="12"/>
      <c r="DQ2580" s="12"/>
      <c r="DR2580" s="12"/>
      <c r="DS2580" s="12"/>
      <c r="DT2580" s="12"/>
      <c r="DU2580" s="12"/>
      <c r="DV2580" s="12"/>
    </row>
    <row r="2581" spans="1:126" s="14" customFormat="1" ht="120.75" thickBot="1" x14ac:dyDescent="0.3">
      <c r="A2581" s="12"/>
      <c r="B2581" s="13">
        <f t="shared" si="41"/>
        <v>2572</v>
      </c>
      <c r="C2581" s="2" t="s">
        <v>968</v>
      </c>
      <c r="D2581" s="9" t="s">
        <v>5937</v>
      </c>
      <c r="E2581" s="2" t="s">
        <v>2424</v>
      </c>
      <c r="F2581" s="2" t="s">
        <v>2425</v>
      </c>
      <c r="G2581" s="2" t="s">
        <v>6055</v>
      </c>
      <c r="H2581" s="2" t="s">
        <v>1158</v>
      </c>
      <c r="J2581" s="12"/>
      <c r="K2581" s="12"/>
      <c r="L2581" s="12"/>
      <c r="M2581" s="12"/>
      <c r="N2581" s="12"/>
      <c r="O2581" s="12"/>
      <c r="P2581" s="12"/>
      <c r="Q2581" s="12"/>
      <c r="R2581" s="12"/>
      <c r="S2581" s="12"/>
      <c r="T2581" s="12"/>
      <c r="U2581" s="12"/>
      <c r="V2581" s="12"/>
      <c r="W2581" s="12"/>
      <c r="X2581" s="12"/>
      <c r="Y2581" s="12"/>
      <c r="Z2581" s="12"/>
      <c r="AA2581" s="12"/>
      <c r="AB2581" s="12"/>
      <c r="AC2581" s="12"/>
      <c r="AD2581" s="12"/>
      <c r="AE2581" s="12"/>
      <c r="AF2581" s="12"/>
      <c r="AG2581" s="12"/>
      <c r="AH2581" s="12"/>
      <c r="AI2581" s="12"/>
      <c r="AJ2581" s="12"/>
      <c r="AK2581" s="12"/>
      <c r="AL2581" s="12"/>
      <c r="AM2581" s="12"/>
      <c r="AN2581" s="12"/>
      <c r="AO2581" s="12"/>
      <c r="AP2581" s="12"/>
      <c r="AQ2581" s="12"/>
      <c r="AR2581" s="12"/>
      <c r="AS2581" s="12"/>
      <c r="AT2581" s="12"/>
      <c r="AU2581" s="12"/>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12"/>
      <c r="CH2581" s="12"/>
      <c r="CI2581" s="12"/>
      <c r="CJ2581" s="12"/>
      <c r="CK2581" s="12"/>
      <c r="CL2581" s="12"/>
      <c r="CM2581" s="12"/>
      <c r="CN2581" s="12"/>
      <c r="CO2581" s="12"/>
      <c r="CP2581" s="12"/>
      <c r="CQ2581" s="12"/>
      <c r="CR2581" s="12"/>
      <c r="CS2581" s="12"/>
      <c r="CT2581" s="12"/>
      <c r="CU2581" s="12"/>
      <c r="CV2581" s="12"/>
      <c r="CW2581" s="12"/>
      <c r="CX2581" s="12"/>
      <c r="CY2581" s="12"/>
      <c r="CZ2581" s="12"/>
      <c r="DA2581" s="12"/>
      <c r="DB2581" s="12"/>
      <c r="DC2581" s="12"/>
      <c r="DD2581" s="12"/>
      <c r="DE2581" s="12"/>
      <c r="DF2581" s="12"/>
      <c r="DG2581" s="12"/>
      <c r="DH2581" s="12"/>
      <c r="DI2581" s="12"/>
      <c r="DJ2581" s="12"/>
      <c r="DK2581" s="12"/>
      <c r="DL2581" s="12"/>
      <c r="DM2581" s="12"/>
      <c r="DN2581" s="12"/>
      <c r="DO2581" s="12"/>
      <c r="DP2581" s="12"/>
      <c r="DQ2581" s="12"/>
      <c r="DR2581" s="12"/>
      <c r="DS2581" s="12"/>
      <c r="DT2581" s="12"/>
      <c r="DU2581" s="12"/>
      <c r="DV2581" s="12"/>
    </row>
    <row r="2582" spans="1:126" s="14" customFormat="1" ht="240.75" thickBot="1" x14ac:dyDescent="0.3">
      <c r="A2582" s="12"/>
      <c r="B2582" s="13">
        <f t="shared" si="41"/>
        <v>2573</v>
      </c>
      <c r="C2582" s="2" t="s">
        <v>968</v>
      </c>
      <c r="D2582" s="9">
        <v>3926</v>
      </c>
      <c r="E2582" s="2" t="s">
        <v>6235</v>
      </c>
      <c r="F2582" s="2" t="s">
        <v>2426</v>
      </c>
      <c r="G2582" s="2" t="s">
        <v>2427</v>
      </c>
      <c r="H2582" s="2" t="s">
        <v>1158</v>
      </c>
      <c r="J2582" s="12"/>
      <c r="K2582" s="12"/>
      <c r="L2582" s="12"/>
      <c r="M2582" s="12"/>
      <c r="N2582" s="12"/>
      <c r="O2582" s="12"/>
      <c r="P2582" s="12"/>
      <c r="Q2582" s="12"/>
      <c r="R2582" s="12"/>
      <c r="S2582" s="12"/>
      <c r="T2582" s="12"/>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row>
    <row r="2583" spans="1:126" s="14" customFormat="1" ht="60.75" thickBot="1" x14ac:dyDescent="0.3">
      <c r="A2583" s="12"/>
      <c r="B2583" s="13">
        <f t="shared" si="41"/>
        <v>2574</v>
      </c>
      <c r="C2583" s="2" t="s">
        <v>968</v>
      </c>
      <c r="D2583" s="9" t="s">
        <v>5923</v>
      </c>
      <c r="E2583" s="2" t="s">
        <v>2414</v>
      </c>
      <c r="F2583" s="2" t="s">
        <v>2428</v>
      </c>
      <c r="G2583" s="2" t="s">
        <v>10414</v>
      </c>
      <c r="H2583" s="2" t="s">
        <v>1158</v>
      </c>
      <c r="J2583" s="12"/>
      <c r="K2583" s="12"/>
      <c r="L2583" s="12"/>
      <c r="M2583" s="12"/>
      <c r="N2583" s="12"/>
      <c r="O2583" s="12"/>
      <c r="P2583" s="12"/>
      <c r="Q2583" s="12"/>
      <c r="R2583" s="12"/>
      <c r="S2583" s="12"/>
      <c r="T2583" s="12"/>
      <c r="U2583" s="12"/>
      <c r="V2583" s="12"/>
      <c r="W2583" s="12"/>
      <c r="X2583" s="12"/>
      <c r="Y2583" s="12"/>
      <c r="Z2583" s="12"/>
      <c r="AA2583" s="12"/>
      <c r="AB2583" s="12"/>
      <c r="AC2583" s="12"/>
      <c r="AD2583" s="12"/>
      <c r="AE2583" s="12"/>
      <c r="AF2583" s="12"/>
      <c r="AG2583" s="12"/>
      <c r="AH2583" s="12"/>
      <c r="AI2583" s="12"/>
      <c r="AJ2583" s="12"/>
      <c r="AK2583" s="12"/>
      <c r="AL2583" s="12"/>
      <c r="AM2583" s="12"/>
      <c r="AN2583" s="12"/>
      <c r="AO2583" s="12"/>
      <c r="AP2583" s="12"/>
      <c r="AQ2583" s="12"/>
      <c r="AR2583" s="12"/>
      <c r="AS2583" s="12"/>
      <c r="AT2583" s="12"/>
      <c r="AU2583" s="12"/>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c r="DB2583" s="12"/>
      <c r="DC2583" s="12"/>
      <c r="DD2583" s="12"/>
      <c r="DE2583" s="12"/>
      <c r="DF2583" s="12"/>
      <c r="DG2583" s="12"/>
      <c r="DH2583" s="12"/>
      <c r="DI2583" s="12"/>
      <c r="DJ2583" s="12"/>
      <c r="DK2583" s="12"/>
      <c r="DL2583" s="12"/>
      <c r="DM2583" s="12"/>
      <c r="DN2583" s="12"/>
      <c r="DO2583" s="12"/>
      <c r="DP2583" s="12"/>
      <c r="DQ2583" s="12"/>
      <c r="DR2583" s="12"/>
      <c r="DS2583" s="12"/>
      <c r="DT2583" s="12"/>
      <c r="DU2583" s="12"/>
      <c r="DV2583" s="12"/>
    </row>
    <row r="2584" spans="1:126" s="14" customFormat="1" ht="90.75" thickBot="1" x14ac:dyDescent="0.3">
      <c r="A2584" s="12"/>
      <c r="B2584" s="13">
        <f t="shared" si="41"/>
        <v>2575</v>
      </c>
      <c r="C2584" s="2" t="s">
        <v>968</v>
      </c>
      <c r="D2584" s="9">
        <v>3811</v>
      </c>
      <c r="E2584" s="2" t="s">
        <v>2429</v>
      </c>
      <c r="F2584" s="2" t="s">
        <v>1622</v>
      </c>
      <c r="G2584" s="2" t="s">
        <v>10415</v>
      </c>
      <c r="H2584" s="2" t="s">
        <v>1158</v>
      </c>
      <c r="J2584" s="12"/>
      <c r="K2584" s="12"/>
      <c r="L2584" s="12"/>
      <c r="M2584" s="12"/>
      <c r="N2584" s="12"/>
      <c r="O2584" s="12"/>
      <c r="P2584" s="12"/>
      <c r="Q2584" s="12"/>
      <c r="R2584" s="12"/>
      <c r="S2584" s="12"/>
      <c r="T2584" s="12"/>
      <c r="U2584" s="12"/>
      <c r="V2584" s="12"/>
      <c r="W2584" s="12"/>
      <c r="X2584" s="12"/>
      <c r="Y2584" s="12"/>
      <c r="Z2584" s="12"/>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c r="DB2584" s="12"/>
      <c r="DC2584" s="12"/>
      <c r="DD2584" s="12"/>
      <c r="DE2584" s="12"/>
      <c r="DF2584" s="12"/>
      <c r="DG2584" s="12"/>
      <c r="DH2584" s="12"/>
      <c r="DI2584" s="12"/>
      <c r="DJ2584" s="12"/>
      <c r="DK2584" s="12"/>
      <c r="DL2584" s="12"/>
      <c r="DM2584" s="12"/>
      <c r="DN2584" s="12"/>
      <c r="DO2584" s="12"/>
      <c r="DP2584" s="12"/>
      <c r="DQ2584" s="12"/>
      <c r="DR2584" s="12"/>
      <c r="DS2584" s="12"/>
      <c r="DT2584" s="12"/>
      <c r="DU2584" s="12"/>
      <c r="DV2584" s="12"/>
    </row>
    <row r="2585" spans="1:126" s="14" customFormat="1" ht="75.75" thickBot="1" x14ac:dyDescent="0.3">
      <c r="A2585" s="12"/>
      <c r="B2585" s="13">
        <f t="shared" si="41"/>
        <v>2576</v>
      </c>
      <c r="C2585" s="2" t="s">
        <v>2430</v>
      </c>
      <c r="D2585" s="9">
        <v>90</v>
      </c>
      <c r="E2585" s="2" t="s">
        <v>2432</v>
      </c>
      <c r="F2585" s="2" t="s">
        <v>2431</v>
      </c>
      <c r="G2585" s="2" t="s">
        <v>10416</v>
      </c>
      <c r="H2585" s="2" t="s">
        <v>201</v>
      </c>
      <c r="J2585" s="12"/>
      <c r="K2585" s="12"/>
      <c r="L2585" s="12"/>
      <c r="M2585" s="12"/>
      <c r="N2585" s="12"/>
      <c r="O2585" s="12"/>
      <c r="P2585" s="12"/>
      <c r="Q2585" s="12"/>
      <c r="R2585" s="12"/>
      <c r="S2585" s="12"/>
      <c r="T2585" s="12"/>
      <c r="U2585" s="12"/>
      <c r="V2585" s="12"/>
      <c r="W2585" s="12"/>
      <c r="X2585" s="12"/>
      <c r="Y2585" s="12"/>
      <c r="Z2585" s="12"/>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c r="DB2585" s="12"/>
      <c r="DC2585" s="12"/>
      <c r="DD2585" s="12"/>
      <c r="DE2585" s="12"/>
      <c r="DF2585" s="12"/>
      <c r="DG2585" s="12"/>
      <c r="DH2585" s="12"/>
      <c r="DI2585" s="12"/>
      <c r="DJ2585" s="12"/>
      <c r="DK2585" s="12"/>
      <c r="DL2585" s="12"/>
      <c r="DM2585" s="12"/>
      <c r="DN2585" s="12"/>
      <c r="DO2585" s="12"/>
      <c r="DP2585" s="12"/>
      <c r="DQ2585" s="12"/>
      <c r="DR2585" s="12"/>
      <c r="DS2585" s="12"/>
      <c r="DT2585" s="12"/>
      <c r="DU2585" s="12"/>
      <c r="DV2585" s="12"/>
    </row>
    <row r="2586" spans="1:126" s="14" customFormat="1" ht="60.75" thickBot="1" x14ac:dyDescent="0.3">
      <c r="A2586" s="12"/>
      <c r="B2586" s="13">
        <f t="shared" si="41"/>
        <v>2577</v>
      </c>
      <c r="C2586" s="2" t="s">
        <v>2430</v>
      </c>
      <c r="D2586" s="9" t="s">
        <v>8173</v>
      </c>
      <c r="E2586" s="2" t="s">
        <v>7119</v>
      </c>
      <c r="F2586" s="2" t="s">
        <v>7120</v>
      </c>
      <c r="G2586" s="2" t="s">
        <v>7436</v>
      </c>
      <c r="H2586" s="2" t="s">
        <v>2</v>
      </c>
      <c r="J2586" s="12"/>
      <c r="K2586" s="12"/>
      <c r="L2586" s="12"/>
      <c r="M2586" s="12"/>
      <c r="N2586" s="12"/>
      <c r="O2586" s="12"/>
      <c r="P2586" s="12"/>
      <c r="Q2586" s="12"/>
      <c r="R2586" s="12"/>
      <c r="S2586" s="12"/>
      <c r="T2586" s="12"/>
      <c r="U2586" s="12"/>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c r="DB2586" s="12"/>
      <c r="DC2586" s="12"/>
      <c r="DD2586" s="12"/>
      <c r="DE2586" s="12"/>
      <c r="DF2586" s="12"/>
      <c r="DG2586" s="12"/>
      <c r="DH2586" s="12"/>
      <c r="DI2586" s="12"/>
      <c r="DJ2586" s="12"/>
      <c r="DK2586" s="12"/>
      <c r="DL2586" s="12"/>
      <c r="DM2586" s="12"/>
      <c r="DN2586" s="12"/>
      <c r="DO2586" s="12"/>
      <c r="DP2586" s="12"/>
      <c r="DQ2586" s="12"/>
      <c r="DR2586" s="12"/>
      <c r="DS2586" s="12"/>
      <c r="DT2586" s="12"/>
      <c r="DU2586" s="12"/>
      <c r="DV2586" s="12"/>
    </row>
    <row r="2587" spans="1:126" s="14" customFormat="1" ht="45.75" thickBot="1" x14ac:dyDescent="0.3">
      <c r="A2587" s="12"/>
      <c r="B2587" s="13">
        <f t="shared" si="41"/>
        <v>2578</v>
      </c>
      <c r="C2587" s="2" t="s">
        <v>2430</v>
      </c>
      <c r="D2587" s="9" t="s">
        <v>8173</v>
      </c>
      <c r="E2587" s="2" t="s">
        <v>7119</v>
      </c>
      <c r="F2587" s="2" t="s">
        <v>7121</v>
      </c>
      <c r="G2587" s="2" t="s">
        <v>7123</v>
      </c>
      <c r="H2587" s="2" t="s">
        <v>2</v>
      </c>
      <c r="J2587" s="12"/>
      <c r="K2587" s="12"/>
      <c r="L2587" s="12"/>
      <c r="M2587" s="12"/>
      <c r="N2587" s="12"/>
      <c r="O2587" s="12"/>
      <c r="P2587" s="12"/>
      <c r="Q2587" s="12"/>
      <c r="R2587" s="12"/>
      <c r="S2587" s="12"/>
      <c r="T2587" s="12"/>
      <c r="U2587" s="12"/>
      <c r="V2587" s="12"/>
      <c r="W2587" s="12"/>
      <c r="X2587" s="12"/>
      <c r="Y2587" s="12"/>
      <c r="Z2587" s="12"/>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c r="DB2587" s="12"/>
      <c r="DC2587" s="12"/>
      <c r="DD2587" s="12"/>
      <c r="DE2587" s="12"/>
      <c r="DF2587" s="12"/>
      <c r="DG2587" s="12"/>
      <c r="DH2587" s="12"/>
      <c r="DI2587" s="12"/>
      <c r="DJ2587" s="12"/>
      <c r="DK2587" s="12"/>
      <c r="DL2587" s="12"/>
      <c r="DM2587" s="12"/>
      <c r="DN2587" s="12"/>
      <c r="DO2587" s="12"/>
      <c r="DP2587" s="12"/>
      <c r="DQ2587" s="12"/>
      <c r="DR2587" s="12"/>
      <c r="DS2587" s="12"/>
      <c r="DT2587" s="12"/>
      <c r="DU2587" s="12"/>
      <c r="DV2587" s="12"/>
    </row>
    <row r="2588" spans="1:126" s="14" customFormat="1" ht="45.75" thickBot="1" x14ac:dyDescent="0.3">
      <c r="A2588" s="12"/>
      <c r="B2588" s="13">
        <f t="shared" si="41"/>
        <v>2579</v>
      </c>
      <c r="C2588" s="2" t="s">
        <v>2430</v>
      </c>
      <c r="D2588" s="9" t="s">
        <v>8173</v>
      </c>
      <c r="E2588" s="2" t="s">
        <v>7119</v>
      </c>
      <c r="F2588" s="2" t="s">
        <v>7122</v>
      </c>
      <c r="G2588" s="2" t="s">
        <v>7124</v>
      </c>
      <c r="H2588" s="2" t="s">
        <v>2</v>
      </c>
      <c r="J2588" s="12"/>
      <c r="K2588" s="12"/>
      <c r="L2588" s="12"/>
      <c r="M2588" s="12"/>
      <c r="N2588" s="12"/>
      <c r="O2588" s="12"/>
      <c r="P2588" s="12"/>
      <c r="Q2588" s="12"/>
      <c r="R2588" s="12"/>
      <c r="S2588" s="12"/>
      <c r="T2588" s="12"/>
      <c r="U2588" s="12"/>
      <c r="V2588" s="12"/>
      <c r="W2588" s="12"/>
      <c r="X2588" s="12"/>
      <c r="Y2588" s="12"/>
      <c r="Z2588" s="12"/>
      <c r="AA2588" s="12"/>
      <c r="AB2588" s="12"/>
      <c r="AC2588" s="12"/>
      <c r="AD2588" s="12"/>
      <c r="AE2588" s="12"/>
      <c r="AF2588" s="12"/>
      <c r="AG2588" s="12"/>
      <c r="AH2588" s="12"/>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c r="DB2588" s="12"/>
      <c r="DC2588" s="12"/>
      <c r="DD2588" s="12"/>
      <c r="DE2588" s="12"/>
      <c r="DF2588" s="12"/>
      <c r="DG2588" s="12"/>
      <c r="DH2588" s="12"/>
      <c r="DI2588" s="12"/>
      <c r="DJ2588" s="12"/>
      <c r="DK2588" s="12"/>
      <c r="DL2588" s="12"/>
      <c r="DM2588" s="12"/>
      <c r="DN2588" s="12"/>
      <c r="DO2588" s="12"/>
      <c r="DP2588" s="12"/>
      <c r="DQ2588" s="12"/>
      <c r="DR2588" s="12"/>
      <c r="DS2588" s="12"/>
      <c r="DT2588" s="12"/>
      <c r="DU2588" s="12"/>
      <c r="DV2588" s="12"/>
    </row>
    <row r="2589" spans="1:126" s="14" customFormat="1" ht="75.75" thickBot="1" x14ac:dyDescent="0.3">
      <c r="A2589" s="12"/>
      <c r="B2589" s="13">
        <f t="shared" si="41"/>
        <v>2580</v>
      </c>
      <c r="C2589" s="2" t="s">
        <v>2430</v>
      </c>
      <c r="D2589" s="1">
        <v>3002</v>
      </c>
      <c r="E2589" s="2" t="s">
        <v>2433</v>
      </c>
      <c r="F2589" s="2" t="s">
        <v>2436</v>
      </c>
      <c r="G2589" s="2" t="s">
        <v>8174</v>
      </c>
      <c r="H2589" s="2" t="s">
        <v>2</v>
      </c>
      <c r="J2589" s="12"/>
      <c r="K2589" s="12"/>
      <c r="L2589" s="12"/>
      <c r="M2589" s="12"/>
      <c r="N2589" s="12"/>
      <c r="O2589" s="12"/>
      <c r="P2589" s="12"/>
      <c r="Q2589" s="12"/>
      <c r="R2589" s="12"/>
      <c r="S2589" s="12"/>
      <c r="T2589" s="12"/>
      <c r="U2589" s="12"/>
      <c r="V2589" s="12"/>
      <c r="W2589" s="12"/>
      <c r="X2589" s="12"/>
      <c r="Y2589" s="12"/>
      <c r="Z2589" s="12"/>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c r="DB2589" s="12"/>
      <c r="DC2589" s="12"/>
      <c r="DD2589" s="12"/>
      <c r="DE2589" s="12"/>
      <c r="DF2589" s="12"/>
      <c r="DG2589" s="12"/>
      <c r="DH2589" s="12"/>
      <c r="DI2589" s="12"/>
      <c r="DJ2589" s="12"/>
      <c r="DK2589" s="12"/>
      <c r="DL2589" s="12"/>
      <c r="DM2589" s="12"/>
      <c r="DN2589" s="12"/>
      <c r="DO2589" s="12"/>
      <c r="DP2589" s="12"/>
      <c r="DQ2589" s="12"/>
      <c r="DR2589" s="12"/>
      <c r="DS2589" s="12"/>
      <c r="DT2589" s="12"/>
      <c r="DU2589" s="12"/>
      <c r="DV2589" s="12"/>
    </row>
    <row r="2590" spans="1:126" s="14" customFormat="1" ht="75.75" thickBot="1" x14ac:dyDescent="0.3">
      <c r="A2590" s="12"/>
      <c r="B2590" s="13">
        <f t="shared" si="41"/>
        <v>2581</v>
      </c>
      <c r="C2590" s="2" t="s">
        <v>2430</v>
      </c>
      <c r="D2590" s="1">
        <v>9018</v>
      </c>
      <c r="E2590" s="2" t="s">
        <v>2434</v>
      </c>
      <c r="F2590" s="2" t="s">
        <v>2437</v>
      </c>
      <c r="G2590" s="2" t="s">
        <v>2439</v>
      </c>
      <c r="H2590" s="2" t="s">
        <v>2</v>
      </c>
      <c r="J2590" s="12"/>
      <c r="K2590" s="12"/>
      <c r="L2590" s="12"/>
      <c r="M2590" s="12"/>
      <c r="N2590" s="12"/>
      <c r="O2590" s="12"/>
      <c r="P2590" s="12"/>
      <c r="Q2590" s="12"/>
      <c r="R2590" s="12"/>
      <c r="S2590" s="12"/>
      <c r="T2590" s="12"/>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row>
    <row r="2591" spans="1:126" s="14" customFormat="1" ht="135.75" thickBot="1" x14ac:dyDescent="0.3">
      <c r="A2591" s="12"/>
      <c r="B2591" s="13">
        <f t="shared" si="41"/>
        <v>2582</v>
      </c>
      <c r="C2591" s="2" t="s">
        <v>2430</v>
      </c>
      <c r="D2591" s="1">
        <v>9030</v>
      </c>
      <c r="E2591" s="2" t="s">
        <v>2435</v>
      </c>
      <c r="F2591" s="2" t="s">
        <v>2438</v>
      </c>
      <c r="G2591" s="2" t="s">
        <v>9154</v>
      </c>
      <c r="H2591" s="2" t="s">
        <v>2</v>
      </c>
      <c r="J2591" s="12"/>
      <c r="K2591" s="12"/>
      <c r="L2591" s="12"/>
      <c r="M2591" s="12"/>
      <c r="N2591" s="12"/>
      <c r="O2591" s="12"/>
      <c r="P2591" s="12"/>
      <c r="Q2591" s="12"/>
      <c r="R2591" s="12"/>
      <c r="S2591" s="12"/>
      <c r="T2591" s="12"/>
      <c r="U2591" s="12"/>
      <c r="V2591" s="12"/>
      <c r="W2591" s="12"/>
      <c r="X2591" s="12"/>
      <c r="Y2591" s="12"/>
      <c r="Z2591" s="12"/>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c r="DB2591" s="12"/>
      <c r="DC2591" s="12"/>
      <c r="DD2591" s="12"/>
      <c r="DE2591" s="12"/>
      <c r="DF2591" s="12"/>
      <c r="DG2591" s="12"/>
      <c r="DH2591" s="12"/>
      <c r="DI2591" s="12"/>
      <c r="DJ2591" s="12"/>
      <c r="DK2591" s="12"/>
      <c r="DL2591" s="12"/>
      <c r="DM2591" s="12"/>
      <c r="DN2591" s="12"/>
      <c r="DO2591" s="12"/>
      <c r="DP2591" s="12"/>
      <c r="DQ2591" s="12"/>
      <c r="DR2591" s="12"/>
      <c r="DS2591" s="12"/>
      <c r="DT2591" s="12"/>
      <c r="DU2591" s="12"/>
      <c r="DV2591" s="12"/>
    </row>
    <row r="2592" spans="1:126" s="14" customFormat="1" ht="105.75" thickBot="1" x14ac:dyDescent="0.3">
      <c r="A2592" s="12"/>
      <c r="B2592" s="13">
        <f t="shared" si="41"/>
        <v>2583</v>
      </c>
      <c r="C2592" s="2" t="s">
        <v>2430</v>
      </c>
      <c r="D2592" s="9">
        <v>3004</v>
      </c>
      <c r="E2592" s="2" t="s">
        <v>2451</v>
      </c>
      <c r="F2592" s="2" t="s">
        <v>2442</v>
      </c>
      <c r="G2592" s="2" t="s">
        <v>7274</v>
      </c>
      <c r="H2592" s="2" t="s">
        <v>445</v>
      </c>
      <c r="J2592" s="12"/>
      <c r="K2592" s="12"/>
      <c r="L2592" s="12"/>
      <c r="M2592" s="12"/>
      <c r="N2592" s="12"/>
      <c r="O2592" s="12"/>
      <c r="P2592" s="12"/>
      <c r="Q2592" s="12"/>
      <c r="R2592" s="12"/>
      <c r="S2592" s="12"/>
      <c r="T2592" s="12"/>
      <c r="U2592" s="12"/>
      <c r="V2592" s="12"/>
      <c r="W2592" s="12"/>
      <c r="X2592" s="12"/>
      <c r="Y2592" s="12"/>
      <c r="Z2592" s="12"/>
      <c r="AA2592" s="12"/>
      <c r="AB2592" s="12"/>
      <c r="AC2592" s="12"/>
      <c r="AD2592" s="12"/>
      <c r="AE2592" s="12"/>
      <c r="AF2592" s="12"/>
      <c r="AG2592" s="12"/>
      <c r="AH2592" s="12"/>
      <c r="AI2592" s="12"/>
      <c r="AJ2592" s="12"/>
      <c r="AK2592" s="12"/>
      <c r="AL2592" s="12"/>
      <c r="AM2592" s="12"/>
      <c r="AN2592" s="12"/>
      <c r="AO2592" s="12"/>
      <c r="AP2592" s="12"/>
      <c r="AQ2592" s="12"/>
      <c r="AR2592" s="12"/>
      <c r="AS2592" s="12"/>
      <c r="AT2592" s="12"/>
      <c r="AU2592" s="12"/>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c r="DB2592" s="12"/>
      <c r="DC2592" s="12"/>
      <c r="DD2592" s="12"/>
      <c r="DE2592" s="12"/>
      <c r="DF2592" s="12"/>
      <c r="DG2592" s="12"/>
      <c r="DH2592" s="12"/>
      <c r="DI2592" s="12"/>
      <c r="DJ2592" s="12"/>
      <c r="DK2592" s="12"/>
      <c r="DL2592" s="12"/>
      <c r="DM2592" s="12"/>
      <c r="DN2592" s="12"/>
      <c r="DO2592" s="12"/>
      <c r="DP2592" s="12"/>
      <c r="DQ2592" s="12"/>
      <c r="DR2592" s="12"/>
      <c r="DS2592" s="12"/>
      <c r="DT2592" s="12"/>
      <c r="DU2592" s="12"/>
      <c r="DV2592" s="12"/>
    </row>
    <row r="2593" spans="1:126" s="14" customFormat="1" ht="135.75" thickBot="1" x14ac:dyDescent="0.3">
      <c r="A2593" s="12"/>
      <c r="B2593" s="13">
        <f t="shared" si="41"/>
        <v>2584</v>
      </c>
      <c r="C2593" s="2" t="s">
        <v>2430</v>
      </c>
      <c r="D2593" s="9">
        <v>9025</v>
      </c>
      <c r="E2593" s="2" t="s">
        <v>2435</v>
      </c>
      <c r="F2593" s="2" t="s">
        <v>2443</v>
      </c>
      <c r="G2593" s="2" t="s">
        <v>2444</v>
      </c>
      <c r="H2593" s="2" t="s">
        <v>445</v>
      </c>
      <c r="J2593" s="12"/>
      <c r="K2593" s="12"/>
      <c r="L2593" s="12"/>
      <c r="M2593" s="12"/>
      <c r="N2593" s="12"/>
      <c r="O2593" s="12"/>
      <c r="P2593" s="12"/>
      <c r="Q2593" s="12"/>
      <c r="R2593" s="12"/>
      <c r="S2593" s="12"/>
      <c r="T2593" s="12"/>
      <c r="U2593" s="12"/>
      <c r="V2593" s="12"/>
      <c r="W2593" s="12"/>
      <c r="X2593" s="12"/>
      <c r="Y2593" s="12"/>
      <c r="Z2593" s="12"/>
      <c r="AA2593" s="12"/>
      <c r="AB2593" s="12"/>
      <c r="AC2593" s="12"/>
      <c r="AD2593" s="12"/>
      <c r="AE2593" s="12"/>
      <c r="AF2593" s="12"/>
      <c r="AG2593" s="12"/>
      <c r="AH2593" s="12"/>
      <c r="AI2593" s="12"/>
      <c r="AJ2593" s="12"/>
      <c r="AK2593" s="12"/>
      <c r="AL2593" s="12"/>
      <c r="AM2593" s="12"/>
      <c r="AN2593" s="12"/>
      <c r="AO2593" s="12"/>
      <c r="AP2593" s="12"/>
      <c r="AQ2593" s="12"/>
      <c r="AR2593" s="12"/>
      <c r="AS2593" s="12"/>
      <c r="AT2593" s="12"/>
      <c r="AU2593" s="12"/>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c r="DB2593" s="12"/>
      <c r="DC2593" s="12"/>
      <c r="DD2593" s="12"/>
      <c r="DE2593" s="12"/>
      <c r="DF2593" s="12"/>
      <c r="DG2593" s="12"/>
      <c r="DH2593" s="12"/>
      <c r="DI2593" s="12"/>
      <c r="DJ2593" s="12"/>
      <c r="DK2593" s="12"/>
      <c r="DL2593" s="12"/>
      <c r="DM2593" s="12"/>
      <c r="DN2593" s="12"/>
      <c r="DO2593" s="12"/>
      <c r="DP2593" s="12"/>
      <c r="DQ2593" s="12"/>
      <c r="DR2593" s="12"/>
      <c r="DS2593" s="12"/>
      <c r="DT2593" s="12"/>
      <c r="DU2593" s="12"/>
      <c r="DV2593" s="12"/>
    </row>
    <row r="2594" spans="1:126" s="14" customFormat="1" ht="75.75" thickBot="1" x14ac:dyDescent="0.3">
      <c r="A2594" s="12"/>
      <c r="B2594" s="13">
        <f t="shared" si="41"/>
        <v>2585</v>
      </c>
      <c r="C2594" s="2" t="s">
        <v>2430</v>
      </c>
      <c r="D2594" s="9">
        <v>2006</v>
      </c>
      <c r="E2594" s="2" t="s">
        <v>2445</v>
      </c>
      <c r="F2594" s="2" t="s">
        <v>2446</v>
      </c>
      <c r="G2594" s="2" t="s">
        <v>10417</v>
      </c>
      <c r="H2594" s="2" t="s">
        <v>445</v>
      </c>
      <c r="J2594" s="12"/>
      <c r="K2594" s="12"/>
      <c r="L2594" s="12"/>
      <c r="M2594" s="12"/>
      <c r="N2594" s="12"/>
      <c r="O2594" s="12"/>
      <c r="P2594" s="12"/>
      <c r="Q2594" s="12"/>
      <c r="R2594" s="12"/>
      <c r="S2594" s="12"/>
      <c r="T2594" s="12"/>
      <c r="U2594" s="12"/>
      <c r="V2594" s="12"/>
      <c r="W2594" s="12"/>
      <c r="X2594" s="12"/>
      <c r="Y2594" s="12"/>
      <c r="Z2594" s="12"/>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c r="DB2594" s="12"/>
      <c r="DC2594" s="12"/>
      <c r="DD2594" s="12"/>
      <c r="DE2594" s="12"/>
      <c r="DF2594" s="12"/>
      <c r="DG2594" s="12"/>
      <c r="DH2594" s="12"/>
      <c r="DI2594" s="12"/>
      <c r="DJ2594" s="12"/>
      <c r="DK2594" s="12"/>
      <c r="DL2594" s="12"/>
      <c r="DM2594" s="12"/>
      <c r="DN2594" s="12"/>
      <c r="DO2594" s="12"/>
      <c r="DP2594" s="12"/>
      <c r="DQ2594" s="12"/>
      <c r="DR2594" s="12"/>
      <c r="DS2594" s="12"/>
      <c r="DT2594" s="12"/>
      <c r="DU2594" s="12"/>
      <c r="DV2594" s="12"/>
    </row>
    <row r="2595" spans="1:126" s="14" customFormat="1" ht="270.75" thickBot="1" x14ac:dyDescent="0.3">
      <c r="A2595" s="12"/>
      <c r="B2595" s="13">
        <f t="shared" si="41"/>
        <v>2586</v>
      </c>
      <c r="C2595" s="2" t="s">
        <v>2430</v>
      </c>
      <c r="D2595" s="9">
        <v>2006</v>
      </c>
      <c r="E2595" s="2" t="s">
        <v>7275</v>
      </c>
      <c r="F2595" s="2" t="s">
        <v>2446</v>
      </c>
      <c r="G2595" s="2" t="s">
        <v>10417</v>
      </c>
      <c r="H2595" s="67" t="s">
        <v>445</v>
      </c>
      <c r="J2595" s="12"/>
      <c r="K2595" s="12"/>
      <c r="L2595" s="12"/>
      <c r="M2595" s="12"/>
      <c r="N2595" s="12"/>
      <c r="O2595" s="12"/>
      <c r="P2595" s="12"/>
      <c r="Q2595" s="12"/>
      <c r="R2595" s="12"/>
      <c r="S2595" s="12"/>
      <c r="T2595" s="12"/>
      <c r="U2595" s="12"/>
      <c r="V2595" s="12"/>
      <c r="W2595" s="12"/>
      <c r="X2595" s="12"/>
      <c r="Y2595" s="12"/>
      <c r="Z2595" s="12"/>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c r="DB2595" s="12"/>
      <c r="DC2595" s="12"/>
      <c r="DD2595" s="12"/>
      <c r="DE2595" s="12"/>
      <c r="DF2595" s="12"/>
      <c r="DG2595" s="12"/>
      <c r="DH2595" s="12"/>
      <c r="DI2595" s="12"/>
      <c r="DJ2595" s="12"/>
      <c r="DK2595" s="12"/>
      <c r="DL2595" s="12"/>
      <c r="DM2595" s="12"/>
      <c r="DN2595" s="12"/>
      <c r="DO2595" s="12"/>
      <c r="DP2595" s="12"/>
      <c r="DQ2595" s="12"/>
      <c r="DR2595" s="12"/>
      <c r="DS2595" s="12"/>
      <c r="DT2595" s="12"/>
      <c r="DU2595" s="12"/>
      <c r="DV2595" s="12"/>
    </row>
    <row r="2596" spans="1:126" s="14" customFormat="1" ht="75.75" thickBot="1" x14ac:dyDescent="0.3">
      <c r="A2596" s="12"/>
      <c r="B2596" s="13">
        <f t="shared" si="41"/>
        <v>2587</v>
      </c>
      <c r="C2596" s="2" t="s">
        <v>2430</v>
      </c>
      <c r="D2596" s="9">
        <v>3004</v>
      </c>
      <c r="E2596" s="2" t="s">
        <v>5082</v>
      </c>
      <c r="F2596" s="2" t="s">
        <v>5083</v>
      </c>
      <c r="G2596" s="2" t="s">
        <v>10418</v>
      </c>
      <c r="H2596" s="2" t="s">
        <v>445</v>
      </c>
      <c r="J2596" s="12"/>
      <c r="K2596" s="12"/>
      <c r="L2596" s="12"/>
      <c r="M2596" s="12"/>
      <c r="N2596" s="12"/>
      <c r="O2596" s="12"/>
      <c r="P2596" s="12"/>
      <c r="Q2596" s="12"/>
      <c r="R2596" s="12"/>
      <c r="S2596" s="12"/>
      <c r="T2596" s="12"/>
      <c r="U2596" s="12"/>
      <c r="V2596" s="12"/>
      <c r="W2596" s="12"/>
      <c r="X2596" s="12"/>
      <c r="Y2596" s="12"/>
      <c r="Z2596" s="12"/>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12"/>
      <c r="CH2596" s="12"/>
      <c r="CI2596" s="12"/>
      <c r="CJ2596" s="12"/>
      <c r="CK2596" s="12"/>
      <c r="CL2596" s="12"/>
      <c r="CM2596" s="12"/>
      <c r="CN2596" s="12"/>
      <c r="CO2596" s="12"/>
      <c r="CP2596" s="12"/>
      <c r="CQ2596" s="12"/>
      <c r="CR2596" s="12"/>
      <c r="CS2596" s="12"/>
      <c r="CT2596" s="12"/>
      <c r="CU2596" s="12"/>
      <c r="CV2596" s="12"/>
      <c r="CW2596" s="12"/>
      <c r="CX2596" s="12"/>
      <c r="CY2596" s="12"/>
      <c r="CZ2596" s="12"/>
      <c r="DA2596" s="12"/>
      <c r="DB2596" s="12"/>
      <c r="DC2596" s="12"/>
      <c r="DD2596" s="12"/>
      <c r="DE2596" s="12"/>
      <c r="DF2596" s="12"/>
      <c r="DG2596" s="12"/>
      <c r="DH2596" s="12"/>
      <c r="DI2596" s="12"/>
      <c r="DJ2596" s="12"/>
      <c r="DK2596" s="12"/>
      <c r="DL2596" s="12"/>
      <c r="DM2596" s="12"/>
      <c r="DN2596" s="12"/>
      <c r="DO2596" s="12"/>
      <c r="DP2596" s="12"/>
      <c r="DQ2596" s="12"/>
      <c r="DR2596" s="12"/>
      <c r="DS2596" s="12"/>
      <c r="DT2596" s="12"/>
      <c r="DU2596" s="12"/>
      <c r="DV2596" s="12"/>
    </row>
    <row r="2597" spans="1:126" s="14" customFormat="1" ht="270.75" thickBot="1" x14ac:dyDescent="0.3">
      <c r="A2597" s="12"/>
      <c r="B2597" s="13">
        <f t="shared" si="41"/>
        <v>2588</v>
      </c>
      <c r="C2597" s="2" t="s">
        <v>2430</v>
      </c>
      <c r="D2597" s="9">
        <v>3004</v>
      </c>
      <c r="E2597" s="2" t="s">
        <v>7275</v>
      </c>
      <c r="F2597" s="2" t="s">
        <v>2441</v>
      </c>
      <c r="G2597" s="2" t="s">
        <v>10419</v>
      </c>
      <c r="H2597" s="2" t="s">
        <v>445</v>
      </c>
      <c r="J2597" s="12"/>
      <c r="K2597" s="12"/>
      <c r="L2597" s="12"/>
      <c r="M2597" s="12"/>
      <c r="N2597" s="12"/>
      <c r="O2597" s="12"/>
      <c r="P2597" s="12"/>
      <c r="Q2597" s="12"/>
      <c r="R2597" s="12"/>
      <c r="S2597" s="12"/>
      <c r="T2597" s="12"/>
      <c r="U2597" s="12"/>
      <c r="V2597" s="12"/>
      <c r="W2597" s="12"/>
      <c r="X2597" s="12"/>
      <c r="Y2597" s="12"/>
      <c r="Z2597" s="12"/>
      <c r="AA2597" s="12"/>
      <c r="AB2597" s="12"/>
      <c r="AC2597" s="12"/>
      <c r="AD2597" s="12"/>
      <c r="AE2597" s="12"/>
      <c r="AF2597" s="12"/>
      <c r="AG2597" s="12"/>
      <c r="AH2597" s="12"/>
      <c r="AI2597" s="12"/>
      <c r="AJ2597" s="12"/>
      <c r="AK2597" s="12"/>
      <c r="AL2597" s="12"/>
      <c r="AM2597" s="12"/>
      <c r="AN2597" s="12"/>
      <c r="AO2597" s="12"/>
      <c r="AP2597" s="12"/>
      <c r="AQ2597" s="12"/>
      <c r="AR2597" s="12"/>
      <c r="AS2597" s="12"/>
      <c r="AT2597" s="12"/>
      <c r="AU2597" s="12"/>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12"/>
      <c r="CH2597" s="12"/>
      <c r="CI2597" s="12"/>
      <c r="CJ2597" s="12"/>
      <c r="CK2597" s="12"/>
      <c r="CL2597" s="12"/>
      <c r="CM2597" s="12"/>
      <c r="CN2597" s="12"/>
      <c r="CO2597" s="12"/>
      <c r="CP2597" s="12"/>
      <c r="CQ2597" s="12"/>
      <c r="CR2597" s="12"/>
      <c r="CS2597" s="12"/>
      <c r="CT2597" s="12"/>
      <c r="CU2597" s="12"/>
      <c r="CV2597" s="12"/>
      <c r="CW2597" s="12"/>
      <c r="CX2597" s="12"/>
      <c r="CY2597" s="12"/>
      <c r="CZ2597" s="12"/>
      <c r="DA2597" s="12"/>
      <c r="DB2597" s="12"/>
      <c r="DC2597" s="12"/>
      <c r="DD2597" s="12"/>
      <c r="DE2597" s="12"/>
      <c r="DF2597" s="12"/>
      <c r="DG2597" s="12"/>
      <c r="DH2597" s="12"/>
      <c r="DI2597" s="12"/>
      <c r="DJ2597" s="12"/>
      <c r="DK2597" s="12"/>
      <c r="DL2597" s="12"/>
      <c r="DM2597" s="12"/>
      <c r="DN2597" s="12"/>
      <c r="DO2597" s="12"/>
      <c r="DP2597" s="12"/>
      <c r="DQ2597" s="12"/>
      <c r="DR2597" s="12"/>
      <c r="DS2597" s="12"/>
      <c r="DT2597" s="12"/>
      <c r="DU2597" s="12"/>
      <c r="DV2597" s="12"/>
    </row>
    <row r="2598" spans="1:126" s="14" customFormat="1" ht="270.75" thickBot="1" x14ac:dyDescent="0.3">
      <c r="A2598" s="12"/>
      <c r="B2598" s="13">
        <f t="shared" si="41"/>
        <v>2589</v>
      </c>
      <c r="C2598" s="2" t="s">
        <v>2430</v>
      </c>
      <c r="D2598" s="9">
        <v>3004</v>
      </c>
      <c r="E2598" s="2" t="s">
        <v>7275</v>
      </c>
      <c r="F2598" s="2" t="s">
        <v>2440</v>
      </c>
      <c r="G2598" s="2" t="s">
        <v>10420</v>
      </c>
      <c r="H2598" s="2" t="s">
        <v>445</v>
      </c>
      <c r="J2598" s="12"/>
      <c r="K2598" s="12"/>
      <c r="L2598" s="12"/>
      <c r="M2598" s="12"/>
      <c r="N2598" s="12"/>
      <c r="O2598" s="12"/>
      <c r="P2598" s="12"/>
      <c r="Q2598" s="12"/>
      <c r="R2598" s="12"/>
      <c r="S2598" s="12"/>
      <c r="T2598" s="12"/>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row>
    <row r="2599" spans="1:126" s="14" customFormat="1" ht="330.75" thickBot="1" x14ac:dyDescent="0.3">
      <c r="A2599" s="12"/>
      <c r="B2599" s="13">
        <f t="shared" si="41"/>
        <v>2590</v>
      </c>
      <c r="C2599" s="2" t="s">
        <v>2430</v>
      </c>
      <c r="D2599" s="9" t="s">
        <v>205</v>
      </c>
      <c r="E2599" s="2" t="s">
        <v>5084</v>
      </c>
      <c r="F2599" s="2" t="s">
        <v>2447</v>
      </c>
      <c r="G2599" s="2" t="s">
        <v>10421</v>
      </c>
      <c r="H2599" s="2" t="s">
        <v>445</v>
      </c>
      <c r="J2599" s="12"/>
      <c r="K2599" s="12"/>
      <c r="L2599" s="12"/>
      <c r="M2599" s="12"/>
      <c r="N2599" s="12"/>
      <c r="O2599" s="12"/>
      <c r="P2599" s="12"/>
      <c r="Q2599" s="12"/>
      <c r="R2599" s="12"/>
      <c r="S2599" s="12"/>
      <c r="T2599" s="12"/>
      <c r="U2599" s="12"/>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12"/>
      <c r="CH2599" s="12"/>
      <c r="CI2599" s="12"/>
      <c r="CJ2599" s="12"/>
      <c r="CK2599" s="12"/>
      <c r="CL2599" s="12"/>
      <c r="CM2599" s="12"/>
      <c r="CN2599" s="12"/>
      <c r="CO2599" s="12"/>
      <c r="CP2599" s="12"/>
      <c r="CQ2599" s="12"/>
      <c r="CR2599" s="12"/>
      <c r="CS2599" s="12"/>
      <c r="CT2599" s="12"/>
      <c r="CU2599" s="12"/>
      <c r="CV2599" s="12"/>
      <c r="CW2599" s="12"/>
      <c r="CX2599" s="12"/>
      <c r="CY2599" s="12"/>
      <c r="CZ2599" s="12"/>
      <c r="DA2599" s="12"/>
      <c r="DB2599" s="12"/>
      <c r="DC2599" s="12"/>
      <c r="DD2599" s="12"/>
      <c r="DE2599" s="12"/>
      <c r="DF2599" s="12"/>
      <c r="DG2599" s="12"/>
      <c r="DH2599" s="12"/>
      <c r="DI2599" s="12"/>
      <c r="DJ2599" s="12"/>
      <c r="DK2599" s="12"/>
      <c r="DL2599" s="12"/>
      <c r="DM2599" s="12"/>
      <c r="DN2599" s="12"/>
      <c r="DO2599" s="12"/>
      <c r="DP2599" s="12"/>
      <c r="DQ2599" s="12"/>
      <c r="DR2599" s="12"/>
      <c r="DS2599" s="12"/>
      <c r="DT2599" s="12"/>
      <c r="DU2599" s="12"/>
      <c r="DV2599" s="12"/>
    </row>
    <row r="2600" spans="1:126" s="14" customFormat="1" ht="150.75" thickBot="1" x14ac:dyDescent="0.3">
      <c r="A2600" s="12"/>
      <c r="B2600" s="13">
        <f t="shared" si="41"/>
        <v>2591</v>
      </c>
      <c r="C2600" s="2" t="s">
        <v>2430</v>
      </c>
      <c r="D2600" s="9">
        <v>3005</v>
      </c>
      <c r="E2600" s="2" t="s">
        <v>5753</v>
      </c>
      <c r="F2600" s="2" t="s">
        <v>3296</v>
      </c>
      <c r="G2600" s="2" t="s">
        <v>5754</v>
      </c>
      <c r="H2600" s="2" t="s">
        <v>445</v>
      </c>
      <c r="J2600" s="12"/>
      <c r="K2600" s="12"/>
      <c r="L2600" s="12"/>
      <c r="M2600" s="12"/>
      <c r="N2600" s="12"/>
      <c r="O2600" s="12"/>
      <c r="P2600" s="12"/>
      <c r="Q2600" s="12"/>
      <c r="R2600" s="12"/>
      <c r="S2600" s="12"/>
      <c r="T2600" s="12"/>
      <c r="U2600" s="12"/>
      <c r="V2600" s="12"/>
      <c r="W2600" s="12"/>
      <c r="X2600" s="12"/>
      <c r="Y2600" s="12"/>
      <c r="Z2600" s="12"/>
      <c r="AA2600" s="12"/>
      <c r="AB2600" s="12"/>
      <c r="AC2600" s="12"/>
      <c r="AD2600" s="12"/>
      <c r="AE2600" s="12"/>
      <c r="AF2600" s="12"/>
      <c r="AG2600" s="12"/>
      <c r="AH2600" s="12"/>
      <c r="AI2600" s="12"/>
      <c r="AJ2600" s="12"/>
      <c r="AK2600" s="12"/>
      <c r="AL2600" s="12"/>
      <c r="AM2600" s="12"/>
      <c r="AN2600" s="12"/>
      <c r="AO2600" s="12"/>
      <c r="AP2600" s="12"/>
      <c r="AQ2600" s="12"/>
      <c r="AR2600" s="12"/>
      <c r="AS2600" s="12"/>
      <c r="AT2600" s="12"/>
      <c r="AU2600" s="12"/>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12"/>
      <c r="CH2600" s="12"/>
      <c r="CI2600" s="12"/>
      <c r="CJ2600" s="12"/>
      <c r="CK2600" s="12"/>
      <c r="CL2600" s="12"/>
      <c r="CM2600" s="12"/>
      <c r="CN2600" s="12"/>
      <c r="CO2600" s="12"/>
      <c r="CP2600" s="12"/>
      <c r="CQ2600" s="12"/>
      <c r="CR2600" s="12"/>
      <c r="CS2600" s="12"/>
      <c r="CT2600" s="12"/>
      <c r="CU2600" s="12"/>
      <c r="CV2600" s="12"/>
      <c r="CW2600" s="12"/>
      <c r="CX2600" s="12"/>
      <c r="CY2600" s="12"/>
      <c r="CZ2600" s="12"/>
      <c r="DA2600" s="12"/>
      <c r="DB2600" s="12"/>
      <c r="DC2600" s="12"/>
      <c r="DD2600" s="12"/>
      <c r="DE2600" s="12"/>
      <c r="DF2600" s="12"/>
      <c r="DG2600" s="12"/>
      <c r="DH2600" s="12"/>
      <c r="DI2600" s="12"/>
      <c r="DJ2600" s="12"/>
      <c r="DK2600" s="12"/>
      <c r="DL2600" s="12"/>
      <c r="DM2600" s="12"/>
      <c r="DN2600" s="12"/>
      <c r="DO2600" s="12"/>
      <c r="DP2600" s="12"/>
      <c r="DQ2600" s="12"/>
      <c r="DR2600" s="12"/>
      <c r="DS2600" s="12"/>
      <c r="DT2600" s="12"/>
      <c r="DU2600" s="12"/>
      <c r="DV2600" s="12"/>
    </row>
    <row r="2601" spans="1:126" s="14" customFormat="1" ht="90.75" thickBot="1" x14ac:dyDescent="0.3">
      <c r="A2601" s="12"/>
      <c r="B2601" s="13">
        <f t="shared" si="41"/>
        <v>2592</v>
      </c>
      <c r="C2601" s="2" t="s">
        <v>2430</v>
      </c>
      <c r="D2601" s="9">
        <v>3005</v>
      </c>
      <c r="E2601" s="2" t="s">
        <v>5757</v>
      </c>
      <c r="F2601" s="2" t="s">
        <v>5756</v>
      </c>
      <c r="G2601" s="2" t="s">
        <v>5755</v>
      </c>
      <c r="H2601" s="2" t="s">
        <v>445</v>
      </c>
      <c r="J2601" s="12"/>
      <c r="K2601" s="12"/>
      <c r="L2601" s="12"/>
      <c r="M2601" s="12"/>
      <c r="N2601" s="12"/>
      <c r="O2601" s="12"/>
      <c r="P2601" s="12"/>
      <c r="Q2601" s="12"/>
      <c r="R2601" s="12"/>
      <c r="S2601" s="12"/>
      <c r="T2601" s="12"/>
      <c r="U2601" s="12"/>
      <c r="V2601" s="12"/>
      <c r="W2601" s="12"/>
      <c r="X2601" s="12"/>
      <c r="Y2601" s="12"/>
      <c r="Z2601" s="12"/>
      <c r="AA2601" s="12"/>
      <c r="AB2601" s="12"/>
      <c r="AC2601" s="12"/>
      <c r="AD2601" s="12"/>
      <c r="AE2601" s="12"/>
      <c r="AF2601" s="12"/>
      <c r="AG2601" s="12"/>
      <c r="AH2601" s="12"/>
      <c r="AI2601" s="12"/>
      <c r="AJ2601" s="12"/>
      <c r="AK2601" s="12"/>
      <c r="AL2601" s="12"/>
      <c r="AM2601" s="12"/>
      <c r="AN2601" s="12"/>
      <c r="AO2601" s="12"/>
      <c r="AP2601" s="12"/>
      <c r="AQ2601" s="12"/>
      <c r="AR2601" s="12"/>
      <c r="AS2601" s="12"/>
      <c r="AT2601" s="12"/>
      <c r="AU2601" s="12"/>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12"/>
      <c r="CH2601" s="12"/>
      <c r="CI2601" s="12"/>
      <c r="CJ2601" s="12"/>
      <c r="CK2601" s="12"/>
      <c r="CL2601" s="12"/>
      <c r="CM2601" s="12"/>
      <c r="CN2601" s="12"/>
      <c r="CO2601" s="12"/>
      <c r="CP2601" s="12"/>
      <c r="CQ2601" s="12"/>
      <c r="CR2601" s="12"/>
      <c r="CS2601" s="12"/>
      <c r="CT2601" s="12"/>
      <c r="CU2601" s="12"/>
      <c r="CV2601" s="12"/>
      <c r="CW2601" s="12"/>
      <c r="CX2601" s="12"/>
      <c r="CY2601" s="12"/>
      <c r="CZ2601" s="12"/>
      <c r="DA2601" s="12"/>
      <c r="DB2601" s="12"/>
      <c r="DC2601" s="12"/>
      <c r="DD2601" s="12"/>
      <c r="DE2601" s="12"/>
      <c r="DF2601" s="12"/>
      <c r="DG2601" s="12"/>
      <c r="DH2601" s="12"/>
      <c r="DI2601" s="12"/>
      <c r="DJ2601" s="12"/>
      <c r="DK2601" s="12"/>
      <c r="DL2601" s="12"/>
      <c r="DM2601" s="12"/>
      <c r="DN2601" s="12"/>
      <c r="DO2601" s="12"/>
      <c r="DP2601" s="12"/>
      <c r="DQ2601" s="12"/>
      <c r="DR2601" s="12"/>
      <c r="DS2601" s="12"/>
      <c r="DT2601" s="12"/>
      <c r="DU2601" s="12"/>
      <c r="DV2601" s="12"/>
    </row>
    <row r="2602" spans="1:126" s="14" customFormat="1" ht="90.75" thickBot="1" x14ac:dyDescent="0.3">
      <c r="A2602" s="12"/>
      <c r="B2602" s="13">
        <f t="shared" si="41"/>
        <v>2593</v>
      </c>
      <c r="C2602" s="2" t="s">
        <v>2430</v>
      </c>
      <c r="D2602" s="9">
        <v>9619</v>
      </c>
      <c r="E2602" s="2" t="s">
        <v>5758</v>
      </c>
      <c r="F2602" s="2" t="s">
        <v>5759</v>
      </c>
      <c r="G2602" s="2" t="s">
        <v>10422</v>
      </c>
      <c r="H2602" s="2" t="s">
        <v>445</v>
      </c>
      <c r="J2602" s="12"/>
      <c r="K2602" s="12"/>
      <c r="L2602" s="12"/>
      <c r="M2602" s="12"/>
      <c r="N2602" s="12"/>
      <c r="O2602" s="12"/>
      <c r="P2602" s="12"/>
      <c r="Q2602" s="12"/>
      <c r="R2602" s="12"/>
      <c r="S2602" s="12"/>
      <c r="T2602" s="12"/>
      <c r="U2602" s="12"/>
      <c r="V2602" s="12"/>
      <c r="W2602" s="12"/>
      <c r="X2602" s="12"/>
      <c r="Y2602" s="12"/>
      <c r="Z2602" s="12"/>
      <c r="AA2602" s="12"/>
      <c r="AB2602" s="12"/>
      <c r="AC2602" s="12"/>
      <c r="AD2602" s="12"/>
      <c r="AE2602" s="12"/>
      <c r="AF2602" s="12"/>
      <c r="AG2602" s="12"/>
      <c r="AH2602" s="12"/>
      <c r="AI2602" s="12"/>
      <c r="AJ2602" s="12"/>
      <c r="AK2602" s="12"/>
      <c r="AL2602" s="12"/>
      <c r="AM2602" s="12"/>
      <c r="AN2602" s="12"/>
      <c r="AO2602" s="12"/>
      <c r="AP2602" s="12"/>
      <c r="AQ2602" s="12"/>
      <c r="AR2602" s="12"/>
      <c r="AS2602" s="12"/>
      <c r="AT2602" s="12"/>
      <c r="AU2602" s="12"/>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12"/>
      <c r="CH2602" s="12"/>
      <c r="CI2602" s="12"/>
      <c r="CJ2602" s="12"/>
      <c r="CK2602" s="12"/>
      <c r="CL2602" s="12"/>
      <c r="CM2602" s="12"/>
      <c r="CN2602" s="12"/>
      <c r="CO2602" s="12"/>
      <c r="CP2602" s="12"/>
      <c r="CQ2602" s="12"/>
      <c r="CR2602" s="12"/>
      <c r="CS2602" s="12"/>
      <c r="CT2602" s="12"/>
      <c r="CU2602" s="12"/>
      <c r="CV2602" s="12"/>
      <c r="CW2602" s="12"/>
      <c r="CX2602" s="12"/>
      <c r="CY2602" s="12"/>
      <c r="CZ2602" s="12"/>
      <c r="DA2602" s="12"/>
      <c r="DB2602" s="12"/>
      <c r="DC2602" s="12"/>
      <c r="DD2602" s="12"/>
      <c r="DE2602" s="12"/>
      <c r="DF2602" s="12"/>
      <c r="DG2602" s="12"/>
      <c r="DH2602" s="12"/>
      <c r="DI2602" s="12"/>
      <c r="DJ2602" s="12"/>
      <c r="DK2602" s="12"/>
      <c r="DL2602" s="12"/>
      <c r="DM2602" s="12"/>
      <c r="DN2602" s="12"/>
      <c r="DO2602" s="12"/>
      <c r="DP2602" s="12"/>
      <c r="DQ2602" s="12"/>
      <c r="DR2602" s="12"/>
      <c r="DS2602" s="12"/>
      <c r="DT2602" s="12"/>
      <c r="DU2602" s="12"/>
      <c r="DV2602" s="12"/>
    </row>
    <row r="2603" spans="1:126" s="14" customFormat="1" ht="105.75" thickBot="1" x14ac:dyDescent="0.3">
      <c r="A2603" s="12"/>
      <c r="B2603" s="13">
        <f t="shared" si="41"/>
        <v>2594</v>
      </c>
      <c r="C2603" s="2" t="s">
        <v>2430</v>
      </c>
      <c r="D2603" s="9">
        <v>3004</v>
      </c>
      <c r="E2603" s="2" t="s">
        <v>6573</v>
      </c>
      <c r="F2603" s="2" t="s">
        <v>6572</v>
      </c>
      <c r="G2603" s="2" t="s">
        <v>7037</v>
      </c>
      <c r="H2603" s="2" t="s">
        <v>445</v>
      </c>
      <c r="J2603" s="12"/>
      <c r="K2603" s="12"/>
      <c r="L2603" s="12"/>
      <c r="M2603" s="12"/>
      <c r="N2603" s="12"/>
      <c r="O2603" s="12"/>
      <c r="P2603" s="12"/>
      <c r="Q2603" s="12"/>
      <c r="R2603" s="12"/>
      <c r="S2603" s="12"/>
      <c r="T2603" s="12"/>
      <c r="U2603" s="12"/>
      <c r="V2603" s="12"/>
      <c r="W2603" s="12"/>
      <c r="X2603" s="12"/>
      <c r="Y2603" s="12"/>
      <c r="Z2603" s="12"/>
      <c r="AA2603" s="12"/>
      <c r="AB2603" s="12"/>
      <c r="AC2603" s="12"/>
      <c r="AD2603" s="12"/>
      <c r="AE2603" s="12"/>
      <c r="AF2603" s="12"/>
      <c r="AG2603" s="12"/>
      <c r="AH2603" s="12"/>
      <c r="AI2603" s="12"/>
      <c r="AJ2603" s="12"/>
      <c r="AK2603" s="12"/>
      <c r="AL2603" s="12"/>
      <c r="AM2603" s="12"/>
      <c r="AN2603" s="12"/>
      <c r="AO2603" s="12"/>
      <c r="AP2603" s="12"/>
      <c r="AQ2603" s="12"/>
      <c r="AR2603" s="12"/>
      <c r="AS2603" s="12"/>
      <c r="AT2603" s="12"/>
      <c r="AU2603" s="12"/>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12"/>
      <c r="CH2603" s="12"/>
      <c r="CI2603" s="12"/>
      <c r="CJ2603" s="12"/>
      <c r="CK2603" s="12"/>
      <c r="CL2603" s="12"/>
      <c r="CM2603" s="12"/>
      <c r="CN2603" s="12"/>
      <c r="CO2603" s="12"/>
      <c r="CP2603" s="12"/>
      <c r="CQ2603" s="12"/>
      <c r="CR2603" s="12"/>
      <c r="CS2603" s="12"/>
      <c r="CT2603" s="12"/>
      <c r="CU2603" s="12"/>
      <c r="CV2603" s="12"/>
      <c r="CW2603" s="12"/>
      <c r="CX2603" s="12"/>
      <c r="CY2603" s="12"/>
      <c r="CZ2603" s="12"/>
      <c r="DA2603" s="12"/>
      <c r="DB2603" s="12"/>
      <c r="DC2603" s="12"/>
      <c r="DD2603" s="12"/>
      <c r="DE2603" s="12"/>
      <c r="DF2603" s="12"/>
      <c r="DG2603" s="12"/>
      <c r="DH2603" s="12"/>
      <c r="DI2603" s="12"/>
      <c r="DJ2603" s="12"/>
      <c r="DK2603" s="12"/>
      <c r="DL2603" s="12"/>
      <c r="DM2603" s="12"/>
      <c r="DN2603" s="12"/>
      <c r="DO2603" s="12"/>
      <c r="DP2603" s="12"/>
      <c r="DQ2603" s="12"/>
      <c r="DR2603" s="12"/>
      <c r="DS2603" s="12"/>
      <c r="DT2603" s="12"/>
      <c r="DU2603" s="12"/>
      <c r="DV2603" s="12"/>
    </row>
    <row r="2604" spans="1:126" s="14" customFormat="1" ht="45.75" thickBot="1" x14ac:dyDescent="0.3">
      <c r="A2604" s="12"/>
      <c r="B2604" s="13">
        <f t="shared" si="41"/>
        <v>2595</v>
      </c>
      <c r="C2604" s="2" t="s">
        <v>2430</v>
      </c>
      <c r="D2604" s="9" t="s">
        <v>7039</v>
      </c>
      <c r="E2604" s="2" t="s">
        <v>7038</v>
      </c>
      <c r="F2604" s="2" t="s">
        <v>6571</v>
      </c>
      <c r="G2604" s="2" t="s">
        <v>10423</v>
      </c>
      <c r="H2604" s="2" t="s">
        <v>445</v>
      </c>
      <c r="J2604" s="12"/>
      <c r="K2604" s="12"/>
      <c r="L2604" s="12"/>
      <c r="M2604" s="12"/>
      <c r="N2604" s="12"/>
      <c r="O2604" s="12"/>
      <c r="P2604" s="12"/>
      <c r="Q2604" s="12"/>
      <c r="R2604" s="12"/>
      <c r="S2604" s="12"/>
      <c r="T2604" s="12"/>
      <c r="U2604" s="12"/>
      <c r="V2604" s="12"/>
      <c r="W2604" s="12"/>
      <c r="X2604" s="12"/>
      <c r="Y2604" s="12"/>
      <c r="Z2604" s="12"/>
      <c r="AA2604" s="12"/>
      <c r="AB2604" s="12"/>
      <c r="AC2604" s="12"/>
      <c r="AD2604" s="12"/>
      <c r="AE2604" s="12"/>
      <c r="AF2604" s="12"/>
      <c r="AG2604" s="12"/>
      <c r="AH2604" s="12"/>
      <c r="AI2604" s="12"/>
      <c r="AJ2604" s="12"/>
      <c r="AK2604" s="12"/>
      <c r="AL2604" s="12"/>
      <c r="AM2604" s="12"/>
      <c r="AN2604" s="12"/>
      <c r="AO2604" s="12"/>
      <c r="AP2604" s="12"/>
      <c r="AQ2604" s="12"/>
      <c r="AR2604" s="12"/>
      <c r="AS2604" s="12"/>
      <c r="AT2604" s="12"/>
      <c r="AU2604" s="12"/>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12"/>
      <c r="CH2604" s="12"/>
      <c r="CI2604" s="12"/>
      <c r="CJ2604" s="12"/>
      <c r="CK2604" s="12"/>
      <c r="CL2604" s="12"/>
      <c r="CM2604" s="12"/>
      <c r="CN2604" s="12"/>
      <c r="CO2604" s="12"/>
      <c r="CP2604" s="12"/>
      <c r="CQ2604" s="12"/>
      <c r="CR2604" s="12"/>
      <c r="CS2604" s="12"/>
      <c r="CT2604" s="12"/>
      <c r="CU2604" s="12"/>
      <c r="CV2604" s="12"/>
      <c r="CW2604" s="12"/>
      <c r="CX2604" s="12"/>
      <c r="CY2604" s="12"/>
      <c r="CZ2604" s="12"/>
      <c r="DA2604" s="12"/>
      <c r="DB2604" s="12"/>
      <c r="DC2604" s="12"/>
      <c r="DD2604" s="12"/>
      <c r="DE2604" s="12"/>
      <c r="DF2604" s="12"/>
      <c r="DG2604" s="12"/>
      <c r="DH2604" s="12"/>
      <c r="DI2604" s="12"/>
      <c r="DJ2604" s="12"/>
      <c r="DK2604" s="12"/>
      <c r="DL2604" s="12"/>
      <c r="DM2604" s="12"/>
      <c r="DN2604" s="12"/>
      <c r="DO2604" s="12"/>
      <c r="DP2604" s="12"/>
      <c r="DQ2604" s="12"/>
      <c r="DR2604" s="12"/>
      <c r="DS2604" s="12"/>
      <c r="DT2604" s="12"/>
      <c r="DU2604" s="12"/>
      <c r="DV2604" s="12"/>
    </row>
    <row r="2605" spans="1:126" s="14" customFormat="1" ht="105.75" thickBot="1" x14ac:dyDescent="0.3">
      <c r="A2605" s="12"/>
      <c r="B2605" s="13">
        <f t="shared" si="41"/>
        <v>2596</v>
      </c>
      <c r="C2605" s="2" t="s">
        <v>2430</v>
      </c>
      <c r="D2605" s="9">
        <v>3808</v>
      </c>
      <c r="E2605" s="2" t="s">
        <v>6557</v>
      </c>
      <c r="F2605" s="2" t="s">
        <v>6556</v>
      </c>
      <c r="G2605" s="2" t="s">
        <v>10424</v>
      </c>
      <c r="H2605" s="2" t="s">
        <v>445</v>
      </c>
      <c r="J2605" s="12"/>
      <c r="K2605" s="12"/>
      <c r="L2605" s="12"/>
      <c r="M2605" s="12"/>
      <c r="N2605" s="12"/>
      <c r="O2605" s="12"/>
      <c r="P2605" s="12"/>
      <c r="Q2605" s="12"/>
      <c r="R2605" s="12"/>
      <c r="S2605" s="12"/>
      <c r="T2605" s="12"/>
      <c r="U2605" s="12"/>
      <c r="V2605" s="12"/>
      <c r="W2605" s="12"/>
      <c r="X2605" s="12"/>
      <c r="Y2605" s="12"/>
      <c r="Z2605" s="12"/>
      <c r="AA2605" s="12"/>
      <c r="AB2605" s="12"/>
      <c r="AC2605" s="12"/>
      <c r="AD2605" s="12"/>
      <c r="AE2605" s="12"/>
      <c r="AF2605" s="12"/>
      <c r="AG2605" s="12"/>
      <c r="AH2605" s="12"/>
      <c r="AI2605" s="12"/>
      <c r="AJ2605" s="12"/>
      <c r="AK2605" s="12"/>
      <c r="AL2605" s="12"/>
      <c r="AM2605" s="12"/>
      <c r="AN2605" s="12"/>
      <c r="AO2605" s="12"/>
      <c r="AP2605" s="12"/>
      <c r="AQ2605" s="12"/>
      <c r="AR2605" s="12"/>
      <c r="AS2605" s="12"/>
      <c r="AT2605" s="12"/>
      <c r="AU2605" s="12"/>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12"/>
      <c r="CH2605" s="12"/>
      <c r="CI2605" s="12"/>
      <c r="CJ2605" s="12"/>
      <c r="CK2605" s="12"/>
      <c r="CL2605" s="12"/>
      <c r="CM2605" s="12"/>
      <c r="CN2605" s="12"/>
      <c r="CO2605" s="12"/>
      <c r="CP2605" s="12"/>
      <c r="CQ2605" s="12"/>
      <c r="CR2605" s="12"/>
      <c r="CS2605" s="12"/>
      <c r="CT2605" s="12"/>
      <c r="CU2605" s="12"/>
      <c r="CV2605" s="12"/>
      <c r="CW2605" s="12"/>
      <c r="CX2605" s="12"/>
      <c r="CY2605" s="12"/>
      <c r="CZ2605" s="12"/>
      <c r="DA2605" s="12"/>
      <c r="DB2605" s="12"/>
      <c r="DC2605" s="12"/>
      <c r="DD2605" s="12"/>
      <c r="DE2605" s="12"/>
      <c r="DF2605" s="12"/>
      <c r="DG2605" s="12"/>
      <c r="DH2605" s="12"/>
      <c r="DI2605" s="12"/>
      <c r="DJ2605" s="12"/>
      <c r="DK2605" s="12"/>
      <c r="DL2605" s="12"/>
      <c r="DM2605" s="12"/>
      <c r="DN2605" s="12"/>
      <c r="DO2605" s="12"/>
      <c r="DP2605" s="12"/>
      <c r="DQ2605" s="12"/>
      <c r="DR2605" s="12"/>
      <c r="DS2605" s="12"/>
      <c r="DT2605" s="12"/>
      <c r="DU2605" s="12"/>
      <c r="DV2605" s="12"/>
    </row>
    <row r="2606" spans="1:126" s="14" customFormat="1" ht="75.75" thickBot="1" x14ac:dyDescent="0.3">
      <c r="A2606" s="12"/>
      <c r="B2606" s="13">
        <f t="shared" si="41"/>
        <v>2597</v>
      </c>
      <c r="C2606" s="2" t="s">
        <v>2430</v>
      </c>
      <c r="D2606" s="9">
        <v>2844</v>
      </c>
      <c r="E2606" s="2" t="s">
        <v>6558</v>
      </c>
      <c r="F2606" s="2" t="s">
        <v>6559</v>
      </c>
      <c r="G2606" s="2" t="s">
        <v>10425</v>
      </c>
      <c r="H2606" s="2" t="s">
        <v>445</v>
      </c>
      <c r="J2606" s="12"/>
      <c r="K2606" s="12"/>
      <c r="L2606" s="12"/>
      <c r="M2606" s="12"/>
      <c r="N2606" s="12"/>
      <c r="O2606" s="12"/>
      <c r="P2606" s="12"/>
      <c r="Q2606" s="12"/>
      <c r="R2606" s="12"/>
      <c r="S2606" s="12"/>
      <c r="T2606" s="12"/>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row>
    <row r="2607" spans="1:126" s="14" customFormat="1" ht="90.75" thickBot="1" x14ac:dyDescent="0.3">
      <c r="A2607" s="12"/>
      <c r="B2607" s="13">
        <f t="shared" si="41"/>
        <v>2598</v>
      </c>
      <c r="C2607" s="2" t="s">
        <v>2430</v>
      </c>
      <c r="D2607" s="9">
        <v>3003</v>
      </c>
      <c r="E2607" s="2" t="s">
        <v>6560</v>
      </c>
      <c r="F2607" s="2" t="s">
        <v>6561</v>
      </c>
      <c r="G2607" s="2" t="s">
        <v>10426</v>
      </c>
      <c r="H2607" s="2" t="s">
        <v>445</v>
      </c>
      <c r="J2607" s="12"/>
      <c r="K2607" s="12"/>
      <c r="L2607" s="12"/>
      <c r="M2607" s="12"/>
      <c r="N2607" s="12"/>
      <c r="O2607" s="12"/>
      <c r="P2607" s="12"/>
      <c r="Q2607" s="12"/>
      <c r="R2607" s="12"/>
      <c r="S2607" s="12"/>
      <c r="T2607" s="12"/>
      <c r="U2607" s="12"/>
      <c r="V2607" s="12"/>
      <c r="W2607" s="12"/>
      <c r="X2607" s="12"/>
      <c r="Y2607" s="12"/>
      <c r="Z2607" s="12"/>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c r="DB2607" s="12"/>
      <c r="DC2607" s="12"/>
      <c r="DD2607" s="12"/>
      <c r="DE2607" s="12"/>
      <c r="DF2607" s="12"/>
      <c r="DG2607" s="12"/>
      <c r="DH2607" s="12"/>
      <c r="DI2607" s="12"/>
      <c r="DJ2607" s="12"/>
      <c r="DK2607" s="12"/>
      <c r="DL2607" s="12"/>
      <c r="DM2607" s="12"/>
      <c r="DN2607" s="12"/>
      <c r="DO2607" s="12"/>
      <c r="DP2607" s="12"/>
      <c r="DQ2607" s="12"/>
      <c r="DR2607" s="12"/>
      <c r="DS2607" s="12"/>
      <c r="DT2607" s="12"/>
      <c r="DU2607" s="12"/>
      <c r="DV2607" s="12"/>
    </row>
    <row r="2608" spans="1:126" s="14" customFormat="1" ht="180.75" thickBot="1" x14ac:dyDescent="0.3">
      <c r="A2608" s="12"/>
      <c r="B2608" s="13">
        <f t="shared" si="41"/>
        <v>2599</v>
      </c>
      <c r="C2608" s="2" t="s">
        <v>2430</v>
      </c>
      <c r="D2608" s="9">
        <v>3507</v>
      </c>
      <c r="E2608" s="2" t="s">
        <v>6563</v>
      </c>
      <c r="F2608" s="2" t="s">
        <v>6562</v>
      </c>
      <c r="G2608" s="2" t="s">
        <v>10427</v>
      </c>
      <c r="H2608" s="2" t="s">
        <v>445</v>
      </c>
      <c r="I2608" s="14" t="s">
        <v>6564</v>
      </c>
      <c r="J2608" s="12"/>
      <c r="K2608" s="12"/>
      <c r="L2608" s="12"/>
      <c r="M2608" s="12"/>
      <c r="N2608" s="12"/>
      <c r="O2608" s="12"/>
      <c r="P2608" s="12"/>
      <c r="Q2608" s="12"/>
      <c r="R2608" s="12"/>
      <c r="S2608" s="12"/>
      <c r="T2608" s="12"/>
      <c r="U2608" s="12"/>
      <c r="V2608" s="12"/>
      <c r="W2608" s="12"/>
      <c r="X2608" s="12"/>
      <c r="Y2608" s="12"/>
      <c r="Z2608" s="12"/>
      <c r="AA2608" s="12"/>
      <c r="AB2608" s="12"/>
      <c r="AC2608" s="12"/>
      <c r="AD2608" s="12"/>
      <c r="AE2608" s="12"/>
      <c r="AF2608" s="12"/>
      <c r="AG2608" s="12"/>
      <c r="AH2608" s="12"/>
      <c r="AI2608" s="12"/>
      <c r="AJ2608" s="12"/>
      <c r="AK2608" s="12"/>
      <c r="AL2608" s="12"/>
      <c r="AM2608" s="12"/>
      <c r="AN2608" s="12"/>
      <c r="AO2608" s="12"/>
      <c r="AP2608" s="12"/>
      <c r="AQ2608" s="12"/>
      <c r="AR2608" s="12"/>
      <c r="AS2608" s="12"/>
      <c r="AT2608" s="12"/>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c r="DB2608" s="12"/>
      <c r="DC2608" s="12"/>
      <c r="DD2608" s="12"/>
      <c r="DE2608" s="12"/>
      <c r="DF2608" s="12"/>
      <c r="DG2608" s="12"/>
      <c r="DH2608" s="12"/>
      <c r="DI2608" s="12"/>
      <c r="DJ2608" s="12"/>
      <c r="DK2608" s="12"/>
      <c r="DL2608" s="12"/>
      <c r="DM2608" s="12"/>
      <c r="DN2608" s="12"/>
      <c r="DO2608" s="12"/>
      <c r="DP2608" s="12"/>
      <c r="DQ2608" s="12"/>
      <c r="DR2608" s="12"/>
      <c r="DS2608" s="12"/>
      <c r="DT2608" s="12"/>
      <c r="DU2608" s="12"/>
      <c r="DV2608" s="12"/>
    </row>
    <row r="2609" spans="1:126" s="14" customFormat="1" ht="90.75" thickBot="1" x14ac:dyDescent="0.3">
      <c r="A2609" s="12"/>
      <c r="B2609" s="13">
        <f t="shared" si="41"/>
        <v>2600</v>
      </c>
      <c r="C2609" s="2" t="s">
        <v>2430</v>
      </c>
      <c r="D2609" s="9">
        <v>8421</v>
      </c>
      <c r="E2609" s="2" t="s">
        <v>6566</v>
      </c>
      <c r="F2609" s="2" t="s">
        <v>6565</v>
      </c>
      <c r="G2609" s="2" t="s">
        <v>10428</v>
      </c>
      <c r="H2609" s="2" t="s">
        <v>445</v>
      </c>
      <c r="J2609" s="12"/>
      <c r="K2609" s="12"/>
      <c r="L2609" s="12"/>
      <c r="M2609" s="12"/>
      <c r="N2609" s="12"/>
      <c r="O2609" s="12"/>
      <c r="P2609" s="12"/>
      <c r="Q2609" s="12"/>
      <c r="R2609" s="12"/>
      <c r="S2609" s="12"/>
      <c r="T2609" s="12"/>
      <c r="U2609" s="12"/>
      <c r="V2609" s="12"/>
      <c r="W2609" s="12"/>
      <c r="X2609" s="12"/>
      <c r="Y2609" s="12"/>
      <c r="Z2609" s="12"/>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c r="DB2609" s="12"/>
      <c r="DC2609" s="12"/>
      <c r="DD2609" s="12"/>
      <c r="DE2609" s="12"/>
      <c r="DF2609" s="12"/>
      <c r="DG2609" s="12"/>
      <c r="DH2609" s="12"/>
      <c r="DI2609" s="12"/>
      <c r="DJ2609" s="12"/>
      <c r="DK2609" s="12"/>
      <c r="DL2609" s="12"/>
      <c r="DM2609" s="12"/>
      <c r="DN2609" s="12"/>
      <c r="DO2609" s="12"/>
      <c r="DP2609" s="12"/>
      <c r="DQ2609" s="12"/>
      <c r="DR2609" s="12"/>
      <c r="DS2609" s="12"/>
      <c r="DT2609" s="12"/>
      <c r="DU2609" s="12"/>
      <c r="DV2609" s="12"/>
    </row>
    <row r="2610" spans="1:126" s="14" customFormat="1" ht="120.75" thickBot="1" x14ac:dyDescent="0.3">
      <c r="A2610" s="12"/>
      <c r="B2610" s="13">
        <f t="shared" si="41"/>
        <v>2601</v>
      </c>
      <c r="C2610" s="2" t="s">
        <v>2430</v>
      </c>
      <c r="D2610" s="9">
        <v>9018</v>
      </c>
      <c r="E2610" s="2" t="s">
        <v>6568</v>
      </c>
      <c r="F2610" s="2" t="s">
        <v>6567</v>
      </c>
      <c r="G2610" s="2" t="s">
        <v>10429</v>
      </c>
      <c r="H2610" s="2" t="s">
        <v>445</v>
      </c>
      <c r="J2610" s="12"/>
      <c r="K2610" s="12"/>
      <c r="L2610" s="12"/>
      <c r="M2610" s="12"/>
      <c r="N2610" s="12"/>
      <c r="O2610" s="12"/>
      <c r="P2610" s="12"/>
      <c r="Q2610" s="12"/>
      <c r="R2610" s="12"/>
      <c r="S2610" s="12"/>
      <c r="T2610" s="12"/>
      <c r="U2610" s="12"/>
      <c r="V2610" s="12"/>
      <c r="W2610" s="12"/>
      <c r="X2610" s="12"/>
      <c r="Y2610" s="12"/>
      <c r="Z2610" s="12"/>
      <c r="AA2610" s="12"/>
      <c r="AB2610" s="12"/>
      <c r="AC2610" s="12"/>
      <c r="AD2610" s="12"/>
      <c r="AE2610" s="12"/>
      <c r="AF2610" s="12"/>
      <c r="AG2610" s="12"/>
      <c r="AH2610" s="12"/>
      <c r="AI2610" s="12"/>
      <c r="AJ2610" s="12"/>
      <c r="AK2610" s="12"/>
      <c r="AL2610" s="12"/>
      <c r="AM2610" s="12"/>
      <c r="AN2610" s="12"/>
      <c r="AO2610" s="12"/>
      <c r="AP2610" s="12"/>
      <c r="AQ2610" s="12"/>
      <c r="AR2610" s="12"/>
      <c r="AS2610" s="12"/>
      <c r="AT2610" s="12"/>
      <c r="AU2610" s="12"/>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c r="DB2610" s="12"/>
      <c r="DC2610" s="12"/>
      <c r="DD2610" s="12"/>
      <c r="DE2610" s="12"/>
      <c r="DF2610" s="12"/>
      <c r="DG2610" s="12"/>
      <c r="DH2610" s="12"/>
      <c r="DI2610" s="12"/>
      <c r="DJ2610" s="12"/>
      <c r="DK2610" s="12"/>
      <c r="DL2610" s="12"/>
      <c r="DM2610" s="12"/>
      <c r="DN2610" s="12"/>
      <c r="DO2610" s="12"/>
      <c r="DP2610" s="12"/>
      <c r="DQ2610" s="12"/>
      <c r="DR2610" s="12"/>
      <c r="DS2610" s="12"/>
      <c r="DT2610" s="12"/>
      <c r="DU2610" s="12"/>
      <c r="DV2610" s="12"/>
    </row>
    <row r="2611" spans="1:126" s="14" customFormat="1" ht="180.75" thickBot="1" x14ac:dyDescent="0.3">
      <c r="A2611" s="12"/>
      <c r="B2611" s="13">
        <f t="shared" si="41"/>
        <v>2602</v>
      </c>
      <c r="C2611" s="2" t="s">
        <v>2430</v>
      </c>
      <c r="D2611" s="9" t="s">
        <v>7040</v>
      </c>
      <c r="E2611" s="2" t="s">
        <v>6570</v>
      </c>
      <c r="F2611" s="2" t="s">
        <v>6569</v>
      </c>
      <c r="G2611" s="2" t="s">
        <v>10430</v>
      </c>
      <c r="H2611" s="2" t="s">
        <v>445</v>
      </c>
      <c r="J2611" s="12"/>
      <c r="K2611" s="12"/>
      <c r="L2611" s="12"/>
      <c r="M2611" s="12"/>
      <c r="N2611" s="12"/>
      <c r="O2611" s="12"/>
      <c r="P2611" s="12"/>
      <c r="Q2611" s="12"/>
      <c r="R2611" s="12"/>
      <c r="S2611" s="12"/>
      <c r="T2611" s="12"/>
      <c r="U2611" s="12"/>
      <c r="V2611" s="12"/>
      <c r="W2611" s="12"/>
      <c r="X2611" s="12"/>
      <c r="Y2611" s="12"/>
      <c r="Z2611" s="12"/>
      <c r="AA2611" s="12"/>
      <c r="AB2611" s="12"/>
      <c r="AC2611" s="12"/>
      <c r="AD2611" s="12"/>
      <c r="AE2611" s="12"/>
      <c r="AF2611" s="12"/>
      <c r="AG2611" s="12"/>
      <c r="AH2611" s="12"/>
      <c r="AI2611" s="12"/>
      <c r="AJ2611" s="12"/>
      <c r="AK2611" s="12"/>
      <c r="AL2611" s="12"/>
      <c r="AM2611" s="12"/>
      <c r="AN2611" s="12"/>
      <c r="AO2611" s="12"/>
      <c r="AP2611" s="12"/>
      <c r="AQ2611" s="12"/>
      <c r="AR2611" s="12"/>
      <c r="AS2611" s="12"/>
      <c r="AT2611" s="12"/>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c r="DB2611" s="12"/>
      <c r="DC2611" s="12"/>
      <c r="DD2611" s="12"/>
      <c r="DE2611" s="12"/>
      <c r="DF2611" s="12"/>
      <c r="DG2611" s="12"/>
      <c r="DH2611" s="12"/>
      <c r="DI2611" s="12"/>
      <c r="DJ2611" s="12"/>
      <c r="DK2611" s="12"/>
      <c r="DL2611" s="12"/>
      <c r="DM2611" s="12"/>
      <c r="DN2611" s="12"/>
      <c r="DO2611" s="12"/>
      <c r="DP2611" s="12"/>
      <c r="DQ2611" s="12"/>
      <c r="DR2611" s="12"/>
      <c r="DS2611" s="12"/>
      <c r="DT2611" s="12"/>
      <c r="DU2611" s="12"/>
      <c r="DV2611" s="12"/>
    </row>
    <row r="2612" spans="1:126" s="14" customFormat="1" ht="105.75" thickBot="1" x14ac:dyDescent="0.3">
      <c r="A2612" s="12"/>
      <c r="B2612" s="13">
        <f t="shared" si="41"/>
        <v>2603</v>
      </c>
      <c r="C2612" s="2" t="s">
        <v>2430</v>
      </c>
      <c r="D2612" s="9" t="s">
        <v>11343</v>
      </c>
      <c r="E2612" s="2" t="s">
        <v>11344</v>
      </c>
      <c r="F2612" s="2" t="s">
        <v>11565</v>
      </c>
      <c r="G2612" s="2" t="s">
        <v>11566</v>
      </c>
      <c r="H2612" s="2" t="s">
        <v>445</v>
      </c>
      <c r="J2612" s="12"/>
      <c r="K2612" s="12"/>
      <c r="L2612" s="12"/>
      <c r="M2612" s="12"/>
      <c r="N2612" s="12"/>
      <c r="O2612" s="12"/>
      <c r="P2612" s="12"/>
      <c r="Q2612" s="12"/>
      <c r="R2612" s="12"/>
      <c r="S2612" s="12"/>
      <c r="T2612" s="12"/>
      <c r="U2612" s="12"/>
      <c r="V2612" s="12"/>
      <c r="W2612" s="12"/>
      <c r="X2612" s="12"/>
      <c r="Y2612" s="12"/>
      <c r="Z2612" s="12"/>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c r="DB2612" s="12"/>
      <c r="DC2612" s="12"/>
      <c r="DD2612" s="12"/>
      <c r="DE2612" s="12"/>
      <c r="DF2612" s="12"/>
      <c r="DG2612" s="12"/>
      <c r="DH2612" s="12"/>
      <c r="DI2612" s="12"/>
      <c r="DJ2612" s="12"/>
      <c r="DK2612" s="12"/>
      <c r="DL2612" s="12"/>
      <c r="DM2612" s="12"/>
      <c r="DN2612" s="12"/>
      <c r="DO2612" s="12"/>
      <c r="DP2612" s="12"/>
      <c r="DQ2612" s="12"/>
      <c r="DR2612" s="12"/>
      <c r="DS2612" s="12"/>
      <c r="DT2612" s="12"/>
      <c r="DU2612" s="12"/>
      <c r="DV2612" s="12"/>
    </row>
    <row r="2613" spans="1:126" s="14" customFormat="1" ht="120.75" thickBot="1" x14ac:dyDescent="0.3">
      <c r="A2613" s="12"/>
      <c r="B2613" s="13">
        <f t="shared" si="41"/>
        <v>2604</v>
      </c>
      <c r="C2613" s="2" t="s">
        <v>2430</v>
      </c>
      <c r="D2613" s="9" t="s">
        <v>11341</v>
      </c>
      <c r="E2613" s="2" t="s">
        <v>11342</v>
      </c>
      <c r="F2613" s="2" t="s">
        <v>11334</v>
      </c>
      <c r="G2613" s="2" t="s">
        <v>11566</v>
      </c>
      <c r="H2613" s="2" t="s">
        <v>445</v>
      </c>
      <c r="J2613" s="12"/>
      <c r="K2613" s="12"/>
      <c r="L2613" s="12"/>
      <c r="M2613" s="12"/>
      <c r="N2613" s="12"/>
      <c r="O2613" s="12"/>
      <c r="P2613" s="12"/>
      <c r="Q2613" s="12"/>
      <c r="R2613" s="12"/>
      <c r="S2613" s="12"/>
      <c r="T2613" s="12"/>
      <c r="U2613" s="12"/>
      <c r="V2613" s="12"/>
      <c r="W2613" s="12"/>
      <c r="X2613" s="12"/>
      <c r="Y2613" s="12"/>
      <c r="Z2613" s="12"/>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c r="DB2613" s="12"/>
      <c r="DC2613" s="12"/>
      <c r="DD2613" s="12"/>
      <c r="DE2613" s="12"/>
      <c r="DF2613" s="12"/>
      <c r="DG2613" s="12"/>
      <c r="DH2613" s="12"/>
      <c r="DI2613" s="12"/>
      <c r="DJ2613" s="12"/>
      <c r="DK2613" s="12"/>
      <c r="DL2613" s="12"/>
      <c r="DM2613" s="12"/>
      <c r="DN2613" s="12"/>
      <c r="DO2613" s="12"/>
      <c r="DP2613" s="12"/>
      <c r="DQ2613" s="12"/>
      <c r="DR2613" s="12"/>
      <c r="DS2613" s="12"/>
      <c r="DT2613" s="12"/>
      <c r="DU2613" s="12"/>
      <c r="DV2613" s="12"/>
    </row>
    <row r="2614" spans="1:126" s="14" customFormat="1" ht="165.75" thickBot="1" x14ac:dyDescent="0.3">
      <c r="A2614" s="12"/>
      <c r="B2614" s="13">
        <f t="shared" si="41"/>
        <v>2605</v>
      </c>
      <c r="C2614" s="51" t="s">
        <v>8218</v>
      </c>
      <c r="D2614" s="68">
        <v>9019</v>
      </c>
      <c r="E2614" s="51" t="s">
        <v>8219</v>
      </c>
      <c r="F2614" s="51" t="s">
        <v>8217</v>
      </c>
      <c r="G2614" s="51" t="s">
        <v>10431</v>
      </c>
      <c r="H2614" s="2" t="s">
        <v>445</v>
      </c>
      <c r="J2614" s="12"/>
      <c r="K2614" s="12"/>
      <c r="L2614" s="12"/>
      <c r="M2614" s="12"/>
      <c r="N2614" s="12"/>
      <c r="O2614" s="12"/>
      <c r="P2614" s="12"/>
      <c r="Q2614" s="12"/>
      <c r="R2614" s="12"/>
      <c r="S2614" s="12"/>
      <c r="T2614" s="12"/>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row>
    <row r="2615" spans="1:126" s="14" customFormat="1" ht="120.75" thickBot="1" x14ac:dyDescent="0.3">
      <c r="A2615" s="12"/>
      <c r="B2615" s="13">
        <f t="shared" si="41"/>
        <v>2606</v>
      </c>
      <c r="C2615" s="2" t="s">
        <v>2430</v>
      </c>
      <c r="D2615" s="9">
        <v>1302</v>
      </c>
      <c r="E2615" s="2" t="s">
        <v>2448</v>
      </c>
      <c r="F2615" s="2" t="s">
        <v>2449</v>
      </c>
      <c r="G2615" s="2" t="s">
        <v>11864</v>
      </c>
      <c r="H2615" s="2" t="s">
        <v>619</v>
      </c>
      <c r="J2615" s="12"/>
      <c r="K2615" s="12"/>
      <c r="L2615" s="12"/>
      <c r="M2615" s="12"/>
      <c r="N2615" s="12"/>
      <c r="O2615" s="12"/>
      <c r="P2615" s="12"/>
      <c r="Q2615" s="12"/>
      <c r="R2615" s="12"/>
      <c r="S2615" s="12"/>
      <c r="T2615" s="12"/>
      <c r="U2615" s="12"/>
      <c r="V2615" s="12"/>
      <c r="W2615" s="12"/>
      <c r="X2615" s="12"/>
      <c r="Y2615" s="12"/>
      <c r="Z2615" s="12"/>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c r="DB2615" s="12"/>
      <c r="DC2615" s="12"/>
      <c r="DD2615" s="12"/>
      <c r="DE2615" s="12"/>
      <c r="DF2615" s="12"/>
      <c r="DG2615" s="12"/>
      <c r="DH2615" s="12"/>
      <c r="DI2615" s="12"/>
      <c r="DJ2615" s="12"/>
      <c r="DK2615" s="12"/>
      <c r="DL2615" s="12"/>
      <c r="DM2615" s="12"/>
      <c r="DN2615" s="12"/>
      <c r="DO2615" s="12"/>
      <c r="DP2615" s="12"/>
      <c r="DQ2615" s="12"/>
      <c r="DR2615" s="12"/>
      <c r="DS2615" s="12"/>
      <c r="DT2615" s="12"/>
      <c r="DU2615" s="12"/>
      <c r="DV2615" s="12"/>
    </row>
    <row r="2616" spans="1:126" s="14" customFormat="1" ht="90.75" thickBot="1" x14ac:dyDescent="0.3">
      <c r="A2616" s="12"/>
      <c r="B2616" s="13">
        <f t="shared" si="41"/>
        <v>2607</v>
      </c>
      <c r="C2616" s="2" t="s">
        <v>2430</v>
      </c>
      <c r="D2616" s="9">
        <v>1302</v>
      </c>
      <c r="E2616" s="2" t="s">
        <v>2448</v>
      </c>
      <c r="F2616" s="2" t="s">
        <v>2450</v>
      </c>
      <c r="G2616" s="2" t="s">
        <v>10432</v>
      </c>
      <c r="H2616" s="2" t="s">
        <v>619</v>
      </c>
      <c r="J2616" s="12"/>
      <c r="K2616" s="12"/>
      <c r="L2616" s="12"/>
      <c r="M2616" s="12"/>
      <c r="N2616" s="12"/>
      <c r="O2616" s="12"/>
      <c r="P2616" s="12"/>
      <c r="Q2616" s="12"/>
      <c r="R2616" s="12"/>
      <c r="S2616" s="12"/>
      <c r="T2616" s="12"/>
      <c r="U2616" s="12"/>
      <c r="V2616" s="12"/>
      <c r="W2616" s="12"/>
      <c r="X2616" s="12"/>
      <c r="Y2616" s="12"/>
      <c r="Z2616" s="12"/>
      <c r="AA2616" s="12"/>
      <c r="AB2616" s="12"/>
      <c r="AC2616" s="12"/>
      <c r="AD2616" s="12"/>
      <c r="AE2616" s="12"/>
      <c r="AF2616" s="12"/>
      <c r="AG2616" s="12"/>
      <c r="AH2616" s="12"/>
      <c r="AI2616" s="12"/>
      <c r="AJ2616" s="12"/>
      <c r="AK2616" s="12"/>
      <c r="AL2616" s="12"/>
      <c r="AM2616" s="12"/>
      <c r="AN2616" s="12"/>
      <c r="AO2616" s="12"/>
      <c r="AP2616" s="12"/>
      <c r="AQ2616" s="12"/>
      <c r="AR2616" s="12"/>
      <c r="AS2616" s="12"/>
      <c r="AT2616" s="12"/>
      <c r="AU2616" s="12"/>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12"/>
      <c r="CH2616" s="12"/>
      <c r="CI2616" s="12"/>
      <c r="CJ2616" s="12"/>
      <c r="CK2616" s="12"/>
      <c r="CL2616" s="12"/>
      <c r="CM2616" s="12"/>
      <c r="CN2616" s="12"/>
      <c r="CO2616" s="12"/>
      <c r="CP2616" s="12"/>
      <c r="CQ2616" s="12"/>
      <c r="CR2616" s="12"/>
      <c r="CS2616" s="12"/>
      <c r="CT2616" s="12"/>
      <c r="CU2616" s="12"/>
      <c r="CV2616" s="12"/>
      <c r="CW2616" s="12"/>
      <c r="CX2616" s="12"/>
      <c r="CY2616" s="12"/>
      <c r="CZ2616" s="12"/>
      <c r="DA2616" s="12"/>
      <c r="DB2616" s="12"/>
      <c r="DC2616" s="12"/>
      <c r="DD2616" s="12"/>
      <c r="DE2616" s="12"/>
      <c r="DF2616" s="12"/>
      <c r="DG2616" s="12"/>
      <c r="DH2616" s="12"/>
      <c r="DI2616" s="12"/>
      <c r="DJ2616" s="12"/>
      <c r="DK2616" s="12"/>
      <c r="DL2616" s="12"/>
      <c r="DM2616" s="12"/>
      <c r="DN2616" s="12"/>
      <c r="DO2616" s="12"/>
      <c r="DP2616" s="12"/>
      <c r="DQ2616" s="12"/>
      <c r="DR2616" s="12"/>
      <c r="DS2616" s="12"/>
      <c r="DT2616" s="12"/>
      <c r="DU2616" s="12"/>
      <c r="DV2616" s="12"/>
    </row>
    <row r="2617" spans="1:126" s="14" customFormat="1" ht="105.75" thickBot="1" x14ac:dyDescent="0.3">
      <c r="A2617" s="12"/>
      <c r="B2617" s="13">
        <f t="shared" si="41"/>
        <v>2608</v>
      </c>
      <c r="C2617" s="2" t="s">
        <v>2430</v>
      </c>
      <c r="D2617" s="9">
        <v>3004</v>
      </c>
      <c r="E2617" s="2" t="s">
        <v>2451</v>
      </c>
      <c r="F2617" s="2" t="s">
        <v>2452</v>
      </c>
      <c r="G2617" s="2" t="s">
        <v>10433</v>
      </c>
      <c r="H2617" s="2" t="s">
        <v>619</v>
      </c>
      <c r="J2617" s="12"/>
      <c r="K2617" s="12"/>
      <c r="L2617" s="12"/>
      <c r="M2617" s="12"/>
      <c r="N2617" s="12"/>
      <c r="O2617" s="12"/>
      <c r="P2617" s="12"/>
      <c r="Q2617" s="12"/>
      <c r="R2617" s="12"/>
      <c r="S2617" s="12"/>
      <c r="T2617" s="12"/>
      <c r="U2617" s="12"/>
      <c r="V2617" s="12"/>
      <c r="W2617" s="12"/>
      <c r="X2617" s="12"/>
      <c r="Y2617" s="12"/>
      <c r="Z2617" s="12"/>
      <c r="AA2617" s="12"/>
      <c r="AB2617" s="12"/>
      <c r="AC2617" s="12"/>
      <c r="AD2617" s="12"/>
      <c r="AE2617" s="12"/>
      <c r="AF2617" s="12"/>
      <c r="AG2617" s="12"/>
      <c r="AH2617" s="12"/>
      <c r="AI2617" s="12"/>
      <c r="AJ2617" s="12"/>
      <c r="AK2617" s="12"/>
      <c r="AL2617" s="12"/>
      <c r="AM2617" s="12"/>
      <c r="AN2617" s="12"/>
      <c r="AO2617" s="12"/>
      <c r="AP2617" s="12"/>
      <c r="AQ2617" s="12"/>
      <c r="AR2617" s="12"/>
      <c r="AS2617" s="12"/>
      <c r="AT2617" s="12"/>
      <c r="AU2617" s="12"/>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12"/>
      <c r="CH2617" s="12"/>
      <c r="CI2617" s="12"/>
      <c r="CJ2617" s="12"/>
      <c r="CK2617" s="12"/>
      <c r="CL2617" s="12"/>
      <c r="CM2617" s="12"/>
      <c r="CN2617" s="12"/>
      <c r="CO2617" s="12"/>
      <c r="CP2617" s="12"/>
      <c r="CQ2617" s="12"/>
      <c r="CR2617" s="12"/>
      <c r="CS2617" s="12"/>
      <c r="CT2617" s="12"/>
      <c r="CU2617" s="12"/>
      <c r="CV2617" s="12"/>
      <c r="CW2617" s="12"/>
      <c r="CX2617" s="12"/>
      <c r="CY2617" s="12"/>
      <c r="CZ2617" s="12"/>
      <c r="DA2617" s="12"/>
      <c r="DB2617" s="12"/>
      <c r="DC2617" s="12"/>
      <c r="DD2617" s="12"/>
      <c r="DE2617" s="12"/>
      <c r="DF2617" s="12"/>
      <c r="DG2617" s="12"/>
      <c r="DH2617" s="12"/>
      <c r="DI2617" s="12"/>
      <c r="DJ2617" s="12"/>
      <c r="DK2617" s="12"/>
      <c r="DL2617" s="12"/>
      <c r="DM2617" s="12"/>
      <c r="DN2617" s="12"/>
      <c r="DO2617" s="12"/>
      <c r="DP2617" s="12"/>
      <c r="DQ2617" s="12"/>
      <c r="DR2617" s="12"/>
      <c r="DS2617" s="12"/>
      <c r="DT2617" s="12"/>
      <c r="DU2617" s="12"/>
      <c r="DV2617" s="12"/>
    </row>
    <row r="2618" spans="1:126" s="14" customFormat="1" ht="105.75" thickBot="1" x14ac:dyDescent="0.3">
      <c r="A2618" s="12"/>
      <c r="B2618" s="13">
        <f t="shared" si="41"/>
        <v>2609</v>
      </c>
      <c r="C2618" s="2" t="s">
        <v>2430</v>
      </c>
      <c r="D2618" s="9">
        <v>3004</v>
      </c>
      <c r="E2618" s="2" t="s">
        <v>2451</v>
      </c>
      <c r="F2618" s="2" t="s">
        <v>2453</v>
      </c>
      <c r="G2618" s="2" t="s">
        <v>11865</v>
      </c>
      <c r="H2618" s="2" t="s">
        <v>619</v>
      </c>
      <c r="J2618" s="12"/>
      <c r="K2618" s="12"/>
      <c r="L2618" s="12"/>
      <c r="M2618" s="12"/>
      <c r="N2618" s="12"/>
      <c r="O2618" s="12"/>
      <c r="P2618" s="12"/>
      <c r="Q2618" s="12"/>
      <c r="R2618" s="12"/>
      <c r="S2618" s="12"/>
      <c r="T2618" s="12"/>
      <c r="U2618" s="12"/>
      <c r="V2618" s="12"/>
      <c r="W2618" s="12"/>
      <c r="X2618" s="12"/>
      <c r="Y2618" s="12"/>
      <c r="Z2618" s="12"/>
      <c r="AA2618" s="12"/>
      <c r="AB2618" s="12"/>
      <c r="AC2618" s="12"/>
      <c r="AD2618" s="12"/>
      <c r="AE2618" s="12"/>
      <c r="AF2618" s="12"/>
      <c r="AG2618" s="12"/>
      <c r="AH2618" s="12"/>
      <c r="AI2618" s="12"/>
      <c r="AJ2618" s="12"/>
      <c r="AK2618" s="12"/>
      <c r="AL2618" s="12"/>
      <c r="AM2618" s="12"/>
      <c r="AN2618" s="12"/>
      <c r="AO2618" s="12"/>
      <c r="AP2618" s="12"/>
      <c r="AQ2618" s="12"/>
      <c r="AR2618" s="12"/>
      <c r="AS2618" s="12"/>
      <c r="AT2618" s="12"/>
      <c r="AU2618" s="12"/>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12"/>
      <c r="CH2618" s="12"/>
      <c r="CI2618" s="12"/>
      <c r="CJ2618" s="12"/>
      <c r="CK2618" s="12"/>
      <c r="CL2618" s="12"/>
      <c r="CM2618" s="12"/>
      <c r="CN2618" s="12"/>
      <c r="CO2618" s="12"/>
      <c r="CP2618" s="12"/>
      <c r="CQ2618" s="12"/>
      <c r="CR2618" s="12"/>
      <c r="CS2618" s="12"/>
      <c r="CT2618" s="12"/>
      <c r="CU2618" s="12"/>
      <c r="CV2618" s="12"/>
      <c r="CW2618" s="12"/>
      <c r="CX2618" s="12"/>
      <c r="CY2618" s="12"/>
      <c r="CZ2618" s="12"/>
      <c r="DA2618" s="12"/>
      <c r="DB2618" s="12"/>
      <c r="DC2618" s="12"/>
      <c r="DD2618" s="12"/>
      <c r="DE2618" s="12"/>
      <c r="DF2618" s="12"/>
      <c r="DG2618" s="12"/>
      <c r="DH2618" s="12"/>
      <c r="DI2618" s="12"/>
      <c r="DJ2618" s="12"/>
      <c r="DK2618" s="12"/>
      <c r="DL2618" s="12"/>
      <c r="DM2618" s="12"/>
      <c r="DN2618" s="12"/>
      <c r="DO2618" s="12"/>
      <c r="DP2618" s="12"/>
      <c r="DQ2618" s="12"/>
      <c r="DR2618" s="12"/>
      <c r="DS2618" s="12"/>
      <c r="DT2618" s="12"/>
      <c r="DU2618" s="12"/>
      <c r="DV2618" s="12"/>
    </row>
    <row r="2619" spans="1:126" s="14" customFormat="1" ht="75.75" thickBot="1" x14ac:dyDescent="0.3">
      <c r="A2619" s="12"/>
      <c r="B2619" s="13">
        <f t="shared" si="41"/>
        <v>2610</v>
      </c>
      <c r="C2619" s="2" t="s">
        <v>2430</v>
      </c>
      <c r="D2619" s="9">
        <v>3004</v>
      </c>
      <c r="E2619" s="2" t="s">
        <v>2451</v>
      </c>
      <c r="F2619" s="2" t="s">
        <v>2454</v>
      </c>
      <c r="G2619" s="2" t="s">
        <v>11866</v>
      </c>
      <c r="H2619" s="2" t="s">
        <v>619</v>
      </c>
      <c r="J2619" s="12"/>
      <c r="K2619" s="12"/>
      <c r="L2619" s="12"/>
      <c r="M2619" s="12"/>
      <c r="N2619" s="12"/>
      <c r="O2619" s="12"/>
      <c r="P2619" s="12"/>
      <c r="Q2619" s="12"/>
      <c r="R2619" s="12"/>
      <c r="S2619" s="12"/>
      <c r="T2619" s="12"/>
      <c r="U2619" s="12"/>
      <c r="V2619" s="12"/>
      <c r="W2619" s="12"/>
      <c r="X2619" s="12"/>
      <c r="Y2619" s="12"/>
      <c r="Z2619" s="12"/>
      <c r="AA2619" s="12"/>
      <c r="AB2619" s="12"/>
      <c r="AC2619" s="12"/>
      <c r="AD2619" s="12"/>
      <c r="AE2619" s="12"/>
      <c r="AF2619" s="12"/>
      <c r="AG2619" s="12"/>
      <c r="AH2619" s="12"/>
      <c r="AI2619" s="12"/>
      <c r="AJ2619" s="12"/>
      <c r="AK2619" s="12"/>
      <c r="AL2619" s="12"/>
      <c r="AM2619" s="12"/>
      <c r="AN2619" s="12"/>
      <c r="AO2619" s="12"/>
      <c r="AP2619" s="12"/>
      <c r="AQ2619" s="12"/>
      <c r="AR2619" s="12"/>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c r="DB2619" s="12"/>
      <c r="DC2619" s="12"/>
      <c r="DD2619" s="12"/>
      <c r="DE2619" s="12"/>
      <c r="DF2619" s="12"/>
      <c r="DG2619" s="12"/>
      <c r="DH2619" s="12"/>
      <c r="DI2619" s="12"/>
      <c r="DJ2619" s="12"/>
      <c r="DK2619" s="12"/>
      <c r="DL2619" s="12"/>
      <c r="DM2619" s="12"/>
      <c r="DN2619" s="12"/>
      <c r="DO2619" s="12"/>
      <c r="DP2619" s="12"/>
      <c r="DQ2619" s="12"/>
      <c r="DR2619" s="12"/>
      <c r="DS2619" s="12"/>
      <c r="DT2619" s="12"/>
      <c r="DU2619" s="12"/>
      <c r="DV2619" s="12"/>
    </row>
    <row r="2620" spans="1:126" s="14" customFormat="1" ht="105.75" thickBot="1" x14ac:dyDescent="0.3">
      <c r="A2620" s="12"/>
      <c r="B2620" s="13">
        <f t="shared" si="41"/>
        <v>2611</v>
      </c>
      <c r="C2620" s="2" t="s">
        <v>2430</v>
      </c>
      <c r="D2620" s="9">
        <v>3004</v>
      </c>
      <c r="E2620" s="2" t="s">
        <v>2451</v>
      </c>
      <c r="F2620" s="2" t="s">
        <v>2455</v>
      </c>
      <c r="G2620" s="2" t="s">
        <v>11867</v>
      </c>
      <c r="H2620" s="2" t="s">
        <v>619</v>
      </c>
      <c r="J2620" s="12"/>
      <c r="K2620" s="12"/>
      <c r="L2620" s="12"/>
      <c r="M2620" s="12"/>
      <c r="N2620" s="12"/>
      <c r="O2620" s="12"/>
      <c r="P2620" s="12"/>
      <c r="Q2620" s="12"/>
      <c r="R2620" s="12"/>
      <c r="S2620" s="12"/>
      <c r="T2620" s="12"/>
      <c r="U2620" s="12"/>
      <c r="V2620" s="12"/>
      <c r="W2620" s="12"/>
      <c r="X2620" s="12"/>
      <c r="Y2620" s="12"/>
      <c r="Z2620" s="12"/>
      <c r="AA2620" s="12"/>
      <c r="AB2620" s="12"/>
      <c r="AC2620" s="12"/>
      <c r="AD2620" s="12"/>
      <c r="AE2620" s="12"/>
      <c r="AF2620" s="12"/>
      <c r="AG2620" s="12"/>
      <c r="AH2620" s="12"/>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c r="DB2620" s="12"/>
      <c r="DC2620" s="12"/>
      <c r="DD2620" s="12"/>
      <c r="DE2620" s="12"/>
      <c r="DF2620" s="12"/>
      <c r="DG2620" s="12"/>
      <c r="DH2620" s="12"/>
      <c r="DI2620" s="12"/>
      <c r="DJ2620" s="12"/>
      <c r="DK2620" s="12"/>
      <c r="DL2620" s="12"/>
      <c r="DM2620" s="12"/>
      <c r="DN2620" s="12"/>
      <c r="DO2620" s="12"/>
      <c r="DP2620" s="12"/>
      <c r="DQ2620" s="12"/>
      <c r="DR2620" s="12"/>
      <c r="DS2620" s="12"/>
      <c r="DT2620" s="12"/>
      <c r="DU2620" s="12"/>
      <c r="DV2620" s="12"/>
    </row>
    <row r="2621" spans="1:126" s="14" customFormat="1" ht="105.75" thickBot="1" x14ac:dyDescent="0.3">
      <c r="A2621" s="12"/>
      <c r="B2621" s="13">
        <f t="shared" si="41"/>
        <v>2612</v>
      </c>
      <c r="C2621" s="2" t="s">
        <v>2430</v>
      </c>
      <c r="D2621" s="9">
        <v>3004</v>
      </c>
      <c r="E2621" s="2" t="s">
        <v>2451</v>
      </c>
      <c r="F2621" s="2" t="s">
        <v>2456</v>
      </c>
      <c r="G2621" s="2" t="s">
        <v>11868</v>
      </c>
      <c r="H2621" s="2" t="s">
        <v>619</v>
      </c>
      <c r="J2621" s="12"/>
      <c r="K2621" s="12"/>
      <c r="L2621" s="12"/>
      <c r="M2621" s="12"/>
      <c r="N2621" s="12"/>
      <c r="O2621" s="12"/>
      <c r="P2621" s="12"/>
      <c r="Q2621" s="12"/>
      <c r="R2621" s="12"/>
      <c r="S2621" s="12"/>
      <c r="T2621" s="12"/>
      <c r="U2621" s="12"/>
      <c r="V2621" s="12"/>
      <c r="W2621" s="12"/>
      <c r="X2621" s="12"/>
      <c r="Y2621" s="12"/>
      <c r="Z2621" s="12"/>
      <c r="AA2621" s="12"/>
      <c r="AB2621" s="12"/>
      <c r="AC2621" s="12"/>
      <c r="AD2621" s="12"/>
      <c r="AE2621" s="12"/>
      <c r="AF2621" s="12"/>
      <c r="AG2621" s="12"/>
      <c r="AH2621" s="12"/>
      <c r="AI2621" s="12"/>
      <c r="AJ2621" s="12"/>
      <c r="AK2621" s="12"/>
      <c r="AL2621" s="12"/>
      <c r="AM2621" s="12"/>
      <c r="AN2621" s="12"/>
      <c r="AO2621" s="12"/>
      <c r="AP2621" s="12"/>
      <c r="AQ2621" s="12"/>
      <c r="AR2621" s="12"/>
      <c r="AS2621" s="12"/>
      <c r="AT2621" s="12"/>
      <c r="AU2621" s="12"/>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c r="DB2621" s="12"/>
      <c r="DC2621" s="12"/>
      <c r="DD2621" s="12"/>
      <c r="DE2621" s="12"/>
      <c r="DF2621" s="12"/>
      <c r="DG2621" s="12"/>
      <c r="DH2621" s="12"/>
      <c r="DI2621" s="12"/>
      <c r="DJ2621" s="12"/>
      <c r="DK2621" s="12"/>
      <c r="DL2621" s="12"/>
      <c r="DM2621" s="12"/>
      <c r="DN2621" s="12"/>
      <c r="DO2621" s="12"/>
      <c r="DP2621" s="12"/>
      <c r="DQ2621" s="12"/>
      <c r="DR2621" s="12"/>
      <c r="DS2621" s="12"/>
      <c r="DT2621" s="12"/>
      <c r="DU2621" s="12"/>
      <c r="DV2621" s="12"/>
    </row>
    <row r="2622" spans="1:126" s="14" customFormat="1" ht="135.75" thickBot="1" x14ac:dyDescent="0.3">
      <c r="A2622" s="12"/>
      <c r="B2622" s="13">
        <f t="shared" si="41"/>
        <v>2613</v>
      </c>
      <c r="C2622" s="2" t="s">
        <v>2430</v>
      </c>
      <c r="D2622" s="9">
        <v>3004</v>
      </c>
      <c r="E2622" s="2" t="s">
        <v>2451</v>
      </c>
      <c r="F2622" s="2" t="s">
        <v>2457</v>
      </c>
      <c r="G2622" s="2" t="s">
        <v>11869</v>
      </c>
      <c r="H2622" s="2" t="s">
        <v>619</v>
      </c>
      <c r="J2622" s="12"/>
      <c r="K2622" s="12"/>
      <c r="L2622" s="12"/>
      <c r="M2622" s="12"/>
      <c r="N2622" s="12"/>
      <c r="O2622" s="12"/>
      <c r="P2622" s="12"/>
      <c r="Q2622" s="12"/>
      <c r="R2622" s="12"/>
      <c r="S2622" s="12"/>
      <c r="T2622" s="12"/>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row>
    <row r="2623" spans="1:126" s="14" customFormat="1" ht="90.75" thickBot="1" x14ac:dyDescent="0.3">
      <c r="A2623" s="12"/>
      <c r="B2623" s="13">
        <f t="shared" si="41"/>
        <v>2614</v>
      </c>
      <c r="C2623" s="2" t="s">
        <v>2430</v>
      </c>
      <c r="D2623" s="9">
        <v>3004</v>
      </c>
      <c r="E2623" s="2" t="s">
        <v>2451</v>
      </c>
      <c r="F2623" s="2" t="s">
        <v>2458</v>
      </c>
      <c r="G2623" s="2" t="s">
        <v>10434</v>
      </c>
      <c r="H2623" s="2" t="s">
        <v>619</v>
      </c>
      <c r="J2623" s="12"/>
      <c r="K2623" s="12"/>
      <c r="L2623" s="12"/>
      <c r="M2623" s="12"/>
      <c r="N2623" s="12"/>
      <c r="O2623" s="12"/>
      <c r="P2623" s="12"/>
      <c r="Q2623" s="12"/>
      <c r="R2623" s="12"/>
      <c r="S2623" s="12"/>
      <c r="T2623" s="12"/>
      <c r="U2623" s="12"/>
      <c r="V2623" s="12"/>
      <c r="W2623" s="12"/>
      <c r="X2623" s="12"/>
      <c r="Y2623" s="12"/>
      <c r="Z2623" s="12"/>
      <c r="AA2623" s="12"/>
      <c r="AB2623" s="12"/>
      <c r="AC2623" s="12"/>
      <c r="AD2623" s="12"/>
      <c r="AE2623" s="12"/>
      <c r="AF2623" s="12"/>
      <c r="AG2623" s="12"/>
      <c r="AH2623" s="12"/>
      <c r="AI2623" s="12"/>
      <c r="AJ2623" s="12"/>
      <c r="AK2623" s="12"/>
      <c r="AL2623" s="12"/>
      <c r="AM2623" s="12"/>
      <c r="AN2623" s="12"/>
      <c r="AO2623" s="12"/>
      <c r="AP2623" s="12"/>
      <c r="AQ2623" s="12"/>
      <c r="AR2623" s="12"/>
      <c r="AS2623" s="12"/>
      <c r="AT2623" s="12"/>
      <c r="AU2623" s="12"/>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c r="DB2623" s="12"/>
      <c r="DC2623" s="12"/>
      <c r="DD2623" s="12"/>
      <c r="DE2623" s="12"/>
      <c r="DF2623" s="12"/>
      <c r="DG2623" s="12"/>
      <c r="DH2623" s="12"/>
      <c r="DI2623" s="12"/>
      <c r="DJ2623" s="12"/>
      <c r="DK2623" s="12"/>
      <c r="DL2623" s="12"/>
      <c r="DM2623" s="12"/>
      <c r="DN2623" s="12"/>
      <c r="DO2623" s="12"/>
      <c r="DP2623" s="12"/>
      <c r="DQ2623" s="12"/>
      <c r="DR2623" s="12"/>
      <c r="DS2623" s="12"/>
      <c r="DT2623" s="12"/>
      <c r="DU2623" s="12"/>
      <c r="DV2623" s="12"/>
    </row>
    <row r="2624" spans="1:126" s="14" customFormat="1" ht="150.75" thickBot="1" x14ac:dyDescent="0.3">
      <c r="A2624" s="12"/>
      <c r="B2624" s="13">
        <f t="shared" si="41"/>
        <v>2615</v>
      </c>
      <c r="C2624" s="2" t="s">
        <v>2430</v>
      </c>
      <c r="D2624" s="9">
        <v>8536</v>
      </c>
      <c r="E2624" s="2" t="s">
        <v>6875</v>
      </c>
      <c r="F2624" s="2" t="s">
        <v>2459</v>
      </c>
      <c r="G2624" s="2" t="s">
        <v>11870</v>
      </c>
      <c r="H2624" s="2" t="s">
        <v>619</v>
      </c>
      <c r="J2624" s="12"/>
      <c r="K2624" s="12"/>
      <c r="L2624" s="12"/>
      <c r="M2624" s="12"/>
      <c r="N2624" s="12"/>
      <c r="O2624" s="12"/>
      <c r="P2624" s="12"/>
      <c r="Q2624" s="12"/>
      <c r="R2624" s="12"/>
      <c r="S2624" s="12"/>
      <c r="T2624" s="12"/>
      <c r="U2624" s="12"/>
      <c r="V2624" s="12"/>
      <c r="W2624" s="12"/>
      <c r="X2624" s="12"/>
      <c r="Y2624" s="12"/>
      <c r="Z2624" s="12"/>
      <c r="AA2624" s="12"/>
      <c r="AB2624" s="12"/>
      <c r="AC2624" s="12"/>
      <c r="AD2624" s="12"/>
      <c r="AE2624" s="12"/>
      <c r="AF2624" s="12"/>
      <c r="AG2624" s="12"/>
      <c r="AH2624" s="12"/>
      <c r="AI2624" s="12"/>
      <c r="AJ2624" s="12"/>
      <c r="AK2624" s="12"/>
      <c r="AL2624" s="12"/>
      <c r="AM2624" s="12"/>
      <c r="AN2624" s="12"/>
      <c r="AO2624" s="12"/>
      <c r="AP2624" s="12"/>
      <c r="AQ2624" s="12"/>
      <c r="AR2624" s="12"/>
      <c r="AS2624" s="12"/>
      <c r="AT2624" s="12"/>
      <c r="AU2624" s="12"/>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c r="DB2624" s="12"/>
      <c r="DC2624" s="12"/>
      <c r="DD2624" s="12"/>
      <c r="DE2624" s="12"/>
      <c r="DF2624" s="12"/>
      <c r="DG2624" s="12"/>
      <c r="DH2624" s="12"/>
      <c r="DI2624" s="12"/>
      <c r="DJ2624" s="12"/>
      <c r="DK2624" s="12"/>
      <c r="DL2624" s="12"/>
      <c r="DM2624" s="12"/>
      <c r="DN2624" s="12"/>
      <c r="DO2624" s="12"/>
      <c r="DP2624" s="12"/>
      <c r="DQ2624" s="12"/>
      <c r="DR2624" s="12"/>
      <c r="DS2624" s="12"/>
      <c r="DT2624" s="12"/>
      <c r="DU2624" s="12"/>
      <c r="DV2624" s="12"/>
    </row>
    <row r="2625" spans="1:126" s="14" customFormat="1" ht="195.75" thickBot="1" x14ac:dyDescent="0.3">
      <c r="A2625" s="12"/>
      <c r="B2625" s="13">
        <f t="shared" si="41"/>
        <v>2616</v>
      </c>
      <c r="C2625" s="2" t="s">
        <v>2430</v>
      </c>
      <c r="D2625" s="9">
        <v>9018</v>
      </c>
      <c r="E2625" s="2" t="s">
        <v>2461</v>
      </c>
      <c r="F2625" s="2" t="s">
        <v>2460</v>
      </c>
      <c r="G2625" s="2" t="s">
        <v>11871</v>
      </c>
      <c r="H2625" s="2" t="s">
        <v>619</v>
      </c>
      <c r="J2625" s="12"/>
      <c r="K2625" s="12"/>
      <c r="L2625" s="12"/>
      <c r="M2625" s="12"/>
      <c r="N2625" s="12"/>
      <c r="O2625" s="12"/>
      <c r="P2625" s="12"/>
      <c r="Q2625" s="12"/>
      <c r="R2625" s="12"/>
      <c r="S2625" s="12"/>
      <c r="T2625" s="12"/>
      <c r="U2625" s="12"/>
      <c r="V2625" s="12"/>
      <c r="W2625" s="12"/>
      <c r="X2625" s="12"/>
      <c r="Y2625" s="12"/>
      <c r="Z2625" s="12"/>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c r="DB2625" s="12"/>
      <c r="DC2625" s="12"/>
      <c r="DD2625" s="12"/>
      <c r="DE2625" s="12"/>
      <c r="DF2625" s="12"/>
      <c r="DG2625" s="12"/>
      <c r="DH2625" s="12"/>
      <c r="DI2625" s="12"/>
      <c r="DJ2625" s="12"/>
      <c r="DK2625" s="12"/>
      <c r="DL2625" s="12"/>
      <c r="DM2625" s="12"/>
      <c r="DN2625" s="12"/>
      <c r="DO2625" s="12"/>
      <c r="DP2625" s="12"/>
      <c r="DQ2625" s="12"/>
      <c r="DR2625" s="12"/>
      <c r="DS2625" s="12"/>
      <c r="DT2625" s="12"/>
      <c r="DU2625" s="12"/>
      <c r="DV2625" s="12"/>
    </row>
    <row r="2626" spans="1:126" s="14" customFormat="1" ht="120.75" thickBot="1" x14ac:dyDescent="0.3">
      <c r="A2626" s="12"/>
      <c r="B2626" s="13">
        <f t="shared" si="41"/>
        <v>2617</v>
      </c>
      <c r="C2626" s="2" t="s">
        <v>2430</v>
      </c>
      <c r="D2626" s="9">
        <v>12</v>
      </c>
      <c r="E2626" s="2" t="s">
        <v>2462</v>
      </c>
      <c r="F2626" s="2" t="s">
        <v>2463</v>
      </c>
      <c r="G2626" s="2" t="s">
        <v>11878</v>
      </c>
      <c r="H2626" s="2" t="s">
        <v>619</v>
      </c>
      <c r="J2626" s="12"/>
      <c r="K2626" s="12"/>
      <c r="L2626" s="12"/>
      <c r="M2626" s="12"/>
      <c r="N2626" s="12"/>
      <c r="O2626" s="12"/>
      <c r="P2626" s="12"/>
      <c r="Q2626" s="12"/>
      <c r="R2626" s="12"/>
      <c r="S2626" s="12"/>
      <c r="T2626" s="12"/>
      <c r="U2626" s="12"/>
      <c r="V2626" s="12"/>
      <c r="W2626" s="12"/>
      <c r="X2626" s="12"/>
      <c r="Y2626" s="12"/>
      <c r="Z2626" s="12"/>
      <c r="AA2626" s="12"/>
      <c r="AB2626" s="12"/>
      <c r="AC2626" s="12"/>
      <c r="AD2626" s="12"/>
      <c r="AE2626" s="12"/>
      <c r="AF2626" s="12"/>
      <c r="AG2626" s="12"/>
      <c r="AH2626" s="12"/>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c r="DB2626" s="12"/>
      <c r="DC2626" s="12"/>
      <c r="DD2626" s="12"/>
      <c r="DE2626" s="12"/>
      <c r="DF2626" s="12"/>
      <c r="DG2626" s="12"/>
      <c r="DH2626" s="12"/>
      <c r="DI2626" s="12"/>
      <c r="DJ2626" s="12"/>
      <c r="DK2626" s="12"/>
      <c r="DL2626" s="12"/>
      <c r="DM2626" s="12"/>
      <c r="DN2626" s="12"/>
      <c r="DO2626" s="12"/>
      <c r="DP2626" s="12"/>
      <c r="DQ2626" s="12"/>
      <c r="DR2626" s="12"/>
      <c r="DS2626" s="12"/>
      <c r="DT2626" s="12"/>
      <c r="DU2626" s="12"/>
      <c r="DV2626" s="12"/>
    </row>
    <row r="2627" spans="1:126" s="14" customFormat="1" ht="135.75" thickBot="1" x14ac:dyDescent="0.3">
      <c r="A2627" s="12"/>
      <c r="B2627" s="13">
        <f t="shared" si="41"/>
        <v>2618</v>
      </c>
      <c r="C2627" s="2" t="s">
        <v>2430</v>
      </c>
      <c r="D2627" s="9">
        <v>6216</v>
      </c>
      <c r="E2627" s="2" t="s">
        <v>1707</v>
      </c>
      <c r="F2627" s="2" t="s">
        <v>1708</v>
      </c>
      <c r="G2627" s="2" t="s">
        <v>11879</v>
      </c>
      <c r="H2627" s="2" t="s">
        <v>619</v>
      </c>
      <c r="J2627" s="12"/>
      <c r="K2627" s="12"/>
      <c r="L2627" s="12"/>
      <c r="M2627" s="12"/>
      <c r="N2627" s="12"/>
      <c r="O2627" s="12"/>
      <c r="P2627" s="12"/>
      <c r="Q2627" s="12"/>
      <c r="R2627" s="12"/>
      <c r="S2627" s="12"/>
      <c r="T2627" s="12"/>
      <c r="U2627" s="12"/>
      <c r="V2627" s="12"/>
      <c r="W2627" s="12"/>
      <c r="X2627" s="12"/>
      <c r="Y2627" s="12"/>
      <c r="Z2627" s="12"/>
      <c r="AA2627" s="12"/>
      <c r="AB2627" s="12"/>
      <c r="AC2627" s="12"/>
      <c r="AD2627" s="12"/>
      <c r="AE2627" s="12"/>
      <c r="AF2627" s="12"/>
      <c r="AG2627" s="12"/>
      <c r="AH2627" s="12"/>
      <c r="AI2627" s="12"/>
      <c r="AJ2627" s="12"/>
      <c r="AK2627" s="12"/>
      <c r="AL2627" s="12"/>
      <c r="AM2627" s="12"/>
      <c r="AN2627" s="12"/>
      <c r="AO2627" s="12"/>
      <c r="AP2627" s="12"/>
      <c r="AQ2627" s="12"/>
      <c r="AR2627" s="12"/>
      <c r="AS2627" s="12"/>
      <c r="AT2627" s="12"/>
      <c r="AU2627" s="12"/>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12"/>
      <c r="CH2627" s="12"/>
      <c r="CI2627" s="12"/>
      <c r="CJ2627" s="12"/>
      <c r="CK2627" s="12"/>
      <c r="CL2627" s="12"/>
      <c r="CM2627" s="12"/>
      <c r="CN2627" s="12"/>
      <c r="CO2627" s="12"/>
      <c r="CP2627" s="12"/>
      <c r="CQ2627" s="12"/>
      <c r="CR2627" s="12"/>
      <c r="CS2627" s="12"/>
      <c r="CT2627" s="12"/>
      <c r="CU2627" s="12"/>
      <c r="CV2627" s="12"/>
      <c r="CW2627" s="12"/>
      <c r="CX2627" s="12"/>
      <c r="CY2627" s="12"/>
      <c r="CZ2627" s="12"/>
      <c r="DA2627" s="12"/>
      <c r="DB2627" s="12"/>
      <c r="DC2627" s="12"/>
      <c r="DD2627" s="12"/>
      <c r="DE2627" s="12"/>
      <c r="DF2627" s="12"/>
      <c r="DG2627" s="12"/>
      <c r="DH2627" s="12"/>
      <c r="DI2627" s="12"/>
      <c r="DJ2627" s="12"/>
      <c r="DK2627" s="12"/>
      <c r="DL2627" s="12"/>
      <c r="DM2627" s="12"/>
      <c r="DN2627" s="12"/>
      <c r="DO2627" s="12"/>
      <c r="DP2627" s="12"/>
      <c r="DQ2627" s="12"/>
      <c r="DR2627" s="12"/>
      <c r="DS2627" s="12"/>
      <c r="DT2627" s="12"/>
      <c r="DU2627" s="12"/>
      <c r="DV2627" s="12"/>
    </row>
    <row r="2628" spans="1:126" s="14" customFormat="1" ht="105.75" thickBot="1" x14ac:dyDescent="0.3">
      <c r="A2628" s="12"/>
      <c r="B2628" s="13">
        <f t="shared" si="41"/>
        <v>2619</v>
      </c>
      <c r="C2628" s="2" t="s">
        <v>2430</v>
      </c>
      <c r="D2628" s="9">
        <v>3004</v>
      </c>
      <c r="E2628" s="2" t="s">
        <v>1710</v>
      </c>
      <c r="F2628" s="2" t="s">
        <v>1709</v>
      </c>
      <c r="G2628" s="2" t="s">
        <v>11880</v>
      </c>
      <c r="H2628" s="2" t="s">
        <v>619</v>
      </c>
      <c r="J2628" s="12"/>
      <c r="K2628" s="12"/>
      <c r="L2628" s="12"/>
      <c r="M2628" s="12"/>
      <c r="N2628" s="12"/>
      <c r="O2628" s="12"/>
      <c r="P2628" s="12"/>
      <c r="Q2628" s="12"/>
      <c r="R2628" s="12"/>
      <c r="S2628" s="12"/>
      <c r="T2628" s="12"/>
      <c r="U2628" s="12"/>
      <c r="V2628" s="12"/>
      <c r="W2628" s="12"/>
      <c r="X2628" s="12"/>
      <c r="Y2628" s="12"/>
      <c r="Z2628" s="12"/>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c r="DB2628" s="12"/>
      <c r="DC2628" s="12"/>
      <c r="DD2628" s="12"/>
      <c r="DE2628" s="12"/>
      <c r="DF2628" s="12"/>
      <c r="DG2628" s="12"/>
      <c r="DH2628" s="12"/>
      <c r="DI2628" s="12"/>
      <c r="DJ2628" s="12"/>
      <c r="DK2628" s="12"/>
      <c r="DL2628" s="12"/>
      <c r="DM2628" s="12"/>
      <c r="DN2628" s="12"/>
      <c r="DO2628" s="12"/>
      <c r="DP2628" s="12"/>
      <c r="DQ2628" s="12"/>
      <c r="DR2628" s="12"/>
      <c r="DS2628" s="12"/>
      <c r="DT2628" s="12"/>
      <c r="DU2628" s="12"/>
      <c r="DV2628" s="12"/>
    </row>
    <row r="2629" spans="1:126" s="14" customFormat="1" ht="135.75" thickBot="1" x14ac:dyDescent="0.3">
      <c r="A2629" s="12"/>
      <c r="B2629" s="13">
        <f t="shared" si="41"/>
        <v>2620</v>
      </c>
      <c r="C2629" s="2" t="s">
        <v>2430</v>
      </c>
      <c r="D2629" s="9">
        <v>9402</v>
      </c>
      <c r="E2629" s="2" t="s">
        <v>5930</v>
      </c>
      <c r="F2629" s="2" t="s">
        <v>1711</v>
      </c>
      <c r="G2629" s="2" t="s">
        <v>11872</v>
      </c>
      <c r="H2629" s="2" t="s">
        <v>619</v>
      </c>
      <c r="J2629" s="12"/>
      <c r="K2629" s="12"/>
      <c r="L2629" s="12"/>
      <c r="M2629" s="12"/>
      <c r="N2629" s="12"/>
      <c r="O2629" s="12"/>
      <c r="P2629" s="12"/>
      <c r="Q2629" s="12"/>
      <c r="R2629" s="12"/>
      <c r="S2629" s="12"/>
      <c r="T2629" s="12"/>
      <c r="U2629" s="12"/>
      <c r="V2629" s="12"/>
      <c r="W2629" s="12"/>
      <c r="X2629" s="12"/>
      <c r="Y2629" s="12"/>
      <c r="Z2629" s="12"/>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c r="DB2629" s="12"/>
      <c r="DC2629" s="12"/>
      <c r="DD2629" s="12"/>
      <c r="DE2629" s="12"/>
      <c r="DF2629" s="12"/>
      <c r="DG2629" s="12"/>
      <c r="DH2629" s="12"/>
      <c r="DI2629" s="12"/>
      <c r="DJ2629" s="12"/>
      <c r="DK2629" s="12"/>
      <c r="DL2629" s="12"/>
      <c r="DM2629" s="12"/>
      <c r="DN2629" s="12"/>
      <c r="DO2629" s="12"/>
      <c r="DP2629" s="12"/>
      <c r="DQ2629" s="12"/>
      <c r="DR2629" s="12"/>
      <c r="DS2629" s="12"/>
      <c r="DT2629" s="12"/>
      <c r="DU2629" s="12"/>
      <c r="DV2629" s="12"/>
    </row>
    <row r="2630" spans="1:126" s="14" customFormat="1" ht="135.75" thickBot="1" x14ac:dyDescent="0.3">
      <c r="A2630" s="12"/>
      <c r="B2630" s="13">
        <f t="shared" si="41"/>
        <v>2621</v>
      </c>
      <c r="C2630" s="2" t="s">
        <v>2430</v>
      </c>
      <c r="D2630" s="9">
        <v>9402</v>
      </c>
      <c r="E2630" s="2" t="s">
        <v>6236</v>
      </c>
      <c r="F2630" s="2" t="s">
        <v>1712</v>
      </c>
      <c r="G2630" s="2" t="s">
        <v>11873</v>
      </c>
      <c r="H2630" s="2" t="s">
        <v>619</v>
      </c>
      <c r="J2630" s="12"/>
      <c r="K2630" s="12"/>
      <c r="L2630" s="12"/>
      <c r="M2630" s="12"/>
      <c r="N2630" s="12"/>
      <c r="O2630" s="12"/>
      <c r="P2630" s="12"/>
      <c r="Q2630" s="12"/>
      <c r="R2630" s="12"/>
      <c r="S2630" s="12"/>
      <c r="T2630" s="12"/>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row>
    <row r="2631" spans="1:126" s="14" customFormat="1" ht="135.75" thickBot="1" x14ac:dyDescent="0.3">
      <c r="A2631" s="12"/>
      <c r="B2631" s="13">
        <f t="shared" si="41"/>
        <v>2622</v>
      </c>
      <c r="C2631" s="2" t="s">
        <v>2430</v>
      </c>
      <c r="D2631" s="9">
        <v>9402</v>
      </c>
      <c r="E2631" s="2" t="s">
        <v>6236</v>
      </c>
      <c r="F2631" s="2" t="s">
        <v>1856</v>
      </c>
      <c r="G2631" s="2" t="s">
        <v>11874</v>
      </c>
      <c r="H2631" s="2" t="s">
        <v>619</v>
      </c>
      <c r="J2631" s="12"/>
      <c r="K2631" s="12"/>
      <c r="L2631" s="12"/>
      <c r="M2631" s="12"/>
      <c r="N2631" s="12"/>
      <c r="O2631" s="12"/>
      <c r="P2631" s="12"/>
      <c r="Q2631" s="12"/>
      <c r="R2631" s="12"/>
      <c r="S2631" s="12"/>
      <c r="T2631" s="12"/>
      <c r="U2631" s="12"/>
      <c r="V2631" s="12"/>
      <c r="W2631" s="12"/>
      <c r="X2631" s="12"/>
      <c r="Y2631" s="12"/>
      <c r="Z2631" s="12"/>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c r="DB2631" s="12"/>
      <c r="DC2631" s="12"/>
      <c r="DD2631" s="12"/>
      <c r="DE2631" s="12"/>
      <c r="DF2631" s="12"/>
      <c r="DG2631" s="12"/>
      <c r="DH2631" s="12"/>
      <c r="DI2631" s="12"/>
      <c r="DJ2631" s="12"/>
      <c r="DK2631" s="12"/>
      <c r="DL2631" s="12"/>
      <c r="DM2631" s="12"/>
      <c r="DN2631" s="12"/>
      <c r="DO2631" s="12"/>
      <c r="DP2631" s="12"/>
      <c r="DQ2631" s="12"/>
      <c r="DR2631" s="12"/>
      <c r="DS2631" s="12"/>
      <c r="DT2631" s="12"/>
      <c r="DU2631" s="12"/>
      <c r="DV2631" s="12"/>
    </row>
    <row r="2632" spans="1:126" s="14" customFormat="1" ht="135.75" thickBot="1" x14ac:dyDescent="0.3">
      <c r="A2632" s="12"/>
      <c r="B2632" s="13">
        <f t="shared" si="41"/>
        <v>2623</v>
      </c>
      <c r="C2632" s="2" t="s">
        <v>2430</v>
      </c>
      <c r="D2632" s="9">
        <v>9402</v>
      </c>
      <c r="E2632" s="2" t="s">
        <v>6236</v>
      </c>
      <c r="F2632" s="2" t="s">
        <v>166</v>
      </c>
      <c r="G2632" s="2" t="s">
        <v>11875</v>
      </c>
      <c r="H2632" s="2" t="s">
        <v>619</v>
      </c>
      <c r="J2632" s="12"/>
      <c r="K2632" s="12"/>
      <c r="L2632" s="12"/>
      <c r="M2632" s="12"/>
      <c r="N2632" s="12"/>
      <c r="O2632" s="12"/>
      <c r="P2632" s="12"/>
      <c r="Q2632" s="12"/>
      <c r="R2632" s="12"/>
      <c r="S2632" s="12"/>
      <c r="T2632" s="12"/>
      <c r="U2632" s="12"/>
      <c r="V2632" s="12"/>
      <c r="W2632" s="12"/>
      <c r="X2632" s="12"/>
      <c r="Y2632" s="12"/>
      <c r="Z2632" s="12"/>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c r="DB2632" s="12"/>
      <c r="DC2632" s="12"/>
      <c r="DD2632" s="12"/>
      <c r="DE2632" s="12"/>
      <c r="DF2632" s="12"/>
      <c r="DG2632" s="12"/>
      <c r="DH2632" s="12"/>
      <c r="DI2632" s="12"/>
      <c r="DJ2632" s="12"/>
      <c r="DK2632" s="12"/>
      <c r="DL2632" s="12"/>
      <c r="DM2632" s="12"/>
      <c r="DN2632" s="12"/>
      <c r="DO2632" s="12"/>
      <c r="DP2632" s="12"/>
      <c r="DQ2632" s="12"/>
      <c r="DR2632" s="12"/>
      <c r="DS2632" s="12"/>
      <c r="DT2632" s="12"/>
      <c r="DU2632" s="12"/>
      <c r="DV2632" s="12"/>
    </row>
    <row r="2633" spans="1:126" s="14" customFormat="1" ht="120.75" thickBot="1" x14ac:dyDescent="0.3">
      <c r="A2633" s="12"/>
      <c r="B2633" s="13">
        <f t="shared" si="41"/>
        <v>2624</v>
      </c>
      <c r="C2633" s="2" t="s">
        <v>2430</v>
      </c>
      <c r="D2633" s="9">
        <v>9018</v>
      </c>
      <c r="E2633" s="2" t="s">
        <v>1713</v>
      </c>
      <c r="F2633" s="2" t="s">
        <v>11226</v>
      </c>
      <c r="G2633" s="2" t="s">
        <v>11876</v>
      </c>
      <c r="H2633" s="2" t="s">
        <v>619</v>
      </c>
      <c r="J2633" s="12"/>
      <c r="K2633" s="12"/>
      <c r="L2633" s="12"/>
      <c r="M2633" s="12"/>
      <c r="N2633" s="12"/>
      <c r="O2633" s="12"/>
      <c r="P2633" s="12"/>
      <c r="Q2633" s="12"/>
      <c r="R2633" s="12"/>
      <c r="S2633" s="12"/>
      <c r="T2633" s="12"/>
      <c r="U2633" s="12"/>
      <c r="V2633" s="12"/>
      <c r="W2633" s="12"/>
      <c r="X2633" s="12"/>
      <c r="Y2633" s="12"/>
      <c r="Z2633" s="12"/>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c r="DB2633" s="12"/>
      <c r="DC2633" s="12"/>
      <c r="DD2633" s="12"/>
      <c r="DE2633" s="12"/>
      <c r="DF2633" s="12"/>
      <c r="DG2633" s="12"/>
      <c r="DH2633" s="12"/>
      <c r="DI2633" s="12"/>
      <c r="DJ2633" s="12"/>
      <c r="DK2633" s="12"/>
      <c r="DL2633" s="12"/>
      <c r="DM2633" s="12"/>
      <c r="DN2633" s="12"/>
      <c r="DO2633" s="12"/>
      <c r="DP2633" s="12"/>
      <c r="DQ2633" s="12"/>
      <c r="DR2633" s="12"/>
      <c r="DS2633" s="12"/>
      <c r="DT2633" s="12"/>
      <c r="DU2633" s="12"/>
      <c r="DV2633" s="12"/>
    </row>
    <row r="2634" spans="1:126" s="14" customFormat="1" ht="105.75" thickBot="1" x14ac:dyDescent="0.3">
      <c r="A2634" s="12"/>
      <c r="B2634" s="13">
        <f t="shared" si="41"/>
        <v>2625</v>
      </c>
      <c r="C2634" s="2" t="s">
        <v>2430</v>
      </c>
      <c r="D2634" s="9">
        <v>3004</v>
      </c>
      <c r="E2634" s="2" t="s">
        <v>1714</v>
      </c>
      <c r="F2634" s="2" t="s">
        <v>1715</v>
      </c>
      <c r="G2634" s="2" t="s">
        <v>11877</v>
      </c>
      <c r="H2634" s="2" t="s">
        <v>619</v>
      </c>
      <c r="J2634" s="12"/>
      <c r="K2634" s="12"/>
      <c r="L2634" s="12"/>
      <c r="M2634" s="12"/>
      <c r="N2634" s="12"/>
      <c r="O2634" s="12"/>
      <c r="P2634" s="12"/>
      <c r="Q2634" s="12"/>
      <c r="R2634" s="12"/>
      <c r="S2634" s="12"/>
      <c r="T2634" s="12"/>
      <c r="U2634" s="12"/>
      <c r="V2634" s="12"/>
      <c r="W2634" s="12"/>
      <c r="X2634" s="12"/>
      <c r="Y2634" s="12"/>
      <c r="Z2634" s="12"/>
      <c r="AA2634" s="12"/>
      <c r="AB2634" s="12"/>
      <c r="AC2634" s="12"/>
      <c r="AD2634" s="12"/>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c r="DB2634" s="12"/>
      <c r="DC2634" s="12"/>
      <c r="DD2634" s="12"/>
      <c r="DE2634" s="12"/>
      <c r="DF2634" s="12"/>
      <c r="DG2634" s="12"/>
      <c r="DH2634" s="12"/>
      <c r="DI2634" s="12"/>
      <c r="DJ2634" s="12"/>
      <c r="DK2634" s="12"/>
      <c r="DL2634" s="12"/>
      <c r="DM2634" s="12"/>
      <c r="DN2634" s="12"/>
      <c r="DO2634" s="12"/>
      <c r="DP2634" s="12"/>
      <c r="DQ2634" s="12"/>
      <c r="DR2634" s="12"/>
      <c r="DS2634" s="12"/>
      <c r="DT2634" s="12"/>
      <c r="DU2634" s="12"/>
      <c r="DV2634" s="12"/>
    </row>
    <row r="2635" spans="1:126" s="14" customFormat="1" ht="90.75" thickBot="1" x14ac:dyDescent="0.3">
      <c r="A2635" s="12"/>
      <c r="B2635" s="13">
        <f t="shared" si="41"/>
        <v>2626</v>
      </c>
      <c r="C2635" s="2" t="s">
        <v>2430</v>
      </c>
      <c r="D2635" s="9">
        <v>3005</v>
      </c>
      <c r="E2635" s="2" t="s">
        <v>1716</v>
      </c>
      <c r="F2635" s="2" t="s">
        <v>1848</v>
      </c>
      <c r="G2635" s="2" t="s">
        <v>10435</v>
      </c>
      <c r="H2635" s="2" t="s">
        <v>619</v>
      </c>
      <c r="J2635" s="12"/>
      <c r="K2635" s="12"/>
      <c r="L2635" s="12"/>
      <c r="M2635" s="12"/>
      <c r="N2635" s="12"/>
      <c r="O2635" s="12"/>
      <c r="P2635" s="12"/>
      <c r="Q2635" s="12"/>
      <c r="R2635" s="12"/>
      <c r="S2635" s="12"/>
      <c r="T2635" s="12"/>
      <c r="U2635" s="12"/>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c r="DB2635" s="12"/>
      <c r="DC2635" s="12"/>
      <c r="DD2635" s="12"/>
      <c r="DE2635" s="12"/>
      <c r="DF2635" s="12"/>
      <c r="DG2635" s="12"/>
      <c r="DH2635" s="12"/>
      <c r="DI2635" s="12"/>
      <c r="DJ2635" s="12"/>
      <c r="DK2635" s="12"/>
      <c r="DL2635" s="12"/>
      <c r="DM2635" s="12"/>
      <c r="DN2635" s="12"/>
      <c r="DO2635" s="12"/>
      <c r="DP2635" s="12"/>
      <c r="DQ2635" s="12"/>
      <c r="DR2635" s="12"/>
      <c r="DS2635" s="12"/>
      <c r="DT2635" s="12"/>
      <c r="DU2635" s="12"/>
      <c r="DV2635" s="12"/>
    </row>
    <row r="2636" spans="1:126" s="14" customFormat="1" ht="409.6" thickBot="1" x14ac:dyDescent="0.3">
      <c r="A2636" s="12"/>
      <c r="B2636" s="13">
        <f t="shared" si="41"/>
        <v>2627</v>
      </c>
      <c r="C2636" s="2" t="s">
        <v>2430</v>
      </c>
      <c r="D2636" s="9">
        <v>3002</v>
      </c>
      <c r="E2636" s="2" t="s">
        <v>6876</v>
      </c>
      <c r="F2636" s="2" t="s">
        <v>1717</v>
      </c>
      <c r="G2636" s="2" t="s">
        <v>10436</v>
      </c>
      <c r="H2636" s="2" t="s">
        <v>779</v>
      </c>
      <c r="J2636" s="12"/>
      <c r="K2636" s="12"/>
      <c r="L2636" s="12"/>
      <c r="M2636" s="12"/>
      <c r="N2636" s="12"/>
      <c r="O2636" s="12"/>
      <c r="P2636" s="12"/>
      <c r="Q2636" s="12"/>
      <c r="R2636" s="12"/>
      <c r="S2636" s="12"/>
      <c r="T2636" s="12"/>
      <c r="U2636" s="12"/>
      <c r="V2636" s="12"/>
      <c r="W2636" s="12"/>
      <c r="X2636" s="12"/>
      <c r="Y2636" s="12"/>
      <c r="Z2636" s="12"/>
      <c r="AA2636" s="12"/>
      <c r="AB2636" s="12"/>
      <c r="AC2636" s="12"/>
      <c r="AD2636" s="12"/>
      <c r="AE2636" s="12"/>
      <c r="AF2636" s="12"/>
      <c r="AG2636" s="12"/>
      <c r="AH2636" s="12"/>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2"/>
      <c r="CK2636" s="12"/>
      <c r="CL2636" s="12"/>
      <c r="CM2636" s="12"/>
      <c r="CN2636" s="12"/>
      <c r="CO2636" s="12"/>
      <c r="CP2636" s="12"/>
      <c r="CQ2636" s="12"/>
      <c r="CR2636" s="12"/>
      <c r="CS2636" s="12"/>
      <c r="CT2636" s="12"/>
      <c r="CU2636" s="12"/>
      <c r="CV2636" s="12"/>
      <c r="CW2636" s="12"/>
      <c r="CX2636" s="12"/>
      <c r="CY2636" s="12"/>
      <c r="CZ2636" s="12"/>
      <c r="DA2636" s="12"/>
      <c r="DB2636" s="12"/>
      <c r="DC2636" s="12"/>
      <c r="DD2636" s="12"/>
      <c r="DE2636" s="12"/>
      <c r="DF2636" s="12"/>
      <c r="DG2636" s="12"/>
      <c r="DH2636" s="12"/>
      <c r="DI2636" s="12"/>
      <c r="DJ2636" s="12"/>
      <c r="DK2636" s="12"/>
      <c r="DL2636" s="12"/>
      <c r="DM2636" s="12"/>
      <c r="DN2636" s="12"/>
      <c r="DO2636" s="12"/>
      <c r="DP2636" s="12"/>
      <c r="DQ2636" s="12"/>
      <c r="DR2636" s="12"/>
      <c r="DS2636" s="12"/>
      <c r="DT2636" s="12"/>
      <c r="DU2636" s="12"/>
      <c r="DV2636" s="12"/>
    </row>
    <row r="2637" spans="1:126" s="14" customFormat="1" ht="60.75" thickBot="1" x14ac:dyDescent="0.3">
      <c r="A2637" s="12"/>
      <c r="B2637" s="13">
        <f t="shared" si="41"/>
        <v>2628</v>
      </c>
      <c r="C2637" s="2" t="s">
        <v>2430</v>
      </c>
      <c r="D2637" s="9">
        <v>30</v>
      </c>
      <c r="E2637" s="2" t="s">
        <v>1719</v>
      </c>
      <c r="F2637" s="2" t="s">
        <v>1718</v>
      </c>
      <c r="G2637" s="2" t="s">
        <v>10437</v>
      </c>
      <c r="H2637" s="2" t="s">
        <v>779</v>
      </c>
      <c r="J2637" s="12"/>
      <c r="K2637" s="12"/>
      <c r="L2637" s="12"/>
      <c r="M2637" s="12"/>
      <c r="N2637" s="12"/>
      <c r="O2637" s="12"/>
      <c r="P2637" s="12"/>
      <c r="Q2637" s="12"/>
      <c r="R2637" s="12"/>
      <c r="S2637" s="12"/>
      <c r="T2637" s="12"/>
      <c r="U2637" s="12"/>
      <c r="V2637" s="12"/>
      <c r="W2637" s="12"/>
      <c r="X2637" s="12"/>
      <c r="Y2637" s="12"/>
      <c r="Z2637" s="12"/>
      <c r="AA2637" s="12"/>
      <c r="AB2637" s="12"/>
      <c r="AC2637" s="12"/>
      <c r="AD2637" s="12"/>
      <c r="AE2637" s="12"/>
      <c r="AF2637" s="12"/>
      <c r="AG2637" s="12"/>
      <c r="AH2637" s="12"/>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c r="DB2637" s="12"/>
      <c r="DC2637" s="12"/>
      <c r="DD2637" s="12"/>
      <c r="DE2637" s="12"/>
      <c r="DF2637" s="12"/>
      <c r="DG2637" s="12"/>
      <c r="DH2637" s="12"/>
      <c r="DI2637" s="12"/>
      <c r="DJ2637" s="12"/>
      <c r="DK2637" s="12"/>
      <c r="DL2637" s="12"/>
      <c r="DM2637" s="12"/>
      <c r="DN2637" s="12"/>
      <c r="DO2637" s="12"/>
      <c r="DP2637" s="12"/>
      <c r="DQ2637" s="12"/>
      <c r="DR2637" s="12"/>
      <c r="DS2637" s="12"/>
      <c r="DT2637" s="12"/>
      <c r="DU2637" s="12"/>
      <c r="DV2637" s="12"/>
    </row>
    <row r="2638" spans="1:126" s="14" customFormat="1" ht="60.75" thickBot="1" x14ac:dyDescent="0.3">
      <c r="A2638" s="12"/>
      <c r="B2638" s="13">
        <f t="shared" si="41"/>
        <v>2629</v>
      </c>
      <c r="C2638" s="2" t="s">
        <v>2430</v>
      </c>
      <c r="D2638" s="9">
        <v>1211</v>
      </c>
      <c r="E2638" s="2" t="s">
        <v>1721</v>
      </c>
      <c r="F2638" s="2" t="s">
        <v>1720</v>
      </c>
      <c r="G2638" s="2" t="s">
        <v>10438</v>
      </c>
      <c r="H2638" s="2" t="s">
        <v>779</v>
      </c>
      <c r="J2638" s="12"/>
      <c r="K2638" s="12"/>
      <c r="L2638" s="12"/>
      <c r="M2638" s="12"/>
      <c r="N2638" s="12"/>
      <c r="O2638" s="12"/>
      <c r="P2638" s="12"/>
      <c r="Q2638" s="12"/>
      <c r="R2638" s="12"/>
      <c r="S2638" s="12"/>
      <c r="T2638" s="12"/>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row>
    <row r="2639" spans="1:126" s="14" customFormat="1" ht="75.75" thickBot="1" x14ac:dyDescent="0.3">
      <c r="A2639" s="12"/>
      <c r="B2639" s="13">
        <f t="shared" ref="B2639:B2702" si="42">B2638+1</f>
        <v>2630</v>
      </c>
      <c r="C2639" s="2" t="s">
        <v>2430</v>
      </c>
      <c r="D2639" s="9" t="s">
        <v>5934</v>
      </c>
      <c r="E2639" s="2" t="s">
        <v>5781</v>
      </c>
      <c r="F2639" s="2" t="s">
        <v>6278</v>
      </c>
      <c r="G2639" s="2" t="s">
        <v>10439</v>
      </c>
      <c r="H2639" s="2" t="s">
        <v>779</v>
      </c>
      <c r="J2639" s="12"/>
      <c r="K2639" s="12"/>
      <c r="L2639" s="12"/>
      <c r="M2639" s="12"/>
      <c r="N2639" s="12"/>
      <c r="O2639" s="12"/>
      <c r="P2639" s="12"/>
      <c r="Q2639" s="12"/>
      <c r="R2639" s="12"/>
      <c r="S2639" s="12"/>
      <c r="T2639" s="12"/>
      <c r="U2639" s="12"/>
      <c r="V2639" s="12"/>
      <c r="W2639" s="12"/>
      <c r="X2639" s="12"/>
      <c r="Y2639" s="12"/>
      <c r="Z2639" s="12"/>
      <c r="AA2639" s="12"/>
      <c r="AB2639" s="12"/>
      <c r="AC2639" s="12"/>
      <c r="AD2639" s="12"/>
      <c r="AE2639" s="12"/>
      <c r="AF2639" s="12"/>
      <c r="AG2639" s="12"/>
      <c r="AH2639" s="12"/>
      <c r="AI2639" s="12"/>
      <c r="AJ2639" s="12"/>
      <c r="AK2639" s="12"/>
      <c r="AL2639" s="12"/>
      <c r="AM2639" s="12"/>
      <c r="AN2639" s="12"/>
      <c r="AO2639" s="12"/>
      <c r="AP2639" s="12"/>
      <c r="AQ2639" s="12"/>
      <c r="AR2639" s="12"/>
      <c r="AS2639" s="12"/>
      <c r="AT2639" s="12"/>
      <c r="AU2639" s="12"/>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12"/>
      <c r="CH2639" s="12"/>
      <c r="CI2639" s="12"/>
      <c r="CJ2639" s="12"/>
      <c r="CK2639" s="12"/>
      <c r="CL2639" s="12"/>
      <c r="CM2639" s="12"/>
      <c r="CN2639" s="12"/>
      <c r="CO2639" s="12"/>
      <c r="CP2639" s="12"/>
      <c r="CQ2639" s="12"/>
      <c r="CR2639" s="12"/>
      <c r="CS2639" s="12"/>
      <c r="CT2639" s="12"/>
      <c r="CU2639" s="12"/>
      <c r="CV2639" s="12"/>
      <c r="CW2639" s="12"/>
      <c r="CX2639" s="12"/>
      <c r="CY2639" s="12"/>
      <c r="CZ2639" s="12"/>
      <c r="DA2639" s="12"/>
      <c r="DB2639" s="12"/>
      <c r="DC2639" s="12"/>
      <c r="DD2639" s="12"/>
      <c r="DE2639" s="12"/>
      <c r="DF2639" s="12"/>
      <c r="DG2639" s="12"/>
      <c r="DH2639" s="12"/>
      <c r="DI2639" s="12"/>
      <c r="DJ2639" s="12"/>
      <c r="DK2639" s="12"/>
      <c r="DL2639" s="12"/>
      <c r="DM2639" s="12"/>
      <c r="DN2639" s="12"/>
      <c r="DO2639" s="12"/>
      <c r="DP2639" s="12"/>
      <c r="DQ2639" s="12"/>
      <c r="DR2639" s="12"/>
      <c r="DS2639" s="12"/>
      <c r="DT2639" s="12"/>
      <c r="DU2639" s="12"/>
      <c r="DV2639" s="12"/>
    </row>
    <row r="2640" spans="1:126" s="14" customFormat="1" ht="60.75" thickBot="1" x14ac:dyDescent="0.3">
      <c r="A2640" s="12"/>
      <c r="B2640" s="13">
        <f t="shared" si="42"/>
        <v>2631</v>
      </c>
      <c r="C2640" s="2" t="s">
        <v>2430</v>
      </c>
      <c r="D2640" s="9">
        <v>3004</v>
      </c>
      <c r="E2640" s="2" t="s">
        <v>2451</v>
      </c>
      <c r="F2640" s="2" t="s">
        <v>7138</v>
      </c>
      <c r="G2640" s="2" t="s">
        <v>10440</v>
      </c>
      <c r="H2640" s="2" t="s">
        <v>779</v>
      </c>
      <c r="J2640" s="12"/>
      <c r="K2640" s="12"/>
      <c r="L2640" s="12"/>
      <c r="M2640" s="12"/>
      <c r="N2640" s="12"/>
      <c r="O2640" s="12"/>
      <c r="P2640" s="12"/>
      <c r="Q2640" s="12"/>
      <c r="R2640" s="12"/>
      <c r="S2640" s="12"/>
      <c r="T2640" s="12"/>
      <c r="U2640" s="12"/>
      <c r="V2640" s="12"/>
      <c r="W2640" s="12"/>
      <c r="X2640" s="12"/>
      <c r="Y2640" s="12"/>
      <c r="Z2640" s="12"/>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c r="DB2640" s="12"/>
      <c r="DC2640" s="12"/>
      <c r="DD2640" s="12"/>
      <c r="DE2640" s="12"/>
      <c r="DF2640" s="12"/>
      <c r="DG2640" s="12"/>
      <c r="DH2640" s="12"/>
      <c r="DI2640" s="12"/>
      <c r="DJ2640" s="12"/>
      <c r="DK2640" s="12"/>
      <c r="DL2640" s="12"/>
      <c r="DM2640" s="12"/>
      <c r="DN2640" s="12"/>
      <c r="DO2640" s="12"/>
      <c r="DP2640" s="12"/>
      <c r="DQ2640" s="12"/>
      <c r="DR2640" s="12"/>
      <c r="DS2640" s="12"/>
      <c r="DT2640" s="12"/>
      <c r="DU2640" s="12"/>
      <c r="DV2640" s="12"/>
    </row>
    <row r="2641" spans="1:126" s="14" customFormat="1" ht="60.75" thickBot="1" x14ac:dyDescent="0.3">
      <c r="A2641" s="12"/>
      <c r="B2641" s="13">
        <f t="shared" si="42"/>
        <v>2632</v>
      </c>
      <c r="C2641" s="2" t="s">
        <v>2430</v>
      </c>
      <c r="D2641" s="9">
        <v>3004</v>
      </c>
      <c r="E2641" s="2" t="s">
        <v>2451</v>
      </c>
      <c r="F2641" s="2" t="s">
        <v>7137</v>
      </c>
      <c r="G2641" s="2" t="s">
        <v>10441</v>
      </c>
      <c r="H2641" s="2" t="s">
        <v>779</v>
      </c>
      <c r="J2641" s="12"/>
      <c r="K2641" s="12"/>
      <c r="L2641" s="12"/>
      <c r="M2641" s="12"/>
      <c r="N2641" s="12"/>
      <c r="O2641" s="12"/>
      <c r="P2641" s="12"/>
      <c r="Q2641" s="12"/>
      <c r="R2641" s="12"/>
      <c r="S2641" s="12"/>
      <c r="T2641" s="12"/>
      <c r="U2641" s="12"/>
      <c r="V2641" s="12"/>
      <c r="W2641" s="12"/>
      <c r="X2641" s="12"/>
      <c r="Y2641" s="12"/>
      <c r="Z2641" s="12"/>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c r="DB2641" s="12"/>
      <c r="DC2641" s="12"/>
      <c r="DD2641" s="12"/>
      <c r="DE2641" s="12"/>
      <c r="DF2641" s="12"/>
      <c r="DG2641" s="12"/>
      <c r="DH2641" s="12"/>
      <c r="DI2641" s="12"/>
      <c r="DJ2641" s="12"/>
      <c r="DK2641" s="12"/>
      <c r="DL2641" s="12"/>
      <c r="DM2641" s="12"/>
      <c r="DN2641" s="12"/>
      <c r="DO2641" s="12"/>
      <c r="DP2641" s="12"/>
      <c r="DQ2641" s="12"/>
      <c r="DR2641" s="12"/>
      <c r="DS2641" s="12"/>
      <c r="DT2641" s="12"/>
      <c r="DU2641" s="12"/>
      <c r="DV2641" s="12"/>
    </row>
    <row r="2642" spans="1:126" s="14" customFormat="1" ht="45.75" thickBot="1" x14ac:dyDescent="0.3">
      <c r="A2642" s="12"/>
      <c r="B2642" s="13">
        <f t="shared" si="42"/>
        <v>2633</v>
      </c>
      <c r="C2642" s="2" t="s">
        <v>2430</v>
      </c>
      <c r="D2642" s="9">
        <v>3004</v>
      </c>
      <c r="E2642" s="2" t="s">
        <v>2451</v>
      </c>
      <c r="F2642" s="2" t="s">
        <v>7140</v>
      </c>
      <c r="G2642" s="2" t="s">
        <v>10442</v>
      </c>
      <c r="H2642" s="2" t="s">
        <v>779</v>
      </c>
      <c r="J2642" s="12"/>
      <c r="K2642" s="12"/>
      <c r="L2642" s="12"/>
      <c r="M2642" s="12"/>
      <c r="N2642" s="12"/>
      <c r="O2642" s="12"/>
      <c r="P2642" s="12"/>
      <c r="Q2642" s="12"/>
      <c r="R2642" s="12"/>
      <c r="S2642" s="12"/>
      <c r="T2642" s="12"/>
      <c r="U2642" s="12"/>
      <c r="V2642" s="12"/>
      <c r="W2642" s="12"/>
      <c r="X2642" s="12"/>
      <c r="Y2642" s="12"/>
      <c r="Z2642" s="12"/>
      <c r="AA2642" s="12"/>
      <c r="AB2642" s="12"/>
      <c r="AC2642" s="12"/>
      <c r="AD2642" s="12"/>
      <c r="AE2642" s="12"/>
      <c r="AF2642" s="12"/>
      <c r="AG2642" s="12"/>
      <c r="AH2642" s="12"/>
      <c r="AI2642" s="12"/>
      <c r="AJ2642" s="12"/>
      <c r="AK2642" s="12"/>
      <c r="AL2642" s="12"/>
      <c r="AM2642" s="12"/>
      <c r="AN2642" s="12"/>
      <c r="AO2642" s="12"/>
      <c r="AP2642" s="12"/>
      <c r="AQ2642" s="12"/>
      <c r="AR2642" s="12"/>
      <c r="AS2642" s="12"/>
      <c r="AT2642" s="12"/>
      <c r="AU2642" s="12"/>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12"/>
      <c r="CH2642" s="12"/>
      <c r="CI2642" s="12"/>
      <c r="CJ2642" s="12"/>
      <c r="CK2642" s="12"/>
      <c r="CL2642" s="12"/>
      <c r="CM2642" s="12"/>
      <c r="CN2642" s="12"/>
      <c r="CO2642" s="12"/>
      <c r="CP2642" s="12"/>
      <c r="CQ2642" s="12"/>
      <c r="CR2642" s="12"/>
      <c r="CS2642" s="12"/>
      <c r="CT2642" s="12"/>
      <c r="CU2642" s="12"/>
      <c r="CV2642" s="12"/>
      <c r="CW2642" s="12"/>
      <c r="CX2642" s="12"/>
      <c r="CY2642" s="12"/>
      <c r="CZ2642" s="12"/>
      <c r="DA2642" s="12"/>
      <c r="DB2642" s="12"/>
      <c r="DC2642" s="12"/>
      <c r="DD2642" s="12"/>
      <c r="DE2642" s="12"/>
      <c r="DF2642" s="12"/>
      <c r="DG2642" s="12"/>
      <c r="DH2642" s="12"/>
      <c r="DI2642" s="12"/>
      <c r="DJ2642" s="12"/>
      <c r="DK2642" s="12"/>
      <c r="DL2642" s="12"/>
      <c r="DM2642" s="12"/>
      <c r="DN2642" s="12"/>
      <c r="DO2642" s="12"/>
      <c r="DP2642" s="12"/>
      <c r="DQ2642" s="12"/>
      <c r="DR2642" s="12"/>
      <c r="DS2642" s="12"/>
      <c r="DT2642" s="12"/>
      <c r="DU2642" s="12"/>
      <c r="DV2642" s="12"/>
    </row>
    <row r="2643" spans="1:126" s="14" customFormat="1" ht="60.75" thickBot="1" x14ac:dyDescent="0.3">
      <c r="A2643" s="12"/>
      <c r="B2643" s="13">
        <f t="shared" si="42"/>
        <v>2634</v>
      </c>
      <c r="C2643" s="2" t="s">
        <v>2430</v>
      </c>
      <c r="D2643" s="9">
        <v>3004</v>
      </c>
      <c r="E2643" s="2" t="s">
        <v>2451</v>
      </c>
      <c r="F2643" s="2" t="s">
        <v>7141</v>
      </c>
      <c r="G2643" s="2" t="s">
        <v>10443</v>
      </c>
      <c r="H2643" s="2" t="s">
        <v>779</v>
      </c>
      <c r="J2643" s="12"/>
      <c r="K2643" s="12"/>
      <c r="L2643" s="12"/>
      <c r="M2643" s="12"/>
      <c r="N2643" s="12"/>
      <c r="O2643" s="12"/>
      <c r="P2643" s="12"/>
      <c r="Q2643" s="12"/>
      <c r="R2643" s="12"/>
      <c r="S2643" s="12"/>
      <c r="T2643" s="12"/>
      <c r="U2643" s="12"/>
      <c r="V2643" s="12"/>
      <c r="W2643" s="12"/>
      <c r="X2643" s="12"/>
      <c r="Y2643" s="12"/>
      <c r="Z2643" s="12"/>
      <c r="AA2643" s="12"/>
      <c r="AB2643" s="12"/>
      <c r="AC2643" s="12"/>
      <c r="AD2643" s="12"/>
      <c r="AE2643" s="12"/>
      <c r="AF2643" s="12"/>
      <c r="AG2643" s="12"/>
      <c r="AH2643" s="12"/>
      <c r="AI2643" s="12"/>
      <c r="AJ2643" s="12"/>
      <c r="AK2643" s="12"/>
      <c r="AL2643" s="12"/>
      <c r="AM2643" s="12"/>
      <c r="AN2643" s="12"/>
      <c r="AO2643" s="12"/>
      <c r="AP2643" s="12"/>
      <c r="AQ2643" s="12"/>
      <c r="AR2643" s="12"/>
      <c r="AS2643" s="12"/>
      <c r="AT2643" s="12"/>
      <c r="AU2643" s="12"/>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12"/>
      <c r="CH2643" s="12"/>
      <c r="CI2643" s="12"/>
      <c r="CJ2643" s="12"/>
      <c r="CK2643" s="12"/>
      <c r="CL2643" s="12"/>
      <c r="CM2643" s="12"/>
      <c r="CN2643" s="12"/>
      <c r="CO2643" s="12"/>
      <c r="CP2643" s="12"/>
      <c r="CQ2643" s="12"/>
      <c r="CR2643" s="12"/>
      <c r="CS2643" s="12"/>
      <c r="CT2643" s="12"/>
      <c r="CU2643" s="12"/>
      <c r="CV2643" s="12"/>
      <c r="CW2643" s="12"/>
      <c r="CX2643" s="12"/>
      <c r="CY2643" s="12"/>
      <c r="CZ2643" s="12"/>
      <c r="DA2643" s="12"/>
      <c r="DB2643" s="12"/>
      <c r="DC2643" s="12"/>
      <c r="DD2643" s="12"/>
      <c r="DE2643" s="12"/>
      <c r="DF2643" s="12"/>
      <c r="DG2643" s="12"/>
      <c r="DH2643" s="12"/>
      <c r="DI2643" s="12"/>
      <c r="DJ2643" s="12"/>
      <c r="DK2643" s="12"/>
      <c r="DL2643" s="12"/>
      <c r="DM2643" s="12"/>
      <c r="DN2643" s="12"/>
      <c r="DO2643" s="12"/>
      <c r="DP2643" s="12"/>
      <c r="DQ2643" s="12"/>
      <c r="DR2643" s="12"/>
      <c r="DS2643" s="12"/>
      <c r="DT2643" s="12"/>
      <c r="DU2643" s="12"/>
      <c r="DV2643" s="12"/>
    </row>
    <row r="2644" spans="1:126" s="14" customFormat="1" ht="105.75" thickBot="1" x14ac:dyDescent="0.3">
      <c r="A2644" s="12"/>
      <c r="B2644" s="13">
        <f t="shared" si="42"/>
        <v>2635</v>
      </c>
      <c r="C2644" s="2" t="s">
        <v>2430</v>
      </c>
      <c r="D2644" s="9">
        <v>3004</v>
      </c>
      <c r="E2644" s="2" t="s">
        <v>2451</v>
      </c>
      <c r="F2644" s="2" t="s">
        <v>7139</v>
      </c>
      <c r="G2644" s="2" t="s">
        <v>10444</v>
      </c>
      <c r="H2644" s="2" t="s">
        <v>779</v>
      </c>
      <c r="J2644" s="12"/>
      <c r="K2644" s="12"/>
      <c r="L2644" s="12"/>
      <c r="M2644" s="12"/>
      <c r="N2644" s="12"/>
      <c r="O2644" s="12"/>
      <c r="P2644" s="12"/>
      <c r="Q2644" s="12"/>
      <c r="R2644" s="12"/>
      <c r="S2644" s="12"/>
      <c r="T2644" s="12"/>
      <c r="U2644" s="12"/>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c r="CY2644" s="12"/>
      <c r="CZ2644" s="12"/>
      <c r="DA2644" s="12"/>
      <c r="DB2644" s="12"/>
      <c r="DC2644" s="12"/>
      <c r="DD2644" s="12"/>
      <c r="DE2644" s="12"/>
      <c r="DF2644" s="12"/>
      <c r="DG2644" s="12"/>
      <c r="DH2644" s="12"/>
      <c r="DI2644" s="12"/>
      <c r="DJ2644" s="12"/>
      <c r="DK2644" s="12"/>
      <c r="DL2644" s="12"/>
      <c r="DM2644" s="12"/>
      <c r="DN2644" s="12"/>
      <c r="DO2644" s="12"/>
      <c r="DP2644" s="12"/>
      <c r="DQ2644" s="12"/>
      <c r="DR2644" s="12"/>
      <c r="DS2644" s="12"/>
      <c r="DT2644" s="12"/>
      <c r="DU2644" s="12"/>
      <c r="DV2644" s="12"/>
    </row>
    <row r="2645" spans="1:126" s="14" customFormat="1" ht="45.75" thickBot="1" x14ac:dyDescent="0.3">
      <c r="A2645" s="12"/>
      <c r="B2645" s="13">
        <f t="shared" si="42"/>
        <v>2636</v>
      </c>
      <c r="C2645" s="2" t="s">
        <v>2430</v>
      </c>
      <c r="D2645" s="9">
        <v>3004</v>
      </c>
      <c r="E2645" s="2" t="s">
        <v>2451</v>
      </c>
      <c r="F2645" s="2" t="s">
        <v>8222</v>
      </c>
      <c r="G2645" s="2" t="s">
        <v>10445</v>
      </c>
      <c r="H2645" s="2" t="s">
        <v>779</v>
      </c>
      <c r="J2645" s="12"/>
      <c r="K2645" s="12"/>
      <c r="L2645" s="12"/>
      <c r="M2645" s="12"/>
      <c r="N2645" s="12"/>
      <c r="O2645" s="12"/>
      <c r="P2645" s="12"/>
      <c r="Q2645" s="12"/>
      <c r="R2645" s="12"/>
      <c r="S2645" s="12"/>
      <c r="T2645" s="12"/>
      <c r="U2645" s="12"/>
      <c r="V2645" s="12"/>
      <c r="W2645" s="12"/>
      <c r="X2645" s="12"/>
      <c r="Y2645" s="12"/>
      <c r="Z2645" s="12"/>
      <c r="AA2645" s="12"/>
      <c r="AB2645" s="12"/>
      <c r="AC2645" s="12"/>
      <c r="AD2645" s="12"/>
      <c r="AE2645" s="12"/>
      <c r="AF2645" s="12"/>
      <c r="AG2645" s="12"/>
      <c r="AH2645" s="12"/>
      <c r="AI2645" s="12"/>
      <c r="AJ2645" s="12"/>
      <c r="AK2645" s="12"/>
      <c r="AL2645" s="12"/>
      <c r="AM2645" s="12"/>
      <c r="AN2645" s="12"/>
      <c r="AO2645" s="12"/>
      <c r="AP2645" s="12"/>
      <c r="AQ2645" s="12"/>
      <c r="AR2645" s="12"/>
      <c r="AS2645" s="12"/>
      <c r="AT2645" s="12"/>
      <c r="AU2645" s="12"/>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c r="DB2645" s="12"/>
      <c r="DC2645" s="12"/>
      <c r="DD2645" s="12"/>
      <c r="DE2645" s="12"/>
      <c r="DF2645" s="12"/>
      <c r="DG2645" s="12"/>
      <c r="DH2645" s="12"/>
      <c r="DI2645" s="12"/>
      <c r="DJ2645" s="12"/>
      <c r="DK2645" s="12"/>
      <c r="DL2645" s="12"/>
      <c r="DM2645" s="12"/>
      <c r="DN2645" s="12"/>
      <c r="DO2645" s="12"/>
      <c r="DP2645" s="12"/>
      <c r="DQ2645" s="12"/>
      <c r="DR2645" s="12"/>
      <c r="DS2645" s="12"/>
      <c r="DT2645" s="12"/>
      <c r="DU2645" s="12"/>
      <c r="DV2645" s="12"/>
    </row>
    <row r="2646" spans="1:126" s="14" customFormat="1" ht="45.75" thickBot="1" x14ac:dyDescent="0.3">
      <c r="A2646" s="12"/>
      <c r="B2646" s="13">
        <f t="shared" si="42"/>
        <v>2637</v>
      </c>
      <c r="C2646" s="2" t="s">
        <v>2430</v>
      </c>
      <c r="D2646" s="9">
        <v>3004</v>
      </c>
      <c r="E2646" s="2" t="s">
        <v>8223</v>
      </c>
      <c r="F2646" s="2" t="s">
        <v>8224</v>
      </c>
      <c r="G2646" s="2" t="s">
        <v>10446</v>
      </c>
      <c r="H2646" s="2" t="s">
        <v>779</v>
      </c>
      <c r="J2646" s="12"/>
      <c r="K2646" s="12"/>
      <c r="L2646" s="12"/>
      <c r="M2646" s="12"/>
      <c r="N2646" s="12"/>
      <c r="O2646" s="12"/>
      <c r="P2646" s="12"/>
      <c r="Q2646" s="12"/>
      <c r="R2646" s="12"/>
      <c r="S2646" s="12"/>
      <c r="T2646" s="12"/>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row>
    <row r="2647" spans="1:126" s="14" customFormat="1" ht="45.75" thickBot="1" x14ac:dyDescent="0.3">
      <c r="A2647" s="12"/>
      <c r="B2647" s="13">
        <f t="shared" si="42"/>
        <v>2638</v>
      </c>
      <c r="C2647" s="2" t="s">
        <v>2430</v>
      </c>
      <c r="D2647" s="9">
        <v>3004</v>
      </c>
      <c r="E2647" s="2" t="s">
        <v>2451</v>
      </c>
      <c r="F2647" s="2" t="s">
        <v>8225</v>
      </c>
      <c r="G2647" s="2" t="s">
        <v>10447</v>
      </c>
      <c r="H2647" s="2" t="s">
        <v>779</v>
      </c>
      <c r="J2647" s="12"/>
      <c r="K2647" s="12"/>
      <c r="L2647" s="12"/>
      <c r="M2647" s="12"/>
      <c r="N2647" s="12"/>
      <c r="O2647" s="12"/>
      <c r="P2647" s="12"/>
      <c r="Q2647" s="12"/>
      <c r="R2647" s="12"/>
      <c r="S2647" s="12"/>
      <c r="T2647" s="12"/>
      <c r="U2647" s="12"/>
      <c r="V2647" s="12"/>
      <c r="W2647" s="12"/>
      <c r="X2647" s="12"/>
      <c r="Y2647" s="12"/>
      <c r="Z2647" s="12"/>
      <c r="AA2647" s="12"/>
      <c r="AB2647" s="12"/>
      <c r="AC2647" s="12"/>
      <c r="AD2647" s="12"/>
      <c r="AE2647" s="12"/>
      <c r="AF2647" s="12"/>
      <c r="AG2647" s="12"/>
      <c r="AH2647" s="12"/>
      <c r="AI2647" s="12"/>
      <c r="AJ2647" s="12"/>
      <c r="AK2647" s="12"/>
      <c r="AL2647" s="12"/>
      <c r="AM2647" s="12"/>
      <c r="AN2647" s="12"/>
      <c r="AO2647" s="12"/>
      <c r="AP2647" s="12"/>
      <c r="AQ2647" s="12"/>
      <c r="AR2647" s="12"/>
      <c r="AS2647" s="12"/>
      <c r="AT2647" s="12"/>
      <c r="AU2647" s="12"/>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12"/>
      <c r="CH2647" s="12"/>
      <c r="CI2647" s="12"/>
      <c r="CJ2647" s="12"/>
      <c r="CK2647" s="12"/>
      <c r="CL2647" s="12"/>
      <c r="CM2647" s="12"/>
      <c r="CN2647" s="12"/>
      <c r="CO2647" s="12"/>
      <c r="CP2647" s="12"/>
      <c r="CQ2647" s="12"/>
      <c r="CR2647" s="12"/>
      <c r="CS2647" s="12"/>
      <c r="CT2647" s="12"/>
      <c r="CU2647" s="12"/>
      <c r="CV2647" s="12"/>
      <c r="CW2647" s="12"/>
      <c r="CX2647" s="12"/>
      <c r="CY2647" s="12"/>
      <c r="CZ2647" s="12"/>
      <c r="DA2647" s="12"/>
      <c r="DB2647" s="12"/>
      <c r="DC2647" s="12"/>
      <c r="DD2647" s="12"/>
      <c r="DE2647" s="12"/>
      <c r="DF2647" s="12"/>
      <c r="DG2647" s="12"/>
      <c r="DH2647" s="12"/>
      <c r="DI2647" s="12"/>
      <c r="DJ2647" s="12"/>
      <c r="DK2647" s="12"/>
      <c r="DL2647" s="12"/>
      <c r="DM2647" s="12"/>
      <c r="DN2647" s="12"/>
      <c r="DO2647" s="12"/>
      <c r="DP2647" s="12"/>
      <c r="DQ2647" s="12"/>
      <c r="DR2647" s="12"/>
      <c r="DS2647" s="12"/>
      <c r="DT2647" s="12"/>
      <c r="DU2647" s="12"/>
      <c r="DV2647" s="12"/>
    </row>
    <row r="2648" spans="1:126" s="14" customFormat="1" ht="45.75" thickBot="1" x14ac:dyDescent="0.3">
      <c r="A2648" s="12"/>
      <c r="B2648" s="13">
        <f t="shared" si="42"/>
        <v>2639</v>
      </c>
      <c r="C2648" s="2" t="s">
        <v>2430</v>
      </c>
      <c r="D2648" s="9">
        <v>3004</v>
      </c>
      <c r="E2648" s="2" t="s">
        <v>2451</v>
      </c>
      <c r="F2648" s="2" t="s">
        <v>8226</v>
      </c>
      <c r="G2648" s="2" t="s">
        <v>10448</v>
      </c>
      <c r="H2648" s="2" t="s">
        <v>779</v>
      </c>
      <c r="J2648" s="12"/>
      <c r="K2648" s="12"/>
      <c r="L2648" s="12"/>
      <c r="M2648" s="12"/>
      <c r="N2648" s="12"/>
      <c r="O2648" s="12"/>
      <c r="P2648" s="12"/>
      <c r="Q2648" s="12"/>
      <c r="R2648" s="12"/>
      <c r="S2648" s="12"/>
      <c r="T2648" s="12"/>
      <c r="U2648" s="12"/>
      <c r="V2648" s="12"/>
      <c r="W2648" s="12"/>
      <c r="X2648" s="12"/>
      <c r="Y2648" s="12"/>
      <c r="Z2648" s="12"/>
      <c r="AA2648" s="12"/>
      <c r="AB2648" s="12"/>
      <c r="AC2648" s="12"/>
      <c r="AD2648" s="12"/>
      <c r="AE2648" s="12"/>
      <c r="AF2648" s="12"/>
      <c r="AG2648" s="12"/>
      <c r="AH2648" s="12"/>
      <c r="AI2648" s="12"/>
      <c r="AJ2648" s="12"/>
      <c r="AK2648" s="12"/>
      <c r="AL2648" s="12"/>
      <c r="AM2648" s="12"/>
      <c r="AN2648" s="12"/>
      <c r="AO2648" s="12"/>
      <c r="AP2648" s="12"/>
      <c r="AQ2648" s="12"/>
      <c r="AR2648" s="12"/>
      <c r="AS2648" s="12"/>
      <c r="AT2648" s="12"/>
      <c r="AU2648" s="12"/>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c r="DB2648" s="12"/>
      <c r="DC2648" s="12"/>
      <c r="DD2648" s="12"/>
      <c r="DE2648" s="12"/>
      <c r="DF2648" s="12"/>
      <c r="DG2648" s="12"/>
      <c r="DH2648" s="12"/>
      <c r="DI2648" s="12"/>
      <c r="DJ2648" s="12"/>
      <c r="DK2648" s="12"/>
      <c r="DL2648" s="12"/>
      <c r="DM2648" s="12"/>
      <c r="DN2648" s="12"/>
      <c r="DO2648" s="12"/>
      <c r="DP2648" s="12"/>
      <c r="DQ2648" s="12"/>
      <c r="DR2648" s="12"/>
      <c r="DS2648" s="12"/>
      <c r="DT2648" s="12"/>
      <c r="DU2648" s="12"/>
      <c r="DV2648" s="12"/>
    </row>
    <row r="2649" spans="1:126" s="14" customFormat="1" ht="60.75" thickBot="1" x14ac:dyDescent="0.3">
      <c r="A2649" s="12"/>
      <c r="B2649" s="13">
        <f t="shared" si="42"/>
        <v>2640</v>
      </c>
      <c r="C2649" s="2" t="s">
        <v>2430</v>
      </c>
      <c r="D2649" s="9"/>
      <c r="E2649" s="2" t="s">
        <v>2451</v>
      </c>
      <c r="F2649" s="2" t="s">
        <v>8227</v>
      </c>
      <c r="G2649" s="2" t="s">
        <v>10449</v>
      </c>
      <c r="H2649" s="2" t="s">
        <v>779</v>
      </c>
      <c r="J2649" s="12"/>
      <c r="K2649" s="12"/>
      <c r="L2649" s="12"/>
      <c r="M2649" s="12"/>
      <c r="N2649" s="12"/>
      <c r="O2649" s="12"/>
      <c r="P2649" s="12"/>
      <c r="Q2649" s="12"/>
      <c r="R2649" s="12"/>
      <c r="S2649" s="12"/>
      <c r="T2649" s="12"/>
      <c r="U2649" s="12"/>
      <c r="V2649" s="12"/>
      <c r="W2649" s="12"/>
      <c r="X2649" s="12"/>
      <c r="Y2649" s="12"/>
      <c r="Z2649" s="12"/>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c r="DB2649" s="12"/>
      <c r="DC2649" s="12"/>
      <c r="DD2649" s="12"/>
      <c r="DE2649" s="12"/>
      <c r="DF2649" s="12"/>
      <c r="DG2649" s="12"/>
      <c r="DH2649" s="12"/>
      <c r="DI2649" s="12"/>
      <c r="DJ2649" s="12"/>
      <c r="DK2649" s="12"/>
      <c r="DL2649" s="12"/>
      <c r="DM2649" s="12"/>
      <c r="DN2649" s="12"/>
      <c r="DO2649" s="12"/>
      <c r="DP2649" s="12"/>
      <c r="DQ2649" s="12"/>
      <c r="DR2649" s="12"/>
      <c r="DS2649" s="12"/>
      <c r="DT2649" s="12"/>
      <c r="DU2649" s="12"/>
      <c r="DV2649" s="12"/>
    </row>
    <row r="2650" spans="1:126" s="14" customFormat="1" ht="45.75" thickBot="1" x14ac:dyDescent="0.3">
      <c r="A2650" s="12"/>
      <c r="B2650" s="13">
        <f t="shared" si="42"/>
        <v>2641</v>
      </c>
      <c r="C2650" s="2" t="s">
        <v>2430</v>
      </c>
      <c r="D2650" s="9">
        <v>3004</v>
      </c>
      <c r="E2650" s="2" t="s">
        <v>2451</v>
      </c>
      <c r="F2650" s="2" t="s">
        <v>7140</v>
      </c>
      <c r="G2650" s="2" t="s">
        <v>10450</v>
      </c>
      <c r="H2650" s="2" t="s">
        <v>779</v>
      </c>
      <c r="J2650" s="12"/>
      <c r="K2650" s="12"/>
      <c r="L2650" s="12"/>
      <c r="M2650" s="12"/>
      <c r="N2650" s="12"/>
      <c r="O2650" s="12"/>
      <c r="P2650" s="12"/>
      <c r="Q2650" s="12"/>
      <c r="R2650" s="12"/>
      <c r="S2650" s="12"/>
      <c r="T2650" s="12"/>
      <c r="U2650" s="12"/>
      <c r="V2650" s="12"/>
      <c r="W2650" s="12"/>
      <c r="X2650" s="12"/>
      <c r="Y2650" s="12"/>
      <c r="Z2650" s="12"/>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c r="DB2650" s="12"/>
      <c r="DC2650" s="12"/>
      <c r="DD2650" s="12"/>
      <c r="DE2650" s="12"/>
      <c r="DF2650" s="12"/>
      <c r="DG2650" s="12"/>
      <c r="DH2650" s="12"/>
      <c r="DI2650" s="12"/>
      <c r="DJ2650" s="12"/>
      <c r="DK2650" s="12"/>
      <c r="DL2650" s="12"/>
      <c r="DM2650" s="12"/>
      <c r="DN2650" s="12"/>
      <c r="DO2650" s="12"/>
      <c r="DP2650" s="12"/>
      <c r="DQ2650" s="12"/>
      <c r="DR2650" s="12"/>
      <c r="DS2650" s="12"/>
      <c r="DT2650" s="12"/>
      <c r="DU2650" s="12"/>
      <c r="DV2650" s="12"/>
    </row>
    <row r="2651" spans="1:126" s="14" customFormat="1" ht="60.75" thickBot="1" x14ac:dyDescent="0.3">
      <c r="A2651" s="12"/>
      <c r="B2651" s="13">
        <f t="shared" si="42"/>
        <v>2642</v>
      </c>
      <c r="C2651" s="2" t="s">
        <v>2430</v>
      </c>
      <c r="D2651" s="9">
        <v>3004</v>
      </c>
      <c r="E2651" s="2" t="s">
        <v>2451</v>
      </c>
      <c r="F2651" s="2" t="s">
        <v>7141</v>
      </c>
      <c r="G2651" s="2" t="s">
        <v>10451</v>
      </c>
      <c r="H2651" s="2" t="s">
        <v>779</v>
      </c>
      <c r="J2651" s="12"/>
      <c r="K2651" s="12"/>
      <c r="L2651" s="12"/>
      <c r="M2651" s="12"/>
      <c r="N2651" s="12"/>
      <c r="O2651" s="12"/>
      <c r="P2651" s="12"/>
      <c r="Q2651" s="12"/>
      <c r="R2651" s="12"/>
      <c r="S2651" s="12"/>
      <c r="T2651" s="12"/>
      <c r="U2651" s="12"/>
      <c r="V2651" s="12"/>
      <c r="W2651" s="12"/>
      <c r="X2651" s="12"/>
      <c r="Y2651" s="12"/>
      <c r="Z2651" s="12"/>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c r="DB2651" s="12"/>
      <c r="DC2651" s="12"/>
      <c r="DD2651" s="12"/>
      <c r="DE2651" s="12"/>
      <c r="DF2651" s="12"/>
      <c r="DG2651" s="12"/>
      <c r="DH2651" s="12"/>
      <c r="DI2651" s="12"/>
      <c r="DJ2651" s="12"/>
      <c r="DK2651" s="12"/>
      <c r="DL2651" s="12"/>
      <c r="DM2651" s="12"/>
      <c r="DN2651" s="12"/>
      <c r="DO2651" s="12"/>
      <c r="DP2651" s="12"/>
      <c r="DQ2651" s="12"/>
      <c r="DR2651" s="12"/>
      <c r="DS2651" s="12"/>
      <c r="DT2651" s="12"/>
      <c r="DU2651" s="12"/>
      <c r="DV2651" s="12"/>
    </row>
    <row r="2652" spans="1:126" s="14" customFormat="1" ht="60.75" thickBot="1" x14ac:dyDescent="0.3">
      <c r="A2652" s="12"/>
      <c r="B2652" s="13">
        <f t="shared" si="42"/>
        <v>2643</v>
      </c>
      <c r="C2652" s="2" t="s">
        <v>2430</v>
      </c>
      <c r="D2652" s="9">
        <v>3004</v>
      </c>
      <c r="E2652" s="2" t="s">
        <v>6566</v>
      </c>
      <c r="F2652" s="2" t="s">
        <v>8228</v>
      </c>
      <c r="G2652" s="2" t="s">
        <v>10452</v>
      </c>
      <c r="H2652" s="2" t="s">
        <v>779</v>
      </c>
      <c r="J2652" s="12"/>
      <c r="K2652" s="12"/>
      <c r="L2652" s="12"/>
      <c r="M2652" s="12"/>
      <c r="N2652" s="12"/>
      <c r="O2652" s="12"/>
      <c r="P2652" s="12"/>
      <c r="Q2652" s="12"/>
      <c r="R2652" s="12"/>
      <c r="S2652" s="12"/>
      <c r="T2652" s="12"/>
      <c r="U2652" s="12"/>
      <c r="V2652" s="12"/>
      <c r="W2652" s="12"/>
      <c r="X2652" s="12"/>
      <c r="Y2652" s="12"/>
      <c r="Z2652" s="12"/>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c r="DB2652" s="12"/>
      <c r="DC2652" s="12"/>
      <c r="DD2652" s="12"/>
      <c r="DE2652" s="12"/>
      <c r="DF2652" s="12"/>
      <c r="DG2652" s="12"/>
      <c r="DH2652" s="12"/>
      <c r="DI2652" s="12"/>
      <c r="DJ2652" s="12"/>
      <c r="DK2652" s="12"/>
      <c r="DL2652" s="12"/>
      <c r="DM2652" s="12"/>
      <c r="DN2652" s="12"/>
      <c r="DO2652" s="12"/>
      <c r="DP2652" s="12"/>
      <c r="DQ2652" s="12"/>
      <c r="DR2652" s="12"/>
      <c r="DS2652" s="12"/>
      <c r="DT2652" s="12"/>
      <c r="DU2652" s="12"/>
      <c r="DV2652" s="12"/>
    </row>
    <row r="2653" spans="1:126" s="14" customFormat="1" ht="60.75" thickBot="1" x14ac:dyDescent="0.3">
      <c r="A2653" s="12"/>
      <c r="B2653" s="13">
        <f t="shared" si="42"/>
        <v>2644</v>
      </c>
      <c r="C2653" s="2" t="s">
        <v>2430</v>
      </c>
      <c r="D2653" s="9">
        <v>3004</v>
      </c>
      <c r="E2653" s="2" t="s">
        <v>8229</v>
      </c>
      <c r="F2653" s="2" t="s">
        <v>8230</v>
      </c>
      <c r="G2653" s="2" t="s">
        <v>10453</v>
      </c>
      <c r="H2653" s="2" t="s">
        <v>779</v>
      </c>
      <c r="J2653" s="12"/>
      <c r="K2653" s="12"/>
      <c r="L2653" s="12"/>
      <c r="M2653" s="12"/>
      <c r="N2653" s="12"/>
      <c r="O2653" s="12"/>
      <c r="P2653" s="12"/>
      <c r="Q2653" s="12"/>
      <c r="R2653" s="12"/>
      <c r="S2653" s="12"/>
      <c r="T2653" s="12"/>
      <c r="U2653" s="12"/>
      <c r="V2653" s="12"/>
      <c r="W2653" s="12"/>
      <c r="X2653" s="12"/>
      <c r="Y2653" s="12"/>
      <c r="Z2653" s="12"/>
      <c r="AA2653" s="12"/>
      <c r="AB2653" s="12"/>
      <c r="AC2653" s="12"/>
      <c r="AD2653" s="12"/>
      <c r="AE2653" s="12"/>
      <c r="AF2653" s="12"/>
      <c r="AG2653" s="12"/>
      <c r="AH2653" s="12"/>
      <c r="AI2653" s="12"/>
      <c r="AJ2653" s="12"/>
      <c r="AK2653" s="12"/>
      <c r="AL2653" s="12"/>
      <c r="AM2653" s="12"/>
      <c r="AN2653" s="12"/>
      <c r="AO2653" s="12"/>
      <c r="AP2653" s="12"/>
      <c r="AQ2653" s="12"/>
      <c r="AR2653" s="12"/>
      <c r="AS2653" s="12"/>
      <c r="AT2653" s="12"/>
      <c r="AU2653" s="12"/>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12"/>
      <c r="CH2653" s="12"/>
      <c r="CI2653" s="12"/>
      <c r="CJ2653" s="12"/>
      <c r="CK2653" s="12"/>
      <c r="CL2653" s="12"/>
      <c r="CM2653" s="12"/>
      <c r="CN2653" s="12"/>
      <c r="CO2653" s="12"/>
      <c r="CP2653" s="12"/>
      <c r="CQ2653" s="12"/>
      <c r="CR2653" s="12"/>
      <c r="CS2653" s="12"/>
      <c r="CT2653" s="12"/>
      <c r="CU2653" s="12"/>
      <c r="CV2653" s="12"/>
      <c r="CW2653" s="12"/>
      <c r="CX2653" s="12"/>
      <c r="CY2653" s="12"/>
      <c r="CZ2653" s="12"/>
      <c r="DA2653" s="12"/>
      <c r="DB2653" s="12"/>
      <c r="DC2653" s="12"/>
      <c r="DD2653" s="12"/>
      <c r="DE2653" s="12"/>
      <c r="DF2653" s="12"/>
      <c r="DG2653" s="12"/>
      <c r="DH2653" s="12"/>
      <c r="DI2653" s="12"/>
      <c r="DJ2653" s="12"/>
      <c r="DK2653" s="12"/>
      <c r="DL2653" s="12"/>
      <c r="DM2653" s="12"/>
      <c r="DN2653" s="12"/>
      <c r="DO2653" s="12"/>
      <c r="DP2653" s="12"/>
      <c r="DQ2653" s="12"/>
      <c r="DR2653" s="12"/>
      <c r="DS2653" s="12"/>
      <c r="DT2653" s="12"/>
      <c r="DU2653" s="12"/>
      <c r="DV2653" s="12"/>
    </row>
    <row r="2654" spans="1:126" s="14" customFormat="1" ht="45.75" thickBot="1" x14ac:dyDescent="0.3">
      <c r="A2654" s="12"/>
      <c r="B2654" s="13">
        <f t="shared" si="42"/>
        <v>2645</v>
      </c>
      <c r="C2654" s="2" t="s">
        <v>2430</v>
      </c>
      <c r="D2654" s="9">
        <v>3004</v>
      </c>
      <c r="E2654" s="2" t="s">
        <v>8229</v>
      </c>
      <c r="F2654" s="2" t="s">
        <v>8231</v>
      </c>
      <c r="G2654" s="2" t="s">
        <v>10454</v>
      </c>
      <c r="H2654" s="2" t="s">
        <v>779</v>
      </c>
      <c r="J2654" s="12"/>
      <c r="K2654" s="12"/>
      <c r="L2654" s="12"/>
      <c r="M2654" s="12"/>
      <c r="N2654" s="12"/>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row>
    <row r="2655" spans="1:126" s="14" customFormat="1" ht="105.75" thickBot="1" x14ac:dyDescent="0.3">
      <c r="A2655" s="12"/>
      <c r="B2655" s="13">
        <f t="shared" si="42"/>
        <v>2646</v>
      </c>
      <c r="C2655" s="2" t="s">
        <v>2430</v>
      </c>
      <c r="D2655" s="9">
        <v>3004</v>
      </c>
      <c r="E2655" s="2" t="s">
        <v>2451</v>
      </c>
      <c r="F2655" s="2" t="s">
        <v>6748</v>
      </c>
      <c r="G2655" s="2" t="s">
        <v>7043</v>
      </c>
      <c r="H2655" s="2" t="s">
        <v>334</v>
      </c>
      <c r="J2655" s="12"/>
      <c r="K2655" s="12"/>
      <c r="L2655" s="12"/>
      <c r="M2655" s="12"/>
      <c r="N2655" s="12"/>
      <c r="O2655" s="12"/>
      <c r="P2655" s="12"/>
      <c r="Q2655" s="12"/>
      <c r="R2655" s="12"/>
      <c r="S2655" s="12"/>
      <c r="T2655" s="12"/>
      <c r="U2655" s="12"/>
      <c r="V2655" s="12"/>
      <c r="W2655" s="12"/>
      <c r="X2655" s="12"/>
      <c r="Y2655" s="12"/>
      <c r="Z2655" s="12"/>
      <c r="AA2655" s="12"/>
      <c r="AB2655" s="12"/>
      <c r="AC2655" s="12"/>
      <c r="AD2655" s="12"/>
      <c r="AE2655" s="12"/>
      <c r="AF2655" s="12"/>
      <c r="AG2655" s="12"/>
      <c r="AH2655" s="12"/>
      <c r="AI2655" s="12"/>
      <c r="AJ2655" s="12"/>
      <c r="AK2655" s="12"/>
      <c r="AL2655" s="12"/>
      <c r="AM2655" s="12"/>
      <c r="AN2655" s="12"/>
      <c r="AO2655" s="12"/>
      <c r="AP2655" s="12"/>
      <c r="AQ2655" s="12"/>
      <c r="AR2655" s="12"/>
      <c r="AS2655" s="12"/>
      <c r="AT2655" s="12"/>
      <c r="AU2655" s="12"/>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12"/>
      <c r="CH2655" s="12"/>
      <c r="CI2655" s="12"/>
      <c r="CJ2655" s="12"/>
      <c r="CK2655" s="12"/>
      <c r="CL2655" s="12"/>
      <c r="CM2655" s="12"/>
      <c r="CN2655" s="12"/>
      <c r="CO2655" s="12"/>
      <c r="CP2655" s="12"/>
      <c r="CQ2655" s="12"/>
      <c r="CR2655" s="12"/>
      <c r="CS2655" s="12"/>
      <c r="CT2655" s="12"/>
      <c r="CU2655" s="12"/>
      <c r="CV2655" s="12"/>
      <c r="CW2655" s="12"/>
      <c r="CX2655" s="12"/>
      <c r="CY2655" s="12"/>
      <c r="CZ2655" s="12"/>
      <c r="DA2655" s="12"/>
      <c r="DB2655" s="12"/>
      <c r="DC2655" s="12"/>
      <c r="DD2655" s="12"/>
      <c r="DE2655" s="12"/>
      <c r="DF2655" s="12"/>
      <c r="DG2655" s="12"/>
      <c r="DH2655" s="12"/>
      <c r="DI2655" s="12"/>
      <c r="DJ2655" s="12"/>
      <c r="DK2655" s="12"/>
      <c r="DL2655" s="12"/>
      <c r="DM2655" s="12"/>
      <c r="DN2655" s="12"/>
      <c r="DO2655" s="12"/>
      <c r="DP2655" s="12"/>
      <c r="DQ2655" s="12"/>
      <c r="DR2655" s="12"/>
      <c r="DS2655" s="12"/>
      <c r="DT2655" s="12"/>
      <c r="DU2655" s="12"/>
      <c r="DV2655" s="12"/>
    </row>
    <row r="2656" spans="1:126" s="14" customFormat="1" ht="45.75" thickBot="1" x14ac:dyDescent="0.3">
      <c r="A2656" s="12"/>
      <c r="B2656" s="13">
        <f t="shared" si="42"/>
        <v>2647</v>
      </c>
      <c r="C2656" s="2" t="s">
        <v>2430</v>
      </c>
      <c r="D2656" s="9">
        <v>3004</v>
      </c>
      <c r="E2656" s="2" t="s">
        <v>2451</v>
      </c>
      <c r="F2656" s="2" t="s">
        <v>6749</v>
      </c>
      <c r="G2656" s="2" t="s">
        <v>6750</v>
      </c>
      <c r="H2656" s="2" t="s">
        <v>334</v>
      </c>
      <c r="J2656" s="12"/>
      <c r="K2656" s="12"/>
      <c r="L2656" s="12"/>
      <c r="M2656" s="12"/>
      <c r="N2656" s="12"/>
      <c r="O2656" s="12"/>
      <c r="P2656" s="12"/>
      <c r="Q2656" s="12"/>
      <c r="R2656" s="12"/>
      <c r="S2656" s="12"/>
      <c r="T2656" s="12"/>
      <c r="U2656" s="12"/>
      <c r="V2656" s="12"/>
      <c r="W2656" s="12"/>
      <c r="X2656" s="12"/>
      <c r="Y2656" s="12"/>
      <c r="Z2656" s="12"/>
      <c r="AA2656" s="12"/>
      <c r="AB2656" s="12"/>
      <c r="AC2656" s="12"/>
      <c r="AD2656" s="12"/>
      <c r="AE2656" s="12"/>
      <c r="AF2656" s="12"/>
      <c r="AG2656" s="12"/>
      <c r="AH2656" s="12"/>
      <c r="AI2656" s="12"/>
      <c r="AJ2656" s="12"/>
      <c r="AK2656" s="12"/>
      <c r="AL2656" s="12"/>
      <c r="AM2656" s="12"/>
      <c r="AN2656" s="12"/>
      <c r="AO2656" s="12"/>
      <c r="AP2656" s="12"/>
      <c r="AQ2656" s="12"/>
      <c r="AR2656" s="12"/>
      <c r="AS2656" s="12"/>
      <c r="AT2656" s="12"/>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c r="DB2656" s="12"/>
      <c r="DC2656" s="12"/>
      <c r="DD2656" s="12"/>
      <c r="DE2656" s="12"/>
      <c r="DF2656" s="12"/>
      <c r="DG2656" s="12"/>
      <c r="DH2656" s="12"/>
      <c r="DI2656" s="12"/>
      <c r="DJ2656" s="12"/>
      <c r="DK2656" s="12"/>
      <c r="DL2656" s="12"/>
      <c r="DM2656" s="12"/>
      <c r="DN2656" s="12"/>
      <c r="DO2656" s="12"/>
      <c r="DP2656" s="12"/>
      <c r="DQ2656" s="12"/>
      <c r="DR2656" s="12"/>
      <c r="DS2656" s="12"/>
      <c r="DT2656" s="12"/>
      <c r="DU2656" s="12"/>
      <c r="DV2656" s="12"/>
    </row>
    <row r="2657" spans="1:126" s="14" customFormat="1" ht="75.75" thickBot="1" x14ac:dyDescent="0.3">
      <c r="A2657" s="12"/>
      <c r="B2657" s="13">
        <f t="shared" si="42"/>
        <v>2648</v>
      </c>
      <c r="C2657" s="2" t="s">
        <v>2430</v>
      </c>
      <c r="D2657" s="9">
        <v>3004</v>
      </c>
      <c r="E2657" s="2" t="s">
        <v>2451</v>
      </c>
      <c r="F2657" s="2" t="s">
        <v>6751</v>
      </c>
      <c r="G2657" s="2" t="s">
        <v>6752</v>
      </c>
      <c r="H2657" s="2" t="s">
        <v>334</v>
      </c>
      <c r="J2657" s="12"/>
      <c r="K2657" s="12"/>
      <c r="L2657" s="12"/>
      <c r="M2657" s="12"/>
      <c r="N2657" s="12"/>
      <c r="O2657" s="12"/>
      <c r="P2657" s="12"/>
      <c r="Q2657" s="12"/>
      <c r="R2657" s="12"/>
      <c r="S2657" s="12"/>
      <c r="T2657" s="12"/>
      <c r="U2657" s="12"/>
      <c r="V2657" s="12"/>
      <c r="W2657" s="12"/>
      <c r="X2657" s="12"/>
      <c r="Y2657" s="12"/>
      <c r="Z2657" s="12"/>
      <c r="AA2657" s="12"/>
      <c r="AB2657" s="12"/>
      <c r="AC2657" s="12"/>
      <c r="AD2657" s="12"/>
      <c r="AE2657" s="12"/>
      <c r="AF2657" s="12"/>
      <c r="AG2657" s="12"/>
      <c r="AH2657" s="12"/>
      <c r="AI2657" s="12"/>
      <c r="AJ2657" s="12"/>
      <c r="AK2657" s="12"/>
      <c r="AL2657" s="12"/>
      <c r="AM2657" s="12"/>
      <c r="AN2657" s="12"/>
      <c r="AO2657" s="12"/>
      <c r="AP2657" s="12"/>
      <c r="AQ2657" s="12"/>
      <c r="AR2657" s="12"/>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c r="DB2657" s="12"/>
      <c r="DC2657" s="12"/>
      <c r="DD2657" s="12"/>
      <c r="DE2657" s="12"/>
      <c r="DF2657" s="12"/>
      <c r="DG2657" s="12"/>
      <c r="DH2657" s="12"/>
      <c r="DI2657" s="12"/>
      <c r="DJ2657" s="12"/>
      <c r="DK2657" s="12"/>
      <c r="DL2657" s="12"/>
      <c r="DM2657" s="12"/>
      <c r="DN2657" s="12"/>
      <c r="DO2657" s="12"/>
      <c r="DP2657" s="12"/>
      <c r="DQ2657" s="12"/>
      <c r="DR2657" s="12"/>
      <c r="DS2657" s="12"/>
      <c r="DT2657" s="12"/>
      <c r="DU2657" s="12"/>
      <c r="DV2657" s="12"/>
    </row>
    <row r="2658" spans="1:126" s="14" customFormat="1" ht="60.75" thickBot="1" x14ac:dyDescent="0.3">
      <c r="A2658" s="12"/>
      <c r="B2658" s="13">
        <f t="shared" si="42"/>
        <v>2649</v>
      </c>
      <c r="C2658" s="2" t="s">
        <v>2430</v>
      </c>
      <c r="D2658" s="9">
        <v>3004</v>
      </c>
      <c r="E2658" s="2" t="s">
        <v>2451</v>
      </c>
      <c r="F2658" s="2" t="s">
        <v>1801</v>
      </c>
      <c r="G2658" s="2" t="s">
        <v>6753</v>
      </c>
      <c r="H2658" s="2" t="s">
        <v>334</v>
      </c>
      <c r="J2658" s="12"/>
      <c r="K2658" s="12"/>
      <c r="L2658" s="12"/>
      <c r="M2658" s="12"/>
      <c r="N2658" s="12"/>
      <c r="O2658" s="12"/>
      <c r="P2658" s="12"/>
      <c r="Q2658" s="12"/>
      <c r="R2658" s="12"/>
      <c r="S2658" s="12"/>
      <c r="T2658" s="12"/>
      <c r="U2658" s="12"/>
      <c r="V2658" s="12"/>
      <c r="W2658" s="12"/>
      <c r="X2658" s="12"/>
      <c r="Y2658" s="12"/>
      <c r="Z2658" s="12"/>
      <c r="AA2658" s="12"/>
      <c r="AB2658" s="12"/>
      <c r="AC2658" s="12"/>
      <c r="AD2658" s="12"/>
      <c r="AE2658" s="12"/>
      <c r="AF2658" s="12"/>
      <c r="AG2658" s="12"/>
      <c r="AH2658" s="12"/>
      <c r="AI2658" s="12"/>
      <c r="AJ2658" s="12"/>
      <c r="AK2658" s="12"/>
      <c r="AL2658" s="12"/>
      <c r="AM2658" s="12"/>
      <c r="AN2658" s="12"/>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c r="DB2658" s="12"/>
      <c r="DC2658" s="12"/>
      <c r="DD2658" s="12"/>
      <c r="DE2658" s="12"/>
      <c r="DF2658" s="12"/>
      <c r="DG2658" s="12"/>
      <c r="DH2658" s="12"/>
      <c r="DI2658" s="12"/>
      <c r="DJ2658" s="12"/>
      <c r="DK2658" s="12"/>
      <c r="DL2658" s="12"/>
      <c r="DM2658" s="12"/>
      <c r="DN2658" s="12"/>
      <c r="DO2658" s="12"/>
      <c r="DP2658" s="12"/>
      <c r="DQ2658" s="12"/>
      <c r="DR2658" s="12"/>
      <c r="DS2658" s="12"/>
      <c r="DT2658" s="12"/>
      <c r="DU2658" s="12"/>
      <c r="DV2658" s="12"/>
    </row>
    <row r="2659" spans="1:126" s="14" customFormat="1" ht="150.75" thickBot="1" x14ac:dyDescent="0.3">
      <c r="A2659" s="12"/>
      <c r="B2659" s="13">
        <f t="shared" si="42"/>
        <v>2650</v>
      </c>
      <c r="C2659" s="2" t="s">
        <v>2430</v>
      </c>
      <c r="D2659" s="9">
        <v>3004</v>
      </c>
      <c r="E2659" s="2" t="s">
        <v>2451</v>
      </c>
      <c r="F2659" s="2" t="s">
        <v>6754</v>
      </c>
      <c r="G2659" s="2" t="s">
        <v>7044</v>
      </c>
      <c r="H2659" s="2" t="s">
        <v>334</v>
      </c>
      <c r="J2659" s="12"/>
      <c r="K2659" s="12"/>
      <c r="L2659" s="12"/>
      <c r="M2659" s="12"/>
      <c r="N2659" s="12"/>
      <c r="O2659" s="12"/>
      <c r="P2659" s="12"/>
      <c r="Q2659" s="12"/>
      <c r="R2659" s="12"/>
      <c r="S2659" s="12"/>
      <c r="T2659" s="12"/>
      <c r="U2659" s="12"/>
      <c r="V2659" s="12"/>
      <c r="W2659" s="12"/>
      <c r="X2659" s="12"/>
      <c r="Y2659" s="12"/>
      <c r="Z2659" s="12"/>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c r="DB2659" s="12"/>
      <c r="DC2659" s="12"/>
      <c r="DD2659" s="12"/>
      <c r="DE2659" s="12"/>
      <c r="DF2659" s="12"/>
      <c r="DG2659" s="12"/>
      <c r="DH2659" s="12"/>
      <c r="DI2659" s="12"/>
      <c r="DJ2659" s="12"/>
      <c r="DK2659" s="12"/>
      <c r="DL2659" s="12"/>
      <c r="DM2659" s="12"/>
      <c r="DN2659" s="12"/>
      <c r="DO2659" s="12"/>
      <c r="DP2659" s="12"/>
      <c r="DQ2659" s="12"/>
      <c r="DR2659" s="12"/>
      <c r="DS2659" s="12"/>
      <c r="DT2659" s="12"/>
      <c r="DU2659" s="12"/>
      <c r="DV2659" s="12"/>
    </row>
    <row r="2660" spans="1:126" s="14" customFormat="1" ht="135.75" thickBot="1" x14ac:dyDescent="0.3">
      <c r="A2660" s="12"/>
      <c r="B2660" s="13">
        <f t="shared" si="42"/>
        <v>2651</v>
      </c>
      <c r="C2660" s="2" t="s">
        <v>2430</v>
      </c>
      <c r="D2660" s="9">
        <v>1704</v>
      </c>
      <c r="E2660" s="2" t="s">
        <v>9155</v>
      </c>
      <c r="F2660" s="2" t="s">
        <v>1722</v>
      </c>
      <c r="G2660" s="2" t="s">
        <v>1723</v>
      </c>
      <c r="H2660" s="2" t="s">
        <v>334</v>
      </c>
      <c r="J2660" s="12"/>
      <c r="K2660" s="12"/>
      <c r="L2660" s="12"/>
      <c r="M2660" s="12"/>
      <c r="N2660" s="12"/>
      <c r="O2660" s="12"/>
      <c r="P2660" s="12"/>
      <c r="Q2660" s="12"/>
      <c r="R2660" s="12"/>
      <c r="S2660" s="12"/>
      <c r="T2660" s="12"/>
      <c r="U2660" s="12"/>
      <c r="V2660" s="12"/>
      <c r="W2660" s="12"/>
      <c r="X2660" s="12"/>
      <c r="Y2660" s="12"/>
      <c r="Z2660" s="12"/>
      <c r="AA2660" s="12"/>
      <c r="AB2660" s="12"/>
      <c r="AC2660" s="12"/>
      <c r="AD2660" s="12"/>
      <c r="AE2660" s="12"/>
      <c r="AF2660" s="12"/>
      <c r="AG2660" s="12"/>
      <c r="AH2660" s="12"/>
      <c r="AI2660" s="12"/>
      <c r="AJ2660" s="12"/>
      <c r="AK2660" s="12"/>
      <c r="AL2660" s="12"/>
      <c r="AM2660" s="12"/>
      <c r="AN2660" s="12"/>
      <c r="AO2660" s="12"/>
      <c r="AP2660" s="12"/>
      <c r="AQ2660" s="12"/>
      <c r="AR2660" s="12"/>
      <c r="AS2660" s="12"/>
      <c r="AT2660" s="12"/>
      <c r="AU2660" s="12"/>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12"/>
      <c r="CH2660" s="12"/>
      <c r="CI2660" s="12"/>
      <c r="CJ2660" s="12"/>
      <c r="CK2660" s="12"/>
      <c r="CL2660" s="12"/>
      <c r="CM2660" s="12"/>
      <c r="CN2660" s="12"/>
      <c r="CO2660" s="12"/>
      <c r="CP2660" s="12"/>
      <c r="CQ2660" s="12"/>
      <c r="CR2660" s="12"/>
      <c r="CS2660" s="12"/>
      <c r="CT2660" s="12"/>
      <c r="CU2660" s="12"/>
      <c r="CV2660" s="12"/>
      <c r="CW2660" s="12"/>
      <c r="CX2660" s="12"/>
      <c r="CY2660" s="12"/>
      <c r="CZ2660" s="12"/>
      <c r="DA2660" s="12"/>
      <c r="DB2660" s="12"/>
      <c r="DC2660" s="12"/>
      <c r="DD2660" s="12"/>
      <c r="DE2660" s="12"/>
      <c r="DF2660" s="12"/>
      <c r="DG2660" s="12"/>
      <c r="DH2660" s="12"/>
      <c r="DI2660" s="12"/>
      <c r="DJ2660" s="12"/>
      <c r="DK2660" s="12"/>
      <c r="DL2660" s="12"/>
      <c r="DM2660" s="12"/>
      <c r="DN2660" s="12"/>
      <c r="DO2660" s="12"/>
      <c r="DP2660" s="12"/>
      <c r="DQ2660" s="12"/>
      <c r="DR2660" s="12"/>
      <c r="DS2660" s="12"/>
      <c r="DT2660" s="12"/>
      <c r="DU2660" s="12"/>
      <c r="DV2660" s="12"/>
    </row>
    <row r="2661" spans="1:126" s="14" customFormat="1" ht="60.75" thickBot="1" x14ac:dyDescent="0.3">
      <c r="A2661" s="12"/>
      <c r="B2661" s="13">
        <f t="shared" si="42"/>
        <v>2652</v>
      </c>
      <c r="C2661" s="2" t="s">
        <v>2430</v>
      </c>
      <c r="D2661" s="9">
        <v>3004</v>
      </c>
      <c r="E2661" s="2" t="s">
        <v>2451</v>
      </c>
      <c r="F2661" s="2" t="s">
        <v>6745</v>
      </c>
      <c r="G2661" s="2" t="s">
        <v>7041</v>
      </c>
      <c r="H2661" s="2" t="s">
        <v>334</v>
      </c>
      <c r="J2661" s="12"/>
      <c r="K2661" s="12"/>
      <c r="L2661" s="12"/>
      <c r="M2661" s="12"/>
      <c r="N2661" s="12"/>
      <c r="O2661" s="12"/>
      <c r="P2661" s="12"/>
      <c r="Q2661" s="12"/>
      <c r="R2661" s="12"/>
      <c r="S2661" s="12"/>
      <c r="T2661" s="12"/>
      <c r="U2661" s="12"/>
      <c r="V2661" s="12"/>
      <c r="W2661" s="12"/>
      <c r="X2661" s="12"/>
      <c r="Y2661" s="12"/>
      <c r="Z2661" s="12"/>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c r="DB2661" s="12"/>
      <c r="DC2661" s="12"/>
      <c r="DD2661" s="12"/>
      <c r="DE2661" s="12"/>
      <c r="DF2661" s="12"/>
      <c r="DG2661" s="12"/>
      <c r="DH2661" s="12"/>
      <c r="DI2661" s="12"/>
      <c r="DJ2661" s="12"/>
      <c r="DK2661" s="12"/>
      <c r="DL2661" s="12"/>
      <c r="DM2661" s="12"/>
      <c r="DN2661" s="12"/>
      <c r="DO2661" s="12"/>
      <c r="DP2661" s="12"/>
      <c r="DQ2661" s="12"/>
      <c r="DR2661" s="12"/>
      <c r="DS2661" s="12"/>
      <c r="DT2661" s="12"/>
      <c r="DU2661" s="12"/>
      <c r="DV2661" s="12"/>
    </row>
    <row r="2662" spans="1:126" s="14" customFormat="1" ht="90.75" thickBot="1" x14ac:dyDescent="0.3">
      <c r="A2662" s="12"/>
      <c r="B2662" s="13">
        <f t="shared" si="42"/>
        <v>2653</v>
      </c>
      <c r="C2662" s="2" t="s">
        <v>2430</v>
      </c>
      <c r="D2662" s="9">
        <v>3004</v>
      </c>
      <c r="E2662" s="2" t="s">
        <v>2451</v>
      </c>
      <c r="F2662" s="2" t="s">
        <v>6746</v>
      </c>
      <c r="G2662" s="2" t="s">
        <v>7042</v>
      </c>
      <c r="H2662" s="2" t="s">
        <v>334</v>
      </c>
      <c r="J2662" s="12"/>
      <c r="K2662" s="12"/>
      <c r="L2662" s="12"/>
      <c r="M2662" s="12"/>
      <c r="N2662" s="12"/>
      <c r="O2662" s="12"/>
      <c r="P2662" s="12"/>
      <c r="Q2662" s="12"/>
      <c r="R2662" s="12"/>
      <c r="S2662" s="12"/>
      <c r="T2662" s="12"/>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row>
    <row r="2663" spans="1:126" s="14" customFormat="1" ht="105.75" thickBot="1" x14ac:dyDescent="0.3">
      <c r="A2663" s="12"/>
      <c r="B2663" s="13">
        <f t="shared" si="42"/>
        <v>2654</v>
      </c>
      <c r="C2663" s="2" t="s">
        <v>2430</v>
      </c>
      <c r="D2663" s="9">
        <v>3004</v>
      </c>
      <c r="E2663" s="2" t="s">
        <v>2451</v>
      </c>
      <c r="F2663" s="2" t="s">
        <v>6747</v>
      </c>
      <c r="G2663" s="2" t="s">
        <v>7047</v>
      </c>
      <c r="H2663" s="2" t="s">
        <v>334</v>
      </c>
      <c r="J2663" s="12"/>
      <c r="K2663" s="12"/>
      <c r="L2663" s="12"/>
      <c r="M2663" s="12"/>
      <c r="N2663" s="12"/>
      <c r="O2663" s="12"/>
      <c r="P2663" s="12"/>
      <c r="Q2663" s="12"/>
      <c r="R2663" s="12"/>
      <c r="S2663" s="12"/>
      <c r="T2663" s="12"/>
      <c r="U2663" s="12"/>
      <c r="V2663" s="12"/>
      <c r="W2663" s="12"/>
      <c r="X2663" s="12"/>
      <c r="Y2663" s="12"/>
      <c r="Z2663" s="12"/>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c r="DB2663" s="12"/>
      <c r="DC2663" s="12"/>
      <c r="DD2663" s="12"/>
      <c r="DE2663" s="12"/>
      <c r="DF2663" s="12"/>
      <c r="DG2663" s="12"/>
      <c r="DH2663" s="12"/>
      <c r="DI2663" s="12"/>
      <c r="DJ2663" s="12"/>
      <c r="DK2663" s="12"/>
      <c r="DL2663" s="12"/>
      <c r="DM2663" s="12"/>
      <c r="DN2663" s="12"/>
      <c r="DO2663" s="12"/>
      <c r="DP2663" s="12"/>
      <c r="DQ2663" s="12"/>
      <c r="DR2663" s="12"/>
      <c r="DS2663" s="12"/>
      <c r="DT2663" s="12"/>
      <c r="DU2663" s="12"/>
      <c r="DV2663" s="12"/>
    </row>
    <row r="2664" spans="1:126" s="14" customFormat="1" ht="60.75" thickBot="1" x14ac:dyDescent="0.3">
      <c r="A2664" s="12"/>
      <c r="B2664" s="13">
        <f t="shared" si="42"/>
        <v>2655</v>
      </c>
      <c r="C2664" s="2" t="s">
        <v>2430</v>
      </c>
      <c r="D2664" s="9">
        <v>1704</v>
      </c>
      <c r="E2664" s="2" t="s">
        <v>1726</v>
      </c>
      <c r="F2664" s="2" t="s">
        <v>1725</v>
      </c>
      <c r="G2664" s="2" t="s">
        <v>1724</v>
      </c>
      <c r="H2664" s="2" t="s">
        <v>334</v>
      </c>
      <c r="J2664" s="12"/>
      <c r="K2664" s="12"/>
      <c r="L2664" s="12"/>
      <c r="M2664" s="12"/>
      <c r="N2664" s="12"/>
      <c r="O2664" s="12"/>
      <c r="P2664" s="12"/>
      <c r="Q2664" s="12"/>
      <c r="R2664" s="12"/>
      <c r="S2664" s="12"/>
      <c r="T2664" s="12"/>
      <c r="U2664" s="12"/>
      <c r="V2664" s="12"/>
      <c r="W2664" s="12"/>
      <c r="X2664" s="12"/>
      <c r="Y2664" s="12"/>
      <c r="Z2664" s="12"/>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c r="DB2664" s="12"/>
      <c r="DC2664" s="12"/>
      <c r="DD2664" s="12"/>
      <c r="DE2664" s="12"/>
      <c r="DF2664" s="12"/>
      <c r="DG2664" s="12"/>
      <c r="DH2664" s="12"/>
      <c r="DI2664" s="12"/>
      <c r="DJ2664" s="12"/>
      <c r="DK2664" s="12"/>
      <c r="DL2664" s="12"/>
      <c r="DM2664" s="12"/>
      <c r="DN2664" s="12"/>
      <c r="DO2664" s="12"/>
      <c r="DP2664" s="12"/>
      <c r="DQ2664" s="12"/>
      <c r="DR2664" s="12"/>
      <c r="DS2664" s="12"/>
      <c r="DT2664" s="12"/>
      <c r="DU2664" s="12"/>
      <c r="DV2664" s="12"/>
    </row>
    <row r="2665" spans="1:126" s="14" customFormat="1" ht="90.75" thickBot="1" x14ac:dyDescent="0.3">
      <c r="A2665" s="12"/>
      <c r="B2665" s="13">
        <f t="shared" si="42"/>
        <v>2656</v>
      </c>
      <c r="C2665" s="2" t="s">
        <v>2430</v>
      </c>
      <c r="D2665" s="9">
        <v>1704</v>
      </c>
      <c r="E2665" s="2" t="s">
        <v>9156</v>
      </c>
      <c r="F2665" s="2" t="s">
        <v>1727</v>
      </c>
      <c r="G2665" s="2" t="s">
        <v>7438</v>
      </c>
      <c r="H2665" s="2" t="s">
        <v>334</v>
      </c>
      <c r="J2665" s="12"/>
      <c r="K2665" s="12"/>
      <c r="L2665" s="12"/>
      <c r="M2665" s="12"/>
      <c r="N2665" s="12"/>
      <c r="O2665" s="12"/>
      <c r="P2665" s="12"/>
      <c r="Q2665" s="12"/>
      <c r="R2665" s="12"/>
      <c r="S2665" s="12"/>
      <c r="T2665" s="12"/>
      <c r="U2665" s="12"/>
      <c r="V2665" s="12"/>
      <c r="W2665" s="12"/>
      <c r="X2665" s="12"/>
      <c r="Y2665" s="12"/>
      <c r="Z2665" s="12"/>
      <c r="AA2665" s="12"/>
      <c r="AB2665" s="12"/>
      <c r="AC2665" s="12"/>
      <c r="AD2665" s="12"/>
      <c r="AE2665" s="12"/>
      <c r="AF2665" s="12"/>
      <c r="AG2665" s="12"/>
      <c r="AH2665" s="12"/>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c r="DB2665" s="12"/>
      <c r="DC2665" s="12"/>
      <c r="DD2665" s="12"/>
      <c r="DE2665" s="12"/>
      <c r="DF2665" s="12"/>
      <c r="DG2665" s="12"/>
      <c r="DH2665" s="12"/>
      <c r="DI2665" s="12"/>
      <c r="DJ2665" s="12"/>
      <c r="DK2665" s="12"/>
      <c r="DL2665" s="12"/>
      <c r="DM2665" s="12"/>
      <c r="DN2665" s="12"/>
      <c r="DO2665" s="12"/>
      <c r="DP2665" s="12"/>
      <c r="DQ2665" s="12"/>
      <c r="DR2665" s="12"/>
      <c r="DS2665" s="12"/>
      <c r="DT2665" s="12"/>
      <c r="DU2665" s="12"/>
      <c r="DV2665" s="12"/>
    </row>
    <row r="2666" spans="1:126" s="14" customFormat="1" ht="60.75" thickBot="1" x14ac:dyDescent="0.3">
      <c r="A2666" s="12"/>
      <c r="B2666" s="13">
        <f t="shared" si="42"/>
        <v>2657</v>
      </c>
      <c r="C2666" s="2" t="s">
        <v>2430</v>
      </c>
      <c r="D2666" s="9">
        <v>1704</v>
      </c>
      <c r="E2666" s="2" t="s">
        <v>9157</v>
      </c>
      <c r="F2666" s="2" t="s">
        <v>1729</v>
      </c>
      <c r="G2666" s="2" t="s">
        <v>1728</v>
      </c>
      <c r="H2666" s="2" t="s">
        <v>334</v>
      </c>
      <c r="J2666" s="12"/>
      <c r="K2666" s="12"/>
      <c r="L2666" s="12"/>
      <c r="M2666" s="12"/>
      <c r="N2666" s="12"/>
      <c r="O2666" s="12"/>
      <c r="P2666" s="12"/>
      <c r="Q2666" s="12"/>
      <c r="R2666" s="12"/>
      <c r="S2666" s="12"/>
      <c r="T2666" s="12"/>
      <c r="U2666" s="12"/>
      <c r="V2666" s="12"/>
      <c r="W2666" s="12"/>
      <c r="X2666" s="12"/>
      <c r="Y2666" s="12"/>
      <c r="Z2666" s="12"/>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c r="DB2666" s="12"/>
      <c r="DC2666" s="12"/>
      <c r="DD2666" s="12"/>
      <c r="DE2666" s="12"/>
      <c r="DF2666" s="12"/>
      <c r="DG2666" s="12"/>
      <c r="DH2666" s="12"/>
      <c r="DI2666" s="12"/>
      <c r="DJ2666" s="12"/>
      <c r="DK2666" s="12"/>
      <c r="DL2666" s="12"/>
      <c r="DM2666" s="12"/>
      <c r="DN2666" s="12"/>
      <c r="DO2666" s="12"/>
      <c r="DP2666" s="12"/>
      <c r="DQ2666" s="12"/>
      <c r="DR2666" s="12"/>
      <c r="DS2666" s="12"/>
      <c r="DT2666" s="12"/>
      <c r="DU2666" s="12"/>
      <c r="DV2666" s="12"/>
    </row>
    <row r="2667" spans="1:126" s="14" customFormat="1" ht="75.75" thickBot="1" x14ac:dyDescent="0.3">
      <c r="A2667" s="12"/>
      <c r="B2667" s="13">
        <f t="shared" si="42"/>
        <v>2658</v>
      </c>
      <c r="C2667" s="2" t="s">
        <v>2430</v>
      </c>
      <c r="D2667" s="9">
        <v>1704</v>
      </c>
      <c r="E2667" s="2" t="s">
        <v>9158</v>
      </c>
      <c r="F2667" s="2" t="s">
        <v>1730</v>
      </c>
      <c r="G2667" s="2" t="s">
        <v>1731</v>
      </c>
      <c r="H2667" s="2" t="s">
        <v>334</v>
      </c>
      <c r="J2667" s="12"/>
      <c r="K2667" s="12"/>
      <c r="L2667" s="12"/>
      <c r="M2667" s="12"/>
      <c r="N2667" s="12"/>
      <c r="O2667" s="12"/>
      <c r="P2667" s="12"/>
      <c r="Q2667" s="12"/>
      <c r="R2667" s="12"/>
      <c r="S2667" s="12"/>
      <c r="T2667" s="12"/>
      <c r="U2667" s="12"/>
      <c r="V2667" s="12"/>
      <c r="W2667" s="12"/>
      <c r="X2667" s="12"/>
      <c r="Y2667" s="12"/>
      <c r="Z2667" s="12"/>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c r="DB2667" s="12"/>
      <c r="DC2667" s="12"/>
      <c r="DD2667" s="12"/>
      <c r="DE2667" s="12"/>
      <c r="DF2667" s="12"/>
      <c r="DG2667" s="12"/>
      <c r="DH2667" s="12"/>
      <c r="DI2667" s="12"/>
      <c r="DJ2667" s="12"/>
      <c r="DK2667" s="12"/>
      <c r="DL2667" s="12"/>
      <c r="DM2667" s="12"/>
      <c r="DN2667" s="12"/>
      <c r="DO2667" s="12"/>
      <c r="DP2667" s="12"/>
      <c r="DQ2667" s="12"/>
      <c r="DR2667" s="12"/>
      <c r="DS2667" s="12"/>
      <c r="DT2667" s="12"/>
      <c r="DU2667" s="12"/>
      <c r="DV2667" s="12"/>
    </row>
    <row r="2668" spans="1:126" s="14" customFormat="1" ht="75.75" thickBot="1" x14ac:dyDescent="0.3">
      <c r="A2668" s="12"/>
      <c r="B2668" s="13">
        <f t="shared" si="42"/>
        <v>2659</v>
      </c>
      <c r="C2668" s="2" t="s">
        <v>2430</v>
      </c>
      <c r="D2668" s="9">
        <v>2933</v>
      </c>
      <c r="E2668" s="2" t="s">
        <v>1734</v>
      </c>
      <c r="F2668" s="2" t="s">
        <v>1733</v>
      </c>
      <c r="G2668" s="2" t="s">
        <v>1732</v>
      </c>
      <c r="H2668" s="2" t="s">
        <v>334</v>
      </c>
      <c r="J2668" s="12"/>
      <c r="K2668" s="12"/>
      <c r="L2668" s="12"/>
      <c r="M2668" s="12"/>
      <c r="N2668" s="12"/>
      <c r="O2668" s="12"/>
      <c r="P2668" s="12"/>
      <c r="Q2668" s="12"/>
      <c r="R2668" s="12"/>
      <c r="S2668" s="12"/>
      <c r="T2668" s="12"/>
      <c r="U2668" s="12"/>
      <c r="V2668" s="12"/>
      <c r="W2668" s="12"/>
      <c r="X2668" s="12"/>
      <c r="Y2668" s="12"/>
      <c r="Z2668" s="12"/>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c r="DB2668" s="12"/>
      <c r="DC2668" s="12"/>
      <c r="DD2668" s="12"/>
      <c r="DE2668" s="12"/>
      <c r="DF2668" s="12"/>
      <c r="DG2668" s="12"/>
      <c r="DH2668" s="12"/>
      <c r="DI2668" s="12"/>
      <c r="DJ2668" s="12"/>
      <c r="DK2668" s="12"/>
      <c r="DL2668" s="12"/>
      <c r="DM2668" s="12"/>
      <c r="DN2668" s="12"/>
      <c r="DO2668" s="12"/>
      <c r="DP2668" s="12"/>
      <c r="DQ2668" s="12"/>
      <c r="DR2668" s="12"/>
      <c r="DS2668" s="12"/>
      <c r="DT2668" s="12"/>
      <c r="DU2668" s="12"/>
      <c r="DV2668" s="12"/>
    </row>
    <row r="2669" spans="1:126" s="14" customFormat="1" ht="90.75" thickBot="1" x14ac:dyDescent="0.3">
      <c r="A2669" s="12"/>
      <c r="B2669" s="13">
        <f t="shared" si="42"/>
        <v>2660</v>
      </c>
      <c r="C2669" s="2" t="s">
        <v>2430</v>
      </c>
      <c r="D2669" s="9">
        <v>1704</v>
      </c>
      <c r="E2669" s="2" t="s">
        <v>9159</v>
      </c>
      <c r="F2669" s="2" t="s">
        <v>1722</v>
      </c>
      <c r="G2669" s="2" t="s">
        <v>1735</v>
      </c>
      <c r="H2669" s="2" t="s">
        <v>334</v>
      </c>
      <c r="J2669" s="12"/>
      <c r="K2669" s="12"/>
      <c r="L2669" s="12"/>
      <c r="M2669" s="12"/>
      <c r="N2669" s="12"/>
      <c r="O2669" s="12"/>
      <c r="P2669" s="12"/>
      <c r="Q2669" s="12"/>
      <c r="R2669" s="12"/>
      <c r="S2669" s="12"/>
      <c r="T2669" s="12"/>
      <c r="U2669" s="12"/>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c r="DB2669" s="12"/>
      <c r="DC2669" s="12"/>
      <c r="DD2669" s="12"/>
      <c r="DE2669" s="12"/>
      <c r="DF2669" s="12"/>
      <c r="DG2669" s="12"/>
      <c r="DH2669" s="12"/>
      <c r="DI2669" s="12"/>
      <c r="DJ2669" s="12"/>
      <c r="DK2669" s="12"/>
      <c r="DL2669" s="12"/>
      <c r="DM2669" s="12"/>
      <c r="DN2669" s="12"/>
      <c r="DO2669" s="12"/>
      <c r="DP2669" s="12"/>
      <c r="DQ2669" s="12"/>
      <c r="DR2669" s="12"/>
      <c r="DS2669" s="12"/>
      <c r="DT2669" s="12"/>
      <c r="DU2669" s="12"/>
      <c r="DV2669" s="12"/>
    </row>
    <row r="2670" spans="1:126" s="14" customFormat="1" ht="60.75" thickBot="1" x14ac:dyDescent="0.3">
      <c r="A2670" s="12"/>
      <c r="B2670" s="13">
        <f t="shared" si="42"/>
        <v>2661</v>
      </c>
      <c r="C2670" s="2" t="s">
        <v>2430</v>
      </c>
      <c r="D2670" s="9">
        <v>1704</v>
      </c>
      <c r="E2670" s="2" t="s">
        <v>1736</v>
      </c>
      <c r="F2670" s="2" t="s">
        <v>1729</v>
      </c>
      <c r="G2670" s="2" t="s">
        <v>1737</v>
      </c>
      <c r="H2670" s="2" t="s">
        <v>334</v>
      </c>
      <c r="J2670" s="12"/>
      <c r="K2670" s="12"/>
      <c r="L2670" s="12"/>
      <c r="M2670" s="12"/>
      <c r="N2670" s="12"/>
      <c r="O2670" s="12"/>
      <c r="P2670" s="12"/>
      <c r="Q2670" s="12"/>
      <c r="R2670" s="12"/>
      <c r="S2670" s="12"/>
      <c r="T2670" s="12"/>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row>
    <row r="2671" spans="1:126" s="14" customFormat="1" ht="90.75" thickBot="1" x14ac:dyDescent="0.3">
      <c r="A2671" s="12"/>
      <c r="B2671" s="13">
        <f t="shared" si="42"/>
        <v>2662</v>
      </c>
      <c r="C2671" s="2" t="s">
        <v>2430</v>
      </c>
      <c r="D2671" s="9">
        <v>1704</v>
      </c>
      <c r="E2671" s="2" t="s">
        <v>9160</v>
      </c>
      <c r="F2671" s="2" t="s">
        <v>1738</v>
      </c>
      <c r="G2671" s="2" t="s">
        <v>1739</v>
      </c>
      <c r="H2671" s="2" t="s">
        <v>334</v>
      </c>
      <c r="J2671" s="12"/>
      <c r="K2671" s="12"/>
      <c r="L2671" s="12"/>
      <c r="M2671" s="12"/>
      <c r="N2671" s="12"/>
      <c r="O2671" s="12"/>
      <c r="P2671" s="12"/>
      <c r="Q2671" s="12"/>
      <c r="R2671" s="12"/>
      <c r="S2671" s="12"/>
      <c r="T2671" s="12"/>
      <c r="U2671" s="12"/>
      <c r="V2671" s="12"/>
      <c r="W2671" s="12"/>
      <c r="X2671" s="12"/>
      <c r="Y2671" s="12"/>
      <c r="Z2671" s="12"/>
      <c r="AA2671" s="12"/>
      <c r="AB2671" s="12"/>
      <c r="AC2671" s="12"/>
      <c r="AD2671" s="12"/>
      <c r="AE2671" s="12"/>
      <c r="AF2671" s="12"/>
      <c r="AG2671" s="12"/>
      <c r="AH2671" s="12"/>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c r="DB2671" s="12"/>
      <c r="DC2671" s="12"/>
      <c r="DD2671" s="12"/>
      <c r="DE2671" s="12"/>
      <c r="DF2671" s="12"/>
      <c r="DG2671" s="12"/>
      <c r="DH2671" s="12"/>
      <c r="DI2671" s="12"/>
      <c r="DJ2671" s="12"/>
      <c r="DK2671" s="12"/>
      <c r="DL2671" s="12"/>
      <c r="DM2671" s="12"/>
      <c r="DN2671" s="12"/>
      <c r="DO2671" s="12"/>
      <c r="DP2671" s="12"/>
      <c r="DQ2671" s="12"/>
      <c r="DR2671" s="12"/>
      <c r="DS2671" s="12"/>
      <c r="DT2671" s="12"/>
      <c r="DU2671" s="12"/>
      <c r="DV2671" s="12"/>
    </row>
    <row r="2672" spans="1:126" s="14" customFormat="1" ht="90.75" thickBot="1" x14ac:dyDescent="0.3">
      <c r="A2672" s="12"/>
      <c r="B2672" s="13">
        <f t="shared" si="42"/>
        <v>2663</v>
      </c>
      <c r="C2672" s="2" t="s">
        <v>2430</v>
      </c>
      <c r="D2672" s="9">
        <v>1704</v>
      </c>
      <c r="E2672" s="2" t="s">
        <v>1740</v>
      </c>
      <c r="F2672" s="2" t="s">
        <v>1741</v>
      </c>
      <c r="G2672" s="2" t="s">
        <v>1742</v>
      </c>
      <c r="H2672" s="2" t="s">
        <v>334</v>
      </c>
      <c r="J2672" s="12"/>
      <c r="K2672" s="12"/>
      <c r="L2672" s="12"/>
      <c r="M2672" s="12"/>
      <c r="N2672" s="12"/>
      <c r="O2672" s="12"/>
      <c r="P2672" s="12"/>
      <c r="Q2672" s="12"/>
      <c r="R2672" s="12"/>
      <c r="S2672" s="12"/>
      <c r="T2672" s="12"/>
      <c r="U2672" s="12"/>
      <c r="V2672" s="12"/>
      <c r="W2672" s="12"/>
      <c r="X2672" s="12"/>
      <c r="Y2672" s="12"/>
      <c r="Z2672" s="12"/>
      <c r="AA2672" s="12"/>
      <c r="AB2672" s="12"/>
      <c r="AC2672" s="12"/>
      <c r="AD2672" s="12"/>
      <c r="AE2672" s="12"/>
      <c r="AF2672" s="12"/>
      <c r="AG2672" s="12"/>
      <c r="AH2672" s="12"/>
      <c r="AI2672" s="12"/>
      <c r="AJ2672" s="12"/>
      <c r="AK2672" s="12"/>
      <c r="AL2672" s="12"/>
      <c r="AM2672" s="12"/>
      <c r="AN2672" s="12"/>
      <c r="AO2672" s="12"/>
      <c r="AP2672" s="12"/>
      <c r="AQ2672" s="12"/>
      <c r="AR2672" s="12"/>
      <c r="AS2672" s="12"/>
      <c r="AT2672" s="12"/>
      <c r="AU2672" s="12"/>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c r="DB2672" s="12"/>
      <c r="DC2672" s="12"/>
      <c r="DD2672" s="12"/>
      <c r="DE2672" s="12"/>
      <c r="DF2672" s="12"/>
      <c r="DG2672" s="12"/>
      <c r="DH2672" s="12"/>
      <c r="DI2672" s="12"/>
      <c r="DJ2672" s="12"/>
      <c r="DK2672" s="12"/>
      <c r="DL2672" s="12"/>
      <c r="DM2672" s="12"/>
      <c r="DN2672" s="12"/>
      <c r="DO2672" s="12"/>
      <c r="DP2672" s="12"/>
      <c r="DQ2672" s="12"/>
      <c r="DR2672" s="12"/>
      <c r="DS2672" s="12"/>
      <c r="DT2672" s="12"/>
      <c r="DU2672" s="12"/>
      <c r="DV2672" s="12"/>
    </row>
    <row r="2673" spans="1:126" s="14" customFormat="1" ht="165.75" thickBot="1" x14ac:dyDescent="0.3">
      <c r="A2673" s="12"/>
      <c r="B2673" s="13">
        <f t="shared" si="42"/>
        <v>2664</v>
      </c>
      <c r="C2673" s="2" t="s">
        <v>2430</v>
      </c>
      <c r="D2673" s="9">
        <v>1704</v>
      </c>
      <c r="E2673" s="2" t="s">
        <v>9161</v>
      </c>
      <c r="F2673" s="2" t="s">
        <v>6241</v>
      </c>
      <c r="G2673" s="2" t="s">
        <v>1743</v>
      </c>
      <c r="H2673" s="2" t="s">
        <v>334</v>
      </c>
      <c r="J2673" s="12"/>
      <c r="K2673" s="12"/>
      <c r="L2673" s="12"/>
      <c r="M2673" s="12"/>
      <c r="N2673" s="12"/>
      <c r="O2673" s="12"/>
      <c r="P2673" s="12"/>
      <c r="Q2673" s="12"/>
      <c r="R2673" s="12"/>
      <c r="S2673" s="12"/>
      <c r="T2673" s="12"/>
      <c r="U2673" s="12"/>
      <c r="V2673" s="12"/>
      <c r="W2673" s="12"/>
      <c r="X2673" s="12"/>
      <c r="Y2673" s="12"/>
      <c r="Z2673" s="12"/>
      <c r="AA2673" s="12"/>
      <c r="AB2673" s="12"/>
      <c r="AC2673" s="12"/>
      <c r="AD2673" s="12"/>
      <c r="AE2673" s="12"/>
      <c r="AF2673" s="12"/>
      <c r="AG2673" s="12"/>
      <c r="AH2673" s="12"/>
      <c r="AI2673" s="12"/>
      <c r="AJ2673" s="12"/>
      <c r="AK2673" s="12"/>
      <c r="AL2673" s="12"/>
      <c r="AM2673" s="12"/>
      <c r="AN2673" s="12"/>
      <c r="AO2673" s="12"/>
      <c r="AP2673" s="12"/>
      <c r="AQ2673" s="12"/>
      <c r="AR2673" s="12"/>
      <c r="AS2673" s="12"/>
      <c r="AT2673" s="12"/>
      <c r="AU2673" s="12"/>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c r="DB2673" s="12"/>
      <c r="DC2673" s="12"/>
      <c r="DD2673" s="12"/>
      <c r="DE2673" s="12"/>
      <c r="DF2673" s="12"/>
      <c r="DG2673" s="12"/>
      <c r="DH2673" s="12"/>
      <c r="DI2673" s="12"/>
      <c r="DJ2673" s="12"/>
      <c r="DK2673" s="12"/>
      <c r="DL2673" s="12"/>
      <c r="DM2673" s="12"/>
      <c r="DN2673" s="12"/>
      <c r="DO2673" s="12"/>
      <c r="DP2673" s="12"/>
      <c r="DQ2673" s="12"/>
      <c r="DR2673" s="12"/>
      <c r="DS2673" s="12"/>
      <c r="DT2673" s="12"/>
      <c r="DU2673" s="12"/>
      <c r="DV2673" s="12"/>
    </row>
    <row r="2674" spans="1:126" s="14" customFormat="1" ht="135.75" thickBot="1" x14ac:dyDescent="0.3">
      <c r="A2674" s="12"/>
      <c r="B2674" s="13">
        <f t="shared" si="42"/>
        <v>2665</v>
      </c>
      <c r="C2674" s="2" t="s">
        <v>2430</v>
      </c>
      <c r="D2674" s="9">
        <v>9021</v>
      </c>
      <c r="E2674" s="2" t="s">
        <v>1744</v>
      </c>
      <c r="F2674" s="2" t="s">
        <v>1745</v>
      </c>
      <c r="G2674" s="2" t="s">
        <v>1746</v>
      </c>
      <c r="H2674" s="2" t="s">
        <v>334</v>
      </c>
      <c r="J2674" s="12"/>
      <c r="K2674" s="12"/>
      <c r="L2674" s="12"/>
      <c r="M2674" s="12"/>
      <c r="N2674" s="12"/>
      <c r="O2674" s="12"/>
      <c r="P2674" s="12"/>
      <c r="Q2674" s="12"/>
      <c r="R2674" s="12"/>
      <c r="S2674" s="12"/>
      <c r="T2674" s="12"/>
      <c r="U2674" s="12"/>
      <c r="V2674" s="12"/>
      <c r="W2674" s="12"/>
      <c r="X2674" s="12"/>
      <c r="Y2674" s="12"/>
      <c r="Z2674" s="12"/>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12"/>
      <c r="CH2674" s="12"/>
      <c r="CI2674" s="12"/>
      <c r="CJ2674" s="12"/>
      <c r="CK2674" s="12"/>
      <c r="CL2674" s="12"/>
      <c r="CM2674" s="12"/>
      <c r="CN2674" s="12"/>
      <c r="CO2674" s="12"/>
      <c r="CP2674" s="12"/>
      <c r="CQ2674" s="12"/>
      <c r="CR2674" s="12"/>
      <c r="CS2674" s="12"/>
      <c r="CT2674" s="12"/>
      <c r="CU2674" s="12"/>
      <c r="CV2674" s="12"/>
      <c r="CW2674" s="12"/>
      <c r="CX2674" s="12"/>
      <c r="CY2674" s="12"/>
      <c r="CZ2674" s="12"/>
      <c r="DA2674" s="12"/>
      <c r="DB2674" s="12"/>
      <c r="DC2674" s="12"/>
      <c r="DD2674" s="12"/>
      <c r="DE2674" s="12"/>
      <c r="DF2674" s="12"/>
      <c r="DG2674" s="12"/>
      <c r="DH2674" s="12"/>
      <c r="DI2674" s="12"/>
      <c r="DJ2674" s="12"/>
      <c r="DK2674" s="12"/>
      <c r="DL2674" s="12"/>
      <c r="DM2674" s="12"/>
      <c r="DN2674" s="12"/>
      <c r="DO2674" s="12"/>
      <c r="DP2674" s="12"/>
      <c r="DQ2674" s="12"/>
      <c r="DR2674" s="12"/>
      <c r="DS2674" s="12"/>
      <c r="DT2674" s="12"/>
      <c r="DU2674" s="12"/>
      <c r="DV2674" s="12"/>
    </row>
    <row r="2675" spans="1:126" s="14" customFormat="1" ht="90.75" thickBot="1" x14ac:dyDescent="0.3">
      <c r="A2675" s="12"/>
      <c r="B2675" s="13">
        <f t="shared" si="42"/>
        <v>2666</v>
      </c>
      <c r="C2675" s="2" t="s">
        <v>2430</v>
      </c>
      <c r="D2675" s="9">
        <v>9021</v>
      </c>
      <c r="E2675" s="2" t="s">
        <v>1749</v>
      </c>
      <c r="F2675" s="2" t="s">
        <v>1748</v>
      </c>
      <c r="G2675" s="2" t="s">
        <v>1747</v>
      </c>
      <c r="H2675" s="2" t="s">
        <v>334</v>
      </c>
      <c r="J2675" s="12"/>
      <c r="K2675" s="12"/>
      <c r="L2675" s="12"/>
      <c r="M2675" s="12"/>
      <c r="N2675" s="12"/>
      <c r="O2675" s="12"/>
      <c r="P2675" s="12"/>
      <c r="Q2675" s="12"/>
      <c r="R2675" s="12"/>
      <c r="S2675" s="12"/>
      <c r="T2675" s="12"/>
      <c r="U2675" s="12"/>
      <c r="V2675" s="12"/>
      <c r="W2675" s="12"/>
      <c r="X2675" s="12"/>
      <c r="Y2675" s="12"/>
      <c r="Z2675" s="12"/>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c r="DB2675" s="12"/>
      <c r="DC2675" s="12"/>
      <c r="DD2675" s="12"/>
      <c r="DE2675" s="12"/>
      <c r="DF2675" s="12"/>
      <c r="DG2675" s="12"/>
      <c r="DH2675" s="12"/>
      <c r="DI2675" s="12"/>
      <c r="DJ2675" s="12"/>
      <c r="DK2675" s="12"/>
      <c r="DL2675" s="12"/>
      <c r="DM2675" s="12"/>
      <c r="DN2675" s="12"/>
      <c r="DO2675" s="12"/>
      <c r="DP2675" s="12"/>
      <c r="DQ2675" s="12"/>
      <c r="DR2675" s="12"/>
      <c r="DS2675" s="12"/>
      <c r="DT2675" s="12"/>
      <c r="DU2675" s="12"/>
      <c r="DV2675" s="12"/>
    </row>
    <row r="2676" spans="1:126" s="14" customFormat="1" ht="60.75" thickBot="1" x14ac:dyDescent="0.3">
      <c r="A2676" s="12"/>
      <c r="B2676" s="13">
        <f t="shared" si="42"/>
        <v>2667</v>
      </c>
      <c r="C2676" s="2" t="s">
        <v>2430</v>
      </c>
      <c r="D2676" s="9">
        <v>9021</v>
      </c>
      <c r="E2676" s="2" t="s">
        <v>1750</v>
      </c>
      <c r="F2676" s="2" t="s">
        <v>1751</v>
      </c>
      <c r="G2676" s="2" t="s">
        <v>1752</v>
      </c>
      <c r="H2676" s="2" t="s">
        <v>334</v>
      </c>
      <c r="J2676" s="12"/>
      <c r="K2676" s="12"/>
      <c r="L2676" s="12"/>
      <c r="M2676" s="12"/>
      <c r="N2676" s="12"/>
      <c r="O2676" s="12"/>
      <c r="P2676" s="12"/>
      <c r="Q2676" s="12"/>
      <c r="R2676" s="12"/>
      <c r="S2676" s="12"/>
      <c r="T2676" s="12"/>
      <c r="U2676" s="12"/>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c r="DB2676" s="12"/>
      <c r="DC2676" s="12"/>
      <c r="DD2676" s="12"/>
      <c r="DE2676" s="12"/>
      <c r="DF2676" s="12"/>
      <c r="DG2676" s="12"/>
      <c r="DH2676" s="12"/>
      <c r="DI2676" s="12"/>
      <c r="DJ2676" s="12"/>
      <c r="DK2676" s="12"/>
      <c r="DL2676" s="12"/>
      <c r="DM2676" s="12"/>
      <c r="DN2676" s="12"/>
      <c r="DO2676" s="12"/>
      <c r="DP2676" s="12"/>
      <c r="DQ2676" s="12"/>
      <c r="DR2676" s="12"/>
      <c r="DS2676" s="12"/>
      <c r="DT2676" s="12"/>
      <c r="DU2676" s="12"/>
      <c r="DV2676" s="12"/>
    </row>
    <row r="2677" spans="1:126" s="14" customFormat="1" ht="90.75" thickBot="1" x14ac:dyDescent="0.3">
      <c r="A2677" s="12"/>
      <c r="B2677" s="13">
        <f t="shared" si="42"/>
        <v>2668</v>
      </c>
      <c r="C2677" s="2" t="s">
        <v>2430</v>
      </c>
      <c r="D2677" s="9">
        <v>9021</v>
      </c>
      <c r="E2677" s="2" t="s">
        <v>1753</v>
      </c>
      <c r="F2677" s="2" t="s">
        <v>1754</v>
      </c>
      <c r="G2677" s="2" t="s">
        <v>1755</v>
      </c>
      <c r="H2677" s="2" t="s">
        <v>334</v>
      </c>
      <c r="J2677" s="12"/>
      <c r="K2677" s="12"/>
      <c r="L2677" s="12"/>
      <c r="M2677" s="12"/>
      <c r="N2677" s="12"/>
      <c r="O2677" s="12"/>
      <c r="P2677" s="12"/>
      <c r="Q2677" s="12"/>
      <c r="R2677" s="12"/>
      <c r="S2677" s="12"/>
      <c r="T2677" s="12"/>
      <c r="U2677" s="12"/>
      <c r="V2677" s="12"/>
      <c r="W2677" s="12"/>
      <c r="X2677" s="12"/>
      <c r="Y2677" s="12"/>
      <c r="Z2677" s="12"/>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c r="DB2677" s="12"/>
      <c r="DC2677" s="12"/>
      <c r="DD2677" s="12"/>
      <c r="DE2677" s="12"/>
      <c r="DF2677" s="12"/>
      <c r="DG2677" s="12"/>
      <c r="DH2677" s="12"/>
      <c r="DI2677" s="12"/>
      <c r="DJ2677" s="12"/>
      <c r="DK2677" s="12"/>
      <c r="DL2677" s="12"/>
      <c r="DM2677" s="12"/>
      <c r="DN2677" s="12"/>
      <c r="DO2677" s="12"/>
      <c r="DP2677" s="12"/>
      <c r="DQ2677" s="12"/>
      <c r="DR2677" s="12"/>
      <c r="DS2677" s="12"/>
      <c r="DT2677" s="12"/>
      <c r="DU2677" s="12"/>
      <c r="DV2677" s="12"/>
    </row>
    <row r="2678" spans="1:126" s="14" customFormat="1" ht="120.75" thickBot="1" x14ac:dyDescent="0.3">
      <c r="A2678" s="12"/>
      <c r="B2678" s="13">
        <f t="shared" si="42"/>
        <v>2669</v>
      </c>
      <c r="C2678" s="2" t="s">
        <v>2430</v>
      </c>
      <c r="D2678" s="9">
        <v>9018</v>
      </c>
      <c r="E2678" s="2" t="s">
        <v>1756</v>
      </c>
      <c r="F2678" s="2" t="s">
        <v>1757</v>
      </c>
      <c r="G2678" s="2" t="s">
        <v>1758</v>
      </c>
      <c r="H2678" s="2" t="s">
        <v>334</v>
      </c>
      <c r="J2678" s="12"/>
      <c r="K2678" s="12"/>
      <c r="L2678" s="12"/>
      <c r="M2678" s="12"/>
      <c r="N2678" s="12"/>
      <c r="O2678" s="12"/>
      <c r="P2678" s="12"/>
      <c r="Q2678" s="12"/>
      <c r="R2678" s="12"/>
      <c r="S2678" s="12"/>
      <c r="T2678" s="12"/>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row>
    <row r="2679" spans="1:126" s="14" customFormat="1" ht="60.75" thickBot="1" x14ac:dyDescent="0.3">
      <c r="A2679" s="12"/>
      <c r="B2679" s="13">
        <f t="shared" si="42"/>
        <v>2670</v>
      </c>
      <c r="C2679" s="2" t="s">
        <v>2430</v>
      </c>
      <c r="D2679" s="9">
        <v>9018</v>
      </c>
      <c r="E2679" s="2" t="s">
        <v>1756</v>
      </c>
      <c r="F2679" s="2" t="s">
        <v>1759</v>
      </c>
      <c r="G2679" s="2" t="s">
        <v>1760</v>
      </c>
      <c r="H2679" s="2" t="s">
        <v>334</v>
      </c>
      <c r="J2679" s="12"/>
      <c r="K2679" s="12"/>
      <c r="L2679" s="12"/>
      <c r="M2679" s="12"/>
      <c r="N2679" s="12"/>
      <c r="O2679" s="12"/>
      <c r="P2679" s="12"/>
      <c r="Q2679" s="12"/>
      <c r="R2679" s="12"/>
      <c r="S2679" s="12"/>
      <c r="T2679" s="12"/>
      <c r="U2679" s="12"/>
      <c r="V2679" s="12"/>
      <c r="W2679" s="12"/>
      <c r="X2679" s="12"/>
      <c r="Y2679" s="12"/>
      <c r="Z2679" s="12"/>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c r="DB2679" s="12"/>
      <c r="DC2679" s="12"/>
      <c r="DD2679" s="12"/>
      <c r="DE2679" s="12"/>
      <c r="DF2679" s="12"/>
      <c r="DG2679" s="12"/>
      <c r="DH2679" s="12"/>
      <c r="DI2679" s="12"/>
      <c r="DJ2679" s="12"/>
      <c r="DK2679" s="12"/>
      <c r="DL2679" s="12"/>
      <c r="DM2679" s="12"/>
      <c r="DN2679" s="12"/>
      <c r="DO2679" s="12"/>
      <c r="DP2679" s="12"/>
      <c r="DQ2679" s="12"/>
      <c r="DR2679" s="12"/>
      <c r="DS2679" s="12"/>
      <c r="DT2679" s="12"/>
      <c r="DU2679" s="12"/>
      <c r="DV2679" s="12"/>
    </row>
    <row r="2680" spans="1:126" s="14" customFormat="1" ht="60.75" thickBot="1" x14ac:dyDescent="0.3">
      <c r="A2680" s="12"/>
      <c r="B2680" s="13">
        <f t="shared" si="42"/>
        <v>2671</v>
      </c>
      <c r="C2680" s="2" t="s">
        <v>2430</v>
      </c>
      <c r="D2680" s="9">
        <v>8421</v>
      </c>
      <c r="E2680" s="2" t="s">
        <v>1763</v>
      </c>
      <c r="F2680" s="2" t="s">
        <v>1762</v>
      </c>
      <c r="G2680" s="2" t="s">
        <v>1761</v>
      </c>
      <c r="H2680" s="2" t="s">
        <v>334</v>
      </c>
      <c r="J2680" s="12"/>
      <c r="K2680" s="12"/>
      <c r="L2680" s="12"/>
      <c r="M2680" s="12"/>
      <c r="N2680" s="12"/>
      <c r="O2680" s="12"/>
      <c r="P2680" s="12"/>
      <c r="Q2680" s="12"/>
      <c r="R2680" s="12"/>
      <c r="S2680" s="12"/>
      <c r="T2680" s="12"/>
      <c r="U2680" s="12"/>
      <c r="V2680" s="12"/>
      <c r="W2680" s="12"/>
      <c r="X2680" s="12"/>
      <c r="Y2680" s="12"/>
      <c r="Z2680" s="12"/>
      <c r="AA2680" s="12"/>
      <c r="AB2680" s="12"/>
      <c r="AC2680" s="12"/>
      <c r="AD2680" s="12"/>
      <c r="AE2680" s="12"/>
      <c r="AF2680" s="12"/>
      <c r="AG2680" s="12"/>
      <c r="AH2680" s="12"/>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c r="DB2680" s="12"/>
      <c r="DC2680" s="12"/>
      <c r="DD2680" s="12"/>
      <c r="DE2680" s="12"/>
      <c r="DF2680" s="12"/>
      <c r="DG2680" s="12"/>
      <c r="DH2680" s="12"/>
      <c r="DI2680" s="12"/>
      <c r="DJ2680" s="12"/>
      <c r="DK2680" s="12"/>
      <c r="DL2680" s="12"/>
      <c r="DM2680" s="12"/>
      <c r="DN2680" s="12"/>
      <c r="DO2680" s="12"/>
      <c r="DP2680" s="12"/>
      <c r="DQ2680" s="12"/>
      <c r="DR2680" s="12"/>
      <c r="DS2680" s="12"/>
      <c r="DT2680" s="12"/>
      <c r="DU2680" s="12"/>
      <c r="DV2680" s="12"/>
    </row>
    <row r="2681" spans="1:126" s="14" customFormat="1" ht="150.75" thickBot="1" x14ac:dyDescent="0.3">
      <c r="A2681" s="12"/>
      <c r="B2681" s="13">
        <f t="shared" si="42"/>
        <v>2672</v>
      </c>
      <c r="C2681" s="2" t="s">
        <v>2430</v>
      </c>
      <c r="D2681" s="9">
        <v>9030</v>
      </c>
      <c r="E2681" s="2" t="s">
        <v>1766</v>
      </c>
      <c r="F2681" s="2" t="s">
        <v>1765</v>
      </c>
      <c r="G2681" s="2" t="s">
        <v>1764</v>
      </c>
      <c r="H2681" s="2" t="s">
        <v>334</v>
      </c>
      <c r="J2681" s="12"/>
      <c r="K2681" s="12"/>
      <c r="L2681" s="12"/>
      <c r="M2681" s="12"/>
      <c r="N2681" s="12"/>
      <c r="O2681" s="12"/>
      <c r="P2681" s="12"/>
      <c r="Q2681" s="12"/>
      <c r="R2681" s="12"/>
      <c r="S2681" s="12"/>
      <c r="T2681" s="12"/>
      <c r="U2681" s="12"/>
      <c r="V2681" s="12"/>
      <c r="W2681" s="12"/>
      <c r="X2681" s="12"/>
      <c r="Y2681" s="12"/>
      <c r="Z2681" s="12"/>
      <c r="AA2681" s="12"/>
      <c r="AB2681" s="12"/>
      <c r="AC2681" s="12"/>
      <c r="AD2681" s="12"/>
      <c r="AE2681" s="12"/>
      <c r="AF2681" s="12"/>
      <c r="AG2681" s="12"/>
      <c r="AH2681" s="12"/>
      <c r="AI2681" s="12"/>
      <c r="AJ2681" s="12"/>
      <c r="AK2681" s="12"/>
      <c r="AL2681" s="12"/>
      <c r="AM2681" s="12"/>
      <c r="AN2681" s="12"/>
      <c r="AO2681" s="12"/>
      <c r="AP2681" s="12"/>
      <c r="AQ2681" s="12"/>
      <c r="AR2681" s="12"/>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c r="DB2681" s="12"/>
      <c r="DC2681" s="12"/>
      <c r="DD2681" s="12"/>
      <c r="DE2681" s="12"/>
      <c r="DF2681" s="12"/>
      <c r="DG2681" s="12"/>
      <c r="DH2681" s="12"/>
      <c r="DI2681" s="12"/>
      <c r="DJ2681" s="12"/>
      <c r="DK2681" s="12"/>
      <c r="DL2681" s="12"/>
      <c r="DM2681" s="12"/>
      <c r="DN2681" s="12"/>
      <c r="DO2681" s="12"/>
      <c r="DP2681" s="12"/>
      <c r="DQ2681" s="12"/>
      <c r="DR2681" s="12"/>
      <c r="DS2681" s="12"/>
      <c r="DT2681" s="12"/>
      <c r="DU2681" s="12"/>
      <c r="DV2681" s="12"/>
    </row>
    <row r="2682" spans="1:126" s="14" customFormat="1" ht="90.75" thickBot="1" x14ac:dyDescent="0.3">
      <c r="A2682" s="12"/>
      <c r="B2682" s="13">
        <f t="shared" si="42"/>
        <v>2673</v>
      </c>
      <c r="C2682" s="2" t="s">
        <v>2430</v>
      </c>
      <c r="D2682" s="9">
        <v>9030</v>
      </c>
      <c r="E2682" s="2" t="s">
        <v>1767</v>
      </c>
      <c r="F2682" s="2" t="s">
        <v>1768</v>
      </c>
      <c r="G2682" s="2" t="s">
        <v>1769</v>
      </c>
      <c r="H2682" s="2" t="s">
        <v>334</v>
      </c>
      <c r="J2682" s="12"/>
      <c r="K2682" s="12"/>
      <c r="L2682" s="12"/>
      <c r="M2682" s="12"/>
      <c r="N2682" s="12"/>
      <c r="O2682" s="12"/>
      <c r="P2682" s="12"/>
      <c r="Q2682" s="12"/>
      <c r="R2682" s="12"/>
      <c r="S2682" s="12"/>
      <c r="T2682" s="12"/>
      <c r="U2682" s="12"/>
      <c r="V2682" s="12"/>
      <c r="W2682" s="12"/>
      <c r="X2682" s="12"/>
      <c r="Y2682" s="12"/>
      <c r="Z2682" s="12"/>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c r="DB2682" s="12"/>
      <c r="DC2682" s="12"/>
      <c r="DD2682" s="12"/>
      <c r="DE2682" s="12"/>
      <c r="DF2682" s="12"/>
      <c r="DG2682" s="12"/>
      <c r="DH2682" s="12"/>
      <c r="DI2682" s="12"/>
      <c r="DJ2682" s="12"/>
      <c r="DK2682" s="12"/>
      <c r="DL2682" s="12"/>
      <c r="DM2682" s="12"/>
      <c r="DN2682" s="12"/>
      <c r="DO2682" s="12"/>
      <c r="DP2682" s="12"/>
      <c r="DQ2682" s="12"/>
      <c r="DR2682" s="12"/>
      <c r="DS2682" s="12"/>
      <c r="DT2682" s="12"/>
      <c r="DU2682" s="12"/>
      <c r="DV2682" s="12"/>
    </row>
    <row r="2683" spans="1:126" s="14" customFormat="1" ht="90.75" thickBot="1" x14ac:dyDescent="0.3">
      <c r="A2683" s="12"/>
      <c r="B2683" s="13">
        <f t="shared" si="42"/>
        <v>2674</v>
      </c>
      <c r="C2683" s="2" t="s">
        <v>2430</v>
      </c>
      <c r="D2683" s="9">
        <v>9030</v>
      </c>
      <c r="E2683" s="2" t="s">
        <v>5936</v>
      </c>
      <c r="F2683" s="2" t="s">
        <v>1770</v>
      </c>
      <c r="G2683" s="2" t="s">
        <v>1771</v>
      </c>
      <c r="H2683" s="2" t="s">
        <v>334</v>
      </c>
      <c r="J2683" s="12"/>
      <c r="K2683" s="12"/>
      <c r="L2683" s="12"/>
      <c r="M2683" s="12"/>
      <c r="N2683" s="12"/>
      <c r="O2683" s="12"/>
      <c r="P2683" s="12"/>
      <c r="Q2683" s="12"/>
      <c r="R2683" s="12"/>
      <c r="S2683" s="12"/>
      <c r="T2683" s="12"/>
      <c r="U2683" s="12"/>
      <c r="V2683" s="12"/>
      <c r="W2683" s="12"/>
      <c r="X2683" s="12"/>
      <c r="Y2683" s="12"/>
      <c r="Z2683" s="12"/>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c r="DB2683" s="12"/>
      <c r="DC2683" s="12"/>
      <c r="DD2683" s="12"/>
      <c r="DE2683" s="12"/>
      <c r="DF2683" s="12"/>
      <c r="DG2683" s="12"/>
      <c r="DH2683" s="12"/>
      <c r="DI2683" s="12"/>
      <c r="DJ2683" s="12"/>
      <c r="DK2683" s="12"/>
      <c r="DL2683" s="12"/>
      <c r="DM2683" s="12"/>
      <c r="DN2683" s="12"/>
      <c r="DO2683" s="12"/>
      <c r="DP2683" s="12"/>
      <c r="DQ2683" s="12"/>
      <c r="DR2683" s="12"/>
      <c r="DS2683" s="12"/>
      <c r="DT2683" s="12"/>
      <c r="DU2683" s="12"/>
      <c r="DV2683" s="12"/>
    </row>
    <row r="2684" spans="1:126" s="14" customFormat="1" ht="90.75" thickBot="1" x14ac:dyDescent="0.3">
      <c r="A2684" s="12"/>
      <c r="B2684" s="13">
        <f t="shared" si="42"/>
        <v>2675</v>
      </c>
      <c r="C2684" s="2" t="s">
        <v>2430</v>
      </c>
      <c r="D2684" s="9">
        <v>8537</v>
      </c>
      <c r="E2684" s="2" t="s">
        <v>6877</v>
      </c>
      <c r="F2684" s="2" t="s">
        <v>1773</v>
      </c>
      <c r="G2684" s="2" t="s">
        <v>1772</v>
      </c>
      <c r="H2684" s="2" t="s">
        <v>334</v>
      </c>
      <c r="J2684" s="12"/>
      <c r="K2684" s="12"/>
      <c r="L2684" s="12"/>
      <c r="M2684" s="12"/>
      <c r="N2684" s="12"/>
      <c r="O2684" s="12"/>
      <c r="P2684" s="12"/>
      <c r="Q2684" s="12"/>
      <c r="R2684" s="12"/>
      <c r="S2684" s="12"/>
      <c r="T2684" s="12"/>
      <c r="U2684" s="12"/>
      <c r="V2684" s="12"/>
      <c r="W2684" s="12"/>
      <c r="X2684" s="12"/>
      <c r="Y2684" s="12"/>
      <c r="Z2684" s="12"/>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c r="DB2684" s="12"/>
      <c r="DC2684" s="12"/>
      <c r="DD2684" s="12"/>
      <c r="DE2684" s="12"/>
      <c r="DF2684" s="12"/>
      <c r="DG2684" s="12"/>
      <c r="DH2684" s="12"/>
      <c r="DI2684" s="12"/>
      <c r="DJ2684" s="12"/>
      <c r="DK2684" s="12"/>
      <c r="DL2684" s="12"/>
      <c r="DM2684" s="12"/>
      <c r="DN2684" s="12"/>
      <c r="DO2684" s="12"/>
      <c r="DP2684" s="12"/>
      <c r="DQ2684" s="12"/>
      <c r="DR2684" s="12"/>
      <c r="DS2684" s="12"/>
      <c r="DT2684" s="12"/>
      <c r="DU2684" s="12"/>
      <c r="DV2684" s="12"/>
    </row>
    <row r="2685" spans="1:126" s="14" customFormat="1" ht="135.75" thickBot="1" x14ac:dyDescent="0.3">
      <c r="A2685" s="12"/>
      <c r="B2685" s="13">
        <f t="shared" si="42"/>
        <v>2676</v>
      </c>
      <c r="C2685" s="2" t="s">
        <v>2430</v>
      </c>
      <c r="D2685" s="9">
        <v>9030</v>
      </c>
      <c r="E2685" s="2" t="s">
        <v>6237</v>
      </c>
      <c r="F2685" s="2" t="s">
        <v>6238</v>
      </c>
      <c r="G2685" s="2" t="s">
        <v>1774</v>
      </c>
      <c r="H2685" s="2" t="s">
        <v>334</v>
      </c>
      <c r="J2685" s="12"/>
      <c r="K2685" s="12"/>
      <c r="L2685" s="12"/>
      <c r="M2685" s="12"/>
      <c r="N2685" s="12"/>
      <c r="O2685" s="12"/>
      <c r="P2685" s="12"/>
      <c r="Q2685" s="12"/>
      <c r="R2685" s="12"/>
      <c r="S2685" s="12"/>
      <c r="T2685" s="12"/>
      <c r="U2685" s="12"/>
      <c r="V2685" s="12"/>
      <c r="W2685" s="12"/>
      <c r="X2685" s="12"/>
      <c r="Y2685" s="12"/>
      <c r="Z2685" s="12"/>
      <c r="AA2685" s="12"/>
      <c r="AB2685" s="12"/>
      <c r="AC2685" s="12"/>
      <c r="AD2685" s="12"/>
      <c r="AE2685" s="12"/>
      <c r="AF2685" s="12"/>
      <c r="AG2685" s="12"/>
      <c r="AH2685" s="12"/>
      <c r="AI2685" s="12"/>
      <c r="AJ2685" s="12"/>
      <c r="AK2685" s="12"/>
      <c r="AL2685" s="12"/>
      <c r="AM2685" s="12"/>
      <c r="AN2685" s="12"/>
      <c r="AO2685" s="12"/>
      <c r="AP2685" s="12"/>
      <c r="AQ2685" s="12"/>
      <c r="AR2685" s="12"/>
      <c r="AS2685" s="12"/>
      <c r="AT2685" s="12"/>
      <c r="AU2685" s="12"/>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12"/>
      <c r="CH2685" s="12"/>
      <c r="CI2685" s="12"/>
      <c r="CJ2685" s="12"/>
      <c r="CK2685" s="12"/>
      <c r="CL2685" s="12"/>
      <c r="CM2685" s="12"/>
      <c r="CN2685" s="12"/>
      <c r="CO2685" s="12"/>
      <c r="CP2685" s="12"/>
      <c r="CQ2685" s="12"/>
      <c r="CR2685" s="12"/>
      <c r="CS2685" s="12"/>
      <c r="CT2685" s="12"/>
      <c r="CU2685" s="12"/>
      <c r="CV2685" s="12"/>
      <c r="CW2685" s="12"/>
      <c r="CX2685" s="12"/>
      <c r="CY2685" s="12"/>
      <c r="CZ2685" s="12"/>
      <c r="DA2685" s="12"/>
      <c r="DB2685" s="12"/>
      <c r="DC2685" s="12"/>
      <c r="DD2685" s="12"/>
      <c r="DE2685" s="12"/>
      <c r="DF2685" s="12"/>
      <c r="DG2685" s="12"/>
      <c r="DH2685" s="12"/>
      <c r="DI2685" s="12"/>
      <c r="DJ2685" s="12"/>
      <c r="DK2685" s="12"/>
      <c r="DL2685" s="12"/>
      <c r="DM2685" s="12"/>
      <c r="DN2685" s="12"/>
      <c r="DO2685" s="12"/>
      <c r="DP2685" s="12"/>
      <c r="DQ2685" s="12"/>
      <c r="DR2685" s="12"/>
      <c r="DS2685" s="12"/>
      <c r="DT2685" s="12"/>
      <c r="DU2685" s="12"/>
      <c r="DV2685" s="12"/>
    </row>
    <row r="2686" spans="1:126" s="14" customFormat="1" ht="60.75" thickBot="1" x14ac:dyDescent="0.3">
      <c r="A2686" s="12"/>
      <c r="B2686" s="13">
        <f t="shared" si="42"/>
        <v>2677</v>
      </c>
      <c r="C2686" s="2" t="s">
        <v>2430</v>
      </c>
      <c r="D2686" s="9">
        <v>9030</v>
      </c>
      <c r="E2686" s="2" t="s">
        <v>1775</v>
      </c>
      <c r="F2686" s="2" t="s">
        <v>1776</v>
      </c>
      <c r="G2686" s="2" t="s">
        <v>6239</v>
      </c>
      <c r="H2686" s="2" t="s">
        <v>334</v>
      </c>
      <c r="J2686" s="12"/>
      <c r="K2686" s="12"/>
      <c r="L2686" s="12"/>
      <c r="M2686" s="12"/>
      <c r="N2686" s="12"/>
      <c r="O2686" s="12"/>
      <c r="P2686" s="12"/>
      <c r="Q2686" s="12"/>
      <c r="R2686" s="12"/>
      <c r="S2686" s="12"/>
      <c r="T2686" s="12"/>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row>
    <row r="2687" spans="1:126" s="14" customFormat="1" ht="90.75" thickBot="1" x14ac:dyDescent="0.3">
      <c r="A2687" s="12"/>
      <c r="B2687" s="13">
        <f t="shared" si="42"/>
        <v>2678</v>
      </c>
      <c r="C2687" s="2" t="s">
        <v>2430</v>
      </c>
      <c r="D2687" s="9">
        <v>9030</v>
      </c>
      <c r="E2687" s="2" t="s">
        <v>1777</v>
      </c>
      <c r="F2687" s="2" t="s">
        <v>1778</v>
      </c>
      <c r="G2687" s="2" t="s">
        <v>1779</v>
      </c>
      <c r="H2687" s="2" t="s">
        <v>334</v>
      </c>
      <c r="J2687" s="12"/>
      <c r="K2687" s="12"/>
      <c r="L2687" s="12"/>
      <c r="M2687" s="12"/>
      <c r="N2687" s="12"/>
      <c r="O2687" s="12"/>
      <c r="P2687" s="12"/>
      <c r="Q2687" s="12"/>
      <c r="R2687" s="12"/>
      <c r="S2687" s="12"/>
      <c r="T2687" s="12"/>
      <c r="U2687" s="12"/>
      <c r="V2687" s="12"/>
      <c r="W2687" s="12"/>
      <c r="X2687" s="12"/>
      <c r="Y2687" s="12"/>
      <c r="Z2687" s="12"/>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c r="DB2687" s="12"/>
      <c r="DC2687" s="12"/>
      <c r="DD2687" s="12"/>
      <c r="DE2687" s="12"/>
      <c r="DF2687" s="12"/>
      <c r="DG2687" s="12"/>
      <c r="DH2687" s="12"/>
      <c r="DI2687" s="12"/>
      <c r="DJ2687" s="12"/>
      <c r="DK2687" s="12"/>
      <c r="DL2687" s="12"/>
      <c r="DM2687" s="12"/>
      <c r="DN2687" s="12"/>
      <c r="DO2687" s="12"/>
      <c r="DP2687" s="12"/>
      <c r="DQ2687" s="12"/>
      <c r="DR2687" s="12"/>
      <c r="DS2687" s="12"/>
      <c r="DT2687" s="12"/>
      <c r="DU2687" s="12"/>
      <c r="DV2687" s="12"/>
    </row>
    <row r="2688" spans="1:126" s="14" customFormat="1" ht="150.75" thickBot="1" x14ac:dyDescent="0.3">
      <c r="A2688" s="12"/>
      <c r="B2688" s="13">
        <f t="shared" si="42"/>
        <v>2679</v>
      </c>
      <c r="C2688" s="2" t="s">
        <v>2430</v>
      </c>
      <c r="D2688" s="9">
        <v>9030</v>
      </c>
      <c r="E2688" s="2" t="s">
        <v>6240</v>
      </c>
      <c r="F2688" s="2" t="s">
        <v>1781</v>
      </c>
      <c r="G2688" s="2" t="s">
        <v>1780</v>
      </c>
      <c r="H2688" s="2" t="s">
        <v>334</v>
      </c>
      <c r="J2688" s="12"/>
      <c r="K2688" s="12"/>
      <c r="L2688" s="12"/>
      <c r="M2688" s="12"/>
      <c r="N2688" s="12"/>
      <c r="O2688" s="12"/>
      <c r="P2688" s="12"/>
      <c r="Q2688" s="12"/>
      <c r="R2688" s="12"/>
      <c r="S2688" s="12"/>
      <c r="T2688" s="12"/>
      <c r="U2688" s="12"/>
      <c r="V2688" s="12"/>
      <c r="W2688" s="12"/>
      <c r="X2688" s="12"/>
      <c r="Y2688" s="12"/>
      <c r="Z2688" s="12"/>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c r="DB2688" s="12"/>
      <c r="DC2688" s="12"/>
      <c r="DD2688" s="12"/>
      <c r="DE2688" s="12"/>
      <c r="DF2688" s="12"/>
      <c r="DG2688" s="12"/>
      <c r="DH2688" s="12"/>
      <c r="DI2688" s="12"/>
      <c r="DJ2688" s="12"/>
      <c r="DK2688" s="12"/>
      <c r="DL2688" s="12"/>
      <c r="DM2688" s="12"/>
      <c r="DN2688" s="12"/>
      <c r="DO2688" s="12"/>
      <c r="DP2688" s="12"/>
      <c r="DQ2688" s="12"/>
      <c r="DR2688" s="12"/>
      <c r="DS2688" s="12"/>
      <c r="DT2688" s="12"/>
      <c r="DU2688" s="12"/>
      <c r="DV2688" s="12"/>
    </row>
    <row r="2689" spans="1:126" s="14" customFormat="1" ht="120.75" thickBot="1" x14ac:dyDescent="0.3">
      <c r="A2689" s="12"/>
      <c r="B2689" s="13">
        <f t="shared" si="42"/>
        <v>2680</v>
      </c>
      <c r="C2689" s="2" t="s">
        <v>2430</v>
      </c>
      <c r="D2689" s="9">
        <v>9030</v>
      </c>
      <c r="E2689" s="2" t="s">
        <v>1782</v>
      </c>
      <c r="F2689" s="2" t="s">
        <v>1783</v>
      </c>
      <c r="G2689" s="2" t="s">
        <v>1784</v>
      </c>
      <c r="H2689" s="2" t="s">
        <v>334</v>
      </c>
      <c r="J2689" s="12"/>
      <c r="K2689" s="12"/>
      <c r="L2689" s="12"/>
      <c r="M2689" s="12"/>
      <c r="N2689" s="12"/>
      <c r="O2689" s="12"/>
      <c r="P2689" s="12"/>
      <c r="Q2689" s="12"/>
      <c r="R2689" s="12"/>
      <c r="S2689" s="12"/>
      <c r="T2689" s="12"/>
      <c r="U2689" s="12"/>
      <c r="V2689" s="12"/>
      <c r="W2689" s="12"/>
      <c r="X2689" s="12"/>
      <c r="Y2689" s="12"/>
      <c r="Z2689" s="12"/>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c r="DB2689" s="12"/>
      <c r="DC2689" s="12"/>
      <c r="DD2689" s="12"/>
      <c r="DE2689" s="12"/>
      <c r="DF2689" s="12"/>
      <c r="DG2689" s="12"/>
      <c r="DH2689" s="12"/>
      <c r="DI2689" s="12"/>
      <c r="DJ2689" s="12"/>
      <c r="DK2689" s="12"/>
      <c r="DL2689" s="12"/>
      <c r="DM2689" s="12"/>
      <c r="DN2689" s="12"/>
      <c r="DO2689" s="12"/>
      <c r="DP2689" s="12"/>
      <c r="DQ2689" s="12"/>
      <c r="DR2689" s="12"/>
      <c r="DS2689" s="12"/>
      <c r="DT2689" s="12"/>
      <c r="DU2689" s="12"/>
      <c r="DV2689" s="12"/>
    </row>
    <row r="2690" spans="1:126" s="14" customFormat="1" ht="105.75" thickBot="1" x14ac:dyDescent="0.3">
      <c r="A2690" s="12"/>
      <c r="B2690" s="13">
        <f t="shared" si="42"/>
        <v>2681</v>
      </c>
      <c r="C2690" s="2" t="s">
        <v>2430</v>
      </c>
      <c r="D2690" s="9">
        <v>9030</v>
      </c>
      <c r="E2690" s="2" t="s">
        <v>1787</v>
      </c>
      <c r="F2690" s="2" t="s">
        <v>1786</v>
      </c>
      <c r="G2690" s="2" t="s">
        <v>1785</v>
      </c>
      <c r="H2690" s="2" t="s">
        <v>334</v>
      </c>
      <c r="J2690" s="12"/>
      <c r="K2690" s="12"/>
      <c r="L2690" s="12"/>
      <c r="M2690" s="12"/>
      <c r="N2690" s="12"/>
      <c r="O2690" s="12"/>
      <c r="P2690" s="12"/>
      <c r="Q2690" s="12"/>
      <c r="R2690" s="12"/>
      <c r="S2690" s="12"/>
      <c r="T2690" s="12"/>
      <c r="U2690" s="12"/>
      <c r="V2690" s="12"/>
      <c r="W2690" s="12"/>
      <c r="X2690" s="12"/>
      <c r="Y2690" s="12"/>
      <c r="Z2690" s="12"/>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c r="CW2690" s="12"/>
      <c r="CX2690" s="12"/>
      <c r="CY2690" s="12"/>
      <c r="CZ2690" s="12"/>
      <c r="DA2690" s="12"/>
      <c r="DB2690" s="12"/>
      <c r="DC2690" s="12"/>
      <c r="DD2690" s="12"/>
      <c r="DE2690" s="12"/>
      <c r="DF2690" s="12"/>
      <c r="DG2690" s="12"/>
      <c r="DH2690" s="12"/>
      <c r="DI2690" s="12"/>
      <c r="DJ2690" s="12"/>
      <c r="DK2690" s="12"/>
      <c r="DL2690" s="12"/>
      <c r="DM2690" s="12"/>
      <c r="DN2690" s="12"/>
      <c r="DO2690" s="12"/>
      <c r="DP2690" s="12"/>
      <c r="DQ2690" s="12"/>
      <c r="DR2690" s="12"/>
      <c r="DS2690" s="12"/>
      <c r="DT2690" s="12"/>
      <c r="DU2690" s="12"/>
      <c r="DV2690" s="12"/>
    </row>
    <row r="2691" spans="1:126" s="14" customFormat="1" ht="105.75" thickBot="1" x14ac:dyDescent="0.3">
      <c r="A2691" s="12"/>
      <c r="B2691" s="13">
        <f t="shared" si="42"/>
        <v>2682</v>
      </c>
      <c r="C2691" s="2" t="s">
        <v>2430</v>
      </c>
      <c r="D2691" s="9">
        <v>9030</v>
      </c>
      <c r="E2691" s="2" t="s">
        <v>1788</v>
      </c>
      <c r="F2691" s="2" t="s">
        <v>1789</v>
      </c>
      <c r="G2691" s="2" t="s">
        <v>1790</v>
      </c>
      <c r="H2691" s="2" t="s">
        <v>334</v>
      </c>
      <c r="J2691" s="12"/>
      <c r="K2691" s="12"/>
      <c r="L2691" s="12"/>
      <c r="M2691" s="12"/>
      <c r="N2691" s="12"/>
      <c r="O2691" s="12"/>
      <c r="P2691" s="12"/>
      <c r="Q2691" s="12"/>
      <c r="R2691" s="12"/>
      <c r="S2691" s="12"/>
      <c r="T2691" s="12"/>
      <c r="U2691" s="12"/>
      <c r="V2691" s="12"/>
      <c r="W2691" s="12"/>
      <c r="X2691" s="12"/>
      <c r="Y2691" s="12"/>
      <c r="Z2691" s="12"/>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c r="DB2691" s="12"/>
      <c r="DC2691" s="12"/>
      <c r="DD2691" s="12"/>
      <c r="DE2691" s="12"/>
      <c r="DF2691" s="12"/>
      <c r="DG2691" s="12"/>
      <c r="DH2691" s="12"/>
      <c r="DI2691" s="12"/>
      <c r="DJ2691" s="12"/>
      <c r="DK2691" s="12"/>
      <c r="DL2691" s="12"/>
      <c r="DM2691" s="12"/>
      <c r="DN2691" s="12"/>
      <c r="DO2691" s="12"/>
      <c r="DP2691" s="12"/>
      <c r="DQ2691" s="12"/>
      <c r="DR2691" s="12"/>
      <c r="DS2691" s="12"/>
      <c r="DT2691" s="12"/>
      <c r="DU2691" s="12"/>
      <c r="DV2691" s="12"/>
    </row>
    <row r="2692" spans="1:126" s="14" customFormat="1" ht="60.75" thickBot="1" x14ac:dyDescent="0.3">
      <c r="A2692" s="12"/>
      <c r="B2692" s="13">
        <f t="shared" si="42"/>
        <v>2683</v>
      </c>
      <c r="C2692" s="2" t="s">
        <v>2430</v>
      </c>
      <c r="D2692" s="9">
        <v>9010</v>
      </c>
      <c r="E2692" s="2" t="s">
        <v>1792</v>
      </c>
      <c r="F2692" s="2" t="s">
        <v>1762</v>
      </c>
      <c r="G2692" s="2" t="s">
        <v>1791</v>
      </c>
      <c r="H2692" s="2" t="s">
        <v>334</v>
      </c>
      <c r="J2692" s="12"/>
      <c r="K2692" s="12"/>
      <c r="L2692" s="12"/>
      <c r="M2692" s="12"/>
      <c r="N2692" s="12"/>
      <c r="O2692" s="12"/>
      <c r="P2692" s="12"/>
      <c r="Q2692" s="12"/>
      <c r="R2692" s="12"/>
      <c r="S2692" s="12"/>
      <c r="T2692" s="12"/>
      <c r="U2692" s="12"/>
      <c r="V2692" s="12"/>
      <c r="W2692" s="12"/>
      <c r="X2692" s="12"/>
      <c r="Y2692" s="12"/>
      <c r="Z2692" s="12"/>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c r="DB2692" s="12"/>
      <c r="DC2692" s="12"/>
      <c r="DD2692" s="12"/>
      <c r="DE2692" s="12"/>
      <c r="DF2692" s="12"/>
      <c r="DG2692" s="12"/>
      <c r="DH2692" s="12"/>
      <c r="DI2692" s="12"/>
      <c r="DJ2692" s="12"/>
      <c r="DK2692" s="12"/>
      <c r="DL2692" s="12"/>
      <c r="DM2692" s="12"/>
      <c r="DN2692" s="12"/>
      <c r="DO2692" s="12"/>
      <c r="DP2692" s="12"/>
      <c r="DQ2692" s="12"/>
      <c r="DR2692" s="12"/>
      <c r="DS2692" s="12"/>
      <c r="DT2692" s="12"/>
      <c r="DU2692" s="12"/>
      <c r="DV2692" s="12"/>
    </row>
    <row r="2693" spans="1:126" s="14" customFormat="1" ht="90.75" thickBot="1" x14ac:dyDescent="0.3">
      <c r="A2693" s="12"/>
      <c r="B2693" s="13">
        <f t="shared" si="42"/>
        <v>2684</v>
      </c>
      <c r="C2693" s="2" t="s">
        <v>2430</v>
      </c>
      <c r="D2693" s="9">
        <v>9018</v>
      </c>
      <c r="E2693" s="2" t="s">
        <v>1795</v>
      </c>
      <c r="F2693" s="2" t="s">
        <v>1794</v>
      </c>
      <c r="G2693" s="2" t="s">
        <v>1793</v>
      </c>
      <c r="H2693" s="2" t="s">
        <v>334</v>
      </c>
      <c r="J2693" s="12"/>
      <c r="K2693" s="12"/>
      <c r="L2693" s="12"/>
      <c r="M2693" s="12"/>
      <c r="N2693" s="12"/>
      <c r="O2693" s="12"/>
      <c r="P2693" s="12"/>
      <c r="Q2693" s="12"/>
      <c r="R2693" s="12"/>
      <c r="S2693" s="12"/>
      <c r="T2693" s="12"/>
      <c r="U2693" s="12"/>
      <c r="V2693" s="12"/>
      <c r="W2693" s="12"/>
      <c r="X2693" s="12"/>
      <c r="Y2693" s="12"/>
      <c r="Z2693" s="12"/>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c r="DB2693" s="12"/>
      <c r="DC2693" s="12"/>
      <c r="DD2693" s="12"/>
      <c r="DE2693" s="12"/>
      <c r="DF2693" s="12"/>
      <c r="DG2693" s="12"/>
      <c r="DH2693" s="12"/>
      <c r="DI2693" s="12"/>
      <c r="DJ2693" s="12"/>
      <c r="DK2693" s="12"/>
      <c r="DL2693" s="12"/>
      <c r="DM2693" s="12"/>
      <c r="DN2693" s="12"/>
      <c r="DO2693" s="12"/>
      <c r="DP2693" s="12"/>
      <c r="DQ2693" s="12"/>
      <c r="DR2693" s="12"/>
      <c r="DS2693" s="12"/>
      <c r="DT2693" s="12"/>
      <c r="DU2693" s="12"/>
      <c r="DV2693" s="12"/>
    </row>
    <row r="2694" spans="1:126" s="14" customFormat="1" ht="300.75" thickBot="1" x14ac:dyDescent="0.3">
      <c r="A2694" s="12"/>
      <c r="B2694" s="13">
        <f t="shared" si="42"/>
        <v>2685</v>
      </c>
      <c r="C2694" s="6" t="s">
        <v>8512</v>
      </c>
      <c r="D2694" s="6">
        <v>9020</v>
      </c>
      <c r="E2694" s="6" t="s">
        <v>8513</v>
      </c>
      <c r="F2694" s="6" t="s">
        <v>9162</v>
      </c>
      <c r="G2694" s="6" t="s">
        <v>8924</v>
      </c>
      <c r="H2694" s="6" t="s">
        <v>334</v>
      </c>
      <c r="J2694" s="12"/>
      <c r="K2694" s="12"/>
      <c r="L2694" s="12"/>
      <c r="M2694" s="12"/>
      <c r="N2694" s="12"/>
      <c r="O2694" s="12"/>
      <c r="P2694" s="12"/>
      <c r="Q2694" s="12"/>
      <c r="R2694" s="12"/>
      <c r="S2694" s="12"/>
      <c r="T2694" s="12"/>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row>
    <row r="2695" spans="1:126" s="14" customFormat="1" ht="390.75" thickBot="1" x14ac:dyDescent="0.3">
      <c r="A2695" s="12"/>
      <c r="B2695" s="13">
        <f t="shared" si="42"/>
        <v>2686</v>
      </c>
      <c r="C2695" s="2" t="s">
        <v>2430</v>
      </c>
      <c r="D2695" s="9">
        <v>9021</v>
      </c>
      <c r="E2695" s="2" t="s">
        <v>1797</v>
      </c>
      <c r="F2695" s="2" t="s">
        <v>1745</v>
      </c>
      <c r="G2695" s="2" t="s">
        <v>1796</v>
      </c>
      <c r="H2695" s="2" t="s">
        <v>334</v>
      </c>
      <c r="J2695" s="12"/>
      <c r="K2695" s="12"/>
      <c r="L2695" s="12"/>
      <c r="M2695" s="12"/>
      <c r="N2695" s="12"/>
      <c r="O2695" s="12"/>
      <c r="P2695" s="12"/>
      <c r="Q2695" s="12"/>
      <c r="R2695" s="12"/>
      <c r="S2695" s="12"/>
      <c r="T2695" s="12"/>
      <c r="U2695" s="12"/>
      <c r="V2695" s="12"/>
      <c r="W2695" s="12"/>
      <c r="X2695" s="12"/>
      <c r="Y2695" s="12"/>
      <c r="Z2695" s="12"/>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12"/>
      <c r="CH2695" s="12"/>
      <c r="CI2695" s="12"/>
      <c r="CJ2695" s="12"/>
      <c r="CK2695" s="12"/>
      <c r="CL2695" s="12"/>
      <c r="CM2695" s="12"/>
      <c r="CN2695" s="12"/>
      <c r="CO2695" s="12"/>
      <c r="CP2695" s="12"/>
      <c r="CQ2695" s="12"/>
      <c r="CR2695" s="12"/>
      <c r="CS2695" s="12"/>
      <c r="CT2695" s="12"/>
      <c r="CU2695" s="12"/>
      <c r="CV2695" s="12"/>
      <c r="CW2695" s="12"/>
      <c r="CX2695" s="12"/>
      <c r="CY2695" s="12"/>
      <c r="CZ2695" s="12"/>
      <c r="DA2695" s="12"/>
      <c r="DB2695" s="12"/>
      <c r="DC2695" s="12"/>
      <c r="DD2695" s="12"/>
      <c r="DE2695" s="12"/>
      <c r="DF2695" s="12"/>
      <c r="DG2695" s="12"/>
      <c r="DH2695" s="12"/>
      <c r="DI2695" s="12"/>
      <c r="DJ2695" s="12"/>
      <c r="DK2695" s="12"/>
      <c r="DL2695" s="12"/>
      <c r="DM2695" s="12"/>
      <c r="DN2695" s="12"/>
      <c r="DO2695" s="12"/>
      <c r="DP2695" s="12"/>
      <c r="DQ2695" s="12"/>
      <c r="DR2695" s="12"/>
      <c r="DS2695" s="12"/>
      <c r="DT2695" s="12"/>
      <c r="DU2695" s="12"/>
      <c r="DV2695" s="12"/>
    </row>
    <row r="2696" spans="1:126" s="14" customFormat="1" ht="60.75" thickBot="1" x14ac:dyDescent="0.3">
      <c r="A2696" s="12"/>
      <c r="B2696" s="13">
        <f t="shared" si="42"/>
        <v>2687</v>
      </c>
      <c r="C2696" s="2" t="s">
        <v>2430</v>
      </c>
      <c r="D2696" s="9">
        <v>9018</v>
      </c>
      <c r="E2696" s="2" t="s">
        <v>1798</v>
      </c>
      <c r="F2696" s="2" t="s">
        <v>1799</v>
      </c>
      <c r="G2696" s="2" t="s">
        <v>1800</v>
      </c>
      <c r="H2696" s="2" t="s">
        <v>334</v>
      </c>
      <c r="J2696" s="12"/>
      <c r="K2696" s="12"/>
      <c r="L2696" s="12"/>
      <c r="M2696" s="12"/>
      <c r="N2696" s="12"/>
      <c r="O2696" s="12"/>
      <c r="P2696" s="12"/>
      <c r="Q2696" s="12"/>
      <c r="R2696" s="12"/>
      <c r="S2696" s="12"/>
      <c r="T2696" s="12"/>
      <c r="U2696" s="12"/>
      <c r="V2696" s="12"/>
      <c r="W2696" s="12"/>
      <c r="X2696" s="12"/>
      <c r="Y2696" s="12"/>
      <c r="Z2696" s="12"/>
      <c r="AA2696" s="12"/>
      <c r="AB2696" s="12"/>
      <c r="AC2696" s="12"/>
      <c r="AD2696" s="12"/>
      <c r="AE2696" s="12"/>
      <c r="AF2696" s="12"/>
      <c r="AG2696" s="12"/>
      <c r="AH2696" s="12"/>
      <c r="AI2696" s="12"/>
      <c r="AJ2696" s="12"/>
      <c r="AK2696" s="12"/>
      <c r="AL2696" s="12"/>
      <c r="AM2696" s="12"/>
      <c r="AN2696" s="12"/>
      <c r="AO2696" s="12"/>
      <c r="AP2696" s="12"/>
      <c r="AQ2696" s="12"/>
      <c r="AR2696" s="12"/>
      <c r="AS2696" s="12"/>
      <c r="AT2696" s="12"/>
      <c r="AU2696" s="12"/>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12"/>
      <c r="CH2696" s="12"/>
      <c r="CI2696" s="12"/>
      <c r="CJ2696" s="12"/>
      <c r="CK2696" s="12"/>
      <c r="CL2696" s="12"/>
      <c r="CM2696" s="12"/>
      <c r="CN2696" s="12"/>
      <c r="CO2696" s="12"/>
      <c r="CP2696" s="12"/>
      <c r="CQ2696" s="12"/>
      <c r="CR2696" s="12"/>
      <c r="CS2696" s="12"/>
      <c r="CT2696" s="12"/>
      <c r="CU2696" s="12"/>
      <c r="CV2696" s="12"/>
      <c r="CW2696" s="12"/>
      <c r="CX2696" s="12"/>
      <c r="CY2696" s="12"/>
      <c r="CZ2696" s="12"/>
      <c r="DA2696" s="12"/>
      <c r="DB2696" s="12"/>
      <c r="DC2696" s="12"/>
      <c r="DD2696" s="12"/>
      <c r="DE2696" s="12"/>
      <c r="DF2696" s="12"/>
      <c r="DG2696" s="12"/>
      <c r="DH2696" s="12"/>
      <c r="DI2696" s="12"/>
      <c r="DJ2696" s="12"/>
      <c r="DK2696" s="12"/>
      <c r="DL2696" s="12"/>
      <c r="DM2696" s="12"/>
      <c r="DN2696" s="12"/>
      <c r="DO2696" s="12"/>
      <c r="DP2696" s="12"/>
      <c r="DQ2696" s="12"/>
      <c r="DR2696" s="12"/>
      <c r="DS2696" s="12"/>
      <c r="DT2696" s="12"/>
      <c r="DU2696" s="12"/>
      <c r="DV2696" s="12"/>
    </row>
    <row r="2697" spans="1:126" s="14" customFormat="1" ht="150.75" thickBot="1" x14ac:dyDescent="0.3">
      <c r="A2697" s="12"/>
      <c r="B2697" s="13">
        <f t="shared" si="42"/>
        <v>2688</v>
      </c>
      <c r="C2697" s="2" t="s">
        <v>2430</v>
      </c>
      <c r="D2697" s="9">
        <v>1704</v>
      </c>
      <c r="E2697" s="2" t="s">
        <v>9163</v>
      </c>
      <c r="F2697" s="2" t="s">
        <v>1801</v>
      </c>
      <c r="G2697" s="2" t="s">
        <v>1802</v>
      </c>
      <c r="H2697" s="2" t="s">
        <v>334</v>
      </c>
      <c r="J2697" s="12"/>
      <c r="K2697" s="12"/>
      <c r="L2697" s="12"/>
      <c r="M2697" s="12"/>
      <c r="N2697" s="12"/>
      <c r="O2697" s="12"/>
      <c r="P2697" s="12"/>
      <c r="Q2697" s="12"/>
      <c r="R2697" s="12"/>
      <c r="S2697" s="12"/>
      <c r="T2697" s="12"/>
      <c r="U2697" s="12"/>
      <c r="V2697" s="12"/>
      <c r="W2697" s="12"/>
      <c r="X2697" s="12"/>
      <c r="Y2697" s="12"/>
      <c r="Z2697" s="12"/>
      <c r="AA2697" s="12"/>
      <c r="AB2697" s="12"/>
      <c r="AC2697" s="12"/>
      <c r="AD2697" s="12"/>
      <c r="AE2697" s="12"/>
      <c r="AF2697" s="12"/>
      <c r="AG2697" s="12"/>
      <c r="AH2697" s="12"/>
      <c r="AI2697" s="12"/>
      <c r="AJ2697" s="12"/>
      <c r="AK2697" s="12"/>
      <c r="AL2697" s="12"/>
      <c r="AM2697" s="12"/>
      <c r="AN2697" s="12"/>
      <c r="AO2697" s="12"/>
      <c r="AP2697" s="12"/>
      <c r="AQ2697" s="12"/>
      <c r="AR2697" s="12"/>
      <c r="AS2697" s="12"/>
      <c r="AT2697" s="12"/>
      <c r="AU2697" s="12"/>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12"/>
      <c r="CH2697" s="12"/>
      <c r="CI2697" s="12"/>
      <c r="CJ2697" s="12"/>
      <c r="CK2697" s="12"/>
      <c r="CL2697" s="12"/>
      <c r="CM2697" s="12"/>
      <c r="CN2697" s="12"/>
      <c r="CO2697" s="12"/>
      <c r="CP2697" s="12"/>
      <c r="CQ2697" s="12"/>
      <c r="CR2697" s="12"/>
      <c r="CS2697" s="12"/>
      <c r="CT2697" s="12"/>
      <c r="CU2697" s="12"/>
      <c r="CV2697" s="12"/>
      <c r="CW2697" s="12"/>
      <c r="CX2697" s="12"/>
      <c r="CY2697" s="12"/>
      <c r="CZ2697" s="12"/>
      <c r="DA2697" s="12"/>
      <c r="DB2697" s="12"/>
      <c r="DC2697" s="12"/>
      <c r="DD2697" s="12"/>
      <c r="DE2697" s="12"/>
      <c r="DF2697" s="12"/>
      <c r="DG2697" s="12"/>
      <c r="DH2697" s="12"/>
      <c r="DI2697" s="12"/>
      <c r="DJ2697" s="12"/>
      <c r="DK2697" s="12"/>
      <c r="DL2697" s="12"/>
      <c r="DM2697" s="12"/>
      <c r="DN2697" s="12"/>
      <c r="DO2697" s="12"/>
      <c r="DP2697" s="12"/>
      <c r="DQ2697" s="12"/>
      <c r="DR2697" s="12"/>
      <c r="DS2697" s="12"/>
      <c r="DT2697" s="12"/>
      <c r="DU2697" s="12"/>
      <c r="DV2697" s="12"/>
    </row>
    <row r="2698" spans="1:126" s="14" customFormat="1" ht="60.75" thickBot="1" x14ac:dyDescent="0.3">
      <c r="A2698" s="12"/>
      <c r="B2698" s="13">
        <f t="shared" si="42"/>
        <v>2689</v>
      </c>
      <c r="C2698" s="2" t="s">
        <v>2430</v>
      </c>
      <c r="D2698" s="9">
        <v>1704</v>
      </c>
      <c r="E2698" s="2" t="s">
        <v>9164</v>
      </c>
      <c r="F2698" s="2" t="s">
        <v>1803</v>
      </c>
      <c r="G2698" s="2" t="s">
        <v>1804</v>
      </c>
      <c r="H2698" s="2" t="s">
        <v>334</v>
      </c>
      <c r="J2698" s="12"/>
      <c r="K2698" s="12"/>
      <c r="L2698" s="12"/>
      <c r="M2698" s="12"/>
      <c r="N2698" s="12"/>
      <c r="O2698" s="12"/>
      <c r="P2698" s="12"/>
      <c r="Q2698" s="12"/>
      <c r="R2698" s="12"/>
      <c r="S2698" s="12"/>
      <c r="T2698" s="12"/>
      <c r="U2698" s="12"/>
      <c r="V2698" s="12"/>
      <c r="W2698" s="12"/>
      <c r="X2698" s="12"/>
      <c r="Y2698" s="12"/>
      <c r="Z2698" s="12"/>
      <c r="AA2698" s="12"/>
      <c r="AB2698" s="12"/>
      <c r="AC2698" s="12"/>
      <c r="AD2698" s="12"/>
      <c r="AE2698" s="12"/>
      <c r="AF2698" s="12"/>
      <c r="AG2698" s="12"/>
      <c r="AH2698" s="12"/>
      <c r="AI2698" s="12"/>
      <c r="AJ2698" s="12"/>
      <c r="AK2698" s="12"/>
      <c r="AL2698" s="12"/>
      <c r="AM2698" s="12"/>
      <c r="AN2698" s="12"/>
      <c r="AO2698" s="12"/>
      <c r="AP2698" s="12"/>
      <c r="AQ2698" s="12"/>
      <c r="AR2698" s="12"/>
      <c r="AS2698" s="12"/>
      <c r="AT2698" s="12"/>
      <c r="AU2698" s="12"/>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12"/>
      <c r="CH2698" s="12"/>
      <c r="CI2698" s="12"/>
      <c r="CJ2698" s="12"/>
      <c r="CK2698" s="12"/>
      <c r="CL2698" s="12"/>
      <c r="CM2698" s="12"/>
      <c r="CN2698" s="12"/>
      <c r="CO2698" s="12"/>
      <c r="CP2698" s="12"/>
      <c r="CQ2698" s="12"/>
      <c r="CR2698" s="12"/>
      <c r="CS2698" s="12"/>
      <c r="CT2698" s="12"/>
      <c r="CU2698" s="12"/>
      <c r="CV2698" s="12"/>
      <c r="CW2698" s="12"/>
      <c r="CX2698" s="12"/>
      <c r="CY2698" s="12"/>
      <c r="CZ2698" s="12"/>
      <c r="DA2698" s="12"/>
      <c r="DB2698" s="12"/>
      <c r="DC2698" s="12"/>
      <c r="DD2698" s="12"/>
      <c r="DE2698" s="12"/>
      <c r="DF2698" s="12"/>
      <c r="DG2698" s="12"/>
      <c r="DH2698" s="12"/>
      <c r="DI2698" s="12"/>
      <c r="DJ2698" s="12"/>
      <c r="DK2698" s="12"/>
      <c r="DL2698" s="12"/>
      <c r="DM2698" s="12"/>
      <c r="DN2698" s="12"/>
      <c r="DO2698" s="12"/>
      <c r="DP2698" s="12"/>
      <c r="DQ2698" s="12"/>
      <c r="DR2698" s="12"/>
      <c r="DS2698" s="12"/>
      <c r="DT2698" s="12"/>
      <c r="DU2698" s="12"/>
      <c r="DV2698" s="12"/>
    </row>
    <row r="2699" spans="1:126" s="14" customFormat="1" ht="75.75" thickBot="1" x14ac:dyDescent="0.3">
      <c r="A2699" s="12"/>
      <c r="B2699" s="13">
        <f t="shared" si="42"/>
        <v>2690</v>
      </c>
      <c r="C2699" s="2" t="s">
        <v>2430</v>
      </c>
      <c r="D2699" s="9">
        <v>1704</v>
      </c>
      <c r="E2699" s="2" t="s">
        <v>9165</v>
      </c>
      <c r="F2699" s="2" t="s">
        <v>1806</v>
      </c>
      <c r="G2699" s="2" t="s">
        <v>1805</v>
      </c>
      <c r="H2699" s="2" t="s">
        <v>334</v>
      </c>
      <c r="J2699" s="12"/>
      <c r="K2699" s="12"/>
      <c r="L2699" s="12"/>
      <c r="M2699" s="12"/>
      <c r="N2699" s="12"/>
      <c r="O2699" s="12"/>
      <c r="P2699" s="12"/>
      <c r="Q2699" s="12"/>
      <c r="R2699" s="12"/>
      <c r="S2699" s="12"/>
      <c r="T2699" s="12"/>
      <c r="U2699" s="12"/>
      <c r="V2699" s="12"/>
      <c r="W2699" s="12"/>
      <c r="X2699" s="12"/>
      <c r="Y2699" s="12"/>
      <c r="Z2699" s="12"/>
      <c r="AA2699" s="12"/>
      <c r="AB2699" s="12"/>
      <c r="AC2699" s="12"/>
      <c r="AD2699" s="12"/>
      <c r="AE2699" s="12"/>
      <c r="AF2699" s="12"/>
      <c r="AG2699" s="12"/>
      <c r="AH2699" s="12"/>
      <c r="AI2699" s="12"/>
      <c r="AJ2699" s="12"/>
      <c r="AK2699" s="12"/>
      <c r="AL2699" s="12"/>
      <c r="AM2699" s="12"/>
      <c r="AN2699" s="12"/>
      <c r="AO2699" s="12"/>
      <c r="AP2699" s="12"/>
      <c r="AQ2699" s="12"/>
      <c r="AR2699" s="12"/>
      <c r="AS2699" s="12"/>
      <c r="AT2699" s="12"/>
      <c r="AU2699" s="12"/>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12"/>
      <c r="CH2699" s="12"/>
      <c r="CI2699" s="12"/>
      <c r="CJ2699" s="12"/>
      <c r="CK2699" s="12"/>
      <c r="CL2699" s="12"/>
      <c r="CM2699" s="12"/>
      <c r="CN2699" s="12"/>
      <c r="CO2699" s="12"/>
      <c r="CP2699" s="12"/>
      <c r="CQ2699" s="12"/>
      <c r="CR2699" s="12"/>
      <c r="CS2699" s="12"/>
      <c r="CT2699" s="12"/>
      <c r="CU2699" s="12"/>
      <c r="CV2699" s="12"/>
      <c r="CW2699" s="12"/>
      <c r="CX2699" s="12"/>
      <c r="CY2699" s="12"/>
      <c r="CZ2699" s="12"/>
      <c r="DA2699" s="12"/>
      <c r="DB2699" s="12"/>
      <c r="DC2699" s="12"/>
      <c r="DD2699" s="12"/>
      <c r="DE2699" s="12"/>
      <c r="DF2699" s="12"/>
      <c r="DG2699" s="12"/>
      <c r="DH2699" s="12"/>
      <c r="DI2699" s="12"/>
      <c r="DJ2699" s="12"/>
      <c r="DK2699" s="12"/>
      <c r="DL2699" s="12"/>
      <c r="DM2699" s="12"/>
      <c r="DN2699" s="12"/>
      <c r="DO2699" s="12"/>
      <c r="DP2699" s="12"/>
      <c r="DQ2699" s="12"/>
      <c r="DR2699" s="12"/>
      <c r="DS2699" s="12"/>
      <c r="DT2699" s="12"/>
      <c r="DU2699" s="12"/>
      <c r="DV2699" s="12"/>
    </row>
    <row r="2700" spans="1:126" s="14" customFormat="1" ht="75.75" thickBot="1" x14ac:dyDescent="0.3">
      <c r="A2700" s="12"/>
      <c r="B2700" s="13">
        <f t="shared" si="42"/>
        <v>2691</v>
      </c>
      <c r="C2700" s="2" t="s">
        <v>2430</v>
      </c>
      <c r="D2700" s="9">
        <v>1704</v>
      </c>
      <c r="E2700" s="2" t="s">
        <v>9166</v>
      </c>
      <c r="F2700" s="2" t="s">
        <v>1807</v>
      </c>
      <c r="G2700" s="2" t="s">
        <v>1808</v>
      </c>
      <c r="H2700" s="2" t="s">
        <v>334</v>
      </c>
      <c r="J2700" s="12"/>
      <c r="K2700" s="12"/>
      <c r="L2700" s="12"/>
      <c r="M2700" s="12"/>
      <c r="N2700" s="12"/>
      <c r="O2700" s="12"/>
      <c r="P2700" s="12"/>
      <c r="Q2700" s="12"/>
      <c r="R2700" s="12"/>
      <c r="S2700" s="12"/>
      <c r="T2700" s="12"/>
      <c r="U2700" s="12"/>
      <c r="V2700" s="12"/>
      <c r="W2700" s="12"/>
      <c r="X2700" s="12"/>
      <c r="Y2700" s="12"/>
      <c r="Z2700" s="12"/>
      <c r="AA2700" s="12"/>
      <c r="AB2700" s="12"/>
      <c r="AC2700" s="12"/>
      <c r="AD2700" s="12"/>
      <c r="AE2700" s="12"/>
      <c r="AF2700" s="12"/>
      <c r="AG2700" s="12"/>
      <c r="AH2700" s="12"/>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c r="DB2700" s="12"/>
      <c r="DC2700" s="12"/>
      <c r="DD2700" s="12"/>
      <c r="DE2700" s="12"/>
      <c r="DF2700" s="12"/>
      <c r="DG2700" s="12"/>
      <c r="DH2700" s="12"/>
      <c r="DI2700" s="12"/>
      <c r="DJ2700" s="12"/>
      <c r="DK2700" s="12"/>
      <c r="DL2700" s="12"/>
      <c r="DM2700" s="12"/>
      <c r="DN2700" s="12"/>
      <c r="DO2700" s="12"/>
      <c r="DP2700" s="12"/>
      <c r="DQ2700" s="12"/>
      <c r="DR2700" s="12"/>
      <c r="DS2700" s="12"/>
      <c r="DT2700" s="12"/>
      <c r="DU2700" s="12"/>
      <c r="DV2700" s="12"/>
    </row>
    <row r="2701" spans="1:126" s="14" customFormat="1" ht="60.75" thickBot="1" x14ac:dyDescent="0.3">
      <c r="A2701" s="12"/>
      <c r="B2701" s="13">
        <f t="shared" si="42"/>
        <v>2692</v>
      </c>
      <c r="C2701" s="2" t="s">
        <v>2430</v>
      </c>
      <c r="D2701" s="9">
        <v>1704</v>
      </c>
      <c r="E2701" s="2" t="s">
        <v>9167</v>
      </c>
      <c r="F2701" s="2" t="s">
        <v>1809</v>
      </c>
      <c r="G2701" s="2" t="s">
        <v>1810</v>
      </c>
      <c r="H2701" s="2" t="s">
        <v>334</v>
      </c>
      <c r="J2701" s="12"/>
      <c r="K2701" s="12"/>
      <c r="L2701" s="12"/>
      <c r="M2701" s="12"/>
      <c r="N2701" s="12"/>
      <c r="O2701" s="12"/>
      <c r="P2701" s="12"/>
      <c r="Q2701" s="12"/>
      <c r="R2701" s="12"/>
      <c r="S2701" s="12"/>
      <c r="T2701" s="12"/>
      <c r="U2701" s="12"/>
      <c r="V2701" s="12"/>
      <c r="W2701" s="12"/>
      <c r="X2701" s="12"/>
      <c r="Y2701" s="12"/>
      <c r="Z2701" s="12"/>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c r="DB2701" s="12"/>
      <c r="DC2701" s="12"/>
      <c r="DD2701" s="12"/>
      <c r="DE2701" s="12"/>
      <c r="DF2701" s="12"/>
      <c r="DG2701" s="12"/>
      <c r="DH2701" s="12"/>
      <c r="DI2701" s="12"/>
      <c r="DJ2701" s="12"/>
      <c r="DK2701" s="12"/>
      <c r="DL2701" s="12"/>
      <c r="DM2701" s="12"/>
      <c r="DN2701" s="12"/>
      <c r="DO2701" s="12"/>
      <c r="DP2701" s="12"/>
      <c r="DQ2701" s="12"/>
      <c r="DR2701" s="12"/>
      <c r="DS2701" s="12"/>
      <c r="DT2701" s="12"/>
      <c r="DU2701" s="12"/>
      <c r="DV2701" s="12"/>
    </row>
    <row r="2702" spans="1:126" s="14" customFormat="1" ht="105.75" thickBot="1" x14ac:dyDescent="0.3">
      <c r="A2702" s="12"/>
      <c r="B2702" s="13">
        <f t="shared" si="42"/>
        <v>2693</v>
      </c>
      <c r="C2702" s="2" t="s">
        <v>2430</v>
      </c>
      <c r="D2702" s="9">
        <v>1704</v>
      </c>
      <c r="E2702" s="2" t="s">
        <v>1813</v>
      </c>
      <c r="F2702" s="2" t="s">
        <v>1812</v>
      </c>
      <c r="G2702" s="2" t="s">
        <v>1811</v>
      </c>
      <c r="H2702" s="2" t="s">
        <v>334</v>
      </c>
      <c r="J2702" s="12"/>
      <c r="K2702" s="12"/>
      <c r="L2702" s="12"/>
      <c r="M2702" s="12"/>
      <c r="N2702" s="12"/>
      <c r="O2702" s="12"/>
      <c r="P2702" s="12"/>
      <c r="Q2702" s="12"/>
      <c r="R2702" s="12"/>
      <c r="S2702" s="12"/>
      <c r="T2702" s="12"/>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row>
    <row r="2703" spans="1:126" s="14" customFormat="1" ht="409.6" thickBot="1" x14ac:dyDescent="0.3">
      <c r="A2703" s="12"/>
      <c r="B2703" s="13">
        <f t="shared" ref="B2703:B2766" si="43">B2702+1</f>
        <v>2694</v>
      </c>
      <c r="C2703" s="2" t="s">
        <v>2430</v>
      </c>
      <c r="D2703" s="9">
        <v>3004</v>
      </c>
      <c r="E2703" s="2" t="s">
        <v>6878</v>
      </c>
      <c r="F2703" s="2" t="s">
        <v>1814</v>
      </c>
      <c r="G2703" s="2" t="s">
        <v>1815</v>
      </c>
      <c r="H2703" s="2" t="s">
        <v>334</v>
      </c>
      <c r="J2703" s="12"/>
      <c r="K2703" s="12"/>
      <c r="L2703" s="12"/>
      <c r="M2703" s="12"/>
      <c r="N2703" s="12"/>
      <c r="O2703" s="12"/>
      <c r="P2703" s="12"/>
      <c r="Q2703" s="12"/>
      <c r="R2703" s="12"/>
      <c r="S2703" s="12"/>
      <c r="T2703" s="12"/>
      <c r="U2703" s="12"/>
      <c r="V2703" s="12"/>
      <c r="W2703" s="12"/>
      <c r="X2703" s="12"/>
      <c r="Y2703" s="12"/>
      <c r="Z2703" s="12"/>
      <c r="AA2703" s="12"/>
      <c r="AB2703" s="12"/>
      <c r="AC2703" s="12"/>
      <c r="AD2703" s="12"/>
      <c r="AE2703" s="12"/>
      <c r="AF2703" s="12"/>
      <c r="AG2703" s="12"/>
      <c r="AH2703" s="12"/>
      <c r="AI2703" s="12"/>
      <c r="AJ2703" s="12"/>
      <c r="AK2703" s="12"/>
      <c r="AL2703" s="12"/>
      <c r="AM2703" s="12"/>
      <c r="AN2703" s="12"/>
      <c r="AO2703" s="12"/>
      <c r="AP2703" s="12"/>
      <c r="AQ2703" s="12"/>
      <c r="AR2703" s="12"/>
      <c r="AS2703" s="12"/>
      <c r="AT2703" s="12"/>
      <c r="AU2703" s="12"/>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c r="CW2703" s="12"/>
      <c r="CX2703" s="12"/>
      <c r="CY2703" s="12"/>
      <c r="CZ2703" s="12"/>
      <c r="DA2703" s="12"/>
      <c r="DB2703" s="12"/>
      <c r="DC2703" s="12"/>
      <c r="DD2703" s="12"/>
      <c r="DE2703" s="12"/>
      <c r="DF2703" s="12"/>
      <c r="DG2703" s="12"/>
      <c r="DH2703" s="12"/>
      <c r="DI2703" s="12"/>
      <c r="DJ2703" s="12"/>
      <c r="DK2703" s="12"/>
      <c r="DL2703" s="12"/>
      <c r="DM2703" s="12"/>
      <c r="DN2703" s="12"/>
      <c r="DO2703" s="12"/>
      <c r="DP2703" s="12"/>
      <c r="DQ2703" s="12"/>
      <c r="DR2703" s="12"/>
      <c r="DS2703" s="12"/>
      <c r="DT2703" s="12"/>
      <c r="DU2703" s="12"/>
      <c r="DV2703" s="12"/>
    </row>
    <row r="2704" spans="1:126" s="14" customFormat="1" ht="180.75" thickBot="1" x14ac:dyDescent="0.3">
      <c r="A2704" s="12"/>
      <c r="B2704" s="13">
        <f t="shared" si="43"/>
        <v>2695</v>
      </c>
      <c r="C2704" s="2" t="s">
        <v>2430</v>
      </c>
      <c r="D2704" s="9">
        <v>3002</v>
      </c>
      <c r="E2704" s="2" t="s">
        <v>1817</v>
      </c>
      <c r="F2704" s="2" t="s">
        <v>1816</v>
      </c>
      <c r="G2704" s="2" t="s">
        <v>6879</v>
      </c>
      <c r="H2704" s="2" t="s">
        <v>334</v>
      </c>
      <c r="J2704" s="12"/>
      <c r="K2704" s="12"/>
      <c r="L2704" s="12"/>
      <c r="M2704" s="12"/>
      <c r="N2704" s="12"/>
      <c r="O2704" s="12"/>
      <c r="P2704" s="12"/>
      <c r="Q2704" s="12"/>
      <c r="R2704" s="12"/>
      <c r="S2704" s="12"/>
      <c r="T2704" s="12"/>
      <c r="U2704" s="12"/>
      <c r="V2704" s="12"/>
      <c r="W2704" s="12"/>
      <c r="X2704" s="12"/>
      <c r="Y2704" s="12"/>
      <c r="Z2704" s="12"/>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c r="DB2704" s="12"/>
      <c r="DC2704" s="12"/>
      <c r="DD2704" s="12"/>
      <c r="DE2704" s="12"/>
      <c r="DF2704" s="12"/>
      <c r="DG2704" s="12"/>
      <c r="DH2704" s="12"/>
      <c r="DI2704" s="12"/>
      <c r="DJ2704" s="12"/>
      <c r="DK2704" s="12"/>
      <c r="DL2704" s="12"/>
      <c r="DM2704" s="12"/>
      <c r="DN2704" s="12"/>
      <c r="DO2704" s="12"/>
      <c r="DP2704" s="12"/>
      <c r="DQ2704" s="12"/>
      <c r="DR2704" s="12"/>
      <c r="DS2704" s="12"/>
      <c r="DT2704" s="12"/>
      <c r="DU2704" s="12"/>
      <c r="DV2704" s="12"/>
    </row>
    <row r="2705" spans="1:126" s="14" customFormat="1" ht="390.75" thickBot="1" x14ac:dyDescent="0.3">
      <c r="A2705" s="12"/>
      <c r="B2705" s="13">
        <f t="shared" si="43"/>
        <v>2696</v>
      </c>
      <c r="C2705" s="2" t="s">
        <v>2430</v>
      </c>
      <c r="D2705" s="9">
        <v>9030</v>
      </c>
      <c r="E2705" s="2" t="s">
        <v>1820</v>
      </c>
      <c r="F2705" s="2" t="s">
        <v>1818</v>
      </c>
      <c r="G2705" s="2" t="s">
        <v>1819</v>
      </c>
      <c r="H2705" s="2" t="s">
        <v>334</v>
      </c>
      <c r="J2705" s="12"/>
      <c r="K2705" s="12"/>
      <c r="L2705" s="12"/>
      <c r="M2705" s="12"/>
      <c r="N2705" s="12"/>
      <c r="O2705" s="12"/>
      <c r="P2705" s="12"/>
      <c r="Q2705" s="12"/>
      <c r="R2705" s="12"/>
      <c r="S2705" s="12"/>
      <c r="T2705" s="12"/>
      <c r="U2705" s="12"/>
      <c r="V2705" s="12"/>
      <c r="W2705" s="12"/>
      <c r="X2705" s="12"/>
      <c r="Y2705" s="12"/>
      <c r="Z2705" s="12"/>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c r="DB2705" s="12"/>
      <c r="DC2705" s="12"/>
      <c r="DD2705" s="12"/>
      <c r="DE2705" s="12"/>
      <c r="DF2705" s="12"/>
      <c r="DG2705" s="12"/>
      <c r="DH2705" s="12"/>
      <c r="DI2705" s="12"/>
      <c r="DJ2705" s="12"/>
      <c r="DK2705" s="12"/>
      <c r="DL2705" s="12"/>
      <c r="DM2705" s="12"/>
      <c r="DN2705" s="12"/>
      <c r="DO2705" s="12"/>
      <c r="DP2705" s="12"/>
      <c r="DQ2705" s="12"/>
      <c r="DR2705" s="12"/>
      <c r="DS2705" s="12"/>
      <c r="DT2705" s="12"/>
      <c r="DU2705" s="12"/>
      <c r="DV2705" s="12"/>
    </row>
    <row r="2706" spans="1:126" s="14" customFormat="1" ht="120.75" thickBot="1" x14ac:dyDescent="0.3">
      <c r="A2706" s="12"/>
      <c r="B2706" s="13">
        <f t="shared" si="43"/>
        <v>2697</v>
      </c>
      <c r="C2706" s="2" t="s">
        <v>2430</v>
      </c>
      <c r="D2706" s="9">
        <v>9021</v>
      </c>
      <c r="E2706" s="2" t="s">
        <v>6242</v>
      </c>
      <c r="F2706" s="2" t="s">
        <v>1745</v>
      </c>
      <c r="G2706" s="2" t="s">
        <v>1821</v>
      </c>
      <c r="H2706" s="2" t="s">
        <v>334</v>
      </c>
      <c r="J2706" s="12"/>
      <c r="K2706" s="12"/>
      <c r="L2706" s="12"/>
      <c r="M2706" s="12"/>
      <c r="N2706" s="12"/>
      <c r="O2706" s="12"/>
      <c r="P2706" s="12"/>
      <c r="Q2706" s="12"/>
      <c r="R2706" s="12"/>
      <c r="S2706" s="12"/>
      <c r="T2706" s="12"/>
      <c r="U2706" s="12"/>
      <c r="V2706" s="12"/>
      <c r="W2706" s="12"/>
      <c r="X2706" s="12"/>
      <c r="Y2706" s="12"/>
      <c r="Z2706" s="12"/>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c r="DB2706" s="12"/>
      <c r="DC2706" s="12"/>
      <c r="DD2706" s="12"/>
      <c r="DE2706" s="12"/>
      <c r="DF2706" s="12"/>
      <c r="DG2706" s="12"/>
      <c r="DH2706" s="12"/>
      <c r="DI2706" s="12"/>
      <c r="DJ2706" s="12"/>
      <c r="DK2706" s="12"/>
      <c r="DL2706" s="12"/>
      <c r="DM2706" s="12"/>
      <c r="DN2706" s="12"/>
      <c r="DO2706" s="12"/>
      <c r="DP2706" s="12"/>
      <c r="DQ2706" s="12"/>
      <c r="DR2706" s="12"/>
      <c r="DS2706" s="12"/>
      <c r="DT2706" s="12"/>
      <c r="DU2706" s="12"/>
      <c r="DV2706" s="12"/>
    </row>
    <row r="2707" spans="1:126" s="14" customFormat="1" ht="300.75" thickBot="1" x14ac:dyDescent="0.3">
      <c r="A2707" s="12"/>
      <c r="B2707" s="13">
        <f t="shared" si="43"/>
        <v>2698</v>
      </c>
      <c r="C2707" s="2" t="s">
        <v>2430</v>
      </c>
      <c r="D2707" s="9">
        <v>9014</v>
      </c>
      <c r="E2707" s="2" t="s">
        <v>1824</v>
      </c>
      <c r="F2707" s="2" t="s">
        <v>1822</v>
      </c>
      <c r="G2707" s="2" t="s">
        <v>1823</v>
      </c>
      <c r="H2707" s="2" t="s">
        <v>334</v>
      </c>
      <c r="J2707" s="12"/>
      <c r="K2707" s="12"/>
      <c r="L2707" s="12"/>
      <c r="M2707" s="12"/>
      <c r="N2707" s="12"/>
      <c r="O2707" s="12"/>
      <c r="P2707" s="12"/>
      <c r="Q2707" s="12"/>
      <c r="R2707" s="12"/>
      <c r="S2707" s="12"/>
      <c r="T2707" s="12"/>
      <c r="U2707" s="12"/>
      <c r="V2707" s="12"/>
      <c r="W2707" s="12"/>
      <c r="X2707" s="12"/>
      <c r="Y2707" s="12"/>
      <c r="Z2707" s="12"/>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c r="DB2707" s="12"/>
      <c r="DC2707" s="12"/>
      <c r="DD2707" s="12"/>
      <c r="DE2707" s="12"/>
      <c r="DF2707" s="12"/>
      <c r="DG2707" s="12"/>
      <c r="DH2707" s="12"/>
      <c r="DI2707" s="12"/>
      <c r="DJ2707" s="12"/>
      <c r="DK2707" s="12"/>
      <c r="DL2707" s="12"/>
      <c r="DM2707" s="12"/>
      <c r="DN2707" s="12"/>
      <c r="DO2707" s="12"/>
      <c r="DP2707" s="12"/>
      <c r="DQ2707" s="12"/>
      <c r="DR2707" s="12"/>
      <c r="DS2707" s="12"/>
      <c r="DT2707" s="12"/>
      <c r="DU2707" s="12"/>
      <c r="DV2707" s="12"/>
    </row>
    <row r="2708" spans="1:126" s="14" customFormat="1" ht="270.75" thickBot="1" x14ac:dyDescent="0.3">
      <c r="A2708" s="12"/>
      <c r="B2708" s="13">
        <f t="shared" si="43"/>
        <v>2699</v>
      </c>
      <c r="C2708" s="2" t="s">
        <v>2430</v>
      </c>
      <c r="D2708" s="9">
        <v>9014</v>
      </c>
      <c r="E2708" s="2" t="s">
        <v>6880</v>
      </c>
      <c r="F2708" s="2" t="s">
        <v>1826</v>
      </c>
      <c r="G2708" s="2" t="s">
        <v>1825</v>
      </c>
      <c r="H2708" s="2" t="s">
        <v>334</v>
      </c>
      <c r="J2708" s="12"/>
      <c r="K2708" s="12"/>
      <c r="L2708" s="12"/>
      <c r="M2708" s="12"/>
      <c r="N2708" s="12"/>
      <c r="O2708" s="12"/>
      <c r="P2708" s="12"/>
      <c r="Q2708" s="12"/>
      <c r="R2708" s="12"/>
      <c r="S2708" s="12"/>
      <c r="T2708" s="12"/>
      <c r="U2708" s="12"/>
      <c r="V2708" s="12"/>
      <c r="W2708" s="12"/>
      <c r="X2708" s="12"/>
      <c r="Y2708" s="12"/>
      <c r="Z2708" s="12"/>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c r="DB2708" s="12"/>
      <c r="DC2708" s="12"/>
      <c r="DD2708" s="12"/>
      <c r="DE2708" s="12"/>
      <c r="DF2708" s="12"/>
      <c r="DG2708" s="12"/>
      <c r="DH2708" s="12"/>
      <c r="DI2708" s="12"/>
      <c r="DJ2708" s="12"/>
      <c r="DK2708" s="12"/>
      <c r="DL2708" s="12"/>
      <c r="DM2708" s="12"/>
      <c r="DN2708" s="12"/>
      <c r="DO2708" s="12"/>
      <c r="DP2708" s="12"/>
      <c r="DQ2708" s="12"/>
      <c r="DR2708" s="12"/>
      <c r="DS2708" s="12"/>
      <c r="DT2708" s="12"/>
      <c r="DU2708" s="12"/>
      <c r="DV2708" s="12"/>
    </row>
    <row r="2709" spans="1:126" s="14" customFormat="1" ht="409.6" thickBot="1" x14ac:dyDescent="0.3">
      <c r="A2709" s="12"/>
      <c r="B2709" s="13">
        <f t="shared" si="43"/>
        <v>2700</v>
      </c>
      <c r="C2709" s="2" t="s">
        <v>2430</v>
      </c>
      <c r="D2709" s="9">
        <v>9030</v>
      </c>
      <c r="E2709" s="2" t="s">
        <v>6881</v>
      </c>
      <c r="F2709" s="2" t="s">
        <v>1829</v>
      </c>
      <c r="G2709" s="2" t="s">
        <v>1828</v>
      </c>
      <c r="H2709" s="2" t="s">
        <v>334</v>
      </c>
      <c r="J2709" s="12"/>
      <c r="K2709" s="12"/>
      <c r="L2709" s="12"/>
      <c r="M2709" s="12"/>
      <c r="N2709" s="12"/>
      <c r="O2709" s="12"/>
      <c r="P2709" s="12"/>
      <c r="Q2709" s="12"/>
      <c r="R2709" s="12"/>
      <c r="S2709" s="12"/>
      <c r="T2709" s="12"/>
      <c r="U2709" s="12"/>
      <c r="V2709" s="12"/>
      <c r="W2709" s="12"/>
      <c r="X2709" s="12"/>
      <c r="Y2709" s="12"/>
      <c r="Z2709" s="12"/>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c r="CW2709" s="12"/>
      <c r="CX2709" s="12"/>
      <c r="CY2709" s="12"/>
      <c r="CZ2709" s="12"/>
      <c r="DA2709" s="12"/>
      <c r="DB2709" s="12"/>
      <c r="DC2709" s="12"/>
      <c r="DD2709" s="12"/>
      <c r="DE2709" s="12"/>
      <c r="DF2709" s="12"/>
      <c r="DG2709" s="12"/>
      <c r="DH2709" s="12"/>
      <c r="DI2709" s="12"/>
      <c r="DJ2709" s="12"/>
      <c r="DK2709" s="12"/>
      <c r="DL2709" s="12"/>
      <c r="DM2709" s="12"/>
      <c r="DN2709" s="12"/>
      <c r="DO2709" s="12"/>
      <c r="DP2709" s="12"/>
      <c r="DQ2709" s="12"/>
      <c r="DR2709" s="12"/>
      <c r="DS2709" s="12"/>
      <c r="DT2709" s="12"/>
      <c r="DU2709" s="12"/>
      <c r="DV2709" s="12"/>
    </row>
    <row r="2710" spans="1:126" s="14" customFormat="1" ht="180.75" thickBot="1" x14ac:dyDescent="0.3">
      <c r="A2710" s="12"/>
      <c r="B2710" s="13">
        <f t="shared" si="43"/>
        <v>2701</v>
      </c>
      <c r="C2710" s="2" t="s">
        <v>2430</v>
      </c>
      <c r="D2710" s="9">
        <v>8705</v>
      </c>
      <c r="E2710" s="2" t="s">
        <v>6243</v>
      </c>
      <c r="F2710" s="2" t="s">
        <v>4714</v>
      </c>
      <c r="G2710" s="2" t="s">
        <v>6882</v>
      </c>
      <c r="H2710" s="2" t="s">
        <v>334</v>
      </c>
      <c r="J2710" s="12"/>
      <c r="K2710" s="12"/>
      <c r="L2710" s="12"/>
      <c r="M2710" s="12"/>
      <c r="N2710" s="12"/>
      <c r="O2710" s="12"/>
      <c r="P2710" s="12"/>
      <c r="Q2710" s="12"/>
      <c r="R2710" s="12"/>
      <c r="S2710" s="12"/>
      <c r="T2710" s="12"/>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row>
    <row r="2711" spans="1:126" s="14" customFormat="1" ht="360.75" thickBot="1" x14ac:dyDescent="0.3">
      <c r="A2711" s="12"/>
      <c r="B2711" s="13">
        <f t="shared" si="43"/>
        <v>2702</v>
      </c>
      <c r="C2711" s="2" t="s">
        <v>2430</v>
      </c>
      <c r="D2711" s="9">
        <v>9018</v>
      </c>
      <c r="E2711" s="2" t="s">
        <v>1831</v>
      </c>
      <c r="F2711" s="2" t="s">
        <v>1830</v>
      </c>
      <c r="G2711" s="2" t="s">
        <v>6245</v>
      </c>
      <c r="H2711" s="2" t="s">
        <v>334</v>
      </c>
      <c r="J2711" s="12"/>
      <c r="K2711" s="12"/>
      <c r="L2711" s="12"/>
      <c r="M2711" s="12"/>
      <c r="N2711" s="12"/>
      <c r="O2711" s="12"/>
      <c r="P2711" s="12"/>
      <c r="Q2711" s="12"/>
      <c r="R2711" s="12"/>
      <c r="S2711" s="12"/>
      <c r="T2711" s="12"/>
      <c r="U2711" s="12"/>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c r="DB2711" s="12"/>
      <c r="DC2711" s="12"/>
      <c r="DD2711" s="12"/>
      <c r="DE2711" s="12"/>
      <c r="DF2711" s="12"/>
      <c r="DG2711" s="12"/>
      <c r="DH2711" s="12"/>
      <c r="DI2711" s="12"/>
      <c r="DJ2711" s="12"/>
      <c r="DK2711" s="12"/>
      <c r="DL2711" s="12"/>
      <c r="DM2711" s="12"/>
      <c r="DN2711" s="12"/>
      <c r="DO2711" s="12"/>
      <c r="DP2711" s="12"/>
      <c r="DQ2711" s="12"/>
      <c r="DR2711" s="12"/>
      <c r="DS2711" s="12"/>
      <c r="DT2711" s="12"/>
      <c r="DU2711" s="12"/>
      <c r="DV2711" s="12"/>
    </row>
    <row r="2712" spans="1:126" s="14" customFormat="1" ht="150.75" thickBot="1" x14ac:dyDescent="0.3">
      <c r="A2712" s="12"/>
      <c r="B2712" s="13">
        <f t="shared" si="43"/>
        <v>2703</v>
      </c>
      <c r="C2712" s="2" t="s">
        <v>2430</v>
      </c>
      <c r="D2712" s="9">
        <v>8515</v>
      </c>
      <c r="E2712" s="2" t="s">
        <v>5938</v>
      </c>
      <c r="F2712" s="2" t="s">
        <v>1832</v>
      </c>
      <c r="G2712" s="2" t="s">
        <v>6244</v>
      </c>
      <c r="H2712" s="2" t="s">
        <v>334</v>
      </c>
      <c r="J2712" s="12"/>
      <c r="K2712" s="12"/>
      <c r="L2712" s="12"/>
      <c r="M2712" s="12"/>
      <c r="N2712" s="12"/>
      <c r="O2712" s="12"/>
      <c r="P2712" s="12"/>
      <c r="Q2712" s="12"/>
      <c r="R2712" s="12"/>
      <c r="S2712" s="12"/>
      <c r="T2712" s="12"/>
      <c r="U2712" s="12"/>
      <c r="V2712" s="12"/>
      <c r="W2712" s="12"/>
      <c r="X2712" s="12"/>
      <c r="Y2712" s="12"/>
      <c r="Z2712" s="12"/>
      <c r="AA2712" s="12"/>
      <c r="AB2712" s="12"/>
      <c r="AC2712" s="12"/>
      <c r="AD2712" s="12"/>
      <c r="AE2712" s="12"/>
      <c r="AF2712" s="12"/>
      <c r="AG2712" s="12"/>
      <c r="AH2712" s="12"/>
      <c r="AI2712" s="12"/>
      <c r="AJ2712" s="12"/>
      <c r="AK2712" s="12"/>
      <c r="AL2712" s="12"/>
      <c r="AM2712" s="12"/>
      <c r="AN2712" s="12"/>
      <c r="AO2712" s="12"/>
      <c r="AP2712" s="12"/>
      <c r="AQ2712" s="12"/>
      <c r="AR2712" s="12"/>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c r="DB2712" s="12"/>
      <c r="DC2712" s="12"/>
      <c r="DD2712" s="12"/>
      <c r="DE2712" s="12"/>
      <c r="DF2712" s="12"/>
      <c r="DG2712" s="12"/>
      <c r="DH2712" s="12"/>
      <c r="DI2712" s="12"/>
      <c r="DJ2712" s="12"/>
      <c r="DK2712" s="12"/>
      <c r="DL2712" s="12"/>
      <c r="DM2712" s="12"/>
      <c r="DN2712" s="12"/>
      <c r="DO2712" s="12"/>
      <c r="DP2712" s="12"/>
      <c r="DQ2712" s="12"/>
      <c r="DR2712" s="12"/>
      <c r="DS2712" s="12"/>
      <c r="DT2712" s="12"/>
      <c r="DU2712" s="12"/>
      <c r="DV2712" s="12"/>
    </row>
    <row r="2713" spans="1:126" s="14" customFormat="1" ht="75.75" thickBot="1" x14ac:dyDescent="0.3">
      <c r="A2713" s="12"/>
      <c r="B2713" s="13">
        <f t="shared" si="43"/>
        <v>2704</v>
      </c>
      <c r="C2713" s="2" t="s">
        <v>2430</v>
      </c>
      <c r="D2713" s="9">
        <v>9030</v>
      </c>
      <c r="E2713" s="2" t="s">
        <v>1835</v>
      </c>
      <c r="F2713" s="2" t="s">
        <v>1834</v>
      </c>
      <c r="G2713" s="2" t="s">
        <v>1833</v>
      </c>
      <c r="H2713" s="2" t="s">
        <v>334</v>
      </c>
      <c r="J2713" s="12"/>
      <c r="K2713" s="12"/>
      <c r="L2713" s="12"/>
      <c r="M2713" s="12"/>
      <c r="N2713" s="12"/>
      <c r="O2713" s="12"/>
      <c r="P2713" s="12"/>
      <c r="Q2713" s="12"/>
      <c r="R2713" s="12"/>
      <c r="S2713" s="12"/>
      <c r="T2713" s="12"/>
      <c r="U2713" s="12"/>
      <c r="V2713" s="12"/>
      <c r="W2713" s="12"/>
      <c r="X2713" s="12"/>
      <c r="Y2713" s="12"/>
      <c r="Z2713" s="12"/>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c r="DB2713" s="12"/>
      <c r="DC2713" s="12"/>
      <c r="DD2713" s="12"/>
      <c r="DE2713" s="12"/>
      <c r="DF2713" s="12"/>
      <c r="DG2713" s="12"/>
      <c r="DH2713" s="12"/>
      <c r="DI2713" s="12"/>
      <c r="DJ2713" s="12"/>
      <c r="DK2713" s="12"/>
      <c r="DL2713" s="12"/>
      <c r="DM2713" s="12"/>
      <c r="DN2713" s="12"/>
      <c r="DO2713" s="12"/>
      <c r="DP2713" s="12"/>
      <c r="DQ2713" s="12"/>
      <c r="DR2713" s="12"/>
      <c r="DS2713" s="12"/>
      <c r="DT2713" s="12"/>
      <c r="DU2713" s="12"/>
      <c r="DV2713" s="12"/>
    </row>
    <row r="2714" spans="1:126" s="14" customFormat="1" ht="150.75" thickBot="1" x14ac:dyDescent="0.3">
      <c r="A2714" s="12"/>
      <c r="B2714" s="13">
        <f t="shared" si="43"/>
        <v>2705</v>
      </c>
      <c r="C2714" s="2" t="s">
        <v>2430</v>
      </c>
      <c r="D2714" s="9">
        <v>9030</v>
      </c>
      <c r="E2714" s="2" t="s">
        <v>1836</v>
      </c>
      <c r="F2714" s="2" t="s">
        <v>1837</v>
      </c>
      <c r="G2714" s="2" t="s">
        <v>1838</v>
      </c>
      <c r="H2714" s="2" t="s">
        <v>334</v>
      </c>
      <c r="J2714" s="12"/>
      <c r="K2714" s="12"/>
      <c r="L2714" s="12"/>
      <c r="M2714" s="12"/>
      <c r="N2714" s="12"/>
      <c r="O2714" s="12"/>
      <c r="P2714" s="12"/>
      <c r="Q2714" s="12"/>
      <c r="R2714" s="12"/>
      <c r="S2714" s="12"/>
      <c r="T2714" s="12"/>
      <c r="U2714" s="12"/>
      <c r="V2714" s="12"/>
      <c r="W2714" s="12"/>
      <c r="X2714" s="12"/>
      <c r="Y2714" s="12"/>
      <c r="Z2714" s="12"/>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c r="DB2714" s="12"/>
      <c r="DC2714" s="12"/>
      <c r="DD2714" s="12"/>
      <c r="DE2714" s="12"/>
      <c r="DF2714" s="12"/>
      <c r="DG2714" s="12"/>
      <c r="DH2714" s="12"/>
      <c r="DI2714" s="12"/>
      <c r="DJ2714" s="12"/>
      <c r="DK2714" s="12"/>
      <c r="DL2714" s="12"/>
      <c r="DM2714" s="12"/>
      <c r="DN2714" s="12"/>
      <c r="DO2714" s="12"/>
      <c r="DP2714" s="12"/>
      <c r="DQ2714" s="12"/>
      <c r="DR2714" s="12"/>
      <c r="DS2714" s="12"/>
      <c r="DT2714" s="12"/>
      <c r="DU2714" s="12"/>
      <c r="DV2714" s="12"/>
    </row>
    <row r="2715" spans="1:126" s="14" customFormat="1" ht="120.75" thickBot="1" x14ac:dyDescent="0.3">
      <c r="A2715" s="12"/>
      <c r="B2715" s="13">
        <f t="shared" si="43"/>
        <v>2706</v>
      </c>
      <c r="C2715" s="2" t="s">
        <v>2430</v>
      </c>
      <c r="D2715" s="9">
        <v>9021</v>
      </c>
      <c r="E2715" s="2" t="s">
        <v>1839</v>
      </c>
      <c r="F2715" s="2" t="s">
        <v>1840</v>
      </c>
      <c r="G2715" s="2" t="s">
        <v>6883</v>
      </c>
      <c r="H2715" s="2" t="s">
        <v>334</v>
      </c>
      <c r="J2715" s="12"/>
      <c r="K2715" s="12"/>
      <c r="L2715" s="12"/>
      <c r="M2715" s="12"/>
      <c r="N2715" s="12"/>
      <c r="O2715" s="12"/>
      <c r="P2715" s="12"/>
      <c r="Q2715" s="12"/>
      <c r="R2715" s="12"/>
      <c r="S2715" s="12"/>
      <c r="T2715" s="12"/>
      <c r="U2715" s="12"/>
      <c r="V2715" s="12"/>
      <c r="W2715" s="12"/>
      <c r="X2715" s="12"/>
      <c r="Y2715" s="12"/>
      <c r="Z2715" s="12"/>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c r="DB2715" s="12"/>
      <c r="DC2715" s="12"/>
      <c r="DD2715" s="12"/>
      <c r="DE2715" s="12"/>
      <c r="DF2715" s="12"/>
      <c r="DG2715" s="12"/>
      <c r="DH2715" s="12"/>
      <c r="DI2715" s="12"/>
      <c r="DJ2715" s="12"/>
      <c r="DK2715" s="12"/>
      <c r="DL2715" s="12"/>
      <c r="DM2715" s="12"/>
      <c r="DN2715" s="12"/>
      <c r="DO2715" s="12"/>
      <c r="DP2715" s="12"/>
      <c r="DQ2715" s="12"/>
      <c r="DR2715" s="12"/>
      <c r="DS2715" s="12"/>
      <c r="DT2715" s="12"/>
      <c r="DU2715" s="12"/>
      <c r="DV2715" s="12"/>
    </row>
    <row r="2716" spans="1:126" s="14" customFormat="1" ht="105.75" thickBot="1" x14ac:dyDescent="0.3">
      <c r="A2716" s="12"/>
      <c r="B2716" s="13">
        <f t="shared" si="43"/>
        <v>2707</v>
      </c>
      <c r="C2716" s="2" t="s">
        <v>2430</v>
      </c>
      <c r="D2716" s="9">
        <v>9001</v>
      </c>
      <c r="E2716" s="2" t="s">
        <v>2618</v>
      </c>
      <c r="F2716" s="2" t="s">
        <v>2617</v>
      </c>
      <c r="G2716" s="2" t="s">
        <v>2616</v>
      </c>
      <c r="H2716" s="2" t="s">
        <v>2632</v>
      </c>
      <c r="J2716" s="12"/>
      <c r="K2716" s="12"/>
      <c r="L2716" s="12"/>
      <c r="M2716" s="12"/>
      <c r="N2716" s="12"/>
      <c r="O2716" s="12"/>
      <c r="P2716" s="12"/>
      <c r="Q2716" s="12"/>
      <c r="R2716" s="12"/>
      <c r="S2716" s="12"/>
      <c r="T2716" s="12"/>
      <c r="U2716" s="12"/>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c r="DB2716" s="12"/>
      <c r="DC2716" s="12"/>
      <c r="DD2716" s="12"/>
      <c r="DE2716" s="12"/>
      <c r="DF2716" s="12"/>
      <c r="DG2716" s="12"/>
      <c r="DH2716" s="12"/>
      <c r="DI2716" s="12"/>
      <c r="DJ2716" s="12"/>
      <c r="DK2716" s="12"/>
      <c r="DL2716" s="12"/>
      <c r="DM2716" s="12"/>
      <c r="DN2716" s="12"/>
      <c r="DO2716" s="12"/>
      <c r="DP2716" s="12"/>
      <c r="DQ2716" s="12"/>
      <c r="DR2716" s="12"/>
      <c r="DS2716" s="12"/>
      <c r="DT2716" s="12"/>
      <c r="DU2716" s="12"/>
      <c r="DV2716" s="12"/>
    </row>
    <row r="2717" spans="1:126" s="14" customFormat="1" ht="375.75" thickBot="1" x14ac:dyDescent="0.3">
      <c r="A2717" s="12"/>
      <c r="B2717" s="13">
        <f t="shared" si="43"/>
        <v>2708</v>
      </c>
      <c r="C2717" s="2" t="s">
        <v>2430</v>
      </c>
      <c r="D2717" s="9">
        <v>3004</v>
      </c>
      <c r="E2717" s="2" t="s">
        <v>6884</v>
      </c>
      <c r="F2717" s="2" t="s">
        <v>2619</v>
      </c>
      <c r="G2717" s="2" t="s">
        <v>2620</v>
      </c>
      <c r="H2717" s="2" t="s">
        <v>2632</v>
      </c>
      <c r="J2717" s="12"/>
      <c r="K2717" s="12"/>
      <c r="L2717" s="12"/>
      <c r="M2717" s="12"/>
      <c r="N2717" s="12"/>
      <c r="O2717" s="12"/>
      <c r="P2717" s="12"/>
      <c r="Q2717" s="12"/>
      <c r="R2717" s="12"/>
      <c r="S2717" s="12"/>
      <c r="T2717" s="12"/>
      <c r="U2717" s="12"/>
      <c r="V2717" s="12"/>
      <c r="W2717" s="12"/>
      <c r="X2717" s="12"/>
      <c r="Y2717" s="12"/>
      <c r="Z2717" s="12"/>
      <c r="AA2717" s="12"/>
      <c r="AB2717" s="12"/>
      <c r="AC2717" s="12"/>
      <c r="AD2717" s="12"/>
      <c r="AE2717" s="12"/>
      <c r="AF2717" s="12"/>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12"/>
      <c r="CH2717" s="12"/>
      <c r="CI2717" s="12"/>
      <c r="CJ2717" s="12"/>
      <c r="CK2717" s="12"/>
      <c r="CL2717" s="12"/>
      <c r="CM2717" s="12"/>
      <c r="CN2717" s="12"/>
      <c r="CO2717" s="12"/>
      <c r="CP2717" s="12"/>
      <c r="CQ2717" s="12"/>
      <c r="CR2717" s="12"/>
      <c r="CS2717" s="12"/>
      <c r="CT2717" s="12"/>
      <c r="CU2717" s="12"/>
      <c r="CV2717" s="12"/>
      <c r="CW2717" s="12"/>
      <c r="CX2717" s="12"/>
      <c r="CY2717" s="12"/>
      <c r="CZ2717" s="12"/>
      <c r="DA2717" s="12"/>
      <c r="DB2717" s="12"/>
      <c r="DC2717" s="12"/>
      <c r="DD2717" s="12"/>
      <c r="DE2717" s="12"/>
      <c r="DF2717" s="12"/>
      <c r="DG2717" s="12"/>
      <c r="DH2717" s="12"/>
      <c r="DI2717" s="12"/>
      <c r="DJ2717" s="12"/>
      <c r="DK2717" s="12"/>
      <c r="DL2717" s="12"/>
      <c r="DM2717" s="12"/>
      <c r="DN2717" s="12"/>
      <c r="DO2717" s="12"/>
      <c r="DP2717" s="12"/>
      <c r="DQ2717" s="12"/>
      <c r="DR2717" s="12"/>
      <c r="DS2717" s="12"/>
      <c r="DT2717" s="12"/>
      <c r="DU2717" s="12"/>
      <c r="DV2717" s="12"/>
    </row>
    <row r="2718" spans="1:126" s="14" customFormat="1" ht="409.6" thickBot="1" x14ac:dyDescent="0.3">
      <c r="A2718" s="12"/>
      <c r="B2718" s="13">
        <f t="shared" si="43"/>
        <v>2709</v>
      </c>
      <c r="C2718" s="2" t="s">
        <v>2430</v>
      </c>
      <c r="D2718" s="9">
        <v>3926</v>
      </c>
      <c r="E2718" s="2" t="s">
        <v>6885</v>
      </c>
      <c r="F2718" s="2" t="s">
        <v>2621</v>
      </c>
      <c r="G2718" s="2" t="s">
        <v>2622</v>
      </c>
      <c r="H2718" s="2" t="s">
        <v>2632</v>
      </c>
      <c r="J2718" s="12"/>
      <c r="K2718" s="12"/>
      <c r="L2718" s="12"/>
      <c r="M2718" s="12"/>
      <c r="N2718" s="12"/>
      <c r="O2718" s="12"/>
      <c r="P2718" s="12"/>
      <c r="Q2718" s="12"/>
      <c r="R2718" s="12"/>
      <c r="S2718" s="12"/>
      <c r="T2718" s="12"/>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row>
    <row r="2719" spans="1:126" s="14" customFormat="1" ht="165.75" thickBot="1" x14ac:dyDescent="0.3">
      <c r="A2719" s="12"/>
      <c r="B2719" s="13">
        <f t="shared" si="43"/>
        <v>2710</v>
      </c>
      <c r="C2719" s="2" t="s">
        <v>2430</v>
      </c>
      <c r="D2719" s="9">
        <v>8515</v>
      </c>
      <c r="E2719" s="2" t="s">
        <v>2624</v>
      </c>
      <c r="F2719" s="2" t="s">
        <v>2623</v>
      </c>
      <c r="G2719" s="2" t="s">
        <v>6886</v>
      </c>
      <c r="H2719" s="2" t="s">
        <v>334</v>
      </c>
      <c r="J2719" s="12"/>
      <c r="K2719" s="12"/>
      <c r="L2719" s="12"/>
      <c r="M2719" s="12"/>
      <c r="N2719" s="12"/>
      <c r="O2719" s="12"/>
      <c r="P2719" s="12"/>
      <c r="Q2719" s="12"/>
      <c r="R2719" s="12"/>
      <c r="S2719" s="12"/>
      <c r="T2719" s="12"/>
      <c r="U2719" s="12"/>
      <c r="V2719" s="12"/>
      <c r="W2719" s="12"/>
      <c r="X2719" s="12"/>
      <c r="Y2719" s="12"/>
      <c r="Z2719" s="12"/>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c r="DB2719" s="12"/>
      <c r="DC2719" s="12"/>
      <c r="DD2719" s="12"/>
      <c r="DE2719" s="12"/>
      <c r="DF2719" s="12"/>
      <c r="DG2719" s="12"/>
      <c r="DH2719" s="12"/>
      <c r="DI2719" s="12"/>
      <c r="DJ2719" s="12"/>
      <c r="DK2719" s="12"/>
      <c r="DL2719" s="12"/>
      <c r="DM2719" s="12"/>
      <c r="DN2719" s="12"/>
      <c r="DO2719" s="12"/>
      <c r="DP2719" s="12"/>
      <c r="DQ2719" s="12"/>
      <c r="DR2719" s="12"/>
      <c r="DS2719" s="12"/>
      <c r="DT2719" s="12"/>
      <c r="DU2719" s="12"/>
      <c r="DV2719" s="12"/>
    </row>
    <row r="2720" spans="1:126" s="14" customFormat="1" ht="409.6" thickBot="1" x14ac:dyDescent="0.3">
      <c r="A2720" s="12"/>
      <c r="B2720" s="13">
        <f t="shared" si="43"/>
        <v>2711</v>
      </c>
      <c r="C2720" s="2" t="s">
        <v>2430</v>
      </c>
      <c r="D2720" s="9">
        <v>9021</v>
      </c>
      <c r="E2720" s="2" t="s">
        <v>5939</v>
      </c>
      <c r="F2720" s="2" t="s">
        <v>2626</v>
      </c>
      <c r="G2720" s="2" t="s">
        <v>2625</v>
      </c>
      <c r="H2720" s="2" t="s">
        <v>334</v>
      </c>
      <c r="J2720" s="12"/>
      <c r="K2720" s="12"/>
      <c r="L2720" s="12"/>
      <c r="M2720" s="12"/>
      <c r="N2720" s="12"/>
      <c r="O2720" s="12"/>
      <c r="P2720" s="12"/>
      <c r="Q2720" s="12"/>
      <c r="R2720" s="12"/>
      <c r="S2720" s="12"/>
      <c r="T2720" s="12"/>
      <c r="U2720" s="12"/>
      <c r="V2720" s="12"/>
      <c r="W2720" s="12"/>
      <c r="X2720" s="12"/>
      <c r="Y2720" s="12"/>
      <c r="Z2720" s="12"/>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c r="DB2720" s="12"/>
      <c r="DC2720" s="12"/>
      <c r="DD2720" s="12"/>
      <c r="DE2720" s="12"/>
      <c r="DF2720" s="12"/>
      <c r="DG2720" s="12"/>
      <c r="DH2720" s="12"/>
      <c r="DI2720" s="12"/>
      <c r="DJ2720" s="12"/>
      <c r="DK2720" s="12"/>
      <c r="DL2720" s="12"/>
      <c r="DM2720" s="12"/>
      <c r="DN2720" s="12"/>
      <c r="DO2720" s="12"/>
      <c r="DP2720" s="12"/>
      <c r="DQ2720" s="12"/>
      <c r="DR2720" s="12"/>
      <c r="DS2720" s="12"/>
      <c r="DT2720" s="12"/>
      <c r="DU2720" s="12"/>
      <c r="DV2720" s="12"/>
    </row>
    <row r="2721" spans="1:126" s="14" customFormat="1" ht="409.6" thickBot="1" x14ac:dyDescent="0.3">
      <c r="A2721" s="12"/>
      <c r="B2721" s="13">
        <f t="shared" si="43"/>
        <v>2712</v>
      </c>
      <c r="C2721" s="2" t="s">
        <v>2430</v>
      </c>
      <c r="D2721" s="9">
        <v>9030</v>
      </c>
      <c r="E2721" s="2" t="s">
        <v>6887</v>
      </c>
      <c r="F2721" s="2" t="s">
        <v>2627</v>
      </c>
      <c r="G2721" s="2" t="s">
        <v>2628</v>
      </c>
      <c r="H2721" s="2" t="s">
        <v>334</v>
      </c>
      <c r="J2721" s="12"/>
      <c r="K2721" s="12"/>
      <c r="L2721" s="12"/>
      <c r="M2721" s="12"/>
      <c r="N2721" s="12"/>
      <c r="O2721" s="12"/>
      <c r="P2721" s="12"/>
      <c r="Q2721" s="12"/>
      <c r="R2721" s="12"/>
      <c r="S2721" s="12"/>
      <c r="T2721" s="12"/>
      <c r="U2721" s="12"/>
      <c r="V2721" s="12"/>
      <c r="W2721" s="12"/>
      <c r="X2721" s="12"/>
      <c r="Y2721" s="12"/>
      <c r="Z2721" s="12"/>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c r="CW2721" s="12"/>
      <c r="CX2721" s="12"/>
      <c r="CY2721" s="12"/>
      <c r="CZ2721" s="12"/>
      <c r="DA2721" s="12"/>
      <c r="DB2721" s="12"/>
      <c r="DC2721" s="12"/>
      <c r="DD2721" s="12"/>
      <c r="DE2721" s="12"/>
      <c r="DF2721" s="12"/>
      <c r="DG2721" s="12"/>
      <c r="DH2721" s="12"/>
      <c r="DI2721" s="12"/>
      <c r="DJ2721" s="12"/>
      <c r="DK2721" s="12"/>
      <c r="DL2721" s="12"/>
      <c r="DM2721" s="12"/>
      <c r="DN2721" s="12"/>
      <c r="DO2721" s="12"/>
      <c r="DP2721" s="12"/>
      <c r="DQ2721" s="12"/>
      <c r="DR2721" s="12"/>
      <c r="DS2721" s="12"/>
      <c r="DT2721" s="12"/>
      <c r="DU2721" s="12"/>
      <c r="DV2721" s="12"/>
    </row>
    <row r="2722" spans="1:126" s="14" customFormat="1" ht="120.75" thickBot="1" x14ac:dyDescent="0.3">
      <c r="A2722" s="12"/>
      <c r="B2722" s="13">
        <f t="shared" si="43"/>
        <v>2713</v>
      </c>
      <c r="C2722" s="2" t="s">
        <v>2430</v>
      </c>
      <c r="D2722" s="9">
        <v>9018</v>
      </c>
      <c r="E2722" s="2" t="s">
        <v>5422</v>
      </c>
      <c r="F2722" s="2" t="s">
        <v>5421</v>
      </c>
      <c r="G2722" s="2" t="s">
        <v>6888</v>
      </c>
      <c r="H2722" s="2" t="s">
        <v>334</v>
      </c>
      <c r="J2722" s="12"/>
      <c r="K2722" s="12"/>
      <c r="L2722" s="12"/>
      <c r="M2722" s="12"/>
      <c r="N2722" s="12"/>
      <c r="O2722" s="12"/>
      <c r="P2722" s="12"/>
      <c r="Q2722" s="12"/>
      <c r="R2722" s="12"/>
      <c r="S2722" s="12"/>
      <c r="T2722" s="12"/>
      <c r="U2722" s="12"/>
      <c r="V2722" s="12"/>
      <c r="W2722" s="12"/>
      <c r="X2722" s="12"/>
      <c r="Y2722" s="12"/>
      <c r="Z2722" s="12"/>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c r="DB2722" s="12"/>
      <c r="DC2722" s="12"/>
      <c r="DD2722" s="12"/>
      <c r="DE2722" s="12"/>
      <c r="DF2722" s="12"/>
      <c r="DG2722" s="12"/>
      <c r="DH2722" s="12"/>
      <c r="DI2722" s="12"/>
      <c r="DJ2722" s="12"/>
      <c r="DK2722" s="12"/>
      <c r="DL2722" s="12"/>
      <c r="DM2722" s="12"/>
      <c r="DN2722" s="12"/>
      <c r="DO2722" s="12"/>
      <c r="DP2722" s="12"/>
      <c r="DQ2722" s="12"/>
      <c r="DR2722" s="12"/>
      <c r="DS2722" s="12"/>
      <c r="DT2722" s="12"/>
      <c r="DU2722" s="12"/>
      <c r="DV2722" s="12"/>
    </row>
    <row r="2723" spans="1:126" s="14" customFormat="1" ht="45.75" thickBot="1" x14ac:dyDescent="0.3">
      <c r="A2723" s="12"/>
      <c r="B2723" s="13">
        <f t="shared" si="43"/>
        <v>2714</v>
      </c>
      <c r="C2723" s="2" t="s">
        <v>2430</v>
      </c>
      <c r="D2723" s="9">
        <v>9018</v>
      </c>
      <c r="E2723" s="2" t="s">
        <v>5423</v>
      </c>
      <c r="F2723" s="2" t="s">
        <v>6246</v>
      </c>
      <c r="G2723" s="2" t="s">
        <v>6889</v>
      </c>
      <c r="H2723" s="2" t="s">
        <v>334</v>
      </c>
      <c r="J2723" s="12"/>
      <c r="K2723" s="12"/>
      <c r="L2723" s="12"/>
      <c r="M2723" s="12"/>
      <c r="N2723" s="12"/>
      <c r="O2723" s="12"/>
      <c r="P2723" s="12"/>
      <c r="Q2723" s="12"/>
      <c r="R2723" s="12"/>
      <c r="S2723" s="12"/>
      <c r="T2723" s="12"/>
      <c r="U2723" s="12"/>
      <c r="V2723" s="12"/>
      <c r="W2723" s="12"/>
      <c r="X2723" s="12"/>
      <c r="Y2723" s="12"/>
      <c r="Z2723" s="12"/>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c r="CW2723" s="12"/>
      <c r="CX2723" s="12"/>
      <c r="CY2723" s="12"/>
      <c r="CZ2723" s="12"/>
      <c r="DA2723" s="12"/>
      <c r="DB2723" s="12"/>
      <c r="DC2723" s="12"/>
      <c r="DD2723" s="12"/>
      <c r="DE2723" s="12"/>
      <c r="DF2723" s="12"/>
      <c r="DG2723" s="12"/>
      <c r="DH2723" s="12"/>
      <c r="DI2723" s="12"/>
      <c r="DJ2723" s="12"/>
      <c r="DK2723" s="12"/>
      <c r="DL2723" s="12"/>
      <c r="DM2723" s="12"/>
      <c r="DN2723" s="12"/>
      <c r="DO2723" s="12"/>
      <c r="DP2723" s="12"/>
      <c r="DQ2723" s="12"/>
      <c r="DR2723" s="12"/>
      <c r="DS2723" s="12"/>
      <c r="DT2723" s="12"/>
      <c r="DU2723" s="12"/>
      <c r="DV2723" s="12"/>
    </row>
    <row r="2724" spans="1:126" s="14" customFormat="1" ht="210.75" thickBot="1" x14ac:dyDescent="0.3">
      <c r="A2724" s="12"/>
      <c r="B2724" s="13">
        <f t="shared" si="43"/>
        <v>2715</v>
      </c>
      <c r="C2724" s="2" t="s">
        <v>2430</v>
      </c>
      <c r="D2724" s="9">
        <v>8537</v>
      </c>
      <c r="E2724" s="2" t="s">
        <v>2631</v>
      </c>
      <c r="F2724" s="2" t="s">
        <v>2629</v>
      </c>
      <c r="G2724" s="2" t="s">
        <v>2630</v>
      </c>
      <c r="H2724" s="2" t="s">
        <v>334</v>
      </c>
      <c r="J2724" s="12"/>
      <c r="K2724" s="12"/>
      <c r="L2724" s="12"/>
      <c r="M2724" s="12"/>
      <c r="N2724" s="12"/>
      <c r="O2724" s="12"/>
      <c r="P2724" s="12"/>
      <c r="Q2724" s="12"/>
      <c r="R2724" s="12"/>
      <c r="S2724" s="12"/>
      <c r="T2724" s="12"/>
      <c r="U2724" s="12"/>
      <c r="V2724" s="12"/>
      <c r="W2724" s="12"/>
      <c r="X2724" s="12"/>
      <c r="Y2724" s="12"/>
      <c r="Z2724" s="12"/>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c r="DB2724" s="12"/>
      <c r="DC2724" s="12"/>
      <c r="DD2724" s="12"/>
      <c r="DE2724" s="12"/>
      <c r="DF2724" s="12"/>
      <c r="DG2724" s="12"/>
      <c r="DH2724" s="12"/>
      <c r="DI2724" s="12"/>
      <c r="DJ2724" s="12"/>
      <c r="DK2724" s="12"/>
      <c r="DL2724" s="12"/>
      <c r="DM2724" s="12"/>
      <c r="DN2724" s="12"/>
      <c r="DO2724" s="12"/>
      <c r="DP2724" s="12"/>
      <c r="DQ2724" s="12"/>
      <c r="DR2724" s="12"/>
      <c r="DS2724" s="12"/>
      <c r="DT2724" s="12"/>
      <c r="DU2724" s="12"/>
      <c r="DV2724" s="12"/>
    </row>
    <row r="2725" spans="1:126" s="14" customFormat="1" ht="105.75" thickBot="1" x14ac:dyDescent="0.3">
      <c r="A2725" s="12"/>
      <c r="B2725" s="13">
        <f t="shared" si="43"/>
        <v>2716</v>
      </c>
      <c r="C2725" s="9" t="s">
        <v>2430</v>
      </c>
      <c r="D2725" s="6">
        <v>9018</v>
      </c>
      <c r="E2725" s="6" t="s">
        <v>8700</v>
      </c>
      <c r="F2725" s="6" t="s">
        <v>9121</v>
      </c>
      <c r="G2725" s="6" t="s">
        <v>8925</v>
      </c>
      <c r="H2725" s="6" t="s">
        <v>334</v>
      </c>
      <c r="J2725" s="12"/>
      <c r="K2725" s="12"/>
      <c r="L2725" s="12"/>
      <c r="M2725" s="12"/>
      <c r="N2725" s="12"/>
      <c r="O2725" s="12"/>
      <c r="P2725" s="12"/>
      <c r="Q2725" s="12"/>
      <c r="R2725" s="12"/>
      <c r="S2725" s="12"/>
      <c r="T2725" s="12"/>
      <c r="U2725" s="12"/>
      <c r="V2725" s="12"/>
      <c r="W2725" s="12"/>
      <c r="X2725" s="12"/>
      <c r="Y2725" s="12"/>
      <c r="Z2725" s="12"/>
      <c r="AA2725" s="12"/>
      <c r="AB2725" s="12"/>
      <c r="AC2725" s="12"/>
      <c r="AD2725" s="12"/>
      <c r="AE2725" s="12"/>
      <c r="AF2725" s="12"/>
      <c r="AG2725" s="12"/>
      <c r="AH2725" s="12"/>
      <c r="AI2725" s="12"/>
      <c r="AJ2725" s="12"/>
      <c r="AK2725" s="12"/>
      <c r="AL2725" s="12"/>
      <c r="AM2725" s="12"/>
      <c r="AN2725" s="12"/>
      <c r="AO2725" s="12"/>
      <c r="AP2725" s="12"/>
      <c r="AQ2725" s="12"/>
      <c r="AR2725" s="12"/>
      <c r="AS2725" s="12"/>
      <c r="AT2725" s="12"/>
      <c r="AU2725" s="12"/>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c r="CU2725" s="12"/>
      <c r="CV2725" s="12"/>
      <c r="CW2725" s="12"/>
      <c r="CX2725" s="12"/>
      <c r="CY2725" s="12"/>
      <c r="CZ2725" s="12"/>
      <c r="DA2725" s="12"/>
      <c r="DB2725" s="12"/>
      <c r="DC2725" s="12"/>
      <c r="DD2725" s="12"/>
      <c r="DE2725" s="12"/>
      <c r="DF2725" s="12"/>
      <c r="DG2725" s="12"/>
      <c r="DH2725" s="12"/>
      <c r="DI2725" s="12"/>
      <c r="DJ2725" s="12"/>
      <c r="DK2725" s="12"/>
      <c r="DL2725" s="12"/>
      <c r="DM2725" s="12"/>
      <c r="DN2725" s="12"/>
      <c r="DO2725" s="12"/>
      <c r="DP2725" s="12"/>
      <c r="DQ2725" s="12"/>
      <c r="DR2725" s="12"/>
      <c r="DS2725" s="12"/>
      <c r="DT2725" s="12"/>
      <c r="DU2725" s="12"/>
      <c r="DV2725" s="12"/>
    </row>
    <row r="2726" spans="1:126" s="14" customFormat="1" ht="105.75" thickBot="1" x14ac:dyDescent="0.3">
      <c r="A2726" s="12"/>
      <c r="B2726" s="13">
        <f t="shared" si="43"/>
        <v>2717</v>
      </c>
      <c r="C2726" s="9" t="s">
        <v>2430</v>
      </c>
      <c r="D2726" s="6">
        <v>9018</v>
      </c>
      <c r="E2726" s="6" t="s">
        <v>8701</v>
      </c>
      <c r="F2726" s="6" t="s">
        <v>9121</v>
      </c>
      <c r="G2726" s="6" t="s">
        <v>8925</v>
      </c>
      <c r="H2726" s="6" t="s">
        <v>334</v>
      </c>
      <c r="J2726" s="12"/>
      <c r="K2726" s="12"/>
      <c r="L2726" s="12"/>
      <c r="M2726" s="12"/>
      <c r="N2726" s="12"/>
      <c r="O2726" s="12"/>
      <c r="P2726" s="12"/>
      <c r="Q2726" s="12"/>
      <c r="R2726" s="12"/>
      <c r="S2726" s="12"/>
      <c r="T2726" s="12"/>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row>
    <row r="2727" spans="1:126" s="14" customFormat="1" ht="105.75" thickBot="1" x14ac:dyDescent="0.3">
      <c r="A2727" s="12"/>
      <c r="B2727" s="13">
        <f t="shared" si="43"/>
        <v>2718</v>
      </c>
      <c r="C2727" s="9" t="s">
        <v>2430</v>
      </c>
      <c r="D2727" s="6">
        <v>9021</v>
      </c>
      <c r="E2727" s="6" t="s">
        <v>8702</v>
      </c>
      <c r="F2727" s="6" t="s">
        <v>9121</v>
      </c>
      <c r="G2727" s="6" t="s">
        <v>8925</v>
      </c>
      <c r="H2727" s="6" t="s">
        <v>334</v>
      </c>
      <c r="J2727" s="12"/>
      <c r="K2727" s="12"/>
      <c r="L2727" s="12"/>
      <c r="M2727" s="12"/>
      <c r="N2727" s="12"/>
      <c r="O2727" s="12"/>
      <c r="P2727" s="12"/>
      <c r="Q2727" s="12"/>
      <c r="R2727" s="12"/>
      <c r="S2727" s="12"/>
      <c r="T2727" s="12"/>
      <c r="U2727" s="12"/>
      <c r="V2727" s="12"/>
      <c r="W2727" s="12"/>
      <c r="X2727" s="12"/>
      <c r="Y2727" s="12"/>
      <c r="Z2727" s="12"/>
      <c r="AA2727" s="12"/>
      <c r="AB2727" s="12"/>
      <c r="AC2727" s="12"/>
      <c r="AD2727" s="12"/>
      <c r="AE2727" s="12"/>
      <c r="AF2727" s="12"/>
      <c r="AG2727" s="12"/>
      <c r="AH2727" s="12"/>
      <c r="AI2727" s="12"/>
      <c r="AJ2727" s="12"/>
      <c r="AK2727" s="12"/>
      <c r="AL2727" s="12"/>
      <c r="AM2727" s="12"/>
      <c r="AN2727" s="12"/>
      <c r="AO2727" s="12"/>
      <c r="AP2727" s="12"/>
      <c r="AQ2727" s="12"/>
      <c r="AR2727" s="12"/>
      <c r="AS2727" s="12"/>
      <c r="AT2727" s="12"/>
      <c r="AU2727" s="12"/>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c r="DB2727" s="12"/>
      <c r="DC2727" s="12"/>
      <c r="DD2727" s="12"/>
      <c r="DE2727" s="12"/>
      <c r="DF2727" s="12"/>
      <c r="DG2727" s="12"/>
      <c r="DH2727" s="12"/>
      <c r="DI2727" s="12"/>
      <c r="DJ2727" s="12"/>
      <c r="DK2727" s="12"/>
      <c r="DL2727" s="12"/>
      <c r="DM2727" s="12"/>
      <c r="DN2727" s="12"/>
      <c r="DO2727" s="12"/>
      <c r="DP2727" s="12"/>
      <c r="DQ2727" s="12"/>
      <c r="DR2727" s="12"/>
      <c r="DS2727" s="12"/>
      <c r="DT2727" s="12"/>
      <c r="DU2727" s="12"/>
      <c r="DV2727" s="12"/>
    </row>
    <row r="2728" spans="1:126" s="14" customFormat="1" ht="105.75" thickBot="1" x14ac:dyDescent="0.3">
      <c r="A2728" s="12"/>
      <c r="B2728" s="13">
        <f t="shared" si="43"/>
        <v>2719</v>
      </c>
      <c r="C2728" s="9" t="s">
        <v>2430</v>
      </c>
      <c r="D2728" s="6">
        <v>9018</v>
      </c>
      <c r="E2728" s="6" t="s">
        <v>8703</v>
      </c>
      <c r="F2728" s="6" t="s">
        <v>9121</v>
      </c>
      <c r="G2728" s="6" t="s">
        <v>8925</v>
      </c>
      <c r="H2728" s="6" t="s">
        <v>334</v>
      </c>
      <c r="J2728" s="12"/>
      <c r="K2728" s="12"/>
      <c r="L2728" s="12"/>
      <c r="M2728" s="12"/>
      <c r="N2728" s="12"/>
      <c r="O2728" s="12"/>
      <c r="P2728" s="12"/>
      <c r="Q2728" s="12"/>
      <c r="R2728" s="12"/>
      <c r="S2728" s="12"/>
      <c r="T2728" s="12"/>
      <c r="U2728" s="12"/>
      <c r="V2728" s="12"/>
      <c r="W2728" s="12"/>
      <c r="X2728" s="12"/>
      <c r="Y2728" s="12"/>
      <c r="Z2728" s="12"/>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c r="DB2728" s="12"/>
      <c r="DC2728" s="12"/>
      <c r="DD2728" s="12"/>
      <c r="DE2728" s="12"/>
      <c r="DF2728" s="12"/>
      <c r="DG2728" s="12"/>
      <c r="DH2728" s="12"/>
      <c r="DI2728" s="12"/>
      <c r="DJ2728" s="12"/>
      <c r="DK2728" s="12"/>
      <c r="DL2728" s="12"/>
      <c r="DM2728" s="12"/>
      <c r="DN2728" s="12"/>
      <c r="DO2728" s="12"/>
      <c r="DP2728" s="12"/>
      <c r="DQ2728" s="12"/>
      <c r="DR2728" s="12"/>
      <c r="DS2728" s="12"/>
      <c r="DT2728" s="12"/>
      <c r="DU2728" s="12"/>
      <c r="DV2728" s="12"/>
    </row>
    <row r="2729" spans="1:126" s="14" customFormat="1" ht="135.75" thickBot="1" x14ac:dyDescent="0.3">
      <c r="A2729" s="12"/>
      <c r="B2729" s="13">
        <f t="shared" si="43"/>
        <v>2720</v>
      </c>
      <c r="C2729" s="9" t="s">
        <v>2430</v>
      </c>
      <c r="D2729" s="6">
        <v>9018</v>
      </c>
      <c r="E2729" s="6" t="s">
        <v>8748</v>
      </c>
      <c r="F2729" s="6" t="s">
        <v>9051</v>
      </c>
      <c r="G2729" s="6" t="s">
        <v>8926</v>
      </c>
      <c r="H2729" s="6" t="s">
        <v>334</v>
      </c>
      <c r="J2729" s="12"/>
      <c r="K2729" s="12"/>
      <c r="L2729" s="12"/>
      <c r="M2729" s="12"/>
      <c r="N2729" s="12"/>
      <c r="O2729" s="12"/>
      <c r="P2729" s="12"/>
      <c r="Q2729" s="12"/>
      <c r="R2729" s="12"/>
      <c r="S2729" s="12"/>
      <c r="T2729" s="12"/>
      <c r="U2729" s="12"/>
      <c r="V2729" s="12"/>
      <c r="W2729" s="12"/>
      <c r="X2729" s="12"/>
      <c r="Y2729" s="12"/>
      <c r="Z2729" s="12"/>
      <c r="AA2729" s="12"/>
      <c r="AB2729" s="12"/>
      <c r="AC2729" s="12"/>
      <c r="AD2729" s="12"/>
      <c r="AE2729" s="12"/>
      <c r="AF2729" s="12"/>
      <c r="AG2729" s="12"/>
      <c r="AH2729" s="12"/>
      <c r="AI2729" s="12"/>
      <c r="AJ2729" s="12"/>
      <c r="AK2729" s="12"/>
      <c r="AL2729" s="12"/>
      <c r="AM2729" s="12"/>
      <c r="AN2729" s="12"/>
      <c r="AO2729" s="12"/>
      <c r="AP2729" s="12"/>
      <c r="AQ2729" s="12"/>
      <c r="AR2729" s="12"/>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c r="DB2729" s="12"/>
      <c r="DC2729" s="12"/>
      <c r="DD2729" s="12"/>
      <c r="DE2729" s="12"/>
      <c r="DF2729" s="12"/>
      <c r="DG2729" s="12"/>
      <c r="DH2729" s="12"/>
      <c r="DI2729" s="12"/>
      <c r="DJ2729" s="12"/>
      <c r="DK2729" s="12"/>
      <c r="DL2729" s="12"/>
      <c r="DM2729" s="12"/>
      <c r="DN2729" s="12"/>
      <c r="DO2729" s="12"/>
      <c r="DP2729" s="12"/>
      <c r="DQ2729" s="12"/>
      <c r="DR2729" s="12"/>
      <c r="DS2729" s="12"/>
      <c r="DT2729" s="12"/>
      <c r="DU2729" s="12"/>
      <c r="DV2729" s="12"/>
    </row>
    <row r="2730" spans="1:126" s="14" customFormat="1" ht="105.75" thickBot="1" x14ac:dyDescent="0.3">
      <c r="A2730" s="12"/>
      <c r="B2730" s="13">
        <f t="shared" si="43"/>
        <v>2721</v>
      </c>
      <c r="C2730" s="9" t="s">
        <v>2430</v>
      </c>
      <c r="D2730" s="65">
        <v>9018</v>
      </c>
      <c r="E2730" s="64" t="s">
        <v>8859</v>
      </c>
      <c r="F2730" s="64" t="s">
        <v>9044</v>
      </c>
      <c r="G2730" s="64" t="s">
        <v>9168</v>
      </c>
      <c r="H2730" s="6" t="s">
        <v>334</v>
      </c>
      <c r="J2730" s="12"/>
      <c r="K2730" s="12"/>
      <c r="L2730" s="12"/>
      <c r="M2730" s="12"/>
      <c r="N2730" s="12"/>
      <c r="O2730" s="12"/>
      <c r="P2730" s="12"/>
      <c r="Q2730" s="12"/>
      <c r="R2730" s="12"/>
      <c r="S2730" s="12"/>
      <c r="T2730" s="12"/>
      <c r="U2730" s="12"/>
      <c r="V2730" s="12"/>
      <c r="W2730" s="12"/>
      <c r="X2730" s="12"/>
      <c r="Y2730" s="12"/>
      <c r="Z2730" s="12"/>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c r="DB2730" s="12"/>
      <c r="DC2730" s="12"/>
      <c r="DD2730" s="12"/>
      <c r="DE2730" s="12"/>
      <c r="DF2730" s="12"/>
      <c r="DG2730" s="12"/>
      <c r="DH2730" s="12"/>
      <c r="DI2730" s="12"/>
      <c r="DJ2730" s="12"/>
      <c r="DK2730" s="12"/>
      <c r="DL2730" s="12"/>
      <c r="DM2730" s="12"/>
      <c r="DN2730" s="12"/>
      <c r="DO2730" s="12"/>
      <c r="DP2730" s="12"/>
      <c r="DQ2730" s="12"/>
      <c r="DR2730" s="12"/>
      <c r="DS2730" s="12"/>
      <c r="DT2730" s="12"/>
      <c r="DU2730" s="12"/>
      <c r="DV2730" s="12"/>
    </row>
    <row r="2731" spans="1:126" s="14" customFormat="1" ht="60.75" thickBot="1" x14ac:dyDescent="0.3">
      <c r="A2731" s="12"/>
      <c r="B2731" s="13">
        <f t="shared" si="43"/>
        <v>2722</v>
      </c>
      <c r="C2731" s="9" t="s">
        <v>2430</v>
      </c>
      <c r="D2731" s="65">
        <v>9018</v>
      </c>
      <c r="E2731" s="64" t="s">
        <v>8860</v>
      </c>
      <c r="F2731" s="64" t="s">
        <v>9044</v>
      </c>
      <c r="G2731" s="64" t="s">
        <v>9168</v>
      </c>
      <c r="H2731" s="6" t="s">
        <v>334</v>
      </c>
      <c r="J2731" s="12"/>
      <c r="K2731" s="12"/>
      <c r="L2731" s="12"/>
      <c r="M2731" s="12"/>
      <c r="N2731" s="12"/>
      <c r="O2731" s="12"/>
      <c r="P2731" s="12"/>
      <c r="Q2731" s="12"/>
      <c r="R2731" s="12"/>
      <c r="S2731" s="12"/>
      <c r="T2731" s="12"/>
      <c r="U2731" s="12"/>
      <c r="V2731" s="12"/>
      <c r="W2731" s="12"/>
      <c r="X2731" s="12"/>
      <c r="Y2731" s="12"/>
      <c r="Z2731" s="12"/>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c r="DB2731" s="12"/>
      <c r="DC2731" s="12"/>
      <c r="DD2731" s="12"/>
      <c r="DE2731" s="12"/>
      <c r="DF2731" s="12"/>
      <c r="DG2731" s="12"/>
      <c r="DH2731" s="12"/>
      <c r="DI2731" s="12"/>
      <c r="DJ2731" s="12"/>
      <c r="DK2731" s="12"/>
      <c r="DL2731" s="12"/>
      <c r="DM2731" s="12"/>
      <c r="DN2731" s="12"/>
      <c r="DO2731" s="12"/>
      <c r="DP2731" s="12"/>
      <c r="DQ2731" s="12"/>
      <c r="DR2731" s="12"/>
      <c r="DS2731" s="12"/>
      <c r="DT2731" s="12"/>
      <c r="DU2731" s="12"/>
      <c r="DV2731" s="12"/>
    </row>
    <row r="2732" spans="1:126" s="14" customFormat="1" ht="45.75" thickBot="1" x14ac:dyDescent="0.3">
      <c r="A2732" s="12"/>
      <c r="B2732" s="13">
        <f t="shared" si="43"/>
        <v>2723</v>
      </c>
      <c r="C2732" s="2" t="s">
        <v>2430</v>
      </c>
      <c r="D2732" s="9">
        <v>1302</v>
      </c>
      <c r="E2732" s="2" t="s">
        <v>6473</v>
      </c>
      <c r="F2732" s="2" t="s">
        <v>6472</v>
      </c>
      <c r="G2732" s="2" t="s">
        <v>7046</v>
      </c>
      <c r="H2732" s="2" t="s">
        <v>377</v>
      </c>
      <c r="J2732" s="12"/>
      <c r="K2732" s="12"/>
      <c r="L2732" s="12"/>
      <c r="M2732" s="12"/>
      <c r="N2732" s="12"/>
      <c r="O2732" s="12"/>
      <c r="P2732" s="12"/>
      <c r="Q2732" s="12"/>
      <c r="R2732" s="12"/>
      <c r="S2732" s="12"/>
      <c r="T2732" s="12"/>
      <c r="U2732" s="12"/>
      <c r="V2732" s="12"/>
      <c r="W2732" s="12"/>
      <c r="X2732" s="12"/>
      <c r="Y2732" s="12"/>
      <c r="Z2732" s="12"/>
      <c r="AA2732" s="12"/>
      <c r="AB2732" s="12"/>
      <c r="AC2732" s="12"/>
      <c r="AD2732" s="12"/>
      <c r="AE2732" s="12"/>
      <c r="AF2732" s="12"/>
      <c r="AG2732" s="12"/>
      <c r="AH2732" s="12"/>
      <c r="AI2732" s="12"/>
      <c r="AJ2732" s="12"/>
      <c r="AK2732" s="12"/>
      <c r="AL2732" s="12"/>
      <c r="AM2732" s="12"/>
      <c r="AN2732" s="12"/>
      <c r="AO2732" s="12"/>
      <c r="AP2732" s="12"/>
      <c r="AQ2732" s="12"/>
      <c r="AR2732" s="12"/>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c r="DB2732" s="12"/>
      <c r="DC2732" s="12"/>
      <c r="DD2732" s="12"/>
      <c r="DE2732" s="12"/>
      <c r="DF2732" s="12"/>
      <c r="DG2732" s="12"/>
      <c r="DH2732" s="12"/>
      <c r="DI2732" s="12"/>
      <c r="DJ2732" s="12"/>
      <c r="DK2732" s="12"/>
      <c r="DL2732" s="12"/>
      <c r="DM2732" s="12"/>
      <c r="DN2732" s="12"/>
      <c r="DO2732" s="12"/>
      <c r="DP2732" s="12"/>
      <c r="DQ2732" s="12"/>
      <c r="DR2732" s="12"/>
      <c r="DS2732" s="12"/>
      <c r="DT2732" s="12"/>
      <c r="DU2732" s="12"/>
      <c r="DV2732" s="12"/>
    </row>
    <row r="2733" spans="1:126" s="14" customFormat="1" ht="45.75" thickBot="1" x14ac:dyDescent="0.3">
      <c r="A2733" s="12"/>
      <c r="B2733" s="13">
        <f t="shared" si="43"/>
        <v>2724</v>
      </c>
      <c r="C2733" s="2" t="s">
        <v>2430</v>
      </c>
      <c r="D2733" s="9">
        <v>1302</v>
      </c>
      <c r="E2733" s="2" t="s">
        <v>6473</v>
      </c>
      <c r="F2733" s="2" t="s">
        <v>6474</v>
      </c>
      <c r="G2733" s="2" t="s">
        <v>7439</v>
      </c>
      <c r="H2733" s="2" t="s">
        <v>377</v>
      </c>
      <c r="J2733" s="12"/>
      <c r="K2733" s="12"/>
      <c r="L2733" s="12"/>
      <c r="M2733" s="12"/>
      <c r="N2733" s="12"/>
      <c r="O2733" s="12"/>
      <c r="P2733" s="12"/>
      <c r="Q2733" s="12"/>
      <c r="R2733" s="12"/>
      <c r="S2733" s="12"/>
      <c r="T2733" s="12"/>
      <c r="U2733" s="12"/>
      <c r="V2733" s="12"/>
      <c r="W2733" s="12"/>
      <c r="X2733" s="12"/>
      <c r="Y2733" s="12"/>
      <c r="Z2733" s="12"/>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c r="DB2733" s="12"/>
      <c r="DC2733" s="12"/>
      <c r="DD2733" s="12"/>
      <c r="DE2733" s="12"/>
      <c r="DF2733" s="12"/>
      <c r="DG2733" s="12"/>
      <c r="DH2733" s="12"/>
      <c r="DI2733" s="12"/>
      <c r="DJ2733" s="12"/>
      <c r="DK2733" s="12"/>
      <c r="DL2733" s="12"/>
      <c r="DM2733" s="12"/>
      <c r="DN2733" s="12"/>
      <c r="DO2733" s="12"/>
      <c r="DP2733" s="12"/>
      <c r="DQ2733" s="12"/>
      <c r="DR2733" s="12"/>
      <c r="DS2733" s="12"/>
      <c r="DT2733" s="12"/>
      <c r="DU2733" s="12"/>
      <c r="DV2733" s="12"/>
    </row>
    <row r="2734" spans="1:126" s="14" customFormat="1" ht="60.75" thickBot="1" x14ac:dyDescent="0.3">
      <c r="A2734" s="12"/>
      <c r="B2734" s="13">
        <f t="shared" si="43"/>
        <v>2725</v>
      </c>
      <c r="C2734" s="2" t="s">
        <v>2430</v>
      </c>
      <c r="D2734" s="9">
        <v>3004</v>
      </c>
      <c r="E2734" s="2" t="s">
        <v>2633</v>
      </c>
      <c r="F2734" s="2" t="s">
        <v>2634</v>
      </c>
      <c r="G2734" s="2" t="s">
        <v>10455</v>
      </c>
      <c r="H2734" s="2" t="s">
        <v>1104</v>
      </c>
      <c r="J2734" s="12"/>
      <c r="K2734" s="12"/>
      <c r="L2734" s="12"/>
      <c r="M2734" s="12"/>
      <c r="N2734" s="12"/>
      <c r="O2734" s="12"/>
      <c r="P2734" s="12"/>
      <c r="Q2734" s="12"/>
      <c r="R2734" s="12"/>
      <c r="S2734" s="12"/>
      <c r="T2734" s="12"/>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row>
    <row r="2735" spans="1:126" s="14" customFormat="1" ht="60.75" thickBot="1" x14ac:dyDescent="0.3">
      <c r="A2735" s="12"/>
      <c r="B2735" s="13">
        <f t="shared" si="43"/>
        <v>2726</v>
      </c>
      <c r="C2735" s="2" t="s">
        <v>2430</v>
      </c>
      <c r="D2735" s="9">
        <v>3004</v>
      </c>
      <c r="E2735" s="2" t="s">
        <v>2633</v>
      </c>
      <c r="F2735" s="2" t="s">
        <v>2635</v>
      </c>
      <c r="G2735" s="2" t="s">
        <v>10456</v>
      </c>
      <c r="H2735" s="2" t="s">
        <v>1104</v>
      </c>
      <c r="J2735" s="12"/>
      <c r="K2735" s="12"/>
      <c r="L2735" s="12"/>
      <c r="M2735" s="12"/>
      <c r="N2735" s="12"/>
      <c r="O2735" s="12"/>
      <c r="P2735" s="12"/>
      <c r="Q2735" s="12"/>
      <c r="R2735" s="12"/>
      <c r="S2735" s="12"/>
      <c r="T2735" s="12"/>
      <c r="U2735" s="12"/>
      <c r="V2735" s="12"/>
      <c r="W2735" s="12"/>
      <c r="X2735" s="12"/>
      <c r="Y2735" s="12"/>
      <c r="Z2735" s="12"/>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c r="DB2735" s="12"/>
      <c r="DC2735" s="12"/>
      <c r="DD2735" s="12"/>
      <c r="DE2735" s="12"/>
      <c r="DF2735" s="12"/>
      <c r="DG2735" s="12"/>
      <c r="DH2735" s="12"/>
      <c r="DI2735" s="12"/>
      <c r="DJ2735" s="12"/>
      <c r="DK2735" s="12"/>
      <c r="DL2735" s="12"/>
      <c r="DM2735" s="12"/>
      <c r="DN2735" s="12"/>
      <c r="DO2735" s="12"/>
      <c r="DP2735" s="12"/>
      <c r="DQ2735" s="12"/>
      <c r="DR2735" s="12"/>
      <c r="DS2735" s="12"/>
      <c r="DT2735" s="12"/>
      <c r="DU2735" s="12"/>
      <c r="DV2735" s="12"/>
    </row>
    <row r="2736" spans="1:126" s="14" customFormat="1" ht="60.75" thickBot="1" x14ac:dyDescent="0.3">
      <c r="A2736" s="12"/>
      <c r="B2736" s="13">
        <f t="shared" si="43"/>
        <v>2727</v>
      </c>
      <c r="C2736" s="2" t="s">
        <v>2430</v>
      </c>
      <c r="D2736" s="9">
        <v>3004</v>
      </c>
      <c r="E2736" s="2" t="s">
        <v>2633</v>
      </c>
      <c r="F2736" s="2" t="s">
        <v>2636</v>
      </c>
      <c r="G2736" s="2" t="s">
        <v>10457</v>
      </c>
      <c r="H2736" s="2" t="s">
        <v>1104</v>
      </c>
      <c r="J2736" s="12"/>
      <c r="K2736" s="12"/>
      <c r="L2736" s="12"/>
      <c r="M2736" s="12"/>
      <c r="N2736" s="12"/>
      <c r="O2736" s="12"/>
      <c r="P2736" s="12"/>
      <c r="Q2736" s="12"/>
      <c r="R2736" s="12"/>
      <c r="S2736" s="12"/>
      <c r="T2736" s="12"/>
      <c r="U2736" s="12"/>
      <c r="V2736" s="12"/>
      <c r="W2736" s="12"/>
      <c r="X2736" s="12"/>
      <c r="Y2736" s="12"/>
      <c r="Z2736" s="12"/>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c r="DB2736" s="12"/>
      <c r="DC2736" s="12"/>
      <c r="DD2736" s="12"/>
      <c r="DE2736" s="12"/>
      <c r="DF2736" s="12"/>
      <c r="DG2736" s="12"/>
      <c r="DH2736" s="12"/>
      <c r="DI2736" s="12"/>
      <c r="DJ2736" s="12"/>
      <c r="DK2736" s="12"/>
      <c r="DL2736" s="12"/>
      <c r="DM2736" s="12"/>
      <c r="DN2736" s="12"/>
      <c r="DO2736" s="12"/>
      <c r="DP2736" s="12"/>
      <c r="DQ2736" s="12"/>
      <c r="DR2736" s="12"/>
      <c r="DS2736" s="12"/>
      <c r="DT2736" s="12"/>
      <c r="DU2736" s="12"/>
      <c r="DV2736" s="12"/>
    </row>
    <row r="2737" spans="1:126" s="14" customFormat="1" ht="60.75" thickBot="1" x14ac:dyDescent="0.3">
      <c r="A2737" s="12"/>
      <c r="B2737" s="13">
        <f t="shared" si="43"/>
        <v>2728</v>
      </c>
      <c r="C2737" s="2" t="s">
        <v>2430</v>
      </c>
      <c r="D2737" s="9">
        <v>3004</v>
      </c>
      <c r="E2737" s="2" t="s">
        <v>2633</v>
      </c>
      <c r="F2737" s="2" t="s">
        <v>2637</v>
      </c>
      <c r="G2737" s="2" t="s">
        <v>10458</v>
      </c>
      <c r="H2737" s="2" t="s">
        <v>1104</v>
      </c>
      <c r="J2737" s="12"/>
      <c r="K2737" s="12"/>
      <c r="L2737" s="12"/>
      <c r="M2737" s="12"/>
      <c r="N2737" s="12"/>
      <c r="O2737" s="12"/>
      <c r="P2737" s="12"/>
      <c r="Q2737" s="12"/>
      <c r="R2737" s="12"/>
      <c r="S2737" s="12"/>
      <c r="T2737" s="12"/>
      <c r="U2737" s="12"/>
      <c r="V2737" s="12"/>
      <c r="W2737" s="12"/>
      <c r="X2737" s="12"/>
      <c r="Y2737" s="12"/>
      <c r="Z2737" s="12"/>
      <c r="AA2737" s="12"/>
      <c r="AB2737" s="12"/>
      <c r="AC2737" s="12"/>
      <c r="AD2737" s="12"/>
      <c r="AE2737" s="12"/>
      <c r="AF2737" s="12"/>
      <c r="AG2737" s="12"/>
      <c r="AH2737" s="12"/>
      <c r="AI2737" s="12"/>
      <c r="AJ2737" s="12"/>
      <c r="AK2737" s="12"/>
      <c r="AL2737" s="12"/>
      <c r="AM2737" s="12"/>
      <c r="AN2737" s="12"/>
      <c r="AO2737" s="12"/>
      <c r="AP2737" s="12"/>
      <c r="AQ2737" s="12"/>
      <c r="AR2737" s="12"/>
      <c r="AS2737" s="12"/>
      <c r="AT2737" s="12"/>
      <c r="AU2737" s="12"/>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12"/>
      <c r="CH2737" s="12"/>
      <c r="CI2737" s="12"/>
      <c r="CJ2737" s="12"/>
      <c r="CK2737" s="12"/>
      <c r="CL2737" s="12"/>
      <c r="CM2737" s="12"/>
      <c r="CN2737" s="12"/>
      <c r="CO2737" s="12"/>
      <c r="CP2737" s="12"/>
      <c r="CQ2737" s="12"/>
      <c r="CR2737" s="12"/>
      <c r="CS2737" s="12"/>
      <c r="CT2737" s="12"/>
      <c r="CU2737" s="12"/>
      <c r="CV2737" s="12"/>
      <c r="CW2737" s="12"/>
      <c r="CX2737" s="12"/>
      <c r="CY2737" s="12"/>
      <c r="CZ2737" s="12"/>
      <c r="DA2737" s="12"/>
      <c r="DB2737" s="12"/>
      <c r="DC2737" s="12"/>
      <c r="DD2737" s="12"/>
      <c r="DE2737" s="12"/>
      <c r="DF2737" s="12"/>
      <c r="DG2737" s="12"/>
      <c r="DH2737" s="12"/>
      <c r="DI2737" s="12"/>
      <c r="DJ2737" s="12"/>
      <c r="DK2737" s="12"/>
      <c r="DL2737" s="12"/>
      <c r="DM2737" s="12"/>
      <c r="DN2737" s="12"/>
      <c r="DO2737" s="12"/>
      <c r="DP2737" s="12"/>
      <c r="DQ2737" s="12"/>
      <c r="DR2737" s="12"/>
      <c r="DS2737" s="12"/>
      <c r="DT2737" s="12"/>
      <c r="DU2737" s="12"/>
      <c r="DV2737" s="12"/>
    </row>
    <row r="2738" spans="1:126" s="14" customFormat="1" ht="60.75" thickBot="1" x14ac:dyDescent="0.3">
      <c r="A2738" s="12"/>
      <c r="B2738" s="13">
        <f t="shared" si="43"/>
        <v>2729</v>
      </c>
      <c r="C2738" s="2" t="s">
        <v>2430</v>
      </c>
      <c r="D2738" s="9">
        <v>3004</v>
      </c>
      <c r="E2738" s="2" t="s">
        <v>2638</v>
      </c>
      <c r="F2738" s="2" t="s">
        <v>2634</v>
      </c>
      <c r="G2738" s="2" t="s">
        <v>10455</v>
      </c>
      <c r="H2738" s="2" t="s">
        <v>1104</v>
      </c>
      <c r="J2738" s="12"/>
      <c r="K2738" s="12"/>
      <c r="L2738" s="12"/>
      <c r="M2738" s="12"/>
      <c r="N2738" s="12"/>
      <c r="O2738" s="12"/>
      <c r="P2738" s="12"/>
      <c r="Q2738" s="12"/>
      <c r="R2738" s="12"/>
      <c r="S2738" s="12"/>
      <c r="T2738" s="12"/>
      <c r="U2738" s="12"/>
      <c r="V2738" s="12"/>
      <c r="W2738" s="12"/>
      <c r="X2738" s="12"/>
      <c r="Y2738" s="12"/>
      <c r="Z2738" s="12"/>
      <c r="AA2738" s="12"/>
      <c r="AB2738" s="12"/>
      <c r="AC2738" s="12"/>
      <c r="AD2738" s="12"/>
      <c r="AE2738" s="12"/>
      <c r="AF2738" s="12"/>
      <c r="AG2738" s="12"/>
      <c r="AH2738" s="12"/>
      <c r="AI2738" s="12"/>
      <c r="AJ2738" s="12"/>
      <c r="AK2738" s="12"/>
      <c r="AL2738" s="12"/>
      <c r="AM2738" s="12"/>
      <c r="AN2738" s="12"/>
      <c r="AO2738" s="12"/>
      <c r="AP2738" s="12"/>
      <c r="AQ2738" s="12"/>
      <c r="AR2738" s="12"/>
      <c r="AS2738" s="12"/>
      <c r="AT2738" s="12"/>
      <c r="AU2738" s="12"/>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c r="DB2738" s="12"/>
      <c r="DC2738" s="12"/>
      <c r="DD2738" s="12"/>
      <c r="DE2738" s="12"/>
      <c r="DF2738" s="12"/>
      <c r="DG2738" s="12"/>
      <c r="DH2738" s="12"/>
      <c r="DI2738" s="12"/>
      <c r="DJ2738" s="12"/>
      <c r="DK2738" s="12"/>
      <c r="DL2738" s="12"/>
      <c r="DM2738" s="12"/>
      <c r="DN2738" s="12"/>
      <c r="DO2738" s="12"/>
      <c r="DP2738" s="12"/>
      <c r="DQ2738" s="12"/>
      <c r="DR2738" s="12"/>
      <c r="DS2738" s="12"/>
      <c r="DT2738" s="12"/>
      <c r="DU2738" s="12"/>
      <c r="DV2738" s="12"/>
    </row>
    <row r="2739" spans="1:126" s="14" customFormat="1" ht="60.75" thickBot="1" x14ac:dyDescent="0.3">
      <c r="A2739" s="12"/>
      <c r="B2739" s="13">
        <f t="shared" si="43"/>
        <v>2730</v>
      </c>
      <c r="C2739" s="2" t="s">
        <v>2430</v>
      </c>
      <c r="D2739" s="9">
        <v>3004</v>
      </c>
      <c r="E2739" s="2" t="s">
        <v>2638</v>
      </c>
      <c r="F2739" s="2" t="s">
        <v>2636</v>
      </c>
      <c r="G2739" s="2" t="s">
        <v>10457</v>
      </c>
      <c r="H2739" s="2" t="s">
        <v>1104</v>
      </c>
      <c r="J2739" s="12"/>
      <c r="K2739" s="12"/>
      <c r="L2739" s="12"/>
      <c r="M2739" s="12"/>
      <c r="N2739" s="12"/>
      <c r="O2739" s="12"/>
      <c r="P2739" s="12"/>
      <c r="Q2739" s="12"/>
      <c r="R2739" s="12"/>
      <c r="S2739" s="12"/>
      <c r="T2739" s="12"/>
      <c r="U2739" s="12"/>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c r="DB2739" s="12"/>
      <c r="DC2739" s="12"/>
      <c r="DD2739" s="12"/>
      <c r="DE2739" s="12"/>
      <c r="DF2739" s="12"/>
      <c r="DG2739" s="12"/>
      <c r="DH2739" s="12"/>
      <c r="DI2739" s="12"/>
      <c r="DJ2739" s="12"/>
      <c r="DK2739" s="12"/>
      <c r="DL2739" s="12"/>
      <c r="DM2739" s="12"/>
      <c r="DN2739" s="12"/>
      <c r="DO2739" s="12"/>
      <c r="DP2739" s="12"/>
      <c r="DQ2739" s="12"/>
      <c r="DR2739" s="12"/>
      <c r="DS2739" s="12"/>
      <c r="DT2739" s="12"/>
      <c r="DU2739" s="12"/>
      <c r="DV2739" s="12"/>
    </row>
    <row r="2740" spans="1:126" s="14" customFormat="1" ht="75.75" thickBot="1" x14ac:dyDescent="0.3">
      <c r="A2740" s="12"/>
      <c r="B2740" s="13">
        <f t="shared" si="43"/>
        <v>2731</v>
      </c>
      <c r="C2740" s="2" t="s">
        <v>2430</v>
      </c>
      <c r="D2740" s="9">
        <v>3004</v>
      </c>
      <c r="E2740" s="2" t="s">
        <v>2638</v>
      </c>
      <c r="F2740" s="2" t="s">
        <v>2639</v>
      </c>
      <c r="G2740" s="2" t="s">
        <v>10459</v>
      </c>
      <c r="H2740" s="2" t="s">
        <v>1104</v>
      </c>
      <c r="J2740" s="12"/>
      <c r="K2740" s="12"/>
      <c r="L2740" s="12"/>
      <c r="M2740" s="12"/>
      <c r="N2740" s="12"/>
      <c r="O2740" s="12"/>
      <c r="P2740" s="12"/>
      <c r="Q2740" s="12"/>
      <c r="R2740" s="12"/>
      <c r="S2740" s="12"/>
      <c r="T2740" s="12"/>
      <c r="U2740" s="12"/>
      <c r="V2740" s="12"/>
      <c r="W2740" s="12"/>
      <c r="X2740" s="12"/>
      <c r="Y2740" s="12"/>
      <c r="Z2740" s="12"/>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c r="DB2740" s="12"/>
      <c r="DC2740" s="12"/>
      <c r="DD2740" s="12"/>
      <c r="DE2740" s="12"/>
      <c r="DF2740" s="12"/>
      <c r="DG2740" s="12"/>
      <c r="DH2740" s="12"/>
      <c r="DI2740" s="12"/>
      <c r="DJ2740" s="12"/>
      <c r="DK2740" s="12"/>
      <c r="DL2740" s="12"/>
      <c r="DM2740" s="12"/>
      <c r="DN2740" s="12"/>
      <c r="DO2740" s="12"/>
      <c r="DP2740" s="12"/>
      <c r="DQ2740" s="12"/>
      <c r="DR2740" s="12"/>
      <c r="DS2740" s="12"/>
      <c r="DT2740" s="12"/>
      <c r="DU2740" s="12"/>
      <c r="DV2740" s="12"/>
    </row>
    <row r="2741" spans="1:126" s="14" customFormat="1" ht="60.75" thickBot="1" x14ac:dyDescent="0.3">
      <c r="A2741" s="12"/>
      <c r="B2741" s="13">
        <f t="shared" si="43"/>
        <v>2732</v>
      </c>
      <c r="C2741" s="2" t="s">
        <v>2430</v>
      </c>
      <c r="D2741" s="9">
        <v>3004</v>
      </c>
      <c r="E2741" s="2" t="s">
        <v>2638</v>
      </c>
      <c r="F2741" s="2" t="s">
        <v>2640</v>
      </c>
      <c r="G2741" s="2" t="s">
        <v>10460</v>
      </c>
      <c r="H2741" s="2" t="s">
        <v>1104</v>
      </c>
      <c r="J2741" s="12"/>
      <c r="K2741" s="12"/>
      <c r="L2741" s="12"/>
      <c r="M2741" s="12"/>
      <c r="N2741" s="12"/>
      <c r="O2741" s="12"/>
      <c r="P2741" s="12"/>
      <c r="Q2741" s="12"/>
      <c r="R2741" s="12"/>
      <c r="S2741" s="12"/>
      <c r="T2741" s="12"/>
      <c r="U2741" s="12"/>
      <c r="V2741" s="12"/>
      <c r="W2741" s="12"/>
      <c r="X2741" s="12"/>
      <c r="Y2741" s="12"/>
      <c r="Z2741" s="12"/>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c r="CW2741" s="12"/>
      <c r="CX2741" s="12"/>
      <c r="CY2741" s="12"/>
      <c r="CZ2741" s="12"/>
      <c r="DA2741" s="12"/>
      <c r="DB2741" s="12"/>
      <c r="DC2741" s="12"/>
      <c r="DD2741" s="12"/>
      <c r="DE2741" s="12"/>
      <c r="DF2741" s="12"/>
      <c r="DG2741" s="12"/>
      <c r="DH2741" s="12"/>
      <c r="DI2741" s="12"/>
      <c r="DJ2741" s="12"/>
      <c r="DK2741" s="12"/>
      <c r="DL2741" s="12"/>
      <c r="DM2741" s="12"/>
      <c r="DN2741" s="12"/>
      <c r="DO2741" s="12"/>
      <c r="DP2741" s="12"/>
      <c r="DQ2741" s="12"/>
      <c r="DR2741" s="12"/>
      <c r="DS2741" s="12"/>
      <c r="DT2741" s="12"/>
      <c r="DU2741" s="12"/>
      <c r="DV2741" s="12"/>
    </row>
    <row r="2742" spans="1:126" s="14" customFormat="1" ht="60.75" thickBot="1" x14ac:dyDescent="0.3">
      <c r="A2742" s="12"/>
      <c r="B2742" s="13">
        <f t="shared" si="43"/>
        <v>2733</v>
      </c>
      <c r="C2742" s="2" t="s">
        <v>2430</v>
      </c>
      <c r="D2742" s="9">
        <v>2941</v>
      </c>
      <c r="E2742" s="2" t="s">
        <v>2641</v>
      </c>
      <c r="F2742" s="2" t="s">
        <v>2634</v>
      </c>
      <c r="G2742" s="2" t="s">
        <v>10461</v>
      </c>
      <c r="H2742" s="2" t="s">
        <v>1104</v>
      </c>
      <c r="J2742" s="12"/>
      <c r="K2742" s="12"/>
      <c r="L2742" s="12"/>
      <c r="M2742" s="12"/>
      <c r="N2742" s="12"/>
      <c r="O2742" s="12"/>
      <c r="P2742" s="12"/>
      <c r="Q2742" s="12"/>
      <c r="R2742" s="12"/>
      <c r="S2742" s="12"/>
      <c r="T2742" s="12"/>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row>
    <row r="2743" spans="1:126" s="14" customFormat="1" ht="60.75" thickBot="1" x14ac:dyDescent="0.3">
      <c r="A2743" s="12"/>
      <c r="B2743" s="13">
        <f t="shared" si="43"/>
        <v>2734</v>
      </c>
      <c r="C2743" s="2" t="s">
        <v>2430</v>
      </c>
      <c r="D2743" s="9">
        <v>2941</v>
      </c>
      <c r="E2743" s="2" t="s">
        <v>2641</v>
      </c>
      <c r="F2743" s="2" t="s">
        <v>2635</v>
      </c>
      <c r="G2743" s="2" t="s">
        <v>10456</v>
      </c>
      <c r="H2743" s="2" t="s">
        <v>1104</v>
      </c>
      <c r="J2743" s="12"/>
      <c r="K2743" s="12"/>
      <c r="L2743" s="12"/>
      <c r="M2743" s="12"/>
      <c r="N2743" s="12"/>
      <c r="O2743" s="12"/>
      <c r="P2743" s="12"/>
      <c r="Q2743" s="12"/>
      <c r="R2743" s="12"/>
      <c r="S2743" s="12"/>
      <c r="T2743" s="12"/>
      <c r="U2743" s="12"/>
      <c r="V2743" s="12"/>
      <c r="W2743" s="12"/>
      <c r="X2743" s="12"/>
      <c r="Y2743" s="12"/>
      <c r="Z2743" s="12"/>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c r="DB2743" s="12"/>
      <c r="DC2743" s="12"/>
      <c r="DD2743" s="12"/>
      <c r="DE2743" s="12"/>
      <c r="DF2743" s="12"/>
      <c r="DG2743" s="12"/>
      <c r="DH2743" s="12"/>
      <c r="DI2743" s="12"/>
      <c r="DJ2743" s="12"/>
      <c r="DK2743" s="12"/>
      <c r="DL2743" s="12"/>
      <c r="DM2743" s="12"/>
      <c r="DN2743" s="12"/>
      <c r="DO2743" s="12"/>
      <c r="DP2743" s="12"/>
      <c r="DQ2743" s="12"/>
      <c r="DR2743" s="12"/>
      <c r="DS2743" s="12"/>
      <c r="DT2743" s="12"/>
      <c r="DU2743" s="12"/>
      <c r="DV2743" s="12"/>
    </row>
    <row r="2744" spans="1:126" s="14" customFormat="1" ht="45.75" thickBot="1" x14ac:dyDescent="0.3">
      <c r="A2744" s="12"/>
      <c r="B2744" s="13">
        <f t="shared" si="43"/>
        <v>2735</v>
      </c>
      <c r="C2744" s="2" t="s">
        <v>2430</v>
      </c>
      <c r="D2744" s="9">
        <v>2941</v>
      </c>
      <c r="E2744" s="2" t="s">
        <v>2641</v>
      </c>
      <c r="F2744" s="2" t="s">
        <v>2642</v>
      </c>
      <c r="G2744" s="2" t="s">
        <v>2647</v>
      </c>
      <c r="H2744" s="2" t="s">
        <v>1104</v>
      </c>
      <c r="J2744" s="12"/>
      <c r="K2744" s="12"/>
      <c r="L2744" s="12"/>
      <c r="M2744" s="12"/>
      <c r="N2744" s="12"/>
      <c r="O2744" s="12"/>
      <c r="P2744" s="12"/>
      <c r="Q2744" s="12"/>
      <c r="R2744" s="12"/>
      <c r="S2744" s="12"/>
      <c r="T2744" s="12"/>
      <c r="U2744" s="12"/>
      <c r="V2744" s="12"/>
      <c r="W2744" s="12"/>
      <c r="X2744" s="12"/>
      <c r="Y2744" s="12"/>
      <c r="Z2744" s="12"/>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c r="DB2744" s="12"/>
      <c r="DC2744" s="12"/>
      <c r="DD2744" s="12"/>
      <c r="DE2744" s="12"/>
      <c r="DF2744" s="12"/>
      <c r="DG2744" s="12"/>
      <c r="DH2744" s="12"/>
      <c r="DI2744" s="12"/>
      <c r="DJ2744" s="12"/>
      <c r="DK2744" s="12"/>
      <c r="DL2744" s="12"/>
      <c r="DM2744" s="12"/>
      <c r="DN2744" s="12"/>
      <c r="DO2744" s="12"/>
      <c r="DP2744" s="12"/>
      <c r="DQ2744" s="12"/>
      <c r="DR2744" s="12"/>
      <c r="DS2744" s="12"/>
      <c r="DT2744" s="12"/>
      <c r="DU2744" s="12"/>
      <c r="DV2744" s="12"/>
    </row>
    <row r="2745" spans="1:126" s="14" customFormat="1" ht="60.75" thickBot="1" x14ac:dyDescent="0.3">
      <c r="A2745" s="12"/>
      <c r="B2745" s="13">
        <f t="shared" si="43"/>
        <v>2736</v>
      </c>
      <c r="C2745" s="2" t="s">
        <v>2430</v>
      </c>
      <c r="D2745" s="9">
        <v>1704</v>
      </c>
      <c r="E2745" s="2" t="s">
        <v>2643</v>
      </c>
      <c r="F2745" s="2" t="s">
        <v>2634</v>
      </c>
      <c r="G2745" s="2" t="s">
        <v>10455</v>
      </c>
      <c r="H2745" s="2" t="s">
        <v>1104</v>
      </c>
      <c r="J2745" s="12"/>
      <c r="K2745" s="12"/>
      <c r="L2745" s="12"/>
      <c r="M2745" s="12"/>
      <c r="N2745" s="12"/>
      <c r="O2745" s="12"/>
      <c r="P2745" s="12"/>
      <c r="Q2745" s="12"/>
      <c r="R2745" s="12"/>
      <c r="S2745" s="12"/>
      <c r="T2745" s="12"/>
      <c r="U2745" s="12"/>
      <c r="V2745" s="12"/>
      <c r="W2745" s="12"/>
      <c r="X2745" s="12"/>
      <c r="Y2745" s="12"/>
      <c r="Z2745" s="12"/>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c r="DB2745" s="12"/>
      <c r="DC2745" s="12"/>
      <c r="DD2745" s="12"/>
      <c r="DE2745" s="12"/>
      <c r="DF2745" s="12"/>
      <c r="DG2745" s="12"/>
      <c r="DH2745" s="12"/>
      <c r="DI2745" s="12"/>
      <c r="DJ2745" s="12"/>
      <c r="DK2745" s="12"/>
      <c r="DL2745" s="12"/>
      <c r="DM2745" s="12"/>
      <c r="DN2745" s="12"/>
      <c r="DO2745" s="12"/>
      <c r="DP2745" s="12"/>
      <c r="DQ2745" s="12"/>
      <c r="DR2745" s="12"/>
      <c r="DS2745" s="12"/>
      <c r="DT2745" s="12"/>
      <c r="DU2745" s="12"/>
      <c r="DV2745" s="12"/>
    </row>
    <row r="2746" spans="1:126" s="14" customFormat="1" ht="45.75" thickBot="1" x14ac:dyDescent="0.3">
      <c r="A2746" s="12"/>
      <c r="B2746" s="13">
        <f t="shared" si="43"/>
        <v>2737</v>
      </c>
      <c r="C2746" s="2" t="s">
        <v>2430</v>
      </c>
      <c r="D2746" s="9">
        <v>1704</v>
      </c>
      <c r="E2746" s="2" t="s">
        <v>2643</v>
      </c>
      <c r="F2746" s="2" t="s">
        <v>2644</v>
      </c>
      <c r="G2746" s="2" t="s">
        <v>2646</v>
      </c>
      <c r="H2746" s="2" t="s">
        <v>1104</v>
      </c>
      <c r="J2746" s="12"/>
      <c r="K2746" s="12"/>
      <c r="L2746" s="12"/>
      <c r="M2746" s="12"/>
      <c r="N2746" s="12"/>
      <c r="O2746" s="12"/>
      <c r="P2746" s="12"/>
      <c r="Q2746" s="12"/>
      <c r="R2746" s="12"/>
      <c r="S2746" s="12"/>
      <c r="T2746" s="12"/>
      <c r="U2746" s="12"/>
      <c r="V2746" s="12"/>
      <c r="W2746" s="12"/>
      <c r="X2746" s="12"/>
      <c r="Y2746" s="12"/>
      <c r="Z2746" s="12"/>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c r="DB2746" s="12"/>
      <c r="DC2746" s="12"/>
      <c r="DD2746" s="12"/>
      <c r="DE2746" s="12"/>
      <c r="DF2746" s="12"/>
      <c r="DG2746" s="12"/>
      <c r="DH2746" s="12"/>
      <c r="DI2746" s="12"/>
      <c r="DJ2746" s="12"/>
      <c r="DK2746" s="12"/>
      <c r="DL2746" s="12"/>
      <c r="DM2746" s="12"/>
      <c r="DN2746" s="12"/>
      <c r="DO2746" s="12"/>
      <c r="DP2746" s="12"/>
      <c r="DQ2746" s="12"/>
      <c r="DR2746" s="12"/>
      <c r="DS2746" s="12"/>
      <c r="DT2746" s="12"/>
      <c r="DU2746" s="12"/>
      <c r="DV2746" s="12"/>
    </row>
    <row r="2747" spans="1:126" s="14" customFormat="1" ht="60.75" thickBot="1" x14ac:dyDescent="0.3">
      <c r="A2747" s="12"/>
      <c r="B2747" s="13">
        <f t="shared" si="43"/>
        <v>2738</v>
      </c>
      <c r="C2747" s="2" t="s">
        <v>2430</v>
      </c>
      <c r="D2747" s="9">
        <v>1704</v>
      </c>
      <c r="E2747" s="2" t="s">
        <v>2643</v>
      </c>
      <c r="F2747" s="2" t="s">
        <v>2636</v>
      </c>
      <c r="G2747" s="2" t="s">
        <v>10457</v>
      </c>
      <c r="H2747" s="2" t="s">
        <v>1104</v>
      </c>
      <c r="J2747" s="12"/>
      <c r="K2747" s="12"/>
      <c r="L2747" s="12"/>
      <c r="M2747" s="12"/>
      <c r="N2747" s="12"/>
      <c r="O2747" s="12"/>
      <c r="P2747" s="12"/>
      <c r="Q2747" s="12"/>
      <c r="R2747" s="12"/>
      <c r="S2747" s="12"/>
      <c r="T2747" s="12"/>
      <c r="U2747" s="12"/>
      <c r="V2747" s="12"/>
      <c r="W2747" s="12"/>
      <c r="X2747" s="12"/>
      <c r="Y2747" s="12"/>
      <c r="Z2747" s="12"/>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c r="DB2747" s="12"/>
      <c r="DC2747" s="12"/>
      <c r="DD2747" s="12"/>
      <c r="DE2747" s="12"/>
      <c r="DF2747" s="12"/>
      <c r="DG2747" s="12"/>
      <c r="DH2747" s="12"/>
      <c r="DI2747" s="12"/>
      <c r="DJ2747" s="12"/>
      <c r="DK2747" s="12"/>
      <c r="DL2747" s="12"/>
      <c r="DM2747" s="12"/>
      <c r="DN2747" s="12"/>
      <c r="DO2747" s="12"/>
      <c r="DP2747" s="12"/>
      <c r="DQ2747" s="12"/>
      <c r="DR2747" s="12"/>
      <c r="DS2747" s="12"/>
      <c r="DT2747" s="12"/>
      <c r="DU2747" s="12"/>
      <c r="DV2747" s="12"/>
    </row>
    <row r="2748" spans="1:126" s="14" customFormat="1" ht="60.75" thickBot="1" x14ac:dyDescent="0.3">
      <c r="A2748" s="12"/>
      <c r="B2748" s="13">
        <f t="shared" si="43"/>
        <v>2739</v>
      </c>
      <c r="C2748" s="2" t="s">
        <v>2430</v>
      </c>
      <c r="D2748" s="9">
        <v>1704</v>
      </c>
      <c r="E2748" s="2" t="s">
        <v>2643</v>
      </c>
      <c r="F2748" s="2" t="s">
        <v>2645</v>
      </c>
      <c r="G2748" s="2" t="s">
        <v>10458</v>
      </c>
      <c r="H2748" s="2" t="s">
        <v>1104</v>
      </c>
      <c r="J2748" s="12"/>
      <c r="K2748" s="12"/>
      <c r="L2748" s="12"/>
      <c r="M2748" s="12"/>
      <c r="N2748" s="12"/>
      <c r="O2748" s="12"/>
      <c r="P2748" s="12"/>
      <c r="Q2748" s="12"/>
      <c r="R2748" s="12"/>
      <c r="S2748" s="12"/>
      <c r="T2748" s="12"/>
      <c r="U2748" s="12"/>
      <c r="V2748" s="12"/>
      <c r="W2748" s="12"/>
      <c r="X2748" s="12"/>
      <c r="Y2748" s="12"/>
      <c r="Z2748" s="12"/>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c r="DB2748" s="12"/>
      <c r="DC2748" s="12"/>
      <c r="DD2748" s="12"/>
      <c r="DE2748" s="12"/>
      <c r="DF2748" s="12"/>
      <c r="DG2748" s="12"/>
      <c r="DH2748" s="12"/>
      <c r="DI2748" s="12"/>
      <c r="DJ2748" s="12"/>
      <c r="DK2748" s="12"/>
      <c r="DL2748" s="12"/>
      <c r="DM2748" s="12"/>
      <c r="DN2748" s="12"/>
      <c r="DO2748" s="12"/>
      <c r="DP2748" s="12"/>
      <c r="DQ2748" s="12"/>
      <c r="DR2748" s="12"/>
      <c r="DS2748" s="12"/>
      <c r="DT2748" s="12"/>
      <c r="DU2748" s="12"/>
      <c r="DV2748" s="12"/>
    </row>
    <row r="2749" spans="1:126" s="14" customFormat="1" ht="45.75" thickBot="1" x14ac:dyDescent="0.3">
      <c r="A2749" s="12"/>
      <c r="B2749" s="13">
        <f t="shared" si="43"/>
        <v>2740</v>
      </c>
      <c r="C2749" s="2" t="s">
        <v>2430</v>
      </c>
      <c r="D2749" s="9">
        <v>1704</v>
      </c>
      <c r="E2749" s="2" t="s">
        <v>2643</v>
      </c>
      <c r="F2749" s="2" t="s">
        <v>2642</v>
      </c>
      <c r="G2749" s="2" t="s">
        <v>2647</v>
      </c>
      <c r="H2749" s="2" t="s">
        <v>1104</v>
      </c>
      <c r="J2749" s="12"/>
      <c r="K2749" s="12"/>
      <c r="L2749" s="12"/>
      <c r="M2749" s="12"/>
      <c r="N2749" s="12"/>
      <c r="O2749" s="12"/>
      <c r="P2749" s="12"/>
      <c r="Q2749" s="12"/>
      <c r="R2749" s="12"/>
      <c r="S2749" s="12"/>
      <c r="T2749" s="12"/>
      <c r="U2749" s="12"/>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c r="DB2749" s="12"/>
      <c r="DC2749" s="12"/>
      <c r="DD2749" s="12"/>
      <c r="DE2749" s="12"/>
      <c r="DF2749" s="12"/>
      <c r="DG2749" s="12"/>
      <c r="DH2749" s="12"/>
      <c r="DI2749" s="12"/>
      <c r="DJ2749" s="12"/>
      <c r="DK2749" s="12"/>
      <c r="DL2749" s="12"/>
      <c r="DM2749" s="12"/>
      <c r="DN2749" s="12"/>
      <c r="DO2749" s="12"/>
      <c r="DP2749" s="12"/>
      <c r="DQ2749" s="12"/>
      <c r="DR2749" s="12"/>
      <c r="DS2749" s="12"/>
      <c r="DT2749" s="12"/>
      <c r="DU2749" s="12"/>
      <c r="DV2749" s="12"/>
    </row>
    <row r="2750" spans="1:126" s="14" customFormat="1" ht="45.75" thickBot="1" x14ac:dyDescent="0.3">
      <c r="A2750" s="12"/>
      <c r="B2750" s="13">
        <f t="shared" si="43"/>
        <v>2741</v>
      </c>
      <c r="C2750" s="2" t="s">
        <v>2430</v>
      </c>
      <c r="D2750" s="9">
        <v>1704</v>
      </c>
      <c r="E2750" s="2" t="s">
        <v>2648</v>
      </c>
      <c r="F2750" s="2" t="s">
        <v>2644</v>
      </c>
      <c r="G2750" s="2" t="s">
        <v>2651</v>
      </c>
      <c r="H2750" s="2" t="s">
        <v>1104</v>
      </c>
      <c r="J2750" s="12"/>
      <c r="K2750" s="12"/>
      <c r="L2750" s="12"/>
      <c r="M2750" s="12"/>
      <c r="N2750" s="12"/>
      <c r="O2750" s="12"/>
      <c r="P2750" s="12"/>
      <c r="Q2750" s="12"/>
      <c r="R2750" s="12"/>
      <c r="S2750" s="12"/>
      <c r="T2750" s="12"/>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row>
    <row r="2751" spans="1:126" s="14" customFormat="1" ht="60.75" thickBot="1" x14ac:dyDescent="0.3">
      <c r="A2751" s="12"/>
      <c r="B2751" s="13">
        <f t="shared" si="43"/>
        <v>2742</v>
      </c>
      <c r="C2751" s="2" t="s">
        <v>2430</v>
      </c>
      <c r="D2751" s="9">
        <v>1704</v>
      </c>
      <c r="E2751" s="2" t="s">
        <v>2648</v>
      </c>
      <c r="F2751" s="2" t="s">
        <v>2636</v>
      </c>
      <c r="G2751" s="2" t="s">
        <v>10457</v>
      </c>
      <c r="H2751" s="2" t="s">
        <v>1104</v>
      </c>
      <c r="J2751" s="12"/>
      <c r="K2751" s="12"/>
      <c r="L2751" s="12"/>
      <c r="M2751" s="12"/>
      <c r="N2751" s="12"/>
      <c r="O2751" s="12"/>
      <c r="P2751" s="12"/>
      <c r="Q2751" s="12"/>
      <c r="R2751" s="12"/>
      <c r="S2751" s="12"/>
      <c r="T2751" s="12"/>
      <c r="U2751" s="12"/>
      <c r="V2751" s="12"/>
      <c r="W2751" s="12"/>
      <c r="X2751" s="12"/>
      <c r="Y2751" s="12"/>
      <c r="Z2751" s="12"/>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c r="DB2751" s="12"/>
      <c r="DC2751" s="12"/>
      <c r="DD2751" s="12"/>
      <c r="DE2751" s="12"/>
      <c r="DF2751" s="12"/>
      <c r="DG2751" s="12"/>
      <c r="DH2751" s="12"/>
      <c r="DI2751" s="12"/>
      <c r="DJ2751" s="12"/>
      <c r="DK2751" s="12"/>
      <c r="DL2751" s="12"/>
      <c r="DM2751" s="12"/>
      <c r="DN2751" s="12"/>
      <c r="DO2751" s="12"/>
      <c r="DP2751" s="12"/>
      <c r="DQ2751" s="12"/>
      <c r="DR2751" s="12"/>
      <c r="DS2751" s="12"/>
      <c r="DT2751" s="12"/>
      <c r="DU2751" s="12"/>
      <c r="DV2751" s="12"/>
    </row>
    <row r="2752" spans="1:126" s="14" customFormat="1" ht="60.75" thickBot="1" x14ac:dyDescent="0.3">
      <c r="A2752" s="12"/>
      <c r="B2752" s="13">
        <f t="shared" si="43"/>
        <v>2743</v>
      </c>
      <c r="C2752" s="2" t="s">
        <v>2430</v>
      </c>
      <c r="D2752" s="9">
        <v>1704</v>
      </c>
      <c r="E2752" s="2" t="s">
        <v>2648</v>
      </c>
      <c r="F2752" s="2" t="s">
        <v>2645</v>
      </c>
      <c r="G2752" s="2" t="s">
        <v>10458</v>
      </c>
      <c r="H2752" s="2" t="s">
        <v>1104</v>
      </c>
      <c r="J2752" s="12"/>
      <c r="K2752" s="12"/>
      <c r="L2752" s="12"/>
      <c r="M2752" s="12"/>
      <c r="N2752" s="12"/>
      <c r="O2752" s="12"/>
      <c r="P2752" s="12"/>
      <c r="Q2752" s="12"/>
      <c r="R2752" s="12"/>
      <c r="S2752" s="12"/>
      <c r="T2752" s="12"/>
      <c r="U2752" s="12"/>
      <c r="V2752" s="12"/>
      <c r="W2752" s="12"/>
      <c r="X2752" s="12"/>
      <c r="Y2752" s="12"/>
      <c r="Z2752" s="12"/>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c r="DB2752" s="12"/>
      <c r="DC2752" s="12"/>
      <c r="DD2752" s="12"/>
      <c r="DE2752" s="12"/>
      <c r="DF2752" s="12"/>
      <c r="DG2752" s="12"/>
      <c r="DH2752" s="12"/>
      <c r="DI2752" s="12"/>
      <c r="DJ2752" s="12"/>
      <c r="DK2752" s="12"/>
      <c r="DL2752" s="12"/>
      <c r="DM2752" s="12"/>
      <c r="DN2752" s="12"/>
      <c r="DO2752" s="12"/>
      <c r="DP2752" s="12"/>
      <c r="DQ2752" s="12"/>
      <c r="DR2752" s="12"/>
      <c r="DS2752" s="12"/>
      <c r="DT2752" s="12"/>
      <c r="DU2752" s="12"/>
      <c r="DV2752" s="12"/>
    </row>
    <row r="2753" spans="1:126" s="14" customFormat="1" ht="60.75" thickBot="1" x14ac:dyDescent="0.3">
      <c r="A2753" s="12"/>
      <c r="B2753" s="13">
        <f t="shared" si="43"/>
        <v>2744</v>
      </c>
      <c r="C2753" s="2" t="s">
        <v>2430</v>
      </c>
      <c r="D2753" s="9">
        <v>1704</v>
      </c>
      <c r="E2753" s="2" t="s">
        <v>2648</v>
      </c>
      <c r="F2753" s="2" t="s">
        <v>2649</v>
      </c>
      <c r="G2753" s="2" t="s">
        <v>10462</v>
      </c>
      <c r="H2753" s="2" t="s">
        <v>1104</v>
      </c>
      <c r="J2753" s="12"/>
      <c r="K2753" s="12"/>
      <c r="L2753" s="12"/>
      <c r="M2753" s="12"/>
      <c r="N2753" s="12"/>
      <c r="O2753" s="12"/>
      <c r="P2753" s="12"/>
      <c r="Q2753" s="12"/>
      <c r="R2753" s="12"/>
      <c r="S2753" s="12"/>
      <c r="T2753" s="12"/>
      <c r="U2753" s="12"/>
      <c r="V2753" s="12"/>
      <c r="W2753" s="12"/>
      <c r="X2753" s="12"/>
      <c r="Y2753" s="12"/>
      <c r="Z2753" s="12"/>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c r="DB2753" s="12"/>
      <c r="DC2753" s="12"/>
      <c r="DD2753" s="12"/>
      <c r="DE2753" s="12"/>
      <c r="DF2753" s="12"/>
      <c r="DG2753" s="12"/>
      <c r="DH2753" s="12"/>
      <c r="DI2753" s="12"/>
      <c r="DJ2753" s="12"/>
      <c r="DK2753" s="12"/>
      <c r="DL2753" s="12"/>
      <c r="DM2753" s="12"/>
      <c r="DN2753" s="12"/>
      <c r="DO2753" s="12"/>
      <c r="DP2753" s="12"/>
      <c r="DQ2753" s="12"/>
      <c r="DR2753" s="12"/>
      <c r="DS2753" s="12"/>
      <c r="DT2753" s="12"/>
      <c r="DU2753" s="12"/>
      <c r="DV2753" s="12"/>
    </row>
    <row r="2754" spans="1:126" s="14" customFormat="1" ht="45.75" thickBot="1" x14ac:dyDescent="0.3">
      <c r="A2754" s="12"/>
      <c r="B2754" s="13">
        <f t="shared" si="43"/>
        <v>2745</v>
      </c>
      <c r="C2754" s="2" t="s">
        <v>2430</v>
      </c>
      <c r="D2754" s="9">
        <v>1704</v>
      </c>
      <c r="E2754" s="2" t="s">
        <v>2648</v>
      </c>
      <c r="F2754" s="2" t="s">
        <v>2642</v>
      </c>
      <c r="G2754" s="2" t="s">
        <v>2652</v>
      </c>
      <c r="H2754" s="2" t="s">
        <v>1104</v>
      </c>
      <c r="J2754" s="12"/>
      <c r="K2754" s="12"/>
      <c r="L2754" s="12"/>
      <c r="M2754" s="12"/>
      <c r="N2754" s="12"/>
      <c r="O2754" s="12"/>
      <c r="P2754" s="12"/>
      <c r="Q2754" s="12"/>
      <c r="R2754" s="12"/>
      <c r="S2754" s="12"/>
      <c r="T2754" s="12"/>
      <c r="U2754" s="12"/>
      <c r="V2754" s="12"/>
      <c r="W2754" s="12"/>
      <c r="X2754" s="12"/>
      <c r="Y2754" s="12"/>
      <c r="Z2754" s="12"/>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c r="DB2754" s="12"/>
      <c r="DC2754" s="12"/>
      <c r="DD2754" s="12"/>
      <c r="DE2754" s="12"/>
      <c r="DF2754" s="12"/>
      <c r="DG2754" s="12"/>
      <c r="DH2754" s="12"/>
      <c r="DI2754" s="12"/>
      <c r="DJ2754" s="12"/>
      <c r="DK2754" s="12"/>
      <c r="DL2754" s="12"/>
      <c r="DM2754" s="12"/>
      <c r="DN2754" s="12"/>
      <c r="DO2754" s="12"/>
      <c r="DP2754" s="12"/>
      <c r="DQ2754" s="12"/>
      <c r="DR2754" s="12"/>
      <c r="DS2754" s="12"/>
      <c r="DT2754" s="12"/>
      <c r="DU2754" s="12"/>
      <c r="DV2754" s="12"/>
    </row>
    <row r="2755" spans="1:126" s="14" customFormat="1" ht="45.75" thickBot="1" x14ac:dyDescent="0.3">
      <c r="A2755" s="12"/>
      <c r="B2755" s="13">
        <f t="shared" si="43"/>
        <v>2746</v>
      </c>
      <c r="C2755" s="2" t="s">
        <v>2430</v>
      </c>
      <c r="D2755" s="9">
        <v>1704</v>
      </c>
      <c r="E2755" s="2" t="s">
        <v>2648</v>
      </c>
      <c r="F2755" s="2" t="s">
        <v>2650</v>
      </c>
      <c r="G2755" s="2" t="s">
        <v>2653</v>
      </c>
      <c r="H2755" s="2" t="s">
        <v>1104</v>
      </c>
      <c r="J2755" s="12"/>
      <c r="K2755" s="12"/>
      <c r="L2755" s="12"/>
      <c r="M2755" s="12"/>
      <c r="N2755" s="12"/>
      <c r="O2755" s="12"/>
      <c r="P2755" s="12"/>
      <c r="Q2755" s="12"/>
      <c r="R2755" s="12"/>
      <c r="S2755" s="12"/>
      <c r="T2755" s="12"/>
      <c r="U2755" s="12"/>
      <c r="V2755" s="12"/>
      <c r="W2755" s="12"/>
      <c r="X2755" s="12"/>
      <c r="Y2755" s="12"/>
      <c r="Z2755" s="12"/>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c r="DB2755" s="12"/>
      <c r="DC2755" s="12"/>
      <c r="DD2755" s="12"/>
      <c r="DE2755" s="12"/>
      <c r="DF2755" s="12"/>
      <c r="DG2755" s="12"/>
      <c r="DH2755" s="12"/>
      <c r="DI2755" s="12"/>
      <c r="DJ2755" s="12"/>
      <c r="DK2755" s="12"/>
      <c r="DL2755" s="12"/>
      <c r="DM2755" s="12"/>
      <c r="DN2755" s="12"/>
      <c r="DO2755" s="12"/>
      <c r="DP2755" s="12"/>
      <c r="DQ2755" s="12"/>
      <c r="DR2755" s="12"/>
      <c r="DS2755" s="12"/>
      <c r="DT2755" s="12"/>
      <c r="DU2755" s="12"/>
      <c r="DV2755" s="12"/>
    </row>
    <row r="2756" spans="1:126" s="14" customFormat="1" ht="60.75" thickBot="1" x14ac:dyDescent="0.3">
      <c r="A2756" s="12"/>
      <c r="B2756" s="13">
        <f t="shared" si="43"/>
        <v>2747</v>
      </c>
      <c r="C2756" s="2" t="s">
        <v>2430</v>
      </c>
      <c r="D2756" s="9">
        <v>3004</v>
      </c>
      <c r="E2756" s="2" t="s">
        <v>2654</v>
      </c>
      <c r="F2756" s="2" t="s">
        <v>2644</v>
      </c>
      <c r="G2756" s="2" t="s">
        <v>2646</v>
      </c>
      <c r="H2756" s="2" t="s">
        <v>1104</v>
      </c>
      <c r="J2756" s="12"/>
      <c r="K2756" s="12"/>
      <c r="L2756" s="12"/>
      <c r="M2756" s="12"/>
      <c r="N2756" s="12"/>
      <c r="O2756" s="12"/>
      <c r="P2756" s="12"/>
      <c r="Q2756" s="12"/>
      <c r="R2756" s="12"/>
      <c r="S2756" s="12"/>
      <c r="T2756" s="12"/>
      <c r="U2756" s="12"/>
      <c r="V2756" s="12"/>
      <c r="W2756" s="12"/>
      <c r="X2756" s="12"/>
      <c r="Y2756" s="12"/>
      <c r="Z2756" s="12"/>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c r="DB2756" s="12"/>
      <c r="DC2756" s="12"/>
      <c r="DD2756" s="12"/>
      <c r="DE2756" s="12"/>
      <c r="DF2756" s="12"/>
      <c r="DG2756" s="12"/>
      <c r="DH2756" s="12"/>
      <c r="DI2756" s="12"/>
      <c r="DJ2756" s="12"/>
      <c r="DK2756" s="12"/>
      <c r="DL2756" s="12"/>
      <c r="DM2756" s="12"/>
      <c r="DN2756" s="12"/>
      <c r="DO2756" s="12"/>
      <c r="DP2756" s="12"/>
      <c r="DQ2756" s="12"/>
      <c r="DR2756" s="12"/>
      <c r="DS2756" s="12"/>
      <c r="DT2756" s="12"/>
      <c r="DU2756" s="12"/>
      <c r="DV2756" s="12"/>
    </row>
    <row r="2757" spans="1:126" s="14" customFormat="1" ht="45.75" thickBot="1" x14ac:dyDescent="0.3">
      <c r="A2757" s="12"/>
      <c r="B2757" s="13">
        <f t="shared" si="43"/>
        <v>2748</v>
      </c>
      <c r="C2757" s="2" t="s">
        <v>2430</v>
      </c>
      <c r="D2757" s="9">
        <v>3004</v>
      </c>
      <c r="E2757" s="2" t="s">
        <v>2655</v>
      </c>
      <c r="F2757" s="2" t="s">
        <v>2656</v>
      </c>
      <c r="G2757" s="2" t="s">
        <v>10463</v>
      </c>
      <c r="H2757" s="2" t="s">
        <v>1104</v>
      </c>
      <c r="J2757" s="12"/>
      <c r="K2757" s="12"/>
      <c r="L2757" s="12"/>
      <c r="M2757" s="12"/>
      <c r="N2757" s="12"/>
      <c r="O2757" s="12"/>
      <c r="P2757" s="12"/>
      <c r="Q2757" s="12"/>
      <c r="R2757" s="12"/>
      <c r="S2757" s="12"/>
      <c r="T2757" s="12"/>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c r="CW2757" s="12"/>
      <c r="CX2757" s="12"/>
      <c r="CY2757" s="12"/>
      <c r="CZ2757" s="12"/>
      <c r="DA2757" s="12"/>
      <c r="DB2757" s="12"/>
      <c r="DC2757" s="12"/>
      <c r="DD2757" s="12"/>
      <c r="DE2757" s="12"/>
      <c r="DF2757" s="12"/>
      <c r="DG2757" s="12"/>
      <c r="DH2757" s="12"/>
      <c r="DI2757" s="12"/>
      <c r="DJ2757" s="12"/>
      <c r="DK2757" s="12"/>
      <c r="DL2757" s="12"/>
      <c r="DM2757" s="12"/>
      <c r="DN2757" s="12"/>
      <c r="DO2757" s="12"/>
      <c r="DP2757" s="12"/>
      <c r="DQ2757" s="12"/>
      <c r="DR2757" s="12"/>
      <c r="DS2757" s="12"/>
      <c r="DT2757" s="12"/>
      <c r="DU2757" s="12"/>
      <c r="DV2757" s="12"/>
    </row>
    <row r="2758" spans="1:126" s="14" customFormat="1" ht="60.75" thickBot="1" x14ac:dyDescent="0.3">
      <c r="A2758" s="12"/>
      <c r="B2758" s="13">
        <f t="shared" si="43"/>
        <v>2749</v>
      </c>
      <c r="C2758" s="2" t="s">
        <v>2430</v>
      </c>
      <c r="D2758" s="9">
        <v>3004</v>
      </c>
      <c r="E2758" s="2" t="s">
        <v>2655</v>
      </c>
      <c r="F2758" s="2" t="s">
        <v>2636</v>
      </c>
      <c r="G2758" s="2" t="s">
        <v>10457</v>
      </c>
      <c r="H2758" s="2" t="s">
        <v>1104</v>
      </c>
      <c r="J2758" s="12"/>
      <c r="K2758" s="12"/>
      <c r="L2758" s="12"/>
      <c r="M2758" s="12"/>
      <c r="N2758" s="12"/>
      <c r="O2758" s="12"/>
      <c r="P2758" s="12"/>
      <c r="Q2758" s="12"/>
      <c r="R2758" s="12"/>
      <c r="S2758" s="12"/>
      <c r="T2758" s="12"/>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row>
    <row r="2759" spans="1:126" s="14" customFormat="1" ht="60.75" thickBot="1" x14ac:dyDescent="0.3">
      <c r="A2759" s="12"/>
      <c r="B2759" s="13">
        <f t="shared" si="43"/>
        <v>2750</v>
      </c>
      <c r="C2759" s="2" t="s">
        <v>2430</v>
      </c>
      <c r="D2759" s="9">
        <v>3004</v>
      </c>
      <c r="E2759" s="2" t="s">
        <v>2655</v>
      </c>
      <c r="F2759" s="2" t="s">
        <v>2645</v>
      </c>
      <c r="G2759" s="2" t="s">
        <v>10458</v>
      </c>
      <c r="H2759" s="2" t="s">
        <v>1104</v>
      </c>
      <c r="J2759" s="12"/>
      <c r="K2759" s="12"/>
      <c r="L2759" s="12"/>
      <c r="M2759" s="12"/>
      <c r="N2759" s="12"/>
      <c r="O2759" s="12"/>
      <c r="P2759" s="12"/>
      <c r="Q2759" s="12"/>
      <c r="R2759" s="12"/>
      <c r="S2759" s="12"/>
      <c r="T2759" s="12"/>
      <c r="U2759" s="12"/>
      <c r="V2759" s="12"/>
      <c r="W2759" s="12"/>
      <c r="X2759" s="12"/>
      <c r="Y2759" s="12"/>
      <c r="Z2759" s="12"/>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c r="DB2759" s="12"/>
      <c r="DC2759" s="12"/>
      <c r="DD2759" s="12"/>
      <c r="DE2759" s="12"/>
      <c r="DF2759" s="12"/>
      <c r="DG2759" s="12"/>
      <c r="DH2759" s="12"/>
      <c r="DI2759" s="12"/>
      <c r="DJ2759" s="12"/>
      <c r="DK2759" s="12"/>
      <c r="DL2759" s="12"/>
      <c r="DM2759" s="12"/>
      <c r="DN2759" s="12"/>
      <c r="DO2759" s="12"/>
      <c r="DP2759" s="12"/>
      <c r="DQ2759" s="12"/>
      <c r="DR2759" s="12"/>
      <c r="DS2759" s="12"/>
      <c r="DT2759" s="12"/>
      <c r="DU2759" s="12"/>
      <c r="DV2759" s="12"/>
    </row>
    <row r="2760" spans="1:126" s="14" customFormat="1" ht="60.75" thickBot="1" x14ac:dyDescent="0.3">
      <c r="A2760" s="12"/>
      <c r="B2760" s="13">
        <f t="shared" si="43"/>
        <v>2751</v>
      </c>
      <c r="C2760" s="2" t="s">
        <v>2430</v>
      </c>
      <c r="D2760" s="9">
        <v>3004</v>
      </c>
      <c r="E2760" s="2" t="s">
        <v>2655</v>
      </c>
      <c r="F2760" s="2" t="s">
        <v>2657</v>
      </c>
      <c r="G2760" s="2" t="s">
        <v>10464</v>
      </c>
      <c r="H2760" s="2" t="s">
        <v>1104</v>
      </c>
      <c r="J2760" s="12"/>
      <c r="K2760" s="12"/>
      <c r="L2760" s="12"/>
      <c r="M2760" s="12"/>
      <c r="N2760" s="12"/>
      <c r="O2760" s="12"/>
      <c r="P2760" s="12"/>
      <c r="Q2760" s="12"/>
      <c r="R2760" s="12"/>
      <c r="S2760" s="12"/>
      <c r="T2760" s="12"/>
      <c r="U2760" s="12"/>
      <c r="V2760" s="12"/>
      <c r="W2760" s="12"/>
      <c r="X2760" s="12"/>
      <c r="Y2760" s="12"/>
      <c r="Z2760" s="12"/>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c r="DB2760" s="12"/>
      <c r="DC2760" s="12"/>
      <c r="DD2760" s="12"/>
      <c r="DE2760" s="12"/>
      <c r="DF2760" s="12"/>
      <c r="DG2760" s="12"/>
      <c r="DH2760" s="12"/>
      <c r="DI2760" s="12"/>
      <c r="DJ2760" s="12"/>
      <c r="DK2760" s="12"/>
      <c r="DL2760" s="12"/>
      <c r="DM2760" s="12"/>
      <c r="DN2760" s="12"/>
      <c r="DO2760" s="12"/>
      <c r="DP2760" s="12"/>
      <c r="DQ2760" s="12"/>
      <c r="DR2760" s="12"/>
      <c r="DS2760" s="12"/>
      <c r="DT2760" s="12"/>
      <c r="DU2760" s="12"/>
      <c r="DV2760" s="12"/>
    </row>
    <row r="2761" spans="1:126" s="14" customFormat="1" ht="60.75" thickBot="1" x14ac:dyDescent="0.3">
      <c r="A2761" s="12"/>
      <c r="B2761" s="13">
        <f t="shared" si="43"/>
        <v>2752</v>
      </c>
      <c r="C2761" s="2" t="s">
        <v>2430</v>
      </c>
      <c r="D2761" s="9">
        <v>3004</v>
      </c>
      <c r="E2761" s="2" t="s">
        <v>2655</v>
      </c>
      <c r="F2761" s="2" t="s">
        <v>2649</v>
      </c>
      <c r="G2761" s="2" t="s">
        <v>10462</v>
      </c>
      <c r="H2761" s="2" t="s">
        <v>1104</v>
      </c>
      <c r="J2761" s="12"/>
      <c r="K2761" s="12"/>
      <c r="L2761" s="12"/>
      <c r="M2761" s="12"/>
      <c r="N2761" s="12"/>
      <c r="O2761" s="12"/>
      <c r="P2761" s="12"/>
      <c r="Q2761" s="12"/>
      <c r="R2761" s="12"/>
      <c r="S2761" s="12"/>
      <c r="T2761" s="12"/>
      <c r="U2761" s="12"/>
      <c r="V2761" s="12"/>
      <c r="W2761" s="12"/>
      <c r="X2761" s="12"/>
      <c r="Y2761" s="12"/>
      <c r="Z2761" s="12"/>
      <c r="AA2761" s="12"/>
      <c r="AB2761" s="12"/>
      <c r="AC2761" s="12"/>
      <c r="AD2761" s="12"/>
      <c r="AE2761" s="12"/>
      <c r="AF2761" s="12"/>
      <c r="AG2761" s="12"/>
      <c r="AH2761" s="12"/>
      <c r="AI2761" s="12"/>
      <c r="AJ2761" s="12"/>
      <c r="AK2761" s="12"/>
      <c r="AL2761" s="12"/>
      <c r="AM2761" s="12"/>
      <c r="AN2761" s="12"/>
      <c r="AO2761" s="12"/>
      <c r="AP2761" s="12"/>
      <c r="AQ2761" s="12"/>
      <c r="AR2761" s="12"/>
      <c r="AS2761" s="12"/>
      <c r="AT2761" s="12"/>
      <c r="AU2761" s="12"/>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c r="DB2761" s="12"/>
      <c r="DC2761" s="12"/>
      <c r="DD2761" s="12"/>
      <c r="DE2761" s="12"/>
      <c r="DF2761" s="12"/>
      <c r="DG2761" s="12"/>
      <c r="DH2761" s="12"/>
      <c r="DI2761" s="12"/>
      <c r="DJ2761" s="12"/>
      <c r="DK2761" s="12"/>
      <c r="DL2761" s="12"/>
      <c r="DM2761" s="12"/>
      <c r="DN2761" s="12"/>
      <c r="DO2761" s="12"/>
      <c r="DP2761" s="12"/>
      <c r="DQ2761" s="12"/>
      <c r="DR2761" s="12"/>
      <c r="DS2761" s="12"/>
      <c r="DT2761" s="12"/>
      <c r="DU2761" s="12"/>
      <c r="DV2761" s="12"/>
    </row>
    <row r="2762" spans="1:126" s="14" customFormat="1" ht="45.75" thickBot="1" x14ac:dyDescent="0.3">
      <c r="A2762" s="12"/>
      <c r="B2762" s="13">
        <f t="shared" si="43"/>
        <v>2753</v>
      </c>
      <c r="C2762" s="2" t="s">
        <v>2430</v>
      </c>
      <c r="D2762" s="9">
        <v>3004</v>
      </c>
      <c r="E2762" s="2" t="s">
        <v>2655</v>
      </c>
      <c r="F2762" s="2" t="s">
        <v>2642</v>
      </c>
      <c r="G2762" s="2" t="s">
        <v>2647</v>
      </c>
      <c r="H2762" s="2" t="s">
        <v>1104</v>
      </c>
      <c r="J2762" s="12"/>
      <c r="K2762" s="12"/>
      <c r="L2762" s="12"/>
      <c r="M2762" s="12"/>
      <c r="N2762" s="12"/>
      <c r="O2762" s="12"/>
      <c r="P2762" s="12"/>
      <c r="Q2762" s="12"/>
      <c r="R2762" s="12"/>
      <c r="S2762" s="12"/>
      <c r="T2762" s="12"/>
      <c r="U2762" s="12"/>
      <c r="V2762" s="12"/>
      <c r="W2762" s="12"/>
      <c r="X2762" s="12"/>
      <c r="Y2762" s="12"/>
      <c r="Z2762" s="12"/>
      <c r="AA2762" s="12"/>
      <c r="AB2762" s="12"/>
      <c r="AC2762" s="12"/>
      <c r="AD2762" s="12"/>
      <c r="AE2762" s="12"/>
      <c r="AF2762" s="12"/>
      <c r="AG2762" s="12"/>
      <c r="AH2762" s="12"/>
      <c r="AI2762" s="12"/>
      <c r="AJ2762" s="12"/>
      <c r="AK2762" s="12"/>
      <c r="AL2762" s="12"/>
      <c r="AM2762" s="12"/>
      <c r="AN2762" s="12"/>
      <c r="AO2762" s="12"/>
      <c r="AP2762" s="12"/>
      <c r="AQ2762" s="12"/>
      <c r="AR2762" s="12"/>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c r="DB2762" s="12"/>
      <c r="DC2762" s="12"/>
      <c r="DD2762" s="12"/>
      <c r="DE2762" s="12"/>
      <c r="DF2762" s="12"/>
      <c r="DG2762" s="12"/>
      <c r="DH2762" s="12"/>
      <c r="DI2762" s="12"/>
      <c r="DJ2762" s="12"/>
      <c r="DK2762" s="12"/>
      <c r="DL2762" s="12"/>
      <c r="DM2762" s="12"/>
      <c r="DN2762" s="12"/>
      <c r="DO2762" s="12"/>
      <c r="DP2762" s="12"/>
      <c r="DQ2762" s="12"/>
      <c r="DR2762" s="12"/>
      <c r="DS2762" s="12"/>
      <c r="DT2762" s="12"/>
      <c r="DU2762" s="12"/>
      <c r="DV2762" s="12"/>
    </row>
    <row r="2763" spans="1:126" s="14" customFormat="1" ht="45.75" thickBot="1" x14ac:dyDescent="0.3">
      <c r="A2763" s="12"/>
      <c r="B2763" s="13">
        <f t="shared" si="43"/>
        <v>2754</v>
      </c>
      <c r="C2763" s="2" t="s">
        <v>2430</v>
      </c>
      <c r="D2763" s="9">
        <v>3004</v>
      </c>
      <c r="E2763" s="2" t="s">
        <v>2655</v>
      </c>
      <c r="F2763" s="2" t="s">
        <v>2658</v>
      </c>
      <c r="G2763" s="2" t="s">
        <v>10465</v>
      </c>
      <c r="H2763" s="2" t="s">
        <v>1104</v>
      </c>
      <c r="J2763" s="12"/>
      <c r="K2763" s="12"/>
      <c r="L2763" s="12"/>
      <c r="M2763" s="12"/>
      <c r="N2763" s="12"/>
      <c r="O2763" s="12"/>
      <c r="P2763" s="12"/>
      <c r="Q2763" s="12"/>
      <c r="R2763" s="12"/>
      <c r="S2763" s="12"/>
      <c r="T2763" s="12"/>
      <c r="U2763" s="12"/>
      <c r="V2763" s="12"/>
      <c r="W2763" s="12"/>
      <c r="X2763" s="12"/>
      <c r="Y2763" s="12"/>
      <c r="Z2763" s="12"/>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c r="CW2763" s="12"/>
      <c r="CX2763" s="12"/>
      <c r="CY2763" s="12"/>
      <c r="CZ2763" s="12"/>
      <c r="DA2763" s="12"/>
      <c r="DB2763" s="12"/>
      <c r="DC2763" s="12"/>
      <c r="DD2763" s="12"/>
      <c r="DE2763" s="12"/>
      <c r="DF2763" s="12"/>
      <c r="DG2763" s="12"/>
      <c r="DH2763" s="12"/>
      <c r="DI2763" s="12"/>
      <c r="DJ2763" s="12"/>
      <c r="DK2763" s="12"/>
      <c r="DL2763" s="12"/>
      <c r="DM2763" s="12"/>
      <c r="DN2763" s="12"/>
      <c r="DO2763" s="12"/>
      <c r="DP2763" s="12"/>
      <c r="DQ2763" s="12"/>
      <c r="DR2763" s="12"/>
      <c r="DS2763" s="12"/>
      <c r="DT2763" s="12"/>
      <c r="DU2763" s="12"/>
      <c r="DV2763" s="12"/>
    </row>
    <row r="2764" spans="1:126" s="14" customFormat="1" ht="60.75" thickBot="1" x14ac:dyDescent="0.3">
      <c r="A2764" s="12"/>
      <c r="B2764" s="13">
        <f t="shared" si="43"/>
        <v>2755</v>
      </c>
      <c r="C2764" s="2" t="s">
        <v>2430</v>
      </c>
      <c r="D2764" s="9">
        <v>3004</v>
      </c>
      <c r="E2764" s="2" t="s">
        <v>2655</v>
      </c>
      <c r="F2764" s="2" t="s">
        <v>2659</v>
      </c>
      <c r="G2764" s="2" t="s">
        <v>10466</v>
      </c>
      <c r="H2764" s="2" t="s">
        <v>1104</v>
      </c>
      <c r="J2764" s="12"/>
      <c r="K2764" s="12"/>
      <c r="L2764" s="12"/>
      <c r="M2764" s="12"/>
      <c r="N2764" s="12"/>
      <c r="O2764" s="12"/>
      <c r="P2764" s="12"/>
      <c r="Q2764" s="12"/>
      <c r="R2764" s="12"/>
      <c r="S2764" s="12"/>
      <c r="T2764" s="12"/>
      <c r="U2764" s="12"/>
      <c r="V2764" s="12"/>
      <c r="W2764" s="12"/>
      <c r="X2764" s="12"/>
      <c r="Y2764" s="12"/>
      <c r="Z2764" s="12"/>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c r="CW2764" s="12"/>
      <c r="CX2764" s="12"/>
      <c r="CY2764" s="12"/>
      <c r="CZ2764" s="12"/>
      <c r="DA2764" s="12"/>
      <c r="DB2764" s="12"/>
      <c r="DC2764" s="12"/>
      <c r="DD2764" s="12"/>
      <c r="DE2764" s="12"/>
      <c r="DF2764" s="12"/>
      <c r="DG2764" s="12"/>
      <c r="DH2764" s="12"/>
      <c r="DI2764" s="12"/>
      <c r="DJ2764" s="12"/>
      <c r="DK2764" s="12"/>
      <c r="DL2764" s="12"/>
      <c r="DM2764" s="12"/>
      <c r="DN2764" s="12"/>
      <c r="DO2764" s="12"/>
      <c r="DP2764" s="12"/>
      <c r="DQ2764" s="12"/>
      <c r="DR2764" s="12"/>
      <c r="DS2764" s="12"/>
      <c r="DT2764" s="12"/>
      <c r="DU2764" s="12"/>
      <c r="DV2764" s="12"/>
    </row>
    <row r="2765" spans="1:126" s="14" customFormat="1" ht="60.75" thickBot="1" x14ac:dyDescent="0.3">
      <c r="A2765" s="12"/>
      <c r="B2765" s="13">
        <f t="shared" si="43"/>
        <v>2756</v>
      </c>
      <c r="C2765" s="2" t="s">
        <v>2430</v>
      </c>
      <c r="D2765" s="9">
        <v>3004</v>
      </c>
      <c r="E2765" s="2" t="s">
        <v>2655</v>
      </c>
      <c r="F2765" s="2" t="s">
        <v>2660</v>
      </c>
      <c r="G2765" s="2" t="s">
        <v>10467</v>
      </c>
      <c r="H2765" s="2" t="s">
        <v>1104</v>
      </c>
      <c r="J2765" s="12"/>
      <c r="K2765" s="12"/>
      <c r="L2765" s="12"/>
      <c r="M2765" s="12"/>
      <c r="N2765" s="12"/>
      <c r="O2765" s="12"/>
      <c r="P2765" s="12"/>
      <c r="Q2765" s="12"/>
      <c r="R2765" s="12"/>
      <c r="S2765" s="12"/>
      <c r="T2765" s="12"/>
      <c r="U2765" s="12"/>
      <c r="V2765" s="12"/>
      <c r="W2765" s="12"/>
      <c r="X2765" s="12"/>
      <c r="Y2765" s="12"/>
      <c r="Z2765" s="12"/>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c r="DB2765" s="12"/>
      <c r="DC2765" s="12"/>
      <c r="DD2765" s="12"/>
      <c r="DE2765" s="12"/>
      <c r="DF2765" s="12"/>
      <c r="DG2765" s="12"/>
      <c r="DH2765" s="12"/>
      <c r="DI2765" s="12"/>
      <c r="DJ2765" s="12"/>
      <c r="DK2765" s="12"/>
      <c r="DL2765" s="12"/>
      <c r="DM2765" s="12"/>
      <c r="DN2765" s="12"/>
      <c r="DO2765" s="12"/>
      <c r="DP2765" s="12"/>
      <c r="DQ2765" s="12"/>
      <c r="DR2765" s="12"/>
      <c r="DS2765" s="12"/>
      <c r="DT2765" s="12"/>
      <c r="DU2765" s="12"/>
      <c r="DV2765" s="12"/>
    </row>
    <row r="2766" spans="1:126" s="14" customFormat="1" ht="45.75" thickBot="1" x14ac:dyDescent="0.3">
      <c r="A2766" s="12"/>
      <c r="B2766" s="13">
        <f t="shared" si="43"/>
        <v>2757</v>
      </c>
      <c r="C2766" s="2" t="s">
        <v>2430</v>
      </c>
      <c r="D2766" s="9">
        <v>3801</v>
      </c>
      <c r="E2766" s="2" t="s">
        <v>2661</v>
      </c>
      <c r="F2766" s="2" t="s">
        <v>2656</v>
      </c>
      <c r="G2766" s="2" t="s">
        <v>10463</v>
      </c>
      <c r="H2766" s="2" t="s">
        <v>1104</v>
      </c>
      <c r="J2766" s="12"/>
      <c r="K2766" s="12"/>
      <c r="L2766" s="12"/>
      <c r="M2766" s="12"/>
      <c r="N2766" s="12"/>
      <c r="O2766" s="12"/>
      <c r="P2766" s="12"/>
      <c r="Q2766" s="12"/>
      <c r="R2766" s="12"/>
      <c r="S2766" s="12"/>
      <c r="T2766" s="12"/>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row>
    <row r="2767" spans="1:126" s="14" customFormat="1" ht="60.75" thickBot="1" x14ac:dyDescent="0.3">
      <c r="A2767" s="12"/>
      <c r="B2767" s="13">
        <f t="shared" ref="B2767:B2830" si="44">B2766+1</f>
        <v>2758</v>
      </c>
      <c r="C2767" s="2" t="s">
        <v>2430</v>
      </c>
      <c r="D2767" s="9">
        <v>3801</v>
      </c>
      <c r="E2767" s="2" t="s">
        <v>2661</v>
      </c>
      <c r="F2767" s="2" t="s">
        <v>2645</v>
      </c>
      <c r="G2767" s="2" t="s">
        <v>10458</v>
      </c>
      <c r="H2767" s="2" t="s">
        <v>1104</v>
      </c>
      <c r="J2767" s="12"/>
      <c r="K2767" s="12"/>
      <c r="L2767" s="12"/>
      <c r="M2767" s="12"/>
      <c r="N2767" s="12"/>
      <c r="O2767" s="12"/>
      <c r="P2767" s="12"/>
      <c r="Q2767" s="12"/>
      <c r="R2767" s="12"/>
      <c r="S2767" s="12"/>
      <c r="T2767" s="12"/>
      <c r="U2767" s="12"/>
      <c r="V2767" s="12"/>
      <c r="W2767" s="12"/>
      <c r="X2767" s="12"/>
      <c r="Y2767" s="12"/>
      <c r="Z2767" s="12"/>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c r="DB2767" s="12"/>
      <c r="DC2767" s="12"/>
      <c r="DD2767" s="12"/>
      <c r="DE2767" s="12"/>
      <c r="DF2767" s="12"/>
      <c r="DG2767" s="12"/>
      <c r="DH2767" s="12"/>
      <c r="DI2767" s="12"/>
      <c r="DJ2767" s="12"/>
      <c r="DK2767" s="12"/>
      <c r="DL2767" s="12"/>
      <c r="DM2767" s="12"/>
      <c r="DN2767" s="12"/>
      <c r="DO2767" s="12"/>
      <c r="DP2767" s="12"/>
      <c r="DQ2767" s="12"/>
      <c r="DR2767" s="12"/>
      <c r="DS2767" s="12"/>
      <c r="DT2767" s="12"/>
      <c r="DU2767" s="12"/>
      <c r="DV2767" s="12"/>
    </row>
    <row r="2768" spans="1:126" s="14" customFormat="1" ht="60.75" thickBot="1" x14ac:dyDescent="0.3">
      <c r="A2768" s="12"/>
      <c r="B2768" s="13">
        <f t="shared" si="44"/>
        <v>2759</v>
      </c>
      <c r="C2768" s="2" t="s">
        <v>2430</v>
      </c>
      <c r="D2768" s="9">
        <v>2933</v>
      </c>
      <c r="E2768" s="2" t="s">
        <v>2662</v>
      </c>
      <c r="F2768" s="2" t="s">
        <v>2636</v>
      </c>
      <c r="G2768" s="2" t="s">
        <v>10457</v>
      </c>
      <c r="H2768" s="2" t="s">
        <v>1104</v>
      </c>
      <c r="J2768" s="12"/>
      <c r="K2768" s="12"/>
      <c r="L2768" s="12"/>
      <c r="M2768" s="12"/>
      <c r="N2768" s="12"/>
      <c r="O2768" s="12"/>
      <c r="P2768" s="12"/>
      <c r="Q2768" s="12"/>
      <c r="R2768" s="12"/>
      <c r="S2768" s="12"/>
      <c r="T2768" s="12"/>
      <c r="U2768" s="12"/>
      <c r="V2768" s="12"/>
      <c r="W2768" s="12"/>
      <c r="X2768" s="12"/>
      <c r="Y2768" s="12"/>
      <c r="Z2768" s="12"/>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c r="CW2768" s="12"/>
      <c r="CX2768" s="12"/>
      <c r="CY2768" s="12"/>
      <c r="CZ2768" s="12"/>
      <c r="DA2768" s="12"/>
      <c r="DB2768" s="12"/>
      <c r="DC2768" s="12"/>
      <c r="DD2768" s="12"/>
      <c r="DE2768" s="12"/>
      <c r="DF2768" s="12"/>
      <c r="DG2768" s="12"/>
      <c r="DH2768" s="12"/>
      <c r="DI2768" s="12"/>
      <c r="DJ2768" s="12"/>
      <c r="DK2768" s="12"/>
      <c r="DL2768" s="12"/>
      <c r="DM2768" s="12"/>
      <c r="DN2768" s="12"/>
      <c r="DO2768" s="12"/>
      <c r="DP2768" s="12"/>
      <c r="DQ2768" s="12"/>
      <c r="DR2768" s="12"/>
      <c r="DS2768" s="12"/>
      <c r="DT2768" s="12"/>
      <c r="DU2768" s="12"/>
      <c r="DV2768" s="12"/>
    </row>
    <row r="2769" spans="1:126" s="14" customFormat="1" ht="60.75" thickBot="1" x14ac:dyDescent="0.3">
      <c r="A2769" s="12"/>
      <c r="B2769" s="13">
        <f t="shared" si="44"/>
        <v>2760</v>
      </c>
      <c r="C2769" s="2" t="s">
        <v>2430</v>
      </c>
      <c r="D2769" s="9">
        <v>2933</v>
      </c>
      <c r="E2769" s="2" t="s">
        <v>2662</v>
      </c>
      <c r="F2769" s="2" t="s">
        <v>2645</v>
      </c>
      <c r="G2769" s="2" t="s">
        <v>10458</v>
      </c>
      <c r="H2769" s="2" t="s">
        <v>1104</v>
      </c>
      <c r="J2769" s="12"/>
      <c r="K2769" s="12"/>
      <c r="L2769" s="12"/>
      <c r="M2769" s="12"/>
      <c r="N2769" s="12"/>
      <c r="O2769" s="12"/>
      <c r="P2769" s="12"/>
      <c r="Q2769" s="12"/>
      <c r="R2769" s="12"/>
      <c r="S2769" s="12"/>
      <c r="T2769" s="12"/>
      <c r="U2769" s="12"/>
      <c r="V2769" s="12"/>
      <c r="W2769" s="12"/>
      <c r="X2769" s="12"/>
      <c r="Y2769" s="12"/>
      <c r="Z2769" s="12"/>
      <c r="AA2769" s="12"/>
      <c r="AB2769" s="12"/>
      <c r="AC2769" s="12"/>
      <c r="AD2769" s="12"/>
      <c r="AE2769" s="12"/>
      <c r="AF2769" s="12"/>
      <c r="AG2769" s="12"/>
      <c r="AH2769" s="12"/>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c r="DB2769" s="12"/>
      <c r="DC2769" s="12"/>
      <c r="DD2769" s="12"/>
      <c r="DE2769" s="12"/>
      <c r="DF2769" s="12"/>
      <c r="DG2769" s="12"/>
      <c r="DH2769" s="12"/>
      <c r="DI2769" s="12"/>
      <c r="DJ2769" s="12"/>
      <c r="DK2769" s="12"/>
      <c r="DL2769" s="12"/>
      <c r="DM2769" s="12"/>
      <c r="DN2769" s="12"/>
      <c r="DO2769" s="12"/>
      <c r="DP2769" s="12"/>
      <c r="DQ2769" s="12"/>
      <c r="DR2769" s="12"/>
      <c r="DS2769" s="12"/>
      <c r="DT2769" s="12"/>
      <c r="DU2769" s="12"/>
      <c r="DV2769" s="12"/>
    </row>
    <row r="2770" spans="1:126" s="14" customFormat="1" ht="60.75" thickBot="1" x14ac:dyDescent="0.3">
      <c r="A2770" s="12"/>
      <c r="B2770" s="13">
        <f t="shared" si="44"/>
        <v>2761</v>
      </c>
      <c r="C2770" s="2" t="s">
        <v>2430</v>
      </c>
      <c r="D2770" s="9">
        <v>2933</v>
      </c>
      <c r="E2770" s="2" t="s">
        <v>2662</v>
      </c>
      <c r="F2770" s="2" t="s">
        <v>2663</v>
      </c>
      <c r="G2770" s="2" t="s">
        <v>10464</v>
      </c>
      <c r="H2770" s="2" t="s">
        <v>1104</v>
      </c>
      <c r="J2770" s="12"/>
      <c r="K2770" s="12"/>
      <c r="L2770" s="12"/>
      <c r="M2770" s="12"/>
      <c r="N2770" s="12"/>
      <c r="O2770" s="12"/>
      <c r="P2770" s="12"/>
      <c r="Q2770" s="12"/>
      <c r="R2770" s="12"/>
      <c r="S2770" s="12"/>
      <c r="T2770" s="12"/>
      <c r="U2770" s="12"/>
      <c r="V2770" s="12"/>
      <c r="W2770" s="12"/>
      <c r="X2770" s="12"/>
      <c r="Y2770" s="12"/>
      <c r="Z2770" s="12"/>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c r="DB2770" s="12"/>
      <c r="DC2770" s="12"/>
      <c r="DD2770" s="12"/>
      <c r="DE2770" s="12"/>
      <c r="DF2770" s="12"/>
      <c r="DG2770" s="12"/>
      <c r="DH2770" s="12"/>
      <c r="DI2770" s="12"/>
      <c r="DJ2770" s="12"/>
      <c r="DK2770" s="12"/>
      <c r="DL2770" s="12"/>
      <c r="DM2770" s="12"/>
      <c r="DN2770" s="12"/>
      <c r="DO2770" s="12"/>
      <c r="DP2770" s="12"/>
      <c r="DQ2770" s="12"/>
      <c r="DR2770" s="12"/>
      <c r="DS2770" s="12"/>
      <c r="DT2770" s="12"/>
      <c r="DU2770" s="12"/>
      <c r="DV2770" s="12"/>
    </row>
    <row r="2771" spans="1:126" s="14" customFormat="1" ht="45.75" thickBot="1" x14ac:dyDescent="0.3">
      <c r="A2771" s="12"/>
      <c r="B2771" s="13">
        <f t="shared" si="44"/>
        <v>2762</v>
      </c>
      <c r="C2771" s="2" t="s">
        <v>2430</v>
      </c>
      <c r="D2771" s="9">
        <v>2933</v>
      </c>
      <c r="E2771" s="2" t="s">
        <v>2662</v>
      </c>
      <c r="F2771" s="2" t="s">
        <v>2642</v>
      </c>
      <c r="G2771" s="2" t="s">
        <v>2647</v>
      </c>
      <c r="H2771" s="2" t="s">
        <v>1104</v>
      </c>
      <c r="J2771" s="12"/>
      <c r="K2771" s="12"/>
      <c r="L2771" s="12"/>
      <c r="M2771" s="12"/>
      <c r="N2771" s="12"/>
      <c r="O2771" s="12"/>
      <c r="P2771" s="12"/>
      <c r="Q2771" s="12"/>
      <c r="R2771" s="12"/>
      <c r="S2771" s="12"/>
      <c r="T2771" s="12"/>
      <c r="U2771" s="12"/>
      <c r="V2771" s="12"/>
      <c r="W2771" s="12"/>
      <c r="X2771" s="12"/>
      <c r="Y2771" s="12"/>
      <c r="Z2771" s="12"/>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c r="CW2771" s="12"/>
      <c r="CX2771" s="12"/>
      <c r="CY2771" s="12"/>
      <c r="CZ2771" s="12"/>
      <c r="DA2771" s="12"/>
      <c r="DB2771" s="12"/>
      <c r="DC2771" s="12"/>
      <c r="DD2771" s="12"/>
      <c r="DE2771" s="12"/>
      <c r="DF2771" s="12"/>
      <c r="DG2771" s="12"/>
      <c r="DH2771" s="12"/>
      <c r="DI2771" s="12"/>
      <c r="DJ2771" s="12"/>
      <c r="DK2771" s="12"/>
      <c r="DL2771" s="12"/>
      <c r="DM2771" s="12"/>
      <c r="DN2771" s="12"/>
      <c r="DO2771" s="12"/>
      <c r="DP2771" s="12"/>
      <c r="DQ2771" s="12"/>
      <c r="DR2771" s="12"/>
      <c r="DS2771" s="12"/>
      <c r="DT2771" s="12"/>
      <c r="DU2771" s="12"/>
      <c r="DV2771" s="12"/>
    </row>
    <row r="2772" spans="1:126" s="14" customFormat="1" ht="60.75" thickBot="1" x14ac:dyDescent="0.3">
      <c r="A2772" s="12"/>
      <c r="B2772" s="13">
        <f t="shared" si="44"/>
        <v>2763</v>
      </c>
      <c r="C2772" s="2" t="s">
        <v>2430</v>
      </c>
      <c r="D2772" s="9">
        <v>2933</v>
      </c>
      <c r="E2772" s="2" t="s">
        <v>2664</v>
      </c>
      <c r="F2772" s="2" t="s">
        <v>2645</v>
      </c>
      <c r="G2772" s="2" t="s">
        <v>10458</v>
      </c>
      <c r="H2772" s="2" t="s">
        <v>1104</v>
      </c>
      <c r="J2772" s="12"/>
      <c r="K2772" s="12"/>
      <c r="L2772" s="12"/>
      <c r="M2772" s="12"/>
      <c r="N2772" s="12"/>
      <c r="O2772" s="12"/>
      <c r="P2772" s="12"/>
      <c r="Q2772" s="12"/>
      <c r="R2772" s="12"/>
      <c r="S2772" s="12"/>
      <c r="T2772" s="12"/>
      <c r="U2772" s="12"/>
      <c r="V2772" s="12"/>
      <c r="W2772" s="12"/>
      <c r="X2772" s="12"/>
      <c r="Y2772" s="12"/>
      <c r="Z2772" s="12"/>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c r="DB2772" s="12"/>
      <c r="DC2772" s="12"/>
      <c r="DD2772" s="12"/>
      <c r="DE2772" s="12"/>
      <c r="DF2772" s="12"/>
      <c r="DG2772" s="12"/>
      <c r="DH2772" s="12"/>
      <c r="DI2772" s="12"/>
      <c r="DJ2772" s="12"/>
      <c r="DK2772" s="12"/>
      <c r="DL2772" s="12"/>
      <c r="DM2772" s="12"/>
      <c r="DN2772" s="12"/>
      <c r="DO2772" s="12"/>
      <c r="DP2772" s="12"/>
      <c r="DQ2772" s="12"/>
      <c r="DR2772" s="12"/>
      <c r="DS2772" s="12"/>
      <c r="DT2772" s="12"/>
      <c r="DU2772" s="12"/>
      <c r="DV2772" s="12"/>
    </row>
    <row r="2773" spans="1:126" s="14" customFormat="1" ht="60.75" thickBot="1" x14ac:dyDescent="0.3">
      <c r="A2773" s="12"/>
      <c r="B2773" s="13">
        <f t="shared" si="44"/>
        <v>2764</v>
      </c>
      <c r="C2773" s="2" t="s">
        <v>2430</v>
      </c>
      <c r="D2773" s="9">
        <v>3004</v>
      </c>
      <c r="E2773" s="2" t="s">
        <v>2665</v>
      </c>
      <c r="F2773" s="2" t="s">
        <v>2649</v>
      </c>
      <c r="G2773" s="2" t="s">
        <v>10462</v>
      </c>
      <c r="H2773" s="2" t="s">
        <v>1104</v>
      </c>
      <c r="J2773" s="12"/>
      <c r="K2773" s="12"/>
      <c r="L2773" s="12"/>
      <c r="M2773" s="12"/>
      <c r="N2773" s="12"/>
      <c r="O2773" s="12"/>
      <c r="P2773" s="12"/>
      <c r="Q2773" s="12"/>
      <c r="R2773" s="12"/>
      <c r="S2773" s="12"/>
      <c r="T2773" s="12"/>
      <c r="U2773" s="12"/>
      <c r="V2773" s="12"/>
      <c r="W2773" s="12"/>
      <c r="X2773" s="12"/>
      <c r="Y2773" s="12"/>
      <c r="Z2773" s="12"/>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c r="DB2773" s="12"/>
      <c r="DC2773" s="12"/>
      <c r="DD2773" s="12"/>
      <c r="DE2773" s="12"/>
      <c r="DF2773" s="12"/>
      <c r="DG2773" s="12"/>
      <c r="DH2773" s="12"/>
      <c r="DI2773" s="12"/>
      <c r="DJ2773" s="12"/>
      <c r="DK2773" s="12"/>
      <c r="DL2773" s="12"/>
      <c r="DM2773" s="12"/>
      <c r="DN2773" s="12"/>
      <c r="DO2773" s="12"/>
      <c r="DP2773" s="12"/>
      <c r="DQ2773" s="12"/>
      <c r="DR2773" s="12"/>
      <c r="DS2773" s="12"/>
      <c r="DT2773" s="12"/>
      <c r="DU2773" s="12"/>
      <c r="DV2773" s="12"/>
    </row>
    <row r="2774" spans="1:126" s="14" customFormat="1" ht="60.75" thickBot="1" x14ac:dyDescent="0.3">
      <c r="A2774" s="12"/>
      <c r="B2774" s="13">
        <f t="shared" si="44"/>
        <v>2765</v>
      </c>
      <c r="C2774" s="2" t="s">
        <v>2430</v>
      </c>
      <c r="D2774" s="9">
        <v>3004</v>
      </c>
      <c r="E2774" s="2" t="s">
        <v>2665</v>
      </c>
      <c r="F2774" s="2" t="s">
        <v>2666</v>
      </c>
      <c r="G2774" s="2" t="s">
        <v>10468</v>
      </c>
      <c r="H2774" s="2" t="s">
        <v>1104</v>
      </c>
      <c r="J2774" s="12"/>
      <c r="K2774" s="12"/>
      <c r="L2774" s="12"/>
      <c r="M2774" s="12"/>
      <c r="N2774" s="12"/>
      <c r="O2774" s="12"/>
      <c r="P2774" s="12"/>
      <c r="Q2774" s="12"/>
      <c r="R2774" s="12"/>
      <c r="S2774" s="12"/>
      <c r="T2774" s="12"/>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row>
    <row r="2775" spans="1:126" s="14" customFormat="1" ht="45.75" thickBot="1" x14ac:dyDescent="0.3">
      <c r="A2775" s="12"/>
      <c r="B2775" s="13">
        <f t="shared" si="44"/>
        <v>2766</v>
      </c>
      <c r="C2775" s="2" t="s">
        <v>2430</v>
      </c>
      <c r="D2775" s="9">
        <v>3306</v>
      </c>
      <c r="E2775" s="2" t="s">
        <v>2667</v>
      </c>
      <c r="F2775" s="2" t="s">
        <v>2642</v>
      </c>
      <c r="G2775" s="2" t="s">
        <v>2668</v>
      </c>
      <c r="H2775" s="2" t="s">
        <v>1104</v>
      </c>
      <c r="J2775" s="12"/>
      <c r="K2775" s="12"/>
      <c r="L2775" s="12"/>
      <c r="M2775" s="12"/>
      <c r="N2775" s="12"/>
      <c r="O2775" s="12"/>
      <c r="P2775" s="12"/>
      <c r="Q2775" s="12"/>
      <c r="R2775" s="12"/>
      <c r="S2775" s="12"/>
      <c r="T2775" s="12"/>
      <c r="U2775" s="12"/>
      <c r="V2775" s="12"/>
      <c r="W2775" s="12"/>
      <c r="X2775" s="12"/>
      <c r="Y2775" s="12"/>
      <c r="Z2775" s="12"/>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c r="DB2775" s="12"/>
      <c r="DC2775" s="12"/>
      <c r="DD2775" s="12"/>
      <c r="DE2775" s="12"/>
      <c r="DF2775" s="12"/>
      <c r="DG2775" s="12"/>
      <c r="DH2775" s="12"/>
      <c r="DI2775" s="12"/>
      <c r="DJ2775" s="12"/>
      <c r="DK2775" s="12"/>
      <c r="DL2775" s="12"/>
      <c r="DM2775" s="12"/>
      <c r="DN2775" s="12"/>
      <c r="DO2775" s="12"/>
      <c r="DP2775" s="12"/>
      <c r="DQ2775" s="12"/>
      <c r="DR2775" s="12"/>
      <c r="DS2775" s="12"/>
      <c r="DT2775" s="12"/>
      <c r="DU2775" s="12"/>
      <c r="DV2775" s="12"/>
    </row>
    <row r="2776" spans="1:126" s="14" customFormat="1" ht="60.75" thickBot="1" x14ac:dyDescent="0.3">
      <c r="A2776" s="12"/>
      <c r="B2776" s="13">
        <f t="shared" si="44"/>
        <v>2767</v>
      </c>
      <c r="C2776" s="2" t="s">
        <v>2430</v>
      </c>
      <c r="D2776" s="9">
        <v>3002</v>
      </c>
      <c r="E2776" s="2" t="s">
        <v>2670</v>
      </c>
      <c r="F2776" s="2" t="s">
        <v>2669</v>
      </c>
      <c r="G2776" s="2" t="s">
        <v>10469</v>
      </c>
      <c r="H2776" s="2" t="s">
        <v>1104</v>
      </c>
      <c r="J2776" s="12"/>
      <c r="K2776" s="12"/>
      <c r="L2776" s="12"/>
      <c r="M2776" s="12"/>
      <c r="N2776" s="12"/>
      <c r="O2776" s="12"/>
      <c r="P2776" s="12"/>
      <c r="Q2776" s="12"/>
      <c r="R2776" s="12"/>
      <c r="S2776" s="12"/>
      <c r="T2776" s="12"/>
      <c r="U2776" s="12"/>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c r="DB2776" s="12"/>
      <c r="DC2776" s="12"/>
      <c r="DD2776" s="12"/>
      <c r="DE2776" s="12"/>
      <c r="DF2776" s="12"/>
      <c r="DG2776" s="12"/>
      <c r="DH2776" s="12"/>
      <c r="DI2776" s="12"/>
      <c r="DJ2776" s="12"/>
      <c r="DK2776" s="12"/>
      <c r="DL2776" s="12"/>
      <c r="DM2776" s="12"/>
      <c r="DN2776" s="12"/>
      <c r="DO2776" s="12"/>
      <c r="DP2776" s="12"/>
      <c r="DQ2776" s="12"/>
      <c r="DR2776" s="12"/>
      <c r="DS2776" s="12"/>
      <c r="DT2776" s="12"/>
      <c r="DU2776" s="12"/>
      <c r="DV2776" s="12"/>
    </row>
    <row r="2777" spans="1:126" s="14" customFormat="1" ht="60.75" thickBot="1" x14ac:dyDescent="0.3">
      <c r="A2777" s="12"/>
      <c r="B2777" s="13">
        <f t="shared" si="44"/>
        <v>2768</v>
      </c>
      <c r="C2777" s="2" t="s">
        <v>2430</v>
      </c>
      <c r="D2777" s="9">
        <v>2006</v>
      </c>
      <c r="E2777" s="2" t="s">
        <v>2671</v>
      </c>
      <c r="F2777" s="2" t="s">
        <v>2672</v>
      </c>
      <c r="G2777" s="2" t="s">
        <v>10470</v>
      </c>
      <c r="H2777" s="2" t="s">
        <v>1104</v>
      </c>
      <c r="J2777" s="12"/>
      <c r="K2777" s="12"/>
      <c r="L2777" s="12"/>
      <c r="M2777" s="12"/>
      <c r="N2777" s="12"/>
      <c r="O2777" s="12"/>
      <c r="P2777" s="12"/>
      <c r="Q2777" s="12"/>
      <c r="R2777" s="12"/>
      <c r="S2777" s="12"/>
      <c r="T2777" s="12"/>
      <c r="U2777" s="12"/>
      <c r="V2777" s="12"/>
      <c r="W2777" s="12"/>
      <c r="X2777" s="12"/>
      <c r="Y2777" s="12"/>
      <c r="Z2777" s="12"/>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c r="DB2777" s="12"/>
      <c r="DC2777" s="12"/>
      <c r="DD2777" s="12"/>
      <c r="DE2777" s="12"/>
      <c r="DF2777" s="12"/>
      <c r="DG2777" s="12"/>
      <c r="DH2777" s="12"/>
      <c r="DI2777" s="12"/>
      <c r="DJ2777" s="12"/>
      <c r="DK2777" s="12"/>
      <c r="DL2777" s="12"/>
      <c r="DM2777" s="12"/>
      <c r="DN2777" s="12"/>
      <c r="DO2777" s="12"/>
      <c r="DP2777" s="12"/>
      <c r="DQ2777" s="12"/>
      <c r="DR2777" s="12"/>
      <c r="DS2777" s="12"/>
      <c r="DT2777" s="12"/>
      <c r="DU2777" s="12"/>
      <c r="DV2777" s="12"/>
    </row>
    <row r="2778" spans="1:126" s="14" customFormat="1" ht="60.75" thickBot="1" x14ac:dyDescent="0.3">
      <c r="A2778" s="12"/>
      <c r="B2778" s="13">
        <f t="shared" si="44"/>
        <v>2769</v>
      </c>
      <c r="C2778" s="2" t="s">
        <v>2430</v>
      </c>
      <c r="D2778" s="9">
        <v>2006</v>
      </c>
      <c r="E2778" s="2" t="s">
        <v>2671</v>
      </c>
      <c r="F2778" s="2" t="s">
        <v>2673</v>
      </c>
      <c r="G2778" s="2" t="s">
        <v>10471</v>
      </c>
      <c r="H2778" s="2" t="s">
        <v>1104</v>
      </c>
      <c r="J2778" s="12"/>
      <c r="K2778" s="12"/>
      <c r="L2778" s="12"/>
      <c r="M2778" s="12"/>
      <c r="N2778" s="12"/>
      <c r="O2778" s="12"/>
      <c r="P2778" s="12"/>
      <c r="Q2778" s="12"/>
      <c r="R2778" s="12"/>
      <c r="S2778" s="12"/>
      <c r="T2778" s="12"/>
      <c r="U2778" s="12"/>
      <c r="V2778" s="12"/>
      <c r="W2778" s="12"/>
      <c r="X2778" s="12"/>
      <c r="Y2778" s="12"/>
      <c r="Z2778" s="12"/>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c r="DB2778" s="12"/>
      <c r="DC2778" s="12"/>
      <c r="DD2778" s="12"/>
      <c r="DE2778" s="12"/>
      <c r="DF2778" s="12"/>
      <c r="DG2778" s="12"/>
      <c r="DH2778" s="12"/>
      <c r="DI2778" s="12"/>
      <c r="DJ2778" s="12"/>
      <c r="DK2778" s="12"/>
      <c r="DL2778" s="12"/>
      <c r="DM2778" s="12"/>
      <c r="DN2778" s="12"/>
      <c r="DO2778" s="12"/>
      <c r="DP2778" s="12"/>
      <c r="DQ2778" s="12"/>
      <c r="DR2778" s="12"/>
      <c r="DS2778" s="12"/>
      <c r="DT2778" s="12"/>
      <c r="DU2778" s="12"/>
      <c r="DV2778" s="12"/>
    </row>
    <row r="2779" spans="1:126" s="14" customFormat="1" ht="45.75" thickBot="1" x14ac:dyDescent="0.3">
      <c r="A2779" s="12"/>
      <c r="B2779" s="13">
        <f t="shared" si="44"/>
        <v>2770</v>
      </c>
      <c r="C2779" s="2" t="s">
        <v>2430</v>
      </c>
      <c r="D2779" s="9">
        <v>12</v>
      </c>
      <c r="E2779" s="2" t="s">
        <v>2675</v>
      </c>
      <c r="F2779" s="2" t="s">
        <v>2674</v>
      </c>
      <c r="G2779" s="2" t="s">
        <v>10472</v>
      </c>
      <c r="H2779" s="2" t="s">
        <v>1104</v>
      </c>
      <c r="J2779" s="12"/>
      <c r="K2779" s="12"/>
      <c r="L2779" s="12"/>
      <c r="M2779" s="12"/>
      <c r="N2779" s="12"/>
      <c r="O2779" s="12"/>
      <c r="P2779" s="12"/>
      <c r="Q2779" s="12"/>
      <c r="R2779" s="12"/>
      <c r="S2779" s="12"/>
      <c r="T2779" s="12"/>
      <c r="U2779" s="12"/>
      <c r="V2779" s="12"/>
      <c r="W2779" s="12"/>
      <c r="X2779" s="12"/>
      <c r="Y2779" s="12"/>
      <c r="Z2779" s="12"/>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c r="DB2779" s="12"/>
      <c r="DC2779" s="12"/>
      <c r="DD2779" s="12"/>
      <c r="DE2779" s="12"/>
      <c r="DF2779" s="12"/>
      <c r="DG2779" s="12"/>
      <c r="DH2779" s="12"/>
      <c r="DI2779" s="12"/>
      <c r="DJ2779" s="12"/>
      <c r="DK2779" s="12"/>
      <c r="DL2779" s="12"/>
      <c r="DM2779" s="12"/>
      <c r="DN2779" s="12"/>
      <c r="DO2779" s="12"/>
      <c r="DP2779" s="12"/>
      <c r="DQ2779" s="12"/>
      <c r="DR2779" s="12"/>
      <c r="DS2779" s="12"/>
      <c r="DT2779" s="12"/>
      <c r="DU2779" s="12"/>
      <c r="DV2779" s="12"/>
    </row>
    <row r="2780" spans="1:126" s="14" customFormat="1" ht="75.75" thickBot="1" x14ac:dyDescent="0.3">
      <c r="A2780" s="12"/>
      <c r="B2780" s="13">
        <f t="shared" si="44"/>
        <v>2771</v>
      </c>
      <c r="C2780" s="2" t="s">
        <v>2430</v>
      </c>
      <c r="D2780" s="9">
        <v>3005</v>
      </c>
      <c r="E2780" s="2" t="s">
        <v>2676</v>
      </c>
      <c r="F2780" s="2" t="s">
        <v>2677</v>
      </c>
      <c r="G2780" s="2" t="s">
        <v>10473</v>
      </c>
      <c r="H2780" s="2" t="s">
        <v>1104</v>
      </c>
      <c r="J2780" s="12"/>
      <c r="K2780" s="12"/>
      <c r="L2780" s="12"/>
      <c r="M2780" s="12"/>
      <c r="N2780" s="12"/>
      <c r="O2780" s="12"/>
      <c r="P2780" s="12"/>
      <c r="Q2780" s="12"/>
      <c r="R2780" s="12"/>
      <c r="S2780" s="12"/>
      <c r="T2780" s="12"/>
      <c r="U2780" s="12"/>
      <c r="V2780" s="12"/>
      <c r="W2780" s="12"/>
      <c r="X2780" s="12"/>
      <c r="Y2780" s="12"/>
      <c r="Z2780" s="12"/>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c r="DB2780" s="12"/>
      <c r="DC2780" s="12"/>
      <c r="DD2780" s="12"/>
      <c r="DE2780" s="12"/>
      <c r="DF2780" s="12"/>
      <c r="DG2780" s="12"/>
      <c r="DH2780" s="12"/>
      <c r="DI2780" s="12"/>
      <c r="DJ2780" s="12"/>
      <c r="DK2780" s="12"/>
      <c r="DL2780" s="12"/>
      <c r="DM2780" s="12"/>
      <c r="DN2780" s="12"/>
      <c r="DO2780" s="12"/>
      <c r="DP2780" s="12"/>
      <c r="DQ2780" s="12"/>
      <c r="DR2780" s="12"/>
      <c r="DS2780" s="12"/>
      <c r="DT2780" s="12"/>
      <c r="DU2780" s="12"/>
      <c r="DV2780" s="12"/>
    </row>
    <row r="2781" spans="1:126" s="14" customFormat="1" ht="45.75" thickBot="1" x14ac:dyDescent="0.3">
      <c r="A2781" s="12"/>
      <c r="B2781" s="13">
        <f t="shared" si="44"/>
        <v>2772</v>
      </c>
      <c r="C2781" s="2" t="s">
        <v>2430</v>
      </c>
      <c r="D2781" s="9">
        <v>7017</v>
      </c>
      <c r="E2781" s="2" t="s">
        <v>2678</v>
      </c>
      <c r="F2781" s="2" t="s">
        <v>2679</v>
      </c>
      <c r="G2781" s="2" t="s">
        <v>2682</v>
      </c>
      <c r="H2781" s="2" t="s">
        <v>1104</v>
      </c>
      <c r="J2781" s="12"/>
      <c r="K2781" s="12"/>
      <c r="L2781" s="12"/>
      <c r="M2781" s="12"/>
      <c r="N2781" s="12"/>
      <c r="O2781" s="12"/>
      <c r="P2781" s="12"/>
      <c r="Q2781" s="12"/>
      <c r="R2781" s="12"/>
      <c r="S2781" s="12"/>
      <c r="T2781" s="12"/>
      <c r="U2781" s="12"/>
      <c r="V2781" s="12"/>
      <c r="W2781" s="12"/>
      <c r="X2781" s="12"/>
      <c r="Y2781" s="12"/>
      <c r="Z2781" s="12"/>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c r="DB2781" s="12"/>
      <c r="DC2781" s="12"/>
      <c r="DD2781" s="12"/>
      <c r="DE2781" s="12"/>
      <c r="DF2781" s="12"/>
      <c r="DG2781" s="12"/>
      <c r="DH2781" s="12"/>
      <c r="DI2781" s="12"/>
      <c r="DJ2781" s="12"/>
      <c r="DK2781" s="12"/>
      <c r="DL2781" s="12"/>
      <c r="DM2781" s="12"/>
      <c r="DN2781" s="12"/>
      <c r="DO2781" s="12"/>
      <c r="DP2781" s="12"/>
      <c r="DQ2781" s="12"/>
      <c r="DR2781" s="12"/>
      <c r="DS2781" s="12"/>
      <c r="DT2781" s="12"/>
      <c r="DU2781" s="12"/>
      <c r="DV2781" s="12"/>
    </row>
    <row r="2782" spans="1:126" s="14" customFormat="1" ht="45.75" thickBot="1" x14ac:dyDescent="0.3">
      <c r="A2782" s="12"/>
      <c r="B2782" s="13">
        <f t="shared" si="44"/>
        <v>2773</v>
      </c>
      <c r="C2782" s="2" t="s">
        <v>2430</v>
      </c>
      <c r="D2782" s="9">
        <v>7017</v>
      </c>
      <c r="E2782" s="2" t="s">
        <v>2678</v>
      </c>
      <c r="F2782" s="2" t="s">
        <v>2680</v>
      </c>
      <c r="G2782" s="2" t="s">
        <v>2683</v>
      </c>
      <c r="H2782" s="2" t="s">
        <v>1104</v>
      </c>
      <c r="J2782" s="12"/>
      <c r="K2782" s="12"/>
      <c r="L2782" s="12"/>
      <c r="M2782" s="12"/>
      <c r="N2782" s="12"/>
      <c r="O2782" s="12"/>
      <c r="P2782" s="12"/>
      <c r="Q2782" s="12"/>
      <c r="R2782" s="12"/>
      <c r="S2782" s="12"/>
      <c r="T2782" s="12"/>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row>
    <row r="2783" spans="1:126" s="14" customFormat="1" ht="45.75" thickBot="1" x14ac:dyDescent="0.3">
      <c r="A2783" s="12"/>
      <c r="B2783" s="13">
        <f t="shared" si="44"/>
        <v>2774</v>
      </c>
      <c r="C2783" s="2" t="s">
        <v>2430</v>
      </c>
      <c r="D2783" s="9">
        <v>7017</v>
      </c>
      <c r="E2783" s="2" t="s">
        <v>2678</v>
      </c>
      <c r="F2783" s="2" t="s">
        <v>2681</v>
      </c>
      <c r="G2783" s="2" t="s">
        <v>2684</v>
      </c>
      <c r="H2783" s="2" t="s">
        <v>1104</v>
      </c>
      <c r="J2783" s="12"/>
      <c r="K2783" s="12"/>
      <c r="L2783" s="12"/>
      <c r="M2783" s="12"/>
      <c r="N2783" s="12"/>
      <c r="O2783" s="12"/>
      <c r="P2783" s="12"/>
      <c r="Q2783" s="12"/>
      <c r="R2783" s="12"/>
      <c r="S2783" s="12"/>
      <c r="T2783" s="12"/>
      <c r="U2783" s="12"/>
      <c r="V2783" s="12"/>
      <c r="W2783" s="12"/>
      <c r="X2783" s="12"/>
      <c r="Y2783" s="12"/>
      <c r="Z2783" s="12"/>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c r="DB2783" s="12"/>
      <c r="DC2783" s="12"/>
      <c r="DD2783" s="12"/>
      <c r="DE2783" s="12"/>
      <c r="DF2783" s="12"/>
      <c r="DG2783" s="12"/>
      <c r="DH2783" s="12"/>
      <c r="DI2783" s="12"/>
      <c r="DJ2783" s="12"/>
      <c r="DK2783" s="12"/>
      <c r="DL2783" s="12"/>
      <c r="DM2783" s="12"/>
      <c r="DN2783" s="12"/>
      <c r="DO2783" s="12"/>
      <c r="DP2783" s="12"/>
      <c r="DQ2783" s="12"/>
      <c r="DR2783" s="12"/>
      <c r="DS2783" s="12"/>
      <c r="DT2783" s="12"/>
      <c r="DU2783" s="12"/>
      <c r="DV2783" s="12"/>
    </row>
    <row r="2784" spans="1:126" s="14" customFormat="1" ht="60.75" thickBot="1" x14ac:dyDescent="0.3">
      <c r="A2784" s="12"/>
      <c r="B2784" s="13">
        <f t="shared" si="44"/>
        <v>2775</v>
      </c>
      <c r="C2784" s="2" t="s">
        <v>2430</v>
      </c>
      <c r="D2784" s="9">
        <v>1301</v>
      </c>
      <c r="E2784" s="2" t="s">
        <v>6247</v>
      </c>
      <c r="F2784" s="2" t="s">
        <v>2685</v>
      </c>
      <c r="G2784" s="2" t="s">
        <v>10474</v>
      </c>
      <c r="H2784" s="2" t="s">
        <v>1104</v>
      </c>
      <c r="J2784" s="12"/>
      <c r="K2784" s="12"/>
      <c r="L2784" s="12"/>
      <c r="M2784" s="12"/>
      <c r="N2784" s="12"/>
      <c r="O2784" s="12"/>
      <c r="P2784" s="12"/>
      <c r="Q2784" s="12"/>
      <c r="R2784" s="12"/>
      <c r="S2784" s="12"/>
      <c r="T2784" s="12"/>
      <c r="U2784" s="12"/>
      <c r="V2784" s="12"/>
      <c r="W2784" s="12"/>
      <c r="X2784" s="12"/>
      <c r="Y2784" s="12"/>
      <c r="Z2784" s="12"/>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c r="DB2784" s="12"/>
      <c r="DC2784" s="12"/>
      <c r="DD2784" s="12"/>
      <c r="DE2784" s="12"/>
      <c r="DF2784" s="12"/>
      <c r="DG2784" s="12"/>
      <c r="DH2784" s="12"/>
      <c r="DI2784" s="12"/>
      <c r="DJ2784" s="12"/>
      <c r="DK2784" s="12"/>
      <c r="DL2784" s="12"/>
      <c r="DM2784" s="12"/>
      <c r="DN2784" s="12"/>
      <c r="DO2784" s="12"/>
      <c r="DP2784" s="12"/>
      <c r="DQ2784" s="12"/>
      <c r="DR2784" s="12"/>
      <c r="DS2784" s="12"/>
      <c r="DT2784" s="12"/>
      <c r="DU2784" s="12"/>
      <c r="DV2784" s="12"/>
    </row>
    <row r="2785" spans="1:126" s="14" customFormat="1" ht="60.75" thickBot="1" x14ac:dyDescent="0.3">
      <c r="A2785" s="12"/>
      <c r="B2785" s="13">
        <f t="shared" si="44"/>
        <v>2776</v>
      </c>
      <c r="C2785" s="21" t="s">
        <v>2686</v>
      </c>
      <c r="D2785" s="31" t="s">
        <v>7793</v>
      </c>
      <c r="E2785" s="31" t="s">
        <v>7794</v>
      </c>
      <c r="F2785" s="34" t="s">
        <v>7795</v>
      </c>
      <c r="G2785" s="21" t="s">
        <v>10475</v>
      </c>
      <c r="H2785" s="2" t="s">
        <v>201</v>
      </c>
      <c r="J2785" s="12"/>
      <c r="K2785" s="12"/>
      <c r="L2785" s="12"/>
      <c r="M2785" s="12"/>
      <c r="N2785" s="12"/>
      <c r="O2785" s="12"/>
      <c r="P2785" s="12"/>
      <c r="Q2785" s="12"/>
      <c r="R2785" s="12"/>
      <c r="S2785" s="12"/>
      <c r="T2785" s="12"/>
      <c r="U2785" s="12"/>
      <c r="V2785" s="12"/>
      <c r="W2785" s="12"/>
      <c r="X2785" s="12"/>
      <c r="Y2785" s="12"/>
      <c r="Z2785" s="12"/>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c r="CW2785" s="12"/>
      <c r="CX2785" s="12"/>
      <c r="CY2785" s="12"/>
      <c r="CZ2785" s="12"/>
      <c r="DA2785" s="12"/>
      <c r="DB2785" s="12"/>
      <c r="DC2785" s="12"/>
      <c r="DD2785" s="12"/>
      <c r="DE2785" s="12"/>
      <c r="DF2785" s="12"/>
      <c r="DG2785" s="12"/>
      <c r="DH2785" s="12"/>
      <c r="DI2785" s="12"/>
      <c r="DJ2785" s="12"/>
      <c r="DK2785" s="12"/>
      <c r="DL2785" s="12"/>
      <c r="DM2785" s="12"/>
      <c r="DN2785" s="12"/>
      <c r="DO2785" s="12"/>
      <c r="DP2785" s="12"/>
      <c r="DQ2785" s="12"/>
      <c r="DR2785" s="12"/>
      <c r="DS2785" s="12"/>
      <c r="DT2785" s="12"/>
      <c r="DU2785" s="12"/>
      <c r="DV2785" s="12"/>
    </row>
    <row r="2786" spans="1:126" s="14" customFormat="1" ht="90.75" thickBot="1" x14ac:dyDescent="0.3">
      <c r="A2786" s="12"/>
      <c r="B2786" s="13">
        <f t="shared" si="44"/>
        <v>2777</v>
      </c>
      <c r="C2786" s="21" t="s">
        <v>2686</v>
      </c>
      <c r="D2786" s="29" t="s">
        <v>7796</v>
      </c>
      <c r="E2786" s="21" t="s">
        <v>7797</v>
      </c>
      <c r="F2786" s="37" t="s">
        <v>7798</v>
      </c>
      <c r="G2786" s="21" t="s">
        <v>10476</v>
      </c>
      <c r="H2786" s="2" t="s">
        <v>201</v>
      </c>
      <c r="J2786" s="12"/>
      <c r="K2786" s="12"/>
      <c r="L2786" s="12"/>
      <c r="M2786" s="12"/>
      <c r="N2786" s="12"/>
      <c r="O2786" s="12"/>
      <c r="P2786" s="12"/>
      <c r="Q2786" s="12"/>
      <c r="R2786" s="12"/>
      <c r="S2786" s="12"/>
      <c r="T2786" s="12"/>
      <c r="U2786" s="12"/>
      <c r="V2786" s="12"/>
      <c r="W2786" s="12"/>
      <c r="X2786" s="12"/>
      <c r="Y2786" s="12"/>
      <c r="Z2786" s="12"/>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c r="DB2786" s="12"/>
      <c r="DC2786" s="12"/>
      <c r="DD2786" s="12"/>
      <c r="DE2786" s="12"/>
      <c r="DF2786" s="12"/>
      <c r="DG2786" s="12"/>
      <c r="DH2786" s="12"/>
      <c r="DI2786" s="12"/>
      <c r="DJ2786" s="12"/>
      <c r="DK2786" s="12"/>
      <c r="DL2786" s="12"/>
      <c r="DM2786" s="12"/>
      <c r="DN2786" s="12"/>
      <c r="DO2786" s="12"/>
      <c r="DP2786" s="12"/>
      <c r="DQ2786" s="12"/>
      <c r="DR2786" s="12"/>
      <c r="DS2786" s="12"/>
      <c r="DT2786" s="12"/>
      <c r="DU2786" s="12"/>
      <c r="DV2786" s="12"/>
    </row>
    <row r="2787" spans="1:126" s="14" customFormat="1" ht="270.75" thickBot="1" x14ac:dyDescent="0.3">
      <c r="A2787" s="12"/>
      <c r="B2787" s="13">
        <f t="shared" si="44"/>
        <v>2778</v>
      </c>
      <c r="C2787" s="21" t="s">
        <v>2686</v>
      </c>
      <c r="D2787" s="31" t="s">
        <v>7799</v>
      </c>
      <c r="E2787" s="29" t="s">
        <v>7800</v>
      </c>
      <c r="F2787" s="25" t="s">
        <v>7801</v>
      </c>
      <c r="G2787" s="21" t="s">
        <v>10477</v>
      </c>
      <c r="H2787" s="2" t="s">
        <v>201</v>
      </c>
      <c r="J2787" s="12"/>
      <c r="K2787" s="12"/>
      <c r="L2787" s="12"/>
      <c r="M2787" s="12"/>
      <c r="N2787" s="12"/>
      <c r="O2787" s="12"/>
      <c r="P2787" s="12"/>
      <c r="Q2787" s="12"/>
      <c r="R2787" s="12"/>
      <c r="S2787" s="12"/>
      <c r="T2787" s="12"/>
      <c r="U2787" s="12"/>
      <c r="V2787" s="12"/>
      <c r="W2787" s="12"/>
      <c r="X2787" s="12"/>
      <c r="Y2787" s="12"/>
      <c r="Z2787" s="12"/>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c r="DB2787" s="12"/>
      <c r="DC2787" s="12"/>
      <c r="DD2787" s="12"/>
      <c r="DE2787" s="12"/>
      <c r="DF2787" s="12"/>
      <c r="DG2787" s="12"/>
      <c r="DH2787" s="12"/>
      <c r="DI2787" s="12"/>
      <c r="DJ2787" s="12"/>
      <c r="DK2787" s="12"/>
      <c r="DL2787" s="12"/>
      <c r="DM2787" s="12"/>
      <c r="DN2787" s="12"/>
      <c r="DO2787" s="12"/>
      <c r="DP2787" s="12"/>
      <c r="DQ2787" s="12"/>
      <c r="DR2787" s="12"/>
      <c r="DS2787" s="12"/>
      <c r="DT2787" s="12"/>
      <c r="DU2787" s="12"/>
      <c r="DV2787" s="12"/>
    </row>
    <row r="2788" spans="1:126" s="14" customFormat="1" ht="45.75" thickBot="1" x14ac:dyDescent="0.3">
      <c r="A2788" s="12"/>
      <c r="B2788" s="13">
        <f t="shared" si="44"/>
        <v>2779</v>
      </c>
      <c r="C2788" s="21" t="s">
        <v>2686</v>
      </c>
      <c r="D2788" s="31" t="s">
        <v>7793</v>
      </c>
      <c r="E2788" s="31" t="s">
        <v>7802</v>
      </c>
      <c r="F2788" s="34" t="s">
        <v>7803</v>
      </c>
      <c r="G2788" s="21" t="s">
        <v>10478</v>
      </c>
      <c r="H2788" s="2" t="s">
        <v>201</v>
      </c>
      <c r="J2788" s="12"/>
      <c r="K2788" s="12"/>
      <c r="L2788" s="12"/>
      <c r="M2788" s="12"/>
      <c r="N2788" s="12"/>
      <c r="O2788" s="12"/>
      <c r="P2788" s="12"/>
      <c r="Q2788" s="12"/>
      <c r="R2788" s="12"/>
      <c r="S2788" s="12"/>
      <c r="T2788" s="12"/>
      <c r="U2788" s="12"/>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c r="DB2788" s="12"/>
      <c r="DC2788" s="12"/>
      <c r="DD2788" s="12"/>
      <c r="DE2788" s="12"/>
      <c r="DF2788" s="12"/>
      <c r="DG2788" s="12"/>
      <c r="DH2788" s="12"/>
      <c r="DI2788" s="12"/>
      <c r="DJ2788" s="12"/>
      <c r="DK2788" s="12"/>
      <c r="DL2788" s="12"/>
      <c r="DM2788" s="12"/>
      <c r="DN2788" s="12"/>
      <c r="DO2788" s="12"/>
      <c r="DP2788" s="12"/>
      <c r="DQ2788" s="12"/>
      <c r="DR2788" s="12"/>
      <c r="DS2788" s="12"/>
      <c r="DT2788" s="12"/>
      <c r="DU2788" s="12"/>
      <c r="DV2788" s="12"/>
    </row>
    <row r="2789" spans="1:126" s="14" customFormat="1" ht="105.75" thickBot="1" x14ac:dyDescent="0.3">
      <c r="A2789" s="12"/>
      <c r="B2789" s="13">
        <f t="shared" si="44"/>
        <v>2780</v>
      </c>
      <c r="C2789" s="21" t="s">
        <v>2686</v>
      </c>
      <c r="D2789" s="29" t="s">
        <v>7796</v>
      </c>
      <c r="E2789" s="29" t="s">
        <v>7804</v>
      </c>
      <c r="F2789" s="25" t="s">
        <v>7805</v>
      </c>
      <c r="G2789" s="21" t="s">
        <v>10479</v>
      </c>
      <c r="H2789" s="2" t="s">
        <v>201</v>
      </c>
      <c r="J2789" s="12"/>
      <c r="K2789" s="12"/>
      <c r="L2789" s="12"/>
      <c r="M2789" s="12"/>
      <c r="N2789" s="12"/>
      <c r="O2789" s="12"/>
      <c r="P2789" s="12"/>
      <c r="Q2789" s="12"/>
      <c r="R2789" s="12"/>
      <c r="S2789" s="12"/>
      <c r="T2789" s="12"/>
      <c r="U2789" s="12"/>
      <c r="V2789" s="12"/>
      <c r="W2789" s="12"/>
      <c r="X2789" s="12"/>
      <c r="Y2789" s="12"/>
      <c r="Z2789" s="12"/>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c r="DB2789" s="12"/>
      <c r="DC2789" s="12"/>
      <c r="DD2789" s="12"/>
      <c r="DE2789" s="12"/>
      <c r="DF2789" s="12"/>
      <c r="DG2789" s="12"/>
      <c r="DH2789" s="12"/>
      <c r="DI2789" s="12"/>
      <c r="DJ2789" s="12"/>
      <c r="DK2789" s="12"/>
      <c r="DL2789" s="12"/>
      <c r="DM2789" s="12"/>
      <c r="DN2789" s="12"/>
      <c r="DO2789" s="12"/>
      <c r="DP2789" s="12"/>
      <c r="DQ2789" s="12"/>
      <c r="DR2789" s="12"/>
      <c r="DS2789" s="12"/>
      <c r="DT2789" s="12"/>
      <c r="DU2789" s="12"/>
      <c r="DV2789" s="12"/>
    </row>
    <row r="2790" spans="1:126" s="14" customFormat="1" ht="60.75" thickBot="1" x14ac:dyDescent="0.3">
      <c r="A2790" s="12"/>
      <c r="B2790" s="13">
        <f t="shared" si="44"/>
        <v>2781</v>
      </c>
      <c r="C2790" s="21" t="s">
        <v>2686</v>
      </c>
      <c r="D2790" s="31" t="s">
        <v>7806</v>
      </c>
      <c r="E2790" s="31" t="s">
        <v>7807</v>
      </c>
      <c r="F2790" s="34" t="s">
        <v>7808</v>
      </c>
      <c r="G2790" s="21" t="s">
        <v>10480</v>
      </c>
      <c r="H2790" s="2" t="s">
        <v>201</v>
      </c>
      <c r="J2790" s="12"/>
      <c r="K2790" s="12"/>
      <c r="L2790" s="12"/>
      <c r="M2790" s="12"/>
      <c r="N2790" s="12"/>
      <c r="O2790" s="12"/>
      <c r="P2790" s="12"/>
      <c r="Q2790" s="12"/>
      <c r="R2790" s="12"/>
      <c r="S2790" s="12"/>
      <c r="T2790" s="12"/>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row>
    <row r="2791" spans="1:126" s="14" customFormat="1" ht="45.75" thickBot="1" x14ac:dyDescent="0.3">
      <c r="A2791" s="12"/>
      <c r="B2791" s="13">
        <f t="shared" si="44"/>
        <v>2782</v>
      </c>
      <c r="C2791" s="21" t="s">
        <v>2686</v>
      </c>
      <c r="D2791" s="31" t="s">
        <v>7809</v>
      </c>
      <c r="E2791" s="29" t="s">
        <v>7810</v>
      </c>
      <c r="F2791" s="34" t="s">
        <v>7811</v>
      </c>
      <c r="G2791" s="21" t="s">
        <v>10481</v>
      </c>
      <c r="H2791" s="2" t="s">
        <v>201</v>
      </c>
      <c r="J2791" s="12"/>
      <c r="K2791" s="12"/>
      <c r="L2791" s="12"/>
      <c r="M2791" s="12"/>
      <c r="N2791" s="12"/>
      <c r="O2791" s="12"/>
      <c r="P2791" s="12"/>
      <c r="Q2791" s="12"/>
      <c r="R2791" s="12"/>
      <c r="S2791" s="12"/>
      <c r="T2791" s="12"/>
      <c r="U2791" s="12"/>
      <c r="V2791" s="12"/>
      <c r="W2791" s="12"/>
      <c r="X2791" s="12"/>
      <c r="Y2791" s="12"/>
      <c r="Z2791" s="12"/>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c r="DB2791" s="12"/>
      <c r="DC2791" s="12"/>
      <c r="DD2791" s="12"/>
      <c r="DE2791" s="12"/>
      <c r="DF2791" s="12"/>
      <c r="DG2791" s="12"/>
      <c r="DH2791" s="12"/>
      <c r="DI2791" s="12"/>
      <c r="DJ2791" s="12"/>
      <c r="DK2791" s="12"/>
      <c r="DL2791" s="12"/>
      <c r="DM2791" s="12"/>
      <c r="DN2791" s="12"/>
      <c r="DO2791" s="12"/>
      <c r="DP2791" s="12"/>
      <c r="DQ2791" s="12"/>
      <c r="DR2791" s="12"/>
      <c r="DS2791" s="12"/>
      <c r="DT2791" s="12"/>
      <c r="DU2791" s="12"/>
      <c r="DV2791" s="12"/>
    </row>
    <row r="2792" spans="1:126" s="14" customFormat="1" ht="60.75" thickBot="1" x14ac:dyDescent="0.3">
      <c r="A2792" s="12"/>
      <c r="B2792" s="13">
        <f t="shared" si="44"/>
        <v>2783</v>
      </c>
      <c r="C2792" s="21" t="s">
        <v>2686</v>
      </c>
      <c r="D2792" s="31" t="s">
        <v>7793</v>
      </c>
      <c r="E2792" s="29" t="s">
        <v>7812</v>
      </c>
      <c r="F2792" s="25" t="s">
        <v>7813</v>
      </c>
      <c r="G2792" s="21" t="s">
        <v>10482</v>
      </c>
      <c r="H2792" s="2" t="s">
        <v>201</v>
      </c>
      <c r="J2792" s="12"/>
      <c r="K2792" s="12"/>
      <c r="L2792" s="12"/>
      <c r="M2792" s="12"/>
      <c r="N2792" s="12"/>
      <c r="O2792" s="12"/>
      <c r="P2792" s="12"/>
      <c r="Q2792" s="12"/>
      <c r="R2792" s="12"/>
      <c r="S2792" s="12"/>
      <c r="T2792" s="12"/>
      <c r="U2792" s="12"/>
      <c r="V2792" s="12"/>
      <c r="W2792" s="12"/>
      <c r="X2792" s="12"/>
      <c r="Y2792" s="12"/>
      <c r="Z2792" s="12"/>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c r="DB2792" s="12"/>
      <c r="DC2792" s="12"/>
      <c r="DD2792" s="12"/>
      <c r="DE2792" s="12"/>
      <c r="DF2792" s="12"/>
      <c r="DG2792" s="12"/>
      <c r="DH2792" s="12"/>
      <c r="DI2792" s="12"/>
      <c r="DJ2792" s="12"/>
      <c r="DK2792" s="12"/>
      <c r="DL2792" s="12"/>
      <c r="DM2792" s="12"/>
      <c r="DN2792" s="12"/>
      <c r="DO2792" s="12"/>
      <c r="DP2792" s="12"/>
      <c r="DQ2792" s="12"/>
      <c r="DR2792" s="12"/>
      <c r="DS2792" s="12"/>
      <c r="DT2792" s="12"/>
      <c r="DU2792" s="12"/>
      <c r="DV2792" s="12"/>
    </row>
    <row r="2793" spans="1:126" s="14" customFormat="1" ht="75.75" thickBot="1" x14ac:dyDescent="0.3">
      <c r="A2793" s="12"/>
      <c r="B2793" s="13">
        <f t="shared" si="44"/>
        <v>2784</v>
      </c>
      <c r="C2793" s="21" t="s">
        <v>2686</v>
      </c>
      <c r="D2793" s="31" t="s">
        <v>7793</v>
      </c>
      <c r="E2793" s="29" t="s">
        <v>7814</v>
      </c>
      <c r="F2793" s="31" t="s">
        <v>7815</v>
      </c>
      <c r="G2793" s="21" t="s">
        <v>10483</v>
      </c>
      <c r="H2793" s="2" t="s">
        <v>201</v>
      </c>
      <c r="J2793" s="12"/>
      <c r="K2793" s="12"/>
      <c r="L2793" s="12"/>
      <c r="M2793" s="12"/>
      <c r="N2793" s="12"/>
      <c r="O2793" s="12"/>
      <c r="P2793" s="12"/>
      <c r="Q2793" s="12"/>
      <c r="R2793" s="12"/>
      <c r="S2793" s="12"/>
      <c r="T2793" s="12"/>
      <c r="U2793" s="12"/>
      <c r="V2793" s="12"/>
      <c r="W2793" s="12"/>
      <c r="X2793" s="12"/>
      <c r="Y2793" s="12"/>
      <c r="Z2793" s="12"/>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c r="DB2793" s="12"/>
      <c r="DC2793" s="12"/>
      <c r="DD2793" s="12"/>
      <c r="DE2793" s="12"/>
      <c r="DF2793" s="12"/>
      <c r="DG2793" s="12"/>
      <c r="DH2793" s="12"/>
      <c r="DI2793" s="12"/>
      <c r="DJ2793" s="12"/>
      <c r="DK2793" s="12"/>
      <c r="DL2793" s="12"/>
      <c r="DM2793" s="12"/>
      <c r="DN2793" s="12"/>
      <c r="DO2793" s="12"/>
      <c r="DP2793" s="12"/>
      <c r="DQ2793" s="12"/>
      <c r="DR2793" s="12"/>
      <c r="DS2793" s="12"/>
      <c r="DT2793" s="12"/>
      <c r="DU2793" s="12"/>
      <c r="DV2793" s="12"/>
    </row>
    <row r="2794" spans="1:126" s="14" customFormat="1" ht="75.75" thickBot="1" x14ac:dyDescent="0.3">
      <c r="A2794" s="12"/>
      <c r="B2794" s="13">
        <f t="shared" si="44"/>
        <v>2785</v>
      </c>
      <c r="C2794" s="21" t="s">
        <v>2686</v>
      </c>
      <c r="D2794" s="31" t="s">
        <v>7793</v>
      </c>
      <c r="E2794" s="29" t="s">
        <v>7814</v>
      </c>
      <c r="F2794" s="31" t="s">
        <v>7816</v>
      </c>
      <c r="G2794" s="21" t="s">
        <v>10484</v>
      </c>
      <c r="H2794" s="2" t="s">
        <v>201</v>
      </c>
      <c r="J2794" s="12"/>
      <c r="K2794" s="12"/>
      <c r="L2794" s="12"/>
      <c r="M2794" s="12"/>
      <c r="N2794" s="12"/>
      <c r="O2794" s="12"/>
      <c r="P2794" s="12"/>
      <c r="Q2794" s="12"/>
      <c r="R2794" s="12"/>
      <c r="S2794" s="12"/>
      <c r="T2794" s="12"/>
      <c r="U2794" s="12"/>
      <c r="V2794" s="12"/>
      <c r="W2794" s="12"/>
      <c r="X2794" s="12"/>
      <c r="Y2794" s="12"/>
      <c r="Z2794" s="12"/>
      <c r="AA2794" s="12"/>
      <c r="AB2794" s="12"/>
      <c r="AC2794" s="12"/>
      <c r="AD2794" s="12"/>
      <c r="AE2794" s="12"/>
      <c r="AF2794" s="12"/>
      <c r="AG2794" s="12"/>
      <c r="AH2794" s="12"/>
      <c r="AI2794" s="12"/>
      <c r="AJ2794" s="12"/>
      <c r="AK2794" s="12"/>
      <c r="AL2794" s="12"/>
      <c r="AM2794" s="12"/>
      <c r="AN2794" s="12"/>
      <c r="AO2794" s="12"/>
      <c r="AP2794" s="12"/>
      <c r="AQ2794" s="12"/>
      <c r="AR2794" s="12"/>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c r="DB2794" s="12"/>
      <c r="DC2794" s="12"/>
      <c r="DD2794" s="12"/>
      <c r="DE2794" s="12"/>
      <c r="DF2794" s="12"/>
      <c r="DG2794" s="12"/>
      <c r="DH2794" s="12"/>
      <c r="DI2794" s="12"/>
      <c r="DJ2794" s="12"/>
      <c r="DK2794" s="12"/>
      <c r="DL2794" s="12"/>
      <c r="DM2794" s="12"/>
      <c r="DN2794" s="12"/>
      <c r="DO2794" s="12"/>
      <c r="DP2794" s="12"/>
      <c r="DQ2794" s="12"/>
      <c r="DR2794" s="12"/>
      <c r="DS2794" s="12"/>
      <c r="DT2794" s="12"/>
      <c r="DU2794" s="12"/>
      <c r="DV2794" s="12"/>
    </row>
    <row r="2795" spans="1:126" s="14" customFormat="1" ht="105.75" thickBot="1" x14ac:dyDescent="0.3">
      <c r="A2795" s="12"/>
      <c r="B2795" s="13">
        <f t="shared" si="44"/>
        <v>2786</v>
      </c>
      <c r="C2795" s="21" t="s">
        <v>2686</v>
      </c>
      <c r="D2795" s="31" t="s">
        <v>7793</v>
      </c>
      <c r="E2795" s="29" t="s">
        <v>7814</v>
      </c>
      <c r="F2795" s="28" t="s">
        <v>7817</v>
      </c>
      <c r="G2795" s="21" t="s">
        <v>10485</v>
      </c>
      <c r="H2795" s="2" t="s">
        <v>201</v>
      </c>
      <c r="J2795" s="12"/>
      <c r="K2795" s="12"/>
      <c r="L2795" s="12"/>
      <c r="M2795" s="12"/>
      <c r="N2795" s="12"/>
      <c r="O2795" s="12"/>
      <c r="P2795" s="12"/>
      <c r="Q2795" s="12"/>
      <c r="R2795" s="12"/>
      <c r="S2795" s="12"/>
      <c r="T2795" s="12"/>
      <c r="U2795" s="12"/>
      <c r="V2795" s="12"/>
      <c r="W2795" s="12"/>
      <c r="X2795" s="12"/>
      <c r="Y2795" s="12"/>
      <c r="Z2795" s="12"/>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c r="CW2795" s="12"/>
      <c r="CX2795" s="12"/>
      <c r="CY2795" s="12"/>
      <c r="CZ2795" s="12"/>
      <c r="DA2795" s="12"/>
      <c r="DB2795" s="12"/>
      <c r="DC2795" s="12"/>
      <c r="DD2795" s="12"/>
      <c r="DE2795" s="12"/>
      <c r="DF2795" s="12"/>
      <c r="DG2795" s="12"/>
      <c r="DH2795" s="12"/>
      <c r="DI2795" s="12"/>
      <c r="DJ2795" s="12"/>
      <c r="DK2795" s="12"/>
      <c r="DL2795" s="12"/>
      <c r="DM2795" s="12"/>
      <c r="DN2795" s="12"/>
      <c r="DO2795" s="12"/>
      <c r="DP2795" s="12"/>
      <c r="DQ2795" s="12"/>
      <c r="DR2795" s="12"/>
      <c r="DS2795" s="12"/>
      <c r="DT2795" s="12"/>
      <c r="DU2795" s="12"/>
      <c r="DV2795" s="12"/>
    </row>
    <row r="2796" spans="1:126" s="14" customFormat="1" ht="105.75" thickBot="1" x14ac:dyDescent="0.3">
      <c r="A2796" s="12"/>
      <c r="B2796" s="13">
        <f t="shared" si="44"/>
        <v>2787</v>
      </c>
      <c r="C2796" s="21" t="s">
        <v>2686</v>
      </c>
      <c r="D2796" s="31" t="s">
        <v>7793</v>
      </c>
      <c r="E2796" s="29" t="s">
        <v>7818</v>
      </c>
      <c r="F2796" s="28" t="s">
        <v>7819</v>
      </c>
      <c r="G2796" s="21" t="s">
        <v>10486</v>
      </c>
      <c r="H2796" s="2" t="s">
        <v>201</v>
      </c>
      <c r="J2796" s="12"/>
      <c r="K2796" s="12"/>
      <c r="L2796" s="12"/>
      <c r="M2796" s="12"/>
      <c r="N2796" s="12"/>
      <c r="O2796" s="12"/>
      <c r="P2796" s="12"/>
      <c r="Q2796" s="12"/>
      <c r="R2796" s="12"/>
      <c r="S2796" s="12"/>
      <c r="T2796" s="12"/>
      <c r="U2796" s="12"/>
      <c r="V2796" s="12"/>
      <c r="W2796" s="12"/>
      <c r="X2796" s="12"/>
      <c r="Y2796" s="12"/>
      <c r="Z2796" s="12"/>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c r="DB2796" s="12"/>
      <c r="DC2796" s="12"/>
      <c r="DD2796" s="12"/>
      <c r="DE2796" s="12"/>
      <c r="DF2796" s="12"/>
      <c r="DG2796" s="12"/>
      <c r="DH2796" s="12"/>
      <c r="DI2796" s="12"/>
      <c r="DJ2796" s="12"/>
      <c r="DK2796" s="12"/>
      <c r="DL2796" s="12"/>
      <c r="DM2796" s="12"/>
      <c r="DN2796" s="12"/>
      <c r="DO2796" s="12"/>
      <c r="DP2796" s="12"/>
      <c r="DQ2796" s="12"/>
      <c r="DR2796" s="12"/>
      <c r="DS2796" s="12"/>
      <c r="DT2796" s="12"/>
      <c r="DU2796" s="12"/>
      <c r="DV2796" s="12"/>
    </row>
    <row r="2797" spans="1:126" s="14" customFormat="1" ht="120.75" thickBot="1" x14ac:dyDescent="0.3">
      <c r="A2797" s="12"/>
      <c r="B2797" s="13">
        <f t="shared" si="44"/>
        <v>2788</v>
      </c>
      <c r="C2797" s="21" t="s">
        <v>2686</v>
      </c>
      <c r="D2797" s="31" t="s">
        <v>7793</v>
      </c>
      <c r="E2797" s="29" t="s">
        <v>7820</v>
      </c>
      <c r="F2797" s="31" t="s">
        <v>7821</v>
      </c>
      <c r="G2797" s="21" t="s">
        <v>10488</v>
      </c>
      <c r="H2797" s="2" t="s">
        <v>201</v>
      </c>
      <c r="J2797" s="12"/>
      <c r="K2797" s="12"/>
      <c r="L2797" s="12"/>
      <c r="M2797" s="12"/>
      <c r="N2797" s="12"/>
      <c r="O2797" s="12"/>
      <c r="P2797" s="12"/>
      <c r="Q2797" s="12"/>
      <c r="R2797" s="12"/>
      <c r="S2797" s="12"/>
      <c r="T2797" s="12"/>
      <c r="U2797" s="12"/>
      <c r="V2797" s="12"/>
      <c r="W2797" s="12"/>
      <c r="X2797" s="12"/>
      <c r="Y2797" s="12"/>
      <c r="Z2797" s="12"/>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c r="DB2797" s="12"/>
      <c r="DC2797" s="12"/>
      <c r="DD2797" s="12"/>
      <c r="DE2797" s="12"/>
      <c r="DF2797" s="12"/>
      <c r="DG2797" s="12"/>
      <c r="DH2797" s="12"/>
      <c r="DI2797" s="12"/>
      <c r="DJ2797" s="12"/>
      <c r="DK2797" s="12"/>
      <c r="DL2797" s="12"/>
      <c r="DM2797" s="12"/>
      <c r="DN2797" s="12"/>
      <c r="DO2797" s="12"/>
      <c r="DP2797" s="12"/>
      <c r="DQ2797" s="12"/>
      <c r="DR2797" s="12"/>
      <c r="DS2797" s="12"/>
      <c r="DT2797" s="12"/>
      <c r="DU2797" s="12"/>
      <c r="DV2797" s="12"/>
    </row>
    <row r="2798" spans="1:126" s="14" customFormat="1" ht="75.75" thickBot="1" x14ac:dyDescent="0.3">
      <c r="A2798" s="12"/>
      <c r="B2798" s="13">
        <f t="shared" si="44"/>
        <v>2789</v>
      </c>
      <c r="C2798" s="21" t="s">
        <v>2686</v>
      </c>
      <c r="D2798" s="31" t="s">
        <v>7809</v>
      </c>
      <c r="E2798" s="29" t="s">
        <v>7822</v>
      </c>
      <c r="F2798" s="31" t="s">
        <v>7823</v>
      </c>
      <c r="G2798" s="21" t="s">
        <v>10487</v>
      </c>
      <c r="H2798" s="2" t="s">
        <v>201</v>
      </c>
      <c r="J2798" s="12"/>
      <c r="K2798" s="12"/>
      <c r="L2798" s="12"/>
      <c r="M2798" s="12"/>
      <c r="N2798" s="12"/>
      <c r="O2798" s="12"/>
      <c r="P2798" s="12"/>
      <c r="Q2798" s="12"/>
      <c r="R2798" s="12"/>
      <c r="S2798" s="12"/>
      <c r="T2798" s="12"/>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row>
    <row r="2799" spans="1:126" s="14" customFormat="1" ht="45.75" thickBot="1" x14ac:dyDescent="0.3">
      <c r="A2799" s="12"/>
      <c r="B2799" s="13">
        <f t="shared" si="44"/>
        <v>2790</v>
      </c>
      <c r="C2799" s="21" t="s">
        <v>2686</v>
      </c>
      <c r="D2799" s="31" t="s">
        <v>7793</v>
      </c>
      <c r="E2799" s="31" t="s">
        <v>7794</v>
      </c>
      <c r="F2799" s="31" t="s">
        <v>7824</v>
      </c>
      <c r="G2799" s="21" t="s">
        <v>10489</v>
      </c>
      <c r="H2799" s="2" t="s">
        <v>201</v>
      </c>
      <c r="J2799" s="12"/>
      <c r="K2799" s="12"/>
      <c r="L2799" s="12"/>
      <c r="M2799" s="12"/>
      <c r="N2799" s="12"/>
      <c r="O2799" s="12"/>
      <c r="P2799" s="12"/>
      <c r="Q2799" s="12"/>
      <c r="R2799" s="12"/>
      <c r="S2799" s="12"/>
      <c r="T2799" s="12"/>
      <c r="U2799" s="12"/>
      <c r="V2799" s="12"/>
      <c r="W2799" s="12"/>
      <c r="X2799" s="12"/>
      <c r="Y2799" s="12"/>
      <c r="Z2799" s="12"/>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12"/>
      <c r="CH2799" s="12"/>
      <c r="CI2799" s="12"/>
      <c r="CJ2799" s="12"/>
      <c r="CK2799" s="12"/>
      <c r="CL2799" s="12"/>
      <c r="CM2799" s="12"/>
      <c r="CN2799" s="12"/>
      <c r="CO2799" s="12"/>
      <c r="CP2799" s="12"/>
      <c r="CQ2799" s="12"/>
      <c r="CR2799" s="12"/>
      <c r="CS2799" s="12"/>
      <c r="CT2799" s="12"/>
      <c r="CU2799" s="12"/>
      <c r="CV2799" s="12"/>
      <c r="CW2799" s="12"/>
      <c r="CX2799" s="12"/>
      <c r="CY2799" s="12"/>
      <c r="CZ2799" s="12"/>
      <c r="DA2799" s="12"/>
      <c r="DB2799" s="12"/>
      <c r="DC2799" s="12"/>
      <c r="DD2799" s="12"/>
      <c r="DE2799" s="12"/>
      <c r="DF2799" s="12"/>
      <c r="DG2799" s="12"/>
      <c r="DH2799" s="12"/>
      <c r="DI2799" s="12"/>
      <c r="DJ2799" s="12"/>
      <c r="DK2799" s="12"/>
      <c r="DL2799" s="12"/>
      <c r="DM2799" s="12"/>
      <c r="DN2799" s="12"/>
      <c r="DO2799" s="12"/>
      <c r="DP2799" s="12"/>
      <c r="DQ2799" s="12"/>
      <c r="DR2799" s="12"/>
      <c r="DS2799" s="12"/>
      <c r="DT2799" s="12"/>
      <c r="DU2799" s="12"/>
      <c r="DV2799" s="12"/>
    </row>
    <row r="2800" spans="1:126" s="14" customFormat="1" ht="45.75" thickBot="1" x14ac:dyDescent="0.3">
      <c r="A2800" s="12"/>
      <c r="B2800" s="13">
        <f t="shared" si="44"/>
        <v>2791</v>
      </c>
      <c r="C2800" s="21" t="s">
        <v>2686</v>
      </c>
      <c r="D2800" s="31" t="s">
        <v>7793</v>
      </c>
      <c r="E2800" s="31" t="s">
        <v>7794</v>
      </c>
      <c r="F2800" s="29" t="s">
        <v>7825</v>
      </c>
      <c r="G2800" s="21" t="s">
        <v>7826</v>
      </c>
      <c r="H2800" s="2" t="s">
        <v>201</v>
      </c>
      <c r="J2800" s="12"/>
      <c r="K2800" s="12"/>
      <c r="L2800" s="12"/>
      <c r="M2800" s="12"/>
      <c r="N2800" s="12"/>
      <c r="O2800" s="12"/>
      <c r="P2800" s="12"/>
      <c r="Q2800" s="12"/>
      <c r="R2800" s="12"/>
      <c r="S2800" s="12"/>
      <c r="T2800" s="12"/>
      <c r="U2800" s="12"/>
      <c r="V2800" s="12"/>
      <c r="W2800" s="12"/>
      <c r="X2800" s="12"/>
      <c r="Y2800" s="12"/>
      <c r="Z2800" s="12"/>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12"/>
      <c r="CH2800" s="12"/>
      <c r="CI2800" s="12"/>
      <c r="CJ2800" s="12"/>
      <c r="CK2800" s="12"/>
      <c r="CL2800" s="12"/>
      <c r="CM2800" s="12"/>
      <c r="CN2800" s="12"/>
      <c r="CO2800" s="12"/>
      <c r="CP2800" s="12"/>
      <c r="CQ2800" s="12"/>
      <c r="CR2800" s="12"/>
      <c r="CS2800" s="12"/>
      <c r="CT2800" s="12"/>
      <c r="CU2800" s="12"/>
      <c r="CV2800" s="12"/>
      <c r="CW2800" s="12"/>
      <c r="CX2800" s="12"/>
      <c r="CY2800" s="12"/>
      <c r="CZ2800" s="12"/>
      <c r="DA2800" s="12"/>
      <c r="DB2800" s="12"/>
      <c r="DC2800" s="12"/>
      <c r="DD2800" s="12"/>
      <c r="DE2800" s="12"/>
      <c r="DF2800" s="12"/>
      <c r="DG2800" s="12"/>
      <c r="DH2800" s="12"/>
      <c r="DI2800" s="12"/>
      <c r="DJ2800" s="12"/>
      <c r="DK2800" s="12"/>
      <c r="DL2800" s="12"/>
      <c r="DM2800" s="12"/>
      <c r="DN2800" s="12"/>
      <c r="DO2800" s="12"/>
      <c r="DP2800" s="12"/>
      <c r="DQ2800" s="12"/>
      <c r="DR2800" s="12"/>
      <c r="DS2800" s="12"/>
      <c r="DT2800" s="12"/>
      <c r="DU2800" s="12"/>
      <c r="DV2800" s="12"/>
    </row>
    <row r="2801" spans="1:126" s="14" customFormat="1" ht="75.75" thickBot="1" x14ac:dyDescent="0.3">
      <c r="A2801" s="12"/>
      <c r="B2801" s="13">
        <f t="shared" si="44"/>
        <v>2792</v>
      </c>
      <c r="C2801" s="21" t="s">
        <v>2686</v>
      </c>
      <c r="D2801" s="31" t="s">
        <v>7809</v>
      </c>
      <c r="E2801" s="29" t="s">
        <v>7827</v>
      </c>
      <c r="F2801" s="34" t="s">
        <v>7828</v>
      </c>
      <c r="G2801" s="21" t="s">
        <v>10490</v>
      </c>
      <c r="H2801" s="2" t="s">
        <v>201</v>
      </c>
      <c r="J2801" s="12"/>
      <c r="K2801" s="12"/>
      <c r="L2801" s="12"/>
      <c r="M2801" s="12"/>
      <c r="N2801" s="12"/>
      <c r="O2801" s="12"/>
      <c r="P2801" s="12"/>
      <c r="Q2801" s="12"/>
      <c r="R2801" s="12"/>
      <c r="S2801" s="12"/>
      <c r="T2801" s="12"/>
      <c r="U2801" s="12"/>
      <c r="V2801" s="12"/>
      <c r="W2801" s="12"/>
      <c r="X2801" s="12"/>
      <c r="Y2801" s="12"/>
      <c r="Z2801" s="12"/>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12"/>
      <c r="BR2801" s="12"/>
      <c r="BS2801" s="12"/>
      <c r="BT2801" s="12"/>
      <c r="BU2801" s="12"/>
      <c r="BV2801" s="12"/>
      <c r="BW2801" s="12"/>
      <c r="BX2801" s="12"/>
      <c r="BY2801" s="12"/>
      <c r="BZ2801" s="12"/>
      <c r="CA2801" s="12"/>
      <c r="CB2801" s="12"/>
      <c r="CC2801" s="12"/>
      <c r="CD2801" s="12"/>
      <c r="CE2801" s="12"/>
      <c r="CF2801" s="12"/>
      <c r="CG2801" s="12"/>
      <c r="CH2801" s="12"/>
      <c r="CI2801" s="12"/>
      <c r="CJ2801" s="12"/>
      <c r="CK2801" s="12"/>
      <c r="CL2801" s="12"/>
      <c r="CM2801" s="12"/>
      <c r="CN2801" s="12"/>
      <c r="CO2801" s="12"/>
      <c r="CP2801" s="12"/>
      <c r="CQ2801" s="12"/>
      <c r="CR2801" s="12"/>
      <c r="CS2801" s="12"/>
      <c r="CT2801" s="12"/>
      <c r="CU2801" s="12"/>
      <c r="CV2801" s="12"/>
      <c r="CW2801" s="12"/>
      <c r="CX2801" s="12"/>
      <c r="CY2801" s="12"/>
      <c r="CZ2801" s="12"/>
      <c r="DA2801" s="12"/>
      <c r="DB2801" s="12"/>
      <c r="DC2801" s="12"/>
      <c r="DD2801" s="12"/>
      <c r="DE2801" s="12"/>
      <c r="DF2801" s="12"/>
      <c r="DG2801" s="12"/>
      <c r="DH2801" s="12"/>
      <c r="DI2801" s="12"/>
      <c r="DJ2801" s="12"/>
      <c r="DK2801" s="12"/>
      <c r="DL2801" s="12"/>
      <c r="DM2801" s="12"/>
      <c r="DN2801" s="12"/>
      <c r="DO2801" s="12"/>
      <c r="DP2801" s="12"/>
      <c r="DQ2801" s="12"/>
      <c r="DR2801" s="12"/>
      <c r="DS2801" s="12"/>
      <c r="DT2801" s="12"/>
      <c r="DU2801" s="12"/>
      <c r="DV2801" s="12"/>
    </row>
    <row r="2802" spans="1:126" s="14" customFormat="1" ht="60.75" thickBot="1" x14ac:dyDescent="0.3">
      <c r="A2802" s="12"/>
      <c r="B2802" s="13">
        <f t="shared" si="44"/>
        <v>2793</v>
      </c>
      <c r="C2802" s="21" t="s">
        <v>7829</v>
      </c>
      <c r="D2802" s="29" t="s">
        <v>7830</v>
      </c>
      <c r="E2802" s="29" t="s">
        <v>7831</v>
      </c>
      <c r="F2802" s="29" t="s">
        <v>7832</v>
      </c>
      <c r="G2802" s="21" t="s">
        <v>10491</v>
      </c>
      <c r="H2802" s="2" t="s">
        <v>201</v>
      </c>
      <c r="J2802" s="12"/>
      <c r="K2802" s="12"/>
      <c r="L2802" s="12"/>
      <c r="M2802" s="12"/>
      <c r="N2802" s="12"/>
      <c r="O2802" s="12"/>
      <c r="P2802" s="12"/>
      <c r="Q2802" s="12"/>
      <c r="R2802" s="12"/>
      <c r="S2802" s="12"/>
      <c r="T2802" s="12"/>
      <c r="U2802" s="12"/>
      <c r="V2802" s="12"/>
      <c r="W2802" s="12"/>
      <c r="X2802" s="12"/>
      <c r="Y2802" s="12"/>
      <c r="Z2802" s="12"/>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12"/>
      <c r="BR2802" s="12"/>
      <c r="BS2802" s="12"/>
      <c r="BT2802" s="12"/>
      <c r="BU2802" s="12"/>
      <c r="BV2802" s="12"/>
      <c r="BW2802" s="12"/>
      <c r="BX2802" s="12"/>
      <c r="BY2802" s="12"/>
      <c r="BZ2802" s="12"/>
      <c r="CA2802" s="12"/>
      <c r="CB2802" s="12"/>
      <c r="CC2802" s="12"/>
      <c r="CD2802" s="12"/>
      <c r="CE2802" s="12"/>
      <c r="CF2802" s="12"/>
      <c r="CG2802" s="12"/>
      <c r="CH2802" s="12"/>
      <c r="CI2802" s="12"/>
      <c r="CJ2802" s="12"/>
      <c r="CK2802" s="12"/>
      <c r="CL2802" s="12"/>
      <c r="CM2802" s="12"/>
      <c r="CN2802" s="12"/>
      <c r="CO2802" s="12"/>
      <c r="CP2802" s="12"/>
      <c r="CQ2802" s="12"/>
      <c r="CR2802" s="12"/>
      <c r="CS2802" s="12"/>
      <c r="CT2802" s="12"/>
      <c r="CU2802" s="12"/>
      <c r="CV2802" s="12"/>
      <c r="CW2802" s="12"/>
      <c r="CX2802" s="12"/>
      <c r="CY2802" s="12"/>
      <c r="CZ2802" s="12"/>
      <c r="DA2802" s="12"/>
      <c r="DB2802" s="12"/>
      <c r="DC2802" s="12"/>
      <c r="DD2802" s="12"/>
      <c r="DE2802" s="12"/>
      <c r="DF2802" s="12"/>
      <c r="DG2802" s="12"/>
      <c r="DH2802" s="12"/>
      <c r="DI2802" s="12"/>
      <c r="DJ2802" s="12"/>
      <c r="DK2802" s="12"/>
      <c r="DL2802" s="12"/>
      <c r="DM2802" s="12"/>
      <c r="DN2802" s="12"/>
      <c r="DO2802" s="12"/>
      <c r="DP2802" s="12"/>
      <c r="DQ2802" s="12"/>
      <c r="DR2802" s="12"/>
      <c r="DS2802" s="12"/>
      <c r="DT2802" s="12"/>
      <c r="DU2802" s="12"/>
      <c r="DV2802" s="12"/>
    </row>
    <row r="2803" spans="1:126" s="14" customFormat="1" ht="60.75" thickBot="1" x14ac:dyDescent="0.3">
      <c r="A2803" s="12"/>
      <c r="B2803" s="13">
        <f t="shared" si="44"/>
        <v>2794</v>
      </c>
      <c r="C2803" s="21" t="s">
        <v>2686</v>
      </c>
      <c r="D2803" s="31" t="s">
        <v>7793</v>
      </c>
      <c r="E2803" s="31" t="s">
        <v>7833</v>
      </c>
      <c r="F2803" s="31" t="s">
        <v>7834</v>
      </c>
      <c r="G2803" s="21" t="s">
        <v>10492</v>
      </c>
      <c r="H2803" s="2" t="s">
        <v>201</v>
      </c>
      <c r="J2803" s="12"/>
      <c r="K2803" s="12"/>
      <c r="L2803" s="12"/>
      <c r="M2803" s="12"/>
      <c r="N2803" s="12"/>
      <c r="O2803" s="12"/>
      <c r="P2803" s="12"/>
      <c r="Q2803" s="12"/>
      <c r="R2803" s="12"/>
      <c r="S2803" s="12"/>
      <c r="T2803" s="12"/>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12"/>
      <c r="BR2803" s="12"/>
      <c r="BS2803" s="12"/>
      <c r="BT2803" s="12"/>
      <c r="BU2803" s="12"/>
      <c r="BV2803" s="12"/>
      <c r="BW2803" s="12"/>
      <c r="BX2803" s="12"/>
      <c r="BY2803" s="12"/>
      <c r="BZ2803" s="12"/>
      <c r="CA2803" s="12"/>
      <c r="CB2803" s="12"/>
      <c r="CC2803" s="12"/>
      <c r="CD2803" s="12"/>
      <c r="CE2803" s="12"/>
      <c r="CF2803" s="12"/>
      <c r="CG2803" s="12"/>
      <c r="CH2803" s="12"/>
      <c r="CI2803" s="12"/>
      <c r="CJ2803" s="12"/>
      <c r="CK2803" s="12"/>
      <c r="CL2803" s="12"/>
      <c r="CM2803" s="12"/>
      <c r="CN2803" s="12"/>
      <c r="CO2803" s="12"/>
      <c r="CP2803" s="12"/>
      <c r="CQ2803" s="12"/>
      <c r="CR2803" s="12"/>
      <c r="CS2803" s="12"/>
      <c r="CT2803" s="12"/>
      <c r="CU2803" s="12"/>
      <c r="CV2803" s="12"/>
      <c r="CW2803" s="12"/>
      <c r="CX2803" s="12"/>
      <c r="CY2803" s="12"/>
      <c r="CZ2803" s="12"/>
      <c r="DA2803" s="12"/>
      <c r="DB2803" s="12"/>
      <c r="DC2803" s="12"/>
      <c r="DD2803" s="12"/>
      <c r="DE2803" s="12"/>
      <c r="DF2803" s="12"/>
      <c r="DG2803" s="12"/>
      <c r="DH2803" s="12"/>
      <c r="DI2803" s="12"/>
      <c r="DJ2803" s="12"/>
      <c r="DK2803" s="12"/>
      <c r="DL2803" s="12"/>
      <c r="DM2803" s="12"/>
      <c r="DN2803" s="12"/>
      <c r="DO2803" s="12"/>
      <c r="DP2803" s="12"/>
      <c r="DQ2803" s="12"/>
      <c r="DR2803" s="12"/>
      <c r="DS2803" s="12"/>
      <c r="DT2803" s="12"/>
      <c r="DU2803" s="12"/>
      <c r="DV2803" s="12"/>
    </row>
    <row r="2804" spans="1:126" s="14" customFormat="1" ht="90.75" thickBot="1" x14ac:dyDescent="0.3">
      <c r="A2804" s="12"/>
      <c r="B2804" s="13">
        <f t="shared" si="44"/>
        <v>2795</v>
      </c>
      <c r="C2804" s="21" t="s">
        <v>2686</v>
      </c>
      <c r="D2804" s="29" t="s">
        <v>7835</v>
      </c>
      <c r="E2804" s="29" t="s">
        <v>7836</v>
      </c>
      <c r="F2804" s="29" t="s">
        <v>7837</v>
      </c>
      <c r="G2804" s="21" t="s">
        <v>10493</v>
      </c>
      <c r="H2804" s="2" t="s">
        <v>201</v>
      </c>
      <c r="J2804" s="12"/>
      <c r="K2804" s="12"/>
      <c r="L2804" s="12"/>
      <c r="M2804" s="12"/>
      <c r="N2804" s="12"/>
      <c r="O2804" s="12"/>
      <c r="P2804" s="12"/>
      <c r="Q2804" s="12"/>
      <c r="R2804" s="12"/>
      <c r="S2804" s="12"/>
      <c r="T2804" s="12"/>
      <c r="U2804" s="12"/>
      <c r="V2804" s="12"/>
      <c r="W2804" s="12"/>
      <c r="X2804" s="12"/>
      <c r="Y2804" s="12"/>
      <c r="Z2804" s="12"/>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12"/>
      <c r="BR2804" s="12"/>
      <c r="BS2804" s="12"/>
      <c r="BT2804" s="12"/>
      <c r="BU2804" s="12"/>
      <c r="BV2804" s="12"/>
      <c r="BW2804" s="12"/>
      <c r="BX2804" s="12"/>
      <c r="BY2804" s="12"/>
      <c r="BZ2804" s="12"/>
      <c r="CA2804" s="12"/>
      <c r="CB2804" s="12"/>
      <c r="CC2804" s="12"/>
      <c r="CD2804" s="12"/>
      <c r="CE2804" s="12"/>
      <c r="CF2804" s="12"/>
      <c r="CG2804" s="12"/>
      <c r="CH2804" s="12"/>
      <c r="CI2804" s="12"/>
      <c r="CJ2804" s="12"/>
      <c r="CK2804" s="12"/>
      <c r="CL2804" s="12"/>
      <c r="CM2804" s="12"/>
      <c r="CN2804" s="12"/>
      <c r="CO2804" s="12"/>
      <c r="CP2804" s="12"/>
      <c r="CQ2804" s="12"/>
      <c r="CR2804" s="12"/>
      <c r="CS2804" s="12"/>
      <c r="CT2804" s="12"/>
      <c r="CU2804" s="12"/>
      <c r="CV2804" s="12"/>
      <c r="CW2804" s="12"/>
      <c r="CX2804" s="12"/>
      <c r="CY2804" s="12"/>
      <c r="CZ2804" s="12"/>
      <c r="DA2804" s="12"/>
      <c r="DB2804" s="12"/>
      <c r="DC2804" s="12"/>
      <c r="DD2804" s="12"/>
      <c r="DE2804" s="12"/>
      <c r="DF2804" s="12"/>
      <c r="DG2804" s="12"/>
      <c r="DH2804" s="12"/>
      <c r="DI2804" s="12"/>
      <c r="DJ2804" s="12"/>
      <c r="DK2804" s="12"/>
      <c r="DL2804" s="12"/>
      <c r="DM2804" s="12"/>
      <c r="DN2804" s="12"/>
      <c r="DO2804" s="12"/>
      <c r="DP2804" s="12"/>
      <c r="DQ2804" s="12"/>
      <c r="DR2804" s="12"/>
      <c r="DS2804" s="12"/>
      <c r="DT2804" s="12"/>
      <c r="DU2804" s="12"/>
      <c r="DV2804" s="12"/>
    </row>
    <row r="2805" spans="1:126" s="14" customFormat="1" ht="120.75" thickBot="1" x14ac:dyDescent="0.3">
      <c r="A2805" s="12"/>
      <c r="B2805" s="13">
        <f t="shared" si="44"/>
        <v>2796</v>
      </c>
      <c r="C2805" s="21" t="s">
        <v>2686</v>
      </c>
      <c r="D2805" s="29" t="s">
        <v>7835</v>
      </c>
      <c r="E2805" s="29" t="s">
        <v>7838</v>
      </c>
      <c r="F2805" s="31" t="s">
        <v>7839</v>
      </c>
      <c r="G2805" s="21" t="s">
        <v>10494</v>
      </c>
      <c r="H2805" s="2" t="s">
        <v>201</v>
      </c>
      <c r="J2805" s="12"/>
      <c r="K2805" s="12"/>
      <c r="L2805" s="12"/>
      <c r="M2805" s="12"/>
      <c r="N2805" s="12"/>
      <c r="O2805" s="12"/>
      <c r="P2805" s="12"/>
      <c r="Q2805" s="12"/>
      <c r="R2805" s="12"/>
      <c r="S2805" s="12"/>
      <c r="T2805" s="12"/>
      <c r="U2805" s="12"/>
      <c r="V2805" s="12"/>
      <c r="W2805" s="12"/>
      <c r="X2805" s="12"/>
      <c r="Y2805" s="12"/>
      <c r="Z2805" s="12"/>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12"/>
      <c r="BR2805" s="12"/>
      <c r="BS2805" s="12"/>
      <c r="BT2805" s="12"/>
      <c r="BU2805" s="12"/>
      <c r="BV2805" s="12"/>
      <c r="BW2805" s="12"/>
      <c r="BX2805" s="12"/>
      <c r="BY2805" s="12"/>
      <c r="BZ2805" s="12"/>
      <c r="CA2805" s="12"/>
      <c r="CB2805" s="12"/>
      <c r="CC2805" s="12"/>
      <c r="CD2805" s="12"/>
      <c r="CE2805" s="12"/>
      <c r="CF2805" s="12"/>
      <c r="CG2805" s="12"/>
      <c r="CH2805" s="12"/>
      <c r="CI2805" s="12"/>
      <c r="CJ2805" s="12"/>
      <c r="CK2805" s="12"/>
      <c r="CL2805" s="12"/>
      <c r="CM2805" s="12"/>
      <c r="CN2805" s="12"/>
      <c r="CO2805" s="12"/>
      <c r="CP2805" s="12"/>
      <c r="CQ2805" s="12"/>
      <c r="CR2805" s="12"/>
      <c r="CS2805" s="12"/>
      <c r="CT2805" s="12"/>
      <c r="CU2805" s="12"/>
      <c r="CV2805" s="12"/>
      <c r="CW2805" s="12"/>
      <c r="CX2805" s="12"/>
      <c r="CY2805" s="12"/>
      <c r="CZ2805" s="12"/>
      <c r="DA2805" s="12"/>
      <c r="DB2805" s="12"/>
      <c r="DC2805" s="12"/>
      <c r="DD2805" s="12"/>
      <c r="DE2805" s="12"/>
      <c r="DF2805" s="12"/>
      <c r="DG2805" s="12"/>
      <c r="DH2805" s="12"/>
      <c r="DI2805" s="12"/>
      <c r="DJ2805" s="12"/>
      <c r="DK2805" s="12"/>
      <c r="DL2805" s="12"/>
      <c r="DM2805" s="12"/>
      <c r="DN2805" s="12"/>
      <c r="DO2805" s="12"/>
      <c r="DP2805" s="12"/>
      <c r="DQ2805" s="12"/>
      <c r="DR2805" s="12"/>
      <c r="DS2805" s="12"/>
      <c r="DT2805" s="12"/>
      <c r="DU2805" s="12"/>
      <c r="DV2805" s="12"/>
    </row>
    <row r="2806" spans="1:126" s="14" customFormat="1" ht="90.75" thickBot="1" x14ac:dyDescent="0.3">
      <c r="A2806" s="12"/>
      <c r="B2806" s="13">
        <f t="shared" si="44"/>
        <v>2797</v>
      </c>
      <c r="C2806" s="21" t="s">
        <v>2686</v>
      </c>
      <c r="D2806" s="31" t="s">
        <v>7793</v>
      </c>
      <c r="E2806" s="31" t="s">
        <v>7840</v>
      </c>
      <c r="F2806" s="31" t="s">
        <v>7841</v>
      </c>
      <c r="G2806" s="21" t="s">
        <v>10495</v>
      </c>
      <c r="H2806" s="2" t="s">
        <v>201</v>
      </c>
      <c r="J2806" s="12"/>
      <c r="K2806" s="12"/>
      <c r="L2806" s="12"/>
      <c r="M2806" s="12"/>
      <c r="N2806" s="12"/>
      <c r="O2806" s="12"/>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c r="DB2806" s="12"/>
      <c r="DC2806" s="12"/>
      <c r="DD2806" s="12"/>
      <c r="DE2806" s="12"/>
      <c r="DF2806" s="12"/>
      <c r="DG2806" s="12"/>
      <c r="DH2806" s="12"/>
      <c r="DI2806" s="12"/>
      <c r="DJ2806" s="12"/>
      <c r="DK2806" s="12"/>
      <c r="DL2806" s="12"/>
      <c r="DM2806" s="12"/>
      <c r="DN2806" s="12"/>
      <c r="DO2806" s="12"/>
      <c r="DP2806" s="12"/>
      <c r="DQ2806" s="12"/>
      <c r="DR2806" s="12"/>
      <c r="DS2806" s="12"/>
      <c r="DT2806" s="12"/>
      <c r="DU2806" s="12"/>
      <c r="DV2806" s="12"/>
    </row>
    <row r="2807" spans="1:126" s="14" customFormat="1" ht="75.75" thickBot="1" x14ac:dyDescent="0.3">
      <c r="A2807" s="12"/>
      <c r="B2807" s="13">
        <f t="shared" si="44"/>
        <v>2798</v>
      </c>
      <c r="C2807" s="21" t="s">
        <v>2686</v>
      </c>
      <c r="D2807" s="31" t="s">
        <v>7793</v>
      </c>
      <c r="E2807" s="29" t="s">
        <v>7842</v>
      </c>
      <c r="F2807" s="31" t="s">
        <v>7843</v>
      </c>
      <c r="G2807" s="21" t="s">
        <v>10496</v>
      </c>
      <c r="H2807" s="2" t="s">
        <v>201</v>
      </c>
      <c r="J2807" s="12"/>
      <c r="K2807" s="12"/>
      <c r="L2807" s="12"/>
      <c r="M2807" s="12"/>
      <c r="N2807" s="12"/>
      <c r="O2807" s="12"/>
      <c r="P2807" s="12"/>
      <c r="Q2807" s="12"/>
      <c r="R2807" s="12"/>
      <c r="S2807" s="12"/>
      <c r="T2807" s="12"/>
      <c r="U2807" s="12"/>
      <c r="V2807" s="12"/>
      <c r="W2807" s="12"/>
      <c r="X2807" s="12"/>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12"/>
      <c r="BR2807" s="12"/>
      <c r="BS2807" s="12"/>
      <c r="BT2807" s="12"/>
      <c r="BU2807" s="12"/>
      <c r="BV2807" s="12"/>
      <c r="BW2807" s="12"/>
      <c r="BX2807" s="12"/>
      <c r="BY2807" s="12"/>
      <c r="BZ2807" s="12"/>
      <c r="CA2807" s="12"/>
      <c r="CB2807" s="12"/>
      <c r="CC2807" s="12"/>
      <c r="CD2807" s="12"/>
      <c r="CE2807" s="12"/>
      <c r="CF2807" s="12"/>
      <c r="CG2807" s="12"/>
      <c r="CH2807" s="12"/>
      <c r="CI2807" s="12"/>
      <c r="CJ2807" s="12"/>
      <c r="CK2807" s="12"/>
      <c r="CL2807" s="12"/>
      <c r="CM2807" s="12"/>
      <c r="CN2807" s="12"/>
      <c r="CO2807" s="12"/>
      <c r="CP2807" s="12"/>
      <c r="CQ2807" s="12"/>
      <c r="CR2807" s="12"/>
      <c r="CS2807" s="12"/>
      <c r="CT2807" s="12"/>
      <c r="CU2807" s="12"/>
      <c r="CV2807" s="12"/>
      <c r="CW2807" s="12"/>
      <c r="CX2807" s="12"/>
      <c r="CY2807" s="12"/>
      <c r="CZ2807" s="12"/>
      <c r="DA2807" s="12"/>
      <c r="DB2807" s="12"/>
      <c r="DC2807" s="12"/>
      <c r="DD2807" s="12"/>
      <c r="DE2807" s="12"/>
      <c r="DF2807" s="12"/>
      <c r="DG2807" s="12"/>
      <c r="DH2807" s="12"/>
      <c r="DI2807" s="12"/>
      <c r="DJ2807" s="12"/>
      <c r="DK2807" s="12"/>
      <c r="DL2807" s="12"/>
      <c r="DM2807" s="12"/>
      <c r="DN2807" s="12"/>
      <c r="DO2807" s="12"/>
      <c r="DP2807" s="12"/>
      <c r="DQ2807" s="12"/>
      <c r="DR2807" s="12"/>
      <c r="DS2807" s="12"/>
      <c r="DT2807" s="12"/>
      <c r="DU2807" s="12"/>
      <c r="DV2807" s="12"/>
    </row>
    <row r="2808" spans="1:126" s="14" customFormat="1" ht="105.75" thickBot="1" x14ac:dyDescent="0.3">
      <c r="A2808" s="12"/>
      <c r="B2808" s="13">
        <f t="shared" si="44"/>
        <v>2799</v>
      </c>
      <c r="C2808" s="21" t="s">
        <v>2686</v>
      </c>
      <c r="D2808" s="31" t="s">
        <v>7793</v>
      </c>
      <c r="E2808" s="29" t="s">
        <v>7844</v>
      </c>
      <c r="F2808" s="31" t="s">
        <v>7845</v>
      </c>
      <c r="G2808" s="21" t="s">
        <v>10497</v>
      </c>
      <c r="H2808" s="2" t="s">
        <v>201</v>
      </c>
      <c r="J2808" s="12"/>
      <c r="K2808" s="12"/>
      <c r="L2808" s="12"/>
      <c r="M2808" s="12"/>
      <c r="N2808" s="12"/>
      <c r="O2808" s="12"/>
      <c r="P2808" s="12"/>
      <c r="Q2808" s="12"/>
      <c r="R2808" s="12"/>
      <c r="S2808" s="12"/>
      <c r="T2808" s="12"/>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12"/>
      <c r="BR2808" s="12"/>
      <c r="BS2808" s="12"/>
      <c r="BT2808" s="12"/>
      <c r="BU2808" s="12"/>
      <c r="BV2808" s="12"/>
      <c r="BW2808" s="12"/>
      <c r="BX2808" s="12"/>
      <c r="BY2808" s="12"/>
      <c r="BZ2808" s="12"/>
      <c r="CA2808" s="12"/>
      <c r="CB2808" s="12"/>
      <c r="CC2808" s="12"/>
      <c r="CD2808" s="12"/>
      <c r="CE2808" s="12"/>
      <c r="CF2808" s="12"/>
      <c r="CG2808" s="12"/>
      <c r="CH2808" s="12"/>
      <c r="CI2808" s="12"/>
      <c r="CJ2808" s="12"/>
      <c r="CK2808" s="12"/>
      <c r="CL2808" s="12"/>
      <c r="CM2808" s="12"/>
      <c r="CN2808" s="12"/>
      <c r="CO2808" s="12"/>
      <c r="CP2808" s="12"/>
      <c r="CQ2808" s="12"/>
      <c r="CR2808" s="12"/>
      <c r="CS2808" s="12"/>
      <c r="CT2808" s="12"/>
      <c r="CU2808" s="12"/>
      <c r="CV2808" s="12"/>
      <c r="CW2808" s="12"/>
      <c r="CX2808" s="12"/>
      <c r="CY2808" s="12"/>
      <c r="CZ2808" s="12"/>
      <c r="DA2808" s="12"/>
      <c r="DB2808" s="12"/>
      <c r="DC2808" s="12"/>
      <c r="DD2808" s="12"/>
      <c r="DE2808" s="12"/>
      <c r="DF2808" s="12"/>
      <c r="DG2808" s="12"/>
      <c r="DH2808" s="12"/>
      <c r="DI2808" s="12"/>
      <c r="DJ2808" s="12"/>
      <c r="DK2808" s="12"/>
      <c r="DL2808" s="12"/>
      <c r="DM2808" s="12"/>
      <c r="DN2808" s="12"/>
      <c r="DO2808" s="12"/>
      <c r="DP2808" s="12"/>
      <c r="DQ2808" s="12"/>
      <c r="DR2808" s="12"/>
      <c r="DS2808" s="12"/>
      <c r="DT2808" s="12"/>
      <c r="DU2808" s="12"/>
      <c r="DV2808" s="12"/>
    </row>
    <row r="2809" spans="1:126" s="14" customFormat="1" ht="135.75" thickBot="1" x14ac:dyDescent="0.3">
      <c r="A2809" s="12"/>
      <c r="B2809" s="13">
        <f t="shared" si="44"/>
        <v>2800</v>
      </c>
      <c r="C2809" s="21" t="s">
        <v>2686</v>
      </c>
      <c r="D2809" s="31"/>
      <c r="E2809" s="25" t="s">
        <v>7846</v>
      </c>
      <c r="F2809" s="31" t="s">
        <v>7847</v>
      </c>
      <c r="G2809" s="21" t="s">
        <v>10498</v>
      </c>
      <c r="H2809" s="2" t="s">
        <v>201</v>
      </c>
      <c r="J2809" s="12"/>
      <c r="K2809" s="12"/>
      <c r="L2809" s="12"/>
      <c r="M2809" s="12"/>
      <c r="N2809" s="12"/>
      <c r="O2809" s="12"/>
      <c r="P2809" s="12"/>
      <c r="Q2809" s="12"/>
      <c r="R2809" s="12"/>
      <c r="S2809" s="12"/>
      <c r="T2809" s="12"/>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12"/>
      <c r="BR2809" s="12"/>
      <c r="BS2809" s="12"/>
      <c r="BT2809" s="12"/>
      <c r="BU2809" s="12"/>
      <c r="BV2809" s="12"/>
      <c r="BW2809" s="12"/>
      <c r="BX2809" s="12"/>
      <c r="BY2809" s="12"/>
      <c r="BZ2809" s="12"/>
      <c r="CA2809" s="12"/>
      <c r="CB2809" s="12"/>
      <c r="CC2809" s="12"/>
      <c r="CD2809" s="12"/>
      <c r="CE2809" s="12"/>
      <c r="CF2809" s="12"/>
      <c r="CG2809" s="12"/>
      <c r="CH2809" s="12"/>
      <c r="CI2809" s="12"/>
      <c r="CJ2809" s="12"/>
      <c r="CK2809" s="12"/>
      <c r="CL2809" s="12"/>
      <c r="CM2809" s="12"/>
      <c r="CN2809" s="12"/>
      <c r="CO2809" s="12"/>
      <c r="CP2809" s="12"/>
      <c r="CQ2809" s="12"/>
      <c r="CR2809" s="12"/>
      <c r="CS2809" s="12"/>
      <c r="CT2809" s="12"/>
      <c r="CU2809" s="12"/>
      <c r="CV2809" s="12"/>
      <c r="CW2809" s="12"/>
      <c r="CX2809" s="12"/>
      <c r="CY2809" s="12"/>
      <c r="CZ2809" s="12"/>
      <c r="DA2809" s="12"/>
      <c r="DB2809" s="12"/>
      <c r="DC2809" s="12"/>
      <c r="DD2809" s="12"/>
      <c r="DE2809" s="12"/>
      <c r="DF2809" s="12"/>
      <c r="DG2809" s="12"/>
      <c r="DH2809" s="12"/>
      <c r="DI2809" s="12"/>
      <c r="DJ2809" s="12"/>
      <c r="DK2809" s="12"/>
      <c r="DL2809" s="12"/>
      <c r="DM2809" s="12"/>
      <c r="DN2809" s="12"/>
      <c r="DO2809" s="12"/>
      <c r="DP2809" s="12"/>
      <c r="DQ2809" s="12"/>
      <c r="DR2809" s="12"/>
      <c r="DS2809" s="12"/>
      <c r="DT2809" s="12"/>
      <c r="DU2809" s="12"/>
      <c r="DV2809" s="12"/>
    </row>
    <row r="2810" spans="1:126" s="14" customFormat="1" ht="120.75" thickBot="1" x14ac:dyDescent="0.3">
      <c r="A2810" s="12"/>
      <c r="B2810" s="13">
        <f t="shared" si="44"/>
        <v>2801</v>
      </c>
      <c r="C2810" s="21" t="s">
        <v>2686</v>
      </c>
      <c r="D2810" s="31"/>
      <c r="E2810" s="31" t="s">
        <v>8927</v>
      </c>
      <c r="F2810" s="29" t="s">
        <v>8928</v>
      </c>
      <c r="G2810" s="21" t="s">
        <v>10499</v>
      </c>
      <c r="H2810" s="2" t="s">
        <v>201</v>
      </c>
      <c r="J2810" s="12"/>
      <c r="K2810" s="12"/>
      <c r="L2810" s="12"/>
      <c r="M2810" s="12"/>
      <c r="N2810" s="12"/>
      <c r="O2810" s="12"/>
      <c r="P2810" s="12"/>
      <c r="Q2810" s="12"/>
      <c r="R2810" s="12"/>
      <c r="S2810" s="12"/>
      <c r="T2810" s="12"/>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12"/>
      <c r="BR2810" s="12"/>
      <c r="BS2810" s="12"/>
      <c r="BT2810" s="12"/>
      <c r="BU2810" s="12"/>
      <c r="BV2810" s="12"/>
      <c r="BW2810" s="12"/>
      <c r="BX2810" s="12"/>
      <c r="BY2810" s="12"/>
      <c r="BZ2810" s="12"/>
      <c r="CA2810" s="12"/>
      <c r="CB2810" s="12"/>
      <c r="CC2810" s="12"/>
      <c r="CD2810" s="12"/>
      <c r="CE2810" s="12"/>
      <c r="CF2810" s="12"/>
      <c r="CG2810" s="12"/>
      <c r="CH2810" s="12"/>
      <c r="CI2810" s="12"/>
      <c r="CJ2810" s="12"/>
      <c r="CK2810" s="12"/>
      <c r="CL2810" s="12"/>
      <c r="CM2810" s="12"/>
      <c r="CN2810" s="12"/>
      <c r="CO2810" s="12"/>
      <c r="CP2810" s="12"/>
      <c r="CQ2810" s="12"/>
      <c r="CR2810" s="12"/>
      <c r="CS2810" s="12"/>
      <c r="CT2810" s="12"/>
      <c r="CU2810" s="12"/>
      <c r="CV2810" s="12"/>
      <c r="CW2810" s="12"/>
      <c r="CX2810" s="12"/>
      <c r="CY2810" s="12"/>
      <c r="CZ2810" s="12"/>
      <c r="DA2810" s="12"/>
      <c r="DB2810" s="12"/>
      <c r="DC2810" s="12"/>
      <c r="DD2810" s="12"/>
      <c r="DE2810" s="12"/>
      <c r="DF2810" s="12"/>
      <c r="DG2810" s="12"/>
      <c r="DH2810" s="12"/>
      <c r="DI2810" s="12"/>
      <c r="DJ2810" s="12"/>
      <c r="DK2810" s="12"/>
      <c r="DL2810" s="12"/>
      <c r="DM2810" s="12"/>
      <c r="DN2810" s="12"/>
      <c r="DO2810" s="12"/>
      <c r="DP2810" s="12"/>
      <c r="DQ2810" s="12"/>
      <c r="DR2810" s="12"/>
      <c r="DS2810" s="12"/>
      <c r="DT2810" s="12"/>
      <c r="DU2810" s="12"/>
      <c r="DV2810" s="12"/>
    </row>
    <row r="2811" spans="1:126" s="14" customFormat="1" ht="45.75" thickBot="1" x14ac:dyDescent="0.3">
      <c r="A2811" s="12"/>
      <c r="B2811" s="13">
        <f t="shared" si="44"/>
        <v>2802</v>
      </c>
      <c r="C2811" s="2" t="s">
        <v>2686</v>
      </c>
      <c r="D2811" s="9">
        <v>9028</v>
      </c>
      <c r="E2811" s="2" t="s">
        <v>6275</v>
      </c>
      <c r="F2811" s="2" t="s">
        <v>6276</v>
      </c>
      <c r="G2811" s="2" t="s">
        <v>10500</v>
      </c>
      <c r="H2811" s="2" t="s">
        <v>2</v>
      </c>
      <c r="J2811" s="12"/>
      <c r="K2811" s="12"/>
      <c r="L2811" s="12"/>
      <c r="M2811" s="12"/>
      <c r="N2811" s="12"/>
      <c r="O2811" s="12"/>
      <c r="P2811" s="12"/>
      <c r="Q2811" s="12"/>
      <c r="R2811" s="12"/>
      <c r="S2811" s="12"/>
      <c r="T2811" s="12"/>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12"/>
      <c r="BR2811" s="12"/>
      <c r="BS2811" s="12"/>
      <c r="BT2811" s="12"/>
      <c r="BU2811" s="12"/>
      <c r="BV2811" s="12"/>
      <c r="BW2811" s="12"/>
      <c r="BX2811" s="12"/>
      <c r="BY2811" s="12"/>
      <c r="BZ2811" s="12"/>
      <c r="CA2811" s="12"/>
      <c r="CB2811" s="12"/>
      <c r="CC2811" s="12"/>
      <c r="CD2811" s="12"/>
      <c r="CE2811" s="12"/>
      <c r="CF2811" s="12"/>
      <c r="CG2811" s="12"/>
      <c r="CH2811" s="12"/>
      <c r="CI2811" s="12"/>
      <c r="CJ2811" s="12"/>
      <c r="CK2811" s="12"/>
      <c r="CL2811" s="12"/>
      <c r="CM2811" s="12"/>
      <c r="CN2811" s="12"/>
      <c r="CO2811" s="12"/>
      <c r="CP2811" s="12"/>
      <c r="CQ2811" s="12"/>
      <c r="CR2811" s="12"/>
      <c r="CS2811" s="12"/>
      <c r="CT2811" s="12"/>
      <c r="CU2811" s="12"/>
      <c r="CV2811" s="12"/>
      <c r="CW2811" s="12"/>
      <c r="CX2811" s="12"/>
      <c r="CY2811" s="12"/>
      <c r="CZ2811" s="12"/>
      <c r="DA2811" s="12"/>
      <c r="DB2811" s="12"/>
      <c r="DC2811" s="12"/>
      <c r="DD2811" s="12"/>
      <c r="DE2811" s="12"/>
      <c r="DF2811" s="12"/>
      <c r="DG2811" s="12"/>
      <c r="DH2811" s="12"/>
      <c r="DI2811" s="12"/>
      <c r="DJ2811" s="12"/>
      <c r="DK2811" s="12"/>
      <c r="DL2811" s="12"/>
      <c r="DM2811" s="12"/>
      <c r="DN2811" s="12"/>
      <c r="DO2811" s="12"/>
      <c r="DP2811" s="12"/>
      <c r="DQ2811" s="12"/>
      <c r="DR2811" s="12"/>
      <c r="DS2811" s="12"/>
      <c r="DT2811" s="12"/>
      <c r="DU2811" s="12"/>
      <c r="DV2811" s="12"/>
    </row>
    <row r="2812" spans="1:126" s="14" customFormat="1" ht="90.75" thickBot="1" x14ac:dyDescent="0.3">
      <c r="A2812" s="12"/>
      <c r="B2812" s="13">
        <f t="shared" si="44"/>
        <v>2803</v>
      </c>
      <c r="C2812" s="2" t="s">
        <v>2686</v>
      </c>
      <c r="D2812" s="9">
        <v>4411</v>
      </c>
      <c r="E2812" s="2" t="s">
        <v>5086</v>
      </c>
      <c r="F2812" s="2" t="s">
        <v>2687</v>
      </c>
      <c r="G2812" s="2" t="s">
        <v>2690</v>
      </c>
      <c r="H2812" s="2" t="s">
        <v>445</v>
      </c>
      <c r="J2812" s="12"/>
      <c r="K2812" s="12"/>
      <c r="L2812" s="12"/>
      <c r="M2812" s="12"/>
      <c r="N2812" s="12"/>
      <c r="O2812" s="12"/>
      <c r="P2812" s="12"/>
      <c r="Q2812" s="12"/>
      <c r="R2812" s="12"/>
      <c r="S2812" s="12"/>
      <c r="T2812" s="12"/>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12"/>
      <c r="BR2812" s="12"/>
      <c r="BS2812" s="12"/>
      <c r="BT2812" s="12"/>
      <c r="BU2812" s="12"/>
      <c r="BV2812" s="12"/>
      <c r="BW2812" s="12"/>
      <c r="BX2812" s="12"/>
      <c r="BY2812" s="12"/>
      <c r="BZ2812" s="12"/>
      <c r="CA2812" s="12"/>
      <c r="CB2812" s="12"/>
      <c r="CC2812" s="12"/>
      <c r="CD2812" s="12"/>
      <c r="CE2812" s="12"/>
      <c r="CF2812" s="12"/>
      <c r="CG2812" s="12"/>
      <c r="CH2812" s="12"/>
      <c r="CI2812" s="12"/>
      <c r="CJ2812" s="12"/>
      <c r="CK2812" s="12"/>
      <c r="CL2812" s="12"/>
      <c r="CM2812" s="12"/>
      <c r="CN2812" s="12"/>
      <c r="CO2812" s="12"/>
      <c r="CP2812" s="12"/>
      <c r="CQ2812" s="12"/>
      <c r="CR2812" s="12"/>
      <c r="CS2812" s="12"/>
      <c r="CT2812" s="12"/>
      <c r="CU2812" s="12"/>
      <c r="CV2812" s="12"/>
      <c r="CW2812" s="12"/>
      <c r="CX2812" s="12"/>
      <c r="CY2812" s="12"/>
      <c r="CZ2812" s="12"/>
      <c r="DA2812" s="12"/>
      <c r="DB2812" s="12"/>
      <c r="DC2812" s="12"/>
      <c r="DD2812" s="12"/>
      <c r="DE2812" s="12"/>
      <c r="DF2812" s="12"/>
      <c r="DG2812" s="12"/>
      <c r="DH2812" s="12"/>
      <c r="DI2812" s="12"/>
      <c r="DJ2812" s="12"/>
      <c r="DK2812" s="12"/>
      <c r="DL2812" s="12"/>
      <c r="DM2812" s="12"/>
      <c r="DN2812" s="12"/>
      <c r="DO2812" s="12"/>
      <c r="DP2812" s="12"/>
      <c r="DQ2812" s="12"/>
      <c r="DR2812" s="12"/>
      <c r="DS2812" s="12"/>
      <c r="DT2812" s="12"/>
      <c r="DU2812" s="12"/>
      <c r="DV2812" s="12"/>
    </row>
    <row r="2813" spans="1:126" s="14" customFormat="1" ht="75.75" thickBot="1" x14ac:dyDescent="0.3">
      <c r="A2813" s="12"/>
      <c r="B2813" s="13">
        <f t="shared" si="44"/>
        <v>2804</v>
      </c>
      <c r="C2813" s="2" t="s">
        <v>2686</v>
      </c>
      <c r="D2813" s="9">
        <v>4411</v>
      </c>
      <c r="E2813" s="2" t="s">
        <v>5086</v>
      </c>
      <c r="F2813" s="2" t="s">
        <v>2688</v>
      </c>
      <c r="G2813" s="2" t="s">
        <v>2691</v>
      </c>
      <c r="H2813" s="2" t="s">
        <v>445</v>
      </c>
      <c r="J2813" s="12"/>
      <c r="K2813" s="12"/>
      <c r="L2813" s="12"/>
      <c r="M2813" s="12"/>
      <c r="N2813" s="12"/>
      <c r="O2813" s="12"/>
      <c r="P2813" s="12"/>
      <c r="Q2813" s="12"/>
      <c r="R2813" s="12"/>
      <c r="S2813" s="12"/>
      <c r="T2813" s="12"/>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12"/>
      <c r="BR2813" s="12"/>
      <c r="BS2813" s="12"/>
      <c r="BT2813" s="12"/>
      <c r="BU2813" s="12"/>
      <c r="BV2813" s="12"/>
      <c r="BW2813" s="12"/>
      <c r="BX2813" s="12"/>
      <c r="BY2813" s="12"/>
      <c r="BZ2813" s="12"/>
      <c r="CA2813" s="12"/>
      <c r="CB2813" s="12"/>
      <c r="CC2813" s="12"/>
      <c r="CD2813" s="12"/>
      <c r="CE2813" s="12"/>
      <c r="CF2813" s="12"/>
      <c r="CG2813" s="12"/>
      <c r="CH2813" s="12"/>
      <c r="CI2813" s="12"/>
      <c r="CJ2813" s="12"/>
      <c r="CK2813" s="12"/>
      <c r="CL2813" s="12"/>
      <c r="CM2813" s="12"/>
      <c r="CN2813" s="12"/>
      <c r="CO2813" s="12"/>
      <c r="CP2813" s="12"/>
      <c r="CQ2813" s="12"/>
      <c r="CR2813" s="12"/>
      <c r="CS2813" s="12"/>
      <c r="CT2813" s="12"/>
      <c r="CU2813" s="12"/>
      <c r="CV2813" s="12"/>
      <c r="CW2813" s="12"/>
      <c r="CX2813" s="12"/>
      <c r="CY2813" s="12"/>
      <c r="CZ2813" s="12"/>
      <c r="DA2813" s="12"/>
      <c r="DB2813" s="12"/>
      <c r="DC2813" s="12"/>
      <c r="DD2813" s="12"/>
      <c r="DE2813" s="12"/>
      <c r="DF2813" s="12"/>
      <c r="DG2813" s="12"/>
      <c r="DH2813" s="12"/>
      <c r="DI2813" s="12"/>
      <c r="DJ2813" s="12"/>
      <c r="DK2813" s="12"/>
      <c r="DL2813" s="12"/>
      <c r="DM2813" s="12"/>
      <c r="DN2813" s="12"/>
      <c r="DO2813" s="12"/>
      <c r="DP2813" s="12"/>
      <c r="DQ2813" s="12"/>
      <c r="DR2813" s="12"/>
      <c r="DS2813" s="12"/>
      <c r="DT2813" s="12"/>
      <c r="DU2813" s="12"/>
      <c r="DV2813" s="12"/>
    </row>
    <row r="2814" spans="1:126" s="14" customFormat="1" ht="75.75" thickBot="1" x14ac:dyDescent="0.3">
      <c r="A2814" s="12"/>
      <c r="B2814" s="13">
        <f t="shared" si="44"/>
        <v>2805</v>
      </c>
      <c r="C2814" s="2" t="s">
        <v>2686</v>
      </c>
      <c r="D2814" s="9">
        <v>4411</v>
      </c>
      <c r="E2814" s="2" t="s">
        <v>5086</v>
      </c>
      <c r="F2814" s="2" t="s">
        <v>2689</v>
      </c>
      <c r="G2814" s="2" t="s">
        <v>2692</v>
      </c>
      <c r="H2814" s="2" t="s">
        <v>445</v>
      </c>
      <c r="J2814" s="12"/>
      <c r="K2814" s="12"/>
      <c r="L2814" s="12"/>
      <c r="M2814" s="12"/>
      <c r="N2814" s="12"/>
      <c r="O2814" s="12"/>
      <c r="P2814" s="12"/>
      <c r="Q2814" s="12"/>
      <c r="R2814" s="12"/>
      <c r="S2814" s="12"/>
      <c r="T2814" s="12"/>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c r="CW2814" s="12"/>
      <c r="CX2814" s="12"/>
      <c r="CY2814" s="12"/>
      <c r="CZ2814" s="12"/>
      <c r="DA2814" s="12"/>
      <c r="DB2814" s="12"/>
      <c r="DC2814" s="12"/>
      <c r="DD2814" s="12"/>
      <c r="DE2814" s="12"/>
      <c r="DF2814" s="12"/>
      <c r="DG2814" s="12"/>
      <c r="DH2814" s="12"/>
      <c r="DI2814" s="12"/>
      <c r="DJ2814" s="12"/>
      <c r="DK2814" s="12"/>
      <c r="DL2814" s="12"/>
      <c r="DM2814" s="12"/>
      <c r="DN2814" s="12"/>
      <c r="DO2814" s="12"/>
      <c r="DP2814" s="12"/>
      <c r="DQ2814" s="12"/>
      <c r="DR2814" s="12"/>
      <c r="DS2814" s="12"/>
      <c r="DT2814" s="12"/>
      <c r="DU2814" s="12"/>
      <c r="DV2814" s="12"/>
    </row>
    <row r="2815" spans="1:126" s="14" customFormat="1" ht="75.75" thickBot="1" x14ac:dyDescent="0.3">
      <c r="A2815" s="12"/>
      <c r="B2815" s="13">
        <f t="shared" si="44"/>
        <v>2806</v>
      </c>
      <c r="C2815" s="2" t="s">
        <v>2686</v>
      </c>
      <c r="D2815" s="9" t="s">
        <v>5085</v>
      </c>
      <c r="E2815" s="2" t="s">
        <v>2693</v>
      </c>
      <c r="F2815" s="2" t="s">
        <v>2694</v>
      </c>
      <c r="G2815" s="2" t="s">
        <v>2695</v>
      </c>
      <c r="H2815" s="2" t="s">
        <v>445</v>
      </c>
      <c r="J2815" s="12"/>
      <c r="K2815" s="12"/>
      <c r="L2815" s="12"/>
      <c r="M2815" s="12"/>
      <c r="N2815" s="12"/>
      <c r="O2815" s="12"/>
      <c r="P2815" s="12"/>
      <c r="Q2815" s="12"/>
      <c r="R2815" s="12"/>
      <c r="S2815" s="12"/>
      <c r="T2815" s="12"/>
      <c r="U2815" s="12"/>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12"/>
      <c r="BR2815" s="12"/>
      <c r="BS2815" s="12"/>
      <c r="BT2815" s="12"/>
      <c r="BU2815" s="12"/>
      <c r="BV2815" s="12"/>
      <c r="BW2815" s="12"/>
      <c r="BX2815" s="12"/>
      <c r="BY2815" s="12"/>
      <c r="BZ2815" s="12"/>
      <c r="CA2815" s="12"/>
      <c r="CB2815" s="12"/>
      <c r="CC2815" s="12"/>
      <c r="CD2815" s="12"/>
      <c r="CE2815" s="12"/>
      <c r="CF2815" s="12"/>
      <c r="CG2815" s="12"/>
      <c r="CH2815" s="12"/>
      <c r="CI2815" s="12"/>
      <c r="CJ2815" s="12"/>
      <c r="CK2815" s="12"/>
      <c r="CL2815" s="12"/>
      <c r="CM2815" s="12"/>
      <c r="CN2815" s="12"/>
      <c r="CO2815" s="12"/>
      <c r="CP2815" s="12"/>
      <c r="CQ2815" s="12"/>
      <c r="CR2815" s="12"/>
      <c r="CS2815" s="12"/>
      <c r="CT2815" s="12"/>
      <c r="CU2815" s="12"/>
      <c r="CV2815" s="12"/>
      <c r="CW2815" s="12"/>
      <c r="CX2815" s="12"/>
      <c r="CY2815" s="12"/>
      <c r="CZ2815" s="12"/>
      <c r="DA2815" s="12"/>
      <c r="DB2815" s="12"/>
      <c r="DC2815" s="12"/>
      <c r="DD2815" s="12"/>
      <c r="DE2815" s="12"/>
      <c r="DF2815" s="12"/>
      <c r="DG2815" s="12"/>
      <c r="DH2815" s="12"/>
      <c r="DI2815" s="12"/>
      <c r="DJ2815" s="12"/>
      <c r="DK2815" s="12"/>
      <c r="DL2815" s="12"/>
      <c r="DM2815" s="12"/>
      <c r="DN2815" s="12"/>
      <c r="DO2815" s="12"/>
      <c r="DP2815" s="12"/>
      <c r="DQ2815" s="12"/>
      <c r="DR2815" s="12"/>
      <c r="DS2815" s="12"/>
      <c r="DT2815" s="12"/>
      <c r="DU2815" s="12"/>
      <c r="DV2815" s="12"/>
    </row>
    <row r="2816" spans="1:126" s="14" customFormat="1" ht="90.75" thickBot="1" x14ac:dyDescent="0.3">
      <c r="A2816" s="12"/>
      <c r="B2816" s="13">
        <f t="shared" si="44"/>
        <v>2807</v>
      </c>
      <c r="C2816" s="2" t="s">
        <v>2686</v>
      </c>
      <c r="D2816" s="9">
        <v>4412</v>
      </c>
      <c r="E2816" s="2" t="s">
        <v>2696</v>
      </c>
      <c r="F2816" s="2" t="s">
        <v>2687</v>
      </c>
      <c r="G2816" s="2" t="s">
        <v>2690</v>
      </c>
      <c r="H2816" s="2" t="s">
        <v>445</v>
      </c>
      <c r="J2816" s="12"/>
      <c r="K2816" s="12"/>
      <c r="L2816" s="12"/>
      <c r="M2816" s="12"/>
      <c r="N2816" s="12"/>
      <c r="O2816" s="12"/>
      <c r="P2816" s="12"/>
      <c r="Q2816" s="12"/>
      <c r="R2816" s="12"/>
      <c r="S2816" s="12"/>
      <c r="T2816" s="12"/>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12"/>
      <c r="BR2816" s="12"/>
      <c r="BS2816" s="12"/>
      <c r="BT2816" s="12"/>
      <c r="BU2816" s="12"/>
      <c r="BV2816" s="12"/>
      <c r="BW2816" s="12"/>
      <c r="BX2816" s="12"/>
      <c r="BY2816" s="12"/>
      <c r="BZ2816" s="12"/>
      <c r="CA2816" s="12"/>
      <c r="CB2816" s="12"/>
      <c r="CC2816" s="12"/>
      <c r="CD2816" s="12"/>
      <c r="CE2816" s="12"/>
      <c r="CF2816" s="12"/>
      <c r="CG2816" s="12"/>
      <c r="CH2816" s="12"/>
      <c r="CI2816" s="12"/>
      <c r="CJ2816" s="12"/>
      <c r="CK2816" s="12"/>
      <c r="CL2816" s="12"/>
      <c r="CM2816" s="12"/>
      <c r="CN2816" s="12"/>
      <c r="CO2816" s="12"/>
      <c r="CP2816" s="12"/>
      <c r="CQ2816" s="12"/>
      <c r="CR2816" s="12"/>
      <c r="CS2816" s="12"/>
      <c r="CT2816" s="12"/>
      <c r="CU2816" s="12"/>
      <c r="CV2816" s="12"/>
      <c r="CW2816" s="12"/>
      <c r="CX2816" s="12"/>
      <c r="CY2816" s="12"/>
      <c r="CZ2816" s="12"/>
      <c r="DA2816" s="12"/>
      <c r="DB2816" s="12"/>
      <c r="DC2816" s="12"/>
      <c r="DD2816" s="12"/>
      <c r="DE2816" s="12"/>
      <c r="DF2816" s="12"/>
      <c r="DG2816" s="12"/>
      <c r="DH2816" s="12"/>
      <c r="DI2816" s="12"/>
      <c r="DJ2816" s="12"/>
      <c r="DK2816" s="12"/>
      <c r="DL2816" s="12"/>
      <c r="DM2816" s="12"/>
      <c r="DN2816" s="12"/>
      <c r="DO2816" s="12"/>
      <c r="DP2816" s="12"/>
      <c r="DQ2816" s="12"/>
      <c r="DR2816" s="12"/>
      <c r="DS2816" s="12"/>
      <c r="DT2816" s="12"/>
      <c r="DU2816" s="12"/>
      <c r="DV2816" s="12"/>
    </row>
    <row r="2817" spans="1:126" s="14" customFormat="1" ht="75.75" thickBot="1" x14ac:dyDescent="0.3">
      <c r="A2817" s="12"/>
      <c r="B2817" s="13">
        <f t="shared" si="44"/>
        <v>2808</v>
      </c>
      <c r="C2817" s="2" t="s">
        <v>2686</v>
      </c>
      <c r="D2817" s="9">
        <v>4412</v>
      </c>
      <c r="E2817" s="2" t="s">
        <v>2696</v>
      </c>
      <c r="F2817" s="2" t="s">
        <v>2697</v>
      </c>
      <c r="G2817" s="2" t="s">
        <v>2702</v>
      </c>
      <c r="H2817" s="2" t="s">
        <v>445</v>
      </c>
      <c r="J2817" s="12"/>
      <c r="K2817" s="12"/>
      <c r="L2817" s="12"/>
      <c r="M2817" s="12"/>
      <c r="N2817" s="12"/>
      <c r="O2817" s="12"/>
      <c r="P2817" s="12"/>
      <c r="Q2817" s="12"/>
      <c r="R2817" s="12"/>
      <c r="S2817" s="12"/>
      <c r="T2817" s="12"/>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12"/>
      <c r="BR2817" s="12"/>
      <c r="BS2817" s="12"/>
      <c r="BT2817" s="12"/>
      <c r="BU2817" s="12"/>
      <c r="BV2817" s="12"/>
      <c r="BW2817" s="12"/>
      <c r="BX2817" s="12"/>
      <c r="BY2817" s="12"/>
      <c r="BZ2817" s="12"/>
      <c r="CA2817" s="12"/>
      <c r="CB2817" s="12"/>
      <c r="CC2817" s="12"/>
      <c r="CD2817" s="12"/>
      <c r="CE2817" s="12"/>
      <c r="CF2817" s="12"/>
      <c r="CG2817" s="12"/>
      <c r="CH2817" s="12"/>
      <c r="CI2817" s="12"/>
      <c r="CJ2817" s="12"/>
      <c r="CK2817" s="12"/>
      <c r="CL2817" s="12"/>
      <c r="CM2817" s="12"/>
      <c r="CN2817" s="12"/>
      <c r="CO2817" s="12"/>
      <c r="CP2817" s="12"/>
      <c r="CQ2817" s="12"/>
      <c r="CR2817" s="12"/>
      <c r="CS2817" s="12"/>
      <c r="CT2817" s="12"/>
      <c r="CU2817" s="12"/>
      <c r="CV2817" s="12"/>
      <c r="CW2817" s="12"/>
      <c r="CX2817" s="12"/>
      <c r="CY2817" s="12"/>
      <c r="CZ2817" s="12"/>
      <c r="DA2817" s="12"/>
      <c r="DB2817" s="12"/>
      <c r="DC2817" s="12"/>
      <c r="DD2817" s="12"/>
      <c r="DE2817" s="12"/>
      <c r="DF2817" s="12"/>
      <c r="DG2817" s="12"/>
      <c r="DH2817" s="12"/>
      <c r="DI2817" s="12"/>
      <c r="DJ2817" s="12"/>
      <c r="DK2817" s="12"/>
      <c r="DL2817" s="12"/>
      <c r="DM2817" s="12"/>
      <c r="DN2817" s="12"/>
      <c r="DO2817" s="12"/>
      <c r="DP2817" s="12"/>
      <c r="DQ2817" s="12"/>
      <c r="DR2817" s="12"/>
      <c r="DS2817" s="12"/>
      <c r="DT2817" s="12"/>
      <c r="DU2817" s="12"/>
      <c r="DV2817" s="12"/>
    </row>
    <row r="2818" spans="1:126" s="14" customFormat="1" ht="90.75" thickBot="1" x14ac:dyDescent="0.3">
      <c r="A2818" s="12"/>
      <c r="B2818" s="13">
        <f t="shared" si="44"/>
        <v>2809</v>
      </c>
      <c r="C2818" s="2" t="s">
        <v>2686</v>
      </c>
      <c r="D2818" s="9">
        <v>4412</v>
      </c>
      <c r="E2818" s="2" t="s">
        <v>2696</v>
      </c>
      <c r="F2818" s="2" t="s">
        <v>2698</v>
      </c>
      <c r="G2818" s="2" t="s">
        <v>2703</v>
      </c>
      <c r="H2818" s="2" t="s">
        <v>445</v>
      </c>
      <c r="J2818" s="12"/>
      <c r="K2818" s="12"/>
      <c r="L2818" s="12"/>
      <c r="M2818" s="12"/>
      <c r="N2818" s="12"/>
      <c r="O2818" s="12"/>
      <c r="P2818" s="12"/>
      <c r="Q2818" s="12"/>
      <c r="R2818" s="12"/>
      <c r="S2818" s="12"/>
      <c r="T2818" s="12"/>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12"/>
      <c r="BR2818" s="12"/>
      <c r="BS2818" s="12"/>
      <c r="BT2818" s="12"/>
      <c r="BU2818" s="12"/>
      <c r="BV2818" s="12"/>
      <c r="BW2818" s="12"/>
      <c r="BX2818" s="12"/>
      <c r="BY2818" s="12"/>
      <c r="BZ2818" s="12"/>
      <c r="CA2818" s="12"/>
      <c r="CB2818" s="12"/>
      <c r="CC2818" s="12"/>
      <c r="CD2818" s="12"/>
      <c r="CE2818" s="12"/>
      <c r="CF2818" s="12"/>
      <c r="CG2818" s="12"/>
      <c r="CH2818" s="12"/>
      <c r="CI2818" s="12"/>
      <c r="CJ2818" s="12"/>
      <c r="CK2818" s="12"/>
      <c r="CL2818" s="12"/>
      <c r="CM2818" s="12"/>
      <c r="CN2818" s="12"/>
      <c r="CO2818" s="12"/>
      <c r="CP2818" s="12"/>
      <c r="CQ2818" s="12"/>
      <c r="CR2818" s="12"/>
      <c r="CS2818" s="12"/>
      <c r="CT2818" s="12"/>
      <c r="CU2818" s="12"/>
      <c r="CV2818" s="12"/>
      <c r="CW2818" s="12"/>
      <c r="CX2818" s="12"/>
      <c r="CY2818" s="12"/>
      <c r="CZ2818" s="12"/>
      <c r="DA2818" s="12"/>
      <c r="DB2818" s="12"/>
      <c r="DC2818" s="12"/>
      <c r="DD2818" s="12"/>
      <c r="DE2818" s="12"/>
      <c r="DF2818" s="12"/>
      <c r="DG2818" s="12"/>
      <c r="DH2818" s="12"/>
      <c r="DI2818" s="12"/>
      <c r="DJ2818" s="12"/>
      <c r="DK2818" s="12"/>
      <c r="DL2818" s="12"/>
      <c r="DM2818" s="12"/>
      <c r="DN2818" s="12"/>
      <c r="DO2818" s="12"/>
      <c r="DP2818" s="12"/>
      <c r="DQ2818" s="12"/>
      <c r="DR2818" s="12"/>
      <c r="DS2818" s="12"/>
      <c r="DT2818" s="12"/>
      <c r="DU2818" s="12"/>
      <c r="DV2818" s="12"/>
    </row>
    <row r="2819" spans="1:126" s="14" customFormat="1" ht="75.75" thickBot="1" x14ac:dyDescent="0.3">
      <c r="A2819" s="12"/>
      <c r="B2819" s="13">
        <f t="shared" si="44"/>
        <v>2810</v>
      </c>
      <c r="C2819" s="2" t="s">
        <v>2686</v>
      </c>
      <c r="D2819" s="9">
        <v>4412</v>
      </c>
      <c r="E2819" s="2" t="s">
        <v>2696</v>
      </c>
      <c r="F2819" s="2" t="s">
        <v>2699</v>
      </c>
      <c r="G2819" s="2" t="s">
        <v>2704</v>
      </c>
      <c r="H2819" s="2" t="s">
        <v>445</v>
      </c>
      <c r="J2819" s="12"/>
      <c r="K2819" s="12"/>
      <c r="L2819" s="12"/>
      <c r="M2819" s="12"/>
      <c r="N2819" s="12"/>
      <c r="O2819" s="12"/>
      <c r="P2819" s="12"/>
      <c r="Q2819" s="12"/>
      <c r="R2819" s="12"/>
      <c r="S2819" s="12"/>
      <c r="T2819" s="12"/>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12"/>
      <c r="BR2819" s="12"/>
      <c r="BS2819" s="12"/>
      <c r="BT2819" s="12"/>
      <c r="BU2819" s="12"/>
      <c r="BV2819" s="12"/>
      <c r="BW2819" s="12"/>
      <c r="BX2819" s="12"/>
      <c r="BY2819" s="12"/>
      <c r="BZ2819" s="12"/>
      <c r="CA2819" s="12"/>
      <c r="CB2819" s="12"/>
      <c r="CC2819" s="12"/>
      <c r="CD2819" s="12"/>
      <c r="CE2819" s="12"/>
      <c r="CF2819" s="12"/>
      <c r="CG2819" s="12"/>
      <c r="CH2819" s="12"/>
      <c r="CI2819" s="12"/>
      <c r="CJ2819" s="12"/>
      <c r="CK2819" s="12"/>
      <c r="CL2819" s="12"/>
      <c r="CM2819" s="12"/>
      <c r="CN2819" s="12"/>
      <c r="CO2819" s="12"/>
      <c r="CP2819" s="12"/>
      <c r="CQ2819" s="12"/>
      <c r="CR2819" s="12"/>
      <c r="CS2819" s="12"/>
      <c r="CT2819" s="12"/>
      <c r="CU2819" s="12"/>
      <c r="CV2819" s="12"/>
      <c r="CW2819" s="12"/>
      <c r="CX2819" s="12"/>
      <c r="CY2819" s="12"/>
      <c r="CZ2819" s="12"/>
      <c r="DA2819" s="12"/>
      <c r="DB2819" s="12"/>
      <c r="DC2819" s="12"/>
      <c r="DD2819" s="12"/>
      <c r="DE2819" s="12"/>
      <c r="DF2819" s="12"/>
      <c r="DG2819" s="12"/>
      <c r="DH2819" s="12"/>
      <c r="DI2819" s="12"/>
      <c r="DJ2819" s="12"/>
      <c r="DK2819" s="12"/>
      <c r="DL2819" s="12"/>
      <c r="DM2819" s="12"/>
      <c r="DN2819" s="12"/>
      <c r="DO2819" s="12"/>
      <c r="DP2819" s="12"/>
      <c r="DQ2819" s="12"/>
      <c r="DR2819" s="12"/>
      <c r="DS2819" s="12"/>
      <c r="DT2819" s="12"/>
      <c r="DU2819" s="12"/>
      <c r="DV2819" s="12"/>
    </row>
    <row r="2820" spans="1:126" s="14" customFormat="1" ht="75.75" thickBot="1" x14ac:dyDescent="0.3">
      <c r="A2820" s="12"/>
      <c r="B2820" s="13">
        <f t="shared" si="44"/>
        <v>2811</v>
      </c>
      <c r="C2820" s="2" t="s">
        <v>2686</v>
      </c>
      <c r="D2820" s="9">
        <v>4412</v>
      </c>
      <c r="E2820" s="2" t="s">
        <v>2696</v>
      </c>
      <c r="F2820" s="2" t="s">
        <v>2700</v>
      </c>
      <c r="G2820" s="2" t="s">
        <v>2705</v>
      </c>
      <c r="H2820" s="2" t="s">
        <v>445</v>
      </c>
      <c r="J2820" s="12"/>
      <c r="K2820" s="12"/>
      <c r="L2820" s="12"/>
      <c r="M2820" s="12"/>
      <c r="N2820" s="12"/>
      <c r="O2820" s="12"/>
      <c r="P2820" s="12"/>
      <c r="Q2820" s="12"/>
      <c r="R2820" s="12"/>
      <c r="S2820" s="12"/>
      <c r="T2820" s="12"/>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12"/>
      <c r="BR2820" s="12"/>
      <c r="BS2820" s="12"/>
      <c r="BT2820" s="12"/>
      <c r="BU2820" s="12"/>
      <c r="BV2820" s="12"/>
      <c r="BW2820" s="12"/>
      <c r="BX2820" s="12"/>
      <c r="BY2820" s="12"/>
      <c r="BZ2820" s="12"/>
      <c r="CA2820" s="12"/>
      <c r="CB2820" s="12"/>
      <c r="CC2820" s="12"/>
      <c r="CD2820" s="12"/>
      <c r="CE2820" s="12"/>
      <c r="CF2820" s="12"/>
      <c r="CG2820" s="12"/>
      <c r="CH2820" s="12"/>
      <c r="CI2820" s="12"/>
      <c r="CJ2820" s="12"/>
      <c r="CK2820" s="12"/>
      <c r="CL2820" s="12"/>
      <c r="CM2820" s="12"/>
      <c r="CN2820" s="12"/>
      <c r="CO2820" s="12"/>
      <c r="CP2820" s="12"/>
      <c r="CQ2820" s="12"/>
      <c r="CR2820" s="12"/>
      <c r="CS2820" s="12"/>
      <c r="CT2820" s="12"/>
      <c r="CU2820" s="12"/>
      <c r="CV2820" s="12"/>
      <c r="CW2820" s="12"/>
      <c r="CX2820" s="12"/>
      <c r="CY2820" s="12"/>
      <c r="CZ2820" s="12"/>
      <c r="DA2820" s="12"/>
      <c r="DB2820" s="12"/>
      <c r="DC2820" s="12"/>
      <c r="DD2820" s="12"/>
      <c r="DE2820" s="12"/>
      <c r="DF2820" s="12"/>
      <c r="DG2820" s="12"/>
      <c r="DH2820" s="12"/>
      <c r="DI2820" s="12"/>
      <c r="DJ2820" s="12"/>
      <c r="DK2820" s="12"/>
      <c r="DL2820" s="12"/>
      <c r="DM2820" s="12"/>
      <c r="DN2820" s="12"/>
      <c r="DO2820" s="12"/>
      <c r="DP2820" s="12"/>
      <c r="DQ2820" s="12"/>
      <c r="DR2820" s="12"/>
      <c r="DS2820" s="12"/>
      <c r="DT2820" s="12"/>
      <c r="DU2820" s="12"/>
      <c r="DV2820" s="12"/>
    </row>
    <row r="2821" spans="1:126" s="14" customFormat="1" ht="75.75" thickBot="1" x14ac:dyDescent="0.3">
      <c r="A2821" s="12"/>
      <c r="B2821" s="13">
        <f t="shared" si="44"/>
        <v>2812</v>
      </c>
      <c r="C2821" s="2" t="s">
        <v>2686</v>
      </c>
      <c r="D2821" s="9">
        <v>4412</v>
      </c>
      <c r="E2821" s="2" t="s">
        <v>2696</v>
      </c>
      <c r="F2821" s="2" t="s">
        <v>2701</v>
      </c>
      <c r="G2821" s="2" t="s">
        <v>2706</v>
      </c>
      <c r="H2821" s="2" t="s">
        <v>445</v>
      </c>
      <c r="J2821" s="12"/>
      <c r="K2821" s="12"/>
      <c r="L2821" s="12"/>
      <c r="M2821" s="12"/>
      <c r="N2821" s="12"/>
      <c r="O2821" s="12"/>
      <c r="P2821" s="12"/>
      <c r="Q2821" s="12"/>
      <c r="R2821" s="12"/>
      <c r="S2821" s="12"/>
      <c r="T2821" s="12"/>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12"/>
      <c r="BR2821" s="12"/>
      <c r="BS2821" s="12"/>
      <c r="BT2821" s="12"/>
      <c r="BU2821" s="12"/>
      <c r="BV2821" s="12"/>
      <c r="BW2821" s="12"/>
      <c r="BX2821" s="12"/>
      <c r="BY2821" s="12"/>
      <c r="BZ2821" s="12"/>
      <c r="CA2821" s="12"/>
      <c r="CB2821" s="12"/>
      <c r="CC2821" s="12"/>
      <c r="CD2821" s="12"/>
      <c r="CE2821" s="12"/>
      <c r="CF2821" s="12"/>
      <c r="CG2821" s="12"/>
      <c r="CH2821" s="12"/>
      <c r="CI2821" s="12"/>
      <c r="CJ2821" s="12"/>
      <c r="CK2821" s="12"/>
      <c r="CL2821" s="12"/>
      <c r="CM2821" s="12"/>
      <c r="CN2821" s="12"/>
      <c r="CO2821" s="12"/>
      <c r="CP2821" s="12"/>
      <c r="CQ2821" s="12"/>
      <c r="CR2821" s="12"/>
      <c r="CS2821" s="12"/>
      <c r="CT2821" s="12"/>
      <c r="CU2821" s="12"/>
      <c r="CV2821" s="12"/>
      <c r="CW2821" s="12"/>
      <c r="CX2821" s="12"/>
      <c r="CY2821" s="12"/>
      <c r="CZ2821" s="12"/>
      <c r="DA2821" s="12"/>
      <c r="DB2821" s="12"/>
      <c r="DC2821" s="12"/>
      <c r="DD2821" s="12"/>
      <c r="DE2821" s="12"/>
      <c r="DF2821" s="12"/>
      <c r="DG2821" s="12"/>
      <c r="DH2821" s="12"/>
      <c r="DI2821" s="12"/>
      <c r="DJ2821" s="12"/>
      <c r="DK2821" s="12"/>
      <c r="DL2821" s="12"/>
      <c r="DM2821" s="12"/>
      <c r="DN2821" s="12"/>
      <c r="DO2821" s="12"/>
      <c r="DP2821" s="12"/>
      <c r="DQ2821" s="12"/>
      <c r="DR2821" s="12"/>
      <c r="DS2821" s="12"/>
      <c r="DT2821" s="12"/>
      <c r="DU2821" s="12"/>
      <c r="DV2821" s="12"/>
    </row>
    <row r="2822" spans="1:126" s="14" customFormat="1" ht="75.75" thickBot="1" x14ac:dyDescent="0.3">
      <c r="A2822" s="12"/>
      <c r="B2822" s="13">
        <f t="shared" si="44"/>
        <v>2813</v>
      </c>
      <c r="C2822" s="2" t="s">
        <v>2686</v>
      </c>
      <c r="D2822" s="9">
        <v>4410</v>
      </c>
      <c r="E2822" s="2" t="s">
        <v>2707</v>
      </c>
      <c r="F2822" s="2" t="s">
        <v>2689</v>
      </c>
      <c r="G2822" s="2" t="s">
        <v>2710</v>
      </c>
      <c r="H2822" s="2" t="s">
        <v>445</v>
      </c>
      <c r="J2822" s="12"/>
      <c r="K2822" s="12"/>
      <c r="L2822" s="12"/>
      <c r="M2822" s="12"/>
      <c r="N2822" s="12"/>
      <c r="O2822" s="12"/>
      <c r="P2822" s="12"/>
      <c r="Q2822" s="12"/>
      <c r="R2822" s="12"/>
      <c r="S2822" s="12"/>
      <c r="T2822" s="12"/>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12"/>
      <c r="CH2822" s="12"/>
      <c r="CI2822" s="12"/>
      <c r="CJ2822" s="12"/>
      <c r="CK2822" s="12"/>
      <c r="CL2822" s="12"/>
      <c r="CM2822" s="12"/>
      <c r="CN2822" s="12"/>
      <c r="CO2822" s="12"/>
      <c r="CP2822" s="12"/>
      <c r="CQ2822" s="12"/>
      <c r="CR2822" s="12"/>
      <c r="CS2822" s="12"/>
      <c r="CT2822" s="12"/>
      <c r="CU2822" s="12"/>
      <c r="CV2822" s="12"/>
      <c r="CW2822" s="12"/>
      <c r="CX2822" s="12"/>
      <c r="CY2822" s="12"/>
      <c r="CZ2822" s="12"/>
      <c r="DA2822" s="12"/>
      <c r="DB2822" s="12"/>
      <c r="DC2822" s="12"/>
      <c r="DD2822" s="12"/>
      <c r="DE2822" s="12"/>
      <c r="DF2822" s="12"/>
      <c r="DG2822" s="12"/>
      <c r="DH2822" s="12"/>
      <c r="DI2822" s="12"/>
      <c r="DJ2822" s="12"/>
      <c r="DK2822" s="12"/>
      <c r="DL2822" s="12"/>
      <c r="DM2822" s="12"/>
      <c r="DN2822" s="12"/>
      <c r="DO2822" s="12"/>
      <c r="DP2822" s="12"/>
      <c r="DQ2822" s="12"/>
      <c r="DR2822" s="12"/>
      <c r="DS2822" s="12"/>
      <c r="DT2822" s="12"/>
      <c r="DU2822" s="12"/>
      <c r="DV2822" s="12"/>
    </row>
    <row r="2823" spans="1:126" s="14" customFormat="1" ht="75.75" thickBot="1" x14ac:dyDescent="0.3">
      <c r="A2823" s="12"/>
      <c r="B2823" s="13">
        <f t="shared" si="44"/>
        <v>2814</v>
      </c>
      <c r="C2823" s="2" t="s">
        <v>2686</v>
      </c>
      <c r="D2823" s="9">
        <v>4410</v>
      </c>
      <c r="E2823" s="2" t="s">
        <v>2707</v>
      </c>
      <c r="F2823" s="2" t="s">
        <v>2708</v>
      </c>
      <c r="G2823" s="2" t="s">
        <v>2711</v>
      </c>
      <c r="H2823" s="2" t="s">
        <v>445</v>
      </c>
      <c r="J2823" s="12"/>
      <c r="K2823" s="12"/>
      <c r="L2823" s="12"/>
      <c r="M2823" s="12"/>
      <c r="N2823" s="12"/>
      <c r="O2823" s="12"/>
      <c r="P2823" s="12"/>
      <c r="Q2823" s="12"/>
      <c r="R2823" s="12"/>
      <c r="S2823" s="12"/>
      <c r="T2823" s="12"/>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12"/>
      <c r="BR2823" s="12"/>
      <c r="BS2823" s="12"/>
      <c r="BT2823" s="12"/>
      <c r="BU2823" s="12"/>
      <c r="BV2823" s="12"/>
      <c r="BW2823" s="12"/>
      <c r="BX2823" s="12"/>
      <c r="BY2823" s="12"/>
      <c r="BZ2823" s="12"/>
      <c r="CA2823" s="12"/>
      <c r="CB2823" s="12"/>
      <c r="CC2823" s="12"/>
      <c r="CD2823" s="12"/>
      <c r="CE2823" s="12"/>
      <c r="CF2823" s="12"/>
      <c r="CG2823" s="12"/>
      <c r="CH2823" s="12"/>
      <c r="CI2823" s="12"/>
      <c r="CJ2823" s="12"/>
      <c r="CK2823" s="12"/>
      <c r="CL2823" s="12"/>
      <c r="CM2823" s="12"/>
      <c r="CN2823" s="12"/>
      <c r="CO2823" s="12"/>
      <c r="CP2823" s="12"/>
      <c r="CQ2823" s="12"/>
      <c r="CR2823" s="12"/>
      <c r="CS2823" s="12"/>
      <c r="CT2823" s="12"/>
      <c r="CU2823" s="12"/>
      <c r="CV2823" s="12"/>
      <c r="CW2823" s="12"/>
      <c r="CX2823" s="12"/>
      <c r="CY2823" s="12"/>
      <c r="CZ2823" s="12"/>
      <c r="DA2823" s="12"/>
      <c r="DB2823" s="12"/>
      <c r="DC2823" s="12"/>
      <c r="DD2823" s="12"/>
      <c r="DE2823" s="12"/>
      <c r="DF2823" s="12"/>
      <c r="DG2823" s="12"/>
      <c r="DH2823" s="12"/>
      <c r="DI2823" s="12"/>
      <c r="DJ2823" s="12"/>
      <c r="DK2823" s="12"/>
      <c r="DL2823" s="12"/>
      <c r="DM2823" s="12"/>
      <c r="DN2823" s="12"/>
      <c r="DO2823" s="12"/>
      <c r="DP2823" s="12"/>
      <c r="DQ2823" s="12"/>
      <c r="DR2823" s="12"/>
      <c r="DS2823" s="12"/>
      <c r="DT2823" s="12"/>
      <c r="DU2823" s="12"/>
      <c r="DV2823" s="12"/>
    </row>
    <row r="2824" spans="1:126" s="14" customFormat="1" ht="90.75" thickBot="1" x14ac:dyDescent="0.3">
      <c r="A2824" s="12"/>
      <c r="B2824" s="13">
        <f t="shared" si="44"/>
        <v>2815</v>
      </c>
      <c r="C2824" s="2" t="s">
        <v>2686</v>
      </c>
      <c r="D2824" s="9">
        <v>4410</v>
      </c>
      <c r="E2824" s="2" t="s">
        <v>2707</v>
      </c>
      <c r="F2824" s="2" t="s">
        <v>2709</v>
      </c>
      <c r="G2824" s="2" t="s">
        <v>5104</v>
      </c>
      <c r="H2824" s="2" t="s">
        <v>445</v>
      </c>
      <c r="J2824" s="12"/>
      <c r="K2824" s="12"/>
      <c r="L2824" s="12"/>
      <c r="M2824" s="12"/>
      <c r="N2824" s="12"/>
      <c r="O2824" s="12"/>
      <c r="P2824" s="12"/>
      <c r="Q2824" s="12"/>
      <c r="R2824" s="12"/>
      <c r="S2824" s="12"/>
      <c r="T2824" s="12"/>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12"/>
      <c r="BR2824" s="12"/>
      <c r="BS2824" s="12"/>
      <c r="BT2824" s="12"/>
      <c r="BU2824" s="12"/>
      <c r="BV2824" s="12"/>
      <c r="BW2824" s="12"/>
      <c r="BX2824" s="12"/>
      <c r="BY2824" s="12"/>
      <c r="BZ2824" s="12"/>
      <c r="CA2824" s="12"/>
      <c r="CB2824" s="12"/>
      <c r="CC2824" s="12"/>
      <c r="CD2824" s="12"/>
      <c r="CE2824" s="12"/>
      <c r="CF2824" s="12"/>
      <c r="CG2824" s="12"/>
      <c r="CH2824" s="12"/>
      <c r="CI2824" s="12"/>
      <c r="CJ2824" s="12"/>
      <c r="CK2824" s="12"/>
      <c r="CL2824" s="12"/>
      <c r="CM2824" s="12"/>
      <c r="CN2824" s="12"/>
      <c r="CO2824" s="12"/>
      <c r="CP2824" s="12"/>
      <c r="CQ2824" s="12"/>
      <c r="CR2824" s="12"/>
      <c r="CS2824" s="12"/>
      <c r="CT2824" s="12"/>
      <c r="CU2824" s="12"/>
      <c r="CV2824" s="12"/>
      <c r="CW2824" s="12"/>
      <c r="CX2824" s="12"/>
      <c r="CY2824" s="12"/>
      <c r="CZ2824" s="12"/>
      <c r="DA2824" s="12"/>
      <c r="DB2824" s="12"/>
      <c r="DC2824" s="12"/>
      <c r="DD2824" s="12"/>
      <c r="DE2824" s="12"/>
      <c r="DF2824" s="12"/>
      <c r="DG2824" s="12"/>
      <c r="DH2824" s="12"/>
      <c r="DI2824" s="12"/>
      <c r="DJ2824" s="12"/>
      <c r="DK2824" s="12"/>
      <c r="DL2824" s="12"/>
      <c r="DM2824" s="12"/>
      <c r="DN2824" s="12"/>
      <c r="DO2824" s="12"/>
      <c r="DP2824" s="12"/>
      <c r="DQ2824" s="12"/>
      <c r="DR2824" s="12"/>
      <c r="DS2824" s="12"/>
      <c r="DT2824" s="12"/>
      <c r="DU2824" s="12"/>
      <c r="DV2824" s="12"/>
    </row>
    <row r="2825" spans="1:126" s="14" customFormat="1" ht="90.75" thickBot="1" x14ac:dyDescent="0.3">
      <c r="A2825" s="12"/>
      <c r="B2825" s="13">
        <f t="shared" si="44"/>
        <v>2816</v>
      </c>
      <c r="C2825" s="2" t="s">
        <v>2686</v>
      </c>
      <c r="D2825" s="9" t="s">
        <v>6056</v>
      </c>
      <c r="E2825" s="2" t="s">
        <v>5102</v>
      </c>
      <c r="F2825" s="2" t="s">
        <v>5103</v>
      </c>
      <c r="G2825" s="2" t="s">
        <v>5105</v>
      </c>
      <c r="H2825" s="2" t="s">
        <v>445</v>
      </c>
      <c r="J2825" s="12"/>
      <c r="K2825" s="12"/>
      <c r="L2825" s="12"/>
      <c r="M2825" s="12"/>
      <c r="N2825" s="12"/>
      <c r="O2825" s="12"/>
      <c r="P2825" s="12"/>
      <c r="Q2825" s="12"/>
      <c r="R2825" s="12"/>
      <c r="S2825" s="12"/>
      <c r="T2825" s="12"/>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12"/>
      <c r="BR2825" s="12"/>
      <c r="BS2825" s="12"/>
      <c r="BT2825" s="12"/>
      <c r="BU2825" s="12"/>
      <c r="BV2825" s="12"/>
      <c r="BW2825" s="12"/>
      <c r="BX2825" s="12"/>
      <c r="BY2825" s="12"/>
      <c r="BZ2825" s="12"/>
      <c r="CA2825" s="12"/>
      <c r="CB2825" s="12"/>
      <c r="CC2825" s="12"/>
      <c r="CD2825" s="12"/>
      <c r="CE2825" s="12"/>
      <c r="CF2825" s="12"/>
      <c r="CG2825" s="12"/>
      <c r="CH2825" s="12"/>
      <c r="CI2825" s="12"/>
      <c r="CJ2825" s="12"/>
      <c r="CK2825" s="12"/>
      <c r="CL2825" s="12"/>
      <c r="CM2825" s="12"/>
      <c r="CN2825" s="12"/>
      <c r="CO2825" s="12"/>
      <c r="CP2825" s="12"/>
      <c r="CQ2825" s="12"/>
      <c r="CR2825" s="12"/>
      <c r="CS2825" s="12"/>
      <c r="CT2825" s="12"/>
      <c r="CU2825" s="12"/>
      <c r="CV2825" s="12"/>
      <c r="CW2825" s="12"/>
      <c r="CX2825" s="12"/>
      <c r="CY2825" s="12"/>
      <c r="CZ2825" s="12"/>
      <c r="DA2825" s="12"/>
      <c r="DB2825" s="12"/>
      <c r="DC2825" s="12"/>
      <c r="DD2825" s="12"/>
      <c r="DE2825" s="12"/>
      <c r="DF2825" s="12"/>
      <c r="DG2825" s="12"/>
      <c r="DH2825" s="12"/>
      <c r="DI2825" s="12"/>
      <c r="DJ2825" s="12"/>
      <c r="DK2825" s="12"/>
      <c r="DL2825" s="12"/>
      <c r="DM2825" s="12"/>
      <c r="DN2825" s="12"/>
      <c r="DO2825" s="12"/>
      <c r="DP2825" s="12"/>
      <c r="DQ2825" s="12"/>
      <c r="DR2825" s="12"/>
      <c r="DS2825" s="12"/>
      <c r="DT2825" s="12"/>
      <c r="DU2825" s="12"/>
      <c r="DV2825" s="12"/>
    </row>
    <row r="2826" spans="1:126" s="14" customFormat="1" ht="75.75" thickBot="1" x14ac:dyDescent="0.3">
      <c r="A2826" s="12"/>
      <c r="B2826" s="13">
        <f t="shared" si="44"/>
        <v>2817</v>
      </c>
      <c r="C2826" s="2" t="s">
        <v>2686</v>
      </c>
      <c r="D2826" s="9">
        <v>4410</v>
      </c>
      <c r="E2826" s="2" t="s">
        <v>2707</v>
      </c>
      <c r="F2826" s="2" t="s">
        <v>2697</v>
      </c>
      <c r="G2826" s="2" t="s">
        <v>2712</v>
      </c>
      <c r="H2826" s="2" t="s">
        <v>445</v>
      </c>
      <c r="J2826" s="12"/>
      <c r="K2826" s="12"/>
      <c r="L2826" s="12"/>
      <c r="M2826" s="12"/>
      <c r="N2826" s="12"/>
      <c r="O2826" s="12"/>
      <c r="P2826" s="12"/>
      <c r="Q2826" s="12"/>
      <c r="R2826" s="12"/>
      <c r="S2826" s="12"/>
      <c r="T2826" s="12"/>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12"/>
      <c r="BR2826" s="12"/>
      <c r="BS2826" s="12"/>
      <c r="BT2826" s="12"/>
      <c r="BU2826" s="12"/>
      <c r="BV2826" s="12"/>
      <c r="BW2826" s="12"/>
      <c r="BX2826" s="12"/>
      <c r="BY2826" s="12"/>
      <c r="BZ2826" s="12"/>
      <c r="CA2826" s="12"/>
      <c r="CB2826" s="12"/>
      <c r="CC2826" s="12"/>
      <c r="CD2826" s="12"/>
      <c r="CE2826" s="12"/>
      <c r="CF2826" s="12"/>
      <c r="CG2826" s="12"/>
      <c r="CH2826" s="12"/>
      <c r="CI2826" s="12"/>
      <c r="CJ2826" s="12"/>
      <c r="CK2826" s="12"/>
      <c r="CL2826" s="12"/>
      <c r="CM2826" s="12"/>
      <c r="CN2826" s="12"/>
      <c r="CO2826" s="12"/>
      <c r="CP2826" s="12"/>
      <c r="CQ2826" s="12"/>
      <c r="CR2826" s="12"/>
      <c r="CS2826" s="12"/>
      <c r="CT2826" s="12"/>
      <c r="CU2826" s="12"/>
      <c r="CV2826" s="12"/>
      <c r="CW2826" s="12"/>
      <c r="CX2826" s="12"/>
      <c r="CY2826" s="12"/>
      <c r="CZ2826" s="12"/>
      <c r="DA2826" s="12"/>
      <c r="DB2826" s="12"/>
      <c r="DC2826" s="12"/>
      <c r="DD2826" s="12"/>
      <c r="DE2826" s="12"/>
      <c r="DF2826" s="12"/>
      <c r="DG2826" s="12"/>
      <c r="DH2826" s="12"/>
      <c r="DI2826" s="12"/>
      <c r="DJ2826" s="12"/>
      <c r="DK2826" s="12"/>
      <c r="DL2826" s="12"/>
      <c r="DM2826" s="12"/>
      <c r="DN2826" s="12"/>
      <c r="DO2826" s="12"/>
      <c r="DP2826" s="12"/>
      <c r="DQ2826" s="12"/>
      <c r="DR2826" s="12"/>
      <c r="DS2826" s="12"/>
      <c r="DT2826" s="12"/>
      <c r="DU2826" s="12"/>
      <c r="DV2826" s="12"/>
    </row>
    <row r="2827" spans="1:126" s="14" customFormat="1" ht="75.75" thickBot="1" x14ac:dyDescent="0.3">
      <c r="A2827" s="12"/>
      <c r="B2827" s="13">
        <f t="shared" si="44"/>
        <v>2818</v>
      </c>
      <c r="C2827" s="2"/>
      <c r="D2827" s="9" t="s">
        <v>6057</v>
      </c>
      <c r="E2827" s="2" t="s">
        <v>5090</v>
      </c>
      <c r="F2827" s="2" t="s">
        <v>2697</v>
      </c>
      <c r="G2827" s="2" t="s">
        <v>2712</v>
      </c>
      <c r="H2827" s="2" t="s">
        <v>445</v>
      </c>
      <c r="J2827" s="12"/>
      <c r="K2827" s="12"/>
      <c r="L2827" s="12"/>
      <c r="M2827" s="12"/>
      <c r="N2827" s="12"/>
      <c r="O2827" s="12"/>
      <c r="P2827" s="12"/>
      <c r="Q2827" s="12"/>
      <c r="R2827" s="12"/>
      <c r="S2827" s="12"/>
      <c r="T2827" s="12"/>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12"/>
      <c r="BR2827" s="12"/>
      <c r="BS2827" s="12"/>
      <c r="BT2827" s="12"/>
      <c r="BU2827" s="12"/>
      <c r="BV2827" s="12"/>
      <c r="BW2827" s="12"/>
      <c r="BX2827" s="12"/>
      <c r="BY2827" s="12"/>
      <c r="BZ2827" s="12"/>
      <c r="CA2827" s="12"/>
      <c r="CB2827" s="12"/>
      <c r="CC2827" s="12"/>
      <c r="CD2827" s="12"/>
      <c r="CE2827" s="12"/>
      <c r="CF2827" s="12"/>
      <c r="CG2827" s="12"/>
      <c r="CH2827" s="12"/>
      <c r="CI2827" s="12"/>
      <c r="CJ2827" s="12"/>
      <c r="CK2827" s="12"/>
      <c r="CL2827" s="12"/>
      <c r="CM2827" s="12"/>
      <c r="CN2827" s="12"/>
      <c r="CO2827" s="12"/>
      <c r="CP2827" s="12"/>
      <c r="CQ2827" s="12"/>
      <c r="CR2827" s="12"/>
      <c r="CS2827" s="12"/>
      <c r="CT2827" s="12"/>
      <c r="CU2827" s="12"/>
      <c r="CV2827" s="12"/>
      <c r="CW2827" s="12"/>
      <c r="CX2827" s="12"/>
      <c r="CY2827" s="12"/>
      <c r="CZ2827" s="12"/>
      <c r="DA2827" s="12"/>
      <c r="DB2827" s="12"/>
      <c r="DC2827" s="12"/>
      <c r="DD2827" s="12"/>
      <c r="DE2827" s="12"/>
      <c r="DF2827" s="12"/>
      <c r="DG2827" s="12"/>
      <c r="DH2827" s="12"/>
      <c r="DI2827" s="12"/>
      <c r="DJ2827" s="12"/>
      <c r="DK2827" s="12"/>
      <c r="DL2827" s="12"/>
      <c r="DM2827" s="12"/>
      <c r="DN2827" s="12"/>
      <c r="DO2827" s="12"/>
      <c r="DP2827" s="12"/>
      <c r="DQ2827" s="12"/>
      <c r="DR2827" s="12"/>
      <c r="DS2827" s="12"/>
      <c r="DT2827" s="12"/>
      <c r="DU2827" s="12"/>
      <c r="DV2827" s="12"/>
    </row>
    <row r="2828" spans="1:126" s="14" customFormat="1" ht="75.75" thickBot="1" x14ac:dyDescent="0.3">
      <c r="A2828" s="12"/>
      <c r="B2828" s="13">
        <f t="shared" si="44"/>
        <v>2819</v>
      </c>
      <c r="C2828" s="2" t="s">
        <v>2686</v>
      </c>
      <c r="D2828" s="9">
        <v>4410</v>
      </c>
      <c r="E2828" s="2" t="s">
        <v>2707</v>
      </c>
      <c r="F2828" s="2" t="s">
        <v>2699</v>
      </c>
      <c r="G2828" s="2" t="s">
        <v>2713</v>
      </c>
      <c r="H2828" s="2" t="s">
        <v>445</v>
      </c>
      <c r="J2828" s="12"/>
      <c r="K2828" s="12"/>
      <c r="L2828" s="12"/>
      <c r="M2828" s="12"/>
      <c r="N2828" s="12"/>
      <c r="O2828" s="12"/>
      <c r="P2828" s="12"/>
      <c r="Q2828" s="12"/>
      <c r="R2828" s="12"/>
      <c r="S2828" s="12"/>
      <c r="T2828" s="12"/>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12"/>
      <c r="BR2828" s="12"/>
      <c r="BS2828" s="12"/>
      <c r="BT2828" s="12"/>
      <c r="BU2828" s="12"/>
      <c r="BV2828" s="12"/>
      <c r="BW2828" s="12"/>
      <c r="BX2828" s="12"/>
      <c r="BY2828" s="12"/>
      <c r="BZ2828" s="12"/>
      <c r="CA2828" s="12"/>
      <c r="CB2828" s="12"/>
      <c r="CC2828" s="12"/>
      <c r="CD2828" s="12"/>
      <c r="CE2828" s="12"/>
      <c r="CF2828" s="12"/>
      <c r="CG2828" s="12"/>
      <c r="CH2828" s="12"/>
      <c r="CI2828" s="12"/>
      <c r="CJ2828" s="12"/>
      <c r="CK2828" s="12"/>
      <c r="CL2828" s="12"/>
      <c r="CM2828" s="12"/>
      <c r="CN2828" s="12"/>
      <c r="CO2828" s="12"/>
      <c r="CP2828" s="12"/>
      <c r="CQ2828" s="12"/>
      <c r="CR2828" s="12"/>
      <c r="CS2828" s="12"/>
      <c r="CT2828" s="12"/>
      <c r="CU2828" s="12"/>
      <c r="CV2828" s="12"/>
      <c r="CW2828" s="12"/>
      <c r="CX2828" s="12"/>
      <c r="CY2828" s="12"/>
      <c r="CZ2828" s="12"/>
      <c r="DA2828" s="12"/>
      <c r="DB2828" s="12"/>
      <c r="DC2828" s="12"/>
      <c r="DD2828" s="12"/>
      <c r="DE2828" s="12"/>
      <c r="DF2828" s="12"/>
      <c r="DG2828" s="12"/>
      <c r="DH2828" s="12"/>
      <c r="DI2828" s="12"/>
      <c r="DJ2828" s="12"/>
      <c r="DK2828" s="12"/>
      <c r="DL2828" s="12"/>
      <c r="DM2828" s="12"/>
      <c r="DN2828" s="12"/>
      <c r="DO2828" s="12"/>
      <c r="DP2828" s="12"/>
      <c r="DQ2828" s="12"/>
      <c r="DR2828" s="12"/>
      <c r="DS2828" s="12"/>
      <c r="DT2828" s="12"/>
      <c r="DU2828" s="12"/>
      <c r="DV2828" s="12"/>
    </row>
    <row r="2829" spans="1:126" s="14" customFormat="1" ht="90.75" thickBot="1" x14ac:dyDescent="0.3">
      <c r="A2829" s="12"/>
      <c r="B2829" s="13">
        <f t="shared" si="44"/>
        <v>2820</v>
      </c>
      <c r="C2829" s="2" t="s">
        <v>2686</v>
      </c>
      <c r="D2829" s="9">
        <v>4410</v>
      </c>
      <c r="E2829" s="2" t="s">
        <v>2707</v>
      </c>
      <c r="F2829" s="2" t="s">
        <v>2698</v>
      </c>
      <c r="G2829" s="2" t="s">
        <v>2714</v>
      </c>
      <c r="H2829" s="2" t="s">
        <v>445</v>
      </c>
      <c r="J2829" s="12"/>
      <c r="K2829" s="12"/>
      <c r="L2829" s="12"/>
      <c r="M2829" s="12"/>
      <c r="N2829" s="12"/>
      <c r="O2829" s="12"/>
      <c r="P2829" s="12"/>
      <c r="Q2829" s="12"/>
      <c r="R2829" s="12"/>
      <c r="S2829" s="12"/>
      <c r="T2829" s="12"/>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12"/>
      <c r="BR2829" s="12"/>
      <c r="BS2829" s="12"/>
      <c r="BT2829" s="12"/>
      <c r="BU2829" s="12"/>
      <c r="BV2829" s="12"/>
      <c r="BW2829" s="12"/>
      <c r="BX2829" s="12"/>
      <c r="BY2829" s="12"/>
      <c r="BZ2829" s="12"/>
      <c r="CA2829" s="12"/>
      <c r="CB2829" s="12"/>
      <c r="CC2829" s="12"/>
      <c r="CD2829" s="12"/>
      <c r="CE2829" s="12"/>
      <c r="CF2829" s="12"/>
      <c r="CG2829" s="12"/>
      <c r="CH2829" s="12"/>
      <c r="CI2829" s="12"/>
      <c r="CJ2829" s="12"/>
      <c r="CK2829" s="12"/>
      <c r="CL2829" s="12"/>
      <c r="CM2829" s="12"/>
      <c r="CN2829" s="12"/>
      <c r="CO2829" s="12"/>
      <c r="CP2829" s="12"/>
      <c r="CQ2829" s="12"/>
      <c r="CR2829" s="12"/>
      <c r="CS2829" s="12"/>
      <c r="CT2829" s="12"/>
      <c r="CU2829" s="12"/>
      <c r="CV2829" s="12"/>
      <c r="CW2829" s="12"/>
      <c r="CX2829" s="12"/>
      <c r="CY2829" s="12"/>
      <c r="CZ2829" s="12"/>
      <c r="DA2829" s="12"/>
      <c r="DB2829" s="12"/>
      <c r="DC2829" s="12"/>
      <c r="DD2829" s="12"/>
      <c r="DE2829" s="12"/>
      <c r="DF2829" s="12"/>
      <c r="DG2829" s="12"/>
      <c r="DH2829" s="12"/>
      <c r="DI2829" s="12"/>
      <c r="DJ2829" s="12"/>
      <c r="DK2829" s="12"/>
      <c r="DL2829" s="12"/>
      <c r="DM2829" s="12"/>
      <c r="DN2829" s="12"/>
      <c r="DO2829" s="12"/>
      <c r="DP2829" s="12"/>
      <c r="DQ2829" s="12"/>
      <c r="DR2829" s="12"/>
      <c r="DS2829" s="12"/>
      <c r="DT2829" s="12"/>
      <c r="DU2829" s="12"/>
      <c r="DV2829" s="12"/>
    </row>
    <row r="2830" spans="1:126" s="14" customFormat="1" ht="90.75" thickBot="1" x14ac:dyDescent="0.3">
      <c r="A2830" s="12"/>
      <c r="B2830" s="13">
        <f t="shared" si="44"/>
        <v>2821</v>
      </c>
      <c r="C2830" s="2" t="s">
        <v>2686</v>
      </c>
      <c r="D2830" s="9" t="s">
        <v>6058</v>
      </c>
      <c r="E2830" s="2" t="s">
        <v>2715</v>
      </c>
      <c r="F2830" s="2" t="s">
        <v>2716</v>
      </c>
      <c r="G2830" s="2" t="s">
        <v>2730</v>
      </c>
      <c r="H2830" s="2" t="s">
        <v>445</v>
      </c>
      <c r="J2830" s="12"/>
      <c r="K2830" s="12"/>
      <c r="L2830" s="12"/>
      <c r="M2830" s="12"/>
      <c r="N2830" s="12"/>
      <c r="O2830" s="12"/>
      <c r="P2830" s="12"/>
      <c r="Q2830" s="12"/>
      <c r="R2830" s="12"/>
      <c r="S2830" s="12"/>
      <c r="T2830" s="12"/>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c r="DB2830" s="12"/>
      <c r="DC2830" s="12"/>
      <c r="DD2830" s="12"/>
      <c r="DE2830" s="12"/>
      <c r="DF2830" s="12"/>
      <c r="DG2830" s="12"/>
      <c r="DH2830" s="12"/>
      <c r="DI2830" s="12"/>
      <c r="DJ2830" s="12"/>
      <c r="DK2830" s="12"/>
      <c r="DL2830" s="12"/>
      <c r="DM2830" s="12"/>
      <c r="DN2830" s="12"/>
      <c r="DO2830" s="12"/>
      <c r="DP2830" s="12"/>
      <c r="DQ2830" s="12"/>
      <c r="DR2830" s="12"/>
      <c r="DS2830" s="12"/>
      <c r="DT2830" s="12"/>
      <c r="DU2830" s="12"/>
      <c r="DV2830" s="12"/>
    </row>
    <row r="2831" spans="1:126" s="14" customFormat="1" ht="75.75" thickBot="1" x14ac:dyDescent="0.3">
      <c r="A2831" s="12"/>
      <c r="B2831" s="13">
        <f t="shared" ref="B2831:B2894" si="45">B2830+1</f>
        <v>2822</v>
      </c>
      <c r="C2831" s="2" t="s">
        <v>2686</v>
      </c>
      <c r="D2831" s="9" t="s">
        <v>6059</v>
      </c>
      <c r="E2831" s="2" t="s">
        <v>2715</v>
      </c>
      <c r="F2831" s="2" t="s">
        <v>2717</v>
      </c>
      <c r="G2831" s="2" t="s">
        <v>2731</v>
      </c>
      <c r="H2831" s="2" t="s">
        <v>445</v>
      </c>
      <c r="J2831" s="12"/>
      <c r="K2831" s="12"/>
      <c r="L2831" s="12"/>
      <c r="M2831" s="12"/>
      <c r="N2831" s="12"/>
      <c r="O2831" s="12"/>
      <c r="P2831" s="12"/>
      <c r="Q2831" s="12"/>
      <c r="R2831" s="12"/>
      <c r="S2831" s="12"/>
      <c r="T2831" s="12"/>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12"/>
      <c r="BR2831" s="12"/>
      <c r="BS2831" s="12"/>
      <c r="BT2831" s="12"/>
      <c r="BU2831" s="12"/>
      <c r="BV2831" s="12"/>
      <c r="BW2831" s="12"/>
      <c r="BX2831" s="12"/>
      <c r="BY2831" s="12"/>
      <c r="BZ2831" s="12"/>
      <c r="CA2831" s="12"/>
      <c r="CB2831" s="12"/>
      <c r="CC2831" s="12"/>
      <c r="CD2831" s="12"/>
      <c r="CE2831" s="12"/>
      <c r="CF2831" s="12"/>
      <c r="CG2831" s="12"/>
      <c r="CH2831" s="12"/>
      <c r="CI2831" s="12"/>
      <c r="CJ2831" s="12"/>
      <c r="CK2831" s="12"/>
      <c r="CL2831" s="12"/>
      <c r="CM2831" s="12"/>
      <c r="CN2831" s="12"/>
      <c r="CO2831" s="12"/>
      <c r="CP2831" s="12"/>
      <c r="CQ2831" s="12"/>
      <c r="CR2831" s="12"/>
      <c r="CS2831" s="12"/>
      <c r="CT2831" s="12"/>
      <c r="CU2831" s="12"/>
      <c r="CV2831" s="12"/>
      <c r="CW2831" s="12"/>
      <c r="CX2831" s="12"/>
      <c r="CY2831" s="12"/>
      <c r="CZ2831" s="12"/>
      <c r="DA2831" s="12"/>
      <c r="DB2831" s="12"/>
      <c r="DC2831" s="12"/>
      <c r="DD2831" s="12"/>
      <c r="DE2831" s="12"/>
      <c r="DF2831" s="12"/>
      <c r="DG2831" s="12"/>
      <c r="DH2831" s="12"/>
      <c r="DI2831" s="12"/>
      <c r="DJ2831" s="12"/>
      <c r="DK2831" s="12"/>
      <c r="DL2831" s="12"/>
      <c r="DM2831" s="12"/>
      <c r="DN2831" s="12"/>
      <c r="DO2831" s="12"/>
      <c r="DP2831" s="12"/>
      <c r="DQ2831" s="12"/>
      <c r="DR2831" s="12"/>
      <c r="DS2831" s="12"/>
      <c r="DT2831" s="12"/>
      <c r="DU2831" s="12"/>
      <c r="DV2831" s="12"/>
    </row>
    <row r="2832" spans="1:126" s="14" customFormat="1" ht="120.75" thickBot="1" x14ac:dyDescent="0.3">
      <c r="A2832" s="12"/>
      <c r="B2832" s="13">
        <f t="shared" si="45"/>
        <v>2823</v>
      </c>
      <c r="C2832" s="2" t="s">
        <v>2686</v>
      </c>
      <c r="D2832" s="9" t="s">
        <v>6060</v>
      </c>
      <c r="E2832" s="2" t="s">
        <v>5098</v>
      </c>
      <c r="F2832" s="2" t="s">
        <v>2718</v>
      </c>
      <c r="G2832" s="2" t="s">
        <v>2732</v>
      </c>
      <c r="H2832" s="2" t="s">
        <v>445</v>
      </c>
      <c r="J2832" s="12"/>
      <c r="K2832" s="12"/>
      <c r="L2832" s="12"/>
      <c r="M2832" s="12"/>
      <c r="N2832" s="12"/>
      <c r="O2832" s="12"/>
      <c r="P2832" s="12"/>
      <c r="Q2832" s="12"/>
      <c r="R2832" s="12"/>
      <c r="S2832" s="12"/>
      <c r="T2832" s="12"/>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12"/>
      <c r="BR2832" s="12"/>
      <c r="BS2832" s="12"/>
      <c r="BT2832" s="12"/>
      <c r="BU2832" s="12"/>
      <c r="BV2832" s="12"/>
      <c r="BW2832" s="12"/>
      <c r="BX2832" s="12"/>
      <c r="BY2832" s="12"/>
      <c r="BZ2832" s="12"/>
      <c r="CA2832" s="12"/>
      <c r="CB2832" s="12"/>
      <c r="CC2832" s="12"/>
      <c r="CD2832" s="12"/>
      <c r="CE2832" s="12"/>
      <c r="CF2832" s="12"/>
      <c r="CG2832" s="12"/>
      <c r="CH2832" s="12"/>
      <c r="CI2832" s="12"/>
      <c r="CJ2832" s="12"/>
      <c r="CK2832" s="12"/>
      <c r="CL2832" s="12"/>
      <c r="CM2832" s="12"/>
      <c r="CN2832" s="12"/>
      <c r="CO2832" s="12"/>
      <c r="CP2832" s="12"/>
      <c r="CQ2832" s="12"/>
      <c r="CR2832" s="12"/>
      <c r="CS2832" s="12"/>
      <c r="CT2832" s="12"/>
      <c r="CU2832" s="12"/>
      <c r="CV2832" s="12"/>
      <c r="CW2832" s="12"/>
      <c r="CX2832" s="12"/>
      <c r="CY2832" s="12"/>
      <c r="CZ2832" s="12"/>
      <c r="DA2832" s="12"/>
      <c r="DB2832" s="12"/>
      <c r="DC2832" s="12"/>
      <c r="DD2832" s="12"/>
      <c r="DE2832" s="12"/>
      <c r="DF2832" s="12"/>
      <c r="DG2832" s="12"/>
      <c r="DH2832" s="12"/>
      <c r="DI2832" s="12"/>
      <c r="DJ2832" s="12"/>
      <c r="DK2832" s="12"/>
      <c r="DL2832" s="12"/>
      <c r="DM2832" s="12"/>
      <c r="DN2832" s="12"/>
      <c r="DO2832" s="12"/>
      <c r="DP2832" s="12"/>
      <c r="DQ2832" s="12"/>
      <c r="DR2832" s="12"/>
      <c r="DS2832" s="12"/>
      <c r="DT2832" s="12"/>
      <c r="DU2832" s="12"/>
      <c r="DV2832" s="12"/>
    </row>
    <row r="2833" spans="1:126" s="14" customFormat="1" ht="90.75" thickBot="1" x14ac:dyDescent="0.3">
      <c r="A2833" s="12"/>
      <c r="B2833" s="13">
        <f t="shared" si="45"/>
        <v>2824</v>
      </c>
      <c r="C2833" s="2" t="s">
        <v>2686</v>
      </c>
      <c r="D2833" s="9" t="s">
        <v>6061</v>
      </c>
      <c r="E2833" s="2" t="s">
        <v>2715</v>
      </c>
      <c r="F2833" s="2" t="s">
        <v>2719</v>
      </c>
      <c r="G2833" s="2" t="s">
        <v>2733</v>
      </c>
      <c r="H2833" s="2" t="s">
        <v>445</v>
      </c>
      <c r="J2833" s="12"/>
      <c r="K2833" s="12"/>
      <c r="L2833" s="12"/>
      <c r="M2833" s="12"/>
      <c r="N2833" s="12"/>
      <c r="O2833" s="12"/>
      <c r="P2833" s="12"/>
      <c r="Q2833" s="12"/>
      <c r="R2833" s="12"/>
      <c r="S2833" s="12"/>
      <c r="T2833" s="12"/>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12"/>
      <c r="BR2833" s="12"/>
      <c r="BS2833" s="12"/>
      <c r="BT2833" s="12"/>
      <c r="BU2833" s="12"/>
      <c r="BV2833" s="12"/>
      <c r="BW2833" s="12"/>
      <c r="BX2833" s="12"/>
      <c r="BY2833" s="12"/>
      <c r="BZ2833" s="12"/>
      <c r="CA2833" s="12"/>
      <c r="CB2833" s="12"/>
      <c r="CC2833" s="12"/>
      <c r="CD2833" s="12"/>
      <c r="CE2833" s="12"/>
      <c r="CF2833" s="12"/>
      <c r="CG2833" s="12"/>
      <c r="CH2833" s="12"/>
      <c r="CI2833" s="12"/>
      <c r="CJ2833" s="12"/>
      <c r="CK2833" s="12"/>
      <c r="CL2833" s="12"/>
      <c r="CM2833" s="12"/>
      <c r="CN2833" s="12"/>
      <c r="CO2833" s="12"/>
      <c r="CP2833" s="12"/>
      <c r="CQ2833" s="12"/>
      <c r="CR2833" s="12"/>
      <c r="CS2833" s="12"/>
      <c r="CT2833" s="12"/>
      <c r="CU2833" s="12"/>
      <c r="CV2833" s="12"/>
      <c r="CW2833" s="12"/>
      <c r="CX2833" s="12"/>
      <c r="CY2833" s="12"/>
      <c r="CZ2833" s="12"/>
      <c r="DA2833" s="12"/>
      <c r="DB2833" s="12"/>
      <c r="DC2833" s="12"/>
      <c r="DD2833" s="12"/>
      <c r="DE2833" s="12"/>
      <c r="DF2833" s="12"/>
      <c r="DG2833" s="12"/>
      <c r="DH2833" s="12"/>
      <c r="DI2833" s="12"/>
      <c r="DJ2833" s="12"/>
      <c r="DK2833" s="12"/>
      <c r="DL2833" s="12"/>
      <c r="DM2833" s="12"/>
      <c r="DN2833" s="12"/>
      <c r="DO2833" s="12"/>
      <c r="DP2833" s="12"/>
      <c r="DQ2833" s="12"/>
      <c r="DR2833" s="12"/>
      <c r="DS2833" s="12"/>
      <c r="DT2833" s="12"/>
      <c r="DU2833" s="12"/>
      <c r="DV2833" s="12"/>
    </row>
    <row r="2834" spans="1:126" s="14" customFormat="1" ht="75.75" thickBot="1" x14ac:dyDescent="0.3">
      <c r="A2834" s="12"/>
      <c r="B2834" s="13">
        <f t="shared" si="45"/>
        <v>2825</v>
      </c>
      <c r="C2834" s="2" t="s">
        <v>2686</v>
      </c>
      <c r="D2834" s="9" t="s">
        <v>6061</v>
      </c>
      <c r="E2834" s="2" t="s">
        <v>2715</v>
      </c>
      <c r="F2834" s="2" t="s">
        <v>2720</v>
      </c>
      <c r="G2834" s="2" t="s">
        <v>2734</v>
      </c>
      <c r="H2834" s="2" t="s">
        <v>445</v>
      </c>
      <c r="J2834" s="12"/>
      <c r="K2834" s="12"/>
      <c r="L2834" s="12"/>
      <c r="M2834" s="12"/>
      <c r="N2834" s="12"/>
      <c r="O2834" s="12"/>
      <c r="P2834" s="12"/>
      <c r="Q2834" s="12"/>
      <c r="R2834" s="12"/>
      <c r="S2834" s="12"/>
      <c r="T2834" s="12"/>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12"/>
      <c r="BR2834" s="12"/>
      <c r="BS2834" s="12"/>
      <c r="BT2834" s="12"/>
      <c r="BU2834" s="12"/>
      <c r="BV2834" s="12"/>
      <c r="BW2834" s="12"/>
      <c r="BX2834" s="12"/>
      <c r="BY2834" s="12"/>
      <c r="BZ2834" s="12"/>
      <c r="CA2834" s="12"/>
      <c r="CB2834" s="12"/>
      <c r="CC2834" s="12"/>
      <c r="CD2834" s="12"/>
      <c r="CE2834" s="12"/>
      <c r="CF2834" s="12"/>
      <c r="CG2834" s="12"/>
      <c r="CH2834" s="12"/>
      <c r="CI2834" s="12"/>
      <c r="CJ2834" s="12"/>
      <c r="CK2834" s="12"/>
      <c r="CL2834" s="12"/>
      <c r="CM2834" s="12"/>
      <c r="CN2834" s="12"/>
      <c r="CO2834" s="12"/>
      <c r="CP2834" s="12"/>
      <c r="CQ2834" s="12"/>
      <c r="CR2834" s="12"/>
      <c r="CS2834" s="12"/>
      <c r="CT2834" s="12"/>
      <c r="CU2834" s="12"/>
      <c r="CV2834" s="12"/>
      <c r="CW2834" s="12"/>
      <c r="CX2834" s="12"/>
      <c r="CY2834" s="12"/>
      <c r="CZ2834" s="12"/>
      <c r="DA2834" s="12"/>
      <c r="DB2834" s="12"/>
      <c r="DC2834" s="12"/>
      <c r="DD2834" s="12"/>
      <c r="DE2834" s="12"/>
      <c r="DF2834" s="12"/>
      <c r="DG2834" s="12"/>
      <c r="DH2834" s="12"/>
      <c r="DI2834" s="12"/>
      <c r="DJ2834" s="12"/>
      <c r="DK2834" s="12"/>
      <c r="DL2834" s="12"/>
      <c r="DM2834" s="12"/>
      <c r="DN2834" s="12"/>
      <c r="DO2834" s="12"/>
      <c r="DP2834" s="12"/>
      <c r="DQ2834" s="12"/>
      <c r="DR2834" s="12"/>
      <c r="DS2834" s="12"/>
      <c r="DT2834" s="12"/>
      <c r="DU2834" s="12"/>
      <c r="DV2834" s="12"/>
    </row>
    <row r="2835" spans="1:126" s="14" customFormat="1" ht="75.75" thickBot="1" x14ac:dyDescent="0.3">
      <c r="A2835" s="12"/>
      <c r="B2835" s="13">
        <f t="shared" si="45"/>
        <v>2826</v>
      </c>
      <c r="C2835" s="2" t="s">
        <v>2686</v>
      </c>
      <c r="D2835" s="9" t="s">
        <v>6062</v>
      </c>
      <c r="E2835" s="2" t="s">
        <v>2715</v>
      </c>
      <c r="F2835" s="2" t="s">
        <v>2721</v>
      </c>
      <c r="G2835" s="2" t="s">
        <v>2735</v>
      </c>
      <c r="H2835" s="2" t="s">
        <v>445</v>
      </c>
      <c r="J2835" s="12"/>
      <c r="K2835" s="12"/>
      <c r="L2835" s="12"/>
      <c r="M2835" s="12"/>
      <c r="N2835" s="12"/>
      <c r="O2835" s="12"/>
      <c r="P2835" s="12"/>
      <c r="Q2835" s="12"/>
      <c r="R2835" s="12"/>
      <c r="S2835" s="12"/>
      <c r="T2835" s="12"/>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12"/>
      <c r="BR2835" s="12"/>
      <c r="BS2835" s="12"/>
      <c r="BT2835" s="12"/>
      <c r="BU2835" s="12"/>
      <c r="BV2835" s="12"/>
      <c r="BW2835" s="12"/>
      <c r="BX2835" s="12"/>
      <c r="BY2835" s="12"/>
      <c r="BZ2835" s="12"/>
      <c r="CA2835" s="12"/>
      <c r="CB2835" s="12"/>
      <c r="CC2835" s="12"/>
      <c r="CD2835" s="12"/>
      <c r="CE2835" s="12"/>
      <c r="CF2835" s="12"/>
      <c r="CG2835" s="12"/>
      <c r="CH2835" s="12"/>
      <c r="CI2835" s="12"/>
      <c r="CJ2835" s="12"/>
      <c r="CK2835" s="12"/>
      <c r="CL2835" s="12"/>
      <c r="CM2835" s="12"/>
      <c r="CN2835" s="12"/>
      <c r="CO2835" s="12"/>
      <c r="CP2835" s="12"/>
      <c r="CQ2835" s="12"/>
      <c r="CR2835" s="12"/>
      <c r="CS2835" s="12"/>
      <c r="CT2835" s="12"/>
      <c r="CU2835" s="12"/>
      <c r="CV2835" s="12"/>
      <c r="CW2835" s="12"/>
      <c r="CX2835" s="12"/>
      <c r="CY2835" s="12"/>
      <c r="CZ2835" s="12"/>
      <c r="DA2835" s="12"/>
      <c r="DB2835" s="12"/>
      <c r="DC2835" s="12"/>
      <c r="DD2835" s="12"/>
      <c r="DE2835" s="12"/>
      <c r="DF2835" s="12"/>
      <c r="DG2835" s="12"/>
      <c r="DH2835" s="12"/>
      <c r="DI2835" s="12"/>
      <c r="DJ2835" s="12"/>
      <c r="DK2835" s="12"/>
      <c r="DL2835" s="12"/>
      <c r="DM2835" s="12"/>
      <c r="DN2835" s="12"/>
      <c r="DO2835" s="12"/>
      <c r="DP2835" s="12"/>
      <c r="DQ2835" s="12"/>
      <c r="DR2835" s="12"/>
      <c r="DS2835" s="12"/>
      <c r="DT2835" s="12"/>
      <c r="DU2835" s="12"/>
      <c r="DV2835" s="12"/>
    </row>
    <row r="2836" spans="1:126" s="14" customFormat="1" ht="75.75" thickBot="1" x14ac:dyDescent="0.3">
      <c r="A2836" s="12"/>
      <c r="B2836" s="13">
        <f t="shared" si="45"/>
        <v>2827</v>
      </c>
      <c r="C2836" s="2" t="s">
        <v>2686</v>
      </c>
      <c r="D2836" s="9" t="s">
        <v>6062</v>
      </c>
      <c r="E2836" s="2" t="s">
        <v>2715</v>
      </c>
      <c r="F2836" s="2" t="s">
        <v>2722</v>
      </c>
      <c r="G2836" s="2" t="s">
        <v>2736</v>
      </c>
      <c r="H2836" s="2" t="s">
        <v>445</v>
      </c>
      <c r="J2836" s="12"/>
      <c r="K2836" s="12"/>
      <c r="L2836" s="12"/>
      <c r="M2836" s="12"/>
      <c r="N2836" s="12"/>
      <c r="O2836" s="12"/>
      <c r="P2836" s="12"/>
      <c r="Q2836" s="12"/>
      <c r="R2836" s="12"/>
      <c r="S2836" s="12"/>
      <c r="T2836" s="12"/>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12"/>
      <c r="BR2836" s="12"/>
      <c r="BS2836" s="12"/>
      <c r="BT2836" s="12"/>
      <c r="BU2836" s="12"/>
      <c r="BV2836" s="12"/>
      <c r="BW2836" s="12"/>
      <c r="BX2836" s="12"/>
      <c r="BY2836" s="12"/>
      <c r="BZ2836" s="12"/>
      <c r="CA2836" s="12"/>
      <c r="CB2836" s="12"/>
      <c r="CC2836" s="12"/>
      <c r="CD2836" s="12"/>
      <c r="CE2836" s="12"/>
      <c r="CF2836" s="12"/>
      <c r="CG2836" s="12"/>
      <c r="CH2836" s="12"/>
      <c r="CI2836" s="12"/>
      <c r="CJ2836" s="12"/>
      <c r="CK2836" s="12"/>
      <c r="CL2836" s="12"/>
      <c r="CM2836" s="12"/>
      <c r="CN2836" s="12"/>
      <c r="CO2836" s="12"/>
      <c r="CP2836" s="12"/>
      <c r="CQ2836" s="12"/>
      <c r="CR2836" s="12"/>
      <c r="CS2836" s="12"/>
      <c r="CT2836" s="12"/>
      <c r="CU2836" s="12"/>
      <c r="CV2836" s="12"/>
      <c r="CW2836" s="12"/>
      <c r="CX2836" s="12"/>
      <c r="CY2836" s="12"/>
      <c r="CZ2836" s="12"/>
      <c r="DA2836" s="12"/>
      <c r="DB2836" s="12"/>
      <c r="DC2836" s="12"/>
      <c r="DD2836" s="12"/>
      <c r="DE2836" s="12"/>
      <c r="DF2836" s="12"/>
      <c r="DG2836" s="12"/>
      <c r="DH2836" s="12"/>
      <c r="DI2836" s="12"/>
      <c r="DJ2836" s="12"/>
      <c r="DK2836" s="12"/>
      <c r="DL2836" s="12"/>
      <c r="DM2836" s="12"/>
      <c r="DN2836" s="12"/>
      <c r="DO2836" s="12"/>
      <c r="DP2836" s="12"/>
      <c r="DQ2836" s="12"/>
      <c r="DR2836" s="12"/>
      <c r="DS2836" s="12"/>
      <c r="DT2836" s="12"/>
      <c r="DU2836" s="12"/>
      <c r="DV2836" s="12"/>
    </row>
    <row r="2837" spans="1:126" s="14" customFormat="1" ht="90.75" thickBot="1" x14ac:dyDescent="0.3">
      <c r="A2837" s="12"/>
      <c r="B2837" s="13">
        <f t="shared" si="45"/>
        <v>2828</v>
      </c>
      <c r="C2837" s="2" t="s">
        <v>2686</v>
      </c>
      <c r="D2837" s="9" t="s">
        <v>6062</v>
      </c>
      <c r="E2837" s="2" t="s">
        <v>2715</v>
      </c>
      <c r="F2837" s="2" t="s">
        <v>2723</v>
      </c>
      <c r="G2837" s="2" t="s">
        <v>2737</v>
      </c>
      <c r="H2837" s="2" t="s">
        <v>445</v>
      </c>
      <c r="J2837" s="12"/>
      <c r="K2837" s="12"/>
      <c r="L2837" s="12"/>
      <c r="M2837" s="12"/>
      <c r="N2837" s="12"/>
      <c r="O2837" s="12"/>
      <c r="P2837" s="12"/>
      <c r="Q2837" s="12"/>
      <c r="R2837" s="12"/>
      <c r="S2837" s="12"/>
      <c r="T2837" s="12"/>
      <c r="U2837" s="12"/>
      <c r="V2837" s="12"/>
      <c r="W2837" s="12"/>
      <c r="X2837" s="12"/>
      <c r="Y2837" s="12"/>
      <c r="Z2837" s="12"/>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12"/>
      <c r="BR2837" s="12"/>
      <c r="BS2837" s="12"/>
      <c r="BT2837" s="12"/>
      <c r="BU2837" s="12"/>
      <c r="BV2837" s="12"/>
      <c r="BW2837" s="12"/>
      <c r="BX2837" s="12"/>
      <c r="BY2837" s="12"/>
      <c r="BZ2837" s="12"/>
      <c r="CA2837" s="12"/>
      <c r="CB2837" s="12"/>
      <c r="CC2837" s="12"/>
      <c r="CD2837" s="12"/>
      <c r="CE2837" s="12"/>
      <c r="CF2837" s="12"/>
      <c r="CG2837" s="12"/>
      <c r="CH2837" s="12"/>
      <c r="CI2837" s="12"/>
      <c r="CJ2837" s="12"/>
      <c r="CK2837" s="12"/>
      <c r="CL2837" s="12"/>
      <c r="CM2837" s="12"/>
      <c r="CN2837" s="12"/>
      <c r="CO2837" s="12"/>
      <c r="CP2837" s="12"/>
      <c r="CQ2837" s="12"/>
      <c r="CR2837" s="12"/>
      <c r="CS2837" s="12"/>
      <c r="CT2837" s="12"/>
      <c r="CU2837" s="12"/>
      <c r="CV2837" s="12"/>
      <c r="CW2837" s="12"/>
      <c r="CX2837" s="12"/>
      <c r="CY2837" s="12"/>
      <c r="CZ2837" s="12"/>
      <c r="DA2837" s="12"/>
      <c r="DB2837" s="12"/>
      <c r="DC2837" s="12"/>
      <c r="DD2837" s="12"/>
      <c r="DE2837" s="12"/>
      <c r="DF2837" s="12"/>
      <c r="DG2837" s="12"/>
      <c r="DH2837" s="12"/>
      <c r="DI2837" s="12"/>
      <c r="DJ2837" s="12"/>
      <c r="DK2837" s="12"/>
      <c r="DL2837" s="12"/>
      <c r="DM2837" s="12"/>
      <c r="DN2837" s="12"/>
      <c r="DO2837" s="12"/>
      <c r="DP2837" s="12"/>
      <c r="DQ2837" s="12"/>
      <c r="DR2837" s="12"/>
      <c r="DS2837" s="12"/>
      <c r="DT2837" s="12"/>
      <c r="DU2837" s="12"/>
      <c r="DV2837" s="12"/>
    </row>
    <row r="2838" spans="1:126" s="14" customFormat="1" ht="75.75" thickBot="1" x14ac:dyDescent="0.3">
      <c r="A2838" s="12"/>
      <c r="B2838" s="13">
        <f t="shared" si="45"/>
        <v>2829</v>
      </c>
      <c r="C2838" s="2" t="s">
        <v>2686</v>
      </c>
      <c r="D2838" s="9" t="s">
        <v>6063</v>
      </c>
      <c r="E2838" s="2" t="s">
        <v>5087</v>
      </c>
      <c r="F2838" s="2" t="s">
        <v>2724</v>
      </c>
      <c r="G2838" s="2" t="s">
        <v>2704</v>
      </c>
      <c r="H2838" s="2" t="s">
        <v>445</v>
      </c>
      <c r="J2838" s="12"/>
      <c r="K2838" s="12"/>
      <c r="L2838" s="12"/>
      <c r="M2838" s="12"/>
      <c r="N2838" s="12"/>
      <c r="O2838" s="12"/>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c r="CW2838" s="12"/>
      <c r="CX2838" s="12"/>
      <c r="CY2838" s="12"/>
      <c r="CZ2838" s="12"/>
      <c r="DA2838" s="12"/>
      <c r="DB2838" s="12"/>
      <c r="DC2838" s="12"/>
      <c r="DD2838" s="12"/>
      <c r="DE2838" s="12"/>
      <c r="DF2838" s="12"/>
      <c r="DG2838" s="12"/>
      <c r="DH2838" s="12"/>
      <c r="DI2838" s="12"/>
      <c r="DJ2838" s="12"/>
      <c r="DK2838" s="12"/>
      <c r="DL2838" s="12"/>
      <c r="DM2838" s="12"/>
      <c r="DN2838" s="12"/>
      <c r="DO2838" s="12"/>
      <c r="DP2838" s="12"/>
      <c r="DQ2838" s="12"/>
      <c r="DR2838" s="12"/>
      <c r="DS2838" s="12"/>
      <c r="DT2838" s="12"/>
      <c r="DU2838" s="12"/>
      <c r="DV2838" s="12"/>
    </row>
    <row r="2839" spans="1:126" s="14" customFormat="1" ht="75.75" thickBot="1" x14ac:dyDescent="0.3">
      <c r="A2839" s="12"/>
      <c r="B2839" s="13">
        <f t="shared" si="45"/>
        <v>2830</v>
      </c>
      <c r="C2839" s="2" t="s">
        <v>2686</v>
      </c>
      <c r="D2839" s="9" t="s">
        <v>6064</v>
      </c>
      <c r="E2839" s="2" t="s">
        <v>2715</v>
      </c>
      <c r="F2839" s="2" t="s">
        <v>2725</v>
      </c>
      <c r="G2839" s="2" t="s">
        <v>2738</v>
      </c>
      <c r="H2839" s="2" t="s">
        <v>445</v>
      </c>
      <c r="J2839" s="12"/>
      <c r="K2839" s="12"/>
      <c r="L2839" s="12"/>
      <c r="M2839" s="12"/>
      <c r="N2839" s="12"/>
      <c r="O2839" s="12"/>
      <c r="P2839" s="12"/>
      <c r="Q2839" s="12"/>
      <c r="R2839" s="12"/>
      <c r="S2839" s="12"/>
      <c r="T2839" s="12"/>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12"/>
      <c r="BR2839" s="12"/>
      <c r="BS2839" s="12"/>
      <c r="BT2839" s="12"/>
      <c r="BU2839" s="12"/>
      <c r="BV2839" s="12"/>
      <c r="BW2839" s="12"/>
      <c r="BX2839" s="12"/>
      <c r="BY2839" s="12"/>
      <c r="BZ2839" s="12"/>
      <c r="CA2839" s="12"/>
      <c r="CB2839" s="12"/>
      <c r="CC2839" s="12"/>
      <c r="CD2839" s="12"/>
      <c r="CE2839" s="12"/>
      <c r="CF2839" s="12"/>
      <c r="CG2839" s="12"/>
      <c r="CH2839" s="12"/>
      <c r="CI2839" s="12"/>
      <c r="CJ2839" s="12"/>
      <c r="CK2839" s="12"/>
      <c r="CL2839" s="12"/>
      <c r="CM2839" s="12"/>
      <c r="CN2839" s="12"/>
      <c r="CO2839" s="12"/>
      <c r="CP2839" s="12"/>
      <c r="CQ2839" s="12"/>
      <c r="CR2839" s="12"/>
      <c r="CS2839" s="12"/>
      <c r="CT2839" s="12"/>
      <c r="CU2839" s="12"/>
      <c r="CV2839" s="12"/>
      <c r="CW2839" s="12"/>
      <c r="CX2839" s="12"/>
      <c r="CY2839" s="12"/>
      <c r="CZ2839" s="12"/>
      <c r="DA2839" s="12"/>
      <c r="DB2839" s="12"/>
      <c r="DC2839" s="12"/>
      <c r="DD2839" s="12"/>
      <c r="DE2839" s="12"/>
      <c r="DF2839" s="12"/>
      <c r="DG2839" s="12"/>
      <c r="DH2839" s="12"/>
      <c r="DI2839" s="12"/>
      <c r="DJ2839" s="12"/>
      <c r="DK2839" s="12"/>
      <c r="DL2839" s="12"/>
      <c r="DM2839" s="12"/>
      <c r="DN2839" s="12"/>
      <c r="DO2839" s="12"/>
      <c r="DP2839" s="12"/>
      <c r="DQ2839" s="12"/>
      <c r="DR2839" s="12"/>
      <c r="DS2839" s="12"/>
      <c r="DT2839" s="12"/>
      <c r="DU2839" s="12"/>
      <c r="DV2839" s="12"/>
    </row>
    <row r="2840" spans="1:126" s="14" customFormat="1" ht="75.75" thickBot="1" x14ac:dyDescent="0.3">
      <c r="A2840" s="12"/>
      <c r="B2840" s="13">
        <f t="shared" si="45"/>
        <v>2831</v>
      </c>
      <c r="C2840" s="2" t="s">
        <v>2686</v>
      </c>
      <c r="D2840" s="9" t="s">
        <v>6064</v>
      </c>
      <c r="E2840" s="2" t="s">
        <v>2715</v>
      </c>
      <c r="F2840" s="2" t="s">
        <v>2726</v>
      </c>
      <c r="G2840" s="2" t="s">
        <v>2739</v>
      </c>
      <c r="H2840" s="2" t="s">
        <v>445</v>
      </c>
      <c r="J2840" s="12"/>
      <c r="K2840" s="12"/>
      <c r="L2840" s="12"/>
      <c r="M2840" s="12"/>
      <c r="N2840" s="12"/>
      <c r="O2840" s="12"/>
      <c r="P2840" s="12"/>
      <c r="Q2840" s="12"/>
      <c r="R2840" s="12"/>
      <c r="S2840" s="12"/>
      <c r="T2840" s="12"/>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12"/>
      <c r="BR2840" s="12"/>
      <c r="BS2840" s="12"/>
      <c r="BT2840" s="12"/>
      <c r="BU2840" s="12"/>
      <c r="BV2840" s="12"/>
      <c r="BW2840" s="12"/>
      <c r="BX2840" s="12"/>
      <c r="BY2840" s="12"/>
      <c r="BZ2840" s="12"/>
      <c r="CA2840" s="12"/>
      <c r="CB2840" s="12"/>
      <c r="CC2840" s="12"/>
      <c r="CD2840" s="12"/>
      <c r="CE2840" s="12"/>
      <c r="CF2840" s="12"/>
      <c r="CG2840" s="12"/>
      <c r="CH2840" s="12"/>
      <c r="CI2840" s="12"/>
      <c r="CJ2840" s="12"/>
      <c r="CK2840" s="12"/>
      <c r="CL2840" s="12"/>
      <c r="CM2840" s="12"/>
      <c r="CN2840" s="12"/>
      <c r="CO2840" s="12"/>
      <c r="CP2840" s="12"/>
      <c r="CQ2840" s="12"/>
      <c r="CR2840" s="12"/>
      <c r="CS2840" s="12"/>
      <c r="CT2840" s="12"/>
      <c r="CU2840" s="12"/>
      <c r="CV2840" s="12"/>
      <c r="CW2840" s="12"/>
      <c r="CX2840" s="12"/>
      <c r="CY2840" s="12"/>
      <c r="CZ2840" s="12"/>
      <c r="DA2840" s="12"/>
      <c r="DB2840" s="12"/>
      <c r="DC2840" s="12"/>
      <c r="DD2840" s="12"/>
      <c r="DE2840" s="12"/>
      <c r="DF2840" s="12"/>
      <c r="DG2840" s="12"/>
      <c r="DH2840" s="12"/>
      <c r="DI2840" s="12"/>
      <c r="DJ2840" s="12"/>
      <c r="DK2840" s="12"/>
      <c r="DL2840" s="12"/>
      <c r="DM2840" s="12"/>
      <c r="DN2840" s="12"/>
      <c r="DO2840" s="12"/>
      <c r="DP2840" s="12"/>
      <c r="DQ2840" s="12"/>
      <c r="DR2840" s="12"/>
      <c r="DS2840" s="12"/>
      <c r="DT2840" s="12"/>
      <c r="DU2840" s="12"/>
      <c r="DV2840" s="12"/>
    </row>
    <row r="2841" spans="1:126" s="14" customFormat="1" ht="75.75" thickBot="1" x14ac:dyDescent="0.3">
      <c r="A2841" s="12"/>
      <c r="B2841" s="13">
        <f t="shared" si="45"/>
        <v>2832</v>
      </c>
      <c r="C2841" s="2" t="s">
        <v>2686</v>
      </c>
      <c r="D2841" s="9" t="s">
        <v>6065</v>
      </c>
      <c r="E2841" s="2" t="s">
        <v>5087</v>
      </c>
      <c r="F2841" s="2" t="s">
        <v>2700</v>
      </c>
      <c r="G2841" s="2" t="s">
        <v>2705</v>
      </c>
      <c r="H2841" s="2" t="s">
        <v>445</v>
      </c>
      <c r="J2841" s="12"/>
      <c r="K2841" s="12"/>
      <c r="L2841" s="12"/>
      <c r="M2841" s="12"/>
      <c r="N2841" s="12"/>
      <c r="O2841" s="12"/>
      <c r="P2841" s="12"/>
      <c r="Q2841" s="12"/>
      <c r="R2841" s="12"/>
      <c r="S2841" s="12"/>
      <c r="T2841" s="12"/>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12"/>
      <c r="BR2841" s="12"/>
      <c r="BS2841" s="12"/>
      <c r="BT2841" s="12"/>
      <c r="BU2841" s="12"/>
      <c r="BV2841" s="12"/>
      <c r="BW2841" s="12"/>
      <c r="BX2841" s="12"/>
      <c r="BY2841" s="12"/>
      <c r="BZ2841" s="12"/>
      <c r="CA2841" s="12"/>
      <c r="CB2841" s="12"/>
      <c r="CC2841" s="12"/>
      <c r="CD2841" s="12"/>
      <c r="CE2841" s="12"/>
      <c r="CF2841" s="12"/>
      <c r="CG2841" s="12"/>
      <c r="CH2841" s="12"/>
      <c r="CI2841" s="12"/>
      <c r="CJ2841" s="12"/>
      <c r="CK2841" s="12"/>
      <c r="CL2841" s="12"/>
      <c r="CM2841" s="12"/>
      <c r="CN2841" s="12"/>
      <c r="CO2841" s="12"/>
      <c r="CP2841" s="12"/>
      <c r="CQ2841" s="12"/>
      <c r="CR2841" s="12"/>
      <c r="CS2841" s="12"/>
      <c r="CT2841" s="12"/>
      <c r="CU2841" s="12"/>
      <c r="CV2841" s="12"/>
      <c r="CW2841" s="12"/>
      <c r="CX2841" s="12"/>
      <c r="CY2841" s="12"/>
      <c r="CZ2841" s="12"/>
      <c r="DA2841" s="12"/>
      <c r="DB2841" s="12"/>
      <c r="DC2841" s="12"/>
      <c r="DD2841" s="12"/>
      <c r="DE2841" s="12"/>
      <c r="DF2841" s="12"/>
      <c r="DG2841" s="12"/>
      <c r="DH2841" s="12"/>
      <c r="DI2841" s="12"/>
      <c r="DJ2841" s="12"/>
      <c r="DK2841" s="12"/>
      <c r="DL2841" s="12"/>
      <c r="DM2841" s="12"/>
      <c r="DN2841" s="12"/>
      <c r="DO2841" s="12"/>
      <c r="DP2841" s="12"/>
      <c r="DQ2841" s="12"/>
      <c r="DR2841" s="12"/>
      <c r="DS2841" s="12"/>
      <c r="DT2841" s="12"/>
      <c r="DU2841" s="12"/>
      <c r="DV2841" s="12"/>
    </row>
    <row r="2842" spans="1:126" s="14" customFormat="1" ht="75.75" thickBot="1" x14ac:dyDescent="0.3">
      <c r="A2842" s="12"/>
      <c r="B2842" s="13">
        <f t="shared" si="45"/>
        <v>2833</v>
      </c>
      <c r="C2842" s="2" t="s">
        <v>2686</v>
      </c>
      <c r="D2842" s="9" t="s">
        <v>6062</v>
      </c>
      <c r="E2842" s="2" t="s">
        <v>2715</v>
      </c>
      <c r="F2842" s="2" t="s">
        <v>2727</v>
      </c>
      <c r="G2842" s="2" t="s">
        <v>2740</v>
      </c>
      <c r="H2842" s="2" t="s">
        <v>445</v>
      </c>
      <c r="J2842" s="12"/>
      <c r="K2842" s="12"/>
      <c r="L2842" s="12"/>
      <c r="M2842" s="12"/>
      <c r="N2842" s="12"/>
      <c r="O2842" s="12"/>
      <c r="P2842" s="12"/>
      <c r="Q2842" s="12"/>
      <c r="R2842" s="12"/>
      <c r="S2842" s="12"/>
      <c r="T2842" s="12"/>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12"/>
      <c r="BR2842" s="12"/>
      <c r="BS2842" s="12"/>
      <c r="BT2842" s="12"/>
      <c r="BU2842" s="12"/>
      <c r="BV2842" s="12"/>
      <c r="BW2842" s="12"/>
      <c r="BX2842" s="12"/>
      <c r="BY2842" s="12"/>
      <c r="BZ2842" s="12"/>
      <c r="CA2842" s="12"/>
      <c r="CB2842" s="12"/>
      <c r="CC2842" s="12"/>
      <c r="CD2842" s="12"/>
      <c r="CE2842" s="12"/>
      <c r="CF2842" s="12"/>
      <c r="CG2842" s="12"/>
      <c r="CH2842" s="12"/>
      <c r="CI2842" s="12"/>
      <c r="CJ2842" s="12"/>
      <c r="CK2842" s="12"/>
      <c r="CL2842" s="12"/>
      <c r="CM2842" s="12"/>
      <c r="CN2842" s="12"/>
      <c r="CO2842" s="12"/>
      <c r="CP2842" s="12"/>
      <c r="CQ2842" s="12"/>
      <c r="CR2842" s="12"/>
      <c r="CS2842" s="12"/>
      <c r="CT2842" s="12"/>
      <c r="CU2842" s="12"/>
      <c r="CV2842" s="12"/>
      <c r="CW2842" s="12"/>
      <c r="CX2842" s="12"/>
      <c r="CY2842" s="12"/>
      <c r="CZ2842" s="12"/>
      <c r="DA2842" s="12"/>
      <c r="DB2842" s="12"/>
      <c r="DC2842" s="12"/>
      <c r="DD2842" s="12"/>
      <c r="DE2842" s="12"/>
      <c r="DF2842" s="12"/>
      <c r="DG2842" s="12"/>
      <c r="DH2842" s="12"/>
      <c r="DI2842" s="12"/>
      <c r="DJ2842" s="12"/>
      <c r="DK2842" s="12"/>
      <c r="DL2842" s="12"/>
      <c r="DM2842" s="12"/>
      <c r="DN2842" s="12"/>
      <c r="DO2842" s="12"/>
      <c r="DP2842" s="12"/>
      <c r="DQ2842" s="12"/>
      <c r="DR2842" s="12"/>
      <c r="DS2842" s="12"/>
      <c r="DT2842" s="12"/>
      <c r="DU2842" s="12"/>
      <c r="DV2842" s="12"/>
    </row>
    <row r="2843" spans="1:126" s="14" customFormat="1" ht="75.75" thickBot="1" x14ac:dyDescent="0.3">
      <c r="A2843" s="12"/>
      <c r="B2843" s="13">
        <f t="shared" si="45"/>
        <v>2834</v>
      </c>
      <c r="C2843" s="2" t="s">
        <v>2686</v>
      </c>
      <c r="D2843" s="9" t="s">
        <v>6062</v>
      </c>
      <c r="E2843" s="2" t="s">
        <v>2715</v>
      </c>
      <c r="F2843" s="2" t="s">
        <v>2728</v>
      </c>
      <c r="G2843" s="2" t="s">
        <v>5647</v>
      </c>
      <c r="H2843" s="2" t="s">
        <v>445</v>
      </c>
      <c r="J2843" s="12"/>
      <c r="K2843" s="12"/>
      <c r="L2843" s="12"/>
      <c r="M2843" s="12"/>
      <c r="N2843" s="12"/>
      <c r="O2843" s="12"/>
      <c r="P2843" s="12"/>
      <c r="Q2843" s="12"/>
      <c r="R2843" s="12"/>
      <c r="S2843" s="12"/>
      <c r="T2843" s="12"/>
      <c r="U2843" s="12"/>
      <c r="V2843" s="12"/>
      <c r="W2843" s="12"/>
      <c r="X2843" s="12"/>
      <c r="Y2843" s="12"/>
      <c r="Z2843" s="12"/>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12"/>
      <c r="BR2843" s="12"/>
      <c r="BS2843" s="12"/>
      <c r="BT2843" s="12"/>
      <c r="BU2843" s="12"/>
      <c r="BV2843" s="12"/>
      <c r="BW2843" s="12"/>
      <c r="BX2843" s="12"/>
      <c r="BY2843" s="12"/>
      <c r="BZ2843" s="12"/>
      <c r="CA2843" s="12"/>
      <c r="CB2843" s="12"/>
      <c r="CC2843" s="12"/>
      <c r="CD2843" s="12"/>
      <c r="CE2843" s="12"/>
      <c r="CF2843" s="12"/>
      <c r="CG2843" s="12"/>
      <c r="CH2843" s="12"/>
      <c r="CI2843" s="12"/>
      <c r="CJ2843" s="12"/>
      <c r="CK2843" s="12"/>
      <c r="CL2843" s="12"/>
      <c r="CM2843" s="12"/>
      <c r="CN2843" s="12"/>
      <c r="CO2843" s="12"/>
      <c r="CP2843" s="12"/>
      <c r="CQ2843" s="12"/>
      <c r="CR2843" s="12"/>
      <c r="CS2843" s="12"/>
      <c r="CT2843" s="12"/>
      <c r="CU2843" s="12"/>
      <c r="CV2843" s="12"/>
      <c r="CW2843" s="12"/>
      <c r="CX2843" s="12"/>
      <c r="CY2843" s="12"/>
      <c r="CZ2843" s="12"/>
      <c r="DA2843" s="12"/>
      <c r="DB2843" s="12"/>
      <c r="DC2843" s="12"/>
      <c r="DD2843" s="12"/>
      <c r="DE2843" s="12"/>
      <c r="DF2843" s="12"/>
      <c r="DG2843" s="12"/>
      <c r="DH2843" s="12"/>
      <c r="DI2843" s="12"/>
      <c r="DJ2843" s="12"/>
      <c r="DK2843" s="12"/>
      <c r="DL2843" s="12"/>
      <c r="DM2843" s="12"/>
      <c r="DN2843" s="12"/>
      <c r="DO2843" s="12"/>
      <c r="DP2843" s="12"/>
      <c r="DQ2843" s="12"/>
      <c r="DR2843" s="12"/>
      <c r="DS2843" s="12"/>
      <c r="DT2843" s="12"/>
      <c r="DU2843" s="12"/>
      <c r="DV2843" s="12"/>
    </row>
    <row r="2844" spans="1:126" s="14" customFormat="1" ht="75.75" thickBot="1" x14ac:dyDescent="0.3">
      <c r="A2844" s="12"/>
      <c r="B2844" s="13">
        <f t="shared" si="45"/>
        <v>2835</v>
      </c>
      <c r="C2844" s="2" t="s">
        <v>2686</v>
      </c>
      <c r="D2844" s="9" t="s">
        <v>6064</v>
      </c>
      <c r="E2844" s="2" t="s">
        <v>2715</v>
      </c>
      <c r="F2844" s="2" t="s">
        <v>2729</v>
      </c>
      <c r="G2844" s="2" t="s">
        <v>2741</v>
      </c>
      <c r="H2844" s="2" t="s">
        <v>445</v>
      </c>
      <c r="J2844" s="12"/>
      <c r="K2844" s="12"/>
      <c r="L2844" s="12"/>
      <c r="M2844" s="12"/>
      <c r="N2844" s="12"/>
      <c r="O2844" s="12"/>
      <c r="P2844" s="12"/>
      <c r="Q2844" s="12"/>
      <c r="R2844" s="12"/>
      <c r="S2844" s="12"/>
      <c r="T2844" s="12"/>
      <c r="U2844" s="12"/>
      <c r="V2844" s="12"/>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12"/>
      <c r="BR2844" s="12"/>
      <c r="BS2844" s="12"/>
      <c r="BT2844" s="12"/>
      <c r="BU2844" s="12"/>
      <c r="BV2844" s="12"/>
      <c r="BW2844" s="12"/>
      <c r="BX2844" s="12"/>
      <c r="BY2844" s="12"/>
      <c r="BZ2844" s="12"/>
      <c r="CA2844" s="12"/>
      <c r="CB2844" s="12"/>
      <c r="CC2844" s="12"/>
      <c r="CD2844" s="12"/>
      <c r="CE2844" s="12"/>
      <c r="CF2844" s="12"/>
      <c r="CG2844" s="12"/>
      <c r="CH2844" s="12"/>
      <c r="CI2844" s="12"/>
      <c r="CJ2844" s="12"/>
      <c r="CK2844" s="12"/>
      <c r="CL2844" s="12"/>
      <c r="CM2844" s="12"/>
      <c r="CN2844" s="12"/>
      <c r="CO2844" s="12"/>
      <c r="CP2844" s="12"/>
      <c r="CQ2844" s="12"/>
      <c r="CR2844" s="12"/>
      <c r="CS2844" s="12"/>
      <c r="CT2844" s="12"/>
      <c r="CU2844" s="12"/>
      <c r="CV2844" s="12"/>
      <c r="CW2844" s="12"/>
      <c r="CX2844" s="12"/>
      <c r="CY2844" s="12"/>
      <c r="CZ2844" s="12"/>
      <c r="DA2844" s="12"/>
      <c r="DB2844" s="12"/>
      <c r="DC2844" s="12"/>
      <c r="DD2844" s="12"/>
      <c r="DE2844" s="12"/>
      <c r="DF2844" s="12"/>
      <c r="DG2844" s="12"/>
      <c r="DH2844" s="12"/>
      <c r="DI2844" s="12"/>
      <c r="DJ2844" s="12"/>
      <c r="DK2844" s="12"/>
      <c r="DL2844" s="12"/>
      <c r="DM2844" s="12"/>
      <c r="DN2844" s="12"/>
      <c r="DO2844" s="12"/>
      <c r="DP2844" s="12"/>
      <c r="DQ2844" s="12"/>
      <c r="DR2844" s="12"/>
      <c r="DS2844" s="12"/>
      <c r="DT2844" s="12"/>
      <c r="DU2844" s="12"/>
      <c r="DV2844" s="12"/>
    </row>
    <row r="2845" spans="1:126" s="14" customFormat="1" ht="45.75" thickBot="1" x14ac:dyDescent="0.3">
      <c r="A2845" s="12"/>
      <c r="B2845" s="13">
        <f t="shared" si="45"/>
        <v>2836</v>
      </c>
      <c r="C2845" s="2" t="s">
        <v>2686</v>
      </c>
      <c r="D2845" s="9" t="s">
        <v>6890</v>
      </c>
      <c r="E2845" s="2" t="s">
        <v>5648</v>
      </c>
      <c r="F2845" s="2" t="s">
        <v>5649</v>
      </c>
      <c r="G2845" s="2" t="s">
        <v>6066</v>
      </c>
      <c r="H2845" s="2" t="s">
        <v>445</v>
      </c>
      <c r="J2845" s="12"/>
      <c r="K2845" s="12"/>
      <c r="L2845" s="12"/>
      <c r="M2845" s="12"/>
      <c r="N2845" s="12"/>
      <c r="O2845" s="12"/>
      <c r="P2845" s="12"/>
      <c r="Q2845" s="12"/>
      <c r="R2845" s="12"/>
      <c r="S2845" s="12"/>
      <c r="T2845" s="12"/>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12"/>
      <c r="BR2845" s="12"/>
      <c r="BS2845" s="12"/>
      <c r="BT2845" s="12"/>
      <c r="BU2845" s="12"/>
      <c r="BV2845" s="12"/>
      <c r="BW2845" s="12"/>
      <c r="BX2845" s="12"/>
      <c r="BY2845" s="12"/>
      <c r="BZ2845" s="12"/>
      <c r="CA2845" s="12"/>
      <c r="CB2845" s="12"/>
      <c r="CC2845" s="12"/>
      <c r="CD2845" s="12"/>
      <c r="CE2845" s="12"/>
      <c r="CF2845" s="12"/>
      <c r="CG2845" s="12"/>
      <c r="CH2845" s="12"/>
      <c r="CI2845" s="12"/>
      <c r="CJ2845" s="12"/>
      <c r="CK2845" s="12"/>
      <c r="CL2845" s="12"/>
      <c r="CM2845" s="12"/>
      <c r="CN2845" s="12"/>
      <c r="CO2845" s="12"/>
      <c r="CP2845" s="12"/>
      <c r="CQ2845" s="12"/>
      <c r="CR2845" s="12"/>
      <c r="CS2845" s="12"/>
      <c r="CT2845" s="12"/>
      <c r="CU2845" s="12"/>
      <c r="CV2845" s="12"/>
      <c r="CW2845" s="12"/>
      <c r="CX2845" s="12"/>
      <c r="CY2845" s="12"/>
      <c r="CZ2845" s="12"/>
      <c r="DA2845" s="12"/>
      <c r="DB2845" s="12"/>
      <c r="DC2845" s="12"/>
      <c r="DD2845" s="12"/>
      <c r="DE2845" s="12"/>
      <c r="DF2845" s="12"/>
      <c r="DG2845" s="12"/>
      <c r="DH2845" s="12"/>
      <c r="DI2845" s="12"/>
      <c r="DJ2845" s="12"/>
      <c r="DK2845" s="12"/>
      <c r="DL2845" s="12"/>
      <c r="DM2845" s="12"/>
      <c r="DN2845" s="12"/>
      <c r="DO2845" s="12"/>
      <c r="DP2845" s="12"/>
      <c r="DQ2845" s="12"/>
      <c r="DR2845" s="12"/>
      <c r="DS2845" s="12"/>
      <c r="DT2845" s="12"/>
      <c r="DU2845" s="12"/>
      <c r="DV2845" s="12"/>
    </row>
    <row r="2846" spans="1:126" s="14" customFormat="1" ht="105.75" thickBot="1" x14ac:dyDescent="0.3">
      <c r="A2846" s="12"/>
      <c r="B2846" s="13">
        <f t="shared" si="45"/>
        <v>2837</v>
      </c>
      <c r="C2846" s="2" t="s">
        <v>2686</v>
      </c>
      <c r="D2846" s="9">
        <v>9403</v>
      </c>
      <c r="E2846" s="2" t="s">
        <v>2109</v>
      </c>
      <c r="F2846" s="2" t="s">
        <v>5646</v>
      </c>
      <c r="G2846" s="2" t="s">
        <v>10501</v>
      </c>
      <c r="H2846" s="2" t="s">
        <v>445</v>
      </c>
      <c r="J2846" s="12"/>
      <c r="K2846" s="12"/>
      <c r="L2846" s="12"/>
      <c r="M2846" s="12"/>
      <c r="N2846" s="12"/>
      <c r="O2846" s="12"/>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c r="DB2846" s="12"/>
      <c r="DC2846" s="12"/>
      <c r="DD2846" s="12"/>
      <c r="DE2846" s="12"/>
      <c r="DF2846" s="12"/>
      <c r="DG2846" s="12"/>
      <c r="DH2846" s="12"/>
      <c r="DI2846" s="12"/>
      <c r="DJ2846" s="12"/>
      <c r="DK2846" s="12"/>
      <c r="DL2846" s="12"/>
      <c r="DM2846" s="12"/>
      <c r="DN2846" s="12"/>
      <c r="DO2846" s="12"/>
      <c r="DP2846" s="12"/>
      <c r="DQ2846" s="12"/>
      <c r="DR2846" s="12"/>
      <c r="DS2846" s="12"/>
      <c r="DT2846" s="12"/>
      <c r="DU2846" s="12"/>
      <c r="DV2846" s="12"/>
    </row>
    <row r="2847" spans="1:126" s="14" customFormat="1" ht="120.75" thickBot="1" x14ac:dyDescent="0.3">
      <c r="A2847" s="12"/>
      <c r="B2847" s="13">
        <f t="shared" si="45"/>
        <v>2838</v>
      </c>
      <c r="C2847" s="2" t="s">
        <v>2686</v>
      </c>
      <c r="D2847" s="9" t="s">
        <v>6068</v>
      </c>
      <c r="E2847" s="2" t="s">
        <v>5106</v>
      </c>
      <c r="F2847" s="2" t="s">
        <v>2688</v>
      </c>
      <c r="G2847" s="2" t="s">
        <v>6891</v>
      </c>
      <c r="H2847" s="2" t="s">
        <v>445</v>
      </c>
      <c r="J2847" s="12"/>
      <c r="K2847" s="12"/>
      <c r="L2847" s="12"/>
      <c r="M2847" s="12"/>
      <c r="N2847" s="12"/>
      <c r="O2847" s="12"/>
      <c r="P2847" s="12"/>
      <c r="Q2847" s="12"/>
      <c r="R2847" s="12"/>
      <c r="S2847" s="12"/>
      <c r="T2847" s="12"/>
      <c r="U2847" s="12"/>
      <c r="V2847" s="12"/>
      <c r="W2847" s="12"/>
      <c r="X2847" s="12"/>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12"/>
      <c r="BR2847" s="12"/>
      <c r="BS2847" s="12"/>
      <c r="BT2847" s="12"/>
      <c r="BU2847" s="12"/>
      <c r="BV2847" s="12"/>
      <c r="BW2847" s="12"/>
      <c r="BX2847" s="12"/>
      <c r="BY2847" s="12"/>
      <c r="BZ2847" s="12"/>
      <c r="CA2847" s="12"/>
      <c r="CB2847" s="12"/>
      <c r="CC2847" s="12"/>
      <c r="CD2847" s="12"/>
      <c r="CE2847" s="12"/>
      <c r="CF2847" s="12"/>
      <c r="CG2847" s="12"/>
      <c r="CH2847" s="12"/>
      <c r="CI2847" s="12"/>
      <c r="CJ2847" s="12"/>
      <c r="CK2847" s="12"/>
      <c r="CL2847" s="12"/>
      <c r="CM2847" s="12"/>
      <c r="CN2847" s="12"/>
      <c r="CO2847" s="12"/>
      <c r="CP2847" s="12"/>
      <c r="CQ2847" s="12"/>
      <c r="CR2847" s="12"/>
      <c r="CS2847" s="12"/>
      <c r="CT2847" s="12"/>
      <c r="CU2847" s="12"/>
      <c r="CV2847" s="12"/>
      <c r="CW2847" s="12"/>
      <c r="CX2847" s="12"/>
      <c r="CY2847" s="12"/>
      <c r="CZ2847" s="12"/>
      <c r="DA2847" s="12"/>
      <c r="DB2847" s="12"/>
      <c r="DC2847" s="12"/>
      <c r="DD2847" s="12"/>
      <c r="DE2847" s="12"/>
      <c r="DF2847" s="12"/>
      <c r="DG2847" s="12"/>
      <c r="DH2847" s="12"/>
      <c r="DI2847" s="12"/>
      <c r="DJ2847" s="12"/>
      <c r="DK2847" s="12"/>
      <c r="DL2847" s="12"/>
      <c r="DM2847" s="12"/>
      <c r="DN2847" s="12"/>
      <c r="DO2847" s="12"/>
      <c r="DP2847" s="12"/>
      <c r="DQ2847" s="12"/>
      <c r="DR2847" s="12"/>
      <c r="DS2847" s="12"/>
      <c r="DT2847" s="12"/>
      <c r="DU2847" s="12"/>
      <c r="DV2847" s="12"/>
    </row>
    <row r="2848" spans="1:126" s="14" customFormat="1" ht="120.75" thickBot="1" x14ac:dyDescent="0.3">
      <c r="A2848" s="12"/>
      <c r="B2848" s="13">
        <f t="shared" si="45"/>
        <v>2839</v>
      </c>
      <c r="C2848" s="2" t="s">
        <v>2686</v>
      </c>
      <c r="D2848" s="9">
        <v>4406</v>
      </c>
      <c r="E2848" s="2" t="s">
        <v>5107</v>
      </c>
      <c r="F2848" s="2" t="s">
        <v>5108</v>
      </c>
      <c r="G2848" s="2" t="s">
        <v>6067</v>
      </c>
      <c r="H2848" s="2" t="s">
        <v>445</v>
      </c>
      <c r="J2848" s="12"/>
      <c r="K2848" s="12"/>
      <c r="L2848" s="12"/>
      <c r="M2848" s="12"/>
      <c r="N2848" s="12"/>
      <c r="O2848" s="12"/>
      <c r="P2848" s="12"/>
      <c r="Q2848" s="12"/>
      <c r="R2848" s="12"/>
      <c r="S2848" s="12"/>
      <c r="T2848" s="12"/>
      <c r="U2848" s="12"/>
      <c r="V2848" s="12"/>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12"/>
      <c r="BR2848" s="12"/>
      <c r="BS2848" s="12"/>
      <c r="BT2848" s="12"/>
      <c r="BU2848" s="12"/>
      <c r="BV2848" s="12"/>
      <c r="BW2848" s="12"/>
      <c r="BX2848" s="12"/>
      <c r="BY2848" s="12"/>
      <c r="BZ2848" s="12"/>
      <c r="CA2848" s="12"/>
      <c r="CB2848" s="12"/>
      <c r="CC2848" s="12"/>
      <c r="CD2848" s="12"/>
      <c r="CE2848" s="12"/>
      <c r="CF2848" s="12"/>
      <c r="CG2848" s="12"/>
      <c r="CH2848" s="12"/>
      <c r="CI2848" s="12"/>
      <c r="CJ2848" s="12"/>
      <c r="CK2848" s="12"/>
      <c r="CL2848" s="12"/>
      <c r="CM2848" s="12"/>
      <c r="CN2848" s="12"/>
      <c r="CO2848" s="12"/>
      <c r="CP2848" s="12"/>
      <c r="CQ2848" s="12"/>
      <c r="CR2848" s="12"/>
      <c r="CS2848" s="12"/>
      <c r="CT2848" s="12"/>
      <c r="CU2848" s="12"/>
      <c r="CV2848" s="12"/>
      <c r="CW2848" s="12"/>
      <c r="CX2848" s="12"/>
      <c r="CY2848" s="12"/>
      <c r="CZ2848" s="12"/>
      <c r="DA2848" s="12"/>
      <c r="DB2848" s="12"/>
      <c r="DC2848" s="12"/>
      <c r="DD2848" s="12"/>
      <c r="DE2848" s="12"/>
      <c r="DF2848" s="12"/>
      <c r="DG2848" s="12"/>
      <c r="DH2848" s="12"/>
      <c r="DI2848" s="12"/>
      <c r="DJ2848" s="12"/>
      <c r="DK2848" s="12"/>
      <c r="DL2848" s="12"/>
      <c r="DM2848" s="12"/>
      <c r="DN2848" s="12"/>
      <c r="DO2848" s="12"/>
      <c r="DP2848" s="12"/>
      <c r="DQ2848" s="12"/>
      <c r="DR2848" s="12"/>
      <c r="DS2848" s="12"/>
      <c r="DT2848" s="12"/>
      <c r="DU2848" s="12"/>
      <c r="DV2848" s="12"/>
    </row>
    <row r="2849" spans="1:126" s="14" customFormat="1" ht="75.75" thickBot="1" x14ac:dyDescent="0.3">
      <c r="A2849" s="12"/>
      <c r="B2849" s="13">
        <f t="shared" si="45"/>
        <v>2840</v>
      </c>
      <c r="C2849" s="2" t="s">
        <v>2686</v>
      </c>
      <c r="D2849" s="9">
        <v>9403</v>
      </c>
      <c r="E2849" s="2" t="s">
        <v>2109</v>
      </c>
      <c r="F2849" s="2" t="s">
        <v>5099</v>
      </c>
      <c r="G2849" s="2" t="s">
        <v>5100</v>
      </c>
      <c r="H2849" s="2" t="s">
        <v>445</v>
      </c>
      <c r="J2849" s="12"/>
      <c r="K2849" s="12"/>
      <c r="L2849" s="12"/>
      <c r="M2849" s="12"/>
      <c r="N2849" s="12"/>
      <c r="O2849" s="12"/>
      <c r="P2849" s="12"/>
      <c r="Q2849" s="12"/>
      <c r="R2849" s="12"/>
      <c r="S2849" s="12"/>
      <c r="T2849" s="12"/>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12"/>
      <c r="BR2849" s="12"/>
      <c r="BS2849" s="12"/>
      <c r="BT2849" s="12"/>
      <c r="BU2849" s="12"/>
      <c r="BV2849" s="12"/>
      <c r="BW2849" s="12"/>
      <c r="BX2849" s="12"/>
      <c r="BY2849" s="12"/>
      <c r="BZ2849" s="12"/>
      <c r="CA2849" s="12"/>
      <c r="CB2849" s="12"/>
      <c r="CC2849" s="12"/>
      <c r="CD2849" s="12"/>
      <c r="CE2849" s="12"/>
      <c r="CF2849" s="12"/>
      <c r="CG2849" s="12"/>
      <c r="CH2849" s="12"/>
      <c r="CI2849" s="12"/>
      <c r="CJ2849" s="12"/>
      <c r="CK2849" s="12"/>
      <c r="CL2849" s="12"/>
      <c r="CM2849" s="12"/>
      <c r="CN2849" s="12"/>
      <c r="CO2849" s="12"/>
      <c r="CP2849" s="12"/>
      <c r="CQ2849" s="12"/>
      <c r="CR2849" s="12"/>
      <c r="CS2849" s="12"/>
      <c r="CT2849" s="12"/>
      <c r="CU2849" s="12"/>
      <c r="CV2849" s="12"/>
      <c r="CW2849" s="12"/>
      <c r="CX2849" s="12"/>
      <c r="CY2849" s="12"/>
      <c r="CZ2849" s="12"/>
      <c r="DA2849" s="12"/>
      <c r="DB2849" s="12"/>
      <c r="DC2849" s="12"/>
      <c r="DD2849" s="12"/>
      <c r="DE2849" s="12"/>
      <c r="DF2849" s="12"/>
      <c r="DG2849" s="12"/>
      <c r="DH2849" s="12"/>
      <c r="DI2849" s="12"/>
      <c r="DJ2849" s="12"/>
      <c r="DK2849" s="12"/>
      <c r="DL2849" s="12"/>
      <c r="DM2849" s="12"/>
      <c r="DN2849" s="12"/>
      <c r="DO2849" s="12"/>
      <c r="DP2849" s="12"/>
      <c r="DQ2849" s="12"/>
      <c r="DR2849" s="12"/>
      <c r="DS2849" s="12"/>
      <c r="DT2849" s="12"/>
      <c r="DU2849" s="12"/>
      <c r="DV2849" s="12"/>
    </row>
    <row r="2850" spans="1:126" s="14" customFormat="1" ht="75.75" thickBot="1" x14ac:dyDescent="0.3">
      <c r="A2850" s="12"/>
      <c r="B2850" s="13">
        <f t="shared" si="45"/>
        <v>2841</v>
      </c>
      <c r="C2850" s="2" t="s">
        <v>2686</v>
      </c>
      <c r="D2850" s="9" t="s">
        <v>5095</v>
      </c>
      <c r="E2850" s="2" t="s">
        <v>6250</v>
      </c>
      <c r="F2850" s="2" t="s">
        <v>5096</v>
      </c>
      <c r="G2850" s="2" t="s">
        <v>5097</v>
      </c>
      <c r="H2850" s="2" t="s">
        <v>445</v>
      </c>
      <c r="J2850" s="12"/>
      <c r="K2850" s="12"/>
      <c r="L2850" s="12"/>
      <c r="M2850" s="12"/>
      <c r="N2850" s="12"/>
      <c r="O2850" s="12"/>
      <c r="P2850" s="12"/>
      <c r="Q2850" s="12"/>
      <c r="R2850" s="12"/>
      <c r="S2850" s="12"/>
      <c r="T2850" s="12"/>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12"/>
      <c r="BR2850" s="12"/>
      <c r="BS2850" s="12"/>
      <c r="BT2850" s="12"/>
      <c r="BU2850" s="12"/>
      <c r="BV2850" s="12"/>
      <c r="BW2850" s="12"/>
      <c r="BX2850" s="12"/>
      <c r="BY2850" s="12"/>
      <c r="BZ2850" s="12"/>
      <c r="CA2850" s="12"/>
      <c r="CB2850" s="12"/>
      <c r="CC2850" s="12"/>
      <c r="CD2850" s="12"/>
      <c r="CE2850" s="12"/>
      <c r="CF2850" s="12"/>
      <c r="CG2850" s="12"/>
      <c r="CH2850" s="12"/>
      <c r="CI2850" s="12"/>
      <c r="CJ2850" s="12"/>
      <c r="CK2850" s="12"/>
      <c r="CL2850" s="12"/>
      <c r="CM2850" s="12"/>
      <c r="CN2850" s="12"/>
      <c r="CO2850" s="12"/>
      <c r="CP2850" s="12"/>
      <c r="CQ2850" s="12"/>
      <c r="CR2850" s="12"/>
      <c r="CS2850" s="12"/>
      <c r="CT2850" s="12"/>
      <c r="CU2850" s="12"/>
      <c r="CV2850" s="12"/>
      <c r="CW2850" s="12"/>
      <c r="CX2850" s="12"/>
      <c r="CY2850" s="12"/>
      <c r="CZ2850" s="12"/>
      <c r="DA2850" s="12"/>
      <c r="DB2850" s="12"/>
      <c r="DC2850" s="12"/>
      <c r="DD2850" s="12"/>
      <c r="DE2850" s="12"/>
      <c r="DF2850" s="12"/>
      <c r="DG2850" s="12"/>
      <c r="DH2850" s="12"/>
      <c r="DI2850" s="12"/>
      <c r="DJ2850" s="12"/>
      <c r="DK2850" s="12"/>
      <c r="DL2850" s="12"/>
      <c r="DM2850" s="12"/>
      <c r="DN2850" s="12"/>
      <c r="DO2850" s="12"/>
      <c r="DP2850" s="12"/>
      <c r="DQ2850" s="12"/>
      <c r="DR2850" s="12"/>
      <c r="DS2850" s="12"/>
      <c r="DT2850" s="12"/>
      <c r="DU2850" s="12"/>
      <c r="DV2850" s="12"/>
    </row>
    <row r="2851" spans="1:126" s="14" customFormat="1" ht="90.75" thickBot="1" x14ac:dyDescent="0.3">
      <c r="A2851" s="12"/>
      <c r="B2851" s="13">
        <f t="shared" si="45"/>
        <v>2842</v>
      </c>
      <c r="C2851" s="2" t="s">
        <v>2686</v>
      </c>
      <c r="D2851" s="9">
        <v>3605</v>
      </c>
      <c r="E2851" s="2" t="s">
        <v>2742</v>
      </c>
      <c r="F2851" s="2" t="s">
        <v>2687</v>
      </c>
      <c r="G2851" s="2" t="s">
        <v>2743</v>
      </c>
      <c r="H2851" s="2" t="s">
        <v>445</v>
      </c>
      <c r="J2851" s="12"/>
      <c r="K2851" s="12"/>
      <c r="L2851" s="12"/>
      <c r="M2851" s="12"/>
      <c r="N2851" s="12"/>
      <c r="O2851" s="12"/>
      <c r="P2851" s="12"/>
      <c r="Q2851" s="12"/>
      <c r="R2851" s="12"/>
      <c r="S2851" s="12"/>
      <c r="T2851" s="12"/>
      <c r="U2851" s="12"/>
      <c r="V2851" s="12"/>
      <c r="W2851" s="12"/>
      <c r="X2851" s="12"/>
      <c r="Y2851" s="12"/>
      <c r="Z2851" s="12"/>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12"/>
      <c r="BR2851" s="12"/>
      <c r="BS2851" s="12"/>
      <c r="BT2851" s="12"/>
      <c r="BU2851" s="12"/>
      <c r="BV2851" s="12"/>
      <c r="BW2851" s="12"/>
      <c r="BX2851" s="12"/>
      <c r="BY2851" s="12"/>
      <c r="BZ2851" s="12"/>
      <c r="CA2851" s="12"/>
      <c r="CB2851" s="12"/>
      <c r="CC2851" s="12"/>
      <c r="CD2851" s="12"/>
      <c r="CE2851" s="12"/>
      <c r="CF2851" s="12"/>
      <c r="CG2851" s="12"/>
      <c r="CH2851" s="12"/>
      <c r="CI2851" s="12"/>
      <c r="CJ2851" s="12"/>
      <c r="CK2851" s="12"/>
      <c r="CL2851" s="12"/>
      <c r="CM2851" s="12"/>
      <c r="CN2851" s="12"/>
      <c r="CO2851" s="12"/>
      <c r="CP2851" s="12"/>
      <c r="CQ2851" s="12"/>
      <c r="CR2851" s="12"/>
      <c r="CS2851" s="12"/>
      <c r="CT2851" s="12"/>
      <c r="CU2851" s="12"/>
      <c r="CV2851" s="12"/>
      <c r="CW2851" s="12"/>
      <c r="CX2851" s="12"/>
      <c r="CY2851" s="12"/>
      <c r="CZ2851" s="12"/>
      <c r="DA2851" s="12"/>
      <c r="DB2851" s="12"/>
      <c r="DC2851" s="12"/>
      <c r="DD2851" s="12"/>
      <c r="DE2851" s="12"/>
      <c r="DF2851" s="12"/>
      <c r="DG2851" s="12"/>
      <c r="DH2851" s="12"/>
      <c r="DI2851" s="12"/>
      <c r="DJ2851" s="12"/>
      <c r="DK2851" s="12"/>
      <c r="DL2851" s="12"/>
      <c r="DM2851" s="12"/>
      <c r="DN2851" s="12"/>
      <c r="DO2851" s="12"/>
      <c r="DP2851" s="12"/>
      <c r="DQ2851" s="12"/>
      <c r="DR2851" s="12"/>
      <c r="DS2851" s="12"/>
      <c r="DT2851" s="12"/>
      <c r="DU2851" s="12"/>
      <c r="DV2851" s="12"/>
    </row>
    <row r="2852" spans="1:126" s="14" customFormat="1" ht="75.75" thickBot="1" x14ac:dyDescent="0.3">
      <c r="A2852" s="12"/>
      <c r="B2852" s="13">
        <f t="shared" si="45"/>
        <v>2843</v>
      </c>
      <c r="C2852" s="2" t="s">
        <v>2686</v>
      </c>
      <c r="D2852" s="9">
        <v>3605</v>
      </c>
      <c r="E2852" s="2" t="s">
        <v>2742</v>
      </c>
      <c r="F2852" s="2" t="s">
        <v>2718</v>
      </c>
      <c r="G2852" s="2" t="s">
        <v>2744</v>
      </c>
      <c r="H2852" s="2" t="s">
        <v>445</v>
      </c>
      <c r="J2852" s="12"/>
      <c r="K2852" s="12"/>
      <c r="L2852" s="12"/>
      <c r="M2852" s="12"/>
      <c r="N2852" s="12"/>
      <c r="O2852" s="12"/>
      <c r="P2852" s="12"/>
      <c r="Q2852" s="12"/>
      <c r="R2852" s="12"/>
      <c r="S2852" s="12"/>
      <c r="T2852" s="12"/>
      <c r="U2852" s="12"/>
      <c r="V2852" s="12"/>
      <c r="W2852" s="12"/>
      <c r="X2852" s="12"/>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12"/>
      <c r="BR2852" s="12"/>
      <c r="BS2852" s="12"/>
      <c r="BT2852" s="12"/>
      <c r="BU2852" s="12"/>
      <c r="BV2852" s="12"/>
      <c r="BW2852" s="12"/>
      <c r="BX2852" s="12"/>
      <c r="BY2852" s="12"/>
      <c r="BZ2852" s="12"/>
      <c r="CA2852" s="12"/>
      <c r="CB2852" s="12"/>
      <c r="CC2852" s="12"/>
      <c r="CD2852" s="12"/>
      <c r="CE2852" s="12"/>
      <c r="CF2852" s="12"/>
      <c r="CG2852" s="12"/>
      <c r="CH2852" s="12"/>
      <c r="CI2852" s="12"/>
      <c r="CJ2852" s="12"/>
      <c r="CK2852" s="12"/>
      <c r="CL2852" s="12"/>
      <c r="CM2852" s="12"/>
      <c r="CN2852" s="12"/>
      <c r="CO2852" s="12"/>
      <c r="CP2852" s="12"/>
      <c r="CQ2852" s="12"/>
      <c r="CR2852" s="12"/>
      <c r="CS2852" s="12"/>
      <c r="CT2852" s="12"/>
      <c r="CU2852" s="12"/>
      <c r="CV2852" s="12"/>
      <c r="CW2852" s="12"/>
      <c r="CX2852" s="12"/>
      <c r="CY2852" s="12"/>
      <c r="CZ2852" s="12"/>
      <c r="DA2852" s="12"/>
      <c r="DB2852" s="12"/>
      <c r="DC2852" s="12"/>
      <c r="DD2852" s="12"/>
      <c r="DE2852" s="12"/>
      <c r="DF2852" s="12"/>
      <c r="DG2852" s="12"/>
      <c r="DH2852" s="12"/>
      <c r="DI2852" s="12"/>
      <c r="DJ2852" s="12"/>
      <c r="DK2852" s="12"/>
      <c r="DL2852" s="12"/>
      <c r="DM2852" s="12"/>
      <c r="DN2852" s="12"/>
      <c r="DO2852" s="12"/>
      <c r="DP2852" s="12"/>
      <c r="DQ2852" s="12"/>
      <c r="DR2852" s="12"/>
      <c r="DS2852" s="12"/>
      <c r="DT2852" s="12"/>
      <c r="DU2852" s="12"/>
      <c r="DV2852" s="12"/>
    </row>
    <row r="2853" spans="1:126" s="14" customFormat="1" ht="75.75" thickBot="1" x14ac:dyDescent="0.3">
      <c r="A2853" s="12"/>
      <c r="B2853" s="13">
        <f t="shared" si="45"/>
        <v>2844</v>
      </c>
      <c r="C2853" s="2" t="s">
        <v>2686</v>
      </c>
      <c r="D2853" s="9">
        <v>3605</v>
      </c>
      <c r="E2853" s="2" t="s">
        <v>2742</v>
      </c>
      <c r="F2853" s="2" t="s">
        <v>2699</v>
      </c>
      <c r="G2853" s="2" t="s">
        <v>2704</v>
      </c>
      <c r="H2853" s="2" t="s">
        <v>445</v>
      </c>
      <c r="J2853" s="12"/>
      <c r="K2853" s="12"/>
      <c r="L2853" s="12"/>
      <c r="M2853" s="12"/>
      <c r="N2853" s="12"/>
      <c r="O2853" s="12"/>
      <c r="P2853" s="12"/>
      <c r="Q2853" s="12"/>
      <c r="R2853" s="12"/>
      <c r="S2853" s="12"/>
      <c r="T2853" s="12"/>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12"/>
      <c r="BR2853" s="12"/>
      <c r="BS2853" s="12"/>
      <c r="BT2853" s="12"/>
      <c r="BU2853" s="12"/>
      <c r="BV2853" s="12"/>
      <c r="BW2853" s="12"/>
      <c r="BX2853" s="12"/>
      <c r="BY2853" s="12"/>
      <c r="BZ2853" s="12"/>
      <c r="CA2853" s="12"/>
      <c r="CB2853" s="12"/>
      <c r="CC2853" s="12"/>
      <c r="CD2853" s="12"/>
      <c r="CE2853" s="12"/>
      <c r="CF2853" s="12"/>
      <c r="CG2853" s="12"/>
      <c r="CH2853" s="12"/>
      <c r="CI2853" s="12"/>
      <c r="CJ2853" s="12"/>
      <c r="CK2853" s="12"/>
      <c r="CL2853" s="12"/>
      <c r="CM2853" s="12"/>
      <c r="CN2853" s="12"/>
      <c r="CO2853" s="12"/>
      <c r="CP2853" s="12"/>
      <c r="CQ2853" s="12"/>
      <c r="CR2853" s="12"/>
      <c r="CS2853" s="12"/>
      <c r="CT2853" s="12"/>
      <c r="CU2853" s="12"/>
      <c r="CV2853" s="12"/>
      <c r="CW2853" s="12"/>
      <c r="CX2853" s="12"/>
      <c r="CY2853" s="12"/>
      <c r="CZ2853" s="12"/>
      <c r="DA2853" s="12"/>
      <c r="DB2853" s="12"/>
      <c r="DC2853" s="12"/>
      <c r="DD2853" s="12"/>
      <c r="DE2853" s="12"/>
      <c r="DF2853" s="12"/>
      <c r="DG2853" s="12"/>
      <c r="DH2853" s="12"/>
      <c r="DI2853" s="12"/>
      <c r="DJ2853" s="12"/>
      <c r="DK2853" s="12"/>
      <c r="DL2853" s="12"/>
      <c r="DM2853" s="12"/>
      <c r="DN2853" s="12"/>
      <c r="DO2853" s="12"/>
      <c r="DP2853" s="12"/>
      <c r="DQ2853" s="12"/>
      <c r="DR2853" s="12"/>
      <c r="DS2853" s="12"/>
      <c r="DT2853" s="12"/>
      <c r="DU2853" s="12"/>
      <c r="DV2853" s="12"/>
    </row>
    <row r="2854" spans="1:126" s="14" customFormat="1" ht="75.75" thickBot="1" x14ac:dyDescent="0.3">
      <c r="A2854" s="12"/>
      <c r="B2854" s="13">
        <f t="shared" si="45"/>
        <v>2845</v>
      </c>
      <c r="C2854" s="2" t="s">
        <v>2686</v>
      </c>
      <c r="D2854" s="9">
        <v>4814</v>
      </c>
      <c r="E2854" s="2" t="s">
        <v>2745</v>
      </c>
      <c r="F2854" s="2" t="s">
        <v>5088</v>
      </c>
      <c r="G2854" s="2" t="s">
        <v>2746</v>
      </c>
      <c r="H2854" s="2" t="s">
        <v>445</v>
      </c>
      <c r="J2854" s="12"/>
      <c r="K2854" s="12"/>
      <c r="L2854" s="12"/>
      <c r="M2854" s="12"/>
      <c r="N2854" s="12"/>
      <c r="O2854" s="12"/>
      <c r="P2854" s="12"/>
      <c r="Q2854" s="12"/>
      <c r="R2854" s="12"/>
      <c r="S2854" s="12"/>
      <c r="T2854" s="12"/>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c r="DB2854" s="12"/>
      <c r="DC2854" s="12"/>
      <c r="DD2854" s="12"/>
      <c r="DE2854" s="12"/>
      <c r="DF2854" s="12"/>
      <c r="DG2854" s="12"/>
      <c r="DH2854" s="12"/>
      <c r="DI2854" s="12"/>
      <c r="DJ2854" s="12"/>
      <c r="DK2854" s="12"/>
      <c r="DL2854" s="12"/>
      <c r="DM2854" s="12"/>
      <c r="DN2854" s="12"/>
      <c r="DO2854" s="12"/>
      <c r="DP2854" s="12"/>
      <c r="DQ2854" s="12"/>
      <c r="DR2854" s="12"/>
      <c r="DS2854" s="12"/>
      <c r="DT2854" s="12"/>
      <c r="DU2854" s="12"/>
      <c r="DV2854" s="12"/>
    </row>
    <row r="2855" spans="1:126" s="14" customFormat="1" ht="75.75" thickBot="1" x14ac:dyDescent="0.3">
      <c r="A2855" s="12"/>
      <c r="B2855" s="13">
        <f t="shared" si="45"/>
        <v>2846</v>
      </c>
      <c r="C2855" s="2" t="s">
        <v>2686</v>
      </c>
      <c r="D2855" s="9">
        <v>4814</v>
      </c>
      <c r="E2855" s="2" t="s">
        <v>2745</v>
      </c>
      <c r="F2855" s="2" t="s">
        <v>5089</v>
      </c>
      <c r="G2855" s="2" t="s">
        <v>2747</v>
      </c>
      <c r="H2855" s="2" t="s">
        <v>445</v>
      </c>
      <c r="J2855" s="12"/>
      <c r="K2855" s="12"/>
      <c r="L2855" s="12"/>
      <c r="M2855" s="12"/>
      <c r="N2855" s="12"/>
      <c r="O2855" s="12"/>
      <c r="P2855" s="12"/>
      <c r="Q2855" s="12"/>
      <c r="R2855" s="12"/>
      <c r="S2855" s="12"/>
      <c r="T2855" s="12"/>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12"/>
      <c r="BR2855" s="12"/>
      <c r="BS2855" s="12"/>
      <c r="BT2855" s="12"/>
      <c r="BU2855" s="12"/>
      <c r="BV2855" s="12"/>
      <c r="BW2855" s="12"/>
      <c r="BX2855" s="12"/>
      <c r="BY2855" s="12"/>
      <c r="BZ2855" s="12"/>
      <c r="CA2855" s="12"/>
      <c r="CB2855" s="12"/>
      <c r="CC2855" s="12"/>
      <c r="CD2855" s="12"/>
      <c r="CE2855" s="12"/>
      <c r="CF2855" s="12"/>
      <c r="CG2855" s="12"/>
      <c r="CH2855" s="12"/>
      <c r="CI2855" s="12"/>
      <c r="CJ2855" s="12"/>
      <c r="CK2855" s="12"/>
      <c r="CL2855" s="12"/>
      <c r="CM2855" s="12"/>
      <c r="CN2855" s="12"/>
      <c r="CO2855" s="12"/>
      <c r="CP2855" s="12"/>
      <c r="CQ2855" s="12"/>
      <c r="CR2855" s="12"/>
      <c r="CS2855" s="12"/>
      <c r="CT2855" s="12"/>
      <c r="CU2855" s="12"/>
      <c r="CV2855" s="12"/>
      <c r="CW2855" s="12"/>
      <c r="CX2855" s="12"/>
      <c r="CY2855" s="12"/>
      <c r="CZ2855" s="12"/>
      <c r="DA2855" s="12"/>
      <c r="DB2855" s="12"/>
      <c r="DC2855" s="12"/>
      <c r="DD2855" s="12"/>
      <c r="DE2855" s="12"/>
      <c r="DF2855" s="12"/>
      <c r="DG2855" s="12"/>
      <c r="DH2855" s="12"/>
      <c r="DI2855" s="12"/>
      <c r="DJ2855" s="12"/>
      <c r="DK2855" s="12"/>
      <c r="DL2855" s="12"/>
      <c r="DM2855" s="12"/>
      <c r="DN2855" s="12"/>
      <c r="DO2855" s="12"/>
      <c r="DP2855" s="12"/>
      <c r="DQ2855" s="12"/>
      <c r="DR2855" s="12"/>
      <c r="DS2855" s="12"/>
      <c r="DT2855" s="12"/>
      <c r="DU2855" s="12"/>
      <c r="DV2855" s="12"/>
    </row>
    <row r="2856" spans="1:126" s="14" customFormat="1" ht="120.75" thickBot="1" x14ac:dyDescent="0.3">
      <c r="A2856" s="12"/>
      <c r="B2856" s="13">
        <f t="shared" si="45"/>
        <v>2847</v>
      </c>
      <c r="C2856" s="2" t="s">
        <v>2686</v>
      </c>
      <c r="D2856" s="9" t="s">
        <v>6069</v>
      </c>
      <c r="E2856" s="2" t="s">
        <v>6251</v>
      </c>
      <c r="F2856" s="2" t="s">
        <v>2748</v>
      </c>
      <c r="G2856" s="2" t="s">
        <v>11881</v>
      </c>
      <c r="H2856" s="2" t="s">
        <v>445</v>
      </c>
      <c r="J2856" s="12"/>
      <c r="K2856" s="12"/>
      <c r="L2856" s="12"/>
      <c r="M2856" s="12"/>
      <c r="N2856" s="12"/>
      <c r="O2856" s="12"/>
      <c r="P2856" s="12"/>
      <c r="Q2856" s="12"/>
      <c r="R2856" s="12"/>
      <c r="S2856" s="12"/>
      <c r="T2856" s="12"/>
      <c r="U2856" s="12"/>
      <c r="V2856" s="12"/>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12"/>
      <c r="BR2856" s="12"/>
      <c r="BS2856" s="12"/>
      <c r="BT2856" s="12"/>
      <c r="BU2856" s="12"/>
      <c r="BV2856" s="12"/>
      <c r="BW2856" s="12"/>
      <c r="BX2856" s="12"/>
      <c r="BY2856" s="12"/>
      <c r="BZ2856" s="12"/>
      <c r="CA2856" s="12"/>
      <c r="CB2856" s="12"/>
      <c r="CC2856" s="12"/>
      <c r="CD2856" s="12"/>
      <c r="CE2856" s="12"/>
      <c r="CF2856" s="12"/>
      <c r="CG2856" s="12"/>
      <c r="CH2856" s="12"/>
      <c r="CI2856" s="12"/>
      <c r="CJ2856" s="12"/>
      <c r="CK2856" s="12"/>
      <c r="CL2856" s="12"/>
      <c r="CM2856" s="12"/>
      <c r="CN2856" s="12"/>
      <c r="CO2856" s="12"/>
      <c r="CP2856" s="12"/>
      <c r="CQ2856" s="12"/>
      <c r="CR2856" s="12"/>
      <c r="CS2856" s="12"/>
      <c r="CT2856" s="12"/>
      <c r="CU2856" s="12"/>
      <c r="CV2856" s="12"/>
      <c r="CW2856" s="12"/>
      <c r="CX2856" s="12"/>
      <c r="CY2856" s="12"/>
      <c r="CZ2856" s="12"/>
      <c r="DA2856" s="12"/>
      <c r="DB2856" s="12"/>
      <c r="DC2856" s="12"/>
      <c r="DD2856" s="12"/>
      <c r="DE2856" s="12"/>
      <c r="DF2856" s="12"/>
      <c r="DG2856" s="12"/>
      <c r="DH2856" s="12"/>
      <c r="DI2856" s="12"/>
      <c r="DJ2856" s="12"/>
      <c r="DK2856" s="12"/>
      <c r="DL2856" s="12"/>
      <c r="DM2856" s="12"/>
      <c r="DN2856" s="12"/>
      <c r="DO2856" s="12"/>
      <c r="DP2856" s="12"/>
      <c r="DQ2856" s="12"/>
      <c r="DR2856" s="12"/>
      <c r="DS2856" s="12"/>
      <c r="DT2856" s="12"/>
      <c r="DU2856" s="12"/>
      <c r="DV2856" s="12"/>
    </row>
    <row r="2857" spans="1:126" s="14" customFormat="1" ht="150.75" thickBot="1" x14ac:dyDescent="0.3">
      <c r="A2857" s="12"/>
      <c r="B2857" s="13">
        <f t="shared" si="45"/>
        <v>2848</v>
      </c>
      <c r="C2857" s="2" t="s">
        <v>2686</v>
      </c>
      <c r="D2857" s="9" t="s">
        <v>6892</v>
      </c>
      <c r="E2857" s="2" t="s">
        <v>6252</v>
      </c>
      <c r="F2857" s="2" t="s">
        <v>2749</v>
      </c>
      <c r="G2857" s="2" t="s">
        <v>2750</v>
      </c>
      <c r="H2857" s="2" t="s">
        <v>445</v>
      </c>
      <c r="J2857" s="12"/>
      <c r="K2857" s="12"/>
      <c r="L2857" s="12"/>
      <c r="M2857" s="12"/>
      <c r="N2857" s="12"/>
      <c r="O2857" s="12"/>
      <c r="P2857" s="12"/>
      <c r="Q2857" s="12"/>
      <c r="R2857" s="12"/>
      <c r="S2857" s="12"/>
      <c r="T2857" s="12"/>
      <c r="U2857" s="12"/>
      <c r="V2857" s="12"/>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12"/>
      <c r="BR2857" s="12"/>
      <c r="BS2857" s="12"/>
      <c r="BT2857" s="12"/>
      <c r="BU2857" s="12"/>
      <c r="BV2857" s="12"/>
      <c r="BW2857" s="12"/>
      <c r="BX2857" s="12"/>
      <c r="BY2857" s="12"/>
      <c r="BZ2857" s="12"/>
      <c r="CA2857" s="12"/>
      <c r="CB2857" s="12"/>
      <c r="CC2857" s="12"/>
      <c r="CD2857" s="12"/>
      <c r="CE2857" s="12"/>
      <c r="CF2857" s="12"/>
      <c r="CG2857" s="12"/>
      <c r="CH2857" s="12"/>
      <c r="CI2857" s="12"/>
      <c r="CJ2857" s="12"/>
      <c r="CK2857" s="12"/>
      <c r="CL2857" s="12"/>
      <c r="CM2857" s="12"/>
      <c r="CN2857" s="12"/>
      <c r="CO2857" s="12"/>
      <c r="CP2857" s="12"/>
      <c r="CQ2857" s="12"/>
      <c r="CR2857" s="12"/>
      <c r="CS2857" s="12"/>
      <c r="CT2857" s="12"/>
      <c r="CU2857" s="12"/>
      <c r="CV2857" s="12"/>
      <c r="CW2857" s="12"/>
      <c r="CX2857" s="12"/>
      <c r="CY2857" s="12"/>
      <c r="CZ2857" s="12"/>
      <c r="DA2857" s="12"/>
      <c r="DB2857" s="12"/>
      <c r="DC2857" s="12"/>
      <c r="DD2857" s="12"/>
      <c r="DE2857" s="12"/>
      <c r="DF2857" s="12"/>
      <c r="DG2857" s="12"/>
      <c r="DH2857" s="12"/>
      <c r="DI2857" s="12"/>
      <c r="DJ2857" s="12"/>
      <c r="DK2857" s="12"/>
      <c r="DL2857" s="12"/>
      <c r="DM2857" s="12"/>
      <c r="DN2857" s="12"/>
      <c r="DO2857" s="12"/>
      <c r="DP2857" s="12"/>
      <c r="DQ2857" s="12"/>
      <c r="DR2857" s="12"/>
      <c r="DS2857" s="12"/>
      <c r="DT2857" s="12"/>
      <c r="DU2857" s="12"/>
      <c r="DV2857" s="12"/>
    </row>
    <row r="2858" spans="1:126" s="14" customFormat="1" ht="150.75" thickBot="1" x14ac:dyDescent="0.3">
      <c r="A2858" s="12"/>
      <c r="B2858" s="13">
        <f t="shared" si="45"/>
        <v>2849</v>
      </c>
      <c r="C2858" s="2" t="s">
        <v>2686</v>
      </c>
      <c r="D2858" s="9" t="s">
        <v>6893</v>
      </c>
      <c r="E2858" s="2" t="s">
        <v>6252</v>
      </c>
      <c r="F2858" s="2" t="s">
        <v>5093</v>
      </c>
      <c r="G2858" s="2" t="s">
        <v>5094</v>
      </c>
      <c r="H2858" s="2" t="s">
        <v>445</v>
      </c>
      <c r="J2858" s="12"/>
      <c r="K2858" s="12"/>
      <c r="L2858" s="12"/>
      <c r="M2858" s="12"/>
      <c r="N2858" s="12"/>
      <c r="O2858" s="12"/>
      <c r="P2858" s="12"/>
      <c r="Q2858" s="12"/>
      <c r="R2858" s="12"/>
      <c r="S2858" s="12"/>
      <c r="T2858" s="12"/>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12"/>
      <c r="BR2858" s="12"/>
      <c r="BS2858" s="12"/>
      <c r="BT2858" s="12"/>
      <c r="BU2858" s="12"/>
      <c r="BV2858" s="12"/>
      <c r="BW2858" s="12"/>
      <c r="BX2858" s="12"/>
      <c r="BY2858" s="12"/>
      <c r="BZ2858" s="12"/>
      <c r="CA2858" s="12"/>
      <c r="CB2858" s="12"/>
      <c r="CC2858" s="12"/>
      <c r="CD2858" s="12"/>
      <c r="CE2858" s="12"/>
      <c r="CF2858" s="12"/>
      <c r="CG2858" s="12"/>
      <c r="CH2858" s="12"/>
      <c r="CI2858" s="12"/>
      <c r="CJ2858" s="12"/>
      <c r="CK2858" s="12"/>
      <c r="CL2858" s="12"/>
      <c r="CM2858" s="12"/>
      <c r="CN2858" s="12"/>
      <c r="CO2858" s="12"/>
      <c r="CP2858" s="12"/>
      <c r="CQ2858" s="12"/>
      <c r="CR2858" s="12"/>
      <c r="CS2858" s="12"/>
      <c r="CT2858" s="12"/>
      <c r="CU2858" s="12"/>
      <c r="CV2858" s="12"/>
      <c r="CW2858" s="12"/>
      <c r="CX2858" s="12"/>
      <c r="CY2858" s="12"/>
      <c r="CZ2858" s="12"/>
      <c r="DA2858" s="12"/>
      <c r="DB2858" s="12"/>
      <c r="DC2858" s="12"/>
      <c r="DD2858" s="12"/>
      <c r="DE2858" s="12"/>
      <c r="DF2858" s="12"/>
      <c r="DG2858" s="12"/>
      <c r="DH2858" s="12"/>
      <c r="DI2858" s="12"/>
      <c r="DJ2858" s="12"/>
      <c r="DK2858" s="12"/>
      <c r="DL2858" s="12"/>
      <c r="DM2858" s="12"/>
      <c r="DN2858" s="12"/>
      <c r="DO2858" s="12"/>
      <c r="DP2858" s="12"/>
      <c r="DQ2858" s="12"/>
      <c r="DR2858" s="12"/>
      <c r="DS2858" s="12"/>
      <c r="DT2858" s="12"/>
      <c r="DU2858" s="12"/>
      <c r="DV2858" s="12"/>
    </row>
    <row r="2859" spans="1:126" s="14" customFormat="1" ht="225.75" thickBot="1" x14ac:dyDescent="0.3">
      <c r="A2859" s="12"/>
      <c r="B2859" s="13">
        <f t="shared" si="45"/>
        <v>2850</v>
      </c>
      <c r="C2859" s="2" t="s">
        <v>2686</v>
      </c>
      <c r="D2859" s="9" t="s">
        <v>6070</v>
      </c>
      <c r="E2859" s="2" t="s">
        <v>6253</v>
      </c>
      <c r="F2859" s="2" t="s">
        <v>2751</v>
      </c>
      <c r="G2859" s="2" t="s">
        <v>2752</v>
      </c>
      <c r="H2859" s="2" t="s">
        <v>445</v>
      </c>
      <c r="J2859" s="12"/>
      <c r="K2859" s="12"/>
      <c r="L2859" s="12"/>
      <c r="M2859" s="12"/>
      <c r="N2859" s="12"/>
      <c r="O2859" s="12"/>
      <c r="P2859" s="12"/>
      <c r="Q2859" s="12"/>
      <c r="R2859" s="12"/>
      <c r="S2859" s="12"/>
      <c r="T2859" s="12"/>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12"/>
      <c r="BR2859" s="12"/>
      <c r="BS2859" s="12"/>
      <c r="BT2859" s="12"/>
      <c r="BU2859" s="12"/>
      <c r="BV2859" s="12"/>
      <c r="BW2859" s="12"/>
      <c r="BX2859" s="12"/>
      <c r="BY2859" s="12"/>
      <c r="BZ2859" s="12"/>
      <c r="CA2859" s="12"/>
      <c r="CB2859" s="12"/>
      <c r="CC2859" s="12"/>
      <c r="CD2859" s="12"/>
      <c r="CE2859" s="12"/>
      <c r="CF2859" s="12"/>
      <c r="CG2859" s="12"/>
      <c r="CH2859" s="12"/>
      <c r="CI2859" s="12"/>
      <c r="CJ2859" s="12"/>
      <c r="CK2859" s="12"/>
      <c r="CL2859" s="12"/>
      <c r="CM2859" s="12"/>
      <c r="CN2859" s="12"/>
      <c r="CO2859" s="12"/>
      <c r="CP2859" s="12"/>
      <c r="CQ2859" s="12"/>
      <c r="CR2859" s="12"/>
      <c r="CS2859" s="12"/>
      <c r="CT2859" s="12"/>
      <c r="CU2859" s="12"/>
      <c r="CV2859" s="12"/>
      <c r="CW2859" s="12"/>
      <c r="CX2859" s="12"/>
      <c r="CY2859" s="12"/>
      <c r="CZ2859" s="12"/>
      <c r="DA2859" s="12"/>
      <c r="DB2859" s="12"/>
      <c r="DC2859" s="12"/>
      <c r="DD2859" s="12"/>
      <c r="DE2859" s="12"/>
      <c r="DF2859" s="12"/>
      <c r="DG2859" s="12"/>
      <c r="DH2859" s="12"/>
      <c r="DI2859" s="12"/>
      <c r="DJ2859" s="12"/>
      <c r="DK2859" s="12"/>
      <c r="DL2859" s="12"/>
      <c r="DM2859" s="12"/>
      <c r="DN2859" s="12"/>
      <c r="DO2859" s="12"/>
      <c r="DP2859" s="12"/>
      <c r="DQ2859" s="12"/>
      <c r="DR2859" s="12"/>
      <c r="DS2859" s="12"/>
      <c r="DT2859" s="12"/>
      <c r="DU2859" s="12"/>
      <c r="DV2859" s="12"/>
    </row>
    <row r="2860" spans="1:126" s="14" customFormat="1" ht="120.75" thickBot="1" x14ac:dyDescent="0.3">
      <c r="A2860" s="12"/>
      <c r="B2860" s="13">
        <f t="shared" si="45"/>
        <v>2851</v>
      </c>
      <c r="C2860" s="2" t="s">
        <v>2686</v>
      </c>
      <c r="D2860" s="9" t="s">
        <v>6071</v>
      </c>
      <c r="E2860" s="2" t="s">
        <v>6254</v>
      </c>
      <c r="F2860" s="2" t="s">
        <v>2753</v>
      </c>
      <c r="G2860" s="2" t="s">
        <v>2754</v>
      </c>
      <c r="H2860" s="2" t="s">
        <v>445</v>
      </c>
      <c r="J2860" s="12"/>
      <c r="K2860" s="12"/>
      <c r="L2860" s="12"/>
      <c r="M2860" s="12"/>
      <c r="N2860" s="12"/>
      <c r="O2860" s="12"/>
      <c r="P2860" s="12"/>
      <c r="Q2860" s="12"/>
      <c r="R2860" s="12"/>
      <c r="S2860" s="12"/>
      <c r="T2860" s="12"/>
      <c r="U2860" s="12"/>
      <c r="V2860" s="12"/>
      <c r="W2860" s="12"/>
      <c r="X2860" s="12"/>
      <c r="Y2860" s="12"/>
      <c r="Z2860" s="12"/>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12"/>
      <c r="BR2860" s="12"/>
      <c r="BS2860" s="12"/>
      <c r="BT2860" s="12"/>
      <c r="BU2860" s="12"/>
      <c r="BV2860" s="12"/>
      <c r="BW2860" s="12"/>
      <c r="BX2860" s="12"/>
      <c r="BY2860" s="12"/>
      <c r="BZ2860" s="12"/>
      <c r="CA2860" s="12"/>
      <c r="CB2860" s="12"/>
      <c r="CC2860" s="12"/>
      <c r="CD2860" s="12"/>
      <c r="CE2860" s="12"/>
      <c r="CF2860" s="12"/>
      <c r="CG2860" s="12"/>
      <c r="CH2860" s="12"/>
      <c r="CI2860" s="12"/>
      <c r="CJ2860" s="12"/>
      <c r="CK2860" s="12"/>
      <c r="CL2860" s="12"/>
      <c r="CM2860" s="12"/>
      <c r="CN2860" s="12"/>
      <c r="CO2860" s="12"/>
      <c r="CP2860" s="12"/>
      <c r="CQ2860" s="12"/>
      <c r="CR2860" s="12"/>
      <c r="CS2860" s="12"/>
      <c r="CT2860" s="12"/>
      <c r="CU2860" s="12"/>
      <c r="CV2860" s="12"/>
      <c r="CW2860" s="12"/>
      <c r="CX2860" s="12"/>
      <c r="CY2860" s="12"/>
      <c r="CZ2860" s="12"/>
      <c r="DA2860" s="12"/>
      <c r="DB2860" s="12"/>
      <c r="DC2860" s="12"/>
      <c r="DD2860" s="12"/>
      <c r="DE2860" s="12"/>
      <c r="DF2860" s="12"/>
      <c r="DG2860" s="12"/>
      <c r="DH2860" s="12"/>
      <c r="DI2860" s="12"/>
      <c r="DJ2860" s="12"/>
      <c r="DK2860" s="12"/>
      <c r="DL2860" s="12"/>
      <c r="DM2860" s="12"/>
      <c r="DN2860" s="12"/>
      <c r="DO2860" s="12"/>
      <c r="DP2860" s="12"/>
      <c r="DQ2860" s="12"/>
      <c r="DR2860" s="12"/>
      <c r="DS2860" s="12"/>
      <c r="DT2860" s="12"/>
      <c r="DU2860" s="12"/>
      <c r="DV2860" s="12"/>
    </row>
    <row r="2861" spans="1:126" s="14" customFormat="1" ht="75.75" thickBot="1" x14ac:dyDescent="0.3">
      <c r="A2861" s="12"/>
      <c r="B2861" s="13">
        <f t="shared" si="45"/>
        <v>2852</v>
      </c>
      <c r="C2861" s="2" t="s">
        <v>2686</v>
      </c>
      <c r="D2861" s="9">
        <v>4805</v>
      </c>
      <c r="E2861" s="2" t="s">
        <v>5092</v>
      </c>
      <c r="F2861" s="2" t="s">
        <v>2755</v>
      </c>
      <c r="G2861" s="2" t="s">
        <v>2756</v>
      </c>
      <c r="H2861" s="2" t="s">
        <v>445</v>
      </c>
      <c r="J2861" s="12"/>
      <c r="K2861" s="12"/>
      <c r="L2861" s="12"/>
      <c r="M2861" s="12"/>
      <c r="N2861" s="12"/>
      <c r="O2861" s="12"/>
      <c r="P2861" s="12"/>
      <c r="Q2861" s="12"/>
      <c r="R2861" s="12"/>
      <c r="S2861" s="12"/>
      <c r="T2861" s="12"/>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12"/>
      <c r="BR2861" s="12"/>
      <c r="BS2861" s="12"/>
      <c r="BT2861" s="12"/>
      <c r="BU2861" s="12"/>
      <c r="BV2861" s="12"/>
      <c r="BW2861" s="12"/>
      <c r="BX2861" s="12"/>
      <c r="BY2861" s="12"/>
      <c r="BZ2861" s="12"/>
      <c r="CA2861" s="12"/>
      <c r="CB2861" s="12"/>
      <c r="CC2861" s="12"/>
      <c r="CD2861" s="12"/>
      <c r="CE2861" s="12"/>
      <c r="CF2861" s="12"/>
      <c r="CG2861" s="12"/>
      <c r="CH2861" s="12"/>
      <c r="CI2861" s="12"/>
      <c r="CJ2861" s="12"/>
      <c r="CK2861" s="12"/>
      <c r="CL2861" s="12"/>
      <c r="CM2861" s="12"/>
      <c r="CN2861" s="12"/>
      <c r="CO2861" s="12"/>
      <c r="CP2861" s="12"/>
      <c r="CQ2861" s="12"/>
      <c r="CR2861" s="12"/>
      <c r="CS2861" s="12"/>
      <c r="CT2861" s="12"/>
      <c r="CU2861" s="12"/>
      <c r="CV2861" s="12"/>
      <c r="CW2861" s="12"/>
      <c r="CX2861" s="12"/>
      <c r="CY2861" s="12"/>
      <c r="CZ2861" s="12"/>
      <c r="DA2861" s="12"/>
      <c r="DB2861" s="12"/>
      <c r="DC2861" s="12"/>
      <c r="DD2861" s="12"/>
      <c r="DE2861" s="12"/>
      <c r="DF2861" s="12"/>
      <c r="DG2861" s="12"/>
      <c r="DH2861" s="12"/>
      <c r="DI2861" s="12"/>
      <c r="DJ2861" s="12"/>
      <c r="DK2861" s="12"/>
      <c r="DL2861" s="12"/>
      <c r="DM2861" s="12"/>
      <c r="DN2861" s="12"/>
      <c r="DO2861" s="12"/>
      <c r="DP2861" s="12"/>
      <c r="DQ2861" s="12"/>
      <c r="DR2861" s="12"/>
      <c r="DS2861" s="12"/>
      <c r="DT2861" s="12"/>
      <c r="DU2861" s="12"/>
      <c r="DV2861" s="12"/>
    </row>
    <row r="2862" spans="1:126" s="14" customFormat="1" ht="105.75" thickBot="1" x14ac:dyDescent="0.3">
      <c r="A2862" s="12"/>
      <c r="B2862" s="13">
        <f t="shared" si="45"/>
        <v>2853</v>
      </c>
      <c r="C2862" s="2" t="s">
        <v>2686</v>
      </c>
      <c r="D2862" s="9">
        <v>4805</v>
      </c>
      <c r="E2862" s="2" t="s">
        <v>5092</v>
      </c>
      <c r="F2862" s="2" t="s">
        <v>2757</v>
      </c>
      <c r="G2862" s="2" t="s">
        <v>2758</v>
      </c>
      <c r="H2862" s="2" t="s">
        <v>445</v>
      </c>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c r="DB2862" s="12"/>
      <c r="DC2862" s="12"/>
      <c r="DD2862" s="12"/>
      <c r="DE2862" s="12"/>
      <c r="DF2862" s="12"/>
      <c r="DG2862" s="12"/>
      <c r="DH2862" s="12"/>
      <c r="DI2862" s="12"/>
      <c r="DJ2862" s="12"/>
      <c r="DK2862" s="12"/>
      <c r="DL2862" s="12"/>
      <c r="DM2862" s="12"/>
      <c r="DN2862" s="12"/>
      <c r="DO2862" s="12"/>
      <c r="DP2862" s="12"/>
      <c r="DQ2862" s="12"/>
      <c r="DR2862" s="12"/>
      <c r="DS2862" s="12"/>
      <c r="DT2862" s="12"/>
      <c r="DU2862" s="12"/>
      <c r="DV2862" s="12"/>
    </row>
    <row r="2863" spans="1:126" s="14" customFormat="1" ht="75.75" thickBot="1" x14ac:dyDescent="0.3">
      <c r="A2863" s="12"/>
      <c r="B2863" s="13">
        <f t="shared" si="45"/>
        <v>2854</v>
      </c>
      <c r="C2863" s="2" t="s">
        <v>2686</v>
      </c>
      <c r="D2863" s="9">
        <v>4805</v>
      </c>
      <c r="E2863" s="2" t="s">
        <v>5092</v>
      </c>
      <c r="F2863" s="2" t="s">
        <v>2759</v>
      </c>
      <c r="G2863" s="2" t="s">
        <v>2760</v>
      </c>
      <c r="H2863" s="2" t="s">
        <v>445</v>
      </c>
      <c r="J2863" s="12"/>
      <c r="K2863" s="12"/>
      <c r="L2863" s="12"/>
      <c r="M2863" s="12"/>
      <c r="N2863" s="12"/>
      <c r="O2863" s="12"/>
      <c r="P2863" s="12"/>
      <c r="Q2863" s="12"/>
      <c r="R2863" s="12"/>
      <c r="S2863" s="12"/>
      <c r="T2863" s="12"/>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12"/>
      <c r="BR2863" s="12"/>
      <c r="BS2863" s="12"/>
      <c r="BT2863" s="12"/>
      <c r="BU2863" s="12"/>
      <c r="BV2863" s="12"/>
      <c r="BW2863" s="12"/>
      <c r="BX2863" s="12"/>
      <c r="BY2863" s="12"/>
      <c r="BZ2863" s="12"/>
      <c r="CA2863" s="12"/>
      <c r="CB2863" s="12"/>
      <c r="CC2863" s="12"/>
      <c r="CD2863" s="12"/>
      <c r="CE2863" s="12"/>
      <c r="CF2863" s="12"/>
      <c r="CG2863" s="12"/>
      <c r="CH2863" s="12"/>
      <c r="CI2863" s="12"/>
      <c r="CJ2863" s="12"/>
      <c r="CK2863" s="12"/>
      <c r="CL2863" s="12"/>
      <c r="CM2863" s="12"/>
      <c r="CN2863" s="12"/>
      <c r="CO2863" s="12"/>
      <c r="CP2863" s="12"/>
      <c r="CQ2863" s="12"/>
      <c r="CR2863" s="12"/>
      <c r="CS2863" s="12"/>
      <c r="CT2863" s="12"/>
      <c r="CU2863" s="12"/>
      <c r="CV2863" s="12"/>
      <c r="CW2863" s="12"/>
      <c r="CX2863" s="12"/>
      <c r="CY2863" s="12"/>
      <c r="CZ2863" s="12"/>
      <c r="DA2863" s="12"/>
      <c r="DB2863" s="12"/>
      <c r="DC2863" s="12"/>
      <c r="DD2863" s="12"/>
      <c r="DE2863" s="12"/>
      <c r="DF2863" s="12"/>
      <c r="DG2863" s="12"/>
      <c r="DH2863" s="12"/>
      <c r="DI2863" s="12"/>
      <c r="DJ2863" s="12"/>
      <c r="DK2863" s="12"/>
      <c r="DL2863" s="12"/>
      <c r="DM2863" s="12"/>
      <c r="DN2863" s="12"/>
      <c r="DO2863" s="12"/>
      <c r="DP2863" s="12"/>
      <c r="DQ2863" s="12"/>
      <c r="DR2863" s="12"/>
      <c r="DS2863" s="12"/>
      <c r="DT2863" s="12"/>
      <c r="DU2863" s="12"/>
      <c r="DV2863" s="12"/>
    </row>
    <row r="2864" spans="1:126" s="14" customFormat="1" ht="75.75" thickBot="1" x14ac:dyDescent="0.3">
      <c r="A2864" s="12"/>
      <c r="B2864" s="13">
        <f t="shared" si="45"/>
        <v>2855</v>
      </c>
      <c r="C2864" s="2" t="s">
        <v>2686</v>
      </c>
      <c r="D2864" s="9">
        <v>4805</v>
      </c>
      <c r="E2864" s="2" t="s">
        <v>6255</v>
      </c>
      <c r="F2864" s="2" t="s">
        <v>5113</v>
      </c>
      <c r="G2864" s="2" t="s">
        <v>5642</v>
      </c>
      <c r="H2864" s="2" t="s">
        <v>445</v>
      </c>
      <c r="J2864" s="12"/>
      <c r="K2864" s="12"/>
      <c r="L2864" s="12"/>
      <c r="M2864" s="12"/>
      <c r="N2864" s="12"/>
      <c r="O2864" s="12"/>
      <c r="P2864" s="12"/>
      <c r="Q2864" s="12"/>
      <c r="R2864" s="12"/>
      <c r="S2864" s="12"/>
      <c r="T2864" s="12"/>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12"/>
      <c r="BR2864" s="12"/>
      <c r="BS2864" s="12"/>
      <c r="BT2864" s="12"/>
      <c r="BU2864" s="12"/>
      <c r="BV2864" s="12"/>
      <c r="BW2864" s="12"/>
      <c r="BX2864" s="12"/>
      <c r="BY2864" s="12"/>
      <c r="BZ2864" s="12"/>
      <c r="CA2864" s="12"/>
      <c r="CB2864" s="12"/>
      <c r="CC2864" s="12"/>
      <c r="CD2864" s="12"/>
      <c r="CE2864" s="12"/>
      <c r="CF2864" s="12"/>
      <c r="CG2864" s="12"/>
      <c r="CH2864" s="12"/>
      <c r="CI2864" s="12"/>
      <c r="CJ2864" s="12"/>
      <c r="CK2864" s="12"/>
      <c r="CL2864" s="12"/>
      <c r="CM2864" s="12"/>
      <c r="CN2864" s="12"/>
      <c r="CO2864" s="12"/>
      <c r="CP2864" s="12"/>
      <c r="CQ2864" s="12"/>
      <c r="CR2864" s="12"/>
      <c r="CS2864" s="12"/>
      <c r="CT2864" s="12"/>
      <c r="CU2864" s="12"/>
      <c r="CV2864" s="12"/>
      <c r="CW2864" s="12"/>
      <c r="CX2864" s="12"/>
      <c r="CY2864" s="12"/>
      <c r="CZ2864" s="12"/>
      <c r="DA2864" s="12"/>
      <c r="DB2864" s="12"/>
      <c r="DC2864" s="12"/>
      <c r="DD2864" s="12"/>
      <c r="DE2864" s="12"/>
      <c r="DF2864" s="12"/>
      <c r="DG2864" s="12"/>
      <c r="DH2864" s="12"/>
      <c r="DI2864" s="12"/>
      <c r="DJ2864" s="12"/>
      <c r="DK2864" s="12"/>
      <c r="DL2864" s="12"/>
      <c r="DM2864" s="12"/>
      <c r="DN2864" s="12"/>
      <c r="DO2864" s="12"/>
      <c r="DP2864" s="12"/>
      <c r="DQ2864" s="12"/>
      <c r="DR2864" s="12"/>
      <c r="DS2864" s="12"/>
      <c r="DT2864" s="12"/>
      <c r="DU2864" s="12"/>
      <c r="DV2864" s="12"/>
    </row>
    <row r="2865" spans="1:126" s="14" customFormat="1" ht="120.75" thickBot="1" x14ac:dyDescent="0.3">
      <c r="A2865" s="12"/>
      <c r="B2865" s="13">
        <f t="shared" si="45"/>
        <v>2856</v>
      </c>
      <c r="C2865" s="2" t="s">
        <v>2686</v>
      </c>
      <c r="D2865" s="9">
        <v>4805</v>
      </c>
      <c r="E2865" s="2" t="s">
        <v>5112</v>
      </c>
      <c r="F2865" s="2" t="s">
        <v>5113</v>
      </c>
      <c r="G2865" s="2" t="s">
        <v>5643</v>
      </c>
      <c r="H2865" s="2" t="s">
        <v>445</v>
      </c>
      <c r="J2865" s="12"/>
      <c r="K2865" s="12"/>
      <c r="L2865" s="12"/>
      <c r="M2865" s="12"/>
      <c r="N2865" s="12"/>
      <c r="O2865" s="12"/>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12"/>
      <c r="BR2865" s="12"/>
      <c r="BS2865" s="12"/>
      <c r="BT2865" s="12"/>
      <c r="BU2865" s="12"/>
      <c r="BV2865" s="12"/>
      <c r="BW2865" s="12"/>
      <c r="BX2865" s="12"/>
      <c r="BY2865" s="12"/>
      <c r="BZ2865" s="12"/>
      <c r="CA2865" s="12"/>
      <c r="CB2865" s="12"/>
      <c r="CC2865" s="12"/>
      <c r="CD2865" s="12"/>
      <c r="CE2865" s="12"/>
      <c r="CF2865" s="12"/>
      <c r="CG2865" s="12"/>
      <c r="CH2865" s="12"/>
      <c r="CI2865" s="12"/>
      <c r="CJ2865" s="12"/>
      <c r="CK2865" s="12"/>
      <c r="CL2865" s="12"/>
      <c r="CM2865" s="12"/>
      <c r="CN2865" s="12"/>
      <c r="CO2865" s="12"/>
      <c r="CP2865" s="12"/>
      <c r="CQ2865" s="12"/>
      <c r="CR2865" s="12"/>
      <c r="CS2865" s="12"/>
      <c r="CT2865" s="12"/>
      <c r="CU2865" s="12"/>
      <c r="CV2865" s="12"/>
      <c r="CW2865" s="12"/>
      <c r="CX2865" s="12"/>
      <c r="CY2865" s="12"/>
      <c r="CZ2865" s="12"/>
      <c r="DA2865" s="12"/>
      <c r="DB2865" s="12"/>
      <c r="DC2865" s="12"/>
      <c r="DD2865" s="12"/>
      <c r="DE2865" s="12"/>
      <c r="DF2865" s="12"/>
      <c r="DG2865" s="12"/>
      <c r="DH2865" s="12"/>
      <c r="DI2865" s="12"/>
      <c r="DJ2865" s="12"/>
      <c r="DK2865" s="12"/>
      <c r="DL2865" s="12"/>
      <c r="DM2865" s="12"/>
      <c r="DN2865" s="12"/>
      <c r="DO2865" s="12"/>
      <c r="DP2865" s="12"/>
      <c r="DQ2865" s="12"/>
      <c r="DR2865" s="12"/>
      <c r="DS2865" s="12"/>
      <c r="DT2865" s="12"/>
      <c r="DU2865" s="12"/>
      <c r="DV2865" s="12"/>
    </row>
    <row r="2866" spans="1:126" s="14" customFormat="1" ht="240.75" thickBot="1" x14ac:dyDescent="0.3">
      <c r="A2866" s="12"/>
      <c r="B2866" s="13">
        <f t="shared" si="45"/>
        <v>2857</v>
      </c>
      <c r="C2866" s="2" t="s">
        <v>2686</v>
      </c>
      <c r="D2866" s="9" t="s">
        <v>6894</v>
      </c>
      <c r="E2866" s="2" t="s">
        <v>6256</v>
      </c>
      <c r="F2866" s="2" t="s">
        <v>2759</v>
      </c>
      <c r="G2866" s="2" t="s">
        <v>2760</v>
      </c>
      <c r="H2866" s="2" t="s">
        <v>445</v>
      </c>
      <c r="J2866" s="12"/>
      <c r="K2866" s="12"/>
      <c r="L2866" s="12"/>
      <c r="M2866" s="12"/>
      <c r="N2866" s="12"/>
      <c r="O2866" s="12"/>
      <c r="P2866" s="12"/>
      <c r="Q2866" s="12"/>
      <c r="R2866" s="12"/>
      <c r="S2866" s="12"/>
      <c r="T2866" s="12"/>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12"/>
      <c r="BR2866" s="12"/>
      <c r="BS2866" s="12"/>
      <c r="BT2866" s="12"/>
      <c r="BU2866" s="12"/>
      <c r="BV2866" s="12"/>
      <c r="BW2866" s="12"/>
      <c r="BX2866" s="12"/>
      <c r="BY2866" s="12"/>
      <c r="BZ2866" s="12"/>
      <c r="CA2866" s="12"/>
      <c r="CB2866" s="12"/>
      <c r="CC2866" s="12"/>
      <c r="CD2866" s="12"/>
      <c r="CE2866" s="12"/>
      <c r="CF2866" s="12"/>
      <c r="CG2866" s="12"/>
      <c r="CH2866" s="12"/>
      <c r="CI2866" s="12"/>
      <c r="CJ2866" s="12"/>
      <c r="CK2866" s="12"/>
      <c r="CL2866" s="12"/>
      <c r="CM2866" s="12"/>
      <c r="CN2866" s="12"/>
      <c r="CO2866" s="12"/>
      <c r="CP2866" s="12"/>
      <c r="CQ2866" s="12"/>
      <c r="CR2866" s="12"/>
      <c r="CS2866" s="12"/>
      <c r="CT2866" s="12"/>
      <c r="CU2866" s="12"/>
      <c r="CV2866" s="12"/>
      <c r="CW2866" s="12"/>
      <c r="CX2866" s="12"/>
      <c r="CY2866" s="12"/>
      <c r="CZ2866" s="12"/>
      <c r="DA2866" s="12"/>
      <c r="DB2866" s="12"/>
      <c r="DC2866" s="12"/>
      <c r="DD2866" s="12"/>
      <c r="DE2866" s="12"/>
      <c r="DF2866" s="12"/>
      <c r="DG2866" s="12"/>
      <c r="DH2866" s="12"/>
      <c r="DI2866" s="12"/>
      <c r="DJ2866" s="12"/>
      <c r="DK2866" s="12"/>
      <c r="DL2866" s="12"/>
      <c r="DM2866" s="12"/>
      <c r="DN2866" s="12"/>
      <c r="DO2866" s="12"/>
      <c r="DP2866" s="12"/>
      <c r="DQ2866" s="12"/>
      <c r="DR2866" s="12"/>
      <c r="DS2866" s="12"/>
      <c r="DT2866" s="12"/>
      <c r="DU2866" s="12"/>
      <c r="DV2866" s="12"/>
    </row>
    <row r="2867" spans="1:126" s="14" customFormat="1" ht="75.75" thickBot="1" x14ac:dyDescent="0.3">
      <c r="A2867" s="12"/>
      <c r="B2867" s="13">
        <f t="shared" si="45"/>
        <v>2858</v>
      </c>
      <c r="C2867" s="2" t="s">
        <v>2686</v>
      </c>
      <c r="D2867" s="9">
        <v>4418</v>
      </c>
      <c r="E2867" s="2" t="s">
        <v>2761</v>
      </c>
      <c r="F2867" s="2" t="s">
        <v>2689</v>
      </c>
      <c r="G2867" s="2" t="s">
        <v>2764</v>
      </c>
      <c r="H2867" s="2" t="s">
        <v>445</v>
      </c>
      <c r="J2867" s="12"/>
      <c r="K2867" s="12"/>
      <c r="L2867" s="12"/>
      <c r="M2867" s="12"/>
      <c r="N2867" s="12"/>
      <c r="O2867" s="12"/>
      <c r="P2867" s="12"/>
      <c r="Q2867" s="12"/>
      <c r="R2867" s="12"/>
      <c r="S2867" s="12"/>
      <c r="T2867" s="12"/>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12"/>
      <c r="BR2867" s="12"/>
      <c r="BS2867" s="12"/>
      <c r="BT2867" s="12"/>
      <c r="BU2867" s="12"/>
      <c r="BV2867" s="12"/>
      <c r="BW2867" s="12"/>
      <c r="BX2867" s="12"/>
      <c r="BY2867" s="12"/>
      <c r="BZ2867" s="12"/>
      <c r="CA2867" s="12"/>
      <c r="CB2867" s="12"/>
      <c r="CC2867" s="12"/>
      <c r="CD2867" s="12"/>
      <c r="CE2867" s="12"/>
      <c r="CF2867" s="12"/>
      <c r="CG2867" s="12"/>
      <c r="CH2867" s="12"/>
      <c r="CI2867" s="12"/>
      <c r="CJ2867" s="12"/>
      <c r="CK2867" s="12"/>
      <c r="CL2867" s="12"/>
      <c r="CM2867" s="12"/>
      <c r="CN2867" s="12"/>
      <c r="CO2867" s="12"/>
      <c r="CP2867" s="12"/>
      <c r="CQ2867" s="12"/>
      <c r="CR2867" s="12"/>
      <c r="CS2867" s="12"/>
      <c r="CT2867" s="12"/>
      <c r="CU2867" s="12"/>
      <c r="CV2867" s="12"/>
      <c r="CW2867" s="12"/>
      <c r="CX2867" s="12"/>
      <c r="CY2867" s="12"/>
      <c r="CZ2867" s="12"/>
      <c r="DA2867" s="12"/>
      <c r="DB2867" s="12"/>
      <c r="DC2867" s="12"/>
      <c r="DD2867" s="12"/>
      <c r="DE2867" s="12"/>
      <c r="DF2867" s="12"/>
      <c r="DG2867" s="12"/>
      <c r="DH2867" s="12"/>
      <c r="DI2867" s="12"/>
      <c r="DJ2867" s="12"/>
      <c r="DK2867" s="12"/>
      <c r="DL2867" s="12"/>
      <c r="DM2867" s="12"/>
      <c r="DN2867" s="12"/>
      <c r="DO2867" s="12"/>
      <c r="DP2867" s="12"/>
      <c r="DQ2867" s="12"/>
      <c r="DR2867" s="12"/>
      <c r="DS2867" s="12"/>
      <c r="DT2867" s="12"/>
      <c r="DU2867" s="12"/>
      <c r="DV2867" s="12"/>
    </row>
    <row r="2868" spans="1:126" s="14" customFormat="1" ht="75.75" thickBot="1" x14ac:dyDescent="0.3">
      <c r="A2868" s="12"/>
      <c r="B2868" s="13">
        <f t="shared" si="45"/>
        <v>2859</v>
      </c>
      <c r="C2868" s="2" t="s">
        <v>2686</v>
      </c>
      <c r="D2868" s="9">
        <v>4418</v>
      </c>
      <c r="E2868" s="2" t="s">
        <v>2761</v>
      </c>
      <c r="F2868" s="2" t="s">
        <v>2701</v>
      </c>
      <c r="G2868" s="2" t="s">
        <v>2765</v>
      </c>
      <c r="H2868" s="2" t="s">
        <v>445</v>
      </c>
      <c r="J2868" s="12"/>
      <c r="K2868" s="12"/>
      <c r="L2868" s="12"/>
      <c r="M2868" s="12"/>
      <c r="N2868" s="12"/>
      <c r="O2868" s="12"/>
      <c r="P2868" s="12"/>
      <c r="Q2868" s="12"/>
      <c r="R2868" s="12"/>
      <c r="S2868" s="12"/>
      <c r="T2868" s="12"/>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12"/>
      <c r="BR2868" s="12"/>
      <c r="BS2868" s="12"/>
      <c r="BT2868" s="12"/>
      <c r="BU2868" s="12"/>
      <c r="BV2868" s="12"/>
      <c r="BW2868" s="12"/>
      <c r="BX2868" s="12"/>
      <c r="BY2868" s="12"/>
      <c r="BZ2868" s="12"/>
      <c r="CA2868" s="12"/>
      <c r="CB2868" s="12"/>
      <c r="CC2868" s="12"/>
      <c r="CD2868" s="12"/>
      <c r="CE2868" s="12"/>
      <c r="CF2868" s="12"/>
      <c r="CG2868" s="12"/>
      <c r="CH2868" s="12"/>
      <c r="CI2868" s="12"/>
      <c r="CJ2868" s="12"/>
      <c r="CK2868" s="12"/>
      <c r="CL2868" s="12"/>
      <c r="CM2868" s="12"/>
      <c r="CN2868" s="12"/>
      <c r="CO2868" s="12"/>
      <c r="CP2868" s="12"/>
      <c r="CQ2868" s="12"/>
      <c r="CR2868" s="12"/>
      <c r="CS2868" s="12"/>
      <c r="CT2868" s="12"/>
      <c r="CU2868" s="12"/>
      <c r="CV2868" s="12"/>
      <c r="CW2868" s="12"/>
      <c r="CX2868" s="12"/>
      <c r="CY2868" s="12"/>
      <c r="CZ2868" s="12"/>
      <c r="DA2868" s="12"/>
      <c r="DB2868" s="12"/>
      <c r="DC2868" s="12"/>
      <c r="DD2868" s="12"/>
      <c r="DE2868" s="12"/>
      <c r="DF2868" s="12"/>
      <c r="DG2868" s="12"/>
      <c r="DH2868" s="12"/>
      <c r="DI2868" s="12"/>
      <c r="DJ2868" s="12"/>
      <c r="DK2868" s="12"/>
      <c r="DL2868" s="12"/>
      <c r="DM2868" s="12"/>
      <c r="DN2868" s="12"/>
      <c r="DO2868" s="12"/>
      <c r="DP2868" s="12"/>
      <c r="DQ2868" s="12"/>
      <c r="DR2868" s="12"/>
      <c r="DS2868" s="12"/>
      <c r="DT2868" s="12"/>
      <c r="DU2868" s="12"/>
      <c r="DV2868" s="12"/>
    </row>
    <row r="2869" spans="1:126" s="14" customFormat="1" ht="75.75" thickBot="1" x14ac:dyDescent="0.3">
      <c r="A2869" s="12"/>
      <c r="B2869" s="13">
        <f t="shared" si="45"/>
        <v>2860</v>
      </c>
      <c r="C2869" s="2" t="s">
        <v>2686</v>
      </c>
      <c r="D2869" s="9">
        <v>4418</v>
      </c>
      <c r="E2869" s="2" t="s">
        <v>2761</v>
      </c>
      <c r="F2869" s="2" t="s">
        <v>2708</v>
      </c>
      <c r="G2869" s="2" t="s">
        <v>2711</v>
      </c>
      <c r="H2869" s="2" t="s">
        <v>445</v>
      </c>
      <c r="J2869" s="12"/>
      <c r="K2869" s="12"/>
      <c r="L2869" s="12"/>
      <c r="M2869" s="12"/>
      <c r="N2869" s="12"/>
      <c r="O2869" s="12"/>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12"/>
      <c r="BR2869" s="12"/>
      <c r="BS2869" s="12"/>
      <c r="BT2869" s="12"/>
      <c r="BU2869" s="12"/>
      <c r="BV2869" s="12"/>
      <c r="BW2869" s="12"/>
      <c r="BX2869" s="12"/>
      <c r="BY2869" s="12"/>
      <c r="BZ2869" s="12"/>
      <c r="CA2869" s="12"/>
      <c r="CB2869" s="12"/>
      <c r="CC2869" s="12"/>
      <c r="CD2869" s="12"/>
      <c r="CE2869" s="12"/>
      <c r="CF2869" s="12"/>
      <c r="CG2869" s="12"/>
      <c r="CH2869" s="12"/>
      <c r="CI2869" s="12"/>
      <c r="CJ2869" s="12"/>
      <c r="CK2869" s="12"/>
      <c r="CL2869" s="12"/>
      <c r="CM2869" s="12"/>
      <c r="CN2869" s="12"/>
      <c r="CO2869" s="12"/>
      <c r="CP2869" s="12"/>
      <c r="CQ2869" s="12"/>
      <c r="CR2869" s="12"/>
      <c r="CS2869" s="12"/>
      <c r="CT2869" s="12"/>
      <c r="CU2869" s="12"/>
      <c r="CV2869" s="12"/>
      <c r="CW2869" s="12"/>
      <c r="CX2869" s="12"/>
      <c r="CY2869" s="12"/>
      <c r="CZ2869" s="12"/>
      <c r="DA2869" s="12"/>
      <c r="DB2869" s="12"/>
      <c r="DC2869" s="12"/>
      <c r="DD2869" s="12"/>
      <c r="DE2869" s="12"/>
      <c r="DF2869" s="12"/>
      <c r="DG2869" s="12"/>
      <c r="DH2869" s="12"/>
      <c r="DI2869" s="12"/>
      <c r="DJ2869" s="12"/>
      <c r="DK2869" s="12"/>
      <c r="DL2869" s="12"/>
      <c r="DM2869" s="12"/>
      <c r="DN2869" s="12"/>
      <c r="DO2869" s="12"/>
      <c r="DP2869" s="12"/>
      <c r="DQ2869" s="12"/>
      <c r="DR2869" s="12"/>
      <c r="DS2869" s="12"/>
      <c r="DT2869" s="12"/>
      <c r="DU2869" s="12"/>
      <c r="DV2869" s="12"/>
    </row>
    <row r="2870" spans="1:126" s="14" customFormat="1" ht="105.75" thickBot="1" x14ac:dyDescent="0.3">
      <c r="A2870" s="12"/>
      <c r="B2870" s="13">
        <f t="shared" si="45"/>
        <v>2861</v>
      </c>
      <c r="C2870" s="2" t="s">
        <v>2686</v>
      </c>
      <c r="D2870" s="9" t="s">
        <v>6072</v>
      </c>
      <c r="E2870" s="2" t="s">
        <v>5101</v>
      </c>
      <c r="F2870" s="2" t="s">
        <v>2762</v>
      </c>
      <c r="G2870" s="2" t="s">
        <v>2766</v>
      </c>
      <c r="H2870" s="2" t="s">
        <v>445</v>
      </c>
      <c r="J2870" s="12"/>
      <c r="K2870" s="12"/>
      <c r="L2870" s="12"/>
      <c r="M2870" s="12"/>
      <c r="N2870" s="12"/>
      <c r="O2870" s="12"/>
      <c r="P2870" s="12"/>
      <c r="Q2870" s="12"/>
      <c r="R2870" s="12"/>
      <c r="S2870" s="12"/>
      <c r="T2870" s="12"/>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c r="CW2870" s="12"/>
      <c r="CX2870" s="12"/>
      <c r="CY2870" s="12"/>
      <c r="CZ2870" s="12"/>
      <c r="DA2870" s="12"/>
      <c r="DB2870" s="12"/>
      <c r="DC2870" s="12"/>
      <c r="DD2870" s="12"/>
      <c r="DE2870" s="12"/>
      <c r="DF2870" s="12"/>
      <c r="DG2870" s="12"/>
      <c r="DH2870" s="12"/>
      <c r="DI2870" s="12"/>
      <c r="DJ2870" s="12"/>
      <c r="DK2870" s="12"/>
      <c r="DL2870" s="12"/>
      <c r="DM2870" s="12"/>
      <c r="DN2870" s="12"/>
      <c r="DO2870" s="12"/>
      <c r="DP2870" s="12"/>
      <c r="DQ2870" s="12"/>
      <c r="DR2870" s="12"/>
      <c r="DS2870" s="12"/>
      <c r="DT2870" s="12"/>
      <c r="DU2870" s="12"/>
      <c r="DV2870" s="12"/>
    </row>
    <row r="2871" spans="1:126" s="14" customFormat="1" ht="75.75" thickBot="1" x14ac:dyDescent="0.3">
      <c r="A2871" s="12"/>
      <c r="B2871" s="13">
        <f t="shared" si="45"/>
        <v>2862</v>
      </c>
      <c r="C2871" s="2" t="s">
        <v>2686</v>
      </c>
      <c r="D2871" s="9">
        <v>4418</v>
      </c>
      <c r="E2871" s="2" t="s">
        <v>2761</v>
      </c>
      <c r="F2871" s="2" t="s">
        <v>2763</v>
      </c>
      <c r="G2871" s="2" t="s">
        <v>2767</v>
      </c>
      <c r="H2871" s="2" t="s">
        <v>445</v>
      </c>
      <c r="J2871" s="12"/>
      <c r="K2871" s="12"/>
      <c r="L2871" s="12"/>
      <c r="M2871" s="12"/>
      <c r="N2871" s="12"/>
      <c r="O2871" s="12"/>
      <c r="P2871" s="12"/>
      <c r="Q2871" s="12"/>
      <c r="R2871" s="12"/>
      <c r="S2871" s="12"/>
      <c r="T2871" s="12"/>
      <c r="U2871" s="12"/>
      <c r="V2871" s="12"/>
      <c r="W2871" s="12"/>
      <c r="X2871" s="12"/>
      <c r="Y2871" s="12"/>
      <c r="Z2871" s="12"/>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12"/>
      <c r="BR2871" s="12"/>
      <c r="BS2871" s="12"/>
      <c r="BT2871" s="12"/>
      <c r="BU2871" s="12"/>
      <c r="BV2871" s="12"/>
      <c r="BW2871" s="12"/>
      <c r="BX2871" s="12"/>
      <c r="BY2871" s="12"/>
      <c r="BZ2871" s="12"/>
      <c r="CA2871" s="12"/>
      <c r="CB2871" s="12"/>
      <c r="CC2871" s="12"/>
      <c r="CD2871" s="12"/>
      <c r="CE2871" s="12"/>
      <c r="CF2871" s="12"/>
      <c r="CG2871" s="12"/>
      <c r="CH2871" s="12"/>
      <c r="CI2871" s="12"/>
      <c r="CJ2871" s="12"/>
      <c r="CK2871" s="12"/>
      <c r="CL2871" s="12"/>
      <c r="CM2871" s="12"/>
      <c r="CN2871" s="12"/>
      <c r="CO2871" s="12"/>
      <c r="CP2871" s="12"/>
      <c r="CQ2871" s="12"/>
      <c r="CR2871" s="12"/>
      <c r="CS2871" s="12"/>
      <c r="CT2871" s="12"/>
      <c r="CU2871" s="12"/>
      <c r="CV2871" s="12"/>
      <c r="CW2871" s="12"/>
      <c r="CX2871" s="12"/>
      <c r="CY2871" s="12"/>
      <c r="CZ2871" s="12"/>
      <c r="DA2871" s="12"/>
      <c r="DB2871" s="12"/>
      <c r="DC2871" s="12"/>
      <c r="DD2871" s="12"/>
      <c r="DE2871" s="12"/>
      <c r="DF2871" s="12"/>
      <c r="DG2871" s="12"/>
      <c r="DH2871" s="12"/>
      <c r="DI2871" s="12"/>
      <c r="DJ2871" s="12"/>
      <c r="DK2871" s="12"/>
      <c r="DL2871" s="12"/>
      <c r="DM2871" s="12"/>
      <c r="DN2871" s="12"/>
      <c r="DO2871" s="12"/>
      <c r="DP2871" s="12"/>
      <c r="DQ2871" s="12"/>
      <c r="DR2871" s="12"/>
      <c r="DS2871" s="12"/>
      <c r="DT2871" s="12"/>
      <c r="DU2871" s="12"/>
      <c r="DV2871" s="12"/>
    </row>
    <row r="2872" spans="1:126" s="14" customFormat="1" ht="75.75" thickBot="1" x14ac:dyDescent="0.3">
      <c r="A2872" s="12"/>
      <c r="B2872" s="13">
        <f t="shared" si="45"/>
        <v>2863</v>
      </c>
      <c r="C2872" s="2" t="s">
        <v>2686</v>
      </c>
      <c r="D2872" s="9">
        <v>4418</v>
      </c>
      <c r="E2872" s="2" t="s">
        <v>2761</v>
      </c>
      <c r="F2872" s="2" t="s">
        <v>2721</v>
      </c>
      <c r="G2872" s="2" t="s">
        <v>2735</v>
      </c>
      <c r="H2872" s="2" t="s">
        <v>445</v>
      </c>
      <c r="J2872" s="12"/>
      <c r="K2872" s="12"/>
      <c r="L2872" s="12"/>
      <c r="M2872" s="12"/>
      <c r="N2872" s="12"/>
      <c r="O2872" s="12"/>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2"/>
      <c r="CK2872" s="12"/>
      <c r="CL2872" s="12"/>
      <c r="CM2872" s="12"/>
      <c r="CN2872" s="12"/>
      <c r="CO2872" s="12"/>
      <c r="CP2872" s="12"/>
      <c r="CQ2872" s="12"/>
      <c r="CR2872" s="12"/>
      <c r="CS2872" s="12"/>
      <c r="CT2872" s="12"/>
      <c r="CU2872" s="12"/>
      <c r="CV2872" s="12"/>
      <c r="CW2872" s="12"/>
      <c r="CX2872" s="12"/>
      <c r="CY2872" s="12"/>
      <c r="CZ2872" s="12"/>
      <c r="DA2872" s="12"/>
      <c r="DB2872" s="12"/>
      <c r="DC2872" s="12"/>
      <c r="DD2872" s="12"/>
      <c r="DE2872" s="12"/>
      <c r="DF2872" s="12"/>
      <c r="DG2872" s="12"/>
      <c r="DH2872" s="12"/>
      <c r="DI2872" s="12"/>
      <c r="DJ2872" s="12"/>
      <c r="DK2872" s="12"/>
      <c r="DL2872" s="12"/>
      <c r="DM2872" s="12"/>
      <c r="DN2872" s="12"/>
      <c r="DO2872" s="12"/>
      <c r="DP2872" s="12"/>
      <c r="DQ2872" s="12"/>
      <c r="DR2872" s="12"/>
      <c r="DS2872" s="12"/>
      <c r="DT2872" s="12"/>
      <c r="DU2872" s="12"/>
      <c r="DV2872" s="12"/>
    </row>
    <row r="2873" spans="1:126" s="14" customFormat="1" ht="75.75" thickBot="1" x14ac:dyDescent="0.3">
      <c r="A2873" s="12"/>
      <c r="B2873" s="13">
        <f t="shared" si="45"/>
        <v>2864</v>
      </c>
      <c r="C2873" s="2" t="s">
        <v>2686</v>
      </c>
      <c r="D2873" s="9">
        <v>4418</v>
      </c>
      <c r="E2873" s="2" t="s">
        <v>2761</v>
      </c>
      <c r="F2873" s="2" t="s">
        <v>2699</v>
      </c>
      <c r="G2873" s="2" t="s">
        <v>2704</v>
      </c>
      <c r="H2873" s="2" t="s">
        <v>445</v>
      </c>
      <c r="J2873" s="12"/>
      <c r="K2873" s="12"/>
      <c r="L2873" s="12"/>
      <c r="M2873" s="12"/>
      <c r="N2873" s="12"/>
      <c r="O2873" s="12"/>
      <c r="P2873" s="12"/>
      <c r="Q2873" s="12"/>
      <c r="R2873" s="12"/>
      <c r="S2873" s="12"/>
      <c r="T2873" s="12"/>
      <c r="U2873" s="12"/>
      <c r="V2873" s="12"/>
      <c r="W2873" s="12"/>
      <c r="X2873" s="12"/>
      <c r="Y2873" s="12"/>
      <c r="Z2873" s="12"/>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12"/>
      <c r="BR2873" s="12"/>
      <c r="BS2873" s="12"/>
      <c r="BT2873" s="12"/>
      <c r="BU2873" s="12"/>
      <c r="BV2873" s="12"/>
      <c r="BW2873" s="12"/>
      <c r="BX2873" s="12"/>
      <c r="BY2873" s="12"/>
      <c r="BZ2873" s="12"/>
      <c r="CA2873" s="12"/>
      <c r="CB2873" s="12"/>
      <c r="CC2873" s="12"/>
      <c r="CD2873" s="12"/>
      <c r="CE2873" s="12"/>
      <c r="CF2873" s="12"/>
      <c r="CG2873" s="12"/>
      <c r="CH2873" s="12"/>
      <c r="CI2873" s="12"/>
      <c r="CJ2873" s="12"/>
      <c r="CK2873" s="12"/>
      <c r="CL2873" s="12"/>
      <c r="CM2873" s="12"/>
      <c r="CN2873" s="12"/>
      <c r="CO2873" s="12"/>
      <c r="CP2873" s="12"/>
      <c r="CQ2873" s="12"/>
      <c r="CR2873" s="12"/>
      <c r="CS2873" s="12"/>
      <c r="CT2873" s="12"/>
      <c r="CU2873" s="12"/>
      <c r="CV2873" s="12"/>
      <c r="CW2873" s="12"/>
      <c r="CX2873" s="12"/>
      <c r="CY2873" s="12"/>
      <c r="CZ2873" s="12"/>
      <c r="DA2873" s="12"/>
      <c r="DB2873" s="12"/>
      <c r="DC2873" s="12"/>
      <c r="DD2873" s="12"/>
      <c r="DE2873" s="12"/>
      <c r="DF2873" s="12"/>
      <c r="DG2873" s="12"/>
      <c r="DH2873" s="12"/>
      <c r="DI2873" s="12"/>
      <c r="DJ2873" s="12"/>
      <c r="DK2873" s="12"/>
      <c r="DL2873" s="12"/>
      <c r="DM2873" s="12"/>
      <c r="DN2873" s="12"/>
      <c r="DO2873" s="12"/>
      <c r="DP2873" s="12"/>
      <c r="DQ2873" s="12"/>
      <c r="DR2873" s="12"/>
      <c r="DS2873" s="12"/>
      <c r="DT2873" s="12"/>
      <c r="DU2873" s="12"/>
      <c r="DV2873" s="12"/>
    </row>
    <row r="2874" spans="1:126" s="14" customFormat="1" ht="90.75" thickBot="1" x14ac:dyDescent="0.3">
      <c r="A2874" s="12"/>
      <c r="B2874" s="13">
        <f t="shared" si="45"/>
        <v>2865</v>
      </c>
      <c r="C2874" s="2" t="s">
        <v>2686</v>
      </c>
      <c r="D2874" s="9">
        <v>4418</v>
      </c>
      <c r="E2874" s="2" t="s">
        <v>2761</v>
      </c>
      <c r="F2874" s="2" t="s">
        <v>2768</v>
      </c>
      <c r="G2874" s="2" t="s">
        <v>2769</v>
      </c>
      <c r="H2874" s="2" t="s">
        <v>445</v>
      </c>
      <c r="J2874" s="12"/>
      <c r="K2874" s="12"/>
      <c r="L2874" s="12"/>
      <c r="M2874" s="12"/>
      <c r="N2874" s="12"/>
      <c r="O2874" s="12"/>
      <c r="P2874" s="12"/>
      <c r="Q2874" s="12"/>
      <c r="R2874" s="12"/>
      <c r="S2874" s="12"/>
      <c r="T2874" s="12"/>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12"/>
      <c r="BR2874" s="12"/>
      <c r="BS2874" s="12"/>
      <c r="BT2874" s="12"/>
      <c r="BU2874" s="12"/>
      <c r="BV2874" s="12"/>
      <c r="BW2874" s="12"/>
      <c r="BX2874" s="12"/>
      <c r="BY2874" s="12"/>
      <c r="BZ2874" s="12"/>
      <c r="CA2874" s="12"/>
      <c r="CB2874" s="12"/>
      <c r="CC2874" s="12"/>
      <c r="CD2874" s="12"/>
      <c r="CE2874" s="12"/>
      <c r="CF2874" s="12"/>
      <c r="CG2874" s="12"/>
      <c r="CH2874" s="12"/>
      <c r="CI2874" s="12"/>
      <c r="CJ2874" s="12"/>
      <c r="CK2874" s="12"/>
      <c r="CL2874" s="12"/>
      <c r="CM2874" s="12"/>
      <c r="CN2874" s="12"/>
      <c r="CO2874" s="12"/>
      <c r="CP2874" s="12"/>
      <c r="CQ2874" s="12"/>
      <c r="CR2874" s="12"/>
      <c r="CS2874" s="12"/>
      <c r="CT2874" s="12"/>
      <c r="CU2874" s="12"/>
      <c r="CV2874" s="12"/>
      <c r="CW2874" s="12"/>
      <c r="CX2874" s="12"/>
      <c r="CY2874" s="12"/>
      <c r="CZ2874" s="12"/>
      <c r="DA2874" s="12"/>
      <c r="DB2874" s="12"/>
      <c r="DC2874" s="12"/>
      <c r="DD2874" s="12"/>
      <c r="DE2874" s="12"/>
      <c r="DF2874" s="12"/>
      <c r="DG2874" s="12"/>
      <c r="DH2874" s="12"/>
      <c r="DI2874" s="12"/>
      <c r="DJ2874" s="12"/>
      <c r="DK2874" s="12"/>
      <c r="DL2874" s="12"/>
      <c r="DM2874" s="12"/>
      <c r="DN2874" s="12"/>
      <c r="DO2874" s="12"/>
      <c r="DP2874" s="12"/>
      <c r="DQ2874" s="12"/>
      <c r="DR2874" s="12"/>
      <c r="DS2874" s="12"/>
      <c r="DT2874" s="12"/>
      <c r="DU2874" s="12"/>
      <c r="DV2874" s="12"/>
    </row>
    <row r="2875" spans="1:126" s="14" customFormat="1" ht="75.75" thickBot="1" x14ac:dyDescent="0.3">
      <c r="A2875" s="12"/>
      <c r="B2875" s="13">
        <f t="shared" si="45"/>
        <v>2866</v>
      </c>
      <c r="C2875" s="2" t="s">
        <v>2686</v>
      </c>
      <c r="D2875" s="9">
        <v>4418</v>
      </c>
      <c r="E2875" s="2" t="s">
        <v>2761</v>
      </c>
      <c r="F2875" s="2" t="s">
        <v>2700</v>
      </c>
      <c r="G2875" s="2" t="s">
        <v>2705</v>
      </c>
      <c r="H2875" s="2" t="s">
        <v>445</v>
      </c>
      <c r="J2875" s="12"/>
      <c r="K2875" s="12"/>
      <c r="L2875" s="12"/>
      <c r="M2875" s="12"/>
      <c r="N2875" s="12"/>
      <c r="O2875" s="12"/>
      <c r="P2875" s="12"/>
      <c r="Q2875" s="12"/>
      <c r="R2875" s="12"/>
      <c r="S2875" s="12"/>
      <c r="T2875" s="12"/>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12"/>
      <c r="BR2875" s="12"/>
      <c r="BS2875" s="12"/>
      <c r="BT2875" s="12"/>
      <c r="BU2875" s="12"/>
      <c r="BV2875" s="12"/>
      <c r="BW2875" s="12"/>
      <c r="BX2875" s="12"/>
      <c r="BY2875" s="12"/>
      <c r="BZ2875" s="12"/>
      <c r="CA2875" s="12"/>
      <c r="CB2875" s="12"/>
      <c r="CC2875" s="12"/>
      <c r="CD2875" s="12"/>
      <c r="CE2875" s="12"/>
      <c r="CF2875" s="12"/>
      <c r="CG2875" s="12"/>
      <c r="CH2875" s="12"/>
      <c r="CI2875" s="12"/>
      <c r="CJ2875" s="12"/>
      <c r="CK2875" s="12"/>
      <c r="CL2875" s="12"/>
      <c r="CM2875" s="12"/>
      <c r="CN2875" s="12"/>
      <c r="CO2875" s="12"/>
      <c r="CP2875" s="12"/>
      <c r="CQ2875" s="12"/>
      <c r="CR2875" s="12"/>
      <c r="CS2875" s="12"/>
      <c r="CT2875" s="12"/>
      <c r="CU2875" s="12"/>
      <c r="CV2875" s="12"/>
      <c r="CW2875" s="12"/>
      <c r="CX2875" s="12"/>
      <c r="CY2875" s="12"/>
      <c r="CZ2875" s="12"/>
      <c r="DA2875" s="12"/>
      <c r="DB2875" s="12"/>
      <c r="DC2875" s="12"/>
      <c r="DD2875" s="12"/>
      <c r="DE2875" s="12"/>
      <c r="DF2875" s="12"/>
      <c r="DG2875" s="12"/>
      <c r="DH2875" s="12"/>
      <c r="DI2875" s="12"/>
      <c r="DJ2875" s="12"/>
      <c r="DK2875" s="12"/>
      <c r="DL2875" s="12"/>
      <c r="DM2875" s="12"/>
      <c r="DN2875" s="12"/>
      <c r="DO2875" s="12"/>
      <c r="DP2875" s="12"/>
      <c r="DQ2875" s="12"/>
      <c r="DR2875" s="12"/>
      <c r="DS2875" s="12"/>
      <c r="DT2875" s="12"/>
      <c r="DU2875" s="12"/>
      <c r="DV2875" s="12"/>
    </row>
    <row r="2876" spans="1:126" s="14" customFormat="1" ht="120.75" thickBot="1" x14ac:dyDescent="0.3">
      <c r="A2876" s="12"/>
      <c r="B2876" s="13">
        <f t="shared" si="45"/>
        <v>2867</v>
      </c>
      <c r="C2876" s="2" t="s">
        <v>2686</v>
      </c>
      <c r="D2876" s="9">
        <v>4418</v>
      </c>
      <c r="E2876" s="2" t="s">
        <v>2761</v>
      </c>
      <c r="F2876" s="2" t="s">
        <v>5109</v>
      </c>
      <c r="G2876" s="2" t="s">
        <v>6895</v>
      </c>
      <c r="H2876" s="2" t="s">
        <v>445</v>
      </c>
      <c r="J2876" s="12"/>
      <c r="K2876" s="12"/>
      <c r="L2876" s="12"/>
      <c r="M2876" s="12"/>
      <c r="N2876" s="12"/>
      <c r="O2876" s="12"/>
      <c r="P2876" s="12"/>
      <c r="Q2876" s="12"/>
      <c r="R2876" s="12"/>
      <c r="S2876" s="12"/>
      <c r="T2876" s="12"/>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12"/>
      <c r="BR2876" s="12"/>
      <c r="BS2876" s="12"/>
      <c r="BT2876" s="12"/>
      <c r="BU2876" s="12"/>
      <c r="BV2876" s="12"/>
      <c r="BW2876" s="12"/>
      <c r="BX2876" s="12"/>
      <c r="BY2876" s="12"/>
      <c r="BZ2876" s="12"/>
      <c r="CA2876" s="12"/>
      <c r="CB2876" s="12"/>
      <c r="CC2876" s="12"/>
      <c r="CD2876" s="12"/>
      <c r="CE2876" s="12"/>
      <c r="CF2876" s="12"/>
      <c r="CG2876" s="12"/>
      <c r="CH2876" s="12"/>
      <c r="CI2876" s="12"/>
      <c r="CJ2876" s="12"/>
      <c r="CK2876" s="12"/>
      <c r="CL2876" s="12"/>
      <c r="CM2876" s="12"/>
      <c r="CN2876" s="12"/>
      <c r="CO2876" s="12"/>
      <c r="CP2876" s="12"/>
      <c r="CQ2876" s="12"/>
      <c r="CR2876" s="12"/>
      <c r="CS2876" s="12"/>
      <c r="CT2876" s="12"/>
      <c r="CU2876" s="12"/>
      <c r="CV2876" s="12"/>
      <c r="CW2876" s="12"/>
      <c r="CX2876" s="12"/>
      <c r="CY2876" s="12"/>
      <c r="CZ2876" s="12"/>
      <c r="DA2876" s="12"/>
      <c r="DB2876" s="12"/>
      <c r="DC2876" s="12"/>
      <c r="DD2876" s="12"/>
      <c r="DE2876" s="12"/>
      <c r="DF2876" s="12"/>
      <c r="DG2876" s="12"/>
      <c r="DH2876" s="12"/>
      <c r="DI2876" s="12"/>
      <c r="DJ2876" s="12"/>
      <c r="DK2876" s="12"/>
      <c r="DL2876" s="12"/>
      <c r="DM2876" s="12"/>
      <c r="DN2876" s="12"/>
      <c r="DO2876" s="12"/>
      <c r="DP2876" s="12"/>
      <c r="DQ2876" s="12"/>
      <c r="DR2876" s="12"/>
      <c r="DS2876" s="12"/>
      <c r="DT2876" s="12"/>
      <c r="DU2876" s="12"/>
      <c r="DV2876" s="12"/>
    </row>
    <row r="2877" spans="1:126" s="14" customFormat="1" ht="75.75" thickBot="1" x14ac:dyDescent="0.3">
      <c r="A2877" s="12"/>
      <c r="B2877" s="13">
        <f t="shared" si="45"/>
        <v>2868</v>
      </c>
      <c r="C2877" s="2" t="s">
        <v>2686</v>
      </c>
      <c r="D2877" s="9">
        <v>4419</v>
      </c>
      <c r="E2877" s="2" t="s">
        <v>2770</v>
      </c>
      <c r="F2877" s="2" t="s">
        <v>2708</v>
      </c>
      <c r="G2877" s="2" t="s">
        <v>2771</v>
      </c>
      <c r="H2877" s="2" t="s">
        <v>445</v>
      </c>
      <c r="J2877" s="12"/>
      <c r="K2877" s="12"/>
      <c r="L2877" s="12"/>
      <c r="M2877" s="12"/>
      <c r="N2877" s="12"/>
      <c r="O2877" s="12"/>
      <c r="P2877" s="12"/>
      <c r="Q2877" s="12"/>
      <c r="R2877" s="12"/>
      <c r="S2877" s="12"/>
      <c r="T2877" s="12"/>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12"/>
      <c r="BR2877" s="12"/>
      <c r="BS2877" s="12"/>
      <c r="BT2877" s="12"/>
      <c r="BU2877" s="12"/>
      <c r="BV2877" s="12"/>
      <c r="BW2877" s="12"/>
      <c r="BX2877" s="12"/>
      <c r="BY2877" s="12"/>
      <c r="BZ2877" s="12"/>
      <c r="CA2877" s="12"/>
      <c r="CB2877" s="12"/>
      <c r="CC2877" s="12"/>
      <c r="CD2877" s="12"/>
      <c r="CE2877" s="12"/>
      <c r="CF2877" s="12"/>
      <c r="CG2877" s="12"/>
      <c r="CH2877" s="12"/>
      <c r="CI2877" s="12"/>
      <c r="CJ2877" s="12"/>
      <c r="CK2877" s="12"/>
      <c r="CL2877" s="12"/>
      <c r="CM2877" s="12"/>
      <c r="CN2877" s="12"/>
      <c r="CO2877" s="12"/>
      <c r="CP2877" s="12"/>
      <c r="CQ2877" s="12"/>
      <c r="CR2877" s="12"/>
      <c r="CS2877" s="12"/>
      <c r="CT2877" s="12"/>
      <c r="CU2877" s="12"/>
      <c r="CV2877" s="12"/>
      <c r="CW2877" s="12"/>
      <c r="CX2877" s="12"/>
      <c r="CY2877" s="12"/>
      <c r="CZ2877" s="12"/>
      <c r="DA2877" s="12"/>
      <c r="DB2877" s="12"/>
      <c r="DC2877" s="12"/>
      <c r="DD2877" s="12"/>
      <c r="DE2877" s="12"/>
      <c r="DF2877" s="12"/>
      <c r="DG2877" s="12"/>
      <c r="DH2877" s="12"/>
      <c r="DI2877" s="12"/>
      <c r="DJ2877" s="12"/>
      <c r="DK2877" s="12"/>
      <c r="DL2877" s="12"/>
      <c r="DM2877" s="12"/>
      <c r="DN2877" s="12"/>
      <c r="DO2877" s="12"/>
      <c r="DP2877" s="12"/>
      <c r="DQ2877" s="12"/>
      <c r="DR2877" s="12"/>
      <c r="DS2877" s="12"/>
      <c r="DT2877" s="12"/>
      <c r="DU2877" s="12"/>
      <c r="DV2877" s="12"/>
    </row>
    <row r="2878" spans="1:126" s="14" customFormat="1" ht="135.75" thickBot="1" x14ac:dyDescent="0.3">
      <c r="A2878" s="12"/>
      <c r="B2878" s="13">
        <f t="shared" si="45"/>
        <v>2869</v>
      </c>
      <c r="C2878" s="2" t="s">
        <v>2686</v>
      </c>
      <c r="D2878" s="9">
        <v>4413</v>
      </c>
      <c r="E2878" s="2" t="s">
        <v>5111</v>
      </c>
      <c r="F2878" s="2" t="s">
        <v>2773</v>
      </c>
      <c r="G2878" s="2" t="s">
        <v>2772</v>
      </c>
      <c r="H2878" s="2" t="s">
        <v>445</v>
      </c>
      <c r="J2878" s="12"/>
      <c r="K2878" s="12"/>
      <c r="L2878" s="12"/>
      <c r="M2878" s="12"/>
      <c r="N2878" s="12"/>
      <c r="O2878" s="12"/>
      <c r="P2878" s="12"/>
      <c r="Q2878" s="12"/>
      <c r="R2878" s="12"/>
      <c r="S2878" s="12"/>
      <c r="T2878" s="12"/>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c r="DB2878" s="12"/>
      <c r="DC2878" s="12"/>
      <c r="DD2878" s="12"/>
      <c r="DE2878" s="12"/>
      <c r="DF2878" s="12"/>
      <c r="DG2878" s="12"/>
      <c r="DH2878" s="12"/>
      <c r="DI2878" s="12"/>
      <c r="DJ2878" s="12"/>
      <c r="DK2878" s="12"/>
      <c r="DL2878" s="12"/>
      <c r="DM2878" s="12"/>
      <c r="DN2878" s="12"/>
      <c r="DO2878" s="12"/>
      <c r="DP2878" s="12"/>
      <c r="DQ2878" s="12"/>
      <c r="DR2878" s="12"/>
      <c r="DS2878" s="12"/>
      <c r="DT2878" s="12"/>
      <c r="DU2878" s="12"/>
      <c r="DV2878" s="12"/>
    </row>
    <row r="2879" spans="1:126" s="14" customFormat="1" ht="90.75" thickBot="1" x14ac:dyDescent="0.3">
      <c r="A2879" s="12"/>
      <c r="B2879" s="13">
        <f t="shared" si="45"/>
        <v>2870</v>
      </c>
      <c r="C2879" s="2" t="s">
        <v>2686</v>
      </c>
      <c r="D2879" s="9">
        <v>4407</v>
      </c>
      <c r="E2879" s="2" t="s">
        <v>2774</v>
      </c>
      <c r="F2879" s="2" t="s">
        <v>2773</v>
      </c>
      <c r="G2879" s="2" t="s">
        <v>2772</v>
      </c>
      <c r="H2879" s="2" t="s">
        <v>445</v>
      </c>
      <c r="J2879" s="12"/>
      <c r="K2879" s="12"/>
      <c r="L2879" s="12"/>
      <c r="M2879" s="12"/>
      <c r="N2879" s="12"/>
      <c r="O2879" s="12"/>
      <c r="P2879" s="12"/>
      <c r="Q2879" s="12"/>
      <c r="R2879" s="12"/>
      <c r="S2879" s="12"/>
      <c r="T2879" s="12"/>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12"/>
      <c r="BR2879" s="12"/>
      <c r="BS2879" s="12"/>
      <c r="BT2879" s="12"/>
      <c r="BU2879" s="12"/>
      <c r="BV2879" s="12"/>
      <c r="BW2879" s="12"/>
      <c r="BX2879" s="12"/>
      <c r="BY2879" s="12"/>
      <c r="BZ2879" s="12"/>
      <c r="CA2879" s="12"/>
      <c r="CB2879" s="12"/>
      <c r="CC2879" s="12"/>
      <c r="CD2879" s="12"/>
      <c r="CE2879" s="12"/>
      <c r="CF2879" s="12"/>
      <c r="CG2879" s="12"/>
      <c r="CH2879" s="12"/>
      <c r="CI2879" s="12"/>
      <c r="CJ2879" s="12"/>
      <c r="CK2879" s="12"/>
      <c r="CL2879" s="12"/>
      <c r="CM2879" s="12"/>
      <c r="CN2879" s="12"/>
      <c r="CO2879" s="12"/>
      <c r="CP2879" s="12"/>
      <c r="CQ2879" s="12"/>
      <c r="CR2879" s="12"/>
      <c r="CS2879" s="12"/>
      <c r="CT2879" s="12"/>
      <c r="CU2879" s="12"/>
      <c r="CV2879" s="12"/>
      <c r="CW2879" s="12"/>
      <c r="CX2879" s="12"/>
      <c r="CY2879" s="12"/>
      <c r="CZ2879" s="12"/>
      <c r="DA2879" s="12"/>
      <c r="DB2879" s="12"/>
      <c r="DC2879" s="12"/>
      <c r="DD2879" s="12"/>
      <c r="DE2879" s="12"/>
      <c r="DF2879" s="12"/>
      <c r="DG2879" s="12"/>
      <c r="DH2879" s="12"/>
      <c r="DI2879" s="12"/>
      <c r="DJ2879" s="12"/>
      <c r="DK2879" s="12"/>
      <c r="DL2879" s="12"/>
      <c r="DM2879" s="12"/>
      <c r="DN2879" s="12"/>
      <c r="DO2879" s="12"/>
      <c r="DP2879" s="12"/>
      <c r="DQ2879" s="12"/>
      <c r="DR2879" s="12"/>
      <c r="DS2879" s="12"/>
      <c r="DT2879" s="12"/>
      <c r="DU2879" s="12"/>
      <c r="DV2879" s="12"/>
    </row>
    <row r="2880" spans="1:126" s="14" customFormat="1" ht="105.75" thickBot="1" x14ac:dyDescent="0.3">
      <c r="A2880" s="12"/>
      <c r="B2880" s="13">
        <f t="shared" si="45"/>
        <v>2871</v>
      </c>
      <c r="C2880" s="2" t="s">
        <v>2686</v>
      </c>
      <c r="D2880" s="9">
        <v>4407</v>
      </c>
      <c r="E2880" s="2" t="s">
        <v>2774</v>
      </c>
      <c r="F2880" s="2" t="s">
        <v>2775</v>
      </c>
      <c r="G2880" s="2" t="s">
        <v>2776</v>
      </c>
      <c r="H2880" s="2" t="s">
        <v>445</v>
      </c>
      <c r="J2880" s="12"/>
      <c r="K2880" s="12"/>
      <c r="L2880" s="12"/>
      <c r="M2880" s="12"/>
      <c r="N2880" s="12"/>
      <c r="O2880" s="12"/>
      <c r="P2880" s="12"/>
      <c r="Q2880" s="12"/>
      <c r="R2880" s="12"/>
      <c r="S2880" s="12"/>
      <c r="T2880" s="12"/>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12"/>
      <c r="BR2880" s="12"/>
      <c r="BS2880" s="12"/>
      <c r="BT2880" s="12"/>
      <c r="BU2880" s="12"/>
      <c r="BV2880" s="12"/>
      <c r="BW2880" s="12"/>
      <c r="BX2880" s="12"/>
      <c r="BY2880" s="12"/>
      <c r="BZ2880" s="12"/>
      <c r="CA2880" s="12"/>
      <c r="CB2880" s="12"/>
      <c r="CC2880" s="12"/>
      <c r="CD2880" s="12"/>
      <c r="CE2880" s="12"/>
      <c r="CF2880" s="12"/>
      <c r="CG2880" s="12"/>
      <c r="CH2880" s="12"/>
      <c r="CI2880" s="12"/>
      <c r="CJ2880" s="12"/>
      <c r="CK2880" s="12"/>
      <c r="CL2880" s="12"/>
      <c r="CM2880" s="12"/>
      <c r="CN2880" s="12"/>
      <c r="CO2880" s="12"/>
      <c r="CP2880" s="12"/>
      <c r="CQ2880" s="12"/>
      <c r="CR2880" s="12"/>
      <c r="CS2880" s="12"/>
      <c r="CT2880" s="12"/>
      <c r="CU2880" s="12"/>
      <c r="CV2880" s="12"/>
      <c r="CW2880" s="12"/>
      <c r="CX2880" s="12"/>
      <c r="CY2880" s="12"/>
      <c r="CZ2880" s="12"/>
      <c r="DA2880" s="12"/>
      <c r="DB2880" s="12"/>
      <c r="DC2880" s="12"/>
      <c r="DD2880" s="12"/>
      <c r="DE2880" s="12"/>
      <c r="DF2880" s="12"/>
      <c r="DG2880" s="12"/>
      <c r="DH2880" s="12"/>
      <c r="DI2880" s="12"/>
      <c r="DJ2880" s="12"/>
      <c r="DK2880" s="12"/>
      <c r="DL2880" s="12"/>
      <c r="DM2880" s="12"/>
      <c r="DN2880" s="12"/>
      <c r="DO2880" s="12"/>
      <c r="DP2880" s="12"/>
      <c r="DQ2880" s="12"/>
      <c r="DR2880" s="12"/>
      <c r="DS2880" s="12"/>
      <c r="DT2880" s="12"/>
      <c r="DU2880" s="12"/>
      <c r="DV2880" s="12"/>
    </row>
    <row r="2881" spans="1:126" s="14" customFormat="1" ht="90.75" thickBot="1" x14ac:dyDescent="0.3">
      <c r="A2881" s="12"/>
      <c r="B2881" s="13">
        <f t="shared" si="45"/>
        <v>2872</v>
      </c>
      <c r="C2881" s="2" t="s">
        <v>2686</v>
      </c>
      <c r="D2881" s="9">
        <v>4407</v>
      </c>
      <c r="E2881" s="2" t="s">
        <v>2774</v>
      </c>
      <c r="F2881" s="2" t="s">
        <v>2777</v>
      </c>
      <c r="G2881" s="2" t="s">
        <v>2778</v>
      </c>
      <c r="H2881" s="2" t="s">
        <v>445</v>
      </c>
      <c r="J2881" s="12"/>
      <c r="K2881" s="12"/>
      <c r="L2881" s="12"/>
      <c r="M2881" s="12"/>
      <c r="N2881" s="12"/>
      <c r="O2881" s="12"/>
      <c r="P2881" s="12"/>
      <c r="Q2881" s="12"/>
      <c r="R2881" s="12"/>
      <c r="S2881" s="12"/>
      <c r="T2881" s="12"/>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12"/>
      <c r="BR2881" s="12"/>
      <c r="BS2881" s="12"/>
      <c r="BT2881" s="12"/>
      <c r="BU2881" s="12"/>
      <c r="BV2881" s="12"/>
      <c r="BW2881" s="12"/>
      <c r="BX2881" s="12"/>
      <c r="BY2881" s="12"/>
      <c r="BZ2881" s="12"/>
      <c r="CA2881" s="12"/>
      <c r="CB2881" s="12"/>
      <c r="CC2881" s="12"/>
      <c r="CD2881" s="12"/>
      <c r="CE2881" s="12"/>
      <c r="CF2881" s="12"/>
      <c r="CG2881" s="12"/>
      <c r="CH2881" s="12"/>
      <c r="CI2881" s="12"/>
      <c r="CJ2881" s="12"/>
      <c r="CK2881" s="12"/>
      <c r="CL2881" s="12"/>
      <c r="CM2881" s="12"/>
      <c r="CN2881" s="12"/>
      <c r="CO2881" s="12"/>
      <c r="CP2881" s="12"/>
      <c r="CQ2881" s="12"/>
      <c r="CR2881" s="12"/>
      <c r="CS2881" s="12"/>
      <c r="CT2881" s="12"/>
      <c r="CU2881" s="12"/>
      <c r="CV2881" s="12"/>
      <c r="CW2881" s="12"/>
      <c r="CX2881" s="12"/>
      <c r="CY2881" s="12"/>
      <c r="CZ2881" s="12"/>
      <c r="DA2881" s="12"/>
      <c r="DB2881" s="12"/>
      <c r="DC2881" s="12"/>
      <c r="DD2881" s="12"/>
      <c r="DE2881" s="12"/>
      <c r="DF2881" s="12"/>
      <c r="DG2881" s="12"/>
      <c r="DH2881" s="12"/>
      <c r="DI2881" s="12"/>
      <c r="DJ2881" s="12"/>
      <c r="DK2881" s="12"/>
      <c r="DL2881" s="12"/>
      <c r="DM2881" s="12"/>
      <c r="DN2881" s="12"/>
      <c r="DO2881" s="12"/>
      <c r="DP2881" s="12"/>
      <c r="DQ2881" s="12"/>
      <c r="DR2881" s="12"/>
      <c r="DS2881" s="12"/>
      <c r="DT2881" s="12"/>
      <c r="DU2881" s="12"/>
      <c r="DV2881" s="12"/>
    </row>
    <row r="2882" spans="1:126" s="14" customFormat="1" ht="90.75" thickBot="1" x14ac:dyDescent="0.3">
      <c r="A2882" s="12"/>
      <c r="B2882" s="13">
        <f t="shared" si="45"/>
        <v>2873</v>
      </c>
      <c r="C2882" s="2" t="s">
        <v>2686</v>
      </c>
      <c r="D2882" s="9">
        <v>4407</v>
      </c>
      <c r="E2882" s="2" t="s">
        <v>2774</v>
      </c>
      <c r="F2882" s="2" t="s">
        <v>2779</v>
      </c>
      <c r="G2882" s="2" t="s">
        <v>2780</v>
      </c>
      <c r="H2882" s="2" t="s">
        <v>445</v>
      </c>
      <c r="J2882" s="12"/>
      <c r="K2882" s="12"/>
      <c r="L2882" s="12"/>
      <c r="M2882" s="12"/>
      <c r="N2882" s="12"/>
      <c r="O2882" s="12"/>
      <c r="P2882" s="12"/>
      <c r="Q2882" s="12"/>
      <c r="R2882" s="12"/>
      <c r="S2882" s="12"/>
      <c r="T2882" s="12"/>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12"/>
      <c r="BR2882" s="12"/>
      <c r="BS2882" s="12"/>
      <c r="BT2882" s="12"/>
      <c r="BU2882" s="12"/>
      <c r="BV2882" s="12"/>
      <c r="BW2882" s="12"/>
      <c r="BX2882" s="12"/>
      <c r="BY2882" s="12"/>
      <c r="BZ2882" s="12"/>
      <c r="CA2882" s="12"/>
      <c r="CB2882" s="12"/>
      <c r="CC2882" s="12"/>
      <c r="CD2882" s="12"/>
      <c r="CE2882" s="12"/>
      <c r="CF2882" s="12"/>
      <c r="CG2882" s="12"/>
      <c r="CH2882" s="12"/>
      <c r="CI2882" s="12"/>
      <c r="CJ2882" s="12"/>
      <c r="CK2882" s="12"/>
      <c r="CL2882" s="12"/>
      <c r="CM2882" s="12"/>
      <c r="CN2882" s="12"/>
      <c r="CO2882" s="12"/>
      <c r="CP2882" s="12"/>
      <c r="CQ2882" s="12"/>
      <c r="CR2882" s="12"/>
      <c r="CS2882" s="12"/>
      <c r="CT2882" s="12"/>
      <c r="CU2882" s="12"/>
      <c r="CV2882" s="12"/>
      <c r="CW2882" s="12"/>
      <c r="CX2882" s="12"/>
      <c r="CY2882" s="12"/>
      <c r="CZ2882" s="12"/>
      <c r="DA2882" s="12"/>
      <c r="DB2882" s="12"/>
      <c r="DC2882" s="12"/>
      <c r="DD2882" s="12"/>
      <c r="DE2882" s="12"/>
      <c r="DF2882" s="12"/>
      <c r="DG2882" s="12"/>
      <c r="DH2882" s="12"/>
      <c r="DI2882" s="12"/>
      <c r="DJ2882" s="12"/>
      <c r="DK2882" s="12"/>
      <c r="DL2882" s="12"/>
      <c r="DM2882" s="12"/>
      <c r="DN2882" s="12"/>
      <c r="DO2882" s="12"/>
      <c r="DP2882" s="12"/>
      <c r="DQ2882" s="12"/>
      <c r="DR2882" s="12"/>
      <c r="DS2882" s="12"/>
      <c r="DT2882" s="12"/>
      <c r="DU2882" s="12"/>
      <c r="DV2882" s="12"/>
    </row>
    <row r="2883" spans="1:126" s="14" customFormat="1" ht="105.75" thickBot="1" x14ac:dyDescent="0.3">
      <c r="A2883" s="12"/>
      <c r="B2883" s="13">
        <f t="shared" si="45"/>
        <v>2874</v>
      </c>
      <c r="C2883" s="2" t="s">
        <v>2686</v>
      </c>
      <c r="D2883" s="9">
        <v>4407</v>
      </c>
      <c r="E2883" s="2" t="s">
        <v>2774</v>
      </c>
      <c r="F2883" s="2" t="s">
        <v>2781</v>
      </c>
      <c r="G2883" s="2" t="s">
        <v>2782</v>
      </c>
      <c r="H2883" s="2" t="s">
        <v>445</v>
      </c>
      <c r="J2883" s="12"/>
      <c r="K2883" s="12"/>
      <c r="L2883" s="12"/>
      <c r="M2883" s="12"/>
      <c r="N2883" s="12"/>
      <c r="O2883" s="12"/>
      <c r="P2883" s="12"/>
      <c r="Q2883" s="12"/>
      <c r="R2883" s="12"/>
      <c r="S2883" s="12"/>
      <c r="T2883" s="12"/>
      <c r="U2883" s="12"/>
      <c r="V2883" s="12"/>
      <c r="W2883" s="12"/>
      <c r="X2883" s="12"/>
      <c r="Y2883" s="12"/>
      <c r="Z2883" s="12"/>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12"/>
      <c r="BR2883" s="12"/>
      <c r="BS2883" s="12"/>
      <c r="BT2883" s="12"/>
      <c r="BU2883" s="12"/>
      <c r="BV2883" s="12"/>
      <c r="BW2883" s="12"/>
      <c r="BX2883" s="12"/>
      <c r="BY2883" s="12"/>
      <c r="BZ2883" s="12"/>
      <c r="CA2883" s="12"/>
      <c r="CB2883" s="12"/>
      <c r="CC2883" s="12"/>
      <c r="CD2883" s="12"/>
      <c r="CE2883" s="12"/>
      <c r="CF2883" s="12"/>
      <c r="CG2883" s="12"/>
      <c r="CH2883" s="12"/>
      <c r="CI2883" s="12"/>
      <c r="CJ2883" s="12"/>
      <c r="CK2883" s="12"/>
      <c r="CL2883" s="12"/>
      <c r="CM2883" s="12"/>
      <c r="CN2883" s="12"/>
      <c r="CO2883" s="12"/>
      <c r="CP2883" s="12"/>
      <c r="CQ2883" s="12"/>
      <c r="CR2883" s="12"/>
      <c r="CS2883" s="12"/>
      <c r="CT2883" s="12"/>
      <c r="CU2883" s="12"/>
      <c r="CV2883" s="12"/>
      <c r="CW2883" s="12"/>
      <c r="CX2883" s="12"/>
      <c r="CY2883" s="12"/>
      <c r="CZ2883" s="12"/>
      <c r="DA2883" s="12"/>
      <c r="DB2883" s="12"/>
      <c r="DC2883" s="12"/>
      <c r="DD2883" s="12"/>
      <c r="DE2883" s="12"/>
      <c r="DF2883" s="12"/>
      <c r="DG2883" s="12"/>
      <c r="DH2883" s="12"/>
      <c r="DI2883" s="12"/>
      <c r="DJ2883" s="12"/>
      <c r="DK2883" s="12"/>
      <c r="DL2883" s="12"/>
      <c r="DM2883" s="12"/>
      <c r="DN2883" s="12"/>
      <c r="DO2883" s="12"/>
      <c r="DP2883" s="12"/>
      <c r="DQ2883" s="12"/>
      <c r="DR2883" s="12"/>
      <c r="DS2883" s="12"/>
      <c r="DT2883" s="12"/>
      <c r="DU2883" s="12"/>
      <c r="DV2883" s="12"/>
    </row>
    <row r="2884" spans="1:126" s="14" customFormat="1" ht="90.75" thickBot="1" x14ac:dyDescent="0.3">
      <c r="A2884" s="12"/>
      <c r="B2884" s="13">
        <f t="shared" si="45"/>
        <v>2875</v>
      </c>
      <c r="C2884" s="2" t="s">
        <v>2686</v>
      </c>
      <c r="D2884" s="9">
        <v>4407</v>
      </c>
      <c r="E2884" s="2" t="s">
        <v>2774</v>
      </c>
      <c r="F2884" s="2" t="s">
        <v>2783</v>
      </c>
      <c r="G2884" s="2" t="s">
        <v>2784</v>
      </c>
      <c r="H2884" s="2" t="s">
        <v>445</v>
      </c>
      <c r="J2884" s="12"/>
      <c r="K2884" s="12"/>
      <c r="L2884" s="12"/>
      <c r="M2884" s="12"/>
      <c r="N2884" s="12"/>
      <c r="O2884" s="12"/>
      <c r="P2884" s="12"/>
      <c r="Q2884" s="12"/>
      <c r="R2884" s="12"/>
      <c r="S2884" s="12"/>
      <c r="T2884" s="12"/>
      <c r="U2884" s="12"/>
      <c r="V2884" s="12"/>
      <c r="W2884" s="12"/>
      <c r="X2884" s="12"/>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12"/>
      <c r="BR2884" s="12"/>
      <c r="BS2884" s="12"/>
      <c r="BT2884" s="12"/>
      <c r="BU2884" s="12"/>
      <c r="BV2884" s="12"/>
      <c r="BW2884" s="12"/>
      <c r="BX2884" s="12"/>
      <c r="BY2884" s="12"/>
      <c r="BZ2884" s="12"/>
      <c r="CA2884" s="12"/>
      <c r="CB2884" s="12"/>
      <c r="CC2884" s="12"/>
      <c r="CD2884" s="12"/>
      <c r="CE2884" s="12"/>
      <c r="CF2884" s="12"/>
      <c r="CG2884" s="12"/>
      <c r="CH2884" s="12"/>
      <c r="CI2884" s="12"/>
      <c r="CJ2884" s="12"/>
      <c r="CK2884" s="12"/>
      <c r="CL2884" s="12"/>
      <c r="CM2884" s="12"/>
      <c r="CN2884" s="12"/>
      <c r="CO2884" s="12"/>
      <c r="CP2884" s="12"/>
      <c r="CQ2884" s="12"/>
      <c r="CR2884" s="12"/>
      <c r="CS2884" s="12"/>
      <c r="CT2884" s="12"/>
      <c r="CU2884" s="12"/>
      <c r="CV2884" s="12"/>
      <c r="CW2884" s="12"/>
      <c r="CX2884" s="12"/>
      <c r="CY2884" s="12"/>
      <c r="CZ2884" s="12"/>
      <c r="DA2884" s="12"/>
      <c r="DB2884" s="12"/>
      <c r="DC2884" s="12"/>
      <c r="DD2884" s="12"/>
      <c r="DE2884" s="12"/>
      <c r="DF2884" s="12"/>
      <c r="DG2884" s="12"/>
      <c r="DH2884" s="12"/>
      <c r="DI2884" s="12"/>
      <c r="DJ2884" s="12"/>
      <c r="DK2884" s="12"/>
      <c r="DL2884" s="12"/>
      <c r="DM2884" s="12"/>
      <c r="DN2884" s="12"/>
      <c r="DO2884" s="12"/>
      <c r="DP2884" s="12"/>
      <c r="DQ2884" s="12"/>
      <c r="DR2884" s="12"/>
      <c r="DS2884" s="12"/>
      <c r="DT2884" s="12"/>
      <c r="DU2884" s="12"/>
      <c r="DV2884" s="12"/>
    </row>
    <row r="2885" spans="1:126" s="14" customFormat="1" ht="90.75" thickBot="1" x14ac:dyDescent="0.3">
      <c r="A2885" s="12"/>
      <c r="B2885" s="13">
        <f t="shared" si="45"/>
        <v>2876</v>
      </c>
      <c r="C2885" s="2" t="s">
        <v>2686</v>
      </c>
      <c r="D2885" s="9">
        <v>4407</v>
      </c>
      <c r="E2885" s="2" t="s">
        <v>2774</v>
      </c>
      <c r="F2885" s="2" t="s">
        <v>610</v>
      </c>
      <c r="G2885" s="2" t="s">
        <v>6073</v>
      </c>
      <c r="H2885" s="2" t="s">
        <v>445</v>
      </c>
      <c r="J2885" s="12"/>
      <c r="K2885" s="12"/>
      <c r="L2885" s="12"/>
      <c r="M2885" s="12"/>
      <c r="N2885" s="12"/>
      <c r="O2885" s="12"/>
      <c r="P2885" s="12"/>
      <c r="Q2885" s="12"/>
      <c r="R2885" s="12"/>
      <c r="S2885" s="12"/>
      <c r="T2885" s="12"/>
      <c r="U2885" s="12"/>
      <c r="V2885" s="12"/>
      <c r="W2885" s="12"/>
      <c r="X2885" s="12"/>
      <c r="Y2885" s="12"/>
      <c r="Z2885" s="12"/>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12"/>
      <c r="BR2885" s="12"/>
      <c r="BS2885" s="12"/>
      <c r="BT2885" s="12"/>
      <c r="BU2885" s="12"/>
      <c r="BV2885" s="12"/>
      <c r="BW2885" s="12"/>
      <c r="BX2885" s="12"/>
      <c r="BY2885" s="12"/>
      <c r="BZ2885" s="12"/>
      <c r="CA2885" s="12"/>
      <c r="CB2885" s="12"/>
      <c r="CC2885" s="12"/>
      <c r="CD2885" s="12"/>
      <c r="CE2885" s="12"/>
      <c r="CF2885" s="12"/>
      <c r="CG2885" s="12"/>
      <c r="CH2885" s="12"/>
      <c r="CI2885" s="12"/>
      <c r="CJ2885" s="12"/>
      <c r="CK2885" s="12"/>
      <c r="CL2885" s="12"/>
      <c r="CM2885" s="12"/>
      <c r="CN2885" s="12"/>
      <c r="CO2885" s="12"/>
      <c r="CP2885" s="12"/>
      <c r="CQ2885" s="12"/>
      <c r="CR2885" s="12"/>
      <c r="CS2885" s="12"/>
      <c r="CT2885" s="12"/>
      <c r="CU2885" s="12"/>
      <c r="CV2885" s="12"/>
      <c r="CW2885" s="12"/>
      <c r="CX2885" s="12"/>
      <c r="CY2885" s="12"/>
      <c r="CZ2885" s="12"/>
      <c r="DA2885" s="12"/>
      <c r="DB2885" s="12"/>
      <c r="DC2885" s="12"/>
      <c r="DD2885" s="12"/>
      <c r="DE2885" s="12"/>
      <c r="DF2885" s="12"/>
      <c r="DG2885" s="12"/>
      <c r="DH2885" s="12"/>
      <c r="DI2885" s="12"/>
      <c r="DJ2885" s="12"/>
      <c r="DK2885" s="12"/>
      <c r="DL2885" s="12"/>
      <c r="DM2885" s="12"/>
      <c r="DN2885" s="12"/>
      <c r="DO2885" s="12"/>
      <c r="DP2885" s="12"/>
      <c r="DQ2885" s="12"/>
      <c r="DR2885" s="12"/>
      <c r="DS2885" s="12"/>
      <c r="DT2885" s="12"/>
      <c r="DU2885" s="12"/>
      <c r="DV2885" s="12"/>
    </row>
    <row r="2886" spans="1:126" s="14" customFormat="1" ht="105.75" thickBot="1" x14ac:dyDescent="0.3">
      <c r="A2886" s="12"/>
      <c r="B2886" s="13">
        <f t="shared" si="45"/>
        <v>2877</v>
      </c>
      <c r="C2886" s="2" t="s">
        <v>2686</v>
      </c>
      <c r="D2886" s="9">
        <v>4404</v>
      </c>
      <c r="E2886" s="2" t="s">
        <v>2785</v>
      </c>
      <c r="F2886" s="2" t="s">
        <v>2786</v>
      </c>
      <c r="G2886" s="2" t="s">
        <v>2787</v>
      </c>
      <c r="H2886" s="2" t="s">
        <v>445</v>
      </c>
      <c r="J2886" s="12"/>
      <c r="K2886" s="12"/>
      <c r="L2886" s="12"/>
      <c r="M2886" s="12"/>
      <c r="N2886" s="12"/>
      <c r="O2886" s="12"/>
      <c r="P2886" s="12"/>
      <c r="Q2886" s="12"/>
      <c r="R2886" s="12"/>
      <c r="S2886" s="12"/>
      <c r="T2886" s="12"/>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c r="DB2886" s="12"/>
      <c r="DC2886" s="12"/>
      <c r="DD2886" s="12"/>
      <c r="DE2886" s="12"/>
      <c r="DF2886" s="12"/>
      <c r="DG2886" s="12"/>
      <c r="DH2886" s="12"/>
      <c r="DI2886" s="12"/>
      <c r="DJ2886" s="12"/>
      <c r="DK2886" s="12"/>
      <c r="DL2886" s="12"/>
      <c r="DM2886" s="12"/>
      <c r="DN2886" s="12"/>
      <c r="DO2886" s="12"/>
      <c r="DP2886" s="12"/>
      <c r="DQ2886" s="12"/>
      <c r="DR2886" s="12"/>
      <c r="DS2886" s="12"/>
      <c r="DT2886" s="12"/>
      <c r="DU2886" s="12"/>
      <c r="DV2886" s="12"/>
    </row>
    <row r="2887" spans="1:126" s="14" customFormat="1" ht="105.75" thickBot="1" x14ac:dyDescent="0.3">
      <c r="A2887" s="12"/>
      <c r="B2887" s="13">
        <f t="shared" si="45"/>
        <v>2878</v>
      </c>
      <c r="C2887" s="2" t="s">
        <v>2686</v>
      </c>
      <c r="D2887" s="9">
        <v>4404</v>
      </c>
      <c r="E2887" s="2" t="s">
        <v>2785</v>
      </c>
      <c r="F2887" s="2" t="s">
        <v>2788</v>
      </c>
      <c r="G2887" s="2" t="s">
        <v>6074</v>
      </c>
      <c r="H2887" s="2" t="s">
        <v>445</v>
      </c>
      <c r="J2887" s="12"/>
      <c r="K2887" s="12"/>
      <c r="L2887" s="12"/>
      <c r="M2887" s="12"/>
      <c r="N2887" s="12"/>
      <c r="O2887" s="12"/>
      <c r="P2887" s="12"/>
      <c r="Q2887" s="12"/>
      <c r="R2887" s="12"/>
      <c r="S2887" s="12"/>
      <c r="T2887" s="12"/>
      <c r="U2887" s="12"/>
      <c r="V2887" s="12"/>
      <c r="W2887" s="12"/>
      <c r="X2887" s="12"/>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12"/>
      <c r="BR2887" s="12"/>
      <c r="BS2887" s="12"/>
      <c r="BT2887" s="12"/>
      <c r="BU2887" s="12"/>
      <c r="BV2887" s="12"/>
      <c r="BW2887" s="12"/>
      <c r="BX2887" s="12"/>
      <c r="BY2887" s="12"/>
      <c r="BZ2887" s="12"/>
      <c r="CA2887" s="12"/>
      <c r="CB2887" s="12"/>
      <c r="CC2887" s="12"/>
      <c r="CD2887" s="12"/>
      <c r="CE2887" s="12"/>
      <c r="CF2887" s="12"/>
      <c r="CG2887" s="12"/>
      <c r="CH2887" s="12"/>
      <c r="CI2887" s="12"/>
      <c r="CJ2887" s="12"/>
      <c r="CK2887" s="12"/>
      <c r="CL2887" s="12"/>
      <c r="CM2887" s="12"/>
      <c r="CN2887" s="12"/>
      <c r="CO2887" s="12"/>
      <c r="CP2887" s="12"/>
      <c r="CQ2887" s="12"/>
      <c r="CR2887" s="12"/>
      <c r="CS2887" s="12"/>
      <c r="CT2887" s="12"/>
      <c r="CU2887" s="12"/>
      <c r="CV2887" s="12"/>
      <c r="CW2887" s="12"/>
      <c r="CX2887" s="12"/>
      <c r="CY2887" s="12"/>
      <c r="CZ2887" s="12"/>
      <c r="DA2887" s="12"/>
      <c r="DB2887" s="12"/>
      <c r="DC2887" s="12"/>
      <c r="DD2887" s="12"/>
      <c r="DE2887" s="12"/>
      <c r="DF2887" s="12"/>
      <c r="DG2887" s="12"/>
      <c r="DH2887" s="12"/>
      <c r="DI2887" s="12"/>
      <c r="DJ2887" s="12"/>
      <c r="DK2887" s="12"/>
      <c r="DL2887" s="12"/>
      <c r="DM2887" s="12"/>
      <c r="DN2887" s="12"/>
      <c r="DO2887" s="12"/>
      <c r="DP2887" s="12"/>
      <c r="DQ2887" s="12"/>
      <c r="DR2887" s="12"/>
      <c r="DS2887" s="12"/>
      <c r="DT2887" s="12"/>
      <c r="DU2887" s="12"/>
      <c r="DV2887" s="12"/>
    </row>
    <row r="2888" spans="1:126" s="14" customFormat="1" ht="75.75" thickBot="1" x14ac:dyDescent="0.3">
      <c r="A2888" s="12"/>
      <c r="B2888" s="13">
        <f t="shared" si="45"/>
        <v>2879</v>
      </c>
      <c r="C2888" s="2" t="s">
        <v>2686</v>
      </c>
      <c r="D2888" s="9">
        <v>4404</v>
      </c>
      <c r="E2888" s="2" t="s">
        <v>2785</v>
      </c>
      <c r="F2888" s="2" t="s">
        <v>2789</v>
      </c>
      <c r="G2888" s="2" t="s">
        <v>6075</v>
      </c>
      <c r="H2888" s="2" t="s">
        <v>445</v>
      </c>
      <c r="J2888" s="12"/>
      <c r="K2888" s="12"/>
      <c r="L2888" s="12"/>
      <c r="M2888" s="12"/>
      <c r="N2888" s="12"/>
      <c r="O2888" s="12"/>
      <c r="P2888" s="12"/>
      <c r="Q2888" s="12"/>
      <c r="R2888" s="12"/>
      <c r="S2888" s="12"/>
      <c r="T2888" s="12"/>
      <c r="U2888" s="12"/>
      <c r="V2888" s="12"/>
      <c r="W2888" s="12"/>
      <c r="X2888" s="12"/>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12"/>
      <c r="BR2888" s="12"/>
      <c r="BS2888" s="12"/>
      <c r="BT2888" s="12"/>
      <c r="BU2888" s="12"/>
      <c r="BV2888" s="12"/>
      <c r="BW2888" s="12"/>
      <c r="BX2888" s="12"/>
      <c r="BY2888" s="12"/>
      <c r="BZ2888" s="12"/>
      <c r="CA2888" s="12"/>
      <c r="CB2888" s="12"/>
      <c r="CC2888" s="12"/>
      <c r="CD2888" s="12"/>
      <c r="CE2888" s="12"/>
      <c r="CF2888" s="12"/>
      <c r="CG2888" s="12"/>
      <c r="CH2888" s="12"/>
      <c r="CI2888" s="12"/>
      <c r="CJ2888" s="12"/>
      <c r="CK2888" s="12"/>
      <c r="CL2888" s="12"/>
      <c r="CM2888" s="12"/>
      <c r="CN2888" s="12"/>
      <c r="CO2888" s="12"/>
      <c r="CP2888" s="12"/>
      <c r="CQ2888" s="12"/>
      <c r="CR2888" s="12"/>
      <c r="CS2888" s="12"/>
      <c r="CT2888" s="12"/>
      <c r="CU2888" s="12"/>
      <c r="CV2888" s="12"/>
      <c r="CW2888" s="12"/>
      <c r="CX2888" s="12"/>
      <c r="CY2888" s="12"/>
      <c r="CZ2888" s="12"/>
      <c r="DA2888" s="12"/>
      <c r="DB2888" s="12"/>
      <c r="DC2888" s="12"/>
      <c r="DD2888" s="12"/>
      <c r="DE2888" s="12"/>
      <c r="DF2888" s="12"/>
      <c r="DG2888" s="12"/>
      <c r="DH2888" s="12"/>
      <c r="DI2888" s="12"/>
      <c r="DJ2888" s="12"/>
      <c r="DK2888" s="12"/>
      <c r="DL2888" s="12"/>
      <c r="DM2888" s="12"/>
      <c r="DN2888" s="12"/>
      <c r="DO2888" s="12"/>
      <c r="DP2888" s="12"/>
      <c r="DQ2888" s="12"/>
      <c r="DR2888" s="12"/>
      <c r="DS2888" s="12"/>
      <c r="DT2888" s="12"/>
      <c r="DU2888" s="12"/>
      <c r="DV2888" s="12"/>
    </row>
    <row r="2889" spans="1:126" s="14" customFormat="1" ht="120.75" thickBot="1" x14ac:dyDescent="0.3">
      <c r="A2889" s="12"/>
      <c r="B2889" s="13">
        <f t="shared" si="45"/>
        <v>2880</v>
      </c>
      <c r="C2889" s="2" t="s">
        <v>2686</v>
      </c>
      <c r="D2889" s="9">
        <v>4404</v>
      </c>
      <c r="E2889" s="2" t="s">
        <v>2785</v>
      </c>
      <c r="F2889" s="2" t="s">
        <v>2790</v>
      </c>
      <c r="G2889" s="2" t="s">
        <v>2791</v>
      </c>
      <c r="H2889" s="2" t="s">
        <v>445</v>
      </c>
      <c r="J2889" s="12"/>
      <c r="K2889" s="12"/>
      <c r="L2889" s="12"/>
      <c r="M2889" s="12"/>
      <c r="N2889" s="12"/>
      <c r="O2889" s="12"/>
      <c r="P2889" s="12"/>
      <c r="Q2889" s="12"/>
      <c r="R2889" s="12"/>
      <c r="S2889" s="12"/>
      <c r="T2889" s="12"/>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12"/>
      <c r="BR2889" s="12"/>
      <c r="BS2889" s="12"/>
      <c r="BT2889" s="12"/>
      <c r="BU2889" s="12"/>
      <c r="BV2889" s="12"/>
      <c r="BW2889" s="12"/>
      <c r="BX2889" s="12"/>
      <c r="BY2889" s="12"/>
      <c r="BZ2889" s="12"/>
      <c r="CA2889" s="12"/>
      <c r="CB2889" s="12"/>
      <c r="CC2889" s="12"/>
      <c r="CD2889" s="12"/>
      <c r="CE2889" s="12"/>
      <c r="CF2889" s="12"/>
      <c r="CG2889" s="12"/>
      <c r="CH2889" s="12"/>
      <c r="CI2889" s="12"/>
      <c r="CJ2889" s="12"/>
      <c r="CK2889" s="12"/>
      <c r="CL2889" s="12"/>
      <c r="CM2889" s="12"/>
      <c r="CN2889" s="12"/>
      <c r="CO2889" s="12"/>
      <c r="CP2889" s="12"/>
      <c r="CQ2889" s="12"/>
      <c r="CR2889" s="12"/>
      <c r="CS2889" s="12"/>
      <c r="CT2889" s="12"/>
      <c r="CU2889" s="12"/>
      <c r="CV2889" s="12"/>
      <c r="CW2889" s="12"/>
      <c r="CX2889" s="12"/>
      <c r="CY2889" s="12"/>
      <c r="CZ2889" s="12"/>
      <c r="DA2889" s="12"/>
      <c r="DB2889" s="12"/>
      <c r="DC2889" s="12"/>
      <c r="DD2889" s="12"/>
      <c r="DE2889" s="12"/>
      <c r="DF2889" s="12"/>
      <c r="DG2889" s="12"/>
      <c r="DH2889" s="12"/>
      <c r="DI2889" s="12"/>
      <c r="DJ2889" s="12"/>
      <c r="DK2889" s="12"/>
      <c r="DL2889" s="12"/>
      <c r="DM2889" s="12"/>
      <c r="DN2889" s="12"/>
      <c r="DO2889" s="12"/>
      <c r="DP2889" s="12"/>
      <c r="DQ2889" s="12"/>
      <c r="DR2889" s="12"/>
      <c r="DS2889" s="12"/>
      <c r="DT2889" s="12"/>
      <c r="DU2889" s="12"/>
      <c r="DV2889" s="12"/>
    </row>
    <row r="2890" spans="1:126" s="14" customFormat="1" ht="240.75" thickBot="1" x14ac:dyDescent="0.3">
      <c r="A2890" s="12"/>
      <c r="B2890" s="13">
        <f t="shared" si="45"/>
        <v>2881</v>
      </c>
      <c r="C2890" s="2" t="s">
        <v>2686</v>
      </c>
      <c r="D2890" s="9">
        <v>4404</v>
      </c>
      <c r="E2890" s="2" t="s">
        <v>5091</v>
      </c>
      <c r="F2890" s="2" t="s">
        <v>2773</v>
      </c>
      <c r="G2890" s="2" t="s">
        <v>2772</v>
      </c>
      <c r="H2890" s="2" t="s">
        <v>445</v>
      </c>
      <c r="J2890" s="12"/>
      <c r="K2890" s="12"/>
      <c r="L2890" s="12"/>
      <c r="M2890" s="12"/>
      <c r="N2890" s="12"/>
      <c r="O2890" s="12"/>
      <c r="P2890" s="12"/>
      <c r="Q2890" s="12"/>
      <c r="R2890" s="12"/>
      <c r="S2890" s="12"/>
      <c r="T2890" s="12"/>
      <c r="U2890" s="12"/>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12"/>
      <c r="BR2890" s="12"/>
      <c r="BS2890" s="12"/>
      <c r="BT2890" s="12"/>
      <c r="BU2890" s="12"/>
      <c r="BV2890" s="12"/>
      <c r="BW2890" s="12"/>
      <c r="BX2890" s="12"/>
      <c r="BY2890" s="12"/>
      <c r="BZ2890" s="12"/>
      <c r="CA2890" s="12"/>
      <c r="CB2890" s="12"/>
      <c r="CC2890" s="12"/>
      <c r="CD2890" s="12"/>
      <c r="CE2890" s="12"/>
      <c r="CF2890" s="12"/>
      <c r="CG2890" s="12"/>
      <c r="CH2890" s="12"/>
      <c r="CI2890" s="12"/>
      <c r="CJ2890" s="12"/>
      <c r="CK2890" s="12"/>
      <c r="CL2890" s="12"/>
      <c r="CM2890" s="12"/>
      <c r="CN2890" s="12"/>
      <c r="CO2890" s="12"/>
      <c r="CP2890" s="12"/>
      <c r="CQ2890" s="12"/>
      <c r="CR2890" s="12"/>
      <c r="CS2890" s="12"/>
      <c r="CT2890" s="12"/>
      <c r="CU2890" s="12"/>
      <c r="CV2890" s="12"/>
      <c r="CW2890" s="12"/>
      <c r="CX2890" s="12"/>
      <c r="CY2890" s="12"/>
      <c r="CZ2890" s="12"/>
      <c r="DA2890" s="12"/>
      <c r="DB2890" s="12"/>
      <c r="DC2890" s="12"/>
      <c r="DD2890" s="12"/>
      <c r="DE2890" s="12"/>
      <c r="DF2890" s="12"/>
      <c r="DG2890" s="12"/>
      <c r="DH2890" s="12"/>
      <c r="DI2890" s="12"/>
      <c r="DJ2890" s="12"/>
      <c r="DK2890" s="12"/>
      <c r="DL2890" s="12"/>
      <c r="DM2890" s="12"/>
      <c r="DN2890" s="12"/>
      <c r="DO2890" s="12"/>
      <c r="DP2890" s="12"/>
      <c r="DQ2890" s="12"/>
      <c r="DR2890" s="12"/>
      <c r="DS2890" s="12"/>
      <c r="DT2890" s="12"/>
      <c r="DU2890" s="12"/>
      <c r="DV2890" s="12"/>
    </row>
    <row r="2891" spans="1:126" s="14" customFormat="1" ht="240.75" thickBot="1" x14ac:dyDescent="0.3">
      <c r="A2891" s="12"/>
      <c r="B2891" s="13">
        <f t="shared" si="45"/>
        <v>2882</v>
      </c>
      <c r="C2891" s="2" t="s">
        <v>2686</v>
      </c>
      <c r="D2891" s="9">
        <v>4404</v>
      </c>
      <c r="E2891" s="2" t="s">
        <v>5091</v>
      </c>
      <c r="F2891" s="2" t="s">
        <v>603</v>
      </c>
      <c r="G2891" s="2" t="s">
        <v>2792</v>
      </c>
      <c r="H2891" s="2" t="s">
        <v>445</v>
      </c>
      <c r="J2891" s="12"/>
      <c r="K2891" s="12"/>
      <c r="L2891" s="12"/>
      <c r="M2891" s="12"/>
      <c r="N2891" s="12"/>
      <c r="O2891" s="12"/>
      <c r="P2891" s="12"/>
      <c r="Q2891" s="12"/>
      <c r="R2891" s="12"/>
      <c r="S2891" s="12"/>
      <c r="T2891" s="12"/>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12"/>
      <c r="BR2891" s="12"/>
      <c r="BS2891" s="12"/>
      <c r="BT2891" s="12"/>
      <c r="BU2891" s="12"/>
      <c r="BV2891" s="12"/>
      <c r="BW2891" s="12"/>
      <c r="BX2891" s="12"/>
      <c r="BY2891" s="12"/>
      <c r="BZ2891" s="12"/>
      <c r="CA2891" s="12"/>
      <c r="CB2891" s="12"/>
      <c r="CC2891" s="12"/>
      <c r="CD2891" s="12"/>
      <c r="CE2891" s="12"/>
      <c r="CF2891" s="12"/>
      <c r="CG2891" s="12"/>
      <c r="CH2891" s="12"/>
      <c r="CI2891" s="12"/>
      <c r="CJ2891" s="12"/>
      <c r="CK2891" s="12"/>
      <c r="CL2891" s="12"/>
      <c r="CM2891" s="12"/>
      <c r="CN2891" s="12"/>
      <c r="CO2891" s="12"/>
      <c r="CP2891" s="12"/>
      <c r="CQ2891" s="12"/>
      <c r="CR2891" s="12"/>
      <c r="CS2891" s="12"/>
      <c r="CT2891" s="12"/>
      <c r="CU2891" s="12"/>
      <c r="CV2891" s="12"/>
      <c r="CW2891" s="12"/>
      <c r="CX2891" s="12"/>
      <c r="CY2891" s="12"/>
      <c r="CZ2891" s="12"/>
      <c r="DA2891" s="12"/>
      <c r="DB2891" s="12"/>
      <c r="DC2891" s="12"/>
      <c r="DD2891" s="12"/>
      <c r="DE2891" s="12"/>
      <c r="DF2891" s="12"/>
      <c r="DG2891" s="12"/>
      <c r="DH2891" s="12"/>
      <c r="DI2891" s="12"/>
      <c r="DJ2891" s="12"/>
      <c r="DK2891" s="12"/>
      <c r="DL2891" s="12"/>
      <c r="DM2891" s="12"/>
      <c r="DN2891" s="12"/>
      <c r="DO2891" s="12"/>
      <c r="DP2891" s="12"/>
      <c r="DQ2891" s="12"/>
      <c r="DR2891" s="12"/>
      <c r="DS2891" s="12"/>
      <c r="DT2891" s="12"/>
      <c r="DU2891" s="12"/>
      <c r="DV2891" s="12"/>
    </row>
    <row r="2892" spans="1:126" s="14" customFormat="1" ht="240.75" thickBot="1" x14ac:dyDescent="0.3">
      <c r="A2892" s="12"/>
      <c r="B2892" s="13">
        <f t="shared" si="45"/>
        <v>2883</v>
      </c>
      <c r="C2892" s="2" t="s">
        <v>2686</v>
      </c>
      <c r="D2892" s="9">
        <v>4404</v>
      </c>
      <c r="E2892" s="2" t="s">
        <v>5091</v>
      </c>
      <c r="F2892" s="2" t="s">
        <v>606</v>
      </c>
      <c r="G2892" s="2" t="s">
        <v>2793</v>
      </c>
      <c r="H2892" s="2" t="s">
        <v>445</v>
      </c>
      <c r="J2892" s="12"/>
      <c r="K2892" s="12"/>
      <c r="L2892" s="12"/>
      <c r="M2892" s="12"/>
      <c r="N2892" s="12"/>
      <c r="O2892" s="12"/>
      <c r="P2892" s="12"/>
      <c r="Q2892" s="12"/>
      <c r="R2892" s="12"/>
      <c r="S2892" s="12"/>
      <c r="T2892" s="12"/>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12"/>
      <c r="BR2892" s="12"/>
      <c r="BS2892" s="12"/>
      <c r="BT2892" s="12"/>
      <c r="BU2892" s="12"/>
      <c r="BV2892" s="12"/>
      <c r="BW2892" s="12"/>
      <c r="BX2892" s="12"/>
      <c r="BY2892" s="12"/>
      <c r="BZ2892" s="12"/>
      <c r="CA2892" s="12"/>
      <c r="CB2892" s="12"/>
      <c r="CC2892" s="12"/>
      <c r="CD2892" s="12"/>
      <c r="CE2892" s="12"/>
      <c r="CF2892" s="12"/>
      <c r="CG2892" s="12"/>
      <c r="CH2892" s="12"/>
      <c r="CI2892" s="12"/>
      <c r="CJ2892" s="12"/>
      <c r="CK2892" s="12"/>
      <c r="CL2892" s="12"/>
      <c r="CM2892" s="12"/>
      <c r="CN2892" s="12"/>
      <c r="CO2892" s="12"/>
      <c r="CP2892" s="12"/>
      <c r="CQ2892" s="12"/>
      <c r="CR2892" s="12"/>
      <c r="CS2892" s="12"/>
      <c r="CT2892" s="12"/>
      <c r="CU2892" s="12"/>
      <c r="CV2892" s="12"/>
      <c r="CW2892" s="12"/>
      <c r="CX2892" s="12"/>
      <c r="CY2892" s="12"/>
      <c r="CZ2892" s="12"/>
      <c r="DA2892" s="12"/>
      <c r="DB2892" s="12"/>
      <c r="DC2892" s="12"/>
      <c r="DD2892" s="12"/>
      <c r="DE2892" s="12"/>
      <c r="DF2892" s="12"/>
      <c r="DG2892" s="12"/>
      <c r="DH2892" s="12"/>
      <c r="DI2892" s="12"/>
      <c r="DJ2892" s="12"/>
      <c r="DK2892" s="12"/>
      <c r="DL2892" s="12"/>
      <c r="DM2892" s="12"/>
      <c r="DN2892" s="12"/>
      <c r="DO2892" s="12"/>
      <c r="DP2892" s="12"/>
      <c r="DQ2892" s="12"/>
      <c r="DR2892" s="12"/>
      <c r="DS2892" s="12"/>
      <c r="DT2892" s="12"/>
      <c r="DU2892" s="12"/>
      <c r="DV2892" s="12"/>
    </row>
    <row r="2893" spans="1:126" s="14" customFormat="1" ht="240.75" thickBot="1" x14ac:dyDescent="0.3">
      <c r="A2893" s="12"/>
      <c r="B2893" s="13">
        <f t="shared" si="45"/>
        <v>2884</v>
      </c>
      <c r="C2893" s="2" t="s">
        <v>2686</v>
      </c>
      <c r="D2893" s="9">
        <v>4404</v>
      </c>
      <c r="E2893" s="2" t="s">
        <v>5091</v>
      </c>
      <c r="F2893" s="2" t="s">
        <v>2794</v>
      </c>
      <c r="G2893" s="2" t="s">
        <v>2795</v>
      </c>
      <c r="H2893" s="2" t="s">
        <v>445</v>
      </c>
      <c r="J2893" s="12"/>
      <c r="K2893" s="12"/>
      <c r="L2893" s="12"/>
      <c r="M2893" s="12"/>
      <c r="N2893" s="12"/>
      <c r="O2893" s="12"/>
      <c r="P2893" s="12"/>
      <c r="Q2893" s="12"/>
      <c r="R2893" s="12"/>
      <c r="S2893" s="12"/>
      <c r="T2893" s="12"/>
      <c r="U2893" s="12"/>
      <c r="V2893" s="12"/>
      <c r="W2893" s="12"/>
      <c r="X2893" s="12"/>
      <c r="Y2893" s="12"/>
      <c r="Z2893" s="12"/>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12"/>
      <c r="BR2893" s="12"/>
      <c r="BS2893" s="12"/>
      <c r="BT2893" s="12"/>
      <c r="BU2893" s="12"/>
      <c r="BV2893" s="12"/>
      <c r="BW2893" s="12"/>
      <c r="BX2893" s="12"/>
      <c r="BY2893" s="12"/>
      <c r="BZ2893" s="12"/>
      <c r="CA2893" s="12"/>
      <c r="CB2893" s="12"/>
      <c r="CC2893" s="12"/>
      <c r="CD2893" s="12"/>
      <c r="CE2893" s="12"/>
      <c r="CF2893" s="12"/>
      <c r="CG2893" s="12"/>
      <c r="CH2893" s="12"/>
      <c r="CI2893" s="12"/>
      <c r="CJ2893" s="12"/>
      <c r="CK2893" s="12"/>
      <c r="CL2893" s="12"/>
      <c r="CM2893" s="12"/>
      <c r="CN2893" s="12"/>
      <c r="CO2893" s="12"/>
      <c r="CP2893" s="12"/>
      <c r="CQ2893" s="12"/>
      <c r="CR2893" s="12"/>
      <c r="CS2893" s="12"/>
      <c r="CT2893" s="12"/>
      <c r="CU2893" s="12"/>
      <c r="CV2893" s="12"/>
      <c r="CW2893" s="12"/>
      <c r="CX2893" s="12"/>
      <c r="CY2893" s="12"/>
      <c r="CZ2893" s="12"/>
      <c r="DA2893" s="12"/>
      <c r="DB2893" s="12"/>
      <c r="DC2893" s="12"/>
      <c r="DD2893" s="12"/>
      <c r="DE2893" s="12"/>
      <c r="DF2893" s="12"/>
      <c r="DG2893" s="12"/>
      <c r="DH2893" s="12"/>
      <c r="DI2893" s="12"/>
      <c r="DJ2893" s="12"/>
      <c r="DK2893" s="12"/>
      <c r="DL2893" s="12"/>
      <c r="DM2893" s="12"/>
      <c r="DN2893" s="12"/>
      <c r="DO2893" s="12"/>
      <c r="DP2893" s="12"/>
      <c r="DQ2893" s="12"/>
      <c r="DR2893" s="12"/>
      <c r="DS2893" s="12"/>
      <c r="DT2893" s="12"/>
      <c r="DU2893" s="12"/>
      <c r="DV2893" s="12"/>
    </row>
    <row r="2894" spans="1:126" s="14" customFormat="1" ht="240.75" thickBot="1" x14ac:dyDescent="0.3">
      <c r="A2894" s="12"/>
      <c r="B2894" s="13">
        <f t="shared" si="45"/>
        <v>2885</v>
      </c>
      <c r="C2894" s="2" t="s">
        <v>2686</v>
      </c>
      <c r="D2894" s="9">
        <v>4404</v>
      </c>
      <c r="E2894" s="2" t="s">
        <v>5091</v>
      </c>
      <c r="F2894" s="2" t="s">
        <v>2796</v>
      </c>
      <c r="G2894" s="2" t="s">
        <v>2797</v>
      </c>
      <c r="H2894" s="2" t="s">
        <v>445</v>
      </c>
      <c r="J2894" s="12"/>
      <c r="K2894" s="12"/>
      <c r="L2894" s="12"/>
      <c r="M2894" s="12"/>
      <c r="N2894" s="12"/>
      <c r="O2894" s="12"/>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c r="DB2894" s="12"/>
      <c r="DC2894" s="12"/>
      <c r="DD2894" s="12"/>
      <c r="DE2894" s="12"/>
      <c r="DF2894" s="12"/>
      <c r="DG2894" s="12"/>
      <c r="DH2894" s="12"/>
      <c r="DI2894" s="12"/>
      <c r="DJ2894" s="12"/>
      <c r="DK2894" s="12"/>
      <c r="DL2894" s="12"/>
      <c r="DM2894" s="12"/>
      <c r="DN2894" s="12"/>
      <c r="DO2894" s="12"/>
      <c r="DP2894" s="12"/>
      <c r="DQ2894" s="12"/>
      <c r="DR2894" s="12"/>
      <c r="DS2894" s="12"/>
      <c r="DT2894" s="12"/>
      <c r="DU2894" s="12"/>
      <c r="DV2894" s="12"/>
    </row>
    <row r="2895" spans="1:126" s="14" customFormat="1" ht="90.75" thickBot="1" x14ac:dyDescent="0.3">
      <c r="A2895" s="12"/>
      <c r="B2895" s="13">
        <f t="shared" ref="B2895:B2958" si="46">B2894+1</f>
        <v>2886</v>
      </c>
      <c r="C2895" s="2" t="s">
        <v>2686</v>
      </c>
      <c r="D2895" s="9">
        <v>4404</v>
      </c>
      <c r="E2895" s="2" t="s">
        <v>2798</v>
      </c>
      <c r="F2895" s="2" t="s">
        <v>610</v>
      </c>
      <c r="G2895" s="2" t="s">
        <v>6248</v>
      </c>
      <c r="H2895" s="2" t="s">
        <v>445</v>
      </c>
      <c r="J2895" s="12"/>
      <c r="K2895" s="12"/>
      <c r="L2895" s="12"/>
      <c r="M2895" s="12"/>
      <c r="N2895" s="12"/>
      <c r="O2895" s="12"/>
      <c r="P2895" s="12"/>
      <c r="Q2895" s="12"/>
      <c r="R2895" s="12"/>
      <c r="S2895" s="12"/>
      <c r="T2895" s="12"/>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12"/>
      <c r="BR2895" s="12"/>
      <c r="BS2895" s="12"/>
      <c r="BT2895" s="12"/>
      <c r="BU2895" s="12"/>
      <c r="BV2895" s="12"/>
      <c r="BW2895" s="12"/>
      <c r="BX2895" s="12"/>
      <c r="BY2895" s="12"/>
      <c r="BZ2895" s="12"/>
      <c r="CA2895" s="12"/>
      <c r="CB2895" s="12"/>
      <c r="CC2895" s="12"/>
      <c r="CD2895" s="12"/>
      <c r="CE2895" s="12"/>
      <c r="CF2895" s="12"/>
      <c r="CG2895" s="12"/>
      <c r="CH2895" s="12"/>
      <c r="CI2895" s="12"/>
      <c r="CJ2895" s="12"/>
      <c r="CK2895" s="12"/>
      <c r="CL2895" s="12"/>
      <c r="CM2895" s="12"/>
      <c r="CN2895" s="12"/>
      <c r="CO2895" s="12"/>
      <c r="CP2895" s="12"/>
      <c r="CQ2895" s="12"/>
      <c r="CR2895" s="12"/>
      <c r="CS2895" s="12"/>
      <c r="CT2895" s="12"/>
      <c r="CU2895" s="12"/>
      <c r="CV2895" s="12"/>
      <c r="CW2895" s="12"/>
      <c r="CX2895" s="12"/>
      <c r="CY2895" s="12"/>
      <c r="CZ2895" s="12"/>
      <c r="DA2895" s="12"/>
      <c r="DB2895" s="12"/>
      <c r="DC2895" s="12"/>
      <c r="DD2895" s="12"/>
      <c r="DE2895" s="12"/>
      <c r="DF2895" s="12"/>
      <c r="DG2895" s="12"/>
      <c r="DH2895" s="12"/>
      <c r="DI2895" s="12"/>
      <c r="DJ2895" s="12"/>
      <c r="DK2895" s="12"/>
      <c r="DL2895" s="12"/>
      <c r="DM2895" s="12"/>
      <c r="DN2895" s="12"/>
      <c r="DO2895" s="12"/>
      <c r="DP2895" s="12"/>
      <c r="DQ2895" s="12"/>
      <c r="DR2895" s="12"/>
      <c r="DS2895" s="12"/>
      <c r="DT2895" s="12"/>
      <c r="DU2895" s="12"/>
      <c r="DV2895" s="12"/>
    </row>
    <row r="2896" spans="1:126" s="14" customFormat="1" ht="105.75" thickBot="1" x14ac:dyDescent="0.3">
      <c r="A2896" s="12"/>
      <c r="B2896" s="13">
        <f t="shared" si="46"/>
        <v>2887</v>
      </c>
      <c r="C2896" s="2" t="s">
        <v>2686</v>
      </c>
      <c r="D2896" s="9">
        <v>4404</v>
      </c>
      <c r="E2896" s="2" t="s">
        <v>2798</v>
      </c>
      <c r="F2896" s="2" t="s">
        <v>2799</v>
      </c>
      <c r="G2896" s="2" t="s">
        <v>6249</v>
      </c>
      <c r="H2896" s="2" t="s">
        <v>445</v>
      </c>
      <c r="J2896" s="12"/>
      <c r="K2896" s="12"/>
      <c r="L2896" s="12"/>
      <c r="M2896" s="12"/>
      <c r="N2896" s="12"/>
      <c r="O2896" s="12"/>
      <c r="P2896" s="12"/>
      <c r="Q2896" s="12"/>
      <c r="R2896" s="12"/>
      <c r="S2896" s="12"/>
      <c r="T2896" s="12"/>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12"/>
      <c r="BR2896" s="12"/>
      <c r="BS2896" s="12"/>
      <c r="BT2896" s="12"/>
      <c r="BU2896" s="12"/>
      <c r="BV2896" s="12"/>
      <c r="BW2896" s="12"/>
      <c r="BX2896" s="12"/>
      <c r="BY2896" s="12"/>
      <c r="BZ2896" s="12"/>
      <c r="CA2896" s="12"/>
      <c r="CB2896" s="12"/>
      <c r="CC2896" s="12"/>
      <c r="CD2896" s="12"/>
      <c r="CE2896" s="12"/>
      <c r="CF2896" s="12"/>
      <c r="CG2896" s="12"/>
      <c r="CH2896" s="12"/>
      <c r="CI2896" s="12"/>
      <c r="CJ2896" s="12"/>
      <c r="CK2896" s="12"/>
      <c r="CL2896" s="12"/>
      <c r="CM2896" s="12"/>
      <c r="CN2896" s="12"/>
      <c r="CO2896" s="12"/>
      <c r="CP2896" s="12"/>
      <c r="CQ2896" s="12"/>
      <c r="CR2896" s="12"/>
      <c r="CS2896" s="12"/>
      <c r="CT2896" s="12"/>
      <c r="CU2896" s="12"/>
      <c r="CV2896" s="12"/>
      <c r="CW2896" s="12"/>
      <c r="CX2896" s="12"/>
      <c r="CY2896" s="12"/>
      <c r="CZ2896" s="12"/>
      <c r="DA2896" s="12"/>
      <c r="DB2896" s="12"/>
      <c r="DC2896" s="12"/>
      <c r="DD2896" s="12"/>
      <c r="DE2896" s="12"/>
      <c r="DF2896" s="12"/>
      <c r="DG2896" s="12"/>
      <c r="DH2896" s="12"/>
      <c r="DI2896" s="12"/>
      <c r="DJ2896" s="12"/>
      <c r="DK2896" s="12"/>
      <c r="DL2896" s="12"/>
      <c r="DM2896" s="12"/>
      <c r="DN2896" s="12"/>
      <c r="DO2896" s="12"/>
      <c r="DP2896" s="12"/>
      <c r="DQ2896" s="12"/>
      <c r="DR2896" s="12"/>
      <c r="DS2896" s="12"/>
      <c r="DT2896" s="12"/>
      <c r="DU2896" s="12"/>
      <c r="DV2896" s="12"/>
    </row>
    <row r="2897" spans="1:126" s="14" customFormat="1" ht="90.75" thickBot="1" x14ac:dyDescent="0.3">
      <c r="A2897" s="12"/>
      <c r="B2897" s="13">
        <f t="shared" si="46"/>
        <v>2888</v>
      </c>
      <c r="C2897" s="2" t="s">
        <v>2686</v>
      </c>
      <c r="D2897" s="9">
        <v>4401</v>
      </c>
      <c r="E2897" s="2" t="s">
        <v>2800</v>
      </c>
      <c r="F2897" s="2" t="s">
        <v>2783</v>
      </c>
      <c r="G2897" s="2" t="s">
        <v>614</v>
      </c>
      <c r="H2897" s="2" t="s">
        <v>445</v>
      </c>
      <c r="J2897" s="12"/>
      <c r="K2897" s="12"/>
      <c r="L2897" s="12"/>
      <c r="M2897" s="12"/>
      <c r="N2897" s="12"/>
      <c r="O2897" s="12"/>
      <c r="P2897" s="12"/>
      <c r="Q2897" s="12"/>
      <c r="R2897" s="12"/>
      <c r="S2897" s="12"/>
      <c r="T2897" s="12"/>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12"/>
      <c r="BR2897" s="12"/>
      <c r="BS2897" s="12"/>
      <c r="BT2897" s="12"/>
      <c r="BU2897" s="12"/>
      <c r="BV2897" s="12"/>
      <c r="BW2897" s="12"/>
      <c r="BX2897" s="12"/>
      <c r="BY2897" s="12"/>
      <c r="BZ2897" s="12"/>
      <c r="CA2897" s="12"/>
      <c r="CB2897" s="12"/>
      <c r="CC2897" s="12"/>
      <c r="CD2897" s="12"/>
      <c r="CE2897" s="12"/>
      <c r="CF2897" s="12"/>
      <c r="CG2897" s="12"/>
      <c r="CH2897" s="12"/>
      <c r="CI2897" s="12"/>
      <c r="CJ2897" s="12"/>
      <c r="CK2897" s="12"/>
      <c r="CL2897" s="12"/>
      <c r="CM2897" s="12"/>
      <c r="CN2897" s="12"/>
      <c r="CO2897" s="12"/>
      <c r="CP2897" s="12"/>
      <c r="CQ2897" s="12"/>
      <c r="CR2897" s="12"/>
      <c r="CS2897" s="12"/>
      <c r="CT2897" s="12"/>
      <c r="CU2897" s="12"/>
      <c r="CV2897" s="12"/>
      <c r="CW2897" s="12"/>
      <c r="CX2897" s="12"/>
      <c r="CY2897" s="12"/>
      <c r="CZ2897" s="12"/>
      <c r="DA2897" s="12"/>
      <c r="DB2897" s="12"/>
      <c r="DC2897" s="12"/>
      <c r="DD2897" s="12"/>
      <c r="DE2897" s="12"/>
      <c r="DF2897" s="12"/>
      <c r="DG2897" s="12"/>
      <c r="DH2897" s="12"/>
      <c r="DI2897" s="12"/>
      <c r="DJ2897" s="12"/>
      <c r="DK2897" s="12"/>
      <c r="DL2897" s="12"/>
      <c r="DM2897" s="12"/>
      <c r="DN2897" s="12"/>
      <c r="DO2897" s="12"/>
      <c r="DP2897" s="12"/>
      <c r="DQ2897" s="12"/>
      <c r="DR2897" s="12"/>
      <c r="DS2897" s="12"/>
      <c r="DT2897" s="12"/>
      <c r="DU2897" s="12"/>
      <c r="DV2897" s="12"/>
    </row>
    <row r="2898" spans="1:126" s="14" customFormat="1" ht="105.75" thickBot="1" x14ac:dyDescent="0.3">
      <c r="A2898" s="12"/>
      <c r="B2898" s="13">
        <f t="shared" si="46"/>
        <v>2889</v>
      </c>
      <c r="C2898" s="2" t="s">
        <v>2686</v>
      </c>
      <c r="D2898" s="9">
        <v>4401</v>
      </c>
      <c r="E2898" s="2" t="s">
        <v>2800</v>
      </c>
      <c r="F2898" s="2" t="s">
        <v>2781</v>
      </c>
      <c r="G2898" s="2" t="s">
        <v>2801</v>
      </c>
      <c r="H2898" s="2" t="s">
        <v>445</v>
      </c>
      <c r="J2898" s="12"/>
      <c r="K2898" s="12"/>
      <c r="L2898" s="12"/>
      <c r="M2898" s="12"/>
      <c r="N2898" s="12"/>
      <c r="O2898" s="12"/>
      <c r="P2898" s="12"/>
      <c r="Q2898" s="12"/>
      <c r="R2898" s="12"/>
      <c r="S2898" s="12"/>
      <c r="T2898" s="12"/>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12"/>
      <c r="BR2898" s="12"/>
      <c r="BS2898" s="12"/>
      <c r="BT2898" s="12"/>
      <c r="BU2898" s="12"/>
      <c r="BV2898" s="12"/>
      <c r="BW2898" s="12"/>
      <c r="BX2898" s="12"/>
      <c r="BY2898" s="12"/>
      <c r="BZ2898" s="12"/>
      <c r="CA2898" s="12"/>
      <c r="CB2898" s="12"/>
      <c r="CC2898" s="12"/>
      <c r="CD2898" s="12"/>
      <c r="CE2898" s="12"/>
      <c r="CF2898" s="12"/>
      <c r="CG2898" s="12"/>
      <c r="CH2898" s="12"/>
      <c r="CI2898" s="12"/>
      <c r="CJ2898" s="12"/>
      <c r="CK2898" s="12"/>
      <c r="CL2898" s="12"/>
      <c r="CM2898" s="12"/>
      <c r="CN2898" s="12"/>
      <c r="CO2898" s="12"/>
      <c r="CP2898" s="12"/>
      <c r="CQ2898" s="12"/>
      <c r="CR2898" s="12"/>
      <c r="CS2898" s="12"/>
      <c r="CT2898" s="12"/>
      <c r="CU2898" s="12"/>
      <c r="CV2898" s="12"/>
      <c r="CW2898" s="12"/>
      <c r="CX2898" s="12"/>
      <c r="CY2898" s="12"/>
      <c r="CZ2898" s="12"/>
      <c r="DA2898" s="12"/>
      <c r="DB2898" s="12"/>
      <c r="DC2898" s="12"/>
      <c r="DD2898" s="12"/>
      <c r="DE2898" s="12"/>
      <c r="DF2898" s="12"/>
      <c r="DG2898" s="12"/>
      <c r="DH2898" s="12"/>
      <c r="DI2898" s="12"/>
      <c r="DJ2898" s="12"/>
      <c r="DK2898" s="12"/>
      <c r="DL2898" s="12"/>
      <c r="DM2898" s="12"/>
      <c r="DN2898" s="12"/>
      <c r="DO2898" s="12"/>
      <c r="DP2898" s="12"/>
      <c r="DQ2898" s="12"/>
      <c r="DR2898" s="12"/>
      <c r="DS2898" s="12"/>
      <c r="DT2898" s="12"/>
      <c r="DU2898" s="12"/>
      <c r="DV2898" s="12"/>
    </row>
    <row r="2899" spans="1:126" s="14" customFormat="1" ht="90.75" thickBot="1" x14ac:dyDescent="0.3">
      <c r="A2899" s="12"/>
      <c r="B2899" s="13">
        <f t="shared" si="46"/>
        <v>2890</v>
      </c>
      <c r="C2899" s="2" t="s">
        <v>2686</v>
      </c>
      <c r="D2899" s="9">
        <v>4413</v>
      </c>
      <c r="E2899" s="2" t="s">
        <v>2802</v>
      </c>
      <c r="F2899" s="2" t="s">
        <v>2773</v>
      </c>
      <c r="G2899" s="2" t="s">
        <v>2772</v>
      </c>
      <c r="H2899" s="2" t="s">
        <v>445</v>
      </c>
      <c r="J2899" s="12"/>
      <c r="K2899" s="12"/>
      <c r="L2899" s="12"/>
      <c r="M2899" s="12"/>
      <c r="N2899" s="12"/>
      <c r="O2899" s="12"/>
      <c r="P2899" s="12"/>
      <c r="Q2899" s="12"/>
      <c r="R2899" s="12"/>
      <c r="S2899" s="12"/>
      <c r="T2899" s="12"/>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12"/>
      <c r="BR2899" s="12"/>
      <c r="BS2899" s="12"/>
      <c r="BT2899" s="12"/>
      <c r="BU2899" s="12"/>
      <c r="BV2899" s="12"/>
      <c r="BW2899" s="12"/>
      <c r="BX2899" s="12"/>
      <c r="BY2899" s="12"/>
      <c r="BZ2899" s="12"/>
      <c r="CA2899" s="12"/>
      <c r="CB2899" s="12"/>
      <c r="CC2899" s="12"/>
      <c r="CD2899" s="12"/>
      <c r="CE2899" s="12"/>
      <c r="CF2899" s="12"/>
      <c r="CG2899" s="12"/>
      <c r="CH2899" s="12"/>
      <c r="CI2899" s="12"/>
      <c r="CJ2899" s="12"/>
      <c r="CK2899" s="12"/>
      <c r="CL2899" s="12"/>
      <c r="CM2899" s="12"/>
      <c r="CN2899" s="12"/>
      <c r="CO2899" s="12"/>
      <c r="CP2899" s="12"/>
      <c r="CQ2899" s="12"/>
      <c r="CR2899" s="12"/>
      <c r="CS2899" s="12"/>
      <c r="CT2899" s="12"/>
      <c r="CU2899" s="12"/>
      <c r="CV2899" s="12"/>
      <c r="CW2899" s="12"/>
      <c r="CX2899" s="12"/>
      <c r="CY2899" s="12"/>
      <c r="CZ2899" s="12"/>
      <c r="DA2899" s="12"/>
      <c r="DB2899" s="12"/>
      <c r="DC2899" s="12"/>
      <c r="DD2899" s="12"/>
      <c r="DE2899" s="12"/>
      <c r="DF2899" s="12"/>
      <c r="DG2899" s="12"/>
      <c r="DH2899" s="12"/>
      <c r="DI2899" s="12"/>
      <c r="DJ2899" s="12"/>
      <c r="DK2899" s="12"/>
      <c r="DL2899" s="12"/>
      <c r="DM2899" s="12"/>
      <c r="DN2899" s="12"/>
      <c r="DO2899" s="12"/>
      <c r="DP2899" s="12"/>
      <c r="DQ2899" s="12"/>
      <c r="DR2899" s="12"/>
      <c r="DS2899" s="12"/>
      <c r="DT2899" s="12"/>
      <c r="DU2899" s="12"/>
      <c r="DV2899" s="12"/>
    </row>
    <row r="2900" spans="1:126" s="14" customFormat="1" ht="105.75" thickBot="1" x14ac:dyDescent="0.3">
      <c r="A2900" s="12"/>
      <c r="B2900" s="13">
        <f t="shared" si="46"/>
        <v>2891</v>
      </c>
      <c r="C2900" s="2" t="s">
        <v>2686</v>
      </c>
      <c r="D2900" s="9">
        <v>4413</v>
      </c>
      <c r="E2900" s="2" t="s">
        <v>2802</v>
      </c>
      <c r="F2900" s="2" t="s">
        <v>2781</v>
      </c>
      <c r="G2900" s="2" t="s">
        <v>2803</v>
      </c>
      <c r="H2900" s="2" t="s">
        <v>445</v>
      </c>
      <c r="J2900" s="12"/>
      <c r="K2900" s="12"/>
      <c r="L2900" s="12"/>
      <c r="M2900" s="12"/>
      <c r="N2900" s="12"/>
      <c r="O2900" s="12"/>
      <c r="P2900" s="12"/>
      <c r="Q2900" s="12"/>
      <c r="R2900" s="12"/>
      <c r="S2900" s="12"/>
      <c r="T2900" s="12"/>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12"/>
      <c r="BR2900" s="12"/>
      <c r="BS2900" s="12"/>
      <c r="BT2900" s="12"/>
      <c r="BU2900" s="12"/>
      <c r="BV2900" s="12"/>
      <c r="BW2900" s="12"/>
      <c r="BX2900" s="12"/>
      <c r="BY2900" s="12"/>
      <c r="BZ2900" s="12"/>
      <c r="CA2900" s="12"/>
      <c r="CB2900" s="12"/>
      <c r="CC2900" s="12"/>
      <c r="CD2900" s="12"/>
      <c r="CE2900" s="12"/>
      <c r="CF2900" s="12"/>
      <c r="CG2900" s="12"/>
      <c r="CH2900" s="12"/>
      <c r="CI2900" s="12"/>
      <c r="CJ2900" s="12"/>
      <c r="CK2900" s="12"/>
      <c r="CL2900" s="12"/>
      <c r="CM2900" s="12"/>
      <c r="CN2900" s="12"/>
      <c r="CO2900" s="12"/>
      <c r="CP2900" s="12"/>
      <c r="CQ2900" s="12"/>
      <c r="CR2900" s="12"/>
      <c r="CS2900" s="12"/>
      <c r="CT2900" s="12"/>
      <c r="CU2900" s="12"/>
      <c r="CV2900" s="12"/>
      <c r="CW2900" s="12"/>
      <c r="CX2900" s="12"/>
      <c r="CY2900" s="12"/>
      <c r="CZ2900" s="12"/>
      <c r="DA2900" s="12"/>
      <c r="DB2900" s="12"/>
      <c r="DC2900" s="12"/>
      <c r="DD2900" s="12"/>
      <c r="DE2900" s="12"/>
      <c r="DF2900" s="12"/>
      <c r="DG2900" s="12"/>
      <c r="DH2900" s="12"/>
      <c r="DI2900" s="12"/>
      <c r="DJ2900" s="12"/>
      <c r="DK2900" s="12"/>
      <c r="DL2900" s="12"/>
      <c r="DM2900" s="12"/>
      <c r="DN2900" s="12"/>
      <c r="DO2900" s="12"/>
      <c r="DP2900" s="12"/>
      <c r="DQ2900" s="12"/>
      <c r="DR2900" s="12"/>
      <c r="DS2900" s="12"/>
      <c r="DT2900" s="12"/>
      <c r="DU2900" s="12"/>
      <c r="DV2900" s="12"/>
    </row>
    <row r="2901" spans="1:126" s="14" customFormat="1" ht="90.75" thickBot="1" x14ac:dyDescent="0.3">
      <c r="A2901" s="12"/>
      <c r="B2901" s="13">
        <f t="shared" si="46"/>
        <v>2892</v>
      </c>
      <c r="C2901" s="2" t="s">
        <v>2686</v>
      </c>
      <c r="D2901" s="9">
        <v>4401</v>
      </c>
      <c r="E2901" s="2" t="s">
        <v>2804</v>
      </c>
      <c r="F2901" s="2" t="s">
        <v>2783</v>
      </c>
      <c r="G2901" s="2" t="s">
        <v>614</v>
      </c>
      <c r="H2901" s="2" t="s">
        <v>445</v>
      </c>
      <c r="J2901" s="12"/>
      <c r="K2901" s="12"/>
      <c r="L2901" s="12"/>
      <c r="M2901" s="12"/>
      <c r="N2901" s="12"/>
      <c r="O2901" s="12"/>
      <c r="P2901" s="12"/>
      <c r="Q2901" s="12"/>
      <c r="R2901" s="12"/>
      <c r="S2901" s="12"/>
      <c r="T2901" s="12"/>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12"/>
      <c r="BR2901" s="12"/>
      <c r="BS2901" s="12"/>
      <c r="BT2901" s="12"/>
      <c r="BU2901" s="12"/>
      <c r="BV2901" s="12"/>
      <c r="BW2901" s="12"/>
      <c r="BX2901" s="12"/>
      <c r="BY2901" s="12"/>
      <c r="BZ2901" s="12"/>
      <c r="CA2901" s="12"/>
      <c r="CB2901" s="12"/>
      <c r="CC2901" s="12"/>
      <c r="CD2901" s="12"/>
      <c r="CE2901" s="12"/>
      <c r="CF2901" s="12"/>
      <c r="CG2901" s="12"/>
      <c r="CH2901" s="12"/>
      <c r="CI2901" s="12"/>
      <c r="CJ2901" s="12"/>
      <c r="CK2901" s="12"/>
      <c r="CL2901" s="12"/>
      <c r="CM2901" s="12"/>
      <c r="CN2901" s="12"/>
      <c r="CO2901" s="12"/>
      <c r="CP2901" s="12"/>
      <c r="CQ2901" s="12"/>
      <c r="CR2901" s="12"/>
      <c r="CS2901" s="12"/>
      <c r="CT2901" s="12"/>
      <c r="CU2901" s="12"/>
      <c r="CV2901" s="12"/>
      <c r="CW2901" s="12"/>
      <c r="CX2901" s="12"/>
      <c r="CY2901" s="12"/>
      <c r="CZ2901" s="12"/>
      <c r="DA2901" s="12"/>
      <c r="DB2901" s="12"/>
      <c r="DC2901" s="12"/>
      <c r="DD2901" s="12"/>
      <c r="DE2901" s="12"/>
      <c r="DF2901" s="12"/>
      <c r="DG2901" s="12"/>
      <c r="DH2901" s="12"/>
      <c r="DI2901" s="12"/>
      <c r="DJ2901" s="12"/>
      <c r="DK2901" s="12"/>
      <c r="DL2901" s="12"/>
      <c r="DM2901" s="12"/>
      <c r="DN2901" s="12"/>
      <c r="DO2901" s="12"/>
      <c r="DP2901" s="12"/>
      <c r="DQ2901" s="12"/>
      <c r="DR2901" s="12"/>
      <c r="DS2901" s="12"/>
      <c r="DT2901" s="12"/>
      <c r="DU2901" s="12"/>
      <c r="DV2901" s="12"/>
    </row>
    <row r="2902" spans="1:126" s="14" customFormat="1" ht="105.75" thickBot="1" x14ac:dyDescent="0.3">
      <c r="A2902" s="12"/>
      <c r="B2902" s="13">
        <f t="shared" si="46"/>
        <v>2893</v>
      </c>
      <c r="C2902" s="2" t="s">
        <v>2686</v>
      </c>
      <c r="D2902" s="9">
        <v>4401</v>
      </c>
      <c r="E2902" s="2" t="s">
        <v>2804</v>
      </c>
      <c r="F2902" s="2" t="s">
        <v>2781</v>
      </c>
      <c r="G2902" s="2" t="s">
        <v>2801</v>
      </c>
      <c r="H2902" s="2" t="s">
        <v>445</v>
      </c>
      <c r="J2902" s="12"/>
      <c r="K2902" s="12"/>
      <c r="L2902" s="12"/>
      <c r="M2902" s="12"/>
      <c r="N2902" s="12"/>
      <c r="O2902" s="12"/>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c r="DB2902" s="12"/>
      <c r="DC2902" s="12"/>
      <c r="DD2902" s="12"/>
      <c r="DE2902" s="12"/>
      <c r="DF2902" s="12"/>
      <c r="DG2902" s="12"/>
      <c r="DH2902" s="12"/>
      <c r="DI2902" s="12"/>
      <c r="DJ2902" s="12"/>
      <c r="DK2902" s="12"/>
      <c r="DL2902" s="12"/>
      <c r="DM2902" s="12"/>
      <c r="DN2902" s="12"/>
      <c r="DO2902" s="12"/>
      <c r="DP2902" s="12"/>
      <c r="DQ2902" s="12"/>
      <c r="DR2902" s="12"/>
      <c r="DS2902" s="12"/>
      <c r="DT2902" s="12"/>
      <c r="DU2902" s="12"/>
      <c r="DV2902" s="12"/>
    </row>
    <row r="2903" spans="1:126" s="14" customFormat="1" ht="105.75" thickBot="1" x14ac:dyDescent="0.3">
      <c r="A2903" s="12"/>
      <c r="B2903" s="13">
        <f t="shared" si="46"/>
        <v>2894</v>
      </c>
      <c r="C2903" s="2" t="s">
        <v>2686</v>
      </c>
      <c r="D2903" s="9">
        <v>4401</v>
      </c>
      <c r="E2903" s="2" t="s">
        <v>2804</v>
      </c>
      <c r="F2903" s="2" t="s">
        <v>2786</v>
      </c>
      <c r="G2903" s="2" t="s">
        <v>2787</v>
      </c>
      <c r="H2903" s="2" t="s">
        <v>445</v>
      </c>
      <c r="J2903" s="12"/>
      <c r="K2903" s="12"/>
      <c r="L2903" s="12"/>
      <c r="M2903" s="12"/>
      <c r="N2903" s="12"/>
      <c r="O2903" s="12"/>
      <c r="P2903" s="12"/>
      <c r="Q2903" s="12"/>
      <c r="R2903" s="12"/>
      <c r="S2903" s="12"/>
      <c r="T2903" s="12"/>
      <c r="U2903" s="12"/>
      <c r="V2903" s="12"/>
      <c r="W2903" s="12"/>
      <c r="X2903" s="12"/>
      <c r="Y2903" s="12"/>
      <c r="Z2903" s="12"/>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12"/>
      <c r="BR2903" s="12"/>
      <c r="BS2903" s="12"/>
      <c r="BT2903" s="12"/>
      <c r="BU2903" s="12"/>
      <c r="BV2903" s="12"/>
      <c r="BW2903" s="12"/>
      <c r="BX2903" s="12"/>
      <c r="BY2903" s="12"/>
      <c r="BZ2903" s="12"/>
      <c r="CA2903" s="12"/>
      <c r="CB2903" s="12"/>
      <c r="CC2903" s="12"/>
      <c r="CD2903" s="12"/>
      <c r="CE2903" s="12"/>
      <c r="CF2903" s="12"/>
      <c r="CG2903" s="12"/>
      <c r="CH2903" s="12"/>
      <c r="CI2903" s="12"/>
      <c r="CJ2903" s="12"/>
      <c r="CK2903" s="12"/>
      <c r="CL2903" s="12"/>
      <c r="CM2903" s="12"/>
      <c r="CN2903" s="12"/>
      <c r="CO2903" s="12"/>
      <c r="CP2903" s="12"/>
      <c r="CQ2903" s="12"/>
      <c r="CR2903" s="12"/>
      <c r="CS2903" s="12"/>
      <c r="CT2903" s="12"/>
      <c r="CU2903" s="12"/>
      <c r="CV2903" s="12"/>
      <c r="CW2903" s="12"/>
      <c r="CX2903" s="12"/>
      <c r="CY2903" s="12"/>
      <c r="CZ2903" s="12"/>
      <c r="DA2903" s="12"/>
      <c r="DB2903" s="12"/>
      <c r="DC2903" s="12"/>
      <c r="DD2903" s="12"/>
      <c r="DE2903" s="12"/>
      <c r="DF2903" s="12"/>
      <c r="DG2903" s="12"/>
      <c r="DH2903" s="12"/>
      <c r="DI2903" s="12"/>
      <c r="DJ2903" s="12"/>
      <c r="DK2903" s="12"/>
      <c r="DL2903" s="12"/>
      <c r="DM2903" s="12"/>
      <c r="DN2903" s="12"/>
      <c r="DO2903" s="12"/>
      <c r="DP2903" s="12"/>
      <c r="DQ2903" s="12"/>
      <c r="DR2903" s="12"/>
      <c r="DS2903" s="12"/>
      <c r="DT2903" s="12"/>
      <c r="DU2903" s="12"/>
      <c r="DV2903" s="12"/>
    </row>
    <row r="2904" spans="1:126" s="14" customFormat="1" ht="75.75" thickBot="1" x14ac:dyDescent="0.3">
      <c r="A2904" s="12"/>
      <c r="B2904" s="13">
        <f t="shared" si="46"/>
        <v>2895</v>
      </c>
      <c r="C2904" s="2" t="s">
        <v>2686</v>
      </c>
      <c r="D2904" s="9">
        <v>4401</v>
      </c>
      <c r="E2904" s="2" t="s">
        <v>2804</v>
      </c>
      <c r="F2904" s="2" t="s">
        <v>2805</v>
      </c>
      <c r="G2904" s="2" t="s">
        <v>2806</v>
      </c>
      <c r="H2904" s="2" t="s">
        <v>445</v>
      </c>
      <c r="J2904" s="12"/>
      <c r="K2904" s="12"/>
      <c r="L2904" s="12"/>
      <c r="M2904" s="12"/>
      <c r="N2904" s="12"/>
      <c r="O2904" s="12"/>
      <c r="P2904" s="12"/>
      <c r="Q2904" s="12"/>
      <c r="R2904" s="12"/>
      <c r="S2904" s="12"/>
      <c r="T2904" s="12"/>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12"/>
      <c r="BR2904" s="12"/>
      <c r="BS2904" s="12"/>
      <c r="BT2904" s="12"/>
      <c r="BU2904" s="12"/>
      <c r="BV2904" s="12"/>
      <c r="BW2904" s="12"/>
      <c r="BX2904" s="12"/>
      <c r="BY2904" s="12"/>
      <c r="BZ2904" s="12"/>
      <c r="CA2904" s="12"/>
      <c r="CB2904" s="12"/>
      <c r="CC2904" s="12"/>
      <c r="CD2904" s="12"/>
      <c r="CE2904" s="12"/>
      <c r="CF2904" s="12"/>
      <c r="CG2904" s="12"/>
      <c r="CH2904" s="12"/>
      <c r="CI2904" s="12"/>
      <c r="CJ2904" s="12"/>
      <c r="CK2904" s="12"/>
      <c r="CL2904" s="12"/>
      <c r="CM2904" s="12"/>
      <c r="CN2904" s="12"/>
      <c r="CO2904" s="12"/>
      <c r="CP2904" s="12"/>
      <c r="CQ2904" s="12"/>
      <c r="CR2904" s="12"/>
      <c r="CS2904" s="12"/>
      <c r="CT2904" s="12"/>
      <c r="CU2904" s="12"/>
      <c r="CV2904" s="12"/>
      <c r="CW2904" s="12"/>
      <c r="CX2904" s="12"/>
      <c r="CY2904" s="12"/>
      <c r="CZ2904" s="12"/>
      <c r="DA2904" s="12"/>
      <c r="DB2904" s="12"/>
      <c r="DC2904" s="12"/>
      <c r="DD2904" s="12"/>
      <c r="DE2904" s="12"/>
      <c r="DF2904" s="12"/>
      <c r="DG2904" s="12"/>
      <c r="DH2904" s="12"/>
      <c r="DI2904" s="12"/>
      <c r="DJ2904" s="12"/>
      <c r="DK2904" s="12"/>
      <c r="DL2904" s="12"/>
      <c r="DM2904" s="12"/>
      <c r="DN2904" s="12"/>
      <c r="DO2904" s="12"/>
      <c r="DP2904" s="12"/>
      <c r="DQ2904" s="12"/>
      <c r="DR2904" s="12"/>
      <c r="DS2904" s="12"/>
      <c r="DT2904" s="12"/>
      <c r="DU2904" s="12"/>
      <c r="DV2904" s="12"/>
    </row>
    <row r="2905" spans="1:126" s="14" customFormat="1" ht="90.75" thickBot="1" x14ac:dyDescent="0.3">
      <c r="A2905" s="12"/>
      <c r="B2905" s="13">
        <f t="shared" si="46"/>
        <v>2896</v>
      </c>
      <c r="C2905" s="2" t="s">
        <v>2686</v>
      </c>
      <c r="D2905" s="9">
        <v>4401</v>
      </c>
      <c r="E2905" s="2" t="s">
        <v>2808</v>
      </c>
      <c r="F2905" s="2" t="s">
        <v>2807</v>
      </c>
      <c r="G2905" s="2" t="s">
        <v>2809</v>
      </c>
      <c r="H2905" s="2" t="s">
        <v>445</v>
      </c>
      <c r="J2905" s="12"/>
      <c r="K2905" s="12"/>
      <c r="L2905" s="12"/>
      <c r="M2905" s="12"/>
      <c r="N2905" s="12"/>
      <c r="O2905" s="12"/>
      <c r="P2905" s="12"/>
      <c r="Q2905" s="12"/>
      <c r="R2905" s="12"/>
      <c r="S2905" s="12"/>
      <c r="T2905" s="12"/>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12"/>
      <c r="BR2905" s="12"/>
      <c r="BS2905" s="12"/>
      <c r="BT2905" s="12"/>
      <c r="BU2905" s="12"/>
      <c r="BV2905" s="12"/>
      <c r="BW2905" s="12"/>
      <c r="BX2905" s="12"/>
      <c r="BY2905" s="12"/>
      <c r="BZ2905" s="12"/>
      <c r="CA2905" s="12"/>
      <c r="CB2905" s="12"/>
      <c r="CC2905" s="12"/>
      <c r="CD2905" s="12"/>
      <c r="CE2905" s="12"/>
      <c r="CF2905" s="12"/>
      <c r="CG2905" s="12"/>
      <c r="CH2905" s="12"/>
      <c r="CI2905" s="12"/>
      <c r="CJ2905" s="12"/>
      <c r="CK2905" s="12"/>
      <c r="CL2905" s="12"/>
      <c r="CM2905" s="12"/>
      <c r="CN2905" s="12"/>
      <c r="CO2905" s="12"/>
      <c r="CP2905" s="12"/>
      <c r="CQ2905" s="12"/>
      <c r="CR2905" s="12"/>
      <c r="CS2905" s="12"/>
      <c r="CT2905" s="12"/>
      <c r="CU2905" s="12"/>
      <c r="CV2905" s="12"/>
      <c r="CW2905" s="12"/>
      <c r="CX2905" s="12"/>
      <c r="CY2905" s="12"/>
      <c r="CZ2905" s="12"/>
      <c r="DA2905" s="12"/>
      <c r="DB2905" s="12"/>
      <c r="DC2905" s="12"/>
      <c r="DD2905" s="12"/>
      <c r="DE2905" s="12"/>
      <c r="DF2905" s="12"/>
      <c r="DG2905" s="12"/>
      <c r="DH2905" s="12"/>
      <c r="DI2905" s="12"/>
      <c r="DJ2905" s="12"/>
      <c r="DK2905" s="12"/>
      <c r="DL2905" s="12"/>
      <c r="DM2905" s="12"/>
      <c r="DN2905" s="12"/>
      <c r="DO2905" s="12"/>
      <c r="DP2905" s="12"/>
      <c r="DQ2905" s="12"/>
      <c r="DR2905" s="12"/>
      <c r="DS2905" s="12"/>
      <c r="DT2905" s="12"/>
      <c r="DU2905" s="12"/>
      <c r="DV2905" s="12"/>
    </row>
    <row r="2906" spans="1:126" s="14" customFormat="1" ht="75.75" thickBot="1" x14ac:dyDescent="0.3">
      <c r="A2906" s="12"/>
      <c r="B2906" s="13">
        <f t="shared" si="46"/>
        <v>2897</v>
      </c>
      <c r="C2906" s="2" t="s">
        <v>2686</v>
      </c>
      <c r="D2906" s="9">
        <v>4401</v>
      </c>
      <c r="E2906" s="2" t="s">
        <v>2810</v>
      </c>
      <c r="F2906" s="2" t="s">
        <v>2807</v>
      </c>
      <c r="G2906" s="2" t="s">
        <v>2811</v>
      </c>
      <c r="H2906" s="2" t="s">
        <v>445</v>
      </c>
      <c r="J2906" s="12"/>
      <c r="K2906" s="12"/>
      <c r="L2906" s="12"/>
      <c r="M2906" s="12"/>
      <c r="N2906" s="12"/>
      <c r="O2906" s="12"/>
      <c r="P2906" s="12"/>
      <c r="Q2906" s="12"/>
      <c r="R2906" s="12"/>
      <c r="S2906" s="12"/>
      <c r="T2906" s="12"/>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12"/>
      <c r="BR2906" s="12"/>
      <c r="BS2906" s="12"/>
      <c r="BT2906" s="12"/>
      <c r="BU2906" s="12"/>
      <c r="BV2906" s="12"/>
      <c r="BW2906" s="12"/>
      <c r="BX2906" s="12"/>
      <c r="BY2906" s="12"/>
      <c r="BZ2906" s="12"/>
      <c r="CA2906" s="12"/>
      <c r="CB2906" s="12"/>
      <c r="CC2906" s="12"/>
      <c r="CD2906" s="12"/>
      <c r="CE2906" s="12"/>
      <c r="CF2906" s="12"/>
      <c r="CG2906" s="12"/>
      <c r="CH2906" s="12"/>
      <c r="CI2906" s="12"/>
      <c r="CJ2906" s="12"/>
      <c r="CK2906" s="12"/>
      <c r="CL2906" s="12"/>
      <c r="CM2906" s="12"/>
      <c r="CN2906" s="12"/>
      <c r="CO2906" s="12"/>
      <c r="CP2906" s="12"/>
      <c r="CQ2906" s="12"/>
      <c r="CR2906" s="12"/>
      <c r="CS2906" s="12"/>
      <c r="CT2906" s="12"/>
      <c r="CU2906" s="12"/>
      <c r="CV2906" s="12"/>
      <c r="CW2906" s="12"/>
      <c r="CX2906" s="12"/>
      <c r="CY2906" s="12"/>
      <c r="CZ2906" s="12"/>
      <c r="DA2906" s="12"/>
      <c r="DB2906" s="12"/>
      <c r="DC2906" s="12"/>
      <c r="DD2906" s="12"/>
      <c r="DE2906" s="12"/>
      <c r="DF2906" s="12"/>
      <c r="DG2906" s="12"/>
      <c r="DH2906" s="12"/>
      <c r="DI2906" s="12"/>
      <c r="DJ2906" s="12"/>
      <c r="DK2906" s="12"/>
      <c r="DL2906" s="12"/>
      <c r="DM2906" s="12"/>
      <c r="DN2906" s="12"/>
      <c r="DO2906" s="12"/>
      <c r="DP2906" s="12"/>
      <c r="DQ2906" s="12"/>
      <c r="DR2906" s="12"/>
      <c r="DS2906" s="12"/>
      <c r="DT2906" s="12"/>
      <c r="DU2906" s="12"/>
      <c r="DV2906" s="12"/>
    </row>
    <row r="2907" spans="1:126" s="14" customFormat="1" ht="90.75" thickBot="1" x14ac:dyDescent="0.3">
      <c r="A2907" s="12"/>
      <c r="B2907" s="13">
        <f t="shared" si="46"/>
        <v>2898</v>
      </c>
      <c r="C2907" s="2" t="s">
        <v>2686</v>
      </c>
      <c r="D2907" s="9">
        <v>4401</v>
      </c>
      <c r="E2907" s="2" t="s">
        <v>2812</v>
      </c>
      <c r="F2907" s="2" t="s">
        <v>2807</v>
      </c>
      <c r="G2907" s="2" t="s">
        <v>2813</v>
      </c>
      <c r="H2907" s="2" t="s">
        <v>445</v>
      </c>
      <c r="J2907" s="12"/>
      <c r="K2907" s="12"/>
      <c r="L2907" s="12"/>
      <c r="M2907" s="12"/>
      <c r="N2907" s="12"/>
      <c r="O2907" s="12"/>
      <c r="P2907" s="12"/>
      <c r="Q2907" s="12"/>
      <c r="R2907" s="12"/>
      <c r="S2907" s="12"/>
      <c r="T2907" s="12"/>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12"/>
      <c r="BR2907" s="12"/>
      <c r="BS2907" s="12"/>
      <c r="BT2907" s="12"/>
      <c r="BU2907" s="12"/>
      <c r="BV2907" s="12"/>
      <c r="BW2907" s="12"/>
      <c r="BX2907" s="12"/>
      <c r="BY2907" s="12"/>
      <c r="BZ2907" s="12"/>
      <c r="CA2907" s="12"/>
      <c r="CB2907" s="12"/>
      <c r="CC2907" s="12"/>
      <c r="CD2907" s="12"/>
      <c r="CE2907" s="12"/>
      <c r="CF2907" s="12"/>
      <c r="CG2907" s="12"/>
      <c r="CH2907" s="12"/>
      <c r="CI2907" s="12"/>
      <c r="CJ2907" s="12"/>
      <c r="CK2907" s="12"/>
      <c r="CL2907" s="12"/>
      <c r="CM2907" s="12"/>
      <c r="CN2907" s="12"/>
      <c r="CO2907" s="12"/>
      <c r="CP2907" s="12"/>
      <c r="CQ2907" s="12"/>
      <c r="CR2907" s="12"/>
      <c r="CS2907" s="12"/>
      <c r="CT2907" s="12"/>
      <c r="CU2907" s="12"/>
      <c r="CV2907" s="12"/>
      <c r="CW2907" s="12"/>
      <c r="CX2907" s="12"/>
      <c r="CY2907" s="12"/>
      <c r="CZ2907" s="12"/>
      <c r="DA2907" s="12"/>
      <c r="DB2907" s="12"/>
      <c r="DC2907" s="12"/>
      <c r="DD2907" s="12"/>
      <c r="DE2907" s="12"/>
      <c r="DF2907" s="12"/>
      <c r="DG2907" s="12"/>
      <c r="DH2907" s="12"/>
      <c r="DI2907" s="12"/>
      <c r="DJ2907" s="12"/>
      <c r="DK2907" s="12"/>
      <c r="DL2907" s="12"/>
      <c r="DM2907" s="12"/>
      <c r="DN2907" s="12"/>
      <c r="DO2907" s="12"/>
      <c r="DP2907" s="12"/>
      <c r="DQ2907" s="12"/>
      <c r="DR2907" s="12"/>
      <c r="DS2907" s="12"/>
      <c r="DT2907" s="12"/>
      <c r="DU2907" s="12"/>
      <c r="DV2907" s="12"/>
    </row>
    <row r="2908" spans="1:126" s="14" customFormat="1" ht="60.75" thickBot="1" x14ac:dyDescent="0.3">
      <c r="A2908" s="12"/>
      <c r="B2908" s="13">
        <f t="shared" si="46"/>
        <v>2899</v>
      </c>
      <c r="C2908" s="2" t="s">
        <v>2686</v>
      </c>
      <c r="D2908" s="9">
        <v>4401</v>
      </c>
      <c r="E2908" s="2" t="s">
        <v>2814</v>
      </c>
      <c r="F2908" s="2" t="s">
        <v>2807</v>
      </c>
      <c r="G2908" s="2" t="s">
        <v>2815</v>
      </c>
      <c r="H2908" s="2" t="s">
        <v>445</v>
      </c>
      <c r="J2908" s="12"/>
      <c r="K2908" s="12"/>
      <c r="L2908" s="12"/>
      <c r="M2908" s="12"/>
      <c r="N2908" s="12"/>
      <c r="O2908" s="12"/>
      <c r="P2908" s="12"/>
      <c r="Q2908" s="12"/>
      <c r="R2908" s="12"/>
      <c r="S2908" s="12"/>
      <c r="T2908" s="12"/>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12"/>
      <c r="BR2908" s="12"/>
      <c r="BS2908" s="12"/>
      <c r="BT2908" s="12"/>
      <c r="BU2908" s="12"/>
      <c r="BV2908" s="12"/>
      <c r="BW2908" s="12"/>
      <c r="BX2908" s="12"/>
      <c r="BY2908" s="12"/>
      <c r="BZ2908" s="12"/>
      <c r="CA2908" s="12"/>
      <c r="CB2908" s="12"/>
      <c r="CC2908" s="12"/>
      <c r="CD2908" s="12"/>
      <c r="CE2908" s="12"/>
      <c r="CF2908" s="12"/>
      <c r="CG2908" s="12"/>
      <c r="CH2908" s="12"/>
      <c r="CI2908" s="12"/>
      <c r="CJ2908" s="12"/>
      <c r="CK2908" s="12"/>
      <c r="CL2908" s="12"/>
      <c r="CM2908" s="12"/>
      <c r="CN2908" s="12"/>
      <c r="CO2908" s="12"/>
      <c r="CP2908" s="12"/>
      <c r="CQ2908" s="12"/>
      <c r="CR2908" s="12"/>
      <c r="CS2908" s="12"/>
      <c r="CT2908" s="12"/>
      <c r="CU2908" s="12"/>
      <c r="CV2908" s="12"/>
      <c r="CW2908" s="12"/>
      <c r="CX2908" s="12"/>
      <c r="CY2908" s="12"/>
      <c r="CZ2908" s="12"/>
      <c r="DA2908" s="12"/>
      <c r="DB2908" s="12"/>
      <c r="DC2908" s="12"/>
      <c r="DD2908" s="12"/>
      <c r="DE2908" s="12"/>
      <c r="DF2908" s="12"/>
      <c r="DG2908" s="12"/>
      <c r="DH2908" s="12"/>
      <c r="DI2908" s="12"/>
      <c r="DJ2908" s="12"/>
      <c r="DK2908" s="12"/>
      <c r="DL2908" s="12"/>
      <c r="DM2908" s="12"/>
      <c r="DN2908" s="12"/>
      <c r="DO2908" s="12"/>
      <c r="DP2908" s="12"/>
      <c r="DQ2908" s="12"/>
      <c r="DR2908" s="12"/>
      <c r="DS2908" s="12"/>
      <c r="DT2908" s="12"/>
      <c r="DU2908" s="12"/>
      <c r="DV2908" s="12"/>
    </row>
    <row r="2909" spans="1:126" s="14" customFormat="1" ht="60.75" thickBot="1" x14ac:dyDescent="0.3">
      <c r="A2909" s="12"/>
      <c r="B2909" s="13">
        <f t="shared" si="46"/>
        <v>2900</v>
      </c>
      <c r="C2909" s="2" t="s">
        <v>2686</v>
      </c>
      <c r="D2909" s="9">
        <v>4401</v>
      </c>
      <c r="E2909" s="2" t="s">
        <v>2816</v>
      </c>
      <c r="F2909" s="2" t="s">
        <v>2807</v>
      </c>
      <c r="G2909" s="2" t="s">
        <v>6257</v>
      </c>
      <c r="H2909" s="2" t="s">
        <v>445</v>
      </c>
      <c r="J2909" s="12"/>
      <c r="K2909" s="12"/>
      <c r="L2909" s="12"/>
      <c r="M2909" s="12"/>
      <c r="N2909" s="12"/>
      <c r="O2909" s="12"/>
      <c r="P2909" s="12"/>
      <c r="Q2909" s="12"/>
      <c r="R2909" s="12"/>
      <c r="S2909" s="12"/>
      <c r="T2909" s="12"/>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12"/>
      <c r="BR2909" s="12"/>
      <c r="BS2909" s="12"/>
      <c r="BT2909" s="12"/>
      <c r="BU2909" s="12"/>
      <c r="BV2909" s="12"/>
      <c r="BW2909" s="12"/>
      <c r="BX2909" s="12"/>
      <c r="BY2909" s="12"/>
      <c r="BZ2909" s="12"/>
      <c r="CA2909" s="12"/>
      <c r="CB2909" s="12"/>
      <c r="CC2909" s="12"/>
      <c r="CD2909" s="12"/>
      <c r="CE2909" s="12"/>
      <c r="CF2909" s="12"/>
      <c r="CG2909" s="12"/>
      <c r="CH2909" s="12"/>
      <c r="CI2909" s="12"/>
      <c r="CJ2909" s="12"/>
      <c r="CK2909" s="12"/>
      <c r="CL2909" s="12"/>
      <c r="CM2909" s="12"/>
      <c r="CN2909" s="12"/>
      <c r="CO2909" s="12"/>
      <c r="CP2909" s="12"/>
      <c r="CQ2909" s="12"/>
      <c r="CR2909" s="12"/>
      <c r="CS2909" s="12"/>
      <c r="CT2909" s="12"/>
      <c r="CU2909" s="12"/>
      <c r="CV2909" s="12"/>
      <c r="CW2909" s="12"/>
      <c r="CX2909" s="12"/>
      <c r="CY2909" s="12"/>
      <c r="CZ2909" s="12"/>
      <c r="DA2909" s="12"/>
      <c r="DB2909" s="12"/>
      <c r="DC2909" s="12"/>
      <c r="DD2909" s="12"/>
      <c r="DE2909" s="12"/>
      <c r="DF2909" s="12"/>
      <c r="DG2909" s="12"/>
      <c r="DH2909" s="12"/>
      <c r="DI2909" s="12"/>
      <c r="DJ2909" s="12"/>
      <c r="DK2909" s="12"/>
      <c r="DL2909" s="12"/>
      <c r="DM2909" s="12"/>
      <c r="DN2909" s="12"/>
      <c r="DO2909" s="12"/>
      <c r="DP2909" s="12"/>
      <c r="DQ2909" s="12"/>
      <c r="DR2909" s="12"/>
      <c r="DS2909" s="12"/>
      <c r="DT2909" s="12"/>
      <c r="DU2909" s="12"/>
      <c r="DV2909" s="12"/>
    </row>
    <row r="2910" spans="1:126" s="14" customFormat="1" ht="135.75" thickBot="1" x14ac:dyDescent="0.3">
      <c r="A2910" s="12"/>
      <c r="B2910" s="13">
        <f t="shared" si="46"/>
        <v>2901</v>
      </c>
      <c r="C2910" s="2" t="s">
        <v>2686</v>
      </c>
      <c r="D2910" s="9">
        <v>4413</v>
      </c>
      <c r="E2910" s="2" t="s">
        <v>2819</v>
      </c>
      <c r="F2910" s="2" t="s">
        <v>2807</v>
      </c>
      <c r="G2910" s="2" t="s">
        <v>2817</v>
      </c>
      <c r="H2910" s="2" t="s">
        <v>445</v>
      </c>
      <c r="J2910" s="12"/>
      <c r="K2910" s="12"/>
      <c r="L2910" s="12"/>
      <c r="M2910" s="12"/>
      <c r="N2910" s="12"/>
      <c r="O2910" s="12"/>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c r="DB2910" s="12"/>
      <c r="DC2910" s="12"/>
      <c r="DD2910" s="12"/>
      <c r="DE2910" s="12"/>
      <c r="DF2910" s="12"/>
      <c r="DG2910" s="12"/>
      <c r="DH2910" s="12"/>
      <c r="DI2910" s="12"/>
      <c r="DJ2910" s="12"/>
      <c r="DK2910" s="12"/>
      <c r="DL2910" s="12"/>
      <c r="DM2910" s="12"/>
      <c r="DN2910" s="12"/>
      <c r="DO2910" s="12"/>
      <c r="DP2910" s="12"/>
      <c r="DQ2910" s="12"/>
      <c r="DR2910" s="12"/>
      <c r="DS2910" s="12"/>
      <c r="DT2910" s="12"/>
      <c r="DU2910" s="12"/>
      <c r="DV2910" s="12"/>
    </row>
    <row r="2911" spans="1:126" s="14" customFormat="1" ht="225.75" thickBot="1" x14ac:dyDescent="0.3">
      <c r="A2911" s="12"/>
      <c r="B2911" s="13">
        <f t="shared" si="46"/>
        <v>2902</v>
      </c>
      <c r="C2911" s="2" t="s">
        <v>2686</v>
      </c>
      <c r="D2911" s="9" t="s">
        <v>5110</v>
      </c>
      <c r="E2911" s="2" t="s">
        <v>2820</v>
      </c>
      <c r="F2911" s="2" t="s">
        <v>2807</v>
      </c>
      <c r="G2911" s="2" t="s">
        <v>2818</v>
      </c>
      <c r="H2911" s="2" t="s">
        <v>445</v>
      </c>
      <c r="J2911" s="12"/>
      <c r="K2911" s="12"/>
      <c r="L2911" s="12"/>
      <c r="M2911" s="12"/>
      <c r="N2911" s="12"/>
      <c r="O2911" s="12"/>
      <c r="P2911" s="12"/>
      <c r="Q2911" s="12"/>
      <c r="R2911" s="12"/>
      <c r="S2911" s="12"/>
      <c r="T2911" s="12"/>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12"/>
      <c r="BR2911" s="12"/>
      <c r="BS2911" s="12"/>
      <c r="BT2911" s="12"/>
      <c r="BU2911" s="12"/>
      <c r="BV2911" s="12"/>
      <c r="BW2911" s="12"/>
      <c r="BX2911" s="12"/>
      <c r="BY2911" s="12"/>
      <c r="BZ2911" s="12"/>
      <c r="CA2911" s="12"/>
      <c r="CB2911" s="12"/>
      <c r="CC2911" s="12"/>
      <c r="CD2911" s="12"/>
      <c r="CE2911" s="12"/>
      <c r="CF2911" s="12"/>
      <c r="CG2911" s="12"/>
      <c r="CH2911" s="12"/>
      <c r="CI2911" s="12"/>
      <c r="CJ2911" s="12"/>
      <c r="CK2911" s="12"/>
      <c r="CL2911" s="12"/>
      <c r="CM2911" s="12"/>
      <c r="CN2911" s="12"/>
      <c r="CO2911" s="12"/>
      <c r="CP2911" s="12"/>
      <c r="CQ2911" s="12"/>
      <c r="CR2911" s="12"/>
      <c r="CS2911" s="12"/>
      <c r="CT2911" s="12"/>
      <c r="CU2911" s="12"/>
      <c r="CV2911" s="12"/>
      <c r="CW2911" s="12"/>
      <c r="CX2911" s="12"/>
      <c r="CY2911" s="12"/>
      <c r="CZ2911" s="12"/>
      <c r="DA2911" s="12"/>
      <c r="DB2911" s="12"/>
      <c r="DC2911" s="12"/>
      <c r="DD2911" s="12"/>
      <c r="DE2911" s="12"/>
      <c r="DF2911" s="12"/>
      <c r="DG2911" s="12"/>
      <c r="DH2911" s="12"/>
      <c r="DI2911" s="12"/>
      <c r="DJ2911" s="12"/>
      <c r="DK2911" s="12"/>
      <c r="DL2911" s="12"/>
      <c r="DM2911" s="12"/>
      <c r="DN2911" s="12"/>
      <c r="DO2911" s="12"/>
      <c r="DP2911" s="12"/>
      <c r="DQ2911" s="12"/>
      <c r="DR2911" s="12"/>
      <c r="DS2911" s="12"/>
      <c r="DT2911" s="12"/>
      <c r="DU2911" s="12"/>
      <c r="DV2911" s="12"/>
    </row>
    <row r="2912" spans="1:126" s="14" customFormat="1" ht="75.75" thickBot="1" x14ac:dyDescent="0.3">
      <c r="A2912" s="12"/>
      <c r="B2912" s="13">
        <f t="shared" si="46"/>
        <v>2903</v>
      </c>
      <c r="C2912" s="2" t="s">
        <v>2686</v>
      </c>
      <c r="D2912" s="9" t="s">
        <v>7048</v>
      </c>
      <c r="E2912" s="2" t="s">
        <v>6575</v>
      </c>
      <c r="F2912" s="2" t="s">
        <v>6578</v>
      </c>
      <c r="G2912" s="2" t="s">
        <v>6574</v>
      </c>
      <c r="H2912" s="2" t="s">
        <v>445</v>
      </c>
      <c r="J2912" s="12"/>
      <c r="K2912" s="12"/>
      <c r="L2912" s="12"/>
      <c r="M2912" s="12"/>
      <c r="N2912" s="12"/>
      <c r="O2912" s="12"/>
      <c r="P2912" s="12"/>
      <c r="Q2912" s="12"/>
      <c r="R2912" s="12"/>
      <c r="S2912" s="12"/>
      <c r="T2912" s="12"/>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12"/>
      <c r="BR2912" s="12"/>
      <c r="BS2912" s="12"/>
      <c r="BT2912" s="12"/>
      <c r="BU2912" s="12"/>
      <c r="BV2912" s="12"/>
      <c r="BW2912" s="12"/>
      <c r="BX2912" s="12"/>
      <c r="BY2912" s="12"/>
      <c r="BZ2912" s="12"/>
      <c r="CA2912" s="12"/>
      <c r="CB2912" s="12"/>
      <c r="CC2912" s="12"/>
      <c r="CD2912" s="12"/>
      <c r="CE2912" s="12"/>
      <c r="CF2912" s="12"/>
      <c r="CG2912" s="12"/>
      <c r="CH2912" s="12"/>
      <c r="CI2912" s="12"/>
      <c r="CJ2912" s="12"/>
      <c r="CK2912" s="12"/>
      <c r="CL2912" s="12"/>
      <c r="CM2912" s="12"/>
      <c r="CN2912" s="12"/>
      <c r="CO2912" s="12"/>
      <c r="CP2912" s="12"/>
      <c r="CQ2912" s="12"/>
      <c r="CR2912" s="12"/>
      <c r="CS2912" s="12"/>
      <c r="CT2912" s="12"/>
      <c r="CU2912" s="12"/>
      <c r="CV2912" s="12"/>
      <c r="CW2912" s="12"/>
      <c r="CX2912" s="12"/>
      <c r="CY2912" s="12"/>
      <c r="CZ2912" s="12"/>
      <c r="DA2912" s="12"/>
      <c r="DB2912" s="12"/>
      <c r="DC2912" s="12"/>
      <c r="DD2912" s="12"/>
      <c r="DE2912" s="12"/>
      <c r="DF2912" s="12"/>
      <c r="DG2912" s="12"/>
      <c r="DH2912" s="12"/>
      <c r="DI2912" s="12"/>
      <c r="DJ2912" s="12"/>
      <c r="DK2912" s="12"/>
      <c r="DL2912" s="12"/>
      <c r="DM2912" s="12"/>
      <c r="DN2912" s="12"/>
      <c r="DO2912" s="12"/>
      <c r="DP2912" s="12"/>
      <c r="DQ2912" s="12"/>
      <c r="DR2912" s="12"/>
      <c r="DS2912" s="12"/>
      <c r="DT2912" s="12"/>
      <c r="DU2912" s="12"/>
      <c r="DV2912" s="12"/>
    </row>
    <row r="2913" spans="1:126" s="14" customFormat="1" ht="75.75" thickBot="1" x14ac:dyDescent="0.3">
      <c r="A2913" s="12"/>
      <c r="B2913" s="13">
        <f t="shared" si="46"/>
        <v>2904</v>
      </c>
      <c r="C2913" s="2" t="s">
        <v>2686</v>
      </c>
      <c r="D2913" s="9">
        <v>4901</v>
      </c>
      <c r="E2913" s="2" t="s">
        <v>6576</v>
      </c>
      <c r="F2913" s="2" t="s">
        <v>4525</v>
      </c>
      <c r="G2913" s="2" t="s">
        <v>6577</v>
      </c>
      <c r="H2913" s="2" t="s">
        <v>445</v>
      </c>
      <c r="J2913" s="12"/>
      <c r="K2913" s="12"/>
      <c r="L2913" s="12"/>
      <c r="M2913" s="12"/>
      <c r="N2913" s="12"/>
      <c r="O2913" s="12"/>
      <c r="P2913" s="12"/>
      <c r="Q2913" s="12"/>
      <c r="R2913" s="12"/>
      <c r="S2913" s="12"/>
      <c r="T2913" s="12"/>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2"/>
      <c r="BU2913" s="12"/>
      <c r="BV2913" s="12"/>
      <c r="BW2913" s="12"/>
      <c r="BX2913" s="12"/>
      <c r="BY2913" s="12"/>
      <c r="BZ2913" s="12"/>
      <c r="CA2913" s="12"/>
      <c r="CB2913" s="12"/>
      <c r="CC2913" s="12"/>
      <c r="CD2913" s="12"/>
      <c r="CE2913" s="12"/>
      <c r="CF2913" s="12"/>
      <c r="CG2913" s="12"/>
      <c r="CH2913" s="12"/>
      <c r="CI2913" s="12"/>
      <c r="CJ2913" s="12"/>
      <c r="CK2913" s="12"/>
      <c r="CL2913" s="12"/>
      <c r="CM2913" s="12"/>
      <c r="CN2913" s="12"/>
      <c r="CO2913" s="12"/>
      <c r="CP2913" s="12"/>
      <c r="CQ2913" s="12"/>
      <c r="CR2913" s="12"/>
      <c r="CS2913" s="12"/>
      <c r="CT2913" s="12"/>
      <c r="CU2913" s="12"/>
      <c r="CV2913" s="12"/>
      <c r="CW2913" s="12"/>
      <c r="CX2913" s="12"/>
      <c r="CY2913" s="12"/>
      <c r="CZ2913" s="12"/>
      <c r="DA2913" s="12"/>
      <c r="DB2913" s="12"/>
      <c r="DC2913" s="12"/>
      <c r="DD2913" s="12"/>
      <c r="DE2913" s="12"/>
      <c r="DF2913" s="12"/>
      <c r="DG2913" s="12"/>
      <c r="DH2913" s="12"/>
      <c r="DI2913" s="12"/>
      <c r="DJ2913" s="12"/>
      <c r="DK2913" s="12"/>
      <c r="DL2913" s="12"/>
      <c r="DM2913" s="12"/>
      <c r="DN2913" s="12"/>
      <c r="DO2913" s="12"/>
      <c r="DP2913" s="12"/>
      <c r="DQ2913" s="12"/>
      <c r="DR2913" s="12"/>
      <c r="DS2913" s="12"/>
      <c r="DT2913" s="12"/>
      <c r="DU2913" s="12"/>
      <c r="DV2913" s="12"/>
    </row>
    <row r="2914" spans="1:126" s="14" customFormat="1" ht="90.75" thickBot="1" x14ac:dyDescent="0.3">
      <c r="A2914" s="12"/>
      <c r="B2914" s="13">
        <f t="shared" si="46"/>
        <v>2905</v>
      </c>
      <c r="C2914" s="2" t="s">
        <v>2686</v>
      </c>
      <c r="D2914" s="58" t="s">
        <v>7049</v>
      </c>
      <c r="E2914" s="2" t="s">
        <v>6579</v>
      </c>
      <c r="F2914" s="2" t="s">
        <v>6580</v>
      </c>
      <c r="G2914" s="2" t="s">
        <v>7050</v>
      </c>
      <c r="H2914" s="2" t="s">
        <v>445</v>
      </c>
      <c r="J2914" s="12"/>
      <c r="K2914" s="12"/>
      <c r="L2914" s="12"/>
      <c r="M2914" s="12"/>
      <c r="N2914" s="12"/>
      <c r="O2914" s="12"/>
      <c r="P2914" s="12"/>
      <c r="Q2914" s="12"/>
      <c r="R2914" s="12"/>
      <c r="S2914" s="12"/>
      <c r="T2914" s="12"/>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12"/>
      <c r="BR2914" s="12"/>
      <c r="BS2914" s="12"/>
      <c r="BT2914" s="12"/>
      <c r="BU2914" s="12"/>
      <c r="BV2914" s="12"/>
      <c r="BW2914" s="12"/>
      <c r="BX2914" s="12"/>
      <c r="BY2914" s="12"/>
      <c r="BZ2914" s="12"/>
      <c r="CA2914" s="12"/>
      <c r="CB2914" s="12"/>
      <c r="CC2914" s="12"/>
      <c r="CD2914" s="12"/>
      <c r="CE2914" s="12"/>
      <c r="CF2914" s="12"/>
      <c r="CG2914" s="12"/>
      <c r="CH2914" s="12"/>
      <c r="CI2914" s="12"/>
      <c r="CJ2914" s="12"/>
      <c r="CK2914" s="12"/>
      <c r="CL2914" s="12"/>
      <c r="CM2914" s="12"/>
      <c r="CN2914" s="12"/>
      <c r="CO2914" s="12"/>
      <c r="CP2914" s="12"/>
      <c r="CQ2914" s="12"/>
      <c r="CR2914" s="12"/>
      <c r="CS2914" s="12"/>
      <c r="CT2914" s="12"/>
      <c r="CU2914" s="12"/>
      <c r="CV2914" s="12"/>
      <c r="CW2914" s="12"/>
      <c r="CX2914" s="12"/>
      <c r="CY2914" s="12"/>
      <c r="CZ2914" s="12"/>
      <c r="DA2914" s="12"/>
      <c r="DB2914" s="12"/>
      <c r="DC2914" s="12"/>
      <c r="DD2914" s="12"/>
      <c r="DE2914" s="12"/>
      <c r="DF2914" s="12"/>
      <c r="DG2914" s="12"/>
      <c r="DH2914" s="12"/>
      <c r="DI2914" s="12"/>
      <c r="DJ2914" s="12"/>
      <c r="DK2914" s="12"/>
      <c r="DL2914" s="12"/>
      <c r="DM2914" s="12"/>
      <c r="DN2914" s="12"/>
      <c r="DO2914" s="12"/>
      <c r="DP2914" s="12"/>
      <c r="DQ2914" s="12"/>
      <c r="DR2914" s="12"/>
      <c r="DS2914" s="12"/>
      <c r="DT2914" s="12"/>
      <c r="DU2914" s="12"/>
      <c r="DV2914" s="12"/>
    </row>
    <row r="2915" spans="1:126" s="14" customFormat="1" ht="165.75" thickBot="1" x14ac:dyDescent="0.3">
      <c r="A2915" s="12"/>
      <c r="B2915" s="13">
        <f t="shared" si="46"/>
        <v>2906</v>
      </c>
      <c r="C2915" s="2" t="s">
        <v>2686</v>
      </c>
      <c r="D2915" s="9" t="s">
        <v>6582</v>
      </c>
      <c r="E2915" s="2" t="s">
        <v>6583</v>
      </c>
      <c r="F2915" s="2" t="s">
        <v>6581</v>
      </c>
      <c r="G2915" s="2" t="s">
        <v>7086</v>
      </c>
      <c r="H2915" s="2" t="s">
        <v>445</v>
      </c>
      <c r="J2915" s="12"/>
      <c r="K2915" s="12"/>
      <c r="L2915" s="12"/>
      <c r="M2915" s="12"/>
      <c r="N2915" s="12"/>
      <c r="O2915" s="12"/>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12"/>
      <c r="BR2915" s="12"/>
      <c r="BS2915" s="12"/>
      <c r="BT2915" s="12"/>
      <c r="BU2915" s="12"/>
      <c r="BV2915" s="12"/>
      <c r="BW2915" s="12"/>
      <c r="BX2915" s="12"/>
      <c r="BY2915" s="12"/>
      <c r="BZ2915" s="12"/>
      <c r="CA2915" s="12"/>
      <c r="CB2915" s="12"/>
      <c r="CC2915" s="12"/>
      <c r="CD2915" s="12"/>
      <c r="CE2915" s="12"/>
      <c r="CF2915" s="12"/>
      <c r="CG2915" s="12"/>
      <c r="CH2915" s="12"/>
      <c r="CI2915" s="12"/>
      <c r="CJ2915" s="12"/>
      <c r="CK2915" s="12"/>
      <c r="CL2915" s="12"/>
      <c r="CM2915" s="12"/>
      <c r="CN2915" s="12"/>
      <c r="CO2915" s="12"/>
      <c r="CP2915" s="12"/>
      <c r="CQ2915" s="12"/>
      <c r="CR2915" s="12"/>
      <c r="CS2915" s="12"/>
      <c r="CT2915" s="12"/>
      <c r="CU2915" s="12"/>
      <c r="CV2915" s="12"/>
      <c r="CW2915" s="12"/>
      <c r="CX2915" s="12"/>
      <c r="CY2915" s="12"/>
      <c r="CZ2915" s="12"/>
      <c r="DA2915" s="12"/>
      <c r="DB2915" s="12"/>
      <c r="DC2915" s="12"/>
      <c r="DD2915" s="12"/>
      <c r="DE2915" s="12"/>
      <c r="DF2915" s="12"/>
      <c r="DG2915" s="12"/>
      <c r="DH2915" s="12"/>
      <c r="DI2915" s="12"/>
      <c r="DJ2915" s="12"/>
      <c r="DK2915" s="12"/>
      <c r="DL2915" s="12"/>
      <c r="DM2915" s="12"/>
      <c r="DN2915" s="12"/>
      <c r="DO2915" s="12"/>
      <c r="DP2915" s="12"/>
      <c r="DQ2915" s="12"/>
      <c r="DR2915" s="12"/>
      <c r="DS2915" s="12"/>
      <c r="DT2915" s="12"/>
      <c r="DU2915" s="12"/>
      <c r="DV2915" s="12"/>
    </row>
    <row r="2916" spans="1:126" s="14" customFormat="1" ht="90.75" thickBot="1" x14ac:dyDescent="0.3">
      <c r="A2916" s="12"/>
      <c r="B2916" s="13">
        <f t="shared" si="46"/>
        <v>2907</v>
      </c>
      <c r="C2916" s="2" t="s">
        <v>2686</v>
      </c>
      <c r="D2916" s="9">
        <v>4802</v>
      </c>
      <c r="E2916" s="2" t="s">
        <v>7051</v>
      </c>
      <c r="F2916" s="2" t="s">
        <v>11883</v>
      </c>
      <c r="G2916" s="2" t="s">
        <v>7437</v>
      </c>
      <c r="H2916" s="2" t="s">
        <v>619</v>
      </c>
      <c r="J2916" s="12"/>
      <c r="K2916" s="12"/>
      <c r="L2916" s="12"/>
      <c r="M2916" s="12"/>
      <c r="N2916" s="12"/>
      <c r="O2916" s="12"/>
      <c r="P2916" s="12"/>
      <c r="Q2916" s="12"/>
      <c r="R2916" s="12"/>
      <c r="S2916" s="12"/>
      <c r="T2916" s="12"/>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12"/>
      <c r="BR2916" s="12"/>
      <c r="BS2916" s="12"/>
      <c r="BT2916" s="12"/>
      <c r="BU2916" s="12"/>
      <c r="BV2916" s="12"/>
      <c r="BW2916" s="12"/>
      <c r="BX2916" s="12"/>
      <c r="BY2916" s="12"/>
      <c r="BZ2916" s="12"/>
      <c r="CA2916" s="12"/>
      <c r="CB2916" s="12"/>
      <c r="CC2916" s="12"/>
      <c r="CD2916" s="12"/>
      <c r="CE2916" s="12"/>
      <c r="CF2916" s="12"/>
      <c r="CG2916" s="12"/>
      <c r="CH2916" s="12"/>
      <c r="CI2916" s="12"/>
      <c r="CJ2916" s="12"/>
      <c r="CK2916" s="12"/>
      <c r="CL2916" s="12"/>
      <c r="CM2916" s="12"/>
      <c r="CN2916" s="12"/>
      <c r="CO2916" s="12"/>
      <c r="CP2916" s="12"/>
      <c r="CQ2916" s="12"/>
      <c r="CR2916" s="12"/>
      <c r="CS2916" s="12"/>
      <c r="CT2916" s="12"/>
      <c r="CU2916" s="12"/>
      <c r="CV2916" s="12"/>
      <c r="CW2916" s="12"/>
      <c r="CX2916" s="12"/>
      <c r="CY2916" s="12"/>
      <c r="CZ2916" s="12"/>
      <c r="DA2916" s="12"/>
      <c r="DB2916" s="12"/>
      <c r="DC2916" s="12"/>
      <c r="DD2916" s="12"/>
      <c r="DE2916" s="12"/>
      <c r="DF2916" s="12"/>
      <c r="DG2916" s="12"/>
      <c r="DH2916" s="12"/>
      <c r="DI2916" s="12"/>
      <c r="DJ2916" s="12"/>
      <c r="DK2916" s="12"/>
      <c r="DL2916" s="12"/>
      <c r="DM2916" s="12"/>
      <c r="DN2916" s="12"/>
      <c r="DO2916" s="12"/>
      <c r="DP2916" s="12"/>
      <c r="DQ2916" s="12"/>
      <c r="DR2916" s="12"/>
      <c r="DS2916" s="12"/>
      <c r="DT2916" s="12"/>
      <c r="DU2916" s="12"/>
      <c r="DV2916" s="12"/>
    </row>
    <row r="2917" spans="1:126" s="14" customFormat="1" ht="75.75" thickBot="1" x14ac:dyDescent="0.3">
      <c r="A2917" s="12"/>
      <c r="B2917" s="13">
        <f t="shared" si="46"/>
        <v>2908</v>
      </c>
      <c r="C2917" s="2" t="s">
        <v>2686</v>
      </c>
      <c r="D2917" s="9">
        <v>4802</v>
      </c>
      <c r="E2917" s="2" t="s">
        <v>2103</v>
      </c>
      <c r="F2917" s="2" t="s">
        <v>2101</v>
      </c>
      <c r="G2917" s="2" t="s">
        <v>11882</v>
      </c>
      <c r="H2917" s="2" t="s">
        <v>619</v>
      </c>
      <c r="J2917" s="12"/>
      <c r="K2917" s="12"/>
      <c r="L2917" s="12"/>
      <c r="M2917" s="12"/>
      <c r="N2917" s="12"/>
      <c r="O2917" s="12"/>
      <c r="P2917" s="12"/>
      <c r="Q2917" s="12"/>
      <c r="R2917" s="12"/>
      <c r="S2917" s="12"/>
      <c r="T2917" s="12"/>
      <c r="U2917" s="12"/>
      <c r="V2917" s="12"/>
      <c r="W2917" s="12"/>
      <c r="X2917" s="12"/>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12"/>
      <c r="BR2917" s="12"/>
      <c r="BS2917" s="12"/>
      <c r="BT2917" s="12"/>
      <c r="BU2917" s="12"/>
      <c r="BV2917" s="12"/>
      <c r="BW2917" s="12"/>
      <c r="BX2917" s="12"/>
      <c r="BY2917" s="12"/>
      <c r="BZ2917" s="12"/>
      <c r="CA2917" s="12"/>
      <c r="CB2917" s="12"/>
      <c r="CC2917" s="12"/>
      <c r="CD2917" s="12"/>
      <c r="CE2917" s="12"/>
      <c r="CF2917" s="12"/>
      <c r="CG2917" s="12"/>
      <c r="CH2917" s="12"/>
      <c r="CI2917" s="12"/>
      <c r="CJ2917" s="12"/>
      <c r="CK2917" s="12"/>
      <c r="CL2917" s="12"/>
      <c r="CM2917" s="12"/>
      <c r="CN2917" s="12"/>
      <c r="CO2917" s="12"/>
      <c r="CP2917" s="12"/>
      <c r="CQ2917" s="12"/>
      <c r="CR2917" s="12"/>
      <c r="CS2917" s="12"/>
      <c r="CT2917" s="12"/>
      <c r="CU2917" s="12"/>
      <c r="CV2917" s="12"/>
      <c r="CW2917" s="12"/>
      <c r="CX2917" s="12"/>
      <c r="CY2917" s="12"/>
      <c r="CZ2917" s="12"/>
      <c r="DA2917" s="12"/>
      <c r="DB2917" s="12"/>
      <c r="DC2917" s="12"/>
      <c r="DD2917" s="12"/>
      <c r="DE2917" s="12"/>
      <c r="DF2917" s="12"/>
      <c r="DG2917" s="12"/>
      <c r="DH2917" s="12"/>
      <c r="DI2917" s="12"/>
      <c r="DJ2917" s="12"/>
      <c r="DK2917" s="12"/>
      <c r="DL2917" s="12"/>
      <c r="DM2917" s="12"/>
      <c r="DN2917" s="12"/>
      <c r="DO2917" s="12"/>
      <c r="DP2917" s="12"/>
      <c r="DQ2917" s="12"/>
      <c r="DR2917" s="12"/>
      <c r="DS2917" s="12"/>
      <c r="DT2917" s="12"/>
      <c r="DU2917" s="12"/>
      <c r="DV2917" s="12"/>
    </row>
    <row r="2918" spans="1:126" s="14" customFormat="1" ht="120.75" thickBot="1" x14ac:dyDescent="0.3">
      <c r="A2918" s="12"/>
      <c r="B2918" s="13">
        <f t="shared" si="46"/>
        <v>2909</v>
      </c>
      <c r="C2918" s="2" t="s">
        <v>2686</v>
      </c>
      <c r="D2918" s="9">
        <v>9403</v>
      </c>
      <c r="E2918" s="2" t="s">
        <v>2821</v>
      </c>
      <c r="F2918" s="2" t="s">
        <v>2822</v>
      </c>
      <c r="G2918" s="2" t="s">
        <v>11884</v>
      </c>
      <c r="H2918" s="2" t="s">
        <v>619</v>
      </c>
      <c r="J2918" s="12"/>
      <c r="K2918" s="12"/>
      <c r="L2918" s="12"/>
      <c r="M2918" s="12"/>
      <c r="N2918" s="12"/>
      <c r="O2918" s="12"/>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c r="DB2918" s="12"/>
      <c r="DC2918" s="12"/>
      <c r="DD2918" s="12"/>
      <c r="DE2918" s="12"/>
      <c r="DF2918" s="12"/>
      <c r="DG2918" s="12"/>
      <c r="DH2918" s="12"/>
      <c r="DI2918" s="12"/>
      <c r="DJ2918" s="12"/>
      <c r="DK2918" s="12"/>
      <c r="DL2918" s="12"/>
      <c r="DM2918" s="12"/>
      <c r="DN2918" s="12"/>
      <c r="DO2918" s="12"/>
      <c r="DP2918" s="12"/>
      <c r="DQ2918" s="12"/>
      <c r="DR2918" s="12"/>
      <c r="DS2918" s="12"/>
      <c r="DT2918" s="12"/>
      <c r="DU2918" s="12"/>
      <c r="DV2918" s="12"/>
    </row>
    <row r="2919" spans="1:126" s="14" customFormat="1" ht="105.75" thickBot="1" x14ac:dyDescent="0.3">
      <c r="A2919" s="12"/>
      <c r="B2919" s="13">
        <f t="shared" si="46"/>
        <v>2910</v>
      </c>
      <c r="C2919" s="2" t="s">
        <v>2686</v>
      </c>
      <c r="D2919" s="9">
        <v>9403</v>
      </c>
      <c r="E2919" s="2" t="s">
        <v>2074</v>
      </c>
      <c r="F2919" s="2" t="s">
        <v>2075</v>
      </c>
      <c r="G2919" s="2" t="s">
        <v>11885</v>
      </c>
      <c r="H2919" s="2" t="s">
        <v>619</v>
      </c>
      <c r="J2919" s="12"/>
      <c r="K2919" s="12"/>
      <c r="L2919" s="12"/>
      <c r="M2919" s="12"/>
      <c r="N2919" s="12"/>
      <c r="O2919" s="12"/>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12"/>
      <c r="BR2919" s="12"/>
      <c r="BS2919" s="12"/>
      <c r="BT2919" s="12"/>
      <c r="BU2919" s="12"/>
      <c r="BV2919" s="12"/>
      <c r="BW2919" s="12"/>
      <c r="BX2919" s="12"/>
      <c r="BY2919" s="12"/>
      <c r="BZ2919" s="12"/>
      <c r="CA2919" s="12"/>
      <c r="CB2919" s="12"/>
      <c r="CC2919" s="12"/>
      <c r="CD2919" s="12"/>
      <c r="CE2919" s="12"/>
      <c r="CF2919" s="12"/>
      <c r="CG2919" s="12"/>
      <c r="CH2919" s="12"/>
      <c r="CI2919" s="12"/>
      <c r="CJ2919" s="12"/>
      <c r="CK2919" s="12"/>
      <c r="CL2919" s="12"/>
      <c r="CM2919" s="12"/>
      <c r="CN2919" s="12"/>
      <c r="CO2919" s="12"/>
      <c r="CP2919" s="12"/>
      <c r="CQ2919" s="12"/>
      <c r="CR2919" s="12"/>
      <c r="CS2919" s="12"/>
      <c r="CT2919" s="12"/>
      <c r="CU2919" s="12"/>
      <c r="CV2919" s="12"/>
      <c r="CW2919" s="12"/>
      <c r="CX2919" s="12"/>
      <c r="CY2919" s="12"/>
      <c r="CZ2919" s="12"/>
      <c r="DA2919" s="12"/>
      <c r="DB2919" s="12"/>
      <c r="DC2919" s="12"/>
      <c r="DD2919" s="12"/>
      <c r="DE2919" s="12"/>
      <c r="DF2919" s="12"/>
      <c r="DG2919" s="12"/>
      <c r="DH2919" s="12"/>
      <c r="DI2919" s="12"/>
      <c r="DJ2919" s="12"/>
      <c r="DK2919" s="12"/>
      <c r="DL2919" s="12"/>
      <c r="DM2919" s="12"/>
      <c r="DN2919" s="12"/>
      <c r="DO2919" s="12"/>
      <c r="DP2919" s="12"/>
      <c r="DQ2919" s="12"/>
      <c r="DR2919" s="12"/>
      <c r="DS2919" s="12"/>
      <c r="DT2919" s="12"/>
      <c r="DU2919" s="12"/>
      <c r="DV2919" s="12"/>
    </row>
    <row r="2920" spans="1:126" s="14" customFormat="1" ht="135.75" thickBot="1" x14ac:dyDescent="0.3">
      <c r="A2920" s="12"/>
      <c r="B2920" s="13">
        <f t="shared" si="46"/>
        <v>2911</v>
      </c>
      <c r="C2920" s="2" t="s">
        <v>2686</v>
      </c>
      <c r="D2920" s="9">
        <v>9403</v>
      </c>
      <c r="E2920" s="2" t="s">
        <v>2074</v>
      </c>
      <c r="F2920" s="2" t="s">
        <v>11227</v>
      </c>
      <c r="G2920" s="2" t="s">
        <v>11886</v>
      </c>
      <c r="H2920" s="2" t="s">
        <v>619</v>
      </c>
      <c r="J2920" s="12"/>
      <c r="K2920" s="12"/>
      <c r="L2920" s="12"/>
      <c r="M2920" s="12"/>
      <c r="N2920" s="12"/>
      <c r="O2920" s="12"/>
      <c r="P2920" s="12"/>
      <c r="Q2920" s="12"/>
      <c r="R2920" s="12"/>
      <c r="S2920" s="12"/>
      <c r="T2920" s="12"/>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12"/>
      <c r="BR2920" s="12"/>
      <c r="BS2920" s="12"/>
      <c r="BT2920" s="12"/>
      <c r="BU2920" s="12"/>
      <c r="BV2920" s="12"/>
      <c r="BW2920" s="12"/>
      <c r="BX2920" s="12"/>
      <c r="BY2920" s="12"/>
      <c r="BZ2920" s="12"/>
      <c r="CA2920" s="12"/>
      <c r="CB2920" s="12"/>
      <c r="CC2920" s="12"/>
      <c r="CD2920" s="12"/>
      <c r="CE2920" s="12"/>
      <c r="CF2920" s="12"/>
      <c r="CG2920" s="12"/>
      <c r="CH2920" s="12"/>
      <c r="CI2920" s="12"/>
      <c r="CJ2920" s="12"/>
      <c r="CK2920" s="12"/>
      <c r="CL2920" s="12"/>
      <c r="CM2920" s="12"/>
      <c r="CN2920" s="12"/>
      <c r="CO2920" s="12"/>
      <c r="CP2920" s="12"/>
      <c r="CQ2920" s="12"/>
      <c r="CR2920" s="12"/>
      <c r="CS2920" s="12"/>
      <c r="CT2920" s="12"/>
      <c r="CU2920" s="12"/>
      <c r="CV2920" s="12"/>
      <c r="CW2920" s="12"/>
      <c r="CX2920" s="12"/>
      <c r="CY2920" s="12"/>
      <c r="CZ2920" s="12"/>
      <c r="DA2920" s="12"/>
      <c r="DB2920" s="12"/>
      <c r="DC2920" s="12"/>
      <c r="DD2920" s="12"/>
      <c r="DE2920" s="12"/>
      <c r="DF2920" s="12"/>
      <c r="DG2920" s="12"/>
      <c r="DH2920" s="12"/>
      <c r="DI2920" s="12"/>
      <c r="DJ2920" s="12"/>
      <c r="DK2920" s="12"/>
      <c r="DL2920" s="12"/>
      <c r="DM2920" s="12"/>
      <c r="DN2920" s="12"/>
      <c r="DO2920" s="12"/>
      <c r="DP2920" s="12"/>
      <c r="DQ2920" s="12"/>
      <c r="DR2920" s="12"/>
      <c r="DS2920" s="12"/>
      <c r="DT2920" s="12"/>
      <c r="DU2920" s="12"/>
      <c r="DV2920" s="12"/>
    </row>
    <row r="2921" spans="1:126" s="14" customFormat="1" ht="90.75" thickBot="1" x14ac:dyDescent="0.3">
      <c r="A2921" s="12"/>
      <c r="B2921" s="13">
        <f t="shared" si="46"/>
        <v>2912</v>
      </c>
      <c r="C2921" s="2" t="s">
        <v>2686</v>
      </c>
      <c r="D2921" s="9">
        <v>9403</v>
      </c>
      <c r="E2921" s="2" t="s">
        <v>2074</v>
      </c>
      <c r="F2921" s="2" t="s">
        <v>2077</v>
      </c>
      <c r="G2921" s="2" t="s">
        <v>11887</v>
      </c>
      <c r="H2921" s="2" t="s">
        <v>619</v>
      </c>
      <c r="J2921" s="12"/>
      <c r="K2921" s="12"/>
      <c r="L2921" s="12"/>
      <c r="M2921" s="12"/>
      <c r="N2921" s="12"/>
      <c r="O2921" s="12"/>
      <c r="P2921" s="12"/>
      <c r="Q2921" s="12"/>
      <c r="R2921" s="12"/>
      <c r="S2921" s="12"/>
      <c r="T2921" s="12"/>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12"/>
      <c r="BR2921" s="12"/>
      <c r="BS2921" s="12"/>
      <c r="BT2921" s="12"/>
      <c r="BU2921" s="12"/>
      <c r="BV2921" s="12"/>
      <c r="BW2921" s="12"/>
      <c r="BX2921" s="12"/>
      <c r="BY2921" s="12"/>
      <c r="BZ2921" s="12"/>
      <c r="CA2921" s="12"/>
      <c r="CB2921" s="12"/>
      <c r="CC2921" s="12"/>
      <c r="CD2921" s="12"/>
      <c r="CE2921" s="12"/>
      <c r="CF2921" s="12"/>
      <c r="CG2921" s="12"/>
      <c r="CH2921" s="12"/>
      <c r="CI2921" s="12"/>
      <c r="CJ2921" s="12"/>
      <c r="CK2921" s="12"/>
      <c r="CL2921" s="12"/>
      <c r="CM2921" s="12"/>
      <c r="CN2921" s="12"/>
      <c r="CO2921" s="12"/>
      <c r="CP2921" s="12"/>
      <c r="CQ2921" s="12"/>
      <c r="CR2921" s="12"/>
      <c r="CS2921" s="12"/>
      <c r="CT2921" s="12"/>
      <c r="CU2921" s="12"/>
      <c r="CV2921" s="12"/>
      <c r="CW2921" s="12"/>
      <c r="CX2921" s="12"/>
      <c r="CY2921" s="12"/>
      <c r="CZ2921" s="12"/>
      <c r="DA2921" s="12"/>
      <c r="DB2921" s="12"/>
      <c r="DC2921" s="12"/>
      <c r="DD2921" s="12"/>
      <c r="DE2921" s="12"/>
      <c r="DF2921" s="12"/>
      <c r="DG2921" s="12"/>
      <c r="DH2921" s="12"/>
      <c r="DI2921" s="12"/>
      <c r="DJ2921" s="12"/>
      <c r="DK2921" s="12"/>
      <c r="DL2921" s="12"/>
      <c r="DM2921" s="12"/>
      <c r="DN2921" s="12"/>
      <c r="DO2921" s="12"/>
      <c r="DP2921" s="12"/>
      <c r="DQ2921" s="12"/>
      <c r="DR2921" s="12"/>
      <c r="DS2921" s="12"/>
      <c r="DT2921" s="12"/>
      <c r="DU2921" s="12"/>
      <c r="DV2921" s="12"/>
    </row>
    <row r="2922" spans="1:126" s="14" customFormat="1" ht="135.75" thickBot="1" x14ac:dyDescent="0.3">
      <c r="A2922" s="12"/>
      <c r="B2922" s="13">
        <f t="shared" si="46"/>
        <v>2913</v>
      </c>
      <c r="C2922" s="2" t="s">
        <v>2686</v>
      </c>
      <c r="D2922" s="9">
        <v>9403</v>
      </c>
      <c r="E2922" s="2" t="s">
        <v>2074</v>
      </c>
      <c r="F2922" s="2" t="s">
        <v>2076</v>
      </c>
      <c r="G2922" s="2" t="s">
        <v>11888</v>
      </c>
      <c r="H2922" s="2" t="s">
        <v>619</v>
      </c>
      <c r="J2922" s="12"/>
      <c r="K2922" s="12"/>
      <c r="L2922" s="12"/>
      <c r="M2922" s="12"/>
      <c r="N2922" s="12"/>
      <c r="O2922" s="12"/>
      <c r="P2922" s="12"/>
      <c r="Q2922" s="12"/>
      <c r="R2922" s="12"/>
      <c r="S2922" s="12"/>
      <c r="T2922" s="12"/>
      <c r="U2922" s="12"/>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12"/>
      <c r="BR2922" s="12"/>
      <c r="BS2922" s="12"/>
      <c r="BT2922" s="12"/>
      <c r="BU2922" s="12"/>
      <c r="BV2922" s="12"/>
      <c r="BW2922" s="12"/>
      <c r="BX2922" s="12"/>
      <c r="BY2922" s="12"/>
      <c r="BZ2922" s="12"/>
      <c r="CA2922" s="12"/>
      <c r="CB2922" s="12"/>
      <c r="CC2922" s="12"/>
      <c r="CD2922" s="12"/>
      <c r="CE2922" s="12"/>
      <c r="CF2922" s="12"/>
      <c r="CG2922" s="12"/>
      <c r="CH2922" s="12"/>
      <c r="CI2922" s="12"/>
      <c r="CJ2922" s="12"/>
      <c r="CK2922" s="12"/>
      <c r="CL2922" s="12"/>
      <c r="CM2922" s="12"/>
      <c r="CN2922" s="12"/>
      <c r="CO2922" s="12"/>
      <c r="CP2922" s="12"/>
      <c r="CQ2922" s="12"/>
      <c r="CR2922" s="12"/>
      <c r="CS2922" s="12"/>
      <c r="CT2922" s="12"/>
      <c r="CU2922" s="12"/>
      <c r="CV2922" s="12"/>
      <c r="CW2922" s="12"/>
      <c r="CX2922" s="12"/>
      <c r="CY2922" s="12"/>
      <c r="CZ2922" s="12"/>
      <c r="DA2922" s="12"/>
      <c r="DB2922" s="12"/>
      <c r="DC2922" s="12"/>
      <c r="DD2922" s="12"/>
      <c r="DE2922" s="12"/>
      <c r="DF2922" s="12"/>
      <c r="DG2922" s="12"/>
      <c r="DH2922" s="12"/>
      <c r="DI2922" s="12"/>
      <c r="DJ2922" s="12"/>
      <c r="DK2922" s="12"/>
      <c r="DL2922" s="12"/>
      <c r="DM2922" s="12"/>
      <c r="DN2922" s="12"/>
      <c r="DO2922" s="12"/>
      <c r="DP2922" s="12"/>
      <c r="DQ2922" s="12"/>
      <c r="DR2922" s="12"/>
      <c r="DS2922" s="12"/>
      <c r="DT2922" s="12"/>
      <c r="DU2922" s="12"/>
      <c r="DV2922" s="12"/>
    </row>
    <row r="2923" spans="1:126" s="14" customFormat="1" ht="105.75" thickBot="1" x14ac:dyDescent="0.3">
      <c r="A2923" s="12"/>
      <c r="B2923" s="13">
        <f t="shared" si="46"/>
        <v>2914</v>
      </c>
      <c r="C2923" s="2" t="s">
        <v>2686</v>
      </c>
      <c r="D2923" s="9">
        <v>9403</v>
      </c>
      <c r="E2923" s="2" t="s">
        <v>2078</v>
      </c>
      <c r="F2923" s="2" t="s">
        <v>2079</v>
      </c>
      <c r="G2923" s="2" t="s">
        <v>11889</v>
      </c>
      <c r="H2923" s="2" t="s">
        <v>619</v>
      </c>
      <c r="J2923" s="12"/>
      <c r="K2923" s="12"/>
      <c r="L2923" s="12"/>
      <c r="M2923" s="12"/>
      <c r="N2923" s="12"/>
      <c r="O2923" s="12"/>
      <c r="P2923" s="12"/>
      <c r="Q2923" s="12"/>
      <c r="R2923" s="12"/>
      <c r="S2923" s="12"/>
      <c r="T2923" s="12"/>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12"/>
      <c r="BR2923" s="12"/>
      <c r="BS2923" s="12"/>
      <c r="BT2923" s="12"/>
      <c r="BU2923" s="12"/>
      <c r="BV2923" s="12"/>
      <c r="BW2923" s="12"/>
      <c r="BX2923" s="12"/>
      <c r="BY2923" s="12"/>
      <c r="BZ2923" s="12"/>
      <c r="CA2923" s="12"/>
      <c r="CB2923" s="12"/>
      <c r="CC2923" s="12"/>
      <c r="CD2923" s="12"/>
      <c r="CE2923" s="12"/>
      <c r="CF2923" s="12"/>
      <c r="CG2923" s="12"/>
      <c r="CH2923" s="12"/>
      <c r="CI2923" s="12"/>
      <c r="CJ2923" s="12"/>
      <c r="CK2923" s="12"/>
      <c r="CL2923" s="12"/>
      <c r="CM2923" s="12"/>
      <c r="CN2923" s="12"/>
      <c r="CO2923" s="12"/>
      <c r="CP2923" s="12"/>
      <c r="CQ2923" s="12"/>
      <c r="CR2923" s="12"/>
      <c r="CS2923" s="12"/>
      <c r="CT2923" s="12"/>
      <c r="CU2923" s="12"/>
      <c r="CV2923" s="12"/>
      <c r="CW2923" s="12"/>
      <c r="CX2923" s="12"/>
      <c r="CY2923" s="12"/>
      <c r="CZ2923" s="12"/>
      <c r="DA2923" s="12"/>
      <c r="DB2923" s="12"/>
      <c r="DC2923" s="12"/>
      <c r="DD2923" s="12"/>
      <c r="DE2923" s="12"/>
      <c r="DF2923" s="12"/>
      <c r="DG2923" s="12"/>
      <c r="DH2923" s="12"/>
      <c r="DI2923" s="12"/>
      <c r="DJ2923" s="12"/>
      <c r="DK2923" s="12"/>
      <c r="DL2923" s="12"/>
      <c r="DM2923" s="12"/>
      <c r="DN2923" s="12"/>
      <c r="DO2923" s="12"/>
      <c r="DP2923" s="12"/>
      <c r="DQ2923" s="12"/>
      <c r="DR2923" s="12"/>
      <c r="DS2923" s="12"/>
      <c r="DT2923" s="12"/>
      <c r="DU2923" s="12"/>
      <c r="DV2923" s="12"/>
    </row>
    <row r="2924" spans="1:126" s="14" customFormat="1" ht="105.75" thickBot="1" x14ac:dyDescent="0.3">
      <c r="A2924" s="12"/>
      <c r="B2924" s="13">
        <f t="shared" si="46"/>
        <v>2915</v>
      </c>
      <c r="C2924" s="2" t="s">
        <v>2686</v>
      </c>
      <c r="D2924" s="9">
        <v>9403</v>
      </c>
      <c r="E2924" s="2" t="s">
        <v>2078</v>
      </c>
      <c r="F2924" s="2" t="s">
        <v>2080</v>
      </c>
      <c r="G2924" s="2" t="s">
        <v>11890</v>
      </c>
      <c r="H2924" s="2" t="s">
        <v>619</v>
      </c>
      <c r="J2924" s="12"/>
      <c r="K2924" s="12"/>
      <c r="L2924" s="12"/>
      <c r="M2924" s="12"/>
      <c r="N2924" s="12"/>
      <c r="O2924" s="12"/>
      <c r="P2924" s="12"/>
      <c r="Q2924" s="12"/>
      <c r="R2924" s="12"/>
      <c r="S2924" s="12"/>
      <c r="T2924" s="12"/>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12"/>
      <c r="BR2924" s="12"/>
      <c r="BS2924" s="12"/>
      <c r="BT2924" s="12"/>
      <c r="BU2924" s="12"/>
      <c r="BV2924" s="12"/>
      <c r="BW2924" s="12"/>
      <c r="BX2924" s="12"/>
      <c r="BY2924" s="12"/>
      <c r="BZ2924" s="12"/>
      <c r="CA2924" s="12"/>
      <c r="CB2924" s="12"/>
      <c r="CC2924" s="12"/>
      <c r="CD2924" s="12"/>
      <c r="CE2924" s="12"/>
      <c r="CF2924" s="12"/>
      <c r="CG2924" s="12"/>
      <c r="CH2924" s="12"/>
      <c r="CI2924" s="12"/>
      <c r="CJ2924" s="12"/>
      <c r="CK2924" s="12"/>
      <c r="CL2924" s="12"/>
      <c r="CM2924" s="12"/>
      <c r="CN2924" s="12"/>
      <c r="CO2924" s="12"/>
      <c r="CP2924" s="12"/>
      <c r="CQ2924" s="12"/>
      <c r="CR2924" s="12"/>
      <c r="CS2924" s="12"/>
      <c r="CT2924" s="12"/>
      <c r="CU2924" s="12"/>
      <c r="CV2924" s="12"/>
      <c r="CW2924" s="12"/>
      <c r="CX2924" s="12"/>
      <c r="CY2924" s="12"/>
      <c r="CZ2924" s="12"/>
      <c r="DA2924" s="12"/>
      <c r="DB2924" s="12"/>
      <c r="DC2924" s="12"/>
      <c r="DD2924" s="12"/>
      <c r="DE2924" s="12"/>
      <c r="DF2924" s="12"/>
      <c r="DG2924" s="12"/>
      <c r="DH2924" s="12"/>
      <c r="DI2924" s="12"/>
      <c r="DJ2924" s="12"/>
      <c r="DK2924" s="12"/>
      <c r="DL2924" s="12"/>
      <c r="DM2924" s="12"/>
      <c r="DN2924" s="12"/>
      <c r="DO2924" s="12"/>
      <c r="DP2924" s="12"/>
      <c r="DQ2924" s="12"/>
      <c r="DR2924" s="12"/>
      <c r="DS2924" s="12"/>
      <c r="DT2924" s="12"/>
      <c r="DU2924" s="12"/>
      <c r="DV2924" s="12"/>
    </row>
    <row r="2925" spans="1:126" s="14" customFormat="1" ht="90.75" thickBot="1" x14ac:dyDescent="0.3">
      <c r="A2925" s="12"/>
      <c r="B2925" s="13">
        <f t="shared" si="46"/>
        <v>2916</v>
      </c>
      <c r="C2925" s="2" t="s">
        <v>2686</v>
      </c>
      <c r="D2925" s="9">
        <v>9403</v>
      </c>
      <c r="E2925" s="2" t="s">
        <v>2078</v>
      </c>
      <c r="F2925" s="2" t="s">
        <v>2081</v>
      </c>
      <c r="G2925" s="2" t="s">
        <v>11891</v>
      </c>
      <c r="H2925" s="2" t="s">
        <v>619</v>
      </c>
      <c r="J2925" s="12"/>
      <c r="K2925" s="12"/>
      <c r="L2925" s="12"/>
      <c r="M2925" s="12"/>
      <c r="N2925" s="12"/>
      <c r="O2925" s="12"/>
      <c r="P2925" s="12"/>
      <c r="Q2925" s="12"/>
      <c r="R2925" s="12"/>
      <c r="S2925" s="12"/>
      <c r="T2925" s="12"/>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12"/>
      <c r="BR2925" s="12"/>
      <c r="BS2925" s="12"/>
      <c r="BT2925" s="12"/>
      <c r="BU2925" s="12"/>
      <c r="BV2925" s="12"/>
      <c r="BW2925" s="12"/>
      <c r="BX2925" s="12"/>
      <c r="BY2925" s="12"/>
      <c r="BZ2925" s="12"/>
      <c r="CA2925" s="12"/>
      <c r="CB2925" s="12"/>
      <c r="CC2925" s="12"/>
      <c r="CD2925" s="12"/>
      <c r="CE2925" s="12"/>
      <c r="CF2925" s="12"/>
      <c r="CG2925" s="12"/>
      <c r="CH2925" s="12"/>
      <c r="CI2925" s="12"/>
      <c r="CJ2925" s="12"/>
      <c r="CK2925" s="12"/>
      <c r="CL2925" s="12"/>
      <c r="CM2925" s="12"/>
      <c r="CN2925" s="12"/>
      <c r="CO2925" s="12"/>
      <c r="CP2925" s="12"/>
      <c r="CQ2925" s="12"/>
      <c r="CR2925" s="12"/>
      <c r="CS2925" s="12"/>
      <c r="CT2925" s="12"/>
      <c r="CU2925" s="12"/>
      <c r="CV2925" s="12"/>
      <c r="CW2925" s="12"/>
      <c r="CX2925" s="12"/>
      <c r="CY2925" s="12"/>
      <c r="CZ2925" s="12"/>
      <c r="DA2925" s="12"/>
      <c r="DB2925" s="12"/>
      <c r="DC2925" s="12"/>
      <c r="DD2925" s="12"/>
      <c r="DE2925" s="12"/>
      <c r="DF2925" s="12"/>
      <c r="DG2925" s="12"/>
      <c r="DH2925" s="12"/>
      <c r="DI2925" s="12"/>
      <c r="DJ2925" s="12"/>
      <c r="DK2925" s="12"/>
      <c r="DL2925" s="12"/>
      <c r="DM2925" s="12"/>
      <c r="DN2925" s="12"/>
      <c r="DO2925" s="12"/>
      <c r="DP2925" s="12"/>
      <c r="DQ2925" s="12"/>
      <c r="DR2925" s="12"/>
      <c r="DS2925" s="12"/>
      <c r="DT2925" s="12"/>
      <c r="DU2925" s="12"/>
      <c r="DV2925" s="12"/>
    </row>
    <row r="2926" spans="1:126" s="14" customFormat="1" ht="105.75" thickBot="1" x14ac:dyDescent="0.3">
      <c r="A2926" s="12"/>
      <c r="B2926" s="13">
        <f t="shared" si="46"/>
        <v>2917</v>
      </c>
      <c r="C2926" s="2" t="s">
        <v>2686</v>
      </c>
      <c r="D2926" s="9">
        <v>9403</v>
      </c>
      <c r="E2926" s="2" t="s">
        <v>2078</v>
      </c>
      <c r="F2926" s="2" t="s">
        <v>2082</v>
      </c>
      <c r="G2926" s="2" t="s">
        <v>2083</v>
      </c>
      <c r="H2926" s="2" t="s">
        <v>619</v>
      </c>
      <c r="J2926" s="12"/>
      <c r="K2926" s="12"/>
      <c r="L2926" s="12"/>
      <c r="M2926" s="12"/>
      <c r="N2926" s="12"/>
      <c r="O2926" s="12"/>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c r="DB2926" s="12"/>
      <c r="DC2926" s="12"/>
      <c r="DD2926" s="12"/>
      <c r="DE2926" s="12"/>
      <c r="DF2926" s="12"/>
      <c r="DG2926" s="12"/>
      <c r="DH2926" s="12"/>
      <c r="DI2926" s="12"/>
      <c r="DJ2926" s="12"/>
      <c r="DK2926" s="12"/>
      <c r="DL2926" s="12"/>
      <c r="DM2926" s="12"/>
      <c r="DN2926" s="12"/>
      <c r="DO2926" s="12"/>
      <c r="DP2926" s="12"/>
      <c r="DQ2926" s="12"/>
      <c r="DR2926" s="12"/>
      <c r="DS2926" s="12"/>
      <c r="DT2926" s="12"/>
      <c r="DU2926" s="12"/>
      <c r="DV2926" s="12"/>
    </row>
    <row r="2927" spans="1:126" s="14" customFormat="1" ht="90.75" thickBot="1" x14ac:dyDescent="0.3">
      <c r="A2927" s="12"/>
      <c r="B2927" s="13">
        <f t="shared" si="46"/>
        <v>2918</v>
      </c>
      <c r="C2927" s="2" t="s">
        <v>2686</v>
      </c>
      <c r="D2927" s="9">
        <v>9403</v>
      </c>
      <c r="E2927" s="2" t="s">
        <v>2084</v>
      </c>
      <c r="F2927" s="2" t="s">
        <v>2085</v>
      </c>
      <c r="G2927" s="2" t="s">
        <v>11892</v>
      </c>
      <c r="H2927" s="2" t="s">
        <v>619</v>
      </c>
      <c r="J2927" s="12"/>
      <c r="K2927" s="12"/>
      <c r="L2927" s="12"/>
      <c r="M2927" s="12"/>
      <c r="N2927" s="12"/>
      <c r="O2927" s="12"/>
      <c r="P2927" s="12"/>
      <c r="Q2927" s="12"/>
      <c r="R2927" s="12"/>
      <c r="S2927" s="12"/>
      <c r="T2927" s="12"/>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12"/>
      <c r="BR2927" s="12"/>
      <c r="BS2927" s="12"/>
      <c r="BT2927" s="12"/>
      <c r="BU2927" s="12"/>
      <c r="BV2927" s="12"/>
      <c r="BW2927" s="12"/>
      <c r="BX2927" s="12"/>
      <c r="BY2927" s="12"/>
      <c r="BZ2927" s="12"/>
      <c r="CA2927" s="12"/>
      <c r="CB2927" s="12"/>
      <c r="CC2927" s="12"/>
      <c r="CD2927" s="12"/>
      <c r="CE2927" s="12"/>
      <c r="CF2927" s="12"/>
      <c r="CG2927" s="12"/>
      <c r="CH2927" s="12"/>
      <c r="CI2927" s="12"/>
      <c r="CJ2927" s="12"/>
      <c r="CK2927" s="12"/>
      <c r="CL2927" s="12"/>
      <c r="CM2927" s="12"/>
      <c r="CN2927" s="12"/>
      <c r="CO2927" s="12"/>
      <c r="CP2927" s="12"/>
      <c r="CQ2927" s="12"/>
      <c r="CR2927" s="12"/>
      <c r="CS2927" s="12"/>
      <c r="CT2927" s="12"/>
      <c r="CU2927" s="12"/>
      <c r="CV2927" s="12"/>
      <c r="CW2927" s="12"/>
      <c r="CX2927" s="12"/>
      <c r="CY2927" s="12"/>
      <c r="CZ2927" s="12"/>
      <c r="DA2927" s="12"/>
      <c r="DB2927" s="12"/>
      <c r="DC2927" s="12"/>
      <c r="DD2927" s="12"/>
      <c r="DE2927" s="12"/>
      <c r="DF2927" s="12"/>
      <c r="DG2927" s="12"/>
      <c r="DH2927" s="12"/>
      <c r="DI2927" s="12"/>
      <c r="DJ2927" s="12"/>
      <c r="DK2927" s="12"/>
      <c r="DL2927" s="12"/>
      <c r="DM2927" s="12"/>
      <c r="DN2927" s="12"/>
      <c r="DO2927" s="12"/>
      <c r="DP2927" s="12"/>
      <c r="DQ2927" s="12"/>
      <c r="DR2927" s="12"/>
      <c r="DS2927" s="12"/>
      <c r="DT2927" s="12"/>
      <c r="DU2927" s="12"/>
      <c r="DV2927" s="12"/>
    </row>
    <row r="2928" spans="1:126" s="14" customFormat="1" ht="105.75" thickBot="1" x14ac:dyDescent="0.3">
      <c r="A2928" s="12"/>
      <c r="B2928" s="13">
        <f t="shared" si="46"/>
        <v>2919</v>
      </c>
      <c r="C2928" s="2" t="s">
        <v>2686</v>
      </c>
      <c r="D2928" s="9">
        <v>9403</v>
      </c>
      <c r="E2928" s="2" t="s">
        <v>2084</v>
      </c>
      <c r="F2928" s="2" t="s">
        <v>2086</v>
      </c>
      <c r="G2928" s="2" t="s">
        <v>10502</v>
      </c>
      <c r="H2928" s="2" t="s">
        <v>619</v>
      </c>
      <c r="J2928" s="12"/>
      <c r="K2928" s="12"/>
      <c r="L2928" s="12"/>
      <c r="M2928" s="12"/>
      <c r="N2928" s="12"/>
      <c r="O2928" s="12"/>
      <c r="P2928" s="12"/>
      <c r="Q2928" s="12"/>
      <c r="R2928" s="12"/>
      <c r="S2928" s="12"/>
      <c r="T2928" s="12"/>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12"/>
      <c r="BR2928" s="12"/>
      <c r="BS2928" s="12"/>
      <c r="BT2928" s="12"/>
      <c r="BU2928" s="12"/>
      <c r="BV2928" s="12"/>
      <c r="BW2928" s="12"/>
      <c r="BX2928" s="12"/>
      <c r="BY2928" s="12"/>
      <c r="BZ2928" s="12"/>
      <c r="CA2928" s="12"/>
      <c r="CB2928" s="12"/>
      <c r="CC2928" s="12"/>
      <c r="CD2928" s="12"/>
      <c r="CE2928" s="12"/>
      <c r="CF2928" s="12"/>
      <c r="CG2928" s="12"/>
      <c r="CH2928" s="12"/>
      <c r="CI2928" s="12"/>
      <c r="CJ2928" s="12"/>
      <c r="CK2928" s="12"/>
      <c r="CL2928" s="12"/>
      <c r="CM2928" s="12"/>
      <c r="CN2928" s="12"/>
      <c r="CO2928" s="12"/>
      <c r="CP2928" s="12"/>
      <c r="CQ2928" s="12"/>
      <c r="CR2928" s="12"/>
      <c r="CS2928" s="12"/>
      <c r="CT2928" s="12"/>
      <c r="CU2928" s="12"/>
      <c r="CV2928" s="12"/>
      <c r="CW2928" s="12"/>
      <c r="CX2928" s="12"/>
      <c r="CY2928" s="12"/>
      <c r="CZ2928" s="12"/>
      <c r="DA2928" s="12"/>
      <c r="DB2928" s="12"/>
      <c r="DC2928" s="12"/>
      <c r="DD2928" s="12"/>
      <c r="DE2928" s="12"/>
      <c r="DF2928" s="12"/>
      <c r="DG2928" s="12"/>
      <c r="DH2928" s="12"/>
      <c r="DI2928" s="12"/>
      <c r="DJ2928" s="12"/>
      <c r="DK2928" s="12"/>
      <c r="DL2928" s="12"/>
      <c r="DM2928" s="12"/>
      <c r="DN2928" s="12"/>
      <c r="DO2928" s="12"/>
      <c r="DP2928" s="12"/>
      <c r="DQ2928" s="12"/>
      <c r="DR2928" s="12"/>
      <c r="DS2928" s="12"/>
      <c r="DT2928" s="12"/>
      <c r="DU2928" s="12"/>
      <c r="DV2928" s="12"/>
    </row>
    <row r="2929" spans="1:126" s="14" customFormat="1" ht="105.75" thickBot="1" x14ac:dyDescent="0.3">
      <c r="A2929" s="12"/>
      <c r="B2929" s="13">
        <f t="shared" si="46"/>
        <v>2920</v>
      </c>
      <c r="C2929" s="2" t="s">
        <v>2686</v>
      </c>
      <c r="D2929" s="9">
        <v>9403</v>
      </c>
      <c r="E2929" s="2" t="s">
        <v>2084</v>
      </c>
      <c r="F2929" s="2" t="s">
        <v>2087</v>
      </c>
      <c r="G2929" s="2" t="s">
        <v>10503</v>
      </c>
      <c r="H2929" s="2" t="s">
        <v>619</v>
      </c>
      <c r="J2929" s="12"/>
      <c r="K2929" s="12"/>
      <c r="L2929" s="12"/>
      <c r="M2929" s="12"/>
      <c r="N2929" s="12"/>
      <c r="O2929" s="12"/>
      <c r="P2929" s="12"/>
      <c r="Q2929" s="12"/>
      <c r="R2929" s="12"/>
      <c r="S2929" s="12"/>
      <c r="T2929" s="12"/>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12"/>
      <c r="BR2929" s="12"/>
      <c r="BS2929" s="12"/>
      <c r="BT2929" s="12"/>
      <c r="BU2929" s="12"/>
      <c r="BV2929" s="12"/>
      <c r="BW2929" s="12"/>
      <c r="BX2929" s="12"/>
      <c r="BY2929" s="12"/>
      <c r="BZ2929" s="12"/>
      <c r="CA2929" s="12"/>
      <c r="CB2929" s="12"/>
      <c r="CC2929" s="12"/>
      <c r="CD2929" s="12"/>
      <c r="CE2929" s="12"/>
      <c r="CF2929" s="12"/>
      <c r="CG2929" s="12"/>
      <c r="CH2929" s="12"/>
      <c r="CI2929" s="12"/>
      <c r="CJ2929" s="12"/>
      <c r="CK2929" s="12"/>
      <c r="CL2929" s="12"/>
      <c r="CM2929" s="12"/>
      <c r="CN2929" s="12"/>
      <c r="CO2929" s="12"/>
      <c r="CP2929" s="12"/>
      <c r="CQ2929" s="12"/>
      <c r="CR2929" s="12"/>
      <c r="CS2929" s="12"/>
      <c r="CT2929" s="12"/>
      <c r="CU2929" s="12"/>
      <c r="CV2929" s="12"/>
      <c r="CW2929" s="12"/>
      <c r="CX2929" s="12"/>
      <c r="CY2929" s="12"/>
      <c r="CZ2929" s="12"/>
      <c r="DA2929" s="12"/>
      <c r="DB2929" s="12"/>
      <c r="DC2929" s="12"/>
      <c r="DD2929" s="12"/>
      <c r="DE2929" s="12"/>
      <c r="DF2929" s="12"/>
      <c r="DG2929" s="12"/>
      <c r="DH2929" s="12"/>
      <c r="DI2929" s="12"/>
      <c r="DJ2929" s="12"/>
      <c r="DK2929" s="12"/>
      <c r="DL2929" s="12"/>
      <c r="DM2929" s="12"/>
      <c r="DN2929" s="12"/>
      <c r="DO2929" s="12"/>
      <c r="DP2929" s="12"/>
      <c r="DQ2929" s="12"/>
      <c r="DR2929" s="12"/>
      <c r="DS2929" s="12"/>
      <c r="DT2929" s="12"/>
      <c r="DU2929" s="12"/>
      <c r="DV2929" s="12"/>
    </row>
    <row r="2930" spans="1:126" s="14" customFormat="1" ht="90.75" thickBot="1" x14ac:dyDescent="0.3">
      <c r="A2930" s="12"/>
      <c r="B2930" s="13">
        <f t="shared" si="46"/>
        <v>2921</v>
      </c>
      <c r="C2930" s="2" t="s">
        <v>2686</v>
      </c>
      <c r="D2930" s="9">
        <v>9403</v>
      </c>
      <c r="E2930" s="2" t="s">
        <v>2084</v>
      </c>
      <c r="F2930" s="2" t="s">
        <v>2088</v>
      </c>
      <c r="G2930" s="2" t="s">
        <v>10504</v>
      </c>
      <c r="H2930" s="2" t="s">
        <v>619</v>
      </c>
      <c r="J2930" s="12"/>
      <c r="K2930" s="12"/>
      <c r="L2930" s="12"/>
      <c r="M2930" s="12"/>
      <c r="N2930" s="12"/>
      <c r="O2930" s="12"/>
      <c r="P2930" s="12"/>
      <c r="Q2930" s="12"/>
      <c r="R2930" s="12"/>
      <c r="S2930" s="12"/>
      <c r="T2930" s="12"/>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12"/>
      <c r="BR2930" s="12"/>
      <c r="BS2930" s="12"/>
      <c r="BT2930" s="12"/>
      <c r="BU2930" s="12"/>
      <c r="BV2930" s="12"/>
      <c r="BW2930" s="12"/>
      <c r="BX2930" s="12"/>
      <c r="BY2930" s="12"/>
      <c r="BZ2930" s="12"/>
      <c r="CA2930" s="12"/>
      <c r="CB2930" s="12"/>
      <c r="CC2930" s="12"/>
      <c r="CD2930" s="12"/>
      <c r="CE2930" s="12"/>
      <c r="CF2930" s="12"/>
      <c r="CG2930" s="12"/>
      <c r="CH2930" s="12"/>
      <c r="CI2930" s="12"/>
      <c r="CJ2930" s="12"/>
      <c r="CK2930" s="12"/>
      <c r="CL2930" s="12"/>
      <c r="CM2930" s="12"/>
      <c r="CN2930" s="12"/>
      <c r="CO2930" s="12"/>
      <c r="CP2930" s="12"/>
      <c r="CQ2930" s="12"/>
      <c r="CR2930" s="12"/>
      <c r="CS2930" s="12"/>
      <c r="CT2930" s="12"/>
      <c r="CU2930" s="12"/>
      <c r="CV2930" s="12"/>
      <c r="CW2930" s="12"/>
      <c r="CX2930" s="12"/>
      <c r="CY2930" s="12"/>
      <c r="CZ2930" s="12"/>
      <c r="DA2930" s="12"/>
      <c r="DB2930" s="12"/>
      <c r="DC2930" s="12"/>
      <c r="DD2930" s="12"/>
      <c r="DE2930" s="12"/>
      <c r="DF2930" s="12"/>
      <c r="DG2930" s="12"/>
      <c r="DH2930" s="12"/>
      <c r="DI2930" s="12"/>
      <c r="DJ2930" s="12"/>
      <c r="DK2930" s="12"/>
      <c r="DL2930" s="12"/>
      <c r="DM2930" s="12"/>
      <c r="DN2930" s="12"/>
      <c r="DO2930" s="12"/>
      <c r="DP2930" s="12"/>
      <c r="DQ2930" s="12"/>
      <c r="DR2930" s="12"/>
      <c r="DS2930" s="12"/>
      <c r="DT2930" s="12"/>
      <c r="DU2930" s="12"/>
      <c r="DV2930" s="12"/>
    </row>
    <row r="2931" spans="1:126" s="14" customFormat="1" ht="90.75" thickBot="1" x14ac:dyDescent="0.3">
      <c r="A2931" s="12"/>
      <c r="B2931" s="13">
        <f t="shared" si="46"/>
        <v>2922</v>
      </c>
      <c r="C2931" s="2" t="s">
        <v>2686</v>
      </c>
      <c r="D2931" s="9">
        <v>9403</v>
      </c>
      <c r="E2931" s="2" t="s">
        <v>2084</v>
      </c>
      <c r="F2931" s="2" t="s">
        <v>2089</v>
      </c>
      <c r="G2931" s="2" t="s">
        <v>10505</v>
      </c>
      <c r="H2931" s="2" t="s">
        <v>619</v>
      </c>
      <c r="J2931" s="12"/>
      <c r="K2931" s="12"/>
      <c r="L2931" s="12"/>
      <c r="M2931" s="12"/>
      <c r="N2931" s="12"/>
      <c r="O2931" s="12"/>
      <c r="P2931" s="12"/>
      <c r="Q2931" s="12"/>
      <c r="R2931" s="12"/>
      <c r="S2931" s="12"/>
      <c r="T2931" s="12"/>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12"/>
      <c r="BR2931" s="12"/>
      <c r="BS2931" s="12"/>
      <c r="BT2931" s="12"/>
      <c r="BU2931" s="12"/>
      <c r="BV2931" s="12"/>
      <c r="BW2931" s="12"/>
      <c r="BX2931" s="12"/>
      <c r="BY2931" s="12"/>
      <c r="BZ2931" s="12"/>
      <c r="CA2931" s="12"/>
      <c r="CB2931" s="12"/>
      <c r="CC2931" s="12"/>
      <c r="CD2931" s="12"/>
      <c r="CE2931" s="12"/>
      <c r="CF2931" s="12"/>
      <c r="CG2931" s="12"/>
      <c r="CH2931" s="12"/>
      <c r="CI2931" s="12"/>
      <c r="CJ2931" s="12"/>
      <c r="CK2931" s="12"/>
      <c r="CL2931" s="12"/>
      <c r="CM2931" s="12"/>
      <c r="CN2931" s="12"/>
      <c r="CO2931" s="12"/>
      <c r="CP2931" s="12"/>
      <c r="CQ2931" s="12"/>
      <c r="CR2931" s="12"/>
      <c r="CS2931" s="12"/>
      <c r="CT2931" s="12"/>
      <c r="CU2931" s="12"/>
      <c r="CV2931" s="12"/>
      <c r="CW2931" s="12"/>
      <c r="CX2931" s="12"/>
      <c r="CY2931" s="12"/>
      <c r="CZ2931" s="12"/>
      <c r="DA2931" s="12"/>
      <c r="DB2931" s="12"/>
      <c r="DC2931" s="12"/>
      <c r="DD2931" s="12"/>
      <c r="DE2931" s="12"/>
      <c r="DF2931" s="12"/>
      <c r="DG2931" s="12"/>
      <c r="DH2931" s="12"/>
      <c r="DI2931" s="12"/>
      <c r="DJ2931" s="12"/>
      <c r="DK2931" s="12"/>
      <c r="DL2931" s="12"/>
      <c r="DM2931" s="12"/>
      <c r="DN2931" s="12"/>
      <c r="DO2931" s="12"/>
      <c r="DP2931" s="12"/>
      <c r="DQ2931" s="12"/>
      <c r="DR2931" s="12"/>
      <c r="DS2931" s="12"/>
      <c r="DT2931" s="12"/>
      <c r="DU2931" s="12"/>
      <c r="DV2931" s="12"/>
    </row>
    <row r="2932" spans="1:126" s="14" customFormat="1" ht="90.75" thickBot="1" x14ac:dyDescent="0.3">
      <c r="A2932" s="12"/>
      <c r="B2932" s="13">
        <f t="shared" si="46"/>
        <v>2923</v>
      </c>
      <c r="C2932" s="2" t="s">
        <v>2686</v>
      </c>
      <c r="D2932" s="9">
        <v>9403</v>
      </c>
      <c r="E2932" s="2" t="s">
        <v>2084</v>
      </c>
      <c r="F2932" s="9" t="s">
        <v>11228</v>
      </c>
      <c r="G2932" s="2" t="s">
        <v>2092</v>
      </c>
      <c r="H2932" s="2" t="s">
        <v>619</v>
      </c>
      <c r="J2932" s="12"/>
      <c r="K2932" s="12"/>
      <c r="L2932" s="12"/>
      <c r="M2932" s="12"/>
      <c r="N2932" s="12"/>
      <c r="O2932" s="12"/>
      <c r="P2932" s="12"/>
      <c r="Q2932" s="12"/>
      <c r="R2932" s="12"/>
      <c r="S2932" s="12"/>
      <c r="T2932" s="12"/>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12"/>
      <c r="BR2932" s="12"/>
      <c r="BS2932" s="12"/>
      <c r="BT2932" s="12"/>
      <c r="BU2932" s="12"/>
      <c r="BV2932" s="12"/>
      <c r="BW2932" s="12"/>
      <c r="BX2932" s="12"/>
      <c r="BY2932" s="12"/>
      <c r="BZ2932" s="12"/>
      <c r="CA2932" s="12"/>
      <c r="CB2932" s="12"/>
      <c r="CC2932" s="12"/>
      <c r="CD2932" s="12"/>
      <c r="CE2932" s="12"/>
      <c r="CF2932" s="12"/>
      <c r="CG2932" s="12"/>
      <c r="CH2932" s="12"/>
      <c r="CI2932" s="12"/>
      <c r="CJ2932" s="12"/>
      <c r="CK2932" s="12"/>
      <c r="CL2932" s="12"/>
      <c r="CM2932" s="12"/>
      <c r="CN2932" s="12"/>
      <c r="CO2932" s="12"/>
      <c r="CP2932" s="12"/>
      <c r="CQ2932" s="12"/>
      <c r="CR2932" s="12"/>
      <c r="CS2932" s="12"/>
      <c r="CT2932" s="12"/>
      <c r="CU2932" s="12"/>
      <c r="CV2932" s="12"/>
      <c r="CW2932" s="12"/>
      <c r="CX2932" s="12"/>
      <c r="CY2932" s="12"/>
      <c r="CZ2932" s="12"/>
      <c r="DA2932" s="12"/>
      <c r="DB2932" s="12"/>
      <c r="DC2932" s="12"/>
      <c r="DD2932" s="12"/>
      <c r="DE2932" s="12"/>
      <c r="DF2932" s="12"/>
      <c r="DG2932" s="12"/>
      <c r="DH2932" s="12"/>
      <c r="DI2932" s="12"/>
      <c r="DJ2932" s="12"/>
      <c r="DK2932" s="12"/>
      <c r="DL2932" s="12"/>
      <c r="DM2932" s="12"/>
      <c r="DN2932" s="12"/>
      <c r="DO2932" s="12"/>
      <c r="DP2932" s="12"/>
      <c r="DQ2932" s="12"/>
      <c r="DR2932" s="12"/>
      <c r="DS2932" s="12"/>
      <c r="DT2932" s="12"/>
      <c r="DU2932" s="12"/>
      <c r="DV2932" s="12"/>
    </row>
    <row r="2933" spans="1:126" s="14" customFormat="1" ht="90.75" thickBot="1" x14ac:dyDescent="0.3">
      <c r="A2933" s="12"/>
      <c r="B2933" s="13">
        <f t="shared" si="46"/>
        <v>2924</v>
      </c>
      <c r="C2933" s="2" t="s">
        <v>2686</v>
      </c>
      <c r="D2933" s="9">
        <v>9403</v>
      </c>
      <c r="E2933" s="2" t="s">
        <v>2084</v>
      </c>
      <c r="F2933" s="9" t="s">
        <v>2090</v>
      </c>
      <c r="G2933" s="2" t="s">
        <v>11893</v>
      </c>
      <c r="H2933" s="2" t="s">
        <v>619</v>
      </c>
      <c r="J2933" s="12"/>
      <c r="K2933" s="12"/>
      <c r="L2933" s="12"/>
      <c r="M2933" s="12"/>
      <c r="N2933" s="12"/>
      <c r="O2933" s="12"/>
      <c r="P2933" s="12"/>
      <c r="Q2933" s="12"/>
      <c r="R2933" s="12"/>
      <c r="S2933" s="12"/>
      <c r="T2933" s="12"/>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12"/>
      <c r="BR2933" s="12"/>
      <c r="BS2933" s="12"/>
      <c r="BT2933" s="12"/>
      <c r="BU2933" s="12"/>
      <c r="BV2933" s="12"/>
      <c r="BW2933" s="12"/>
      <c r="BX2933" s="12"/>
      <c r="BY2933" s="12"/>
      <c r="BZ2933" s="12"/>
      <c r="CA2933" s="12"/>
      <c r="CB2933" s="12"/>
      <c r="CC2933" s="12"/>
      <c r="CD2933" s="12"/>
      <c r="CE2933" s="12"/>
      <c r="CF2933" s="12"/>
      <c r="CG2933" s="12"/>
      <c r="CH2933" s="12"/>
      <c r="CI2933" s="12"/>
      <c r="CJ2933" s="12"/>
      <c r="CK2933" s="12"/>
      <c r="CL2933" s="12"/>
      <c r="CM2933" s="12"/>
      <c r="CN2933" s="12"/>
      <c r="CO2933" s="12"/>
      <c r="CP2933" s="12"/>
      <c r="CQ2933" s="12"/>
      <c r="CR2933" s="12"/>
      <c r="CS2933" s="12"/>
      <c r="CT2933" s="12"/>
      <c r="CU2933" s="12"/>
      <c r="CV2933" s="12"/>
      <c r="CW2933" s="12"/>
      <c r="CX2933" s="12"/>
      <c r="CY2933" s="12"/>
      <c r="CZ2933" s="12"/>
      <c r="DA2933" s="12"/>
      <c r="DB2933" s="12"/>
      <c r="DC2933" s="12"/>
      <c r="DD2933" s="12"/>
      <c r="DE2933" s="12"/>
      <c r="DF2933" s="12"/>
      <c r="DG2933" s="12"/>
      <c r="DH2933" s="12"/>
      <c r="DI2933" s="12"/>
      <c r="DJ2933" s="12"/>
      <c r="DK2933" s="12"/>
      <c r="DL2933" s="12"/>
      <c r="DM2933" s="12"/>
      <c r="DN2933" s="12"/>
      <c r="DO2933" s="12"/>
      <c r="DP2933" s="12"/>
      <c r="DQ2933" s="12"/>
      <c r="DR2933" s="12"/>
      <c r="DS2933" s="12"/>
      <c r="DT2933" s="12"/>
      <c r="DU2933" s="12"/>
      <c r="DV2933" s="12"/>
    </row>
    <row r="2934" spans="1:126" s="14" customFormat="1" ht="105.75" thickBot="1" x14ac:dyDescent="0.3">
      <c r="A2934" s="12"/>
      <c r="B2934" s="13">
        <f t="shared" si="46"/>
        <v>2925</v>
      </c>
      <c r="C2934" s="2" t="s">
        <v>2686</v>
      </c>
      <c r="D2934" s="9">
        <v>9403</v>
      </c>
      <c r="E2934" s="2" t="s">
        <v>2084</v>
      </c>
      <c r="F2934" s="2" t="s">
        <v>2091</v>
      </c>
      <c r="G2934" s="2" t="s">
        <v>11894</v>
      </c>
      <c r="H2934" s="2" t="s">
        <v>619</v>
      </c>
      <c r="J2934" s="12"/>
      <c r="K2934" s="12"/>
      <c r="L2934" s="12"/>
      <c r="M2934" s="12"/>
      <c r="N2934" s="12"/>
      <c r="O2934" s="12"/>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c r="DB2934" s="12"/>
      <c r="DC2934" s="12"/>
      <c r="DD2934" s="12"/>
      <c r="DE2934" s="12"/>
      <c r="DF2934" s="12"/>
      <c r="DG2934" s="12"/>
      <c r="DH2934" s="12"/>
      <c r="DI2934" s="12"/>
      <c r="DJ2934" s="12"/>
      <c r="DK2934" s="12"/>
      <c r="DL2934" s="12"/>
      <c r="DM2934" s="12"/>
      <c r="DN2934" s="12"/>
      <c r="DO2934" s="12"/>
      <c r="DP2934" s="12"/>
      <c r="DQ2934" s="12"/>
      <c r="DR2934" s="12"/>
      <c r="DS2934" s="12"/>
      <c r="DT2934" s="12"/>
      <c r="DU2934" s="12"/>
      <c r="DV2934" s="12"/>
    </row>
    <row r="2935" spans="1:126" s="14" customFormat="1" ht="90.75" thickBot="1" x14ac:dyDescent="0.3">
      <c r="A2935" s="12"/>
      <c r="B2935" s="13">
        <f t="shared" si="46"/>
        <v>2926</v>
      </c>
      <c r="C2935" s="2" t="s">
        <v>2686</v>
      </c>
      <c r="D2935" s="9">
        <v>4418</v>
      </c>
      <c r="E2935" s="2" t="s">
        <v>2093</v>
      </c>
      <c r="F2935" s="2" t="s">
        <v>2094</v>
      </c>
      <c r="G2935" s="2" t="s">
        <v>11895</v>
      </c>
      <c r="H2935" s="2" t="s">
        <v>619</v>
      </c>
      <c r="J2935" s="12"/>
      <c r="K2935" s="12"/>
      <c r="L2935" s="12"/>
      <c r="M2935" s="12"/>
      <c r="N2935" s="12"/>
      <c r="O2935" s="12"/>
      <c r="P2935" s="12"/>
      <c r="Q2935" s="12"/>
      <c r="R2935" s="12"/>
      <c r="S2935" s="12"/>
      <c r="T2935" s="12"/>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12"/>
      <c r="BR2935" s="12"/>
      <c r="BS2935" s="12"/>
      <c r="BT2935" s="12"/>
      <c r="BU2935" s="12"/>
      <c r="BV2935" s="12"/>
      <c r="BW2935" s="12"/>
      <c r="BX2935" s="12"/>
      <c r="BY2935" s="12"/>
      <c r="BZ2935" s="12"/>
      <c r="CA2935" s="12"/>
      <c r="CB2935" s="12"/>
      <c r="CC2935" s="12"/>
      <c r="CD2935" s="12"/>
      <c r="CE2935" s="12"/>
      <c r="CF2935" s="12"/>
      <c r="CG2935" s="12"/>
      <c r="CH2935" s="12"/>
      <c r="CI2935" s="12"/>
      <c r="CJ2935" s="12"/>
      <c r="CK2935" s="12"/>
      <c r="CL2935" s="12"/>
      <c r="CM2935" s="12"/>
      <c r="CN2935" s="12"/>
      <c r="CO2935" s="12"/>
      <c r="CP2935" s="12"/>
      <c r="CQ2935" s="12"/>
      <c r="CR2935" s="12"/>
      <c r="CS2935" s="12"/>
      <c r="CT2935" s="12"/>
      <c r="CU2935" s="12"/>
      <c r="CV2935" s="12"/>
      <c r="CW2935" s="12"/>
      <c r="CX2935" s="12"/>
      <c r="CY2935" s="12"/>
      <c r="CZ2935" s="12"/>
      <c r="DA2935" s="12"/>
      <c r="DB2935" s="12"/>
      <c r="DC2935" s="12"/>
      <c r="DD2935" s="12"/>
      <c r="DE2935" s="12"/>
      <c r="DF2935" s="12"/>
      <c r="DG2935" s="12"/>
      <c r="DH2935" s="12"/>
      <c r="DI2935" s="12"/>
      <c r="DJ2935" s="12"/>
      <c r="DK2935" s="12"/>
      <c r="DL2935" s="12"/>
      <c r="DM2935" s="12"/>
      <c r="DN2935" s="12"/>
      <c r="DO2935" s="12"/>
      <c r="DP2935" s="12"/>
      <c r="DQ2935" s="12"/>
      <c r="DR2935" s="12"/>
      <c r="DS2935" s="12"/>
      <c r="DT2935" s="12"/>
      <c r="DU2935" s="12"/>
      <c r="DV2935" s="12"/>
    </row>
    <row r="2936" spans="1:126" s="14" customFormat="1" ht="105.75" thickBot="1" x14ac:dyDescent="0.3">
      <c r="A2936" s="12"/>
      <c r="B2936" s="13">
        <f t="shared" si="46"/>
        <v>2927</v>
      </c>
      <c r="C2936" s="2" t="s">
        <v>2686</v>
      </c>
      <c r="D2936" s="9">
        <v>9403</v>
      </c>
      <c r="E2936" s="2" t="s">
        <v>2096</v>
      </c>
      <c r="F2936" s="2" t="s">
        <v>2095</v>
      </c>
      <c r="G2936" s="2" t="s">
        <v>11896</v>
      </c>
      <c r="H2936" s="2" t="s">
        <v>619</v>
      </c>
      <c r="J2936" s="12"/>
      <c r="K2936" s="12"/>
      <c r="L2936" s="12"/>
      <c r="M2936" s="12"/>
      <c r="N2936" s="12"/>
      <c r="O2936" s="12"/>
      <c r="P2936" s="12"/>
      <c r="Q2936" s="12"/>
      <c r="R2936" s="12"/>
      <c r="S2936" s="12"/>
      <c r="T2936" s="12"/>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12"/>
      <c r="BR2936" s="12"/>
      <c r="BS2936" s="12"/>
      <c r="BT2936" s="12"/>
      <c r="BU2936" s="12"/>
      <c r="BV2936" s="12"/>
      <c r="BW2936" s="12"/>
      <c r="BX2936" s="12"/>
      <c r="BY2936" s="12"/>
      <c r="BZ2936" s="12"/>
      <c r="CA2936" s="12"/>
      <c r="CB2936" s="12"/>
      <c r="CC2936" s="12"/>
      <c r="CD2936" s="12"/>
      <c r="CE2936" s="12"/>
      <c r="CF2936" s="12"/>
      <c r="CG2936" s="12"/>
      <c r="CH2936" s="12"/>
      <c r="CI2936" s="12"/>
      <c r="CJ2936" s="12"/>
      <c r="CK2936" s="12"/>
      <c r="CL2936" s="12"/>
      <c r="CM2936" s="12"/>
      <c r="CN2936" s="12"/>
      <c r="CO2936" s="12"/>
      <c r="CP2936" s="12"/>
      <c r="CQ2936" s="12"/>
      <c r="CR2936" s="12"/>
      <c r="CS2936" s="12"/>
      <c r="CT2936" s="12"/>
      <c r="CU2936" s="12"/>
      <c r="CV2936" s="12"/>
      <c r="CW2936" s="12"/>
      <c r="CX2936" s="12"/>
      <c r="CY2936" s="12"/>
      <c r="CZ2936" s="12"/>
      <c r="DA2936" s="12"/>
      <c r="DB2936" s="12"/>
      <c r="DC2936" s="12"/>
      <c r="DD2936" s="12"/>
      <c r="DE2936" s="12"/>
      <c r="DF2936" s="12"/>
      <c r="DG2936" s="12"/>
      <c r="DH2936" s="12"/>
      <c r="DI2936" s="12"/>
      <c r="DJ2936" s="12"/>
      <c r="DK2936" s="12"/>
      <c r="DL2936" s="12"/>
      <c r="DM2936" s="12"/>
      <c r="DN2936" s="12"/>
      <c r="DO2936" s="12"/>
      <c r="DP2936" s="12"/>
      <c r="DQ2936" s="12"/>
      <c r="DR2936" s="12"/>
      <c r="DS2936" s="12"/>
      <c r="DT2936" s="12"/>
      <c r="DU2936" s="12"/>
      <c r="DV2936" s="12"/>
    </row>
    <row r="2937" spans="1:126" s="14" customFormat="1" ht="165.75" thickBot="1" x14ac:dyDescent="0.3">
      <c r="A2937" s="12"/>
      <c r="B2937" s="13">
        <f t="shared" si="46"/>
        <v>2928</v>
      </c>
      <c r="C2937" s="2" t="s">
        <v>2686</v>
      </c>
      <c r="D2937" s="9">
        <v>4407</v>
      </c>
      <c r="E2937" s="2" t="s">
        <v>2097</v>
      </c>
      <c r="F2937" s="2" t="s">
        <v>2098</v>
      </c>
      <c r="G2937" s="2" t="s">
        <v>11897</v>
      </c>
      <c r="H2937" s="2" t="s">
        <v>619</v>
      </c>
      <c r="J2937" s="12"/>
      <c r="K2937" s="12"/>
      <c r="L2937" s="12"/>
      <c r="M2937" s="12"/>
      <c r="N2937" s="12"/>
      <c r="O2937" s="12"/>
      <c r="P2937" s="12"/>
      <c r="Q2937" s="12"/>
      <c r="R2937" s="12"/>
      <c r="S2937" s="12"/>
      <c r="T2937" s="12"/>
      <c r="U2937" s="12"/>
      <c r="V2937" s="12"/>
      <c r="W2937" s="12"/>
      <c r="X2937" s="12"/>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12"/>
      <c r="BR2937" s="12"/>
      <c r="BS2937" s="12"/>
      <c r="BT2937" s="12"/>
      <c r="BU2937" s="12"/>
      <c r="BV2937" s="12"/>
      <c r="BW2937" s="12"/>
      <c r="BX2937" s="12"/>
      <c r="BY2937" s="12"/>
      <c r="BZ2937" s="12"/>
      <c r="CA2937" s="12"/>
      <c r="CB2937" s="12"/>
      <c r="CC2937" s="12"/>
      <c r="CD2937" s="12"/>
      <c r="CE2937" s="12"/>
      <c r="CF2937" s="12"/>
      <c r="CG2937" s="12"/>
      <c r="CH2937" s="12"/>
      <c r="CI2937" s="12"/>
      <c r="CJ2937" s="12"/>
      <c r="CK2937" s="12"/>
      <c r="CL2937" s="12"/>
      <c r="CM2937" s="12"/>
      <c r="CN2937" s="12"/>
      <c r="CO2937" s="12"/>
      <c r="CP2937" s="12"/>
      <c r="CQ2937" s="12"/>
      <c r="CR2937" s="12"/>
      <c r="CS2937" s="12"/>
      <c r="CT2937" s="12"/>
      <c r="CU2937" s="12"/>
      <c r="CV2937" s="12"/>
      <c r="CW2937" s="12"/>
      <c r="CX2937" s="12"/>
      <c r="CY2937" s="12"/>
      <c r="CZ2937" s="12"/>
      <c r="DA2937" s="12"/>
      <c r="DB2937" s="12"/>
      <c r="DC2937" s="12"/>
      <c r="DD2937" s="12"/>
      <c r="DE2937" s="12"/>
      <c r="DF2937" s="12"/>
      <c r="DG2937" s="12"/>
      <c r="DH2937" s="12"/>
      <c r="DI2937" s="12"/>
      <c r="DJ2937" s="12"/>
      <c r="DK2937" s="12"/>
      <c r="DL2937" s="12"/>
      <c r="DM2937" s="12"/>
      <c r="DN2937" s="12"/>
      <c r="DO2937" s="12"/>
      <c r="DP2937" s="12"/>
      <c r="DQ2937" s="12"/>
      <c r="DR2937" s="12"/>
      <c r="DS2937" s="12"/>
      <c r="DT2937" s="12"/>
      <c r="DU2937" s="12"/>
      <c r="DV2937" s="12"/>
    </row>
    <row r="2938" spans="1:126" s="14" customFormat="1" ht="120.75" thickBot="1" x14ac:dyDescent="0.3">
      <c r="A2938" s="12"/>
      <c r="B2938" s="13">
        <f t="shared" si="46"/>
        <v>2929</v>
      </c>
      <c r="C2938" s="2" t="s">
        <v>2686</v>
      </c>
      <c r="D2938" s="9">
        <v>4410</v>
      </c>
      <c r="E2938" s="2" t="s">
        <v>6896</v>
      </c>
      <c r="F2938" s="2" t="s">
        <v>2099</v>
      </c>
      <c r="G2938" s="2" t="s">
        <v>11898</v>
      </c>
      <c r="H2938" s="2" t="s">
        <v>619</v>
      </c>
      <c r="J2938" s="12"/>
      <c r="K2938" s="12"/>
      <c r="L2938" s="12"/>
      <c r="M2938" s="12"/>
      <c r="N2938" s="12"/>
      <c r="O2938" s="12"/>
      <c r="P2938" s="12"/>
      <c r="Q2938" s="12"/>
      <c r="R2938" s="12"/>
      <c r="S2938" s="12"/>
      <c r="T2938" s="12"/>
      <c r="U2938" s="12"/>
      <c r="V2938" s="12"/>
      <c r="W2938" s="12"/>
      <c r="X2938" s="12"/>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12"/>
      <c r="BR2938" s="12"/>
      <c r="BS2938" s="12"/>
      <c r="BT2938" s="12"/>
      <c r="BU2938" s="12"/>
      <c r="BV2938" s="12"/>
      <c r="BW2938" s="12"/>
      <c r="BX2938" s="12"/>
      <c r="BY2938" s="12"/>
      <c r="BZ2938" s="12"/>
      <c r="CA2938" s="12"/>
      <c r="CB2938" s="12"/>
      <c r="CC2938" s="12"/>
      <c r="CD2938" s="12"/>
      <c r="CE2938" s="12"/>
      <c r="CF2938" s="12"/>
      <c r="CG2938" s="12"/>
      <c r="CH2938" s="12"/>
      <c r="CI2938" s="12"/>
      <c r="CJ2938" s="12"/>
      <c r="CK2938" s="12"/>
      <c r="CL2938" s="12"/>
      <c r="CM2938" s="12"/>
      <c r="CN2938" s="12"/>
      <c r="CO2938" s="12"/>
      <c r="CP2938" s="12"/>
      <c r="CQ2938" s="12"/>
      <c r="CR2938" s="12"/>
      <c r="CS2938" s="12"/>
      <c r="CT2938" s="12"/>
      <c r="CU2938" s="12"/>
      <c r="CV2938" s="12"/>
      <c r="CW2938" s="12"/>
      <c r="CX2938" s="12"/>
      <c r="CY2938" s="12"/>
      <c r="CZ2938" s="12"/>
      <c r="DA2938" s="12"/>
      <c r="DB2938" s="12"/>
      <c r="DC2938" s="12"/>
      <c r="DD2938" s="12"/>
      <c r="DE2938" s="12"/>
      <c r="DF2938" s="12"/>
      <c r="DG2938" s="12"/>
      <c r="DH2938" s="12"/>
      <c r="DI2938" s="12"/>
      <c r="DJ2938" s="12"/>
      <c r="DK2938" s="12"/>
      <c r="DL2938" s="12"/>
      <c r="DM2938" s="12"/>
      <c r="DN2938" s="12"/>
      <c r="DO2938" s="12"/>
      <c r="DP2938" s="12"/>
      <c r="DQ2938" s="12"/>
      <c r="DR2938" s="12"/>
      <c r="DS2938" s="12"/>
      <c r="DT2938" s="12"/>
      <c r="DU2938" s="12"/>
      <c r="DV2938" s="12"/>
    </row>
    <row r="2939" spans="1:126" s="14" customFormat="1" ht="90.75" thickBot="1" x14ac:dyDescent="0.3">
      <c r="A2939" s="12"/>
      <c r="B2939" s="13">
        <f t="shared" si="46"/>
        <v>2930</v>
      </c>
      <c r="C2939" s="2" t="s">
        <v>2686</v>
      </c>
      <c r="D2939" s="9">
        <v>4819</v>
      </c>
      <c r="E2939" s="2" t="s">
        <v>2100</v>
      </c>
      <c r="F2939" s="2" t="s">
        <v>6897</v>
      </c>
      <c r="G2939" s="2" t="s">
        <v>11899</v>
      </c>
      <c r="H2939" s="2" t="s">
        <v>619</v>
      </c>
      <c r="J2939" s="12"/>
      <c r="K2939" s="12"/>
      <c r="L2939" s="12"/>
      <c r="M2939" s="12"/>
      <c r="N2939" s="12"/>
      <c r="O2939" s="12"/>
      <c r="P2939" s="12"/>
      <c r="Q2939" s="12"/>
      <c r="R2939" s="12"/>
      <c r="S2939" s="12"/>
      <c r="T2939" s="12"/>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12"/>
      <c r="BR2939" s="12"/>
      <c r="BS2939" s="12"/>
      <c r="BT2939" s="12"/>
      <c r="BU2939" s="12"/>
      <c r="BV2939" s="12"/>
      <c r="BW2939" s="12"/>
      <c r="BX2939" s="12"/>
      <c r="BY2939" s="12"/>
      <c r="BZ2939" s="12"/>
      <c r="CA2939" s="12"/>
      <c r="CB2939" s="12"/>
      <c r="CC2939" s="12"/>
      <c r="CD2939" s="12"/>
      <c r="CE2939" s="12"/>
      <c r="CF2939" s="12"/>
      <c r="CG2939" s="12"/>
      <c r="CH2939" s="12"/>
      <c r="CI2939" s="12"/>
      <c r="CJ2939" s="12"/>
      <c r="CK2939" s="12"/>
      <c r="CL2939" s="12"/>
      <c r="CM2939" s="12"/>
      <c r="CN2939" s="12"/>
      <c r="CO2939" s="12"/>
      <c r="CP2939" s="12"/>
      <c r="CQ2939" s="12"/>
      <c r="CR2939" s="12"/>
      <c r="CS2939" s="12"/>
      <c r="CT2939" s="12"/>
      <c r="CU2939" s="12"/>
      <c r="CV2939" s="12"/>
      <c r="CW2939" s="12"/>
      <c r="CX2939" s="12"/>
      <c r="CY2939" s="12"/>
      <c r="CZ2939" s="12"/>
      <c r="DA2939" s="12"/>
      <c r="DB2939" s="12"/>
      <c r="DC2939" s="12"/>
      <c r="DD2939" s="12"/>
      <c r="DE2939" s="12"/>
      <c r="DF2939" s="12"/>
      <c r="DG2939" s="12"/>
      <c r="DH2939" s="12"/>
      <c r="DI2939" s="12"/>
      <c r="DJ2939" s="12"/>
      <c r="DK2939" s="12"/>
      <c r="DL2939" s="12"/>
      <c r="DM2939" s="12"/>
      <c r="DN2939" s="12"/>
      <c r="DO2939" s="12"/>
      <c r="DP2939" s="12"/>
      <c r="DQ2939" s="12"/>
      <c r="DR2939" s="12"/>
      <c r="DS2939" s="12"/>
      <c r="DT2939" s="12"/>
      <c r="DU2939" s="12"/>
      <c r="DV2939" s="12"/>
    </row>
    <row r="2940" spans="1:126" s="14" customFormat="1" ht="75.75" thickBot="1" x14ac:dyDescent="0.3">
      <c r="A2940" s="12"/>
      <c r="B2940" s="13">
        <f t="shared" si="46"/>
        <v>2931</v>
      </c>
      <c r="C2940" s="2" t="s">
        <v>2686</v>
      </c>
      <c r="D2940" s="9">
        <v>4819</v>
      </c>
      <c r="E2940" s="2" t="s">
        <v>2100</v>
      </c>
      <c r="F2940" s="2" t="s">
        <v>2102</v>
      </c>
      <c r="G2940" s="2" t="s">
        <v>10506</v>
      </c>
      <c r="H2940" s="2" t="s">
        <v>619</v>
      </c>
      <c r="J2940" s="12"/>
      <c r="K2940" s="12"/>
      <c r="L2940" s="12"/>
      <c r="M2940" s="12"/>
      <c r="N2940" s="12"/>
      <c r="O2940" s="12"/>
      <c r="P2940" s="12"/>
      <c r="Q2940" s="12"/>
      <c r="R2940" s="12"/>
      <c r="S2940" s="12"/>
      <c r="T2940" s="12"/>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12"/>
      <c r="BR2940" s="12"/>
      <c r="BS2940" s="12"/>
      <c r="BT2940" s="12"/>
      <c r="BU2940" s="12"/>
      <c r="BV2940" s="12"/>
      <c r="BW2940" s="12"/>
      <c r="BX2940" s="12"/>
      <c r="BY2940" s="12"/>
      <c r="BZ2940" s="12"/>
      <c r="CA2940" s="12"/>
      <c r="CB2940" s="12"/>
      <c r="CC2940" s="12"/>
      <c r="CD2940" s="12"/>
      <c r="CE2940" s="12"/>
      <c r="CF2940" s="12"/>
      <c r="CG2940" s="12"/>
      <c r="CH2940" s="12"/>
      <c r="CI2940" s="12"/>
      <c r="CJ2940" s="12"/>
      <c r="CK2940" s="12"/>
      <c r="CL2940" s="12"/>
      <c r="CM2940" s="12"/>
      <c r="CN2940" s="12"/>
      <c r="CO2940" s="12"/>
      <c r="CP2940" s="12"/>
      <c r="CQ2940" s="12"/>
      <c r="CR2940" s="12"/>
      <c r="CS2940" s="12"/>
      <c r="CT2940" s="12"/>
      <c r="CU2940" s="12"/>
      <c r="CV2940" s="12"/>
      <c r="CW2940" s="12"/>
      <c r="CX2940" s="12"/>
      <c r="CY2940" s="12"/>
      <c r="CZ2940" s="12"/>
      <c r="DA2940" s="12"/>
      <c r="DB2940" s="12"/>
      <c r="DC2940" s="12"/>
      <c r="DD2940" s="12"/>
      <c r="DE2940" s="12"/>
      <c r="DF2940" s="12"/>
      <c r="DG2940" s="12"/>
      <c r="DH2940" s="12"/>
      <c r="DI2940" s="12"/>
      <c r="DJ2940" s="12"/>
      <c r="DK2940" s="12"/>
      <c r="DL2940" s="12"/>
      <c r="DM2940" s="12"/>
      <c r="DN2940" s="12"/>
      <c r="DO2940" s="12"/>
      <c r="DP2940" s="12"/>
      <c r="DQ2940" s="12"/>
      <c r="DR2940" s="12"/>
      <c r="DS2940" s="12"/>
      <c r="DT2940" s="12"/>
      <c r="DU2940" s="12"/>
      <c r="DV2940" s="12"/>
    </row>
    <row r="2941" spans="1:126" s="14" customFormat="1" ht="135.75" thickBot="1" x14ac:dyDescent="0.3">
      <c r="A2941" s="12"/>
      <c r="B2941" s="13">
        <f t="shared" si="46"/>
        <v>2932</v>
      </c>
      <c r="C2941" s="2" t="s">
        <v>2686</v>
      </c>
      <c r="D2941" s="9">
        <v>4802</v>
      </c>
      <c r="E2941" s="2" t="s">
        <v>2103</v>
      </c>
      <c r="F2941" s="2" t="s">
        <v>2104</v>
      </c>
      <c r="G2941" s="2" t="s">
        <v>11900</v>
      </c>
      <c r="H2941" s="2" t="s">
        <v>619</v>
      </c>
      <c r="J2941" s="12"/>
      <c r="K2941" s="12"/>
      <c r="L2941" s="12"/>
      <c r="M2941" s="12"/>
      <c r="N2941" s="12"/>
      <c r="O2941" s="12"/>
      <c r="P2941" s="12"/>
      <c r="Q2941" s="12"/>
      <c r="R2941" s="12"/>
      <c r="S2941" s="12"/>
      <c r="T2941" s="12"/>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12"/>
      <c r="BR2941" s="12"/>
      <c r="BS2941" s="12"/>
      <c r="BT2941" s="12"/>
      <c r="BU2941" s="12"/>
      <c r="BV2941" s="12"/>
      <c r="BW2941" s="12"/>
      <c r="BX2941" s="12"/>
      <c r="BY2941" s="12"/>
      <c r="BZ2941" s="12"/>
      <c r="CA2941" s="12"/>
      <c r="CB2941" s="12"/>
      <c r="CC2941" s="12"/>
      <c r="CD2941" s="12"/>
      <c r="CE2941" s="12"/>
      <c r="CF2941" s="12"/>
      <c r="CG2941" s="12"/>
      <c r="CH2941" s="12"/>
      <c r="CI2941" s="12"/>
      <c r="CJ2941" s="12"/>
      <c r="CK2941" s="12"/>
      <c r="CL2941" s="12"/>
      <c r="CM2941" s="12"/>
      <c r="CN2941" s="12"/>
      <c r="CO2941" s="12"/>
      <c r="CP2941" s="12"/>
      <c r="CQ2941" s="12"/>
      <c r="CR2941" s="12"/>
      <c r="CS2941" s="12"/>
      <c r="CT2941" s="12"/>
      <c r="CU2941" s="12"/>
      <c r="CV2941" s="12"/>
      <c r="CW2941" s="12"/>
      <c r="CX2941" s="12"/>
      <c r="CY2941" s="12"/>
      <c r="CZ2941" s="12"/>
      <c r="DA2941" s="12"/>
      <c r="DB2941" s="12"/>
      <c r="DC2941" s="12"/>
      <c r="DD2941" s="12"/>
      <c r="DE2941" s="12"/>
      <c r="DF2941" s="12"/>
      <c r="DG2941" s="12"/>
      <c r="DH2941" s="12"/>
      <c r="DI2941" s="12"/>
      <c r="DJ2941" s="12"/>
      <c r="DK2941" s="12"/>
      <c r="DL2941" s="12"/>
      <c r="DM2941" s="12"/>
      <c r="DN2941" s="12"/>
      <c r="DO2941" s="12"/>
      <c r="DP2941" s="12"/>
      <c r="DQ2941" s="12"/>
      <c r="DR2941" s="12"/>
      <c r="DS2941" s="12"/>
      <c r="DT2941" s="12"/>
      <c r="DU2941" s="12"/>
      <c r="DV2941" s="12"/>
    </row>
    <row r="2942" spans="1:126" s="14" customFormat="1" ht="105.75" thickBot="1" x14ac:dyDescent="0.3">
      <c r="A2942" s="12"/>
      <c r="B2942" s="13">
        <f t="shared" si="46"/>
        <v>2933</v>
      </c>
      <c r="C2942" s="2" t="s">
        <v>2686</v>
      </c>
      <c r="D2942" s="9">
        <v>4802</v>
      </c>
      <c r="E2942" s="2" t="s">
        <v>2103</v>
      </c>
      <c r="F2942" s="2" t="s">
        <v>2105</v>
      </c>
      <c r="G2942" s="2" t="s">
        <v>11901</v>
      </c>
      <c r="H2942" s="2" t="s">
        <v>619</v>
      </c>
      <c r="J2942" s="12"/>
      <c r="K2942" s="12"/>
      <c r="L2942" s="12"/>
      <c r="M2942" s="12"/>
      <c r="N2942" s="12"/>
      <c r="O2942" s="12"/>
      <c r="P2942" s="12"/>
      <c r="Q2942" s="12"/>
      <c r="R2942" s="12"/>
      <c r="S2942" s="12"/>
      <c r="T2942" s="12"/>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c r="DB2942" s="12"/>
      <c r="DC2942" s="12"/>
      <c r="DD2942" s="12"/>
      <c r="DE2942" s="12"/>
      <c r="DF2942" s="12"/>
      <c r="DG2942" s="12"/>
      <c r="DH2942" s="12"/>
      <c r="DI2942" s="12"/>
      <c r="DJ2942" s="12"/>
      <c r="DK2942" s="12"/>
      <c r="DL2942" s="12"/>
      <c r="DM2942" s="12"/>
      <c r="DN2942" s="12"/>
      <c r="DO2942" s="12"/>
      <c r="DP2942" s="12"/>
      <c r="DQ2942" s="12"/>
      <c r="DR2942" s="12"/>
      <c r="DS2942" s="12"/>
      <c r="DT2942" s="12"/>
      <c r="DU2942" s="12"/>
      <c r="DV2942" s="12"/>
    </row>
    <row r="2943" spans="1:126" s="14" customFormat="1" ht="105.75" thickBot="1" x14ac:dyDescent="0.3">
      <c r="A2943" s="12"/>
      <c r="B2943" s="13">
        <f t="shared" si="46"/>
        <v>2934</v>
      </c>
      <c r="C2943" s="2" t="s">
        <v>2686</v>
      </c>
      <c r="D2943" s="9">
        <v>4814</v>
      </c>
      <c r="E2943" s="2" t="s">
        <v>2745</v>
      </c>
      <c r="F2943" s="2" t="s">
        <v>2106</v>
      </c>
      <c r="G2943" s="2" t="s">
        <v>10507</v>
      </c>
      <c r="H2943" s="2" t="s">
        <v>619</v>
      </c>
      <c r="J2943" s="12"/>
      <c r="K2943" s="12"/>
      <c r="L2943" s="12"/>
      <c r="M2943" s="12"/>
      <c r="N2943" s="12"/>
      <c r="O2943" s="12"/>
      <c r="P2943" s="12"/>
      <c r="Q2943" s="12"/>
      <c r="R2943" s="12"/>
      <c r="S2943" s="12"/>
      <c r="T2943" s="12"/>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12"/>
      <c r="BR2943" s="12"/>
      <c r="BS2943" s="12"/>
      <c r="BT2943" s="12"/>
      <c r="BU2943" s="12"/>
      <c r="BV2943" s="12"/>
      <c r="BW2943" s="12"/>
      <c r="BX2943" s="12"/>
      <c r="BY2943" s="12"/>
      <c r="BZ2943" s="12"/>
      <c r="CA2943" s="12"/>
      <c r="CB2943" s="12"/>
      <c r="CC2943" s="12"/>
      <c r="CD2943" s="12"/>
      <c r="CE2943" s="12"/>
      <c r="CF2943" s="12"/>
      <c r="CG2943" s="12"/>
      <c r="CH2943" s="12"/>
      <c r="CI2943" s="12"/>
      <c r="CJ2943" s="12"/>
      <c r="CK2943" s="12"/>
      <c r="CL2943" s="12"/>
      <c r="CM2943" s="12"/>
      <c r="CN2943" s="12"/>
      <c r="CO2943" s="12"/>
      <c r="CP2943" s="12"/>
      <c r="CQ2943" s="12"/>
      <c r="CR2943" s="12"/>
      <c r="CS2943" s="12"/>
      <c r="CT2943" s="12"/>
      <c r="CU2943" s="12"/>
      <c r="CV2943" s="12"/>
      <c r="CW2943" s="12"/>
      <c r="CX2943" s="12"/>
      <c r="CY2943" s="12"/>
      <c r="CZ2943" s="12"/>
      <c r="DA2943" s="12"/>
      <c r="DB2943" s="12"/>
      <c r="DC2943" s="12"/>
      <c r="DD2943" s="12"/>
      <c r="DE2943" s="12"/>
      <c r="DF2943" s="12"/>
      <c r="DG2943" s="12"/>
      <c r="DH2943" s="12"/>
      <c r="DI2943" s="12"/>
      <c r="DJ2943" s="12"/>
      <c r="DK2943" s="12"/>
      <c r="DL2943" s="12"/>
      <c r="DM2943" s="12"/>
      <c r="DN2943" s="12"/>
      <c r="DO2943" s="12"/>
      <c r="DP2943" s="12"/>
      <c r="DQ2943" s="12"/>
      <c r="DR2943" s="12"/>
      <c r="DS2943" s="12"/>
      <c r="DT2943" s="12"/>
      <c r="DU2943" s="12"/>
      <c r="DV2943" s="12"/>
    </row>
    <row r="2944" spans="1:126" s="14" customFormat="1" ht="90.75" thickBot="1" x14ac:dyDescent="0.3">
      <c r="A2944" s="12"/>
      <c r="B2944" s="13">
        <f t="shared" si="46"/>
        <v>2935</v>
      </c>
      <c r="C2944" s="2" t="s">
        <v>2686</v>
      </c>
      <c r="D2944" s="9">
        <v>94</v>
      </c>
      <c r="E2944" s="2" t="s">
        <v>2107</v>
      </c>
      <c r="F2944" s="2" t="s">
        <v>2108</v>
      </c>
      <c r="G2944" s="2" t="s">
        <v>10508</v>
      </c>
      <c r="H2944" s="2" t="s">
        <v>779</v>
      </c>
      <c r="J2944" s="12"/>
      <c r="K2944" s="12"/>
      <c r="L2944" s="12"/>
      <c r="M2944" s="12"/>
      <c r="N2944" s="12"/>
      <c r="O2944" s="12"/>
      <c r="P2944" s="12"/>
      <c r="Q2944" s="12"/>
      <c r="R2944" s="12"/>
      <c r="S2944" s="12"/>
      <c r="T2944" s="12"/>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2"/>
      <c r="BU2944" s="12"/>
      <c r="BV2944" s="12"/>
      <c r="BW2944" s="12"/>
      <c r="BX2944" s="12"/>
      <c r="BY2944" s="12"/>
      <c r="BZ2944" s="12"/>
      <c r="CA2944" s="12"/>
      <c r="CB2944" s="12"/>
      <c r="CC2944" s="12"/>
      <c r="CD2944" s="12"/>
      <c r="CE2944" s="12"/>
      <c r="CF2944" s="12"/>
      <c r="CG2944" s="12"/>
      <c r="CH2944" s="12"/>
      <c r="CI2944" s="12"/>
      <c r="CJ2944" s="12"/>
      <c r="CK2944" s="12"/>
      <c r="CL2944" s="12"/>
      <c r="CM2944" s="12"/>
      <c r="CN2944" s="12"/>
      <c r="CO2944" s="12"/>
      <c r="CP2944" s="12"/>
      <c r="CQ2944" s="12"/>
      <c r="CR2944" s="12"/>
      <c r="CS2944" s="12"/>
      <c r="CT2944" s="12"/>
      <c r="CU2944" s="12"/>
      <c r="CV2944" s="12"/>
      <c r="CW2944" s="12"/>
      <c r="CX2944" s="12"/>
      <c r="CY2944" s="12"/>
      <c r="CZ2944" s="12"/>
      <c r="DA2944" s="12"/>
      <c r="DB2944" s="12"/>
      <c r="DC2944" s="12"/>
      <c r="DD2944" s="12"/>
      <c r="DE2944" s="12"/>
      <c r="DF2944" s="12"/>
      <c r="DG2944" s="12"/>
      <c r="DH2944" s="12"/>
      <c r="DI2944" s="12"/>
      <c r="DJ2944" s="12"/>
      <c r="DK2944" s="12"/>
      <c r="DL2944" s="12"/>
      <c r="DM2944" s="12"/>
      <c r="DN2944" s="12"/>
      <c r="DO2944" s="12"/>
      <c r="DP2944" s="12"/>
      <c r="DQ2944" s="12"/>
      <c r="DR2944" s="12"/>
      <c r="DS2944" s="12"/>
      <c r="DT2944" s="12"/>
      <c r="DU2944" s="12"/>
      <c r="DV2944" s="12"/>
    </row>
    <row r="2945" spans="1:126" s="14" customFormat="1" ht="45.75" thickBot="1" x14ac:dyDescent="0.3">
      <c r="A2945" s="12"/>
      <c r="B2945" s="13">
        <f t="shared" si="46"/>
        <v>2936</v>
      </c>
      <c r="C2945" s="2" t="s">
        <v>2686</v>
      </c>
      <c r="D2945" s="9">
        <v>94</v>
      </c>
      <c r="E2945" s="2" t="s">
        <v>2109</v>
      </c>
      <c r="F2945" s="2" t="s">
        <v>2110</v>
      </c>
      <c r="G2945" s="2" t="s">
        <v>10509</v>
      </c>
      <c r="H2945" s="2" t="s">
        <v>779</v>
      </c>
      <c r="J2945" s="12"/>
      <c r="K2945" s="12"/>
      <c r="L2945" s="12"/>
      <c r="M2945" s="12"/>
      <c r="N2945" s="12"/>
      <c r="O2945" s="12"/>
      <c r="P2945" s="12"/>
      <c r="Q2945" s="12"/>
      <c r="R2945" s="12"/>
      <c r="S2945" s="12"/>
      <c r="T2945" s="12"/>
      <c r="U2945" s="12"/>
      <c r="V2945" s="12"/>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12"/>
      <c r="BR2945" s="12"/>
      <c r="BS2945" s="12"/>
      <c r="BT2945" s="12"/>
      <c r="BU2945" s="12"/>
      <c r="BV2945" s="12"/>
      <c r="BW2945" s="12"/>
      <c r="BX2945" s="12"/>
      <c r="BY2945" s="12"/>
      <c r="BZ2945" s="12"/>
      <c r="CA2945" s="12"/>
      <c r="CB2945" s="12"/>
      <c r="CC2945" s="12"/>
      <c r="CD2945" s="12"/>
      <c r="CE2945" s="12"/>
      <c r="CF2945" s="12"/>
      <c r="CG2945" s="12"/>
      <c r="CH2945" s="12"/>
      <c r="CI2945" s="12"/>
      <c r="CJ2945" s="12"/>
      <c r="CK2945" s="12"/>
      <c r="CL2945" s="12"/>
      <c r="CM2945" s="12"/>
      <c r="CN2945" s="12"/>
      <c r="CO2945" s="12"/>
      <c r="CP2945" s="12"/>
      <c r="CQ2945" s="12"/>
      <c r="CR2945" s="12"/>
      <c r="CS2945" s="12"/>
      <c r="CT2945" s="12"/>
      <c r="CU2945" s="12"/>
      <c r="CV2945" s="12"/>
      <c r="CW2945" s="12"/>
      <c r="CX2945" s="12"/>
      <c r="CY2945" s="12"/>
      <c r="CZ2945" s="12"/>
      <c r="DA2945" s="12"/>
      <c r="DB2945" s="12"/>
      <c r="DC2945" s="12"/>
      <c r="DD2945" s="12"/>
      <c r="DE2945" s="12"/>
      <c r="DF2945" s="12"/>
      <c r="DG2945" s="12"/>
      <c r="DH2945" s="12"/>
      <c r="DI2945" s="12"/>
      <c r="DJ2945" s="12"/>
      <c r="DK2945" s="12"/>
      <c r="DL2945" s="12"/>
      <c r="DM2945" s="12"/>
      <c r="DN2945" s="12"/>
      <c r="DO2945" s="12"/>
      <c r="DP2945" s="12"/>
      <c r="DQ2945" s="12"/>
      <c r="DR2945" s="12"/>
      <c r="DS2945" s="12"/>
      <c r="DT2945" s="12"/>
      <c r="DU2945" s="12"/>
      <c r="DV2945" s="12"/>
    </row>
    <row r="2946" spans="1:126" s="14" customFormat="1" ht="60.75" thickBot="1" x14ac:dyDescent="0.3">
      <c r="A2946" s="12"/>
      <c r="B2946" s="13">
        <f t="shared" si="46"/>
        <v>2937</v>
      </c>
      <c r="C2946" s="2" t="s">
        <v>2686</v>
      </c>
      <c r="D2946" s="9">
        <v>94</v>
      </c>
      <c r="E2946" s="2" t="s">
        <v>2109</v>
      </c>
      <c r="F2946" s="2" t="s">
        <v>2111</v>
      </c>
      <c r="G2946" s="2" t="s">
        <v>10510</v>
      </c>
      <c r="H2946" s="2" t="s">
        <v>779</v>
      </c>
      <c r="J2946" s="12"/>
      <c r="K2946" s="12"/>
      <c r="L2946" s="12"/>
      <c r="M2946" s="12"/>
      <c r="N2946" s="12"/>
      <c r="O2946" s="12"/>
      <c r="P2946" s="12"/>
      <c r="Q2946" s="12"/>
      <c r="R2946" s="12"/>
      <c r="S2946" s="12"/>
      <c r="T2946" s="12"/>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12"/>
      <c r="BR2946" s="12"/>
      <c r="BS2946" s="12"/>
      <c r="BT2946" s="12"/>
      <c r="BU2946" s="12"/>
      <c r="BV2946" s="12"/>
      <c r="BW2946" s="12"/>
      <c r="BX2946" s="12"/>
      <c r="BY2946" s="12"/>
      <c r="BZ2946" s="12"/>
      <c r="CA2946" s="12"/>
      <c r="CB2946" s="12"/>
      <c r="CC2946" s="12"/>
      <c r="CD2946" s="12"/>
      <c r="CE2946" s="12"/>
      <c r="CF2946" s="12"/>
      <c r="CG2946" s="12"/>
      <c r="CH2946" s="12"/>
      <c r="CI2946" s="12"/>
      <c r="CJ2946" s="12"/>
      <c r="CK2946" s="12"/>
      <c r="CL2946" s="12"/>
      <c r="CM2946" s="12"/>
      <c r="CN2946" s="12"/>
      <c r="CO2946" s="12"/>
      <c r="CP2946" s="12"/>
      <c r="CQ2946" s="12"/>
      <c r="CR2946" s="12"/>
      <c r="CS2946" s="12"/>
      <c r="CT2946" s="12"/>
      <c r="CU2946" s="12"/>
      <c r="CV2946" s="12"/>
      <c r="CW2946" s="12"/>
      <c r="CX2946" s="12"/>
      <c r="CY2946" s="12"/>
      <c r="CZ2946" s="12"/>
      <c r="DA2946" s="12"/>
      <c r="DB2946" s="12"/>
      <c r="DC2946" s="12"/>
      <c r="DD2946" s="12"/>
      <c r="DE2946" s="12"/>
      <c r="DF2946" s="12"/>
      <c r="DG2946" s="12"/>
      <c r="DH2946" s="12"/>
      <c r="DI2946" s="12"/>
      <c r="DJ2946" s="12"/>
      <c r="DK2946" s="12"/>
      <c r="DL2946" s="12"/>
      <c r="DM2946" s="12"/>
      <c r="DN2946" s="12"/>
      <c r="DO2946" s="12"/>
      <c r="DP2946" s="12"/>
      <c r="DQ2946" s="12"/>
      <c r="DR2946" s="12"/>
      <c r="DS2946" s="12"/>
      <c r="DT2946" s="12"/>
      <c r="DU2946" s="12"/>
      <c r="DV2946" s="12"/>
    </row>
    <row r="2947" spans="1:126" s="14" customFormat="1" ht="45.75" thickBot="1" x14ac:dyDescent="0.3">
      <c r="A2947" s="12"/>
      <c r="B2947" s="13">
        <f t="shared" si="46"/>
        <v>2938</v>
      </c>
      <c r="C2947" s="2" t="s">
        <v>2686</v>
      </c>
      <c r="D2947" s="9">
        <v>94</v>
      </c>
      <c r="E2947" s="2" t="s">
        <v>2109</v>
      </c>
      <c r="F2947" s="2" t="s">
        <v>2112</v>
      </c>
      <c r="G2947" s="2" t="s">
        <v>10511</v>
      </c>
      <c r="H2947" s="2" t="s">
        <v>779</v>
      </c>
      <c r="J2947" s="12"/>
      <c r="K2947" s="12"/>
      <c r="L2947" s="12"/>
      <c r="M2947" s="12"/>
      <c r="N2947" s="12"/>
      <c r="O2947" s="12"/>
      <c r="P2947" s="12"/>
      <c r="Q2947" s="12"/>
      <c r="R2947" s="12"/>
      <c r="S2947" s="12"/>
      <c r="T2947" s="12"/>
      <c r="U2947" s="12"/>
      <c r="V2947" s="12"/>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12"/>
      <c r="BR2947" s="12"/>
      <c r="BS2947" s="12"/>
      <c r="BT2947" s="12"/>
      <c r="BU2947" s="12"/>
      <c r="BV2947" s="12"/>
      <c r="BW2947" s="12"/>
      <c r="BX2947" s="12"/>
      <c r="BY2947" s="12"/>
      <c r="BZ2947" s="12"/>
      <c r="CA2947" s="12"/>
      <c r="CB2947" s="12"/>
      <c r="CC2947" s="12"/>
      <c r="CD2947" s="12"/>
      <c r="CE2947" s="12"/>
      <c r="CF2947" s="12"/>
      <c r="CG2947" s="12"/>
      <c r="CH2947" s="12"/>
      <c r="CI2947" s="12"/>
      <c r="CJ2947" s="12"/>
      <c r="CK2947" s="12"/>
      <c r="CL2947" s="12"/>
      <c r="CM2947" s="12"/>
      <c r="CN2947" s="12"/>
      <c r="CO2947" s="12"/>
      <c r="CP2947" s="12"/>
      <c r="CQ2947" s="12"/>
      <c r="CR2947" s="12"/>
      <c r="CS2947" s="12"/>
      <c r="CT2947" s="12"/>
      <c r="CU2947" s="12"/>
      <c r="CV2947" s="12"/>
      <c r="CW2947" s="12"/>
      <c r="CX2947" s="12"/>
      <c r="CY2947" s="12"/>
      <c r="CZ2947" s="12"/>
      <c r="DA2947" s="12"/>
      <c r="DB2947" s="12"/>
      <c r="DC2947" s="12"/>
      <c r="DD2947" s="12"/>
      <c r="DE2947" s="12"/>
      <c r="DF2947" s="12"/>
      <c r="DG2947" s="12"/>
      <c r="DH2947" s="12"/>
      <c r="DI2947" s="12"/>
      <c r="DJ2947" s="12"/>
      <c r="DK2947" s="12"/>
      <c r="DL2947" s="12"/>
      <c r="DM2947" s="12"/>
      <c r="DN2947" s="12"/>
      <c r="DO2947" s="12"/>
      <c r="DP2947" s="12"/>
      <c r="DQ2947" s="12"/>
      <c r="DR2947" s="12"/>
      <c r="DS2947" s="12"/>
      <c r="DT2947" s="12"/>
      <c r="DU2947" s="12"/>
      <c r="DV2947" s="12"/>
    </row>
    <row r="2948" spans="1:126" s="14" customFormat="1" ht="90.75" thickBot="1" x14ac:dyDescent="0.3">
      <c r="A2948" s="12"/>
      <c r="B2948" s="13">
        <f t="shared" si="46"/>
        <v>2939</v>
      </c>
      <c r="C2948" s="2" t="s">
        <v>2686</v>
      </c>
      <c r="D2948" s="9">
        <v>94</v>
      </c>
      <c r="E2948" s="2" t="s">
        <v>2109</v>
      </c>
      <c r="F2948" s="2" t="s">
        <v>7167</v>
      </c>
      <c r="G2948" s="2" t="s">
        <v>10512</v>
      </c>
      <c r="H2948" s="2" t="s">
        <v>779</v>
      </c>
      <c r="J2948" s="12"/>
      <c r="K2948" s="12"/>
      <c r="L2948" s="12"/>
      <c r="M2948" s="12"/>
      <c r="N2948" s="12"/>
      <c r="O2948" s="12"/>
      <c r="P2948" s="12"/>
      <c r="Q2948" s="12"/>
      <c r="R2948" s="12"/>
      <c r="S2948" s="12"/>
      <c r="T2948" s="12"/>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12"/>
      <c r="BR2948" s="12"/>
      <c r="BS2948" s="12"/>
      <c r="BT2948" s="12"/>
      <c r="BU2948" s="12"/>
      <c r="BV2948" s="12"/>
      <c r="BW2948" s="12"/>
      <c r="BX2948" s="12"/>
      <c r="BY2948" s="12"/>
      <c r="BZ2948" s="12"/>
      <c r="CA2948" s="12"/>
      <c r="CB2948" s="12"/>
      <c r="CC2948" s="12"/>
      <c r="CD2948" s="12"/>
      <c r="CE2948" s="12"/>
      <c r="CF2948" s="12"/>
      <c r="CG2948" s="12"/>
      <c r="CH2948" s="12"/>
      <c r="CI2948" s="12"/>
      <c r="CJ2948" s="12"/>
      <c r="CK2948" s="12"/>
      <c r="CL2948" s="12"/>
      <c r="CM2948" s="12"/>
      <c r="CN2948" s="12"/>
      <c r="CO2948" s="12"/>
      <c r="CP2948" s="12"/>
      <c r="CQ2948" s="12"/>
      <c r="CR2948" s="12"/>
      <c r="CS2948" s="12"/>
      <c r="CT2948" s="12"/>
      <c r="CU2948" s="12"/>
      <c r="CV2948" s="12"/>
      <c r="CW2948" s="12"/>
      <c r="CX2948" s="12"/>
      <c r="CY2948" s="12"/>
      <c r="CZ2948" s="12"/>
      <c r="DA2948" s="12"/>
      <c r="DB2948" s="12"/>
      <c r="DC2948" s="12"/>
      <c r="DD2948" s="12"/>
      <c r="DE2948" s="12"/>
      <c r="DF2948" s="12"/>
      <c r="DG2948" s="12"/>
      <c r="DH2948" s="12"/>
      <c r="DI2948" s="12"/>
      <c r="DJ2948" s="12"/>
      <c r="DK2948" s="12"/>
      <c r="DL2948" s="12"/>
      <c r="DM2948" s="12"/>
      <c r="DN2948" s="12"/>
      <c r="DO2948" s="12"/>
      <c r="DP2948" s="12"/>
      <c r="DQ2948" s="12"/>
      <c r="DR2948" s="12"/>
      <c r="DS2948" s="12"/>
      <c r="DT2948" s="12"/>
      <c r="DU2948" s="12"/>
      <c r="DV2948" s="12"/>
    </row>
    <row r="2949" spans="1:126" s="14" customFormat="1" ht="30.75" thickBot="1" x14ac:dyDescent="0.3">
      <c r="A2949" s="12"/>
      <c r="B2949" s="13">
        <f t="shared" si="46"/>
        <v>2940</v>
      </c>
      <c r="C2949" s="2" t="s">
        <v>2686</v>
      </c>
      <c r="D2949" s="9">
        <v>94</v>
      </c>
      <c r="E2949" s="2" t="s">
        <v>2109</v>
      </c>
      <c r="F2949" s="2" t="s">
        <v>1697</v>
      </c>
      <c r="G2949" s="2" t="s">
        <v>7168</v>
      </c>
      <c r="H2949" s="2" t="s">
        <v>779</v>
      </c>
      <c r="J2949" s="12"/>
      <c r="K2949" s="12"/>
      <c r="L2949" s="12"/>
      <c r="M2949" s="12"/>
      <c r="N2949" s="12"/>
      <c r="O2949" s="12"/>
      <c r="P2949" s="12"/>
      <c r="Q2949" s="12"/>
      <c r="R2949" s="12"/>
      <c r="S2949" s="12"/>
      <c r="T2949" s="12"/>
      <c r="U2949" s="12"/>
      <c r="V2949" s="12"/>
      <c r="W2949" s="12"/>
      <c r="X2949" s="12"/>
      <c r="Y2949" s="12"/>
      <c r="Z2949" s="12"/>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12"/>
      <c r="BR2949" s="12"/>
      <c r="BS2949" s="12"/>
      <c r="BT2949" s="12"/>
      <c r="BU2949" s="12"/>
      <c r="BV2949" s="12"/>
      <c r="BW2949" s="12"/>
      <c r="BX2949" s="12"/>
      <c r="BY2949" s="12"/>
      <c r="BZ2949" s="12"/>
      <c r="CA2949" s="12"/>
      <c r="CB2949" s="12"/>
      <c r="CC2949" s="12"/>
      <c r="CD2949" s="12"/>
      <c r="CE2949" s="12"/>
      <c r="CF2949" s="12"/>
      <c r="CG2949" s="12"/>
      <c r="CH2949" s="12"/>
      <c r="CI2949" s="12"/>
      <c r="CJ2949" s="12"/>
      <c r="CK2949" s="12"/>
      <c r="CL2949" s="12"/>
      <c r="CM2949" s="12"/>
      <c r="CN2949" s="12"/>
      <c r="CO2949" s="12"/>
      <c r="CP2949" s="12"/>
      <c r="CQ2949" s="12"/>
      <c r="CR2949" s="12"/>
      <c r="CS2949" s="12"/>
      <c r="CT2949" s="12"/>
      <c r="CU2949" s="12"/>
      <c r="CV2949" s="12"/>
      <c r="CW2949" s="12"/>
      <c r="CX2949" s="12"/>
      <c r="CY2949" s="12"/>
      <c r="CZ2949" s="12"/>
      <c r="DA2949" s="12"/>
      <c r="DB2949" s="12"/>
      <c r="DC2949" s="12"/>
      <c r="DD2949" s="12"/>
      <c r="DE2949" s="12"/>
      <c r="DF2949" s="12"/>
      <c r="DG2949" s="12"/>
      <c r="DH2949" s="12"/>
      <c r="DI2949" s="12"/>
      <c r="DJ2949" s="12"/>
      <c r="DK2949" s="12"/>
      <c r="DL2949" s="12"/>
      <c r="DM2949" s="12"/>
      <c r="DN2949" s="12"/>
      <c r="DO2949" s="12"/>
      <c r="DP2949" s="12"/>
      <c r="DQ2949" s="12"/>
      <c r="DR2949" s="12"/>
      <c r="DS2949" s="12"/>
      <c r="DT2949" s="12"/>
      <c r="DU2949" s="12"/>
      <c r="DV2949" s="12"/>
    </row>
    <row r="2950" spans="1:126" s="14" customFormat="1" ht="45.75" thickBot="1" x14ac:dyDescent="0.3">
      <c r="A2950" s="12"/>
      <c r="B2950" s="13">
        <f t="shared" si="46"/>
        <v>2941</v>
      </c>
      <c r="C2950" s="2" t="s">
        <v>2686</v>
      </c>
      <c r="D2950" s="9">
        <v>94</v>
      </c>
      <c r="E2950" s="2" t="s">
        <v>2109</v>
      </c>
      <c r="F2950" s="2" t="s">
        <v>7169</v>
      </c>
      <c r="G2950" s="2" t="s">
        <v>10513</v>
      </c>
      <c r="H2950" s="2" t="s">
        <v>779</v>
      </c>
      <c r="J2950" s="12"/>
      <c r="K2950" s="12"/>
      <c r="L2950" s="12"/>
      <c r="M2950" s="12"/>
      <c r="N2950" s="12"/>
      <c r="O2950" s="12"/>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c r="DB2950" s="12"/>
      <c r="DC2950" s="12"/>
      <c r="DD2950" s="12"/>
      <c r="DE2950" s="12"/>
      <c r="DF2950" s="12"/>
      <c r="DG2950" s="12"/>
      <c r="DH2950" s="12"/>
      <c r="DI2950" s="12"/>
      <c r="DJ2950" s="12"/>
      <c r="DK2950" s="12"/>
      <c r="DL2950" s="12"/>
      <c r="DM2950" s="12"/>
      <c r="DN2950" s="12"/>
      <c r="DO2950" s="12"/>
      <c r="DP2950" s="12"/>
      <c r="DQ2950" s="12"/>
      <c r="DR2950" s="12"/>
      <c r="DS2950" s="12"/>
      <c r="DT2950" s="12"/>
      <c r="DU2950" s="12"/>
      <c r="DV2950" s="12"/>
    </row>
    <row r="2951" spans="1:126" s="14" customFormat="1" ht="45.75" thickBot="1" x14ac:dyDescent="0.3">
      <c r="A2951" s="12"/>
      <c r="B2951" s="13">
        <f t="shared" si="46"/>
        <v>2942</v>
      </c>
      <c r="C2951" s="2" t="s">
        <v>2686</v>
      </c>
      <c r="D2951" s="9">
        <v>94</v>
      </c>
      <c r="E2951" s="2" t="s">
        <v>2114</v>
      </c>
      <c r="F2951" s="2" t="s">
        <v>2113</v>
      </c>
      <c r="G2951" s="2" t="s">
        <v>10514</v>
      </c>
      <c r="H2951" s="2" t="s">
        <v>779</v>
      </c>
      <c r="J2951" s="12"/>
      <c r="K2951" s="12"/>
      <c r="L2951" s="12"/>
      <c r="M2951" s="12"/>
      <c r="N2951" s="12"/>
      <c r="O2951" s="12"/>
      <c r="P2951" s="12"/>
      <c r="Q2951" s="12"/>
      <c r="R2951" s="12"/>
      <c r="S2951" s="12"/>
      <c r="T2951" s="12"/>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12"/>
      <c r="BR2951" s="12"/>
      <c r="BS2951" s="12"/>
      <c r="BT2951" s="12"/>
      <c r="BU2951" s="12"/>
      <c r="BV2951" s="12"/>
      <c r="BW2951" s="12"/>
      <c r="BX2951" s="12"/>
      <c r="BY2951" s="12"/>
      <c r="BZ2951" s="12"/>
      <c r="CA2951" s="12"/>
      <c r="CB2951" s="12"/>
      <c r="CC2951" s="12"/>
      <c r="CD2951" s="12"/>
      <c r="CE2951" s="12"/>
      <c r="CF2951" s="12"/>
      <c r="CG2951" s="12"/>
      <c r="CH2951" s="12"/>
      <c r="CI2951" s="12"/>
      <c r="CJ2951" s="12"/>
      <c r="CK2951" s="12"/>
      <c r="CL2951" s="12"/>
      <c r="CM2951" s="12"/>
      <c r="CN2951" s="12"/>
      <c r="CO2951" s="12"/>
      <c r="CP2951" s="12"/>
      <c r="CQ2951" s="12"/>
      <c r="CR2951" s="12"/>
      <c r="CS2951" s="12"/>
      <c r="CT2951" s="12"/>
      <c r="CU2951" s="12"/>
      <c r="CV2951" s="12"/>
      <c r="CW2951" s="12"/>
      <c r="CX2951" s="12"/>
      <c r="CY2951" s="12"/>
      <c r="CZ2951" s="12"/>
      <c r="DA2951" s="12"/>
      <c r="DB2951" s="12"/>
      <c r="DC2951" s="12"/>
      <c r="DD2951" s="12"/>
      <c r="DE2951" s="12"/>
      <c r="DF2951" s="12"/>
      <c r="DG2951" s="12"/>
      <c r="DH2951" s="12"/>
      <c r="DI2951" s="12"/>
      <c r="DJ2951" s="12"/>
      <c r="DK2951" s="12"/>
      <c r="DL2951" s="12"/>
      <c r="DM2951" s="12"/>
      <c r="DN2951" s="12"/>
      <c r="DO2951" s="12"/>
      <c r="DP2951" s="12"/>
      <c r="DQ2951" s="12"/>
      <c r="DR2951" s="12"/>
      <c r="DS2951" s="12"/>
      <c r="DT2951" s="12"/>
      <c r="DU2951" s="12"/>
      <c r="DV2951" s="12"/>
    </row>
    <row r="2952" spans="1:126" s="14" customFormat="1" ht="60.75" thickBot="1" x14ac:dyDescent="0.3">
      <c r="A2952" s="12"/>
      <c r="B2952" s="13">
        <f t="shared" si="46"/>
        <v>2943</v>
      </c>
      <c r="C2952" s="2" t="s">
        <v>2686</v>
      </c>
      <c r="D2952" s="9">
        <v>48</v>
      </c>
      <c r="E2952" s="2" t="s">
        <v>2115</v>
      </c>
      <c r="F2952" s="2" t="s">
        <v>2116</v>
      </c>
      <c r="G2952" s="2" t="s">
        <v>10515</v>
      </c>
      <c r="H2952" s="2" t="s">
        <v>779</v>
      </c>
      <c r="J2952" s="12"/>
      <c r="K2952" s="12"/>
      <c r="L2952" s="12"/>
      <c r="M2952" s="12"/>
      <c r="N2952" s="12"/>
      <c r="O2952" s="12"/>
      <c r="P2952" s="12"/>
      <c r="Q2952" s="12"/>
      <c r="R2952" s="12"/>
      <c r="S2952" s="12"/>
      <c r="T2952" s="12"/>
      <c r="U2952" s="12"/>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12"/>
      <c r="BR2952" s="12"/>
      <c r="BS2952" s="12"/>
      <c r="BT2952" s="12"/>
      <c r="BU2952" s="12"/>
      <c r="BV2952" s="12"/>
      <c r="BW2952" s="12"/>
      <c r="BX2952" s="12"/>
      <c r="BY2952" s="12"/>
      <c r="BZ2952" s="12"/>
      <c r="CA2952" s="12"/>
      <c r="CB2952" s="12"/>
      <c r="CC2952" s="12"/>
      <c r="CD2952" s="12"/>
      <c r="CE2952" s="12"/>
      <c r="CF2952" s="12"/>
      <c r="CG2952" s="12"/>
      <c r="CH2952" s="12"/>
      <c r="CI2952" s="12"/>
      <c r="CJ2952" s="12"/>
      <c r="CK2952" s="12"/>
      <c r="CL2952" s="12"/>
      <c r="CM2952" s="12"/>
      <c r="CN2952" s="12"/>
      <c r="CO2952" s="12"/>
      <c r="CP2952" s="12"/>
      <c r="CQ2952" s="12"/>
      <c r="CR2952" s="12"/>
      <c r="CS2952" s="12"/>
      <c r="CT2952" s="12"/>
      <c r="CU2952" s="12"/>
      <c r="CV2952" s="12"/>
      <c r="CW2952" s="12"/>
      <c r="CX2952" s="12"/>
      <c r="CY2952" s="12"/>
      <c r="CZ2952" s="12"/>
      <c r="DA2952" s="12"/>
      <c r="DB2952" s="12"/>
      <c r="DC2952" s="12"/>
      <c r="DD2952" s="12"/>
      <c r="DE2952" s="12"/>
      <c r="DF2952" s="12"/>
      <c r="DG2952" s="12"/>
      <c r="DH2952" s="12"/>
      <c r="DI2952" s="12"/>
      <c r="DJ2952" s="12"/>
      <c r="DK2952" s="12"/>
      <c r="DL2952" s="12"/>
      <c r="DM2952" s="12"/>
      <c r="DN2952" s="12"/>
      <c r="DO2952" s="12"/>
      <c r="DP2952" s="12"/>
      <c r="DQ2952" s="12"/>
      <c r="DR2952" s="12"/>
      <c r="DS2952" s="12"/>
      <c r="DT2952" s="12"/>
      <c r="DU2952" s="12"/>
      <c r="DV2952" s="12"/>
    </row>
    <row r="2953" spans="1:126" s="14" customFormat="1" ht="60.75" thickBot="1" x14ac:dyDescent="0.3">
      <c r="A2953" s="12"/>
      <c r="B2953" s="13">
        <f t="shared" si="46"/>
        <v>2944</v>
      </c>
      <c r="C2953" s="2" t="s">
        <v>2686</v>
      </c>
      <c r="D2953" s="9">
        <v>48</v>
      </c>
      <c r="E2953" s="2" t="s">
        <v>2117</v>
      </c>
      <c r="F2953" s="2" t="s">
        <v>2118</v>
      </c>
      <c r="G2953" s="2" t="s">
        <v>10516</v>
      </c>
      <c r="H2953" s="2" t="s">
        <v>779</v>
      </c>
      <c r="J2953" s="12"/>
      <c r="K2953" s="12"/>
      <c r="L2953" s="12"/>
      <c r="M2953" s="12"/>
      <c r="N2953" s="12"/>
      <c r="O2953" s="12"/>
      <c r="P2953" s="12"/>
      <c r="Q2953" s="12"/>
      <c r="R2953" s="12"/>
      <c r="S2953" s="12"/>
      <c r="T2953" s="12"/>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12"/>
      <c r="BR2953" s="12"/>
      <c r="BS2953" s="12"/>
      <c r="BT2953" s="12"/>
      <c r="BU2953" s="12"/>
      <c r="BV2953" s="12"/>
      <c r="BW2953" s="12"/>
      <c r="BX2953" s="12"/>
      <c r="BY2953" s="12"/>
      <c r="BZ2953" s="12"/>
      <c r="CA2953" s="12"/>
      <c r="CB2953" s="12"/>
      <c r="CC2953" s="12"/>
      <c r="CD2953" s="12"/>
      <c r="CE2953" s="12"/>
      <c r="CF2953" s="12"/>
      <c r="CG2953" s="12"/>
      <c r="CH2953" s="12"/>
      <c r="CI2953" s="12"/>
      <c r="CJ2953" s="12"/>
      <c r="CK2953" s="12"/>
      <c r="CL2953" s="12"/>
      <c r="CM2953" s="12"/>
      <c r="CN2953" s="12"/>
      <c r="CO2953" s="12"/>
      <c r="CP2953" s="12"/>
      <c r="CQ2953" s="12"/>
      <c r="CR2953" s="12"/>
      <c r="CS2953" s="12"/>
      <c r="CT2953" s="12"/>
      <c r="CU2953" s="12"/>
      <c r="CV2953" s="12"/>
      <c r="CW2953" s="12"/>
      <c r="CX2953" s="12"/>
      <c r="CY2953" s="12"/>
      <c r="CZ2953" s="12"/>
      <c r="DA2953" s="12"/>
      <c r="DB2953" s="12"/>
      <c r="DC2953" s="12"/>
      <c r="DD2953" s="12"/>
      <c r="DE2953" s="12"/>
      <c r="DF2953" s="12"/>
      <c r="DG2953" s="12"/>
      <c r="DH2953" s="12"/>
      <c r="DI2953" s="12"/>
      <c r="DJ2953" s="12"/>
      <c r="DK2953" s="12"/>
      <c r="DL2953" s="12"/>
      <c r="DM2953" s="12"/>
      <c r="DN2953" s="12"/>
      <c r="DO2953" s="12"/>
      <c r="DP2953" s="12"/>
      <c r="DQ2953" s="12"/>
      <c r="DR2953" s="12"/>
      <c r="DS2953" s="12"/>
      <c r="DT2953" s="12"/>
      <c r="DU2953" s="12"/>
      <c r="DV2953" s="12"/>
    </row>
    <row r="2954" spans="1:126" s="14" customFormat="1" ht="75.75" thickBot="1" x14ac:dyDescent="0.3">
      <c r="A2954" s="12"/>
      <c r="B2954" s="13">
        <f t="shared" si="46"/>
        <v>2945</v>
      </c>
      <c r="C2954" s="2" t="s">
        <v>2686</v>
      </c>
      <c r="D2954" s="9" t="s">
        <v>5924</v>
      </c>
      <c r="E2954" s="2" t="s">
        <v>2119</v>
      </c>
      <c r="F2954" s="2" t="s">
        <v>2120</v>
      </c>
      <c r="G2954" s="2" t="s">
        <v>10517</v>
      </c>
      <c r="H2954" s="2" t="s">
        <v>779</v>
      </c>
      <c r="J2954" s="12"/>
      <c r="K2954" s="12"/>
      <c r="L2954" s="12"/>
      <c r="M2954" s="12"/>
      <c r="N2954" s="12"/>
      <c r="O2954" s="12"/>
      <c r="P2954" s="12"/>
      <c r="Q2954" s="12"/>
      <c r="R2954" s="12"/>
      <c r="S2954" s="12"/>
      <c r="T2954" s="12"/>
      <c r="U2954" s="12"/>
      <c r="V2954" s="12"/>
      <c r="W2954" s="12"/>
      <c r="X2954" s="12"/>
      <c r="Y2954" s="12"/>
      <c r="Z2954" s="12"/>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12"/>
      <c r="BR2954" s="12"/>
      <c r="BS2954" s="12"/>
      <c r="BT2954" s="12"/>
      <c r="BU2954" s="12"/>
      <c r="BV2954" s="12"/>
      <c r="BW2954" s="12"/>
      <c r="BX2954" s="12"/>
      <c r="BY2954" s="12"/>
      <c r="BZ2954" s="12"/>
      <c r="CA2954" s="12"/>
      <c r="CB2954" s="12"/>
      <c r="CC2954" s="12"/>
      <c r="CD2954" s="12"/>
      <c r="CE2954" s="12"/>
      <c r="CF2954" s="12"/>
      <c r="CG2954" s="12"/>
      <c r="CH2954" s="12"/>
      <c r="CI2954" s="12"/>
      <c r="CJ2954" s="12"/>
      <c r="CK2954" s="12"/>
      <c r="CL2954" s="12"/>
      <c r="CM2954" s="12"/>
      <c r="CN2954" s="12"/>
      <c r="CO2954" s="12"/>
      <c r="CP2954" s="12"/>
      <c r="CQ2954" s="12"/>
      <c r="CR2954" s="12"/>
      <c r="CS2954" s="12"/>
      <c r="CT2954" s="12"/>
      <c r="CU2954" s="12"/>
      <c r="CV2954" s="12"/>
      <c r="CW2954" s="12"/>
      <c r="CX2954" s="12"/>
      <c r="CY2954" s="12"/>
      <c r="CZ2954" s="12"/>
      <c r="DA2954" s="12"/>
      <c r="DB2954" s="12"/>
      <c r="DC2954" s="12"/>
      <c r="DD2954" s="12"/>
      <c r="DE2954" s="12"/>
      <c r="DF2954" s="12"/>
      <c r="DG2954" s="12"/>
      <c r="DH2954" s="12"/>
      <c r="DI2954" s="12"/>
      <c r="DJ2954" s="12"/>
      <c r="DK2954" s="12"/>
      <c r="DL2954" s="12"/>
      <c r="DM2954" s="12"/>
      <c r="DN2954" s="12"/>
      <c r="DO2954" s="12"/>
      <c r="DP2954" s="12"/>
      <c r="DQ2954" s="12"/>
      <c r="DR2954" s="12"/>
      <c r="DS2954" s="12"/>
      <c r="DT2954" s="12"/>
      <c r="DU2954" s="12"/>
      <c r="DV2954" s="12"/>
    </row>
    <row r="2955" spans="1:126" s="14" customFormat="1" ht="75.75" thickBot="1" x14ac:dyDescent="0.3">
      <c r="A2955" s="12"/>
      <c r="B2955" s="13">
        <f t="shared" si="46"/>
        <v>2946</v>
      </c>
      <c r="C2955" s="2" t="s">
        <v>2686</v>
      </c>
      <c r="D2955" s="9" t="s">
        <v>5924</v>
      </c>
      <c r="E2955" s="2" t="s">
        <v>2119</v>
      </c>
      <c r="F2955" s="2" t="s">
        <v>2121</v>
      </c>
      <c r="G2955" s="2" t="s">
        <v>10518</v>
      </c>
      <c r="H2955" s="2" t="s">
        <v>779</v>
      </c>
      <c r="J2955" s="12"/>
      <c r="K2955" s="12"/>
      <c r="L2955" s="12"/>
      <c r="M2955" s="12"/>
      <c r="N2955" s="12"/>
      <c r="O2955" s="12"/>
      <c r="P2955" s="12"/>
      <c r="Q2955" s="12"/>
      <c r="R2955" s="12"/>
      <c r="S2955" s="12"/>
      <c r="T2955" s="12"/>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12"/>
      <c r="BR2955" s="12"/>
      <c r="BS2955" s="12"/>
      <c r="BT2955" s="12"/>
      <c r="BU2955" s="12"/>
      <c r="BV2955" s="12"/>
      <c r="BW2955" s="12"/>
      <c r="BX2955" s="12"/>
      <c r="BY2955" s="12"/>
      <c r="BZ2955" s="12"/>
      <c r="CA2955" s="12"/>
      <c r="CB2955" s="12"/>
      <c r="CC2955" s="12"/>
      <c r="CD2955" s="12"/>
      <c r="CE2955" s="12"/>
      <c r="CF2955" s="12"/>
      <c r="CG2955" s="12"/>
      <c r="CH2955" s="12"/>
      <c r="CI2955" s="12"/>
      <c r="CJ2955" s="12"/>
      <c r="CK2955" s="12"/>
      <c r="CL2955" s="12"/>
      <c r="CM2955" s="12"/>
      <c r="CN2955" s="12"/>
      <c r="CO2955" s="12"/>
      <c r="CP2955" s="12"/>
      <c r="CQ2955" s="12"/>
      <c r="CR2955" s="12"/>
      <c r="CS2955" s="12"/>
      <c r="CT2955" s="12"/>
      <c r="CU2955" s="12"/>
      <c r="CV2955" s="12"/>
      <c r="CW2955" s="12"/>
      <c r="CX2955" s="12"/>
      <c r="CY2955" s="12"/>
      <c r="CZ2955" s="12"/>
      <c r="DA2955" s="12"/>
      <c r="DB2955" s="12"/>
      <c r="DC2955" s="12"/>
      <c r="DD2955" s="12"/>
      <c r="DE2955" s="12"/>
      <c r="DF2955" s="12"/>
      <c r="DG2955" s="12"/>
      <c r="DH2955" s="12"/>
      <c r="DI2955" s="12"/>
      <c r="DJ2955" s="12"/>
      <c r="DK2955" s="12"/>
      <c r="DL2955" s="12"/>
      <c r="DM2955" s="12"/>
      <c r="DN2955" s="12"/>
      <c r="DO2955" s="12"/>
      <c r="DP2955" s="12"/>
      <c r="DQ2955" s="12"/>
      <c r="DR2955" s="12"/>
      <c r="DS2955" s="12"/>
      <c r="DT2955" s="12"/>
      <c r="DU2955" s="12"/>
      <c r="DV2955" s="12"/>
    </row>
    <row r="2956" spans="1:126" s="14" customFormat="1" ht="75.75" thickBot="1" x14ac:dyDescent="0.3">
      <c r="A2956" s="12"/>
      <c r="B2956" s="13">
        <f t="shared" si="46"/>
        <v>2947</v>
      </c>
      <c r="C2956" s="2" t="s">
        <v>2686</v>
      </c>
      <c r="D2956" s="9" t="s">
        <v>5924</v>
      </c>
      <c r="E2956" s="2" t="s">
        <v>2119</v>
      </c>
      <c r="F2956" s="2" t="s">
        <v>2122</v>
      </c>
      <c r="G2956" s="2" t="s">
        <v>2123</v>
      </c>
      <c r="H2956" s="2" t="s">
        <v>779</v>
      </c>
      <c r="J2956" s="12"/>
      <c r="K2956" s="12"/>
      <c r="L2956" s="12"/>
      <c r="M2956" s="12"/>
      <c r="N2956" s="12"/>
      <c r="O2956" s="12"/>
      <c r="P2956" s="12"/>
      <c r="Q2956" s="12"/>
      <c r="R2956" s="12"/>
      <c r="S2956" s="12"/>
      <c r="T2956" s="12"/>
      <c r="U2956" s="12"/>
      <c r="V2956" s="12"/>
      <c r="W2956" s="12"/>
      <c r="X2956" s="12"/>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12"/>
      <c r="BR2956" s="12"/>
      <c r="BS2956" s="12"/>
      <c r="BT2956" s="12"/>
      <c r="BU2956" s="12"/>
      <c r="BV2956" s="12"/>
      <c r="BW2956" s="12"/>
      <c r="BX2956" s="12"/>
      <c r="BY2956" s="12"/>
      <c r="BZ2956" s="12"/>
      <c r="CA2956" s="12"/>
      <c r="CB2956" s="12"/>
      <c r="CC2956" s="12"/>
      <c r="CD2956" s="12"/>
      <c r="CE2956" s="12"/>
      <c r="CF2956" s="12"/>
      <c r="CG2956" s="12"/>
      <c r="CH2956" s="12"/>
      <c r="CI2956" s="12"/>
      <c r="CJ2956" s="12"/>
      <c r="CK2956" s="12"/>
      <c r="CL2956" s="12"/>
      <c r="CM2956" s="12"/>
      <c r="CN2956" s="12"/>
      <c r="CO2956" s="12"/>
      <c r="CP2956" s="12"/>
      <c r="CQ2956" s="12"/>
      <c r="CR2956" s="12"/>
      <c r="CS2956" s="12"/>
      <c r="CT2956" s="12"/>
      <c r="CU2956" s="12"/>
      <c r="CV2956" s="12"/>
      <c r="CW2956" s="12"/>
      <c r="CX2956" s="12"/>
      <c r="CY2956" s="12"/>
      <c r="CZ2956" s="12"/>
      <c r="DA2956" s="12"/>
      <c r="DB2956" s="12"/>
      <c r="DC2956" s="12"/>
      <c r="DD2956" s="12"/>
      <c r="DE2956" s="12"/>
      <c r="DF2956" s="12"/>
      <c r="DG2956" s="12"/>
      <c r="DH2956" s="12"/>
      <c r="DI2956" s="12"/>
      <c r="DJ2956" s="12"/>
      <c r="DK2956" s="12"/>
      <c r="DL2956" s="12"/>
      <c r="DM2956" s="12"/>
      <c r="DN2956" s="12"/>
      <c r="DO2956" s="12"/>
      <c r="DP2956" s="12"/>
      <c r="DQ2956" s="12"/>
      <c r="DR2956" s="12"/>
      <c r="DS2956" s="12"/>
      <c r="DT2956" s="12"/>
      <c r="DU2956" s="12"/>
      <c r="DV2956" s="12"/>
    </row>
    <row r="2957" spans="1:126" s="14" customFormat="1" ht="75.75" thickBot="1" x14ac:dyDescent="0.3">
      <c r="A2957" s="12"/>
      <c r="B2957" s="13">
        <f t="shared" si="46"/>
        <v>2948</v>
      </c>
      <c r="C2957" s="2" t="s">
        <v>2686</v>
      </c>
      <c r="D2957" s="9" t="s">
        <v>5924</v>
      </c>
      <c r="E2957" s="2" t="s">
        <v>2119</v>
      </c>
      <c r="F2957" s="2" t="s">
        <v>2124</v>
      </c>
      <c r="G2957" s="2" t="s">
        <v>10519</v>
      </c>
      <c r="H2957" s="2" t="s">
        <v>779</v>
      </c>
      <c r="J2957" s="12"/>
      <c r="K2957" s="12"/>
      <c r="L2957" s="12"/>
      <c r="M2957" s="12"/>
      <c r="N2957" s="12"/>
      <c r="O2957" s="12"/>
      <c r="P2957" s="12"/>
      <c r="Q2957" s="12"/>
      <c r="R2957" s="12"/>
      <c r="S2957" s="12"/>
      <c r="T2957" s="12"/>
      <c r="U2957" s="12"/>
      <c r="V2957" s="12"/>
      <c r="W2957" s="12"/>
      <c r="X2957" s="12"/>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12"/>
      <c r="BR2957" s="12"/>
      <c r="BS2957" s="12"/>
      <c r="BT2957" s="12"/>
      <c r="BU2957" s="12"/>
      <c r="BV2957" s="12"/>
      <c r="BW2957" s="12"/>
      <c r="BX2957" s="12"/>
      <c r="BY2957" s="12"/>
      <c r="BZ2957" s="12"/>
      <c r="CA2957" s="12"/>
      <c r="CB2957" s="12"/>
      <c r="CC2957" s="12"/>
      <c r="CD2957" s="12"/>
      <c r="CE2957" s="12"/>
      <c r="CF2957" s="12"/>
      <c r="CG2957" s="12"/>
      <c r="CH2957" s="12"/>
      <c r="CI2957" s="12"/>
      <c r="CJ2957" s="12"/>
      <c r="CK2957" s="12"/>
      <c r="CL2957" s="12"/>
      <c r="CM2957" s="12"/>
      <c r="CN2957" s="12"/>
      <c r="CO2957" s="12"/>
      <c r="CP2957" s="12"/>
      <c r="CQ2957" s="12"/>
      <c r="CR2957" s="12"/>
      <c r="CS2957" s="12"/>
      <c r="CT2957" s="12"/>
      <c r="CU2957" s="12"/>
      <c r="CV2957" s="12"/>
      <c r="CW2957" s="12"/>
      <c r="CX2957" s="12"/>
      <c r="CY2957" s="12"/>
      <c r="CZ2957" s="12"/>
      <c r="DA2957" s="12"/>
      <c r="DB2957" s="12"/>
      <c r="DC2957" s="12"/>
      <c r="DD2957" s="12"/>
      <c r="DE2957" s="12"/>
      <c r="DF2957" s="12"/>
      <c r="DG2957" s="12"/>
      <c r="DH2957" s="12"/>
      <c r="DI2957" s="12"/>
      <c r="DJ2957" s="12"/>
      <c r="DK2957" s="12"/>
      <c r="DL2957" s="12"/>
      <c r="DM2957" s="12"/>
      <c r="DN2957" s="12"/>
      <c r="DO2957" s="12"/>
      <c r="DP2957" s="12"/>
      <c r="DQ2957" s="12"/>
      <c r="DR2957" s="12"/>
      <c r="DS2957" s="12"/>
      <c r="DT2957" s="12"/>
      <c r="DU2957" s="12"/>
      <c r="DV2957" s="12"/>
    </row>
    <row r="2958" spans="1:126" s="14" customFormat="1" ht="75.75" thickBot="1" x14ac:dyDescent="0.3">
      <c r="A2958" s="12"/>
      <c r="B2958" s="13">
        <f t="shared" si="46"/>
        <v>2949</v>
      </c>
      <c r="C2958" s="2" t="s">
        <v>2686</v>
      </c>
      <c r="D2958" s="9" t="s">
        <v>5924</v>
      </c>
      <c r="E2958" s="2" t="s">
        <v>2119</v>
      </c>
      <c r="F2958" s="2" t="s">
        <v>2125</v>
      </c>
      <c r="G2958" s="2" t="s">
        <v>10520</v>
      </c>
      <c r="H2958" s="2" t="s">
        <v>779</v>
      </c>
      <c r="J2958" s="12"/>
      <c r="K2958" s="12"/>
      <c r="L2958" s="12"/>
      <c r="M2958" s="12"/>
      <c r="N2958" s="12"/>
      <c r="O2958" s="12"/>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c r="DB2958" s="12"/>
      <c r="DC2958" s="12"/>
      <c r="DD2958" s="12"/>
      <c r="DE2958" s="12"/>
      <c r="DF2958" s="12"/>
      <c r="DG2958" s="12"/>
      <c r="DH2958" s="12"/>
      <c r="DI2958" s="12"/>
      <c r="DJ2958" s="12"/>
      <c r="DK2958" s="12"/>
      <c r="DL2958" s="12"/>
      <c r="DM2958" s="12"/>
      <c r="DN2958" s="12"/>
      <c r="DO2958" s="12"/>
      <c r="DP2958" s="12"/>
      <c r="DQ2958" s="12"/>
      <c r="DR2958" s="12"/>
      <c r="DS2958" s="12"/>
      <c r="DT2958" s="12"/>
      <c r="DU2958" s="12"/>
      <c r="DV2958" s="12"/>
    </row>
    <row r="2959" spans="1:126" s="14" customFormat="1" ht="60.75" thickBot="1" x14ac:dyDescent="0.3">
      <c r="A2959" s="12"/>
      <c r="B2959" s="13">
        <f t="shared" ref="B2959:B3022" si="47">B2958+1</f>
        <v>2950</v>
      </c>
      <c r="C2959" s="2" t="s">
        <v>2686</v>
      </c>
      <c r="D2959" s="9" t="s">
        <v>5924</v>
      </c>
      <c r="E2959" s="2" t="s">
        <v>2127</v>
      </c>
      <c r="F2959" s="2" t="s">
        <v>2126</v>
      </c>
      <c r="G2959" s="2" t="s">
        <v>10521</v>
      </c>
      <c r="H2959" s="2" t="s">
        <v>779</v>
      </c>
      <c r="J2959" s="12"/>
      <c r="K2959" s="12"/>
      <c r="L2959" s="12"/>
      <c r="M2959" s="12"/>
      <c r="N2959" s="12"/>
      <c r="O2959" s="12"/>
      <c r="P2959" s="12"/>
      <c r="Q2959" s="12"/>
      <c r="R2959" s="12"/>
      <c r="S2959" s="12"/>
      <c r="T2959" s="12"/>
      <c r="U2959" s="12"/>
      <c r="V2959" s="12"/>
      <c r="W2959" s="12"/>
      <c r="X2959" s="12"/>
      <c r="Y2959" s="12"/>
      <c r="Z2959" s="12"/>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12"/>
      <c r="BR2959" s="12"/>
      <c r="BS2959" s="12"/>
      <c r="BT2959" s="12"/>
      <c r="BU2959" s="12"/>
      <c r="BV2959" s="12"/>
      <c r="BW2959" s="12"/>
      <c r="BX2959" s="12"/>
      <c r="BY2959" s="12"/>
      <c r="BZ2959" s="12"/>
      <c r="CA2959" s="12"/>
      <c r="CB2959" s="12"/>
      <c r="CC2959" s="12"/>
      <c r="CD2959" s="12"/>
      <c r="CE2959" s="12"/>
      <c r="CF2959" s="12"/>
      <c r="CG2959" s="12"/>
      <c r="CH2959" s="12"/>
      <c r="CI2959" s="12"/>
      <c r="CJ2959" s="12"/>
      <c r="CK2959" s="12"/>
      <c r="CL2959" s="12"/>
      <c r="CM2959" s="12"/>
      <c r="CN2959" s="12"/>
      <c r="CO2959" s="12"/>
      <c r="CP2959" s="12"/>
      <c r="CQ2959" s="12"/>
      <c r="CR2959" s="12"/>
      <c r="CS2959" s="12"/>
      <c r="CT2959" s="12"/>
      <c r="CU2959" s="12"/>
      <c r="CV2959" s="12"/>
      <c r="CW2959" s="12"/>
      <c r="CX2959" s="12"/>
      <c r="CY2959" s="12"/>
      <c r="CZ2959" s="12"/>
      <c r="DA2959" s="12"/>
      <c r="DB2959" s="12"/>
      <c r="DC2959" s="12"/>
      <c r="DD2959" s="12"/>
      <c r="DE2959" s="12"/>
      <c r="DF2959" s="12"/>
      <c r="DG2959" s="12"/>
      <c r="DH2959" s="12"/>
      <c r="DI2959" s="12"/>
      <c r="DJ2959" s="12"/>
      <c r="DK2959" s="12"/>
      <c r="DL2959" s="12"/>
      <c r="DM2959" s="12"/>
      <c r="DN2959" s="12"/>
      <c r="DO2959" s="12"/>
      <c r="DP2959" s="12"/>
      <c r="DQ2959" s="12"/>
      <c r="DR2959" s="12"/>
      <c r="DS2959" s="12"/>
      <c r="DT2959" s="12"/>
      <c r="DU2959" s="12"/>
      <c r="DV2959" s="12"/>
    </row>
    <row r="2960" spans="1:126" s="14" customFormat="1" ht="90.75" thickBot="1" x14ac:dyDescent="0.3">
      <c r="A2960" s="12"/>
      <c r="B2960" s="13">
        <f t="shared" si="47"/>
        <v>2951</v>
      </c>
      <c r="C2960" s="2" t="s">
        <v>2686</v>
      </c>
      <c r="D2960" s="9">
        <v>4808</v>
      </c>
      <c r="E2960" s="2" t="s">
        <v>7170</v>
      </c>
      <c r="F2960" s="2" t="s">
        <v>7171</v>
      </c>
      <c r="G2960" s="2" t="s">
        <v>10522</v>
      </c>
      <c r="H2960" s="2" t="s">
        <v>779</v>
      </c>
      <c r="J2960" s="12"/>
      <c r="K2960" s="12"/>
      <c r="L2960" s="12"/>
      <c r="M2960" s="12"/>
      <c r="N2960" s="12"/>
      <c r="O2960" s="12"/>
      <c r="P2960" s="12"/>
      <c r="Q2960" s="12"/>
      <c r="R2960" s="12"/>
      <c r="S2960" s="12"/>
      <c r="T2960" s="12"/>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12"/>
      <c r="BR2960" s="12"/>
      <c r="BS2960" s="12"/>
      <c r="BT2960" s="12"/>
      <c r="BU2960" s="12"/>
      <c r="BV2960" s="12"/>
      <c r="BW2960" s="12"/>
      <c r="BX2960" s="12"/>
      <c r="BY2960" s="12"/>
      <c r="BZ2960" s="12"/>
      <c r="CA2960" s="12"/>
      <c r="CB2960" s="12"/>
      <c r="CC2960" s="12"/>
      <c r="CD2960" s="12"/>
      <c r="CE2960" s="12"/>
      <c r="CF2960" s="12"/>
      <c r="CG2960" s="12"/>
      <c r="CH2960" s="12"/>
      <c r="CI2960" s="12"/>
      <c r="CJ2960" s="12"/>
      <c r="CK2960" s="12"/>
      <c r="CL2960" s="12"/>
      <c r="CM2960" s="12"/>
      <c r="CN2960" s="12"/>
      <c r="CO2960" s="12"/>
      <c r="CP2960" s="12"/>
      <c r="CQ2960" s="12"/>
      <c r="CR2960" s="12"/>
      <c r="CS2960" s="12"/>
      <c r="CT2960" s="12"/>
      <c r="CU2960" s="12"/>
      <c r="CV2960" s="12"/>
      <c r="CW2960" s="12"/>
      <c r="CX2960" s="12"/>
      <c r="CY2960" s="12"/>
      <c r="CZ2960" s="12"/>
      <c r="DA2960" s="12"/>
      <c r="DB2960" s="12"/>
      <c r="DC2960" s="12"/>
      <c r="DD2960" s="12"/>
      <c r="DE2960" s="12"/>
      <c r="DF2960" s="12"/>
      <c r="DG2960" s="12"/>
      <c r="DH2960" s="12"/>
      <c r="DI2960" s="12"/>
      <c r="DJ2960" s="12"/>
      <c r="DK2960" s="12"/>
      <c r="DL2960" s="12"/>
      <c r="DM2960" s="12"/>
      <c r="DN2960" s="12"/>
      <c r="DO2960" s="12"/>
      <c r="DP2960" s="12"/>
      <c r="DQ2960" s="12"/>
      <c r="DR2960" s="12"/>
      <c r="DS2960" s="12"/>
      <c r="DT2960" s="12"/>
      <c r="DU2960" s="12"/>
      <c r="DV2960" s="12"/>
    </row>
    <row r="2961" spans="1:126" s="14" customFormat="1" ht="30.75" thickBot="1" x14ac:dyDescent="0.3">
      <c r="A2961" s="12"/>
      <c r="B2961" s="13">
        <f t="shared" si="47"/>
        <v>2952</v>
      </c>
      <c r="C2961" s="2" t="s">
        <v>2686</v>
      </c>
      <c r="D2961" s="9">
        <v>4805</v>
      </c>
      <c r="E2961" s="2" t="s">
        <v>7172</v>
      </c>
      <c r="F2961" s="2" t="s">
        <v>7173</v>
      </c>
      <c r="G2961" s="2" t="s">
        <v>7440</v>
      </c>
      <c r="H2961" s="2" t="s">
        <v>779</v>
      </c>
      <c r="J2961" s="12"/>
      <c r="K2961" s="12"/>
      <c r="L2961" s="12"/>
      <c r="M2961" s="12"/>
      <c r="N2961" s="12"/>
      <c r="O2961" s="12"/>
      <c r="P2961" s="12"/>
      <c r="Q2961" s="12"/>
      <c r="R2961" s="12"/>
      <c r="S2961" s="12"/>
      <c r="T2961" s="12"/>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12"/>
      <c r="BR2961" s="12"/>
      <c r="BS2961" s="12"/>
      <c r="BT2961" s="12"/>
      <c r="BU2961" s="12"/>
      <c r="BV2961" s="12"/>
      <c r="BW2961" s="12"/>
      <c r="BX2961" s="12"/>
      <c r="BY2961" s="12"/>
      <c r="BZ2961" s="12"/>
      <c r="CA2961" s="12"/>
      <c r="CB2961" s="12"/>
      <c r="CC2961" s="12"/>
      <c r="CD2961" s="12"/>
      <c r="CE2961" s="12"/>
      <c r="CF2961" s="12"/>
      <c r="CG2961" s="12"/>
      <c r="CH2961" s="12"/>
      <c r="CI2961" s="12"/>
      <c r="CJ2961" s="12"/>
      <c r="CK2961" s="12"/>
      <c r="CL2961" s="12"/>
      <c r="CM2961" s="12"/>
      <c r="CN2961" s="12"/>
      <c r="CO2961" s="12"/>
      <c r="CP2961" s="12"/>
      <c r="CQ2961" s="12"/>
      <c r="CR2961" s="12"/>
      <c r="CS2961" s="12"/>
      <c r="CT2961" s="12"/>
      <c r="CU2961" s="12"/>
      <c r="CV2961" s="12"/>
      <c r="CW2961" s="12"/>
      <c r="CX2961" s="12"/>
      <c r="CY2961" s="12"/>
      <c r="CZ2961" s="12"/>
      <c r="DA2961" s="12"/>
      <c r="DB2961" s="12"/>
      <c r="DC2961" s="12"/>
      <c r="DD2961" s="12"/>
      <c r="DE2961" s="12"/>
      <c r="DF2961" s="12"/>
      <c r="DG2961" s="12"/>
      <c r="DH2961" s="12"/>
      <c r="DI2961" s="12"/>
      <c r="DJ2961" s="12"/>
      <c r="DK2961" s="12"/>
      <c r="DL2961" s="12"/>
      <c r="DM2961" s="12"/>
      <c r="DN2961" s="12"/>
      <c r="DO2961" s="12"/>
      <c r="DP2961" s="12"/>
      <c r="DQ2961" s="12"/>
      <c r="DR2961" s="12"/>
      <c r="DS2961" s="12"/>
      <c r="DT2961" s="12"/>
      <c r="DU2961" s="12"/>
      <c r="DV2961" s="12"/>
    </row>
    <row r="2962" spans="1:126" s="14" customFormat="1" ht="75.75" thickBot="1" x14ac:dyDescent="0.3">
      <c r="A2962" s="12"/>
      <c r="B2962" s="13">
        <f t="shared" si="47"/>
        <v>2953</v>
      </c>
      <c r="C2962" s="2" t="s">
        <v>2686</v>
      </c>
      <c r="D2962" s="9">
        <v>4421</v>
      </c>
      <c r="E2962" s="2" t="s">
        <v>6339</v>
      </c>
      <c r="F2962" s="2" t="s">
        <v>6340</v>
      </c>
      <c r="G2962" s="2" t="s">
        <v>7081</v>
      </c>
      <c r="H2962" s="2" t="s">
        <v>779</v>
      </c>
      <c r="J2962" s="12"/>
      <c r="K2962" s="12"/>
      <c r="L2962" s="12"/>
      <c r="M2962" s="12"/>
      <c r="N2962" s="12"/>
      <c r="O2962" s="12"/>
      <c r="P2962" s="12"/>
      <c r="Q2962" s="12"/>
      <c r="R2962" s="12"/>
      <c r="S2962" s="12"/>
      <c r="T2962" s="12"/>
      <c r="U2962" s="12"/>
      <c r="V2962" s="12"/>
      <c r="W2962" s="12"/>
      <c r="X2962" s="12"/>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12"/>
      <c r="BR2962" s="12"/>
      <c r="BS2962" s="12"/>
      <c r="BT2962" s="12"/>
      <c r="BU2962" s="12"/>
      <c r="BV2962" s="12"/>
      <c r="BW2962" s="12"/>
      <c r="BX2962" s="12"/>
      <c r="BY2962" s="12"/>
      <c r="BZ2962" s="12"/>
      <c r="CA2962" s="12"/>
      <c r="CB2962" s="12"/>
      <c r="CC2962" s="12"/>
      <c r="CD2962" s="12"/>
      <c r="CE2962" s="12"/>
      <c r="CF2962" s="12"/>
      <c r="CG2962" s="12"/>
      <c r="CH2962" s="12"/>
      <c r="CI2962" s="12"/>
      <c r="CJ2962" s="12"/>
      <c r="CK2962" s="12"/>
      <c r="CL2962" s="12"/>
      <c r="CM2962" s="12"/>
      <c r="CN2962" s="12"/>
      <c r="CO2962" s="12"/>
      <c r="CP2962" s="12"/>
      <c r="CQ2962" s="12"/>
      <c r="CR2962" s="12"/>
      <c r="CS2962" s="12"/>
      <c r="CT2962" s="12"/>
      <c r="CU2962" s="12"/>
      <c r="CV2962" s="12"/>
      <c r="CW2962" s="12"/>
      <c r="CX2962" s="12"/>
      <c r="CY2962" s="12"/>
      <c r="CZ2962" s="12"/>
      <c r="DA2962" s="12"/>
      <c r="DB2962" s="12"/>
      <c r="DC2962" s="12"/>
      <c r="DD2962" s="12"/>
      <c r="DE2962" s="12"/>
      <c r="DF2962" s="12"/>
      <c r="DG2962" s="12"/>
      <c r="DH2962" s="12"/>
      <c r="DI2962" s="12"/>
      <c r="DJ2962" s="12"/>
      <c r="DK2962" s="12"/>
      <c r="DL2962" s="12"/>
      <c r="DM2962" s="12"/>
      <c r="DN2962" s="12"/>
      <c r="DO2962" s="12"/>
      <c r="DP2962" s="12"/>
      <c r="DQ2962" s="12"/>
      <c r="DR2962" s="12"/>
      <c r="DS2962" s="12"/>
      <c r="DT2962" s="12"/>
      <c r="DU2962" s="12"/>
      <c r="DV2962" s="12"/>
    </row>
    <row r="2963" spans="1:126" s="14" customFormat="1" ht="120.75" thickBot="1" x14ac:dyDescent="0.3">
      <c r="A2963" s="12"/>
      <c r="B2963" s="13">
        <f t="shared" si="47"/>
        <v>2954</v>
      </c>
      <c r="C2963" s="2" t="s">
        <v>2686</v>
      </c>
      <c r="D2963" s="9">
        <v>4808</v>
      </c>
      <c r="E2963" s="2" t="s">
        <v>2128</v>
      </c>
      <c r="F2963" s="2" t="s">
        <v>2129</v>
      </c>
      <c r="G2963" s="2" t="s">
        <v>10523</v>
      </c>
      <c r="H2963" s="2" t="s">
        <v>223</v>
      </c>
      <c r="J2963" s="12"/>
      <c r="K2963" s="12"/>
      <c r="L2963" s="12"/>
      <c r="M2963" s="12"/>
      <c r="N2963" s="12"/>
      <c r="O2963" s="12"/>
      <c r="P2963" s="12"/>
      <c r="Q2963" s="12"/>
      <c r="R2963" s="12"/>
      <c r="S2963" s="12"/>
      <c r="T2963" s="12"/>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2"/>
      <c r="BU2963" s="12"/>
      <c r="BV2963" s="12"/>
      <c r="BW2963" s="12"/>
      <c r="BX2963" s="12"/>
      <c r="BY2963" s="12"/>
      <c r="BZ2963" s="12"/>
      <c r="CA2963" s="12"/>
      <c r="CB2963" s="12"/>
      <c r="CC2963" s="12"/>
      <c r="CD2963" s="12"/>
      <c r="CE2963" s="12"/>
      <c r="CF2963" s="12"/>
      <c r="CG2963" s="12"/>
      <c r="CH2963" s="12"/>
      <c r="CI2963" s="12"/>
      <c r="CJ2963" s="12"/>
      <c r="CK2963" s="12"/>
      <c r="CL2963" s="12"/>
      <c r="CM2963" s="12"/>
      <c r="CN2963" s="12"/>
      <c r="CO2963" s="12"/>
      <c r="CP2963" s="12"/>
      <c r="CQ2963" s="12"/>
      <c r="CR2963" s="12"/>
      <c r="CS2963" s="12"/>
      <c r="CT2963" s="12"/>
      <c r="CU2963" s="12"/>
      <c r="CV2963" s="12"/>
      <c r="CW2963" s="12"/>
      <c r="CX2963" s="12"/>
      <c r="CY2963" s="12"/>
      <c r="CZ2963" s="12"/>
      <c r="DA2963" s="12"/>
      <c r="DB2963" s="12"/>
      <c r="DC2963" s="12"/>
      <c r="DD2963" s="12"/>
      <c r="DE2963" s="12"/>
      <c r="DF2963" s="12"/>
      <c r="DG2963" s="12"/>
      <c r="DH2963" s="12"/>
      <c r="DI2963" s="12"/>
      <c r="DJ2963" s="12"/>
      <c r="DK2963" s="12"/>
      <c r="DL2963" s="12"/>
      <c r="DM2963" s="12"/>
      <c r="DN2963" s="12"/>
      <c r="DO2963" s="12"/>
      <c r="DP2963" s="12"/>
      <c r="DQ2963" s="12"/>
      <c r="DR2963" s="12"/>
      <c r="DS2963" s="12"/>
      <c r="DT2963" s="12"/>
      <c r="DU2963" s="12"/>
      <c r="DV2963" s="12"/>
    </row>
    <row r="2964" spans="1:126" s="14" customFormat="1" ht="75.75" thickBot="1" x14ac:dyDescent="0.3">
      <c r="A2964" s="12"/>
      <c r="B2964" s="13">
        <f t="shared" si="47"/>
        <v>2955</v>
      </c>
      <c r="C2964" s="2" t="s">
        <v>2686</v>
      </c>
      <c r="D2964" s="9">
        <v>4702</v>
      </c>
      <c r="E2964" s="2" t="s">
        <v>2132</v>
      </c>
      <c r="F2964" s="2" t="s">
        <v>2130</v>
      </c>
      <c r="G2964" s="2" t="s">
        <v>2131</v>
      </c>
      <c r="H2964" s="2" t="s">
        <v>334</v>
      </c>
      <c r="J2964" s="12"/>
      <c r="K2964" s="12"/>
      <c r="L2964" s="12"/>
      <c r="M2964" s="12"/>
      <c r="N2964" s="12"/>
      <c r="O2964" s="12"/>
      <c r="P2964" s="12"/>
      <c r="Q2964" s="12"/>
      <c r="R2964" s="12"/>
      <c r="S2964" s="12"/>
      <c r="T2964" s="12"/>
      <c r="U2964" s="12"/>
      <c r="V2964" s="12"/>
      <c r="W2964" s="12"/>
      <c r="X2964" s="12"/>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12"/>
      <c r="BR2964" s="12"/>
      <c r="BS2964" s="12"/>
      <c r="BT2964" s="12"/>
      <c r="BU2964" s="12"/>
      <c r="BV2964" s="12"/>
      <c r="BW2964" s="12"/>
      <c r="BX2964" s="12"/>
      <c r="BY2964" s="12"/>
      <c r="BZ2964" s="12"/>
      <c r="CA2964" s="12"/>
      <c r="CB2964" s="12"/>
      <c r="CC2964" s="12"/>
      <c r="CD2964" s="12"/>
      <c r="CE2964" s="12"/>
      <c r="CF2964" s="12"/>
      <c r="CG2964" s="12"/>
      <c r="CH2964" s="12"/>
      <c r="CI2964" s="12"/>
      <c r="CJ2964" s="12"/>
      <c r="CK2964" s="12"/>
      <c r="CL2964" s="12"/>
      <c r="CM2964" s="12"/>
      <c r="CN2964" s="12"/>
      <c r="CO2964" s="12"/>
      <c r="CP2964" s="12"/>
      <c r="CQ2964" s="12"/>
      <c r="CR2964" s="12"/>
      <c r="CS2964" s="12"/>
      <c r="CT2964" s="12"/>
      <c r="CU2964" s="12"/>
      <c r="CV2964" s="12"/>
      <c r="CW2964" s="12"/>
      <c r="CX2964" s="12"/>
      <c r="CY2964" s="12"/>
      <c r="CZ2964" s="12"/>
      <c r="DA2964" s="12"/>
      <c r="DB2964" s="12"/>
      <c r="DC2964" s="12"/>
      <c r="DD2964" s="12"/>
      <c r="DE2964" s="12"/>
      <c r="DF2964" s="12"/>
      <c r="DG2964" s="12"/>
      <c r="DH2964" s="12"/>
      <c r="DI2964" s="12"/>
      <c r="DJ2964" s="12"/>
      <c r="DK2964" s="12"/>
      <c r="DL2964" s="12"/>
      <c r="DM2964" s="12"/>
      <c r="DN2964" s="12"/>
      <c r="DO2964" s="12"/>
      <c r="DP2964" s="12"/>
      <c r="DQ2964" s="12"/>
      <c r="DR2964" s="12"/>
      <c r="DS2964" s="12"/>
      <c r="DT2964" s="12"/>
      <c r="DU2964" s="12"/>
      <c r="DV2964" s="12"/>
    </row>
    <row r="2965" spans="1:126" s="14" customFormat="1" ht="75.75" thickBot="1" x14ac:dyDescent="0.3">
      <c r="A2965" s="12"/>
      <c r="B2965" s="13">
        <f t="shared" si="47"/>
        <v>2956</v>
      </c>
      <c r="C2965" s="2" t="s">
        <v>2686</v>
      </c>
      <c r="D2965" s="9">
        <v>4702</v>
      </c>
      <c r="E2965" s="2" t="s">
        <v>2132</v>
      </c>
      <c r="F2965" s="2" t="s">
        <v>2133</v>
      </c>
      <c r="G2965" s="2" t="s">
        <v>10524</v>
      </c>
      <c r="H2965" s="2" t="s">
        <v>334</v>
      </c>
      <c r="J2965" s="12"/>
      <c r="K2965" s="12"/>
      <c r="L2965" s="12"/>
      <c r="M2965" s="12"/>
      <c r="N2965" s="12"/>
      <c r="O2965" s="12"/>
      <c r="P2965" s="12"/>
      <c r="Q2965" s="12"/>
      <c r="R2965" s="12"/>
      <c r="S2965" s="12"/>
      <c r="T2965" s="12"/>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12"/>
      <c r="BR2965" s="12"/>
      <c r="BS2965" s="12"/>
      <c r="BT2965" s="12"/>
      <c r="BU2965" s="12"/>
      <c r="BV2965" s="12"/>
      <c r="BW2965" s="12"/>
      <c r="BX2965" s="12"/>
      <c r="BY2965" s="12"/>
      <c r="BZ2965" s="12"/>
      <c r="CA2965" s="12"/>
      <c r="CB2965" s="12"/>
      <c r="CC2965" s="12"/>
      <c r="CD2965" s="12"/>
      <c r="CE2965" s="12"/>
      <c r="CF2965" s="12"/>
      <c r="CG2965" s="12"/>
      <c r="CH2965" s="12"/>
      <c r="CI2965" s="12"/>
      <c r="CJ2965" s="12"/>
      <c r="CK2965" s="12"/>
      <c r="CL2965" s="12"/>
      <c r="CM2965" s="12"/>
      <c r="CN2965" s="12"/>
      <c r="CO2965" s="12"/>
      <c r="CP2965" s="12"/>
      <c r="CQ2965" s="12"/>
      <c r="CR2965" s="12"/>
      <c r="CS2965" s="12"/>
      <c r="CT2965" s="12"/>
      <c r="CU2965" s="12"/>
      <c r="CV2965" s="12"/>
      <c r="CW2965" s="12"/>
      <c r="CX2965" s="12"/>
      <c r="CY2965" s="12"/>
      <c r="CZ2965" s="12"/>
      <c r="DA2965" s="12"/>
      <c r="DB2965" s="12"/>
      <c r="DC2965" s="12"/>
      <c r="DD2965" s="12"/>
      <c r="DE2965" s="12"/>
      <c r="DF2965" s="12"/>
      <c r="DG2965" s="12"/>
      <c r="DH2965" s="12"/>
      <c r="DI2965" s="12"/>
      <c r="DJ2965" s="12"/>
      <c r="DK2965" s="12"/>
      <c r="DL2965" s="12"/>
      <c r="DM2965" s="12"/>
      <c r="DN2965" s="12"/>
      <c r="DO2965" s="12"/>
      <c r="DP2965" s="12"/>
      <c r="DQ2965" s="12"/>
      <c r="DR2965" s="12"/>
      <c r="DS2965" s="12"/>
      <c r="DT2965" s="12"/>
      <c r="DU2965" s="12"/>
      <c r="DV2965" s="12"/>
    </row>
    <row r="2966" spans="1:126" s="14" customFormat="1" ht="120.75" thickBot="1" x14ac:dyDescent="0.3">
      <c r="A2966" s="12"/>
      <c r="B2966" s="13">
        <f t="shared" si="47"/>
        <v>2957</v>
      </c>
      <c r="C2966" s="2" t="s">
        <v>2686</v>
      </c>
      <c r="D2966" s="9">
        <v>4702</v>
      </c>
      <c r="E2966" s="2" t="s">
        <v>2132</v>
      </c>
      <c r="F2966" s="2" t="s">
        <v>2134</v>
      </c>
      <c r="G2966" s="2" t="s">
        <v>2136</v>
      </c>
      <c r="H2966" s="2" t="s">
        <v>334</v>
      </c>
      <c r="J2966" s="12"/>
      <c r="K2966" s="12"/>
      <c r="L2966" s="12"/>
      <c r="M2966" s="12"/>
      <c r="N2966" s="12"/>
      <c r="O2966" s="12"/>
      <c r="P2966" s="12"/>
      <c r="Q2966" s="12"/>
      <c r="R2966" s="12"/>
      <c r="S2966" s="12"/>
      <c r="T2966" s="12"/>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12"/>
      <c r="BR2966" s="12"/>
      <c r="BS2966" s="12"/>
      <c r="BT2966" s="12"/>
      <c r="BU2966" s="12"/>
      <c r="BV2966" s="12"/>
      <c r="BW2966" s="12"/>
      <c r="BX2966" s="12"/>
      <c r="BY2966" s="12"/>
      <c r="BZ2966" s="12"/>
      <c r="CA2966" s="12"/>
      <c r="CB2966" s="12"/>
      <c r="CC2966" s="12"/>
      <c r="CD2966" s="12"/>
      <c r="CE2966" s="12"/>
      <c r="CF2966" s="12"/>
      <c r="CG2966" s="12"/>
      <c r="CH2966" s="12"/>
      <c r="CI2966" s="12"/>
      <c r="CJ2966" s="12"/>
      <c r="CK2966" s="12"/>
      <c r="CL2966" s="12"/>
      <c r="CM2966" s="12"/>
      <c r="CN2966" s="12"/>
      <c r="CO2966" s="12"/>
      <c r="CP2966" s="12"/>
      <c r="CQ2966" s="12"/>
      <c r="CR2966" s="12"/>
      <c r="CS2966" s="12"/>
      <c r="CT2966" s="12"/>
      <c r="CU2966" s="12"/>
      <c r="CV2966" s="12"/>
      <c r="CW2966" s="12"/>
      <c r="CX2966" s="12"/>
      <c r="CY2966" s="12"/>
      <c r="CZ2966" s="12"/>
      <c r="DA2966" s="12"/>
      <c r="DB2966" s="12"/>
      <c r="DC2966" s="12"/>
      <c r="DD2966" s="12"/>
      <c r="DE2966" s="12"/>
      <c r="DF2966" s="12"/>
      <c r="DG2966" s="12"/>
      <c r="DH2966" s="12"/>
      <c r="DI2966" s="12"/>
      <c r="DJ2966" s="12"/>
      <c r="DK2966" s="12"/>
      <c r="DL2966" s="12"/>
      <c r="DM2966" s="12"/>
      <c r="DN2966" s="12"/>
      <c r="DO2966" s="12"/>
      <c r="DP2966" s="12"/>
      <c r="DQ2966" s="12"/>
      <c r="DR2966" s="12"/>
      <c r="DS2966" s="12"/>
      <c r="DT2966" s="12"/>
      <c r="DU2966" s="12"/>
      <c r="DV2966" s="12"/>
    </row>
    <row r="2967" spans="1:126" s="14" customFormat="1" ht="75.75" thickBot="1" x14ac:dyDescent="0.3">
      <c r="A2967" s="12"/>
      <c r="B2967" s="13">
        <f t="shared" si="47"/>
        <v>2958</v>
      </c>
      <c r="C2967" s="2" t="s">
        <v>2686</v>
      </c>
      <c r="D2967" s="9">
        <v>4702</v>
      </c>
      <c r="E2967" s="2" t="s">
        <v>2132</v>
      </c>
      <c r="F2967" s="2" t="s">
        <v>2135</v>
      </c>
      <c r="G2967" s="2" t="s">
        <v>2137</v>
      </c>
      <c r="H2967" s="2" t="s">
        <v>334</v>
      </c>
      <c r="J2967" s="12"/>
      <c r="K2967" s="12"/>
      <c r="L2967" s="12"/>
      <c r="M2967" s="12"/>
      <c r="N2967" s="12"/>
      <c r="O2967" s="12"/>
      <c r="P2967" s="12"/>
      <c r="Q2967" s="12"/>
      <c r="R2967" s="12"/>
      <c r="S2967" s="12"/>
      <c r="T2967" s="12"/>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12"/>
      <c r="BR2967" s="12"/>
      <c r="BS2967" s="12"/>
      <c r="BT2967" s="12"/>
      <c r="BU2967" s="12"/>
      <c r="BV2967" s="12"/>
      <c r="BW2967" s="12"/>
      <c r="BX2967" s="12"/>
      <c r="BY2967" s="12"/>
      <c r="BZ2967" s="12"/>
      <c r="CA2967" s="12"/>
      <c r="CB2967" s="12"/>
      <c r="CC2967" s="12"/>
      <c r="CD2967" s="12"/>
      <c r="CE2967" s="12"/>
      <c r="CF2967" s="12"/>
      <c r="CG2967" s="12"/>
      <c r="CH2967" s="12"/>
      <c r="CI2967" s="12"/>
      <c r="CJ2967" s="12"/>
      <c r="CK2967" s="12"/>
      <c r="CL2967" s="12"/>
      <c r="CM2967" s="12"/>
      <c r="CN2967" s="12"/>
      <c r="CO2967" s="12"/>
      <c r="CP2967" s="12"/>
      <c r="CQ2967" s="12"/>
      <c r="CR2967" s="12"/>
      <c r="CS2967" s="12"/>
      <c r="CT2967" s="12"/>
      <c r="CU2967" s="12"/>
      <c r="CV2967" s="12"/>
      <c r="CW2967" s="12"/>
      <c r="CX2967" s="12"/>
      <c r="CY2967" s="12"/>
      <c r="CZ2967" s="12"/>
      <c r="DA2967" s="12"/>
      <c r="DB2967" s="12"/>
      <c r="DC2967" s="12"/>
      <c r="DD2967" s="12"/>
      <c r="DE2967" s="12"/>
      <c r="DF2967" s="12"/>
      <c r="DG2967" s="12"/>
      <c r="DH2967" s="12"/>
      <c r="DI2967" s="12"/>
      <c r="DJ2967" s="12"/>
      <c r="DK2967" s="12"/>
      <c r="DL2967" s="12"/>
      <c r="DM2967" s="12"/>
      <c r="DN2967" s="12"/>
      <c r="DO2967" s="12"/>
      <c r="DP2967" s="12"/>
      <c r="DQ2967" s="12"/>
      <c r="DR2967" s="12"/>
      <c r="DS2967" s="12"/>
      <c r="DT2967" s="12"/>
      <c r="DU2967" s="12"/>
      <c r="DV2967" s="12"/>
    </row>
    <row r="2968" spans="1:126" s="14" customFormat="1" ht="75.75" thickBot="1" x14ac:dyDescent="0.3">
      <c r="A2968" s="12"/>
      <c r="B2968" s="13">
        <f t="shared" si="47"/>
        <v>2959</v>
      </c>
      <c r="C2968" s="2" t="s">
        <v>2686</v>
      </c>
      <c r="D2968" s="9">
        <v>4805</v>
      </c>
      <c r="E2968" s="2" t="s">
        <v>2138</v>
      </c>
      <c r="F2968" s="2" t="s">
        <v>2139</v>
      </c>
      <c r="G2968" s="2" t="s">
        <v>2145</v>
      </c>
      <c r="H2968" s="2" t="s">
        <v>334</v>
      </c>
      <c r="J2968" s="12"/>
      <c r="K2968" s="12"/>
      <c r="L2968" s="12"/>
      <c r="M2968" s="12"/>
      <c r="N2968" s="12"/>
      <c r="O2968" s="12"/>
      <c r="P2968" s="12"/>
      <c r="Q2968" s="12"/>
      <c r="R2968" s="12"/>
      <c r="S2968" s="12"/>
      <c r="T2968" s="12"/>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12"/>
      <c r="BR2968" s="12"/>
      <c r="BS2968" s="12"/>
      <c r="BT2968" s="12"/>
      <c r="BU2968" s="12"/>
      <c r="BV2968" s="12"/>
      <c r="BW2968" s="12"/>
      <c r="BX2968" s="12"/>
      <c r="BY2968" s="12"/>
      <c r="BZ2968" s="12"/>
      <c r="CA2968" s="12"/>
      <c r="CB2968" s="12"/>
      <c r="CC2968" s="12"/>
      <c r="CD2968" s="12"/>
      <c r="CE2968" s="12"/>
      <c r="CF2968" s="12"/>
      <c r="CG2968" s="12"/>
      <c r="CH2968" s="12"/>
      <c r="CI2968" s="12"/>
      <c r="CJ2968" s="12"/>
      <c r="CK2968" s="12"/>
      <c r="CL2968" s="12"/>
      <c r="CM2968" s="12"/>
      <c r="CN2968" s="12"/>
      <c r="CO2968" s="12"/>
      <c r="CP2968" s="12"/>
      <c r="CQ2968" s="12"/>
      <c r="CR2968" s="12"/>
      <c r="CS2968" s="12"/>
      <c r="CT2968" s="12"/>
      <c r="CU2968" s="12"/>
      <c r="CV2968" s="12"/>
      <c r="CW2968" s="12"/>
      <c r="CX2968" s="12"/>
      <c r="CY2968" s="12"/>
      <c r="CZ2968" s="12"/>
      <c r="DA2968" s="12"/>
      <c r="DB2968" s="12"/>
      <c r="DC2968" s="12"/>
      <c r="DD2968" s="12"/>
      <c r="DE2968" s="12"/>
      <c r="DF2968" s="12"/>
      <c r="DG2968" s="12"/>
      <c r="DH2968" s="12"/>
      <c r="DI2968" s="12"/>
      <c r="DJ2968" s="12"/>
      <c r="DK2968" s="12"/>
      <c r="DL2968" s="12"/>
      <c r="DM2968" s="12"/>
      <c r="DN2968" s="12"/>
      <c r="DO2968" s="12"/>
      <c r="DP2968" s="12"/>
      <c r="DQ2968" s="12"/>
      <c r="DR2968" s="12"/>
      <c r="DS2968" s="12"/>
      <c r="DT2968" s="12"/>
      <c r="DU2968" s="12"/>
      <c r="DV2968" s="12"/>
    </row>
    <row r="2969" spans="1:126" s="14" customFormat="1" ht="75.75" thickBot="1" x14ac:dyDescent="0.3">
      <c r="A2969" s="12"/>
      <c r="B2969" s="13">
        <f t="shared" si="47"/>
        <v>2960</v>
      </c>
      <c r="C2969" s="2" t="s">
        <v>2686</v>
      </c>
      <c r="D2969" s="9">
        <v>4805</v>
      </c>
      <c r="E2969" s="2" t="s">
        <v>2138</v>
      </c>
      <c r="F2969" s="2" t="s">
        <v>2140</v>
      </c>
      <c r="G2969" s="2" t="s">
        <v>2146</v>
      </c>
      <c r="H2969" s="2" t="s">
        <v>334</v>
      </c>
      <c r="J2969" s="12"/>
      <c r="K2969" s="12"/>
      <c r="L2969" s="12"/>
      <c r="M2969" s="12"/>
      <c r="N2969" s="12"/>
      <c r="O2969" s="12"/>
      <c r="P2969" s="12"/>
      <c r="Q2969" s="12"/>
      <c r="R2969" s="12"/>
      <c r="S2969" s="12"/>
      <c r="T2969" s="12"/>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12"/>
      <c r="BR2969" s="12"/>
      <c r="BS2969" s="12"/>
      <c r="BT2969" s="12"/>
      <c r="BU2969" s="12"/>
      <c r="BV2969" s="12"/>
      <c r="BW2969" s="12"/>
      <c r="BX2969" s="12"/>
      <c r="BY2969" s="12"/>
      <c r="BZ2969" s="12"/>
      <c r="CA2969" s="12"/>
      <c r="CB2969" s="12"/>
      <c r="CC2969" s="12"/>
      <c r="CD2969" s="12"/>
      <c r="CE2969" s="12"/>
      <c r="CF2969" s="12"/>
      <c r="CG2969" s="12"/>
      <c r="CH2969" s="12"/>
      <c r="CI2969" s="12"/>
      <c r="CJ2969" s="12"/>
      <c r="CK2969" s="12"/>
      <c r="CL2969" s="12"/>
      <c r="CM2969" s="12"/>
      <c r="CN2969" s="12"/>
      <c r="CO2969" s="12"/>
      <c r="CP2969" s="12"/>
      <c r="CQ2969" s="12"/>
      <c r="CR2969" s="12"/>
      <c r="CS2969" s="12"/>
      <c r="CT2969" s="12"/>
      <c r="CU2969" s="12"/>
      <c r="CV2969" s="12"/>
      <c r="CW2969" s="12"/>
      <c r="CX2969" s="12"/>
      <c r="CY2969" s="12"/>
      <c r="CZ2969" s="12"/>
      <c r="DA2969" s="12"/>
      <c r="DB2969" s="12"/>
      <c r="DC2969" s="12"/>
      <c r="DD2969" s="12"/>
      <c r="DE2969" s="12"/>
      <c r="DF2969" s="12"/>
      <c r="DG2969" s="12"/>
      <c r="DH2969" s="12"/>
      <c r="DI2969" s="12"/>
      <c r="DJ2969" s="12"/>
      <c r="DK2969" s="12"/>
      <c r="DL2969" s="12"/>
      <c r="DM2969" s="12"/>
      <c r="DN2969" s="12"/>
      <c r="DO2969" s="12"/>
      <c r="DP2969" s="12"/>
      <c r="DQ2969" s="12"/>
      <c r="DR2969" s="12"/>
      <c r="DS2969" s="12"/>
      <c r="DT2969" s="12"/>
      <c r="DU2969" s="12"/>
      <c r="DV2969" s="12"/>
    </row>
    <row r="2970" spans="1:126" s="14" customFormat="1" ht="90.75" thickBot="1" x14ac:dyDescent="0.3">
      <c r="A2970" s="12"/>
      <c r="B2970" s="13">
        <f t="shared" si="47"/>
        <v>2961</v>
      </c>
      <c r="C2970" s="2" t="s">
        <v>2686</v>
      </c>
      <c r="D2970" s="9">
        <v>4805</v>
      </c>
      <c r="E2970" s="2" t="s">
        <v>2138</v>
      </c>
      <c r="F2970" s="2" t="s">
        <v>2141</v>
      </c>
      <c r="G2970" s="2" t="s">
        <v>10525</v>
      </c>
      <c r="H2970" s="2" t="s">
        <v>334</v>
      </c>
      <c r="J2970" s="12"/>
      <c r="K2970" s="12"/>
      <c r="L2970" s="12"/>
      <c r="M2970" s="12"/>
      <c r="N2970" s="12"/>
      <c r="O2970" s="12"/>
      <c r="P2970" s="12"/>
      <c r="Q2970" s="12"/>
      <c r="R2970" s="12"/>
      <c r="S2970" s="12"/>
      <c r="T2970" s="12"/>
      <c r="U2970" s="12"/>
      <c r="V2970" s="12"/>
      <c r="W2970" s="12"/>
      <c r="X2970" s="12"/>
      <c r="Y2970" s="12"/>
      <c r="Z2970" s="12"/>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12"/>
      <c r="BR2970" s="12"/>
      <c r="BS2970" s="12"/>
      <c r="BT2970" s="12"/>
      <c r="BU2970" s="12"/>
      <c r="BV2970" s="12"/>
      <c r="BW2970" s="12"/>
      <c r="BX2970" s="12"/>
      <c r="BY2970" s="12"/>
      <c r="BZ2970" s="12"/>
      <c r="CA2970" s="12"/>
      <c r="CB2970" s="12"/>
      <c r="CC2970" s="12"/>
      <c r="CD2970" s="12"/>
      <c r="CE2970" s="12"/>
      <c r="CF2970" s="12"/>
      <c r="CG2970" s="12"/>
      <c r="CH2970" s="12"/>
      <c r="CI2970" s="12"/>
      <c r="CJ2970" s="12"/>
      <c r="CK2970" s="12"/>
      <c r="CL2970" s="12"/>
      <c r="CM2970" s="12"/>
      <c r="CN2970" s="12"/>
      <c r="CO2970" s="12"/>
      <c r="CP2970" s="12"/>
      <c r="CQ2970" s="12"/>
      <c r="CR2970" s="12"/>
      <c r="CS2970" s="12"/>
      <c r="CT2970" s="12"/>
      <c r="CU2970" s="12"/>
      <c r="CV2970" s="12"/>
      <c r="CW2970" s="12"/>
      <c r="CX2970" s="12"/>
      <c r="CY2970" s="12"/>
      <c r="CZ2970" s="12"/>
      <c r="DA2970" s="12"/>
      <c r="DB2970" s="12"/>
      <c r="DC2970" s="12"/>
      <c r="DD2970" s="12"/>
      <c r="DE2970" s="12"/>
      <c r="DF2970" s="12"/>
      <c r="DG2970" s="12"/>
      <c r="DH2970" s="12"/>
      <c r="DI2970" s="12"/>
      <c r="DJ2970" s="12"/>
      <c r="DK2970" s="12"/>
      <c r="DL2970" s="12"/>
      <c r="DM2970" s="12"/>
      <c r="DN2970" s="12"/>
      <c r="DO2970" s="12"/>
      <c r="DP2970" s="12"/>
      <c r="DQ2970" s="12"/>
      <c r="DR2970" s="12"/>
      <c r="DS2970" s="12"/>
      <c r="DT2970" s="12"/>
      <c r="DU2970" s="12"/>
      <c r="DV2970" s="12"/>
    </row>
    <row r="2971" spans="1:126" s="14" customFormat="1" ht="75.75" thickBot="1" x14ac:dyDescent="0.3">
      <c r="A2971" s="12"/>
      <c r="B2971" s="13">
        <f t="shared" si="47"/>
        <v>2962</v>
      </c>
      <c r="C2971" s="2" t="s">
        <v>2686</v>
      </c>
      <c r="D2971" s="9">
        <v>4805</v>
      </c>
      <c r="E2971" s="2" t="s">
        <v>2138</v>
      </c>
      <c r="F2971" s="2" t="s">
        <v>2135</v>
      </c>
      <c r="G2971" s="2" t="s">
        <v>2148</v>
      </c>
      <c r="H2971" s="2" t="s">
        <v>334</v>
      </c>
      <c r="J2971" s="12"/>
      <c r="K2971" s="12"/>
      <c r="L2971" s="12"/>
      <c r="M2971" s="12"/>
      <c r="N2971" s="12"/>
      <c r="O2971" s="12"/>
      <c r="P2971" s="12"/>
      <c r="Q2971" s="12"/>
      <c r="R2971" s="12"/>
      <c r="S2971" s="12"/>
      <c r="T2971" s="12"/>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12"/>
      <c r="BR2971" s="12"/>
      <c r="BS2971" s="12"/>
      <c r="BT2971" s="12"/>
      <c r="BU2971" s="12"/>
      <c r="BV2971" s="12"/>
      <c r="BW2971" s="12"/>
      <c r="BX2971" s="12"/>
      <c r="BY2971" s="12"/>
      <c r="BZ2971" s="12"/>
      <c r="CA2971" s="12"/>
      <c r="CB2971" s="12"/>
      <c r="CC2971" s="12"/>
      <c r="CD2971" s="12"/>
      <c r="CE2971" s="12"/>
      <c r="CF2971" s="12"/>
      <c r="CG2971" s="12"/>
      <c r="CH2971" s="12"/>
      <c r="CI2971" s="12"/>
      <c r="CJ2971" s="12"/>
      <c r="CK2971" s="12"/>
      <c r="CL2971" s="12"/>
      <c r="CM2971" s="12"/>
      <c r="CN2971" s="12"/>
      <c r="CO2971" s="12"/>
      <c r="CP2971" s="12"/>
      <c r="CQ2971" s="12"/>
      <c r="CR2971" s="12"/>
      <c r="CS2971" s="12"/>
      <c r="CT2971" s="12"/>
      <c r="CU2971" s="12"/>
      <c r="CV2971" s="12"/>
      <c r="CW2971" s="12"/>
      <c r="CX2971" s="12"/>
      <c r="CY2971" s="12"/>
      <c r="CZ2971" s="12"/>
      <c r="DA2971" s="12"/>
      <c r="DB2971" s="12"/>
      <c r="DC2971" s="12"/>
      <c r="DD2971" s="12"/>
      <c r="DE2971" s="12"/>
      <c r="DF2971" s="12"/>
      <c r="DG2971" s="12"/>
      <c r="DH2971" s="12"/>
      <c r="DI2971" s="12"/>
      <c r="DJ2971" s="12"/>
      <c r="DK2971" s="12"/>
      <c r="DL2971" s="12"/>
      <c r="DM2971" s="12"/>
      <c r="DN2971" s="12"/>
      <c r="DO2971" s="12"/>
      <c r="DP2971" s="12"/>
      <c r="DQ2971" s="12"/>
      <c r="DR2971" s="12"/>
      <c r="DS2971" s="12"/>
      <c r="DT2971" s="12"/>
      <c r="DU2971" s="12"/>
      <c r="DV2971" s="12"/>
    </row>
    <row r="2972" spans="1:126" s="14" customFormat="1" ht="75.75" thickBot="1" x14ac:dyDescent="0.3">
      <c r="A2972" s="12"/>
      <c r="B2972" s="13">
        <f t="shared" si="47"/>
        <v>2963</v>
      </c>
      <c r="C2972" s="2" t="s">
        <v>2686</v>
      </c>
      <c r="D2972" s="9">
        <v>4805</v>
      </c>
      <c r="E2972" s="2" t="s">
        <v>2138</v>
      </c>
      <c r="F2972" s="2" t="s">
        <v>2142</v>
      </c>
      <c r="G2972" s="2" t="s">
        <v>2149</v>
      </c>
      <c r="H2972" s="2" t="s">
        <v>334</v>
      </c>
      <c r="J2972" s="12"/>
      <c r="K2972" s="12"/>
      <c r="L2972" s="12"/>
      <c r="M2972" s="12"/>
      <c r="N2972" s="12"/>
      <c r="O2972" s="12"/>
      <c r="P2972" s="12"/>
      <c r="Q2972" s="12"/>
      <c r="R2972" s="12"/>
      <c r="S2972" s="12"/>
      <c r="T2972" s="12"/>
      <c r="U2972" s="12"/>
      <c r="V2972" s="12"/>
      <c r="W2972" s="12"/>
      <c r="X2972" s="12"/>
      <c r="Y2972" s="12"/>
      <c r="Z2972" s="12"/>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12"/>
      <c r="BR2972" s="12"/>
      <c r="BS2972" s="12"/>
      <c r="BT2972" s="12"/>
      <c r="BU2972" s="12"/>
      <c r="BV2972" s="12"/>
      <c r="BW2972" s="12"/>
      <c r="BX2972" s="12"/>
      <c r="BY2972" s="12"/>
      <c r="BZ2972" s="12"/>
      <c r="CA2972" s="12"/>
      <c r="CB2972" s="12"/>
      <c r="CC2972" s="12"/>
      <c r="CD2972" s="12"/>
      <c r="CE2972" s="12"/>
      <c r="CF2972" s="12"/>
      <c r="CG2972" s="12"/>
      <c r="CH2972" s="12"/>
      <c r="CI2972" s="12"/>
      <c r="CJ2972" s="12"/>
      <c r="CK2972" s="12"/>
      <c r="CL2972" s="12"/>
      <c r="CM2972" s="12"/>
      <c r="CN2972" s="12"/>
      <c r="CO2972" s="12"/>
      <c r="CP2972" s="12"/>
      <c r="CQ2972" s="12"/>
      <c r="CR2972" s="12"/>
      <c r="CS2972" s="12"/>
      <c r="CT2972" s="12"/>
      <c r="CU2972" s="12"/>
      <c r="CV2972" s="12"/>
      <c r="CW2972" s="12"/>
      <c r="CX2972" s="12"/>
      <c r="CY2972" s="12"/>
      <c r="CZ2972" s="12"/>
      <c r="DA2972" s="12"/>
      <c r="DB2972" s="12"/>
      <c r="DC2972" s="12"/>
      <c r="DD2972" s="12"/>
      <c r="DE2972" s="12"/>
      <c r="DF2972" s="12"/>
      <c r="DG2972" s="12"/>
      <c r="DH2972" s="12"/>
      <c r="DI2972" s="12"/>
      <c r="DJ2972" s="12"/>
      <c r="DK2972" s="12"/>
      <c r="DL2972" s="12"/>
      <c r="DM2972" s="12"/>
      <c r="DN2972" s="12"/>
      <c r="DO2972" s="12"/>
      <c r="DP2972" s="12"/>
      <c r="DQ2972" s="12"/>
      <c r="DR2972" s="12"/>
      <c r="DS2972" s="12"/>
      <c r="DT2972" s="12"/>
      <c r="DU2972" s="12"/>
      <c r="DV2972" s="12"/>
    </row>
    <row r="2973" spans="1:126" s="14" customFormat="1" ht="75.75" thickBot="1" x14ac:dyDescent="0.3">
      <c r="A2973" s="12"/>
      <c r="B2973" s="13">
        <f t="shared" si="47"/>
        <v>2964</v>
      </c>
      <c r="C2973" s="2" t="s">
        <v>2686</v>
      </c>
      <c r="D2973" s="9">
        <v>4805</v>
      </c>
      <c r="E2973" s="2" t="s">
        <v>2138</v>
      </c>
      <c r="F2973" s="2" t="s">
        <v>2143</v>
      </c>
      <c r="G2973" s="2" t="s">
        <v>2150</v>
      </c>
      <c r="H2973" s="2" t="s">
        <v>334</v>
      </c>
      <c r="J2973" s="12"/>
      <c r="K2973" s="12"/>
      <c r="L2973" s="12"/>
      <c r="M2973" s="12"/>
      <c r="N2973" s="12"/>
      <c r="O2973" s="12"/>
      <c r="P2973" s="12"/>
      <c r="Q2973" s="12"/>
      <c r="R2973" s="12"/>
      <c r="S2973" s="12"/>
      <c r="T2973" s="12"/>
      <c r="U2973" s="12"/>
      <c r="V2973" s="12"/>
      <c r="W2973" s="12"/>
      <c r="X2973" s="12"/>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12"/>
      <c r="BR2973" s="12"/>
      <c r="BS2973" s="12"/>
      <c r="BT2973" s="12"/>
      <c r="BU2973" s="12"/>
      <c r="BV2973" s="12"/>
      <c r="BW2973" s="12"/>
      <c r="BX2973" s="12"/>
      <c r="BY2973" s="12"/>
      <c r="BZ2973" s="12"/>
      <c r="CA2973" s="12"/>
      <c r="CB2973" s="12"/>
      <c r="CC2973" s="12"/>
      <c r="CD2973" s="12"/>
      <c r="CE2973" s="12"/>
      <c r="CF2973" s="12"/>
      <c r="CG2973" s="12"/>
      <c r="CH2973" s="12"/>
      <c r="CI2973" s="12"/>
      <c r="CJ2973" s="12"/>
      <c r="CK2973" s="12"/>
      <c r="CL2973" s="12"/>
      <c r="CM2973" s="12"/>
      <c r="CN2973" s="12"/>
      <c r="CO2973" s="12"/>
      <c r="CP2973" s="12"/>
      <c r="CQ2973" s="12"/>
      <c r="CR2973" s="12"/>
      <c r="CS2973" s="12"/>
      <c r="CT2973" s="12"/>
      <c r="CU2973" s="12"/>
      <c r="CV2973" s="12"/>
      <c r="CW2973" s="12"/>
      <c r="CX2973" s="12"/>
      <c r="CY2973" s="12"/>
      <c r="CZ2973" s="12"/>
      <c r="DA2973" s="12"/>
      <c r="DB2973" s="12"/>
      <c r="DC2973" s="12"/>
      <c r="DD2973" s="12"/>
      <c r="DE2973" s="12"/>
      <c r="DF2973" s="12"/>
      <c r="DG2973" s="12"/>
      <c r="DH2973" s="12"/>
      <c r="DI2973" s="12"/>
      <c r="DJ2973" s="12"/>
      <c r="DK2973" s="12"/>
      <c r="DL2973" s="12"/>
      <c r="DM2973" s="12"/>
      <c r="DN2973" s="12"/>
      <c r="DO2973" s="12"/>
      <c r="DP2973" s="12"/>
      <c r="DQ2973" s="12"/>
      <c r="DR2973" s="12"/>
      <c r="DS2973" s="12"/>
      <c r="DT2973" s="12"/>
      <c r="DU2973" s="12"/>
      <c r="DV2973" s="12"/>
    </row>
    <row r="2974" spans="1:126" s="14" customFormat="1" ht="90.75" thickBot="1" x14ac:dyDescent="0.3">
      <c r="A2974" s="12"/>
      <c r="B2974" s="13">
        <f t="shared" si="47"/>
        <v>2965</v>
      </c>
      <c r="C2974" s="2" t="s">
        <v>2686</v>
      </c>
      <c r="D2974" s="9">
        <v>4805</v>
      </c>
      <c r="E2974" s="2" t="s">
        <v>2138</v>
      </c>
      <c r="F2974" s="2" t="s">
        <v>2144</v>
      </c>
      <c r="G2974" s="2" t="s">
        <v>2151</v>
      </c>
      <c r="H2974" s="2" t="s">
        <v>334</v>
      </c>
      <c r="J2974" s="12"/>
      <c r="K2974" s="12"/>
      <c r="L2974" s="12"/>
      <c r="M2974" s="12"/>
      <c r="N2974" s="12"/>
      <c r="O2974" s="12"/>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12"/>
      <c r="CH2974" s="12"/>
      <c r="CI2974" s="12"/>
      <c r="CJ2974" s="12"/>
      <c r="CK2974" s="12"/>
      <c r="CL2974" s="12"/>
      <c r="CM2974" s="12"/>
      <c r="CN2974" s="12"/>
      <c r="CO2974" s="12"/>
      <c r="CP2974" s="12"/>
      <c r="CQ2974" s="12"/>
      <c r="CR2974" s="12"/>
      <c r="CS2974" s="12"/>
      <c r="CT2974" s="12"/>
      <c r="CU2974" s="12"/>
      <c r="CV2974" s="12"/>
      <c r="CW2974" s="12"/>
      <c r="CX2974" s="12"/>
      <c r="CY2974" s="12"/>
      <c r="CZ2974" s="12"/>
      <c r="DA2974" s="12"/>
      <c r="DB2974" s="12"/>
      <c r="DC2974" s="12"/>
      <c r="DD2974" s="12"/>
      <c r="DE2974" s="12"/>
      <c r="DF2974" s="12"/>
      <c r="DG2974" s="12"/>
      <c r="DH2974" s="12"/>
      <c r="DI2974" s="12"/>
      <c r="DJ2974" s="12"/>
      <c r="DK2974" s="12"/>
      <c r="DL2974" s="12"/>
      <c r="DM2974" s="12"/>
      <c r="DN2974" s="12"/>
      <c r="DO2974" s="12"/>
      <c r="DP2974" s="12"/>
      <c r="DQ2974" s="12"/>
      <c r="DR2974" s="12"/>
      <c r="DS2974" s="12"/>
      <c r="DT2974" s="12"/>
      <c r="DU2974" s="12"/>
      <c r="DV2974" s="12"/>
    </row>
    <row r="2975" spans="1:126" s="14" customFormat="1" ht="105.75" thickBot="1" x14ac:dyDescent="0.3">
      <c r="A2975" s="12"/>
      <c r="B2975" s="13">
        <f t="shared" si="47"/>
        <v>2966</v>
      </c>
      <c r="C2975" s="2" t="s">
        <v>2686</v>
      </c>
      <c r="D2975" s="9">
        <v>4805</v>
      </c>
      <c r="E2975" s="2" t="s">
        <v>2152</v>
      </c>
      <c r="F2975" s="2" t="s">
        <v>2134</v>
      </c>
      <c r="G2975" s="2" t="s">
        <v>2154</v>
      </c>
      <c r="H2975" s="2" t="s">
        <v>334</v>
      </c>
      <c r="J2975" s="12"/>
      <c r="K2975" s="12"/>
      <c r="L2975" s="12"/>
      <c r="M2975" s="12"/>
      <c r="N2975" s="12"/>
      <c r="O2975" s="12"/>
      <c r="P2975" s="12"/>
      <c r="Q2975" s="12"/>
      <c r="R2975" s="12"/>
      <c r="S2975" s="12"/>
      <c r="T2975" s="12"/>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12"/>
      <c r="BR2975" s="12"/>
      <c r="BS2975" s="12"/>
      <c r="BT2975" s="12"/>
      <c r="BU2975" s="12"/>
      <c r="BV2975" s="12"/>
      <c r="BW2975" s="12"/>
      <c r="BX2975" s="12"/>
      <c r="BY2975" s="12"/>
      <c r="BZ2975" s="12"/>
      <c r="CA2975" s="12"/>
      <c r="CB2975" s="12"/>
      <c r="CC2975" s="12"/>
      <c r="CD2975" s="12"/>
      <c r="CE2975" s="12"/>
      <c r="CF2975" s="12"/>
      <c r="CG2975" s="12"/>
      <c r="CH2975" s="12"/>
      <c r="CI2975" s="12"/>
      <c r="CJ2975" s="12"/>
      <c r="CK2975" s="12"/>
      <c r="CL2975" s="12"/>
      <c r="CM2975" s="12"/>
      <c r="CN2975" s="12"/>
      <c r="CO2975" s="12"/>
      <c r="CP2975" s="12"/>
      <c r="CQ2975" s="12"/>
      <c r="CR2975" s="12"/>
      <c r="CS2975" s="12"/>
      <c r="CT2975" s="12"/>
      <c r="CU2975" s="12"/>
      <c r="CV2975" s="12"/>
      <c r="CW2975" s="12"/>
      <c r="CX2975" s="12"/>
      <c r="CY2975" s="12"/>
      <c r="CZ2975" s="12"/>
      <c r="DA2975" s="12"/>
      <c r="DB2975" s="12"/>
      <c r="DC2975" s="12"/>
      <c r="DD2975" s="12"/>
      <c r="DE2975" s="12"/>
      <c r="DF2975" s="12"/>
      <c r="DG2975" s="12"/>
      <c r="DH2975" s="12"/>
      <c r="DI2975" s="12"/>
      <c r="DJ2975" s="12"/>
      <c r="DK2975" s="12"/>
      <c r="DL2975" s="12"/>
      <c r="DM2975" s="12"/>
      <c r="DN2975" s="12"/>
      <c r="DO2975" s="12"/>
      <c r="DP2975" s="12"/>
      <c r="DQ2975" s="12"/>
      <c r="DR2975" s="12"/>
      <c r="DS2975" s="12"/>
      <c r="DT2975" s="12"/>
      <c r="DU2975" s="12"/>
      <c r="DV2975" s="12"/>
    </row>
    <row r="2976" spans="1:126" s="14" customFormat="1" ht="90.75" thickBot="1" x14ac:dyDescent="0.3">
      <c r="A2976" s="12"/>
      <c r="B2976" s="13">
        <f t="shared" si="47"/>
        <v>2967</v>
      </c>
      <c r="C2976" s="2" t="s">
        <v>2686</v>
      </c>
      <c r="D2976" s="9">
        <v>4805</v>
      </c>
      <c r="E2976" s="2" t="s">
        <v>2152</v>
      </c>
      <c r="F2976" s="2" t="s">
        <v>2141</v>
      </c>
      <c r="G2976" s="2" t="s">
        <v>2147</v>
      </c>
      <c r="H2976" s="2" t="s">
        <v>334</v>
      </c>
      <c r="J2976" s="12"/>
      <c r="K2976" s="12"/>
      <c r="L2976" s="12"/>
      <c r="M2976" s="12"/>
      <c r="N2976" s="12"/>
      <c r="O2976" s="12"/>
      <c r="P2976" s="12"/>
      <c r="Q2976" s="12"/>
      <c r="R2976" s="12"/>
      <c r="S2976" s="12"/>
      <c r="T2976" s="12"/>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12"/>
      <c r="BR2976" s="12"/>
      <c r="BS2976" s="12"/>
      <c r="BT2976" s="12"/>
      <c r="BU2976" s="12"/>
      <c r="BV2976" s="12"/>
      <c r="BW2976" s="12"/>
      <c r="BX2976" s="12"/>
      <c r="BY2976" s="12"/>
      <c r="BZ2976" s="12"/>
      <c r="CA2976" s="12"/>
      <c r="CB2976" s="12"/>
      <c r="CC2976" s="12"/>
      <c r="CD2976" s="12"/>
      <c r="CE2976" s="12"/>
      <c r="CF2976" s="12"/>
      <c r="CG2976" s="12"/>
      <c r="CH2976" s="12"/>
      <c r="CI2976" s="12"/>
      <c r="CJ2976" s="12"/>
      <c r="CK2976" s="12"/>
      <c r="CL2976" s="12"/>
      <c r="CM2976" s="12"/>
      <c r="CN2976" s="12"/>
      <c r="CO2976" s="12"/>
      <c r="CP2976" s="12"/>
      <c r="CQ2976" s="12"/>
      <c r="CR2976" s="12"/>
      <c r="CS2976" s="12"/>
      <c r="CT2976" s="12"/>
      <c r="CU2976" s="12"/>
      <c r="CV2976" s="12"/>
      <c r="CW2976" s="12"/>
      <c r="CX2976" s="12"/>
      <c r="CY2976" s="12"/>
      <c r="CZ2976" s="12"/>
      <c r="DA2976" s="12"/>
      <c r="DB2976" s="12"/>
      <c r="DC2976" s="12"/>
      <c r="DD2976" s="12"/>
      <c r="DE2976" s="12"/>
      <c r="DF2976" s="12"/>
      <c r="DG2976" s="12"/>
      <c r="DH2976" s="12"/>
      <c r="DI2976" s="12"/>
      <c r="DJ2976" s="12"/>
      <c r="DK2976" s="12"/>
      <c r="DL2976" s="12"/>
      <c r="DM2976" s="12"/>
      <c r="DN2976" s="12"/>
      <c r="DO2976" s="12"/>
      <c r="DP2976" s="12"/>
      <c r="DQ2976" s="12"/>
      <c r="DR2976" s="12"/>
      <c r="DS2976" s="12"/>
      <c r="DT2976" s="12"/>
      <c r="DU2976" s="12"/>
      <c r="DV2976" s="12"/>
    </row>
    <row r="2977" spans="1:126" s="14" customFormat="1" ht="75.75" thickBot="1" x14ac:dyDescent="0.3">
      <c r="A2977" s="12"/>
      <c r="B2977" s="13">
        <f t="shared" si="47"/>
        <v>2968</v>
      </c>
      <c r="C2977" s="2" t="s">
        <v>2686</v>
      </c>
      <c r="D2977" s="9">
        <v>4805</v>
      </c>
      <c r="E2977" s="2" t="s">
        <v>2152</v>
      </c>
      <c r="F2977" s="2" t="s">
        <v>2135</v>
      </c>
      <c r="G2977" s="2" t="s">
        <v>2155</v>
      </c>
      <c r="H2977" s="2" t="s">
        <v>334</v>
      </c>
      <c r="J2977" s="12"/>
      <c r="K2977" s="12"/>
      <c r="L2977" s="12"/>
      <c r="M2977" s="12"/>
      <c r="N2977" s="12"/>
      <c r="O2977" s="12"/>
      <c r="P2977" s="12"/>
      <c r="Q2977" s="12"/>
      <c r="R2977" s="12"/>
      <c r="S2977" s="12"/>
      <c r="T2977" s="12"/>
      <c r="U2977" s="12"/>
      <c r="V2977" s="12"/>
      <c r="W2977" s="12"/>
      <c r="X2977" s="12"/>
      <c r="Y2977" s="12"/>
      <c r="Z2977" s="12"/>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12"/>
      <c r="BR2977" s="12"/>
      <c r="BS2977" s="12"/>
      <c r="BT2977" s="12"/>
      <c r="BU2977" s="12"/>
      <c r="BV2977" s="12"/>
      <c r="BW2977" s="12"/>
      <c r="BX2977" s="12"/>
      <c r="BY2977" s="12"/>
      <c r="BZ2977" s="12"/>
      <c r="CA2977" s="12"/>
      <c r="CB2977" s="12"/>
      <c r="CC2977" s="12"/>
      <c r="CD2977" s="12"/>
      <c r="CE2977" s="12"/>
      <c r="CF2977" s="12"/>
      <c r="CG2977" s="12"/>
      <c r="CH2977" s="12"/>
      <c r="CI2977" s="12"/>
      <c r="CJ2977" s="12"/>
      <c r="CK2977" s="12"/>
      <c r="CL2977" s="12"/>
      <c r="CM2977" s="12"/>
      <c r="CN2977" s="12"/>
      <c r="CO2977" s="12"/>
      <c r="CP2977" s="12"/>
      <c r="CQ2977" s="12"/>
      <c r="CR2977" s="12"/>
      <c r="CS2977" s="12"/>
      <c r="CT2977" s="12"/>
      <c r="CU2977" s="12"/>
      <c r="CV2977" s="12"/>
      <c r="CW2977" s="12"/>
      <c r="CX2977" s="12"/>
      <c r="CY2977" s="12"/>
      <c r="CZ2977" s="12"/>
      <c r="DA2977" s="12"/>
      <c r="DB2977" s="12"/>
      <c r="DC2977" s="12"/>
      <c r="DD2977" s="12"/>
      <c r="DE2977" s="12"/>
      <c r="DF2977" s="12"/>
      <c r="DG2977" s="12"/>
      <c r="DH2977" s="12"/>
      <c r="DI2977" s="12"/>
      <c r="DJ2977" s="12"/>
      <c r="DK2977" s="12"/>
      <c r="DL2977" s="12"/>
      <c r="DM2977" s="12"/>
      <c r="DN2977" s="12"/>
      <c r="DO2977" s="12"/>
      <c r="DP2977" s="12"/>
      <c r="DQ2977" s="12"/>
      <c r="DR2977" s="12"/>
      <c r="DS2977" s="12"/>
      <c r="DT2977" s="12"/>
      <c r="DU2977" s="12"/>
      <c r="DV2977" s="12"/>
    </row>
    <row r="2978" spans="1:126" s="14" customFormat="1" ht="75.75" thickBot="1" x14ac:dyDescent="0.3">
      <c r="A2978" s="12"/>
      <c r="B2978" s="13">
        <f t="shared" si="47"/>
        <v>2969</v>
      </c>
      <c r="C2978" s="2" t="s">
        <v>2686</v>
      </c>
      <c r="D2978" s="9">
        <v>4805</v>
      </c>
      <c r="E2978" s="2" t="s">
        <v>2152</v>
      </c>
      <c r="F2978" s="2" t="s">
        <v>2153</v>
      </c>
      <c r="G2978" s="2" t="s">
        <v>2156</v>
      </c>
      <c r="H2978" s="2" t="s">
        <v>334</v>
      </c>
      <c r="J2978" s="12"/>
      <c r="K2978" s="12"/>
      <c r="L2978" s="12"/>
      <c r="M2978" s="12"/>
      <c r="N2978" s="12"/>
      <c r="O2978" s="12"/>
      <c r="P2978" s="12"/>
      <c r="Q2978" s="12"/>
      <c r="R2978" s="12"/>
      <c r="S2978" s="12"/>
      <c r="T2978" s="12"/>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12"/>
      <c r="BR2978" s="12"/>
      <c r="BS2978" s="12"/>
      <c r="BT2978" s="12"/>
      <c r="BU2978" s="12"/>
      <c r="BV2978" s="12"/>
      <c r="BW2978" s="12"/>
      <c r="BX2978" s="12"/>
      <c r="BY2978" s="12"/>
      <c r="BZ2978" s="12"/>
      <c r="CA2978" s="12"/>
      <c r="CB2978" s="12"/>
      <c r="CC2978" s="12"/>
      <c r="CD2978" s="12"/>
      <c r="CE2978" s="12"/>
      <c r="CF2978" s="12"/>
      <c r="CG2978" s="12"/>
      <c r="CH2978" s="12"/>
      <c r="CI2978" s="12"/>
      <c r="CJ2978" s="12"/>
      <c r="CK2978" s="12"/>
      <c r="CL2978" s="12"/>
      <c r="CM2978" s="12"/>
      <c r="CN2978" s="12"/>
      <c r="CO2978" s="12"/>
      <c r="CP2978" s="12"/>
      <c r="CQ2978" s="12"/>
      <c r="CR2978" s="12"/>
      <c r="CS2978" s="12"/>
      <c r="CT2978" s="12"/>
      <c r="CU2978" s="12"/>
      <c r="CV2978" s="12"/>
      <c r="CW2978" s="12"/>
      <c r="CX2978" s="12"/>
      <c r="CY2978" s="12"/>
      <c r="CZ2978" s="12"/>
      <c r="DA2978" s="12"/>
      <c r="DB2978" s="12"/>
      <c r="DC2978" s="12"/>
      <c r="DD2978" s="12"/>
      <c r="DE2978" s="12"/>
      <c r="DF2978" s="12"/>
      <c r="DG2978" s="12"/>
      <c r="DH2978" s="12"/>
      <c r="DI2978" s="12"/>
      <c r="DJ2978" s="12"/>
      <c r="DK2978" s="12"/>
      <c r="DL2978" s="12"/>
      <c r="DM2978" s="12"/>
      <c r="DN2978" s="12"/>
      <c r="DO2978" s="12"/>
      <c r="DP2978" s="12"/>
      <c r="DQ2978" s="12"/>
      <c r="DR2978" s="12"/>
      <c r="DS2978" s="12"/>
      <c r="DT2978" s="12"/>
      <c r="DU2978" s="12"/>
      <c r="DV2978" s="12"/>
    </row>
    <row r="2979" spans="1:126" s="14" customFormat="1" ht="75.75" thickBot="1" x14ac:dyDescent="0.3">
      <c r="A2979" s="12"/>
      <c r="B2979" s="13">
        <f t="shared" si="47"/>
        <v>2970</v>
      </c>
      <c r="C2979" s="2" t="s">
        <v>2686</v>
      </c>
      <c r="D2979" s="9">
        <v>4407</v>
      </c>
      <c r="E2979" s="2" t="s">
        <v>2157</v>
      </c>
      <c r="F2979" s="2" t="s">
        <v>2158</v>
      </c>
      <c r="G2979" s="2" t="s">
        <v>2159</v>
      </c>
      <c r="H2979" s="2" t="s">
        <v>334</v>
      </c>
      <c r="J2979" s="12"/>
      <c r="K2979" s="12"/>
      <c r="L2979" s="12"/>
      <c r="M2979" s="12"/>
      <c r="N2979" s="12"/>
      <c r="O2979" s="12"/>
      <c r="P2979" s="12"/>
      <c r="Q2979" s="12"/>
      <c r="R2979" s="12"/>
      <c r="S2979" s="12"/>
      <c r="T2979" s="12"/>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12"/>
      <c r="BR2979" s="12"/>
      <c r="BS2979" s="12"/>
      <c r="BT2979" s="12"/>
      <c r="BU2979" s="12"/>
      <c r="BV2979" s="12"/>
      <c r="BW2979" s="12"/>
      <c r="BX2979" s="12"/>
      <c r="BY2979" s="12"/>
      <c r="BZ2979" s="12"/>
      <c r="CA2979" s="12"/>
      <c r="CB2979" s="12"/>
      <c r="CC2979" s="12"/>
      <c r="CD2979" s="12"/>
      <c r="CE2979" s="12"/>
      <c r="CF2979" s="12"/>
      <c r="CG2979" s="12"/>
      <c r="CH2979" s="12"/>
      <c r="CI2979" s="12"/>
      <c r="CJ2979" s="12"/>
      <c r="CK2979" s="12"/>
      <c r="CL2979" s="12"/>
      <c r="CM2979" s="12"/>
      <c r="CN2979" s="12"/>
      <c r="CO2979" s="12"/>
      <c r="CP2979" s="12"/>
      <c r="CQ2979" s="12"/>
      <c r="CR2979" s="12"/>
      <c r="CS2979" s="12"/>
      <c r="CT2979" s="12"/>
      <c r="CU2979" s="12"/>
      <c r="CV2979" s="12"/>
      <c r="CW2979" s="12"/>
      <c r="CX2979" s="12"/>
      <c r="CY2979" s="12"/>
      <c r="CZ2979" s="12"/>
      <c r="DA2979" s="12"/>
      <c r="DB2979" s="12"/>
      <c r="DC2979" s="12"/>
      <c r="DD2979" s="12"/>
      <c r="DE2979" s="12"/>
      <c r="DF2979" s="12"/>
      <c r="DG2979" s="12"/>
      <c r="DH2979" s="12"/>
      <c r="DI2979" s="12"/>
      <c r="DJ2979" s="12"/>
      <c r="DK2979" s="12"/>
      <c r="DL2979" s="12"/>
      <c r="DM2979" s="12"/>
      <c r="DN2979" s="12"/>
      <c r="DO2979" s="12"/>
      <c r="DP2979" s="12"/>
      <c r="DQ2979" s="12"/>
      <c r="DR2979" s="12"/>
      <c r="DS2979" s="12"/>
      <c r="DT2979" s="12"/>
      <c r="DU2979" s="12"/>
      <c r="DV2979" s="12"/>
    </row>
    <row r="2980" spans="1:126" s="14" customFormat="1" ht="75.75" thickBot="1" x14ac:dyDescent="0.3">
      <c r="A2980" s="12"/>
      <c r="B2980" s="13">
        <f t="shared" si="47"/>
        <v>2971</v>
      </c>
      <c r="C2980" s="2" t="s">
        <v>2686</v>
      </c>
      <c r="D2980" s="9">
        <v>4407</v>
      </c>
      <c r="E2980" s="2" t="s">
        <v>2157</v>
      </c>
      <c r="F2980" s="2" t="s">
        <v>2160</v>
      </c>
      <c r="G2980" s="2" t="s">
        <v>2161</v>
      </c>
      <c r="H2980" s="2" t="s">
        <v>334</v>
      </c>
      <c r="J2980" s="12"/>
      <c r="K2980" s="12"/>
      <c r="L2980" s="12"/>
      <c r="M2980" s="12"/>
      <c r="N2980" s="12"/>
      <c r="O2980" s="12"/>
      <c r="P2980" s="12"/>
      <c r="Q2980" s="12"/>
      <c r="R2980" s="12"/>
      <c r="S2980" s="12"/>
      <c r="T2980" s="12"/>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12"/>
      <c r="BR2980" s="12"/>
      <c r="BS2980" s="12"/>
      <c r="BT2980" s="12"/>
      <c r="BU2980" s="12"/>
      <c r="BV2980" s="12"/>
      <c r="BW2980" s="12"/>
      <c r="BX2980" s="12"/>
      <c r="BY2980" s="12"/>
      <c r="BZ2980" s="12"/>
      <c r="CA2980" s="12"/>
      <c r="CB2980" s="12"/>
      <c r="CC2980" s="12"/>
      <c r="CD2980" s="12"/>
      <c r="CE2980" s="12"/>
      <c r="CF2980" s="12"/>
      <c r="CG2980" s="12"/>
      <c r="CH2980" s="12"/>
      <c r="CI2980" s="12"/>
      <c r="CJ2980" s="12"/>
      <c r="CK2980" s="12"/>
      <c r="CL2980" s="12"/>
      <c r="CM2980" s="12"/>
      <c r="CN2980" s="12"/>
      <c r="CO2980" s="12"/>
      <c r="CP2980" s="12"/>
      <c r="CQ2980" s="12"/>
      <c r="CR2980" s="12"/>
      <c r="CS2980" s="12"/>
      <c r="CT2980" s="12"/>
      <c r="CU2980" s="12"/>
      <c r="CV2980" s="12"/>
      <c r="CW2980" s="12"/>
      <c r="CX2980" s="12"/>
      <c r="CY2980" s="12"/>
      <c r="CZ2980" s="12"/>
      <c r="DA2980" s="12"/>
      <c r="DB2980" s="12"/>
      <c r="DC2980" s="12"/>
      <c r="DD2980" s="12"/>
      <c r="DE2980" s="12"/>
      <c r="DF2980" s="12"/>
      <c r="DG2980" s="12"/>
      <c r="DH2980" s="12"/>
      <c r="DI2980" s="12"/>
      <c r="DJ2980" s="12"/>
      <c r="DK2980" s="12"/>
      <c r="DL2980" s="12"/>
      <c r="DM2980" s="12"/>
      <c r="DN2980" s="12"/>
      <c r="DO2980" s="12"/>
      <c r="DP2980" s="12"/>
      <c r="DQ2980" s="12"/>
      <c r="DR2980" s="12"/>
      <c r="DS2980" s="12"/>
      <c r="DT2980" s="12"/>
      <c r="DU2980" s="12"/>
      <c r="DV2980" s="12"/>
    </row>
    <row r="2981" spans="1:126" s="14" customFormat="1" ht="75.75" thickBot="1" x14ac:dyDescent="0.3">
      <c r="A2981" s="12"/>
      <c r="B2981" s="13">
        <f t="shared" si="47"/>
        <v>2972</v>
      </c>
      <c r="C2981" s="2" t="s">
        <v>2686</v>
      </c>
      <c r="D2981" s="9">
        <v>4407</v>
      </c>
      <c r="E2981" s="2" t="s">
        <v>2157</v>
      </c>
      <c r="F2981" s="2" t="s">
        <v>2162</v>
      </c>
      <c r="G2981" s="2" t="s">
        <v>2163</v>
      </c>
      <c r="H2981" s="2" t="s">
        <v>334</v>
      </c>
      <c r="J2981" s="12"/>
      <c r="K2981" s="12"/>
      <c r="L2981" s="12"/>
      <c r="M2981" s="12"/>
      <c r="N2981" s="12"/>
      <c r="O2981" s="12"/>
      <c r="P2981" s="12"/>
      <c r="Q2981" s="12"/>
      <c r="R2981" s="12"/>
      <c r="S2981" s="12"/>
      <c r="T2981" s="12"/>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12"/>
      <c r="BR2981" s="12"/>
      <c r="BS2981" s="12"/>
      <c r="BT2981" s="12"/>
      <c r="BU2981" s="12"/>
      <c r="BV2981" s="12"/>
      <c r="BW2981" s="12"/>
      <c r="BX2981" s="12"/>
      <c r="BY2981" s="12"/>
      <c r="BZ2981" s="12"/>
      <c r="CA2981" s="12"/>
      <c r="CB2981" s="12"/>
      <c r="CC2981" s="12"/>
      <c r="CD2981" s="12"/>
      <c r="CE2981" s="12"/>
      <c r="CF2981" s="12"/>
      <c r="CG2981" s="12"/>
      <c r="CH2981" s="12"/>
      <c r="CI2981" s="12"/>
      <c r="CJ2981" s="12"/>
      <c r="CK2981" s="12"/>
      <c r="CL2981" s="12"/>
      <c r="CM2981" s="12"/>
      <c r="CN2981" s="12"/>
      <c r="CO2981" s="12"/>
      <c r="CP2981" s="12"/>
      <c r="CQ2981" s="12"/>
      <c r="CR2981" s="12"/>
      <c r="CS2981" s="12"/>
      <c r="CT2981" s="12"/>
      <c r="CU2981" s="12"/>
      <c r="CV2981" s="12"/>
      <c r="CW2981" s="12"/>
      <c r="CX2981" s="12"/>
      <c r="CY2981" s="12"/>
      <c r="CZ2981" s="12"/>
      <c r="DA2981" s="12"/>
      <c r="DB2981" s="12"/>
      <c r="DC2981" s="12"/>
      <c r="DD2981" s="12"/>
      <c r="DE2981" s="12"/>
      <c r="DF2981" s="12"/>
      <c r="DG2981" s="12"/>
      <c r="DH2981" s="12"/>
      <c r="DI2981" s="12"/>
      <c r="DJ2981" s="12"/>
      <c r="DK2981" s="12"/>
      <c r="DL2981" s="12"/>
      <c r="DM2981" s="12"/>
      <c r="DN2981" s="12"/>
      <c r="DO2981" s="12"/>
      <c r="DP2981" s="12"/>
      <c r="DQ2981" s="12"/>
      <c r="DR2981" s="12"/>
      <c r="DS2981" s="12"/>
      <c r="DT2981" s="12"/>
      <c r="DU2981" s="12"/>
      <c r="DV2981" s="12"/>
    </row>
    <row r="2982" spans="1:126" s="14" customFormat="1" ht="75.75" thickBot="1" x14ac:dyDescent="0.3">
      <c r="A2982" s="12"/>
      <c r="B2982" s="13">
        <f t="shared" si="47"/>
        <v>2973</v>
      </c>
      <c r="C2982" s="2" t="s">
        <v>2686</v>
      </c>
      <c r="D2982" s="9">
        <v>4407</v>
      </c>
      <c r="E2982" s="2" t="s">
        <v>2157</v>
      </c>
      <c r="F2982" s="2" t="s">
        <v>2164</v>
      </c>
      <c r="G2982" s="2" t="s">
        <v>2165</v>
      </c>
      <c r="H2982" s="2" t="s">
        <v>334</v>
      </c>
      <c r="J2982" s="12"/>
      <c r="K2982" s="12"/>
      <c r="L2982" s="12"/>
      <c r="M2982" s="12"/>
      <c r="N2982" s="12"/>
      <c r="O2982" s="12"/>
      <c r="P2982" s="12"/>
      <c r="Q2982" s="12"/>
      <c r="R2982" s="12"/>
      <c r="S2982" s="12"/>
      <c r="T2982" s="12"/>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c r="BS2982" s="12"/>
      <c r="BT2982" s="12"/>
      <c r="BU2982" s="12"/>
      <c r="BV2982" s="12"/>
      <c r="BW2982" s="12"/>
      <c r="BX2982" s="12"/>
      <c r="BY2982" s="12"/>
      <c r="BZ2982" s="12"/>
      <c r="CA2982" s="12"/>
      <c r="CB2982" s="12"/>
      <c r="CC2982" s="12"/>
      <c r="CD2982" s="12"/>
      <c r="CE2982" s="12"/>
      <c r="CF2982" s="12"/>
      <c r="CG2982" s="12"/>
      <c r="CH2982" s="12"/>
      <c r="CI2982" s="12"/>
      <c r="CJ2982" s="12"/>
      <c r="CK2982" s="12"/>
      <c r="CL2982" s="12"/>
      <c r="CM2982" s="12"/>
      <c r="CN2982" s="12"/>
      <c r="CO2982" s="12"/>
      <c r="CP2982" s="12"/>
      <c r="CQ2982" s="12"/>
      <c r="CR2982" s="12"/>
      <c r="CS2982" s="12"/>
      <c r="CT2982" s="12"/>
      <c r="CU2982" s="12"/>
      <c r="CV2982" s="12"/>
      <c r="CW2982" s="12"/>
      <c r="CX2982" s="12"/>
      <c r="CY2982" s="12"/>
      <c r="CZ2982" s="12"/>
      <c r="DA2982" s="12"/>
      <c r="DB2982" s="12"/>
      <c r="DC2982" s="12"/>
      <c r="DD2982" s="12"/>
      <c r="DE2982" s="12"/>
      <c r="DF2982" s="12"/>
      <c r="DG2982" s="12"/>
      <c r="DH2982" s="12"/>
      <c r="DI2982" s="12"/>
      <c r="DJ2982" s="12"/>
      <c r="DK2982" s="12"/>
      <c r="DL2982" s="12"/>
      <c r="DM2982" s="12"/>
      <c r="DN2982" s="12"/>
      <c r="DO2982" s="12"/>
      <c r="DP2982" s="12"/>
      <c r="DQ2982" s="12"/>
      <c r="DR2982" s="12"/>
      <c r="DS2982" s="12"/>
      <c r="DT2982" s="12"/>
      <c r="DU2982" s="12"/>
      <c r="DV2982" s="12"/>
    </row>
    <row r="2983" spans="1:126" s="14" customFormat="1" ht="90.75" thickBot="1" x14ac:dyDescent="0.3">
      <c r="A2983" s="12"/>
      <c r="B2983" s="13">
        <f t="shared" si="47"/>
        <v>2974</v>
      </c>
      <c r="C2983" s="2" t="s">
        <v>2686</v>
      </c>
      <c r="D2983" s="9">
        <v>4407</v>
      </c>
      <c r="E2983" s="2" t="s">
        <v>2157</v>
      </c>
      <c r="F2983" s="2" t="s">
        <v>2166</v>
      </c>
      <c r="G2983" s="2" t="s">
        <v>2167</v>
      </c>
      <c r="H2983" s="2" t="s">
        <v>334</v>
      </c>
      <c r="J2983" s="12"/>
      <c r="K2983" s="12"/>
      <c r="L2983" s="12"/>
      <c r="M2983" s="12"/>
      <c r="N2983" s="12"/>
      <c r="O2983" s="12"/>
      <c r="P2983" s="12"/>
      <c r="Q2983" s="12"/>
      <c r="R2983" s="12"/>
      <c r="S2983" s="12"/>
      <c r="T2983" s="12"/>
      <c r="U2983" s="12"/>
      <c r="V2983" s="12"/>
      <c r="W2983" s="12"/>
      <c r="X2983" s="12"/>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12"/>
      <c r="BR2983" s="12"/>
      <c r="BS2983" s="12"/>
      <c r="BT2983" s="12"/>
      <c r="BU2983" s="12"/>
      <c r="BV2983" s="12"/>
      <c r="BW2983" s="12"/>
      <c r="BX2983" s="12"/>
      <c r="BY2983" s="12"/>
      <c r="BZ2983" s="12"/>
      <c r="CA2983" s="12"/>
      <c r="CB2983" s="12"/>
      <c r="CC2983" s="12"/>
      <c r="CD2983" s="12"/>
      <c r="CE2983" s="12"/>
      <c r="CF2983" s="12"/>
      <c r="CG2983" s="12"/>
      <c r="CH2983" s="12"/>
      <c r="CI2983" s="12"/>
      <c r="CJ2983" s="12"/>
      <c r="CK2983" s="12"/>
      <c r="CL2983" s="12"/>
      <c r="CM2983" s="12"/>
      <c r="CN2983" s="12"/>
      <c r="CO2983" s="12"/>
      <c r="CP2983" s="12"/>
      <c r="CQ2983" s="12"/>
      <c r="CR2983" s="12"/>
      <c r="CS2983" s="12"/>
      <c r="CT2983" s="12"/>
      <c r="CU2983" s="12"/>
      <c r="CV2983" s="12"/>
      <c r="CW2983" s="12"/>
      <c r="CX2983" s="12"/>
      <c r="CY2983" s="12"/>
      <c r="CZ2983" s="12"/>
      <c r="DA2983" s="12"/>
      <c r="DB2983" s="12"/>
      <c r="DC2983" s="12"/>
      <c r="DD2983" s="12"/>
      <c r="DE2983" s="12"/>
      <c r="DF2983" s="12"/>
      <c r="DG2983" s="12"/>
      <c r="DH2983" s="12"/>
      <c r="DI2983" s="12"/>
      <c r="DJ2983" s="12"/>
      <c r="DK2983" s="12"/>
      <c r="DL2983" s="12"/>
      <c r="DM2983" s="12"/>
      <c r="DN2983" s="12"/>
      <c r="DO2983" s="12"/>
      <c r="DP2983" s="12"/>
      <c r="DQ2983" s="12"/>
      <c r="DR2983" s="12"/>
      <c r="DS2983" s="12"/>
      <c r="DT2983" s="12"/>
      <c r="DU2983" s="12"/>
      <c r="DV2983" s="12"/>
    </row>
    <row r="2984" spans="1:126" s="14" customFormat="1" ht="90.75" thickBot="1" x14ac:dyDescent="0.3">
      <c r="A2984" s="12"/>
      <c r="B2984" s="13">
        <f t="shared" si="47"/>
        <v>2975</v>
      </c>
      <c r="C2984" s="2" t="s">
        <v>2686</v>
      </c>
      <c r="D2984" s="9">
        <v>4407</v>
      </c>
      <c r="E2984" s="2" t="s">
        <v>2157</v>
      </c>
      <c r="F2984" s="2" t="s">
        <v>2168</v>
      </c>
      <c r="G2984" s="2" t="s">
        <v>2169</v>
      </c>
      <c r="H2984" s="2" t="s">
        <v>334</v>
      </c>
      <c r="J2984" s="12"/>
      <c r="K2984" s="12"/>
      <c r="L2984" s="12"/>
      <c r="M2984" s="12"/>
      <c r="N2984" s="12"/>
      <c r="O2984" s="12"/>
      <c r="P2984" s="12"/>
      <c r="Q2984" s="12"/>
      <c r="R2984" s="12"/>
      <c r="S2984" s="12"/>
      <c r="T2984" s="12"/>
      <c r="U2984" s="12"/>
      <c r="V2984" s="12"/>
      <c r="W2984" s="12"/>
      <c r="X2984" s="12"/>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12"/>
      <c r="BR2984" s="12"/>
      <c r="BS2984" s="12"/>
      <c r="BT2984" s="12"/>
      <c r="BU2984" s="12"/>
      <c r="BV2984" s="12"/>
      <c r="BW2984" s="12"/>
      <c r="BX2984" s="12"/>
      <c r="BY2984" s="12"/>
      <c r="BZ2984" s="12"/>
      <c r="CA2984" s="12"/>
      <c r="CB2984" s="12"/>
      <c r="CC2984" s="12"/>
      <c r="CD2984" s="12"/>
      <c r="CE2984" s="12"/>
      <c r="CF2984" s="12"/>
      <c r="CG2984" s="12"/>
      <c r="CH2984" s="12"/>
      <c r="CI2984" s="12"/>
      <c r="CJ2984" s="12"/>
      <c r="CK2984" s="12"/>
      <c r="CL2984" s="12"/>
      <c r="CM2984" s="12"/>
      <c r="CN2984" s="12"/>
      <c r="CO2984" s="12"/>
      <c r="CP2984" s="12"/>
      <c r="CQ2984" s="12"/>
      <c r="CR2984" s="12"/>
      <c r="CS2984" s="12"/>
      <c r="CT2984" s="12"/>
      <c r="CU2984" s="12"/>
      <c r="CV2984" s="12"/>
      <c r="CW2984" s="12"/>
      <c r="CX2984" s="12"/>
      <c r="CY2984" s="12"/>
      <c r="CZ2984" s="12"/>
      <c r="DA2984" s="12"/>
      <c r="DB2984" s="12"/>
      <c r="DC2984" s="12"/>
      <c r="DD2984" s="12"/>
      <c r="DE2984" s="12"/>
      <c r="DF2984" s="12"/>
      <c r="DG2984" s="12"/>
      <c r="DH2984" s="12"/>
      <c r="DI2984" s="12"/>
      <c r="DJ2984" s="12"/>
      <c r="DK2984" s="12"/>
      <c r="DL2984" s="12"/>
      <c r="DM2984" s="12"/>
      <c r="DN2984" s="12"/>
      <c r="DO2984" s="12"/>
      <c r="DP2984" s="12"/>
      <c r="DQ2984" s="12"/>
      <c r="DR2984" s="12"/>
      <c r="DS2984" s="12"/>
      <c r="DT2984" s="12"/>
      <c r="DU2984" s="12"/>
      <c r="DV2984" s="12"/>
    </row>
    <row r="2985" spans="1:126" s="14" customFormat="1" ht="75.75" thickBot="1" x14ac:dyDescent="0.3">
      <c r="A2985" s="12"/>
      <c r="B2985" s="13">
        <f t="shared" si="47"/>
        <v>2976</v>
      </c>
      <c r="C2985" s="2" t="s">
        <v>2686</v>
      </c>
      <c r="D2985" s="9">
        <v>4407</v>
      </c>
      <c r="E2985" s="2" t="s">
        <v>2157</v>
      </c>
      <c r="F2985" s="2" t="s">
        <v>2170</v>
      </c>
      <c r="G2985" s="2" t="s">
        <v>2171</v>
      </c>
      <c r="H2985" s="2" t="s">
        <v>334</v>
      </c>
      <c r="J2985" s="12"/>
      <c r="K2985" s="12"/>
      <c r="L2985" s="12"/>
      <c r="M2985" s="12"/>
      <c r="N2985" s="12"/>
      <c r="O2985" s="12"/>
      <c r="P2985" s="12"/>
      <c r="Q2985" s="12"/>
      <c r="R2985" s="12"/>
      <c r="S2985" s="12"/>
      <c r="T2985" s="12"/>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12"/>
      <c r="BR2985" s="12"/>
      <c r="BS2985" s="12"/>
      <c r="BT2985" s="12"/>
      <c r="BU2985" s="12"/>
      <c r="BV2985" s="12"/>
      <c r="BW2985" s="12"/>
      <c r="BX2985" s="12"/>
      <c r="BY2985" s="12"/>
      <c r="BZ2985" s="12"/>
      <c r="CA2985" s="12"/>
      <c r="CB2985" s="12"/>
      <c r="CC2985" s="12"/>
      <c r="CD2985" s="12"/>
      <c r="CE2985" s="12"/>
      <c r="CF2985" s="12"/>
      <c r="CG2985" s="12"/>
      <c r="CH2985" s="12"/>
      <c r="CI2985" s="12"/>
      <c r="CJ2985" s="12"/>
      <c r="CK2985" s="12"/>
      <c r="CL2985" s="12"/>
      <c r="CM2985" s="12"/>
      <c r="CN2985" s="12"/>
      <c r="CO2985" s="12"/>
      <c r="CP2985" s="12"/>
      <c r="CQ2985" s="12"/>
      <c r="CR2985" s="12"/>
      <c r="CS2985" s="12"/>
      <c r="CT2985" s="12"/>
      <c r="CU2985" s="12"/>
      <c r="CV2985" s="12"/>
      <c r="CW2985" s="12"/>
      <c r="CX2985" s="12"/>
      <c r="CY2985" s="12"/>
      <c r="CZ2985" s="12"/>
      <c r="DA2985" s="12"/>
      <c r="DB2985" s="12"/>
      <c r="DC2985" s="12"/>
      <c r="DD2985" s="12"/>
      <c r="DE2985" s="12"/>
      <c r="DF2985" s="12"/>
      <c r="DG2985" s="12"/>
      <c r="DH2985" s="12"/>
      <c r="DI2985" s="12"/>
      <c r="DJ2985" s="12"/>
      <c r="DK2985" s="12"/>
      <c r="DL2985" s="12"/>
      <c r="DM2985" s="12"/>
      <c r="DN2985" s="12"/>
      <c r="DO2985" s="12"/>
      <c r="DP2985" s="12"/>
      <c r="DQ2985" s="12"/>
      <c r="DR2985" s="12"/>
      <c r="DS2985" s="12"/>
      <c r="DT2985" s="12"/>
      <c r="DU2985" s="12"/>
      <c r="DV2985" s="12"/>
    </row>
    <row r="2986" spans="1:126" s="14" customFormat="1" ht="75.75" thickBot="1" x14ac:dyDescent="0.3">
      <c r="A2986" s="12"/>
      <c r="B2986" s="13">
        <f t="shared" si="47"/>
        <v>2977</v>
      </c>
      <c r="C2986" s="2" t="s">
        <v>2686</v>
      </c>
      <c r="D2986" s="9">
        <v>4408</v>
      </c>
      <c r="E2986" s="2" t="s">
        <v>2172</v>
      </c>
      <c r="F2986" s="2" t="s">
        <v>2173</v>
      </c>
      <c r="G2986" s="2" t="s">
        <v>2182</v>
      </c>
      <c r="H2986" s="2" t="s">
        <v>334</v>
      </c>
      <c r="J2986" s="12"/>
      <c r="K2986" s="12"/>
      <c r="L2986" s="12"/>
      <c r="M2986" s="12"/>
      <c r="N2986" s="12"/>
      <c r="O2986" s="12"/>
      <c r="P2986" s="12"/>
      <c r="Q2986" s="12"/>
      <c r="R2986" s="12"/>
      <c r="S2986" s="12"/>
      <c r="T2986" s="12"/>
      <c r="U2986" s="12"/>
      <c r="V2986" s="12"/>
      <c r="W2986" s="12"/>
      <c r="X2986" s="12"/>
      <c r="Y2986" s="12"/>
      <c r="Z2986" s="12"/>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12"/>
      <c r="BR2986" s="12"/>
      <c r="BS2986" s="12"/>
      <c r="BT2986" s="12"/>
      <c r="BU2986" s="12"/>
      <c r="BV2986" s="12"/>
      <c r="BW2986" s="12"/>
      <c r="BX2986" s="12"/>
      <c r="BY2986" s="12"/>
      <c r="BZ2986" s="12"/>
      <c r="CA2986" s="12"/>
      <c r="CB2986" s="12"/>
      <c r="CC2986" s="12"/>
      <c r="CD2986" s="12"/>
      <c r="CE2986" s="12"/>
      <c r="CF2986" s="12"/>
      <c r="CG2986" s="12"/>
      <c r="CH2986" s="12"/>
      <c r="CI2986" s="12"/>
      <c r="CJ2986" s="12"/>
      <c r="CK2986" s="12"/>
      <c r="CL2986" s="12"/>
      <c r="CM2986" s="12"/>
      <c r="CN2986" s="12"/>
      <c r="CO2986" s="12"/>
      <c r="CP2986" s="12"/>
      <c r="CQ2986" s="12"/>
      <c r="CR2986" s="12"/>
      <c r="CS2986" s="12"/>
      <c r="CT2986" s="12"/>
      <c r="CU2986" s="12"/>
      <c r="CV2986" s="12"/>
      <c r="CW2986" s="12"/>
      <c r="CX2986" s="12"/>
      <c r="CY2986" s="12"/>
      <c r="CZ2986" s="12"/>
      <c r="DA2986" s="12"/>
      <c r="DB2986" s="12"/>
      <c r="DC2986" s="12"/>
      <c r="DD2986" s="12"/>
      <c r="DE2986" s="12"/>
      <c r="DF2986" s="12"/>
      <c r="DG2986" s="12"/>
      <c r="DH2986" s="12"/>
      <c r="DI2986" s="12"/>
      <c r="DJ2986" s="12"/>
      <c r="DK2986" s="12"/>
      <c r="DL2986" s="12"/>
      <c r="DM2986" s="12"/>
      <c r="DN2986" s="12"/>
      <c r="DO2986" s="12"/>
      <c r="DP2986" s="12"/>
      <c r="DQ2986" s="12"/>
      <c r="DR2986" s="12"/>
      <c r="DS2986" s="12"/>
      <c r="DT2986" s="12"/>
      <c r="DU2986" s="12"/>
      <c r="DV2986" s="12"/>
    </row>
    <row r="2987" spans="1:126" s="14" customFormat="1" ht="90.75" thickBot="1" x14ac:dyDescent="0.3">
      <c r="A2987" s="12"/>
      <c r="B2987" s="13">
        <f t="shared" si="47"/>
        <v>2978</v>
      </c>
      <c r="C2987" s="2" t="s">
        <v>2686</v>
      </c>
      <c r="D2987" s="9">
        <v>4408</v>
      </c>
      <c r="E2987" s="2" t="s">
        <v>2172</v>
      </c>
      <c r="F2987" s="2" t="s">
        <v>2174</v>
      </c>
      <c r="G2987" s="2" t="s">
        <v>2183</v>
      </c>
      <c r="H2987" s="2" t="s">
        <v>334</v>
      </c>
      <c r="J2987" s="12"/>
      <c r="K2987" s="12"/>
      <c r="L2987" s="12"/>
      <c r="M2987" s="12"/>
      <c r="N2987" s="12"/>
      <c r="O2987" s="12"/>
      <c r="P2987" s="12"/>
      <c r="Q2987" s="12"/>
      <c r="R2987" s="12"/>
      <c r="S2987" s="12"/>
      <c r="T2987" s="12"/>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12"/>
      <c r="BR2987" s="12"/>
      <c r="BS2987" s="12"/>
      <c r="BT2987" s="12"/>
      <c r="BU2987" s="12"/>
      <c r="BV2987" s="12"/>
      <c r="BW2987" s="12"/>
      <c r="BX2987" s="12"/>
      <c r="BY2987" s="12"/>
      <c r="BZ2987" s="12"/>
      <c r="CA2987" s="12"/>
      <c r="CB2987" s="12"/>
      <c r="CC2987" s="12"/>
      <c r="CD2987" s="12"/>
      <c r="CE2987" s="12"/>
      <c r="CF2987" s="12"/>
      <c r="CG2987" s="12"/>
      <c r="CH2987" s="12"/>
      <c r="CI2987" s="12"/>
      <c r="CJ2987" s="12"/>
      <c r="CK2987" s="12"/>
      <c r="CL2987" s="12"/>
      <c r="CM2987" s="12"/>
      <c r="CN2987" s="12"/>
      <c r="CO2987" s="12"/>
      <c r="CP2987" s="12"/>
      <c r="CQ2987" s="12"/>
      <c r="CR2987" s="12"/>
      <c r="CS2987" s="12"/>
      <c r="CT2987" s="12"/>
      <c r="CU2987" s="12"/>
      <c r="CV2987" s="12"/>
      <c r="CW2987" s="12"/>
      <c r="CX2987" s="12"/>
      <c r="CY2987" s="12"/>
      <c r="CZ2987" s="12"/>
      <c r="DA2987" s="12"/>
      <c r="DB2987" s="12"/>
      <c r="DC2987" s="12"/>
      <c r="DD2987" s="12"/>
      <c r="DE2987" s="12"/>
      <c r="DF2987" s="12"/>
      <c r="DG2987" s="12"/>
      <c r="DH2987" s="12"/>
      <c r="DI2987" s="12"/>
      <c r="DJ2987" s="12"/>
      <c r="DK2987" s="12"/>
      <c r="DL2987" s="12"/>
      <c r="DM2987" s="12"/>
      <c r="DN2987" s="12"/>
      <c r="DO2987" s="12"/>
      <c r="DP2987" s="12"/>
      <c r="DQ2987" s="12"/>
      <c r="DR2987" s="12"/>
      <c r="DS2987" s="12"/>
      <c r="DT2987" s="12"/>
      <c r="DU2987" s="12"/>
      <c r="DV2987" s="12"/>
    </row>
    <row r="2988" spans="1:126" s="14" customFormat="1" ht="75.75" thickBot="1" x14ac:dyDescent="0.3">
      <c r="A2988" s="12"/>
      <c r="B2988" s="13">
        <f t="shared" si="47"/>
        <v>2979</v>
      </c>
      <c r="C2988" s="2" t="s">
        <v>2686</v>
      </c>
      <c r="D2988" s="9">
        <v>4408</v>
      </c>
      <c r="E2988" s="2" t="s">
        <v>2172</v>
      </c>
      <c r="F2988" s="2" t="s">
        <v>2175</v>
      </c>
      <c r="G2988" s="2" t="s">
        <v>6076</v>
      </c>
      <c r="H2988" s="2" t="s">
        <v>334</v>
      </c>
      <c r="J2988" s="12"/>
      <c r="K2988" s="12"/>
      <c r="L2988" s="12"/>
      <c r="M2988" s="12"/>
      <c r="N2988" s="12"/>
      <c r="O2988" s="12"/>
      <c r="P2988" s="12"/>
      <c r="Q2988" s="12"/>
      <c r="R2988" s="12"/>
      <c r="S2988" s="12"/>
      <c r="T2988" s="12"/>
      <c r="U2988" s="12"/>
      <c r="V2988" s="12"/>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12"/>
      <c r="BR2988" s="12"/>
      <c r="BS2988" s="12"/>
      <c r="BT2988" s="12"/>
      <c r="BU2988" s="12"/>
      <c r="BV2988" s="12"/>
      <c r="BW2988" s="12"/>
      <c r="BX2988" s="12"/>
      <c r="BY2988" s="12"/>
      <c r="BZ2988" s="12"/>
      <c r="CA2988" s="12"/>
      <c r="CB2988" s="12"/>
      <c r="CC2988" s="12"/>
      <c r="CD2988" s="12"/>
      <c r="CE2988" s="12"/>
      <c r="CF2988" s="12"/>
      <c r="CG2988" s="12"/>
      <c r="CH2988" s="12"/>
      <c r="CI2988" s="12"/>
      <c r="CJ2988" s="12"/>
      <c r="CK2988" s="12"/>
      <c r="CL2988" s="12"/>
      <c r="CM2988" s="12"/>
      <c r="CN2988" s="12"/>
      <c r="CO2988" s="12"/>
      <c r="CP2988" s="12"/>
      <c r="CQ2988" s="12"/>
      <c r="CR2988" s="12"/>
      <c r="CS2988" s="12"/>
      <c r="CT2988" s="12"/>
      <c r="CU2988" s="12"/>
      <c r="CV2988" s="12"/>
      <c r="CW2988" s="12"/>
      <c r="CX2988" s="12"/>
      <c r="CY2988" s="12"/>
      <c r="CZ2988" s="12"/>
      <c r="DA2988" s="12"/>
      <c r="DB2988" s="12"/>
      <c r="DC2988" s="12"/>
      <c r="DD2988" s="12"/>
      <c r="DE2988" s="12"/>
      <c r="DF2988" s="12"/>
      <c r="DG2988" s="12"/>
      <c r="DH2988" s="12"/>
      <c r="DI2988" s="12"/>
      <c r="DJ2988" s="12"/>
      <c r="DK2988" s="12"/>
      <c r="DL2988" s="12"/>
      <c r="DM2988" s="12"/>
      <c r="DN2988" s="12"/>
      <c r="DO2988" s="12"/>
      <c r="DP2988" s="12"/>
      <c r="DQ2988" s="12"/>
      <c r="DR2988" s="12"/>
      <c r="DS2988" s="12"/>
      <c r="DT2988" s="12"/>
      <c r="DU2988" s="12"/>
      <c r="DV2988" s="12"/>
    </row>
    <row r="2989" spans="1:126" s="14" customFormat="1" ht="75.75" thickBot="1" x14ac:dyDescent="0.3">
      <c r="A2989" s="12"/>
      <c r="B2989" s="13">
        <f t="shared" si="47"/>
        <v>2980</v>
      </c>
      <c r="C2989" s="2" t="s">
        <v>2686</v>
      </c>
      <c r="D2989" s="9">
        <v>4408</v>
      </c>
      <c r="E2989" s="2" t="s">
        <v>2172</v>
      </c>
      <c r="F2989" s="2" t="s">
        <v>2176</v>
      </c>
      <c r="G2989" s="2" t="s">
        <v>2184</v>
      </c>
      <c r="H2989" s="2" t="s">
        <v>334</v>
      </c>
      <c r="J2989" s="12"/>
      <c r="K2989" s="12"/>
      <c r="L2989" s="12"/>
      <c r="M2989" s="12"/>
      <c r="N2989" s="12"/>
      <c r="O2989" s="12"/>
      <c r="P2989" s="12"/>
      <c r="Q2989" s="12"/>
      <c r="R2989" s="12"/>
      <c r="S2989" s="12"/>
      <c r="T2989" s="12"/>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12"/>
      <c r="BR2989" s="12"/>
      <c r="BS2989" s="12"/>
      <c r="BT2989" s="12"/>
      <c r="BU2989" s="12"/>
      <c r="BV2989" s="12"/>
      <c r="BW2989" s="12"/>
      <c r="BX2989" s="12"/>
      <c r="BY2989" s="12"/>
      <c r="BZ2989" s="12"/>
      <c r="CA2989" s="12"/>
      <c r="CB2989" s="12"/>
      <c r="CC2989" s="12"/>
      <c r="CD2989" s="12"/>
      <c r="CE2989" s="12"/>
      <c r="CF2989" s="12"/>
      <c r="CG2989" s="12"/>
      <c r="CH2989" s="12"/>
      <c r="CI2989" s="12"/>
      <c r="CJ2989" s="12"/>
      <c r="CK2989" s="12"/>
      <c r="CL2989" s="12"/>
      <c r="CM2989" s="12"/>
      <c r="CN2989" s="12"/>
      <c r="CO2989" s="12"/>
      <c r="CP2989" s="12"/>
      <c r="CQ2989" s="12"/>
      <c r="CR2989" s="12"/>
      <c r="CS2989" s="12"/>
      <c r="CT2989" s="12"/>
      <c r="CU2989" s="12"/>
      <c r="CV2989" s="12"/>
      <c r="CW2989" s="12"/>
      <c r="CX2989" s="12"/>
      <c r="CY2989" s="12"/>
      <c r="CZ2989" s="12"/>
      <c r="DA2989" s="12"/>
      <c r="DB2989" s="12"/>
      <c r="DC2989" s="12"/>
      <c r="DD2989" s="12"/>
      <c r="DE2989" s="12"/>
      <c r="DF2989" s="12"/>
      <c r="DG2989" s="12"/>
      <c r="DH2989" s="12"/>
      <c r="DI2989" s="12"/>
      <c r="DJ2989" s="12"/>
      <c r="DK2989" s="12"/>
      <c r="DL2989" s="12"/>
      <c r="DM2989" s="12"/>
      <c r="DN2989" s="12"/>
      <c r="DO2989" s="12"/>
      <c r="DP2989" s="12"/>
      <c r="DQ2989" s="12"/>
      <c r="DR2989" s="12"/>
      <c r="DS2989" s="12"/>
      <c r="DT2989" s="12"/>
      <c r="DU2989" s="12"/>
      <c r="DV2989" s="12"/>
    </row>
    <row r="2990" spans="1:126" s="14" customFormat="1" ht="75.75" thickBot="1" x14ac:dyDescent="0.3">
      <c r="A2990" s="12"/>
      <c r="B2990" s="13">
        <f t="shared" si="47"/>
        <v>2981</v>
      </c>
      <c r="C2990" s="2" t="s">
        <v>2686</v>
      </c>
      <c r="D2990" s="9">
        <v>4408</v>
      </c>
      <c r="E2990" s="2" t="s">
        <v>2172</v>
      </c>
      <c r="F2990" s="2" t="s">
        <v>2177</v>
      </c>
      <c r="G2990" s="2" t="s">
        <v>2185</v>
      </c>
      <c r="H2990" s="2" t="s">
        <v>334</v>
      </c>
      <c r="J2990" s="12"/>
      <c r="K2990" s="12"/>
      <c r="L2990" s="12"/>
      <c r="M2990" s="12"/>
      <c r="N2990" s="12"/>
      <c r="O2990" s="12"/>
      <c r="P2990" s="12"/>
      <c r="Q2990" s="12"/>
      <c r="R2990" s="12"/>
      <c r="S2990" s="12"/>
      <c r="T2990" s="12"/>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c r="BS2990" s="12"/>
      <c r="BT2990" s="12"/>
      <c r="BU2990" s="12"/>
      <c r="BV2990" s="12"/>
      <c r="BW2990" s="12"/>
      <c r="BX2990" s="12"/>
      <c r="BY2990" s="12"/>
      <c r="BZ2990" s="12"/>
      <c r="CA2990" s="12"/>
      <c r="CB2990" s="12"/>
      <c r="CC2990" s="12"/>
      <c r="CD2990" s="12"/>
      <c r="CE2990" s="12"/>
      <c r="CF2990" s="12"/>
      <c r="CG2990" s="12"/>
      <c r="CH2990" s="12"/>
      <c r="CI2990" s="12"/>
      <c r="CJ2990" s="12"/>
      <c r="CK2990" s="12"/>
      <c r="CL2990" s="12"/>
      <c r="CM2990" s="12"/>
      <c r="CN2990" s="12"/>
      <c r="CO2990" s="12"/>
      <c r="CP2990" s="12"/>
      <c r="CQ2990" s="12"/>
      <c r="CR2990" s="12"/>
      <c r="CS2990" s="12"/>
      <c r="CT2990" s="12"/>
      <c r="CU2990" s="12"/>
      <c r="CV2990" s="12"/>
      <c r="CW2990" s="12"/>
      <c r="CX2990" s="12"/>
      <c r="CY2990" s="12"/>
      <c r="CZ2990" s="12"/>
      <c r="DA2990" s="12"/>
      <c r="DB2990" s="12"/>
      <c r="DC2990" s="12"/>
      <c r="DD2990" s="12"/>
      <c r="DE2990" s="12"/>
      <c r="DF2990" s="12"/>
      <c r="DG2990" s="12"/>
      <c r="DH2990" s="12"/>
      <c r="DI2990" s="12"/>
      <c r="DJ2990" s="12"/>
      <c r="DK2990" s="12"/>
      <c r="DL2990" s="12"/>
      <c r="DM2990" s="12"/>
      <c r="DN2990" s="12"/>
      <c r="DO2990" s="12"/>
      <c r="DP2990" s="12"/>
      <c r="DQ2990" s="12"/>
      <c r="DR2990" s="12"/>
      <c r="DS2990" s="12"/>
      <c r="DT2990" s="12"/>
      <c r="DU2990" s="12"/>
      <c r="DV2990" s="12"/>
    </row>
    <row r="2991" spans="1:126" s="14" customFormat="1" ht="90.75" thickBot="1" x14ac:dyDescent="0.3">
      <c r="A2991" s="12"/>
      <c r="B2991" s="13">
        <f t="shared" si="47"/>
        <v>2982</v>
      </c>
      <c r="C2991" s="2" t="s">
        <v>2686</v>
      </c>
      <c r="D2991" s="9">
        <v>4408</v>
      </c>
      <c r="E2991" s="2" t="s">
        <v>2172</v>
      </c>
      <c r="F2991" s="2" t="s">
        <v>2178</v>
      </c>
      <c r="G2991" s="2" t="s">
        <v>6898</v>
      </c>
      <c r="H2991" s="2" t="s">
        <v>334</v>
      </c>
      <c r="J2991" s="12"/>
      <c r="K2991" s="12"/>
      <c r="L2991" s="12"/>
      <c r="M2991" s="12"/>
      <c r="N2991" s="12"/>
      <c r="O2991" s="12"/>
      <c r="P2991" s="12"/>
      <c r="Q2991" s="12"/>
      <c r="R2991" s="12"/>
      <c r="S2991" s="12"/>
      <c r="T2991" s="12"/>
      <c r="U2991" s="12"/>
      <c r="V2991" s="12"/>
      <c r="W2991" s="12"/>
      <c r="X2991" s="12"/>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12"/>
      <c r="BR2991" s="12"/>
      <c r="BS2991" s="12"/>
      <c r="BT2991" s="12"/>
      <c r="BU2991" s="12"/>
      <c r="BV2991" s="12"/>
      <c r="BW2991" s="12"/>
      <c r="BX2991" s="12"/>
      <c r="BY2991" s="12"/>
      <c r="BZ2991" s="12"/>
      <c r="CA2991" s="12"/>
      <c r="CB2991" s="12"/>
      <c r="CC2991" s="12"/>
      <c r="CD2991" s="12"/>
      <c r="CE2991" s="12"/>
      <c r="CF2991" s="12"/>
      <c r="CG2991" s="12"/>
      <c r="CH2991" s="12"/>
      <c r="CI2991" s="12"/>
      <c r="CJ2991" s="12"/>
      <c r="CK2991" s="12"/>
      <c r="CL2991" s="12"/>
      <c r="CM2991" s="12"/>
      <c r="CN2991" s="12"/>
      <c r="CO2991" s="12"/>
      <c r="CP2991" s="12"/>
      <c r="CQ2991" s="12"/>
      <c r="CR2991" s="12"/>
      <c r="CS2991" s="12"/>
      <c r="CT2991" s="12"/>
      <c r="CU2991" s="12"/>
      <c r="CV2991" s="12"/>
      <c r="CW2991" s="12"/>
      <c r="CX2991" s="12"/>
      <c r="CY2991" s="12"/>
      <c r="CZ2991" s="12"/>
      <c r="DA2991" s="12"/>
      <c r="DB2991" s="12"/>
      <c r="DC2991" s="12"/>
      <c r="DD2991" s="12"/>
      <c r="DE2991" s="12"/>
      <c r="DF2991" s="12"/>
      <c r="DG2991" s="12"/>
      <c r="DH2991" s="12"/>
      <c r="DI2991" s="12"/>
      <c r="DJ2991" s="12"/>
      <c r="DK2991" s="12"/>
      <c r="DL2991" s="12"/>
      <c r="DM2991" s="12"/>
      <c r="DN2991" s="12"/>
      <c r="DO2991" s="12"/>
      <c r="DP2991" s="12"/>
      <c r="DQ2991" s="12"/>
      <c r="DR2991" s="12"/>
      <c r="DS2991" s="12"/>
      <c r="DT2991" s="12"/>
      <c r="DU2991" s="12"/>
      <c r="DV2991" s="12"/>
    </row>
    <row r="2992" spans="1:126" s="14" customFormat="1" ht="75.75" thickBot="1" x14ac:dyDescent="0.3">
      <c r="A2992" s="12"/>
      <c r="B2992" s="13">
        <f t="shared" si="47"/>
        <v>2983</v>
      </c>
      <c r="C2992" s="2" t="s">
        <v>2686</v>
      </c>
      <c r="D2992" s="9">
        <v>4408</v>
      </c>
      <c r="E2992" s="2" t="s">
        <v>2172</v>
      </c>
      <c r="F2992" s="2" t="s">
        <v>2179</v>
      </c>
      <c r="G2992" s="2" t="s">
        <v>2186</v>
      </c>
      <c r="H2992" s="2" t="s">
        <v>334</v>
      </c>
      <c r="J2992" s="12"/>
      <c r="K2992" s="12"/>
      <c r="L2992" s="12"/>
      <c r="M2992" s="12"/>
      <c r="N2992" s="12"/>
      <c r="O2992" s="12"/>
      <c r="P2992" s="12"/>
      <c r="Q2992" s="12"/>
      <c r="R2992" s="12"/>
      <c r="S2992" s="12"/>
      <c r="T2992" s="12"/>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12"/>
      <c r="BR2992" s="12"/>
      <c r="BS2992" s="12"/>
      <c r="BT2992" s="12"/>
      <c r="BU2992" s="12"/>
      <c r="BV2992" s="12"/>
      <c r="BW2992" s="12"/>
      <c r="BX2992" s="12"/>
      <c r="BY2992" s="12"/>
      <c r="BZ2992" s="12"/>
      <c r="CA2992" s="12"/>
      <c r="CB2992" s="12"/>
      <c r="CC2992" s="12"/>
      <c r="CD2992" s="12"/>
      <c r="CE2992" s="12"/>
      <c r="CF2992" s="12"/>
      <c r="CG2992" s="12"/>
      <c r="CH2992" s="12"/>
      <c r="CI2992" s="12"/>
      <c r="CJ2992" s="12"/>
      <c r="CK2992" s="12"/>
      <c r="CL2992" s="12"/>
      <c r="CM2992" s="12"/>
      <c r="CN2992" s="12"/>
      <c r="CO2992" s="12"/>
      <c r="CP2992" s="12"/>
      <c r="CQ2992" s="12"/>
      <c r="CR2992" s="12"/>
      <c r="CS2992" s="12"/>
      <c r="CT2992" s="12"/>
      <c r="CU2992" s="12"/>
      <c r="CV2992" s="12"/>
      <c r="CW2992" s="12"/>
      <c r="CX2992" s="12"/>
      <c r="CY2992" s="12"/>
      <c r="CZ2992" s="12"/>
      <c r="DA2992" s="12"/>
      <c r="DB2992" s="12"/>
      <c r="DC2992" s="12"/>
      <c r="DD2992" s="12"/>
      <c r="DE2992" s="12"/>
      <c r="DF2992" s="12"/>
      <c r="DG2992" s="12"/>
      <c r="DH2992" s="12"/>
      <c r="DI2992" s="12"/>
      <c r="DJ2992" s="12"/>
      <c r="DK2992" s="12"/>
      <c r="DL2992" s="12"/>
      <c r="DM2992" s="12"/>
      <c r="DN2992" s="12"/>
      <c r="DO2992" s="12"/>
      <c r="DP2992" s="12"/>
      <c r="DQ2992" s="12"/>
      <c r="DR2992" s="12"/>
      <c r="DS2992" s="12"/>
      <c r="DT2992" s="12"/>
      <c r="DU2992" s="12"/>
      <c r="DV2992" s="12"/>
    </row>
    <row r="2993" spans="1:126" s="14" customFormat="1" ht="75.75" thickBot="1" x14ac:dyDescent="0.3">
      <c r="A2993" s="12"/>
      <c r="B2993" s="13">
        <f t="shared" si="47"/>
        <v>2984</v>
      </c>
      <c r="C2993" s="2" t="s">
        <v>2686</v>
      </c>
      <c r="D2993" s="9">
        <v>4408</v>
      </c>
      <c r="E2993" s="2" t="s">
        <v>2172</v>
      </c>
      <c r="F2993" s="2" t="s">
        <v>2180</v>
      </c>
      <c r="G2993" s="2" t="s">
        <v>2187</v>
      </c>
      <c r="H2993" s="2" t="s">
        <v>334</v>
      </c>
      <c r="J2993" s="12"/>
      <c r="K2993" s="12"/>
      <c r="L2993" s="12"/>
      <c r="M2993" s="12"/>
      <c r="N2993" s="12"/>
      <c r="O2993" s="12"/>
      <c r="P2993" s="12"/>
      <c r="Q2993" s="12"/>
      <c r="R2993" s="12"/>
      <c r="S2993" s="12"/>
      <c r="T2993" s="12"/>
      <c r="U2993" s="12"/>
      <c r="V2993" s="12"/>
      <c r="W2993" s="12"/>
      <c r="X2993" s="12"/>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12"/>
      <c r="BR2993" s="12"/>
      <c r="BS2993" s="12"/>
      <c r="BT2993" s="12"/>
      <c r="BU2993" s="12"/>
      <c r="BV2993" s="12"/>
      <c r="BW2993" s="12"/>
      <c r="BX2993" s="12"/>
      <c r="BY2993" s="12"/>
      <c r="BZ2993" s="12"/>
      <c r="CA2993" s="12"/>
      <c r="CB2993" s="12"/>
      <c r="CC2993" s="12"/>
      <c r="CD2993" s="12"/>
      <c r="CE2993" s="12"/>
      <c r="CF2993" s="12"/>
      <c r="CG2993" s="12"/>
      <c r="CH2993" s="12"/>
      <c r="CI2993" s="12"/>
      <c r="CJ2993" s="12"/>
      <c r="CK2993" s="12"/>
      <c r="CL2993" s="12"/>
      <c r="CM2993" s="12"/>
      <c r="CN2993" s="12"/>
      <c r="CO2993" s="12"/>
      <c r="CP2993" s="12"/>
      <c r="CQ2993" s="12"/>
      <c r="CR2993" s="12"/>
      <c r="CS2993" s="12"/>
      <c r="CT2993" s="12"/>
      <c r="CU2993" s="12"/>
      <c r="CV2993" s="12"/>
      <c r="CW2993" s="12"/>
      <c r="CX2993" s="12"/>
      <c r="CY2993" s="12"/>
      <c r="CZ2993" s="12"/>
      <c r="DA2993" s="12"/>
      <c r="DB2993" s="12"/>
      <c r="DC2993" s="12"/>
      <c r="DD2993" s="12"/>
      <c r="DE2993" s="12"/>
      <c r="DF2993" s="12"/>
      <c r="DG2993" s="12"/>
      <c r="DH2993" s="12"/>
      <c r="DI2993" s="12"/>
      <c r="DJ2993" s="12"/>
      <c r="DK2993" s="12"/>
      <c r="DL2993" s="12"/>
      <c r="DM2993" s="12"/>
      <c r="DN2993" s="12"/>
      <c r="DO2993" s="12"/>
      <c r="DP2993" s="12"/>
      <c r="DQ2993" s="12"/>
      <c r="DR2993" s="12"/>
      <c r="DS2993" s="12"/>
      <c r="DT2993" s="12"/>
      <c r="DU2993" s="12"/>
      <c r="DV2993" s="12"/>
    </row>
    <row r="2994" spans="1:126" s="14" customFormat="1" ht="60.75" thickBot="1" x14ac:dyDescent="0.3">
      <c r="A2994" s="12"/>
      <c r="B2994" s="13">
        <f t="shared" si="47"/>
        <v>2985</v>
      </c>
      <c r="C2994" s="2" t="s">
        <v>2686</v>
      </c>
      <c r="D2994" s="9">
        <v>4408</v>
      </c>
      <c r="E2994" s="2" t="s">
        <v>2172</v>
      </c>
      <c r="F2994" s="2" t="s">
        <v>2181</v>
      </c>
      <c r="G2994" s="2" t="s">
        <v>2188</v>
      </c>
      <c r="H2994" s="2" t="s">
        <v>334</v>
      </c>
      <c r="J2994" s="12"/>
      <c r="K2994" s="12"/>
      <c r="L2994" s="12"/>
      <c r="M2994" s="12"/>
      <c r="N2994" s="12"/>
      <c r="O2994" s="12"/>
      <c r="P2994" s="12"/>
      <c r="Q2994" s="12"/>
      <c r="R2994" s="12"/>
      <c r="S2994" s="12"/>
      <c r="T2994" s="12"/>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12"/>
      <c r="BR2994" s="12"/>
      <c r="BS2994" s="12"/>
      <c r="BT2994" s="12"/>
      <c r="BU2994" s="12"/>
      <c r="BV2994" s="12"/>
      <c r="BW2994" s="12"/>
      <c r="BX2994" s="12"/>
      <c r="BY2994" s="12"/>
      <c r="BZ2994" s="12"/>
      <c r="CA2994" s="12"/>
      <c r="CB2994" s="12"/>
      <c r="CC2994" s="12"/>
      <c r="CD2994" s="12"/>
      <c r="CE2994" s="12"/>
      <c r="CF2994" s="12"/>
      <c r="CG2994" s="12"/>
      <c r="CH2994" s="12"/>
      <c r="CI2994" s="12"/>
      <c r="CJ2994" s="12"/>
      <c r="CK2994" s="12"/>
      <c r="CL2994" s="12"/>
      <c r="CM2994" s="12"/>
      <c r="CN2994" s="12"/>
      <c r="CO2994" s="12"/>
      <c r="CP2994" s="12"/>
      <c r="CQ2994" s="12"/>
      <c r="CR2994" s="12"/>
      <c r="CS2994" s="12"/>
      <c r="CT2994" s="12"/>
      <c r="CU2994" s="12"/>
      <c r="CV2994" s="12"/>
      <c r="CW2994" s="12"/>
      <c r="CX2994" s="12"/>
      <c r="CY2994" s="12"/>
      <c r="CZ2994" s="12"/>
      <c r="DA2994" s="12"/>
      <c r="DB2994" s="12"/>
      <c r="DC2994" s="12"/>
      <c r="DD2994" s="12"/>
      <c r="DE2994" s="12"/>
      <c r="DF2994" s="12"/>
      <c r="DG2994" s="12"/>
      <c r="DH2994" s="12"/>
      <c r="DI2994" s="12"/>
      <c r="DJ2994" s="12"/>
      <c r="DK2994" s="12"/>
      <c r="DL2994" s="12"/>
      <c r="DM2994" s="12"/>
      <c r="DN2994" s="12"/>
      <c r="DO2994" s="12"/>
      <c r="DP2994" s="12"/>
      <c r="DQ2994" s="12"/>
      <c r="DR2994" s="12"/>
      <c r="DS2994" s="12"/>
      <c r="DT2994" s="12"/>
      <c r="DU2994" s="12"/>
      <c r="DV2994" s="12"/>
    </row>
    <row r="2995" spans="1:126" s="14" customFormat="1" ht="90.75" thickBot="1" x14ac:dyDescent="0.3">
      <c r="A2995" s="12"/>
      <c r="B2995" s="13">
        <f t="shared" si="47"/>
        <v>2986</v>
      </c>
      <c r="C2995" s="2" t="s">
        <v>2686</v>
      </c>
      <c r="D2995" s="9">
        <v>4410</v>
      </c>
      <c r="E2995" s="2" t="s">
        <v>2189</v>
      </c>
      <c r="F2995" s="2" t="s">
        <v>2190</v>
      </c>
      <c r="G2995" s="2" t="s">
        <v>2191</v>
      </c>
      <c r="H2995" s="2" t="s">
        <v>334</v>
      </c>
      <c r="J2995" s="12"/>
      <c r="K2995" s="12"/>
      <c r="L2995" s="12"/>
      <c r="M2995" s="12"/>
      <c r="N2995" s="12"/>
      <c r="O2995" s="12"/>
      <c r="P2995" s="12"/>
      <c r="Q2995" s="12"/>
      <c r="R2995" s="12"/>
      <c r="S2995" s="12"/>
      <c r="T2995" s="12"/>
      <c r="U2995" s="12"/>
      <c r="V2995" s="12"/>
      <c r="W2995" s="12"/>
      <c r="X2995" s="12"/>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12"/>
      <c r="BR2995" s="12"/>
      <c r="BS2995" s="12"/>
      <c r="BT2995" s="12"/>
      <c r="BU2995" s="12"/>
      <c r="BV2995" s="12"/>
      <c r="BW2995" s="12"/>
      <c r="BX2995" s="12"/>
      <c r="BY2995" s="12"/>
      <c r="BZ2995" s="12"/>
      <c r="CA2995" s="12"/>
      <c r="CB2995" s="12"/>
      <c r="CC2995" s="12"/>
      <c r="CD2995" s="12"/>
      <c r="CE2995" s="12"/>
      <c r="CF2995" s="12"/>
      <c r="CG2995" s="12"/>
      <c r="CH2995" s="12"/>
      <c r="CI2995" s="12"/>
      <c r="CJ2995" s="12"/>
      <c r="CK2995" s="12"/>
      <c r="CL2995" s="12"/>
      <c r="CM2995" s="12"/>
      <c r="CN2995" s="12"/>
      <c r="CO2995" s="12"/>
      <c r="CP2995" s="12"/>
      <c r="CQ2995" s="12"/>
      <c r="CR2995" s="12"/>
      <c r="CS2995" s="12"/>
      <c r="CT2995" s="12"/>
      <c r="CU2995" s="12"/>
      <c r="CV2995" s="12"/>
      <c r="CW2995" s="12"/>
      <c r="CX2995" s="12"/>
      <c r="CY2995" s="12"/>
      <c r="CZ2995" s="12"/>
      <c r="DA2995" s="12"/>
      <c r="DB2995" s="12"/>
      <c r="DC2995" s="12"/>
      <c r="DD2995" s="12"/>
      <c r="DE2995" s="12"/>
      <c r="DF2995" s="12"/>
      <c r="DG2995" s="12"/>
      <c r="DH2995" s="12"/>
      <c r="DI2995" s="12"/>
      <c r="DJ2995" s="12"/>
      <c r="DK2995" s="12"/>
      <c r="DL2995" s="12"/>
      <c r="DM2995" s="12"/>
      <c r="DN2995" s="12"/>
      <c r="DO2995" s="12"/>
      <c r="DP2995" s="12"/>
      <c r="DQ2995" s="12"/>
      <c r="DR2995" s="12"/>
      <c r="DS2995" s="12"/>
      <c r="DT2995" s="12"/>
      <c r="DU2995" s="12"/>
      <c r="DV2995" s="12"/>
    </row>
    <row r="2996" spans="1:126" s="14" customFormat="1" ht="75.75" thickBot="1" x14ac:dyDescent="0.3">
      <c r="A2996" s="12"/>
      <c r="B2996" s="13">
        <f t="shared" si="47"/>
        <v>2987</v>
      </c>
      <c r="C2996" s="2" t="s">
        <v>2686</v>
      </c>
      <c r="D2996" s="9">
        <v>4410</v>
      </c>
      <c r="E2996" s="2" t="s">
        <v>2189</v>
      </c>
      <c r="F2996" s="2" t="s">
        <v>2192</v>
      </c>
      <c r="G2996" s="2" t="s">
        <v>2193</v>
      </c>
      <c r="H2996" s="2" t="s">
        <v>334</v>
      </c>
      <c r="J2996" s="12"/>
      <c r="K2996" s="12"/>
      <c r="L2996" s="12"/>
      <c r="M2996" s="12"/>
      <c r="N2996" s="12"/>
      <c r="O2996" s="12"/>
      <c r="P2996" s="12"/>
      <c r="Q2996" s="12"/>
      <c r="R2996" s="12"/>
      <c r="S2996" s="12"/>
      <c r="T2996" s="12"/>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12"/>
      <c r="BR2996" s="12"/>
      <c r="BS2996" s="12"/>
      <c r="BT2996" s="12"/>
      <c r="BU2996" s="12"/>
      <c r="BV2996" s="12"/>
      <c r="BW2996" s="12"/>
      <c r="BX2996" s="12"/>
      <c r="BY2996" s="12"/>
      <c r="BZ2996" s="12"/>
      <c r="CA2996" s="12"/>
      <c r="CB2996" s="12"/>
      <c r="CC2996" s="12"/>
      <c r="CD2996" s="12"/>
      <c r="CE2996" s="12"/>
      <c r="CF2996" s="12"/>
      <c r="CG2996" s="12"/>
      <c r="CH2996" s="12"/>
      <c r="CI2996" s="12"/>
      <c r="CJ2996" s="12"/>
      <c r="CK2996" s="12"/>
      <c r="CL2996" s="12"/>
      <c r="CM2996" s="12"/>
      <c r="CN2996" s="12"/>
      <c r="CO2996" s="12"/>
      <c r="CP2996" s="12"/>
      <c r="CQ2996" s="12"/>
      <c r="CR2996" s="12"/>
      <c r="CS2996" s="12"/>
      <c r="CT2996" s="12"/>
      <c r="CU2996" s="12"/>
      <c r="CV2996" s="12"/>
      <c r="CW2996" s="12"/>
      <c r="CX2996" s="12"/>
      <c r="CY2996" s="12"/>
      <c r="CZ2996" s="12"/>
      <c r="DA2996" s="12"/>
      <c r="DB2996" s="12"/>
      <c r="DC2996" s="12"/>
      <c r="DD2996" s="12"/>
      <c r="DE2996" s="12"/>
      <c r="DF2996" s="12"/>
      <c r="DG2996" s="12"/>
      <c r="DH2996" s="12"/>
      <c r="DI2996" s="12"/>
      <c r="DJ2996" s="12"/>
      <c r="DK2996" s="12"/>
      <c r="DL2996" s="12"/>
      <c r="DM2996" s="12"/>
      <c r="DN2996" s="12"/>
      <c r="DO2996" s="12"/>
      <c r="DP2996" s="12"/>
      <c r="DQ2996" s="12"/>
      <c r="DR2996" s="12"/>
      <c r="DS2996" s="12"/>
      <c r="DT2996" s="12"/>
      <c r="DU2996" s="12"/>
      <c r="DV2996" s="12"/>
    </row>
    <row r="2997" spans="1:126" s="14" customFormat="1" ht="75.75" thickBot="1" x14ac:dyDescent="0.3">
      <c r="A2997" s="12"/>
      <c r="B2997" s="13">
        <f t="shared" si="47"/>
        <v>2988</v>
      </c>
      <c r="C2997" s="2" t="s">
        <v>2686</v>
      </c>
      <c r="D2997" s="9">
        <v>4410</v>
      </c>
      <c r="E2997" s="2" t="s">
        <v>2189</v>
      </c>
      <c r="F2997" s="2" t="s">
        <v>2194</v>
      </c>
      <c r="G2997" s="2" t="s">
        <v>2195</v>
      </c>
      <c r="H2997" s="2" t="s">
        <v>334</v>
      </c>
      <c r="J2997" s="12"/>
      <c r="K2997" s="12"/>
      <c r="L2997" s="12"/>
      <c r="M2997" s="12"/>
      <c r="N2997" s="12"/>
      <c r="O2997" s="12"/>
      <c r="P2997" s="12"/>
      <c r="Q2997" s="12"/>
      <c r="R2997" s="12"/>
      <c r="S2997" s="12"/>
      <c r="T2997" s="12"/>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12"/>
      <c r="BR2997" s="12"/>
      <c r="BS2997" s="12"/>
      <c r="BT2997" s="12"/>
      <c r="BU2997" s="12"/>
      <c r="BV2997" s="12"/>
      <c r="BW2997" s="12"/>
      <c r="BX2997" s="12"/>
      <c r="BY2997" s="12"/>
      <c r="BZ2997" s="12"/>
      <c r="CA2997" s="12"/>
      <c r="CB2997" s="12"/>
      <c r="CC2997" s="12"/>
      <c r="CD2997" s="12"/>
      <c r="CE2997" s="12"/>
      <c r="CF2997" s="12"/>
      <c r="CG2997" s="12"/>
      <c r="CH2997" s="12"/>
      <c r="CI2997" s="12"/>
      <c r="CJ2997" s="12"/>
      <c r="CK2997" s="12"/>
      <c r="CL2997" s="12"/>
      <c r="CM2997" s="12"/>
      <c r="CN2997" s="12"/>
      <c r="CO2997" s="12"/>
      <c r="CP2997" s="12"/>
      <c r="CQ2997" s="12"/>
      <c r="CR2997" s="12"/>
      <c r="CS2997" s="12"/>
      <c r="CT2997" s="12"/>
      <c r="CU2997" s="12"/>
      <c r="CV2997" s="12"/>
      <c r="CW2997" s="12"/>
      <c r="CX2997" s="12"/>
      <c r="CY2997" s="12"/>
      <c r="CZ2997" s="12"/>
      <c r="DA2997" s="12"/>
      <c r="DB2997" s="12"/>
      <c r="DC2997" s="12"/>
      <c r="DD2997" s="12"/>
      <c r="DE2997" s="12"/>
      <c r="DF2997" s="12"/>
      <c r="DG2997" s="12"/>
      <c r="DH2997" s="12"/>
      <c r="DI2997" s="12"/>
      <c r="DJ2997" s="12"/>
      <c r="DK2997" s="12"/>
      <c r="DL2997" s="12"/>
      <c r="DM2997" s="12"/>
      <c r="DN2997" s="12"/>
      <c r="DO2997" s="12"/>
      <c r="DP2997" s="12"/>
      <c r="DQ2997" s="12"/>
      <c r="DR2997" s="12"/>
      <c r="DS2997" s="12"/>
      <c r="DT2997" s="12"/>
      <c r="DU2997" s="12"/>
      <c r="DV2997" s="12"/>
    </row>
    <row r="2998" spans="1:126" s="14" customFormat="1" ht="75.75" thickBot="1" x14ac:dyDescent="0.3">
      <c r="A2998" s="12"/>
      <c r="B2998" s="13">
        <f t="shared" si="47"/>
        <v>2989</v>
      </c>
      <c r="C2998" s="2" t="s">
        <v>2686</v>
      </c>
      <c r="D2998" s="9">
        <v>4410</v>
      </c>
      <c r="E2998" s="2" t="s">
        <v>2189</v>
      </c>
      <c r="F2998" s="2" t="s">
        <v>2196</v>
      </c>
      <c r="G2998" s="2" t="s">
        <v>2197</v>
      </c>
      <c r="H2998" s="2" t="s">
        <v>334</v>
      </c>
      <c r="J2998" s="12"/>
      <c r="K2998" s="12"/>
      <c r="L2998" s="12"/>
      <c r="M2998" s="12"/>
      <c r="N2998" s="12"/>
      <c r="O2998" s="12"/>
      <c r="P2998" s="12"/>
      <c r="Q2998" s="12"/>
      <c r="R2998" s="12"/>
      <c r="S2998" s="12"/>
      <c r="T2998" s="12"/>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c r="BS2998" s="12"/>
      <c r="BT2998" s="12"/>
      <c r="BU2998" s="12"/>
      <c r="BV2998" s="12"/>
      <c r="BW2998" s="12"/>
      <c r="BX2998" s="12"/>
      <c r="BY2998" s="12"/>
      <c r="BZ2998" s="12"/>
      <c r="CA2998" s="12"/>
      <c r="CB2998" s="12"/>
      <c r="CC2998" s="12"/>
      <c r="CD2998" s="12"/>
      <c r="CE2998" s="12"/>
      <c r="CF2998" s="12"/>
      <c r="CG2998" s="12"/>
      <c r="CH2998" s="12"/>
      <c r="CI2998" s="12"/>
      <c r="CJ2998" s="12"/>
      <c r="CK2998" s="12"/>
      <c r="CL2998" s="12"/>
      <c r="CM2998" s="12"/>
      <c r="CN2998" s="12"/>
      <c r="CO2998" s="12"/>
      <c r="CP2998" s="12"/>
      <c r="CQ2998" s="12"/>
      <c r="CR2998" s="12"/>
      <c r="CS2998" s="12"/>
      <c r="CT2998" s="12"/>
      <c r="CU2998" s="12"/>
      <c r="CV2998" s="12"/>
      <c r="CW2998" s="12"/>
      <c r="CX2998" s="12"/>
      <c r="CY2998" s="12"/>
      <c r="CZ2998" s="12"/>
      <c r="DA2998" s="12"/>
      <c r="DB2998" s="12"/>
      <c r="DC2998" s="12"/>
      <c r="DD2998" s="12"/>
      <c r="DE2998" s="12"/>
      <c r="DF2998" s="12"/>
      <c r="DG2998" s="12"/>
      <c r="DH2998" s="12"/>
      <c r="DI2998" s="12"/>
      <c r="DJ2998" s="12"/>
      <c r="DK2998" s="12"/>
      <c r="DL2998" s="12"/>
      <c r="DM2998" s="12"/>
      <c r="DN2998" s="12"/>
      <c r="DO2998" s="12"/>
      <c r="DP2998" s="12"/>
      <c r="DQ2998" s="12"/>
      <c r="DR2998" s="12"/>
      <c r="DS2998" s="12"/>
      <c r="DT2998" s="12"/>
      <c r="DU2998" s="12"/>
      <c r="DV2998" s="12"/>
    </row>
    <row r="2999" spans="1:126" s="14" customFormat="1" ht="75.75" thickBot="1" x14ac:dyDescent="0.3">
      <c r="A2999" s="12"/>
      <c r="B2999" s="13">
        <f t="shared" si="47"/>
        <v>2990</v>
      </c>
      <c r="C2999" s="2" t="s">
        <v>2686</v>
      </c>
      <c r="D2999" s="9">
        <v>4410</v>
      </c>
      <c r="E2999" s="2" t="s">
        <v>2189</v>
      </c>
      <c r="F2999" s="2" t="s">
        <v>2198</v>
      </c>
      <c r="G2999" s="2" t="s">
        <v>2199</v>
      </c>
      <c r="H2999" s="2" t="s">
        <v>334</v>
      </c>
      <c r="J2999" s="12"/>
      <c r="K2999" s="12"/>
      <c r="L2999" s="12"/>
      <c r="M2999" s="12"/>
      <c r="N2999" s="12"/>
      <c r="O2999" s="12"/>
      <c r="P2999" s="12"/>
      <c r="Q2999" s="12"/>
      <c r="R2999" s="12"/>
      <c r="S2999" s="12"/>
      <c r="T2999" s="12"/>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12"/>
      <c r="BR2999" s="12"/>
      <c r="BS2999" s="12"/>
      <c r="BT2999" s="12"/>
      <c r="BU2999" s="12"/>
      <c r="BV2999" s="12"/>
      <c r="BW2999" s="12"/>
      <c r="BX2999" s="12"/>
      <c r="BY2999" s="12"/>
      <c r="BZ2999" s="12"/>
      <c r="CA2999" s="12"/>
      <c r="CB2999" s="12"/>
      <c r="CC2999" s="12"/>
      <c r="CD2999" s="12"/>
      <c r="CE2999" s="12"/>
      <c r="CF2999" s="12"/>
      <c r="CG2999" s="12"/>
      <c r="CH2999" s="12"/>
      <c r="CI2999" s="12"/>
      <c r="CJ2999" s="12"/>
      <c r="CK2999" s="12"/>
      <c r="CL2999" s="12"/>
      <c r="CM2999" s="12"/>
      <c r="CN2999" s="12"/>
      <c r="CO2999" s="12"/>
      <c r="CP2999" s="12"/>
      <c r="CQ2999" s="12"/>
      <c r="CR2999" s="12"/>
      <c r="CS2999" s="12"/>
      <c r="CT2999" s="12"/>
      <c r="CU2999" s="12"/>
      <c r="CV2999" s="12"/>
      <c r="CW2999" s="12"/>
      <c r="CX2999" s="12"/>
      <c r="CY2999" s="12"/>
      <c r="CZ2999" s="12"/>
      <c r="DA2999" s="12"/>
      <c r="DB2999" s="12"/>
      <c r="DC2999" s="12"/>
      <c r="DD2999" s="12"/>
      <c r="DE2999" s="12"/>
      <c r="DF2999" s="12"/>
      <c r="DG2999" s="12"/>
      <c r="DH2999" s="12"/>
      <c r="DI2999" s="12"/>
      <c r="DJ2999" s="12"/>
      <c r="DK2999" s="12"/>
      <c r="DL2999" s="12"/>
      <c r="DM2999" s="12"/>
      <c r="DN2999" s="12"/>
      <c r="DO2999" s="12"/>
      <c r="DP2999" s="12"/>
      <c r="DQ2999" s="12"/>
      <c r="DR2999" s="12"/>
      <c r="DS2999" s="12"/>
      <c r="DT2999" s="12"/>
      <c r="DU2999" s="12"/>
      <c r="DV2999" s="12"/>
    </row>
    <row r="3000" spans="1:126" s="14" customFormat="1" ht="75.75" thickBot="1" x14ac:dyDescent="0.3">
      <c r="A3000" s="12"/>
      <c r="B3000" s="13">
        <f t="shared" si="47"/>
        <v>2991</v>
      </c>
      <c r="C3000" s="2" t="s">
        <v>2686</v>
      </c>
      <c r="D3000" s="9">
        <v>4410</v>
      </c>
      <c r="E3000" s="2" t="s">
        <v>2189</v>
      </c>
      <c r="F3000" s="2" t="s">
        <v>2200</v>
      </c>
      <c r="G3000" s="2" t="s">
        <v>6077</v>
      </c>
      <c r="H3000" s="2" t="s">
        <v>334</v>
      </c>
      <c r="J3000" s="12"/>
      <c r="K3000" s="12"/>
      <c r="L3000" s="12"/>
      <c r="M3000" s="12"/>
      <c r="N3000" s="12"/>
      <c r="O3000" s="12"/>
      <c r="P3000" s="12"/>
      <c r="Q3000" s="12"/>
      <c r="R3000" s="12"/>
      <c r="S3000" s="12"/>
      <c r="T3000" s="12"/>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12"/>
      <c r="BR3000" s="12"/>
      <c r="BS3000" s="12"/>
      <c r="BT3000" s="12"/>
      <c r="BU3000" s="12"/>
      <c r="BV3000" s="12"/>
      <c r="BW3000" s="12"/>
      <c r="BX3000" s="12"/>
      <c r="BY3000" s="12"/>
      <c r="BZ3000" s="12"/>
      <c r="CA3000" s="12"/>
      <c r="CB3000" s="12"/>
      <c r="CC3000" s="12"/>
      <c r="CD3000" s="12"/>
      <c r="CE3000" s="12"/>
      <c r="CF3000" s="12"/>
      <c r="CG3000" s="12"/>
      <c r="CH3000" s="12"/>
      <c r="CI3000" s="12"/>
      <c r="CJ3000" s="12"/>
      <c r="CK3000" s="12"/>
      <c r="CL3000" s="12"/>
      <c r="CM3000" s="12"/>
      <c r="CN3000" s="12"/>
      <c r="CO3000" s="12"/>
      <c r="CP3000" s="12"/>
      <c r="CQ3000" s="12"/>
      <c r="CR3000" s="12"/>
      <c r="CS3000" s="12"/>
      <c r="CT3000" s="12"/>
      <c r="CU3000" s="12"/>
      <c r="CV3000" s="12"/>
      <c r="CW3000" s="12"/>
      <c r="CX3000" s="12"/>
      <c r="CY3000" s="12"/>
      <c r="CZ3000" s="12"/>
      <c r="DA3000" s="12"/>
      <c r="DB3000" s="12"/>
      <c r="DC3000" s="12"/>
      <c r="DD3000" s="12"/>
      <c r="DE3000" s="12"/>
      <c r="DF3000" s="12"/>
      <c r="DG3000" s="12"/>
      <c r="DH3000" s="12"/>
      <c r="DI3000" s="12"/>
      <c r="DJ3000" s="12"/>
      <c r="DK3000" s="12"/>
      <c r="DL3000" s="12"/>
      <c r="DM3000" s="12"/>
      <c r="DN3000" s="12"/>
      <c r="DO3000" s="12"/>
      <c r="DP3000" s="12"/>
      <c r="DQ3000" s="12"/>
      <c r="DR3000" s="12"/>
      <c r="DS3000" s="12"/>
      <c r="DT3000" s="12"/>
      <c r="DU3000" s="12"/>
      <c r="DV3000" s="12"/>
    </row>
    <row r="3001" spans="1:126" s="14" customFormat="1" ht="60.75" thickBot="1" x14ac:dyDescent="0.3">
      <c r="A3001" s="12"/>
      <c r="B3001" s="13">
        <f t="shared" si="47"/>
        <v>2992</v>
      </c>
      <c r="C3001" s="2" t="s">
        <v>2686</v>
      </c>
      <c r="D3001" s="9">
        <v>4411</v>
      </c>
      <c r="E3001" s="2" t="s">
        <v>5086</v>
      </c>
      <c r="F3001" s="2" t="s">
        <v>2181</v>
      </c>
      <c r="G3001" s="2" t="s">
        <v>6078</v>
      </c>
      <c r="H3001" s="2" t="s">
        <v>334</v>
      </c>
      <c r="J3001" s="12"/>
      <c r="K3001" s="12"/>
      <c r="L3001" s="12"/>
      <c r="M3001" s="12"/>
      <c r="N3001" s="12"/>
      <c r="O3001" s="12"/>
      <c r="P3001" s="12"/>
      <c r="Q3001" s="12"/>
      <c r="R3001" s="12"/>
      <c r="S3001" s="12"/>
      <c r="T3001" s="12"/>
      <c r="U3001" s="12"/>
      <c r="V3001" s="12"/>
      <c r="W3001" s="12"/>
      <c r="X3001" s="12"/>
      <c r="Y3001" s="12"/>
      <c r="Z3001" s="12"/>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12"/>
      <c r="BR3001" s="12"/>
      <c r="BS3001" s="12"/>
      <c r="BT3001" s="12"/>
      <c r="BU3001" s="12"/>
      <c r="BV3001" s="12"/>
      <c r="BW3001" s="12"/>
      <c r="BX3001" s="12"/>
      <c r="BY3001" s="12"/>
      <c r="BZ3001" s="12"/>
      <c r="CA3001" s="12"/>
      <c r="CB3001" s="12"/>
      <c r="CC3001" s="12"/>
      <c r="CD3001" s="12"/>
      <c r="CE3001" s="12"/>
      <c r="CF3001" s="12"/>
      <c r="CG3001" s="12"/>
      <c r="CH3001" s="12"/>
      <c r="CI3001" s="12"/>
      <c r="CJ3001" s="12"/>
      <c r="CK3001" s="12"/>
      <c r="CL3001" s="12"/>
      <c r="CM3001" s="12"/>
      <c r="CN3001" s="12"/>
      <c r="CO3001" s="12"/>
      <c r="CP3001" s="12"/>
      <c r="CQ3001" s="12"/>
      <c r="CR3001" s="12"/>
      <c r="CS3001" s="12"/>
      <c r="CT3001" s="12"/>
      <c r="CU3001" s="12"/>
      <c r="CV3001" s="12"/>
      <c r="CW3001" s="12"/>
      <c r="CX3001" s="12"/>
      <c r="CY3001" s="12"/>
      <c r="CZ3001" s="12"/>
      <c r="DA3001" s="12"/>
      <c r="DB3001" s="12"/>
      <c r="DC3001" s="12"/>
      <c r="DD3001" s="12"/>
      <c r="DE3001" s="12"/>
      <c r="DF3001" s="12"/>
      <c r="DG3001" s="12"/>
      <c r="DH3001" s="12"/>
      <c r="DI3001" s="12"/>
      <c r="DJ3001" s="12"/>
      <c r="DK3001" s="12"/>
      <c r="DL3001" s="12"/>
      <c r="DM3001" s="12"/>
      <c r="DN3001" s="12"/>
      <c r="DO3001" s="12"/>
      <c r="DP3001" s="12"/>
      <c r="DQ3001" s="12"/>
      <c r="DR3001" s="12"/>
      <c r="DS3001" s="12"/>
      <c r="DT3001" s="12"/>
      <c r="DU3001" s="12"/>
      <c r="DV3001" s="12"/>
    </row>
    <row r="3002" spans="1:126" s="14" customFormat="1" ht="75.75" thickBot="1" x14ac:dyDescent="0.3">
      <c r="A3002" s="12"/>
      <c r="B3002" s="13">
        <f t="shared" si="47"/>
        <v>2993</v>
      </c>
      <c r="C3002" s="2" t="s">
        <v>2686</v>
      </c>
      <c r="D3002" s="9">
        <v>4411</v>
      </c>
      <c r="E3002" s="2" t="s">
        <v>5086</v>
      </c>
      <c r="F3002" s="2" t="s">
        <v>2201</v>
      </c>
      <c r="G3002" s="2" t="s">
        <v>2205</v>
      </c>
      <c r="H3002" s="2" t="s">
        <v>334</v>
      </c>
      <c r="J3002" s="12"/>
      <c r="K3002" s="12"/>
      <c r="L3002" s="12"/>
      <c r="M3002" s="12"/>
      <c r="N3002" s="12"/>
      <c r="O3002" s="12"/>
      <c r="P3002" s="12"/>
      <c r="Q3002" s="12"/>
      <c r="R3002" s="12"/>
      <c r="S3002" s="12"/>
      <c r="T3002" s="12"/>
      <c r="U3002" s="12"/>
      <c r="V3002" s="12"/>
      <c r="W3002" s="12"/>
      <c r="X3002" s="12"/>
      <c r="Y3002" s="12"/>
      <c r="Z3002" s="12"/>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12"/>
      <c r="BR3002" s="12"/>
      <c r="BS3002" s="12"/>
      <c r="BT3002" s="12"/>
      <c r="BU3002" s="12"/>
      <c r="BV3002" s="12"/>
      <c r="BW3002" s="12"/>
      <c r="BX3002" s="12"/>
      <c r="BY3002" s="12"/>
      <c r="BZ3002" s="12"/>
      <c r="CA3002" s="12"/>
      <c r="CB3002" s="12"/>
      <c r="CC3002" s="12"/>
      <c r="CD3002" s="12"/>
      <c r="CE3002" s="12"/>
      <c r="CF3002" s="12"/>
      <c r="CG3002" s="12"/>
      <c r="CH3002" s="12"/>
      <c r="CI3002" s="12"/>
      <c r="CJ3002" s="12"/>
      <c r="CK3002" s="12"/>
      <c r="CL3002" s="12"/>
      <c r="CM3002" s="12"/>
      <c r="CN3002" s="12"/>
      <c r="CO3002" s="12"/>
      <c r="CP3002" s="12"/>
      <c r="CQ3002" s="12"/>
      <c r="CR3002" s="12"/>
      <c r="CS3002" s="12"/>
      <c r="CT3002" s="12"/>
      <c r="CU3002" s="12"/>
      <c r="CV3002" s="12"/>
      <c r="CW3002" s="12"/>
      <c r="CX3002" s="12"/>
      <c r="CY3002" s="12"/>
      <c r="CZ3002" s="12"/>
      <c r="DA3002" s="12"/>
      <c r="DB3002" s="12"/>
      <c r="DC3002" s="12"/>
      <c r="DD3002" s="12"/>
      <c r="DE3002" s="12"/>
      <c r="DF3002" s="12"/>
      <c r="DG3002" s="12"/>
      <c r="DH3002" s="12"/>
      <c r="DI3002" s="12"/>
      <c r="DJ3002" s="12"/>
      <c r="DK3002" s="12"/>
      <c r="DL3002" s="12"/>
      <c r="DM3002" s="12"/>
      <c r="DN3002" s="12"/>
      <c r="DO3002" s="12"/>
      <c r="DP3002" s="12"/>
      <c r="DQ3002" s="12"/>
      <c r="DR3002" s="12"/>
      <c r="DS3002" s="12"/>
      <c r="DT3002" s="12"/>
      <c r="DU3002" s="12"/>
      <c r="DV3002" s="12"/>
    </row>
    <row r="3003" spans="1:126" s="14" customFormat="1" ht="90.75" thickBot="1" x14ac:dyDescent="0.3">
      <c r="A3003" s="12"/>
      <c r="B3003" s="13">
        <f t="shared" si="47"/>
        <v>2994</v>
      </c>
      <c r="C3003" s="2" t="s">
        <v>2686</v>
      </c>
      <c r="D3003" s="9">
        <v>4411</v>
      </c>
      <c r="E3003" s="2" t="s">
        <v>5086</v>
      </c>
      <c r="F3003" s="2" t="s">
        <v>2190</v>
      </c>
      <c r="G3003" s="2" t="s">
        <v>2206</v>
      </c>
      <c r="H3003" s="2" t="s">
        <v>334</v>
      </c>
      <c r="J3003" s="12"/>
      <c r="K3003" s="12"/>
      <c r="L3003" s="12"/>
      <c r="M3003" s="12"/>
      <c r="N3003" s="12"/>
      <c r="O3003" s="12"/>
      <c r="P3003" s="12"/>
      <c r="Q3003" s="12"/>
      <c r="R3003" s="12"/>
      <c r="S3003" s="12"/>
      <c r="T3003" s="12"/>
      <c r="U3003" s="12"/>
      <c r="V3003" s="12"/>
      <c r="W3003" s="12"/>
      <c r="X3003" s="12"/>
      <c r="Y3003" s="12"/>
      <c r="Z3003" s="12"/>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12"/>
      <c r="BR3003" s="12"/>
      <c r="BS3003" s="12"/>
      <c r="BT3003" s="12"/>
      <c r="BU3003" s="12"/>
      <c r="BV3003" s="12"/>
      <c r="BW3003" s="12"/>
      <c r="BX3003" s="12"/>
      <c r="BY3003" s="12"/>
      <c r="BZ3003" s="12"/>
      <c r="CA3003" s="12"/>
      <c r="CB3003" s="12"/>
      <c r="CC3003" s="12"/>
      <c r="CD3003" s="12"/>
      <c r="CE3003" s="12"/>
      <c r="CF3003" s="12"/>
      <c r="CG3003" s="12"/>
      <c r="CH3003" s="12"/>
      <c r="CI3003" s="12"/>
      <c r="CJ3003" s="12"/>
      <c r="CK3003" s="12"/>
      <c r="CL3003" s="12"/>
      <c r="CM3003" s="12"/>
      <c r="CN3003" s="12"/>
      <c r="CO3003" s="12"/>
      <c r="CP3003" s="12"/>
      <c r="CQ3003" s="12"/>
      <c r="CR3003" s="12"/>
      <c r="CS3003" s="12"/>
      <c r="CT3003" s="12"/>
      <c r="CU3003" s="12"/>
      <c r="CV3003" s="12"/>
      <c r="CW3003" s="12"/>
      <c r="CX3003" s="12"/>
      <c r="CY3003" s="12"/>
      <c r="CZ3003" s="12"/>
      <c r="DA3003" s="12"/>
      <c r="DB3003" s="12"/>
      <c r="DC3003" s="12"/>
      <c r="DD3003" s="12"/>
      <c r="DE3003" s="12"/>
      <c r="DF3003" s="12"/>
      <c r="DG3003" s="12"/>
      <c r="DH3003" s="12"/>
      <c r="DI3003" s="12"/>
      <c r="DJ3003" s="12"/>
      <c r="DK3003" s="12"/>
      <c r="DL3003" s="12"/>
      <c r="DM3003" s="12"/>
      <c r="DN3003" s="12"/>
      <c r="DO3003" s="12"/>
      <c r="DP3003" s="12"/>
      <c r="DQ3003" s="12"/>
      <c r="DR3003" s="12"/>
      <c r="DS3003" s="12"/>
      <c r="DT3003" s="12"/>
      <c r="DU3003" s="12"/>
      <c r="DV3003" s="12"/>
    </row>
    <row r="3004" spans="1:126" s="14" customFormat="1" ht="75.75" thickBot="1" x14ac:dyDescent="0.3">
      <c r="A3004" s="12"/>
      <c r="B3004" s="13">
        <f t="shared" si="47"/>
        <v>2995</v>
      </c>
      <c r="C3004" s="2" t="s">
        <v>2686</v>
      </c>
      <c r="D3004" s="9">
        <v>4411</v>
      </c>
      <c r="E3004" s="2" t="s">
        <v>5086</v>
      </c>
      <c r="F3004" s="2" t="s">
        <v>2192</v>
      </c>
      <c r="G3004" s="2" t="s">
        <v>2193</v>
      </c>
      <c r="H3004" s="2" t="s">
        <v>334</v>
      </c>
      <c r="J3004" s="12"/>
      <c r="K3004" s="12"/>
      <c r="L3004" s="12"/>
      <c r="M3004" s="12"/>
      <c r="N3004" s="12"/>
      <c r="O3004" s="12"/>
      <c r="P3004" s="12"/>
      <c r="Q3004" s="12"/>
      <c r="R3004" s="12"/>
      <c r="S3004" s="12"/>
      <c r="T3004" s="12"/>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12"/>
      <c r="BR3004" s="12"/>
      <c r="BS3004" s="12"/>
      <c r="BT3004" s="12"/>
      <c r="BU3004" s="12"/>
      <c r="BV3004" s="12"/>
      <c r="BW3004" s="12"/>
      <c r="BX3004" s="12"/>
      <c r="BY3004" s="12"/>
      <c r="BZ3004" s="12"/>
      <c r="CA3004" s="12"/>
      <c r="CB3004" s="12"/>
      <c r="CC3004" s="12"/>
      <c r="CD3004" s="12"/>
      <c r="CE3004" s="12"/>
      <c r="CF3004" s="12"/>
      <c r="CG3004" s="12"/>
      <c r="CH3004" s="12"/>
      <c r="CI3004" s="12"/>
      <c r="CJ3004" s="12"/>
      <c r="CK3004" s="12"/>
      <c r="CL3004" s="12"/>
      <c r="CM3004" s="12"/>
      <c r="CN3004" s="12"/>
      <c r="CO3004" s="12"/>
      <c r="CP3004" s="12"/>
      <c r="CQ3004" s="12"/>
      <c r="CR3004" s="12"/>
      <c r="CS3004" s="12"/>
      <c r="CT3004" s="12"/>
      <c r="CU3004" s="12"/>
      <c r="CV3004" s="12"/>
      <c r="CW3004" s="12"/>
      <c r="CX3004" s="12"/>
      <c r="CY3004" s="12"/>
      <c r="CZ3004" s="12"/>
      <c r="DA3004" s="12"/>
      <c r="DB3004" s="12"/>
      <c r="DC3004" s="12"/>
      <c r="DD3004" s="12"/>
      <c r="DE3004" s="12"/>
      <c r="DF3004" s="12"/>
      <c r="DG3004" s="12"/>
      <c r="DH3004" s="12"/>
      <c r="DI3004" s="12"/>
      <c r="DJ3004" s="12"/>
      <c r="DK3004" s="12"/>
      <c r="DL3004" s="12"/>
      <c r="DM3004" s="12"/>
      <c r="DN3004" s="12"/>
      <c r="DO3004" s="12"/>
      <c r="DP3004" s="12"/>
      <c r="DQ3004" s="12"/>
      <c r="DR3004" s="12"/>
      <c r="DS3004" s="12"/>
      <c r="DT3004" s="12"/>
      <c r="DU3004" s="12"/>
      <c r="DV3004" s="12"/>
    </row>
    <row r="3005" spans="1:126" s="14" customFormat="1" ht="90.75" thickBot="1" x14ac:dyDescent="0.3">
      <c r="A3005" s="12"/>
      <c r="B3005" s="13">
        <f t="shared" si="47"/>
        <v>2996</v>
      </c>
      <c r="C3005" s="2" t="s">
        <v>2686</v>
      </c>
      <c r="D3005" s="9">
        <v>4411</v>
      </c>
      <c r="E3005" s="2" t="s">
        <v>5086</v>
      </c>
      <c r="F3005" s="2" t="s">
        <v>2202</v>
      </c>
      <c r="G3005" s="2" t="s">
        <v>2207</v>
      </c>
      <c r="H3005" s="2" t="s">
        <v>334</v>
      </c>
      <c r="J3005" s="12"/>
      <c r="K3005" s="12"/>
      <c r="L3005" s="12"/>
      <c r="M3005" s="12"/>
      <c r="N3005" s="12"/>
      <c r="O3005" s="12"/>
      <c r="P3005" s="12"/>
      <c r="Q3005" s="12"/>
      <c r="R3005" s="12"/>
      <c r="S3005" s="12"/>
      <c r="T3005" s="12"/>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12"/>
      <c r="BR3005" s="12"/>
      <c r="BS3005" s="12"/>
      <c r="BT3005" s="12"/>
      <c r="BU3005" s="12"/>
      <c r="BV3005" s="12"/>
      <c r="BW3005" s="12"/>
      <c r="BX3005" s="12"/>
      <c r="BY3005" s="12"/>
      <c r="BZ3005" s="12"/>
      <c r="CA3005" s="12"/>
      <c r="CB3005" s="12"/>
      <c r="CC3005" s="12"/>
      <c r="CD3005" s="12"/>
      <c r="CE3005" s="12"/>
      <c r="CF3005" s="12"/>
      <c r="CG3005" s="12"/>
      <c r="CH3005" s="12"/>
      <c r="CI3005" s="12"/>
      <c r="CJ3005" s="12"/>
      <c r="CK3005" s="12"/>
      <c r="CL3005" s="12"/>
      <c r="CM3005" s="12"/>
      <c r="CN3005" s="12"/>
      <c r="CO3005" s="12"/>
      <c r="CP3005" s="12"/>
      <c r="CQ3005" s="12"/>
      <c r="CR3005" s="12"/>
      <c r="CS3005" s="12"/>
      <c r="CT3005" s="12"/>
      <c r="CU3005" s="12"/>
      <c r="CV3005" s="12"/>
      <c r="CW3005" s="12"/>
      <c r="CX3005" s="12"/>
      <c r="CY3005" s="12"/>
      <c r="CZ3005" s="12"/>
      <c r="DA3005" s="12"/>
      <c r="DB3005" s="12"/>
      <c r="DC3005" s="12"/>
      <c r="DD3005" s="12"/>
      <c r="DE3005" s="12"/>
      <c r="DF3005" s="12"/>
      <c r="DG3005" s="12"/>
      <c r="DH3005" s="12"/>
      <c r="DI3005" s="12"/>
      <c r="DJ3005" s="12"/>
      <c r="DK3005" s="12"/>
      <c r="DL3005" s="12"/>
      <c r="DM3005" s="12"/>
      <c r="DN3005" s="12"/>
      <c r="DO3005" s="12"/>
      <c r="DP3005" s="12"/>
      <c r="DQ3005" s="12"/>
      <c r="DR3005" s="12"/>
      <c r="DS3005" s="12"/>
      <c r="DT3005" s="12"/>
      <c r="DU3005" s="12"/>
      <c r="DV3005" s="12"/>
    </row>
    <row r="3006" spans="1:126" s="14" customFormat="1" ht="60.75" thickBot="1" x14ac:dyDescent="0.3">
      <c r="A3006" s="12"/>
      <c r="B3006" s="13">
        <f t="shared" si="47"/>
        <v>2997</v>
      </c>
      <c r="C3006" s="2" t="s">
        <v>2686</v>
      </c>
      <c r="D3006" s="9">
        <v>4411</v>
      </c>
      <c r="E3006" s="2" t="s">
        <v>5086</v>
      </c>
      <c r="F3006" s="2" t="s">
        <v>2203</v>
      </c>
      <c r="G3006" s="2" t="s">
        <v>2208</v>
      </c>
      <c r="H3006" s="2" t="s">
        <v>334</v>
      </c>
      <c r="J3006" s="12"/>
      <c r="K3006" s="12"/>
      <c r="L3006" s="12"/>
      <c r="M3006" s="12"/>
      <c r="N3006" s="12"/>
      <c r="O3006" s="12"/>
      <c r="P3006" s="12"/>
      <c r="Q3006" s="12"/>
      <c r="R3006" s="12"/>
      <c r="S3006" s="12"/>
      <c r="T3006" s="12"/>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12"/>
      <c r="CH3006" s="12"/>
      <c r="CI3006" s="12"/>
      <c r="CJ3006" s="12"/>
      <c r="CK3006" s="12"/>
      <c r="CL3006" s="12"/>
      <c r="CM3006" s="12"/>
      <c r="CN3006" s="12"/>
      <c r="CO3006" s="12"/>
      <c r="CP3006" s="12"/>
      <c r="CQ3006" s="12"/>
      <c r="CR3006" s="12"/>
      <c r="CS3006" s="12"/>
      <c r="CT3006" s="12"/>
      <c r="CU3006" s="12"/>
      <c r="CV3006" s="12"/>
      <c r="CW3006" s="12"/>
      <c r="CX3006" s="12"/>
      <c r="CY3006" s="12"/>
      <c r="CZ3006" s="12"/>
      <c r="DA3006" s="12"/>
      <c r="DB3006" s="12"/>
      <c r="DC3006" s="12"/>
      <c r="DD3006" s="12"/>
      <c r="DE3006" s="12"/>
      <c r="DF3006" s="12"/>
      <c r="DG3006" s="12"/>
      <c r="DH3006" s="12"/>
      <c r="DI3006" s="12"/>
      <c r="DJ3006" s="12"/>
      <c r="DK3006" s="12"/>
      <c r="DL3006" s="12"/>
      <c r="DM3006" s="12"/>
      <c r="DN3006" s="12"/>
      <c r="DO3006" s="12"/>
      <c r="DP3006" s="12"/>
      <c r="DQ3006" s="12"/>
      <c r="DR3006" s="12"/>
      <c r="DS3006" s="12"/>
      <c r="DT3006" s="12"/>
      <c r="DU3006" s="12"/>
      <c r="DV3006" s="12"/>
    </row>
    <row r="3007" spans="1:126" s="14" customFormat="1" ht="75.75" thickBot="1" x14ac:dyDescent="0.3">
      <c r="A3007" s="12"/>
      <c r="B3007" s="13">
        <f t="shared" si="47"/>
        <v>2998</v>
      </c>
      <c r="C3007" s="2" t="s">
        <v>2686</v>
      </c>
      <c r="D3007" s="9">
        <v>4411</v>
      </c>
      <c r="E3007" s="2" t="s">
        <v>5086</v>
      </c>
      <c r="F3007" s="2" t="s">
        <v>2204</v>
      </c>
      <c r="G3007" s="2" t="s">
        <v>6899</v>
      </c>
      <c r="H3007" s="2" t="s">
        <v>334</v>
      </c>
      <c r="J3007" s="12"/>
      <c r="K3007" s="12"/>
      <c r="L3007" s="12"/>
      <c r="M3007" s="12"/>
      <c r="N3007" s="12"/>
      <c r="O3007" s="12"/>
      <c r="P3007" s="12"/>
      <c r="Q3007" s="12"/>
      <c r="R3007" s="12"/>
      <c r="S3007" s="12"/>
      <c r="T3007" s="12"/>
      <c r="U3007" s="12"/>
      <c r="V3007" s="12"/>
      <c r="W3007" s="12"/>
      <c r="X3007" s="12"/>
      <c r="Y3007" s="12"/>
      <c r="Z3007" s="12"/>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12"/>
      <c r="BR3007" s="12"/>
      <c r="BS3007" s="12"/>
      <c r="BT3007" s="12"/>
      <c r="BU3007" s="12"/>
      <c r="BV3007" s="12"/>
      <c r="BW3007" s="12"/>
      <c r="BX3007" s="12"/>
      <c r="BY3007" s="12"/>
      <c r="BZ3007" s="12"/>
      <c r="CA3007" s="12"/>
      <c r="CB3007" s="12"/>
      <c r="CC3007" s="12"/>
      <c r="CD3007" s="12"/>
      <c r="CE3007" s="12"/>
      <c r="CF3007" s="12"/>
      <c r="CG3007" s="12"/>
      <c r="CH3007" s="12"/>
      <c r="CI3007" s="12"/>
      <c r="CJ3007" s="12"/>
      <c r="CK3007" s="12"/>
      <c r="CL3007" s="12"/>
      <c r="CM3007" s="12"/>
      <c r="CN3007" s="12"/>
      <c r="CO3007" s="12"/>
      <c r="CP3007" s="12"/>
      <c r="CQ3007" s="12"/>
      <c r="CR3007" s="12"/>
      <c r="CS3007" s="12"/>
      <c r="CT3007" s="12"/>
      <c r="CU3007" s="12"/>
      <c r="CV3007" s="12"/>
      <c r="CW3007" s="12"/>
      <c r="CX3007" s="12"/>
      <c r="CY3007" s="12"/>
      <c r="CZ3007" s="12"/>
      <c r="DA3007" s="12"/>
      <c r="DB3007" s="12"/>
      <c r="DC3007" s="12"/>
      <c r="DD3007" s="12"/>
      <c r="DE3007" s="12"/>
      <c r="DF3007" s="12"/>
      <c r="DG3007" s="12"/>
      <c r="DH3007" s="12"/>
      <c r="DI3007" s="12"/>
      <c r="DJ3007" s="12"/>
      <c r="DK3007" s="12"/>
      <c r="DL3007" s="12"/>
      <c r="DM3007" s="12"/>
      <c r="DN3007" s="12"/>
      <c r="DO3007" s="12"/>
      <c r="DP3007" s="12"/>
      <c r="DQ3007" s="12"/>
      <c r="DR3007" s="12"/>
      <c r="DS3007" s="12"/>
      <c r="DT3007" s="12"/>
      <c r="DU3007" s="12"/>
      <c r="DV3007" s="12"/>
    </row>
    <row r="3008" spans="1:126" s="14" customFormat="1" ht="90.75" thickBot="1" x14ac:dyDescent="0.3">
      <c r="A3008" s="12"/>
      <c r="B3008" s="13">
        <f t="shared" si="47"/>
        <v>2999</v>
      </c>
      <c r="C3008" s="2" t="s">
        <v>2686</v>
      </c>
      <c r="D3008" s="9">
        <v>9403</v>
      </c>
      <c r="E3008" s="2" t="s">
        <v>2109</v>
      </c>
      <c r="F3008" s="2" t="s">
        <v>2209</v>
      </c>
      <c r="G3008" s="2" t="s">
        <v>2210</v>
      </c>
      <c r="H3008" s="2" t="s">
        <v>334</v>
      </c>
      <c r="J3008" s="12"/>
      <c r="K3008" s="12"/>
      <c r="L3008" s="12"/>
      <c r="M3008" s="12"/>
      <c r="N3008" s="12"/>
      <c r="O3008" s="12"/>
      <c r="P3008" s="12"/>
      <c r="Q3008" s="12"/>
      <c r="R3008" s="12"/>
      <c r="S3008" s="12"/>
      <c r="T3008" s="12"/>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12"/>
      <c r="BR3008" s="12"/>
      <c r="BS3008" s="12"/>
      <c r="BT3008" s="12"/>
      <c r="BU3008" s="12"/>
      <c r="BV3008" s="12"/>
      <c r="BW3008" s="12"/>
      <c r="BX3008" s="12"/>
      <c r="BY3008" s="12"/>
      <c r="BZ3008" s="12"/>
      <c r="CA3008" s="12"/>
      <c r="CB3008" s="12"/>
      <c r="CC3008" s="12"/>
      <c r="CD3008" s="12"/>
      <c r="CE3008" s="12"/>
      <c r="CF3008" s="12"/>
      <c r="CG3008" s="12"/>
      <c r="CH3008" s="12"/>
      <c r="CI3008" s="12"/>
      <c r="CJ3008" s="12"/>
      <c r="CK3008" s="12"/>
      <c r="CL3008" s="12"/>
      <c r="CM3008" s="12"/>
      <c r="CN3008" s="12"/>
      <c r="CO3008" s="12"/>
      <c r="CP3008" s="12"/>
      <c r="CQ3008" s="12"/>
      <c r="CR3008" s="12"/>
      <c r="CS3008" s="12"/>
      <c r="CT3008" s="12"/>
      <c r="CU3008" s="12"/>
      <c r="CV3008" s="12"/>
      <c r="CW3008" s="12"/>
      <c r="CX3008" s="12"/>
      <c r="CY3008" s="12"/>
      <c r="CZ3008" s="12"/>
      <c r="DA3008" s="12"/>
      <c r="DB3008" s="12"/>
      <c r="DC3008" s="12"/>
      <c r="DD3008" s="12"/>
      <c r="DE3008" s="12"/>
      <c r="DF3008" s="12"/>
      <c r="DG3008" s="12"/>
      <c r="DH3008" s="12"/>
      <c r="DI3008" s="12"/>
      <c r="DJ3008" s="12"/>
      <c r="DK3008" s="12"/>
      <c r="DL3008" s="12"/>
      <c r="DM3008" s="12"/>
      <c r="DN3008" s="12"/>
      <c r="DO3008" s="12"/>
      <c r="DP3008" s="12"/>
      <c r="DQ3008" s="12"/>
      <c r="DR3008" s="12"/>
      <c r="DS3008" s="12"/>
      <c r="DT3008" s="12"/>
      <c r="DU3008" s="12"/>
      <c r="DV3008" s="12"/>
    </row>
    <row r="3009" spans="1:126" s="14" customFormat="1" ht="90.75" thickBot="1" x14ac:dyDescent="0.3">
      <c r="A3009" s="12"/>
      <c r="B3009" s="13">
        <f t="shared" si="47"/>
        <v>3000</v>
      </c>
      <c r="C3009" s="2" t="s">
        <v>2686</v>
      </c>
      <c r="D3009" s="9">
        <v>9403</v>
      </c>
      <c r="E3009" s="2" t="s">
        <v>2109</v>
      </c>
      <c r="F3009" s="2" t="s">
        <v>2211</v>
      </c>
      <c r="G3009" s="2" t="s">
        <v>2217</v>
      </c>
      <c r="H3009" s="2" t="s">
        <v>334</v>
      </c>
      <c r="J3009" s="12"/>
      <c r="K3009" s="12"/>
      <c r="L3009" s="12"/>
      <c r="M3009" s="12"/>
      <c r="N3009" s="12"/>
      <c r="O3009" s="12"/>
      <c r="P3009" s="12"/>
      <c r="Q3009" s="12"/>
      <c r="R3009" s="12"/>
      <c r="S3009" s="12"/>
      <c r="T3009" s="12"/>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12"/>
      <c r="BR3009" s="12"/>
      <c r="BS3009" s="12"/>
      <c r="BT3009" s="12"/>
      <c r="BU3009" s="12"/>
      <c r="BV3009" s="12"/>
      <c r="BW3009" s="12"/>
      <c r="BX3009" s="12"/>
      <c r="BY3009" s="12"/>
      <c r="BZ3009" s="12"/>
      <c r="CA3009" s="12"/>
      <c r="CB3009" s="12"/>
      <c r="CC3009" s="12"/>
      <c r="CD3009" s="12"/>
      <c r="CE3009" s="12"/>
      <c r="CF3009" s="12"/>
      <c r="CG3009" s="12"/>
      <c r="CH3009" s="12"/>
      <c r="CI3009" s="12"/>
      <c r="CJ3009" s="12"/>
      <c r="CK3009" s="12"/>
      <c r="CL3009" s="12"/>
      <c r="CM3009" s="12"/>
      <c r="CN3009" s="12"/>
      <c r="CO3009" s="12"/>
      <c r="CP3009" s="12"/>
      <c r="CQ3009" s="12"/>
      <c r="CR3009" s="12"/>
      <c r="CS3009" s="12"/>
      <c r="CT3009" s="12"/>
      <c r="CU3009" s="12"/>
      <c r="CV3009" s="12"/>
      <c r="CW3009" s="12"/>
      <c r="CX3009" s="12"/>
      <c r="CY3009" s="12"/>
      <c r="CZ3009" s="12"/>
      <c r="DA3009" s="12"/>
      <c r="DB3009" s="12"/>
      <c r="DC3009" s="12"/>
      <c r="DD3009" s="12"/>
      <c r="DE3009" s="12"/>
      <c r="DF3009" s="12"/>
      <c r="DG3009" s="12"/>
      <c r="DH3009" s="12"/>
      <c r="DI3009" s="12"/>
      <c r="DJ3009" s="12"/>
      <c r="DK3009" s="12"/>
      <c r="DL3009" s="12"/>
      <c r="DM3009" s="12"/>
      <c r="DN3009" s="12"/>
      <c r="DO3009" s="12"/>
      <c r="DP3009" s="12"/>
      <c r="DQ3009" s="12"/>
      <c r="DR3009" s="12"/>
      <c r="DS3009" s="12"/>
      <c r="DT3009" s="12"/>
      <c r="DU3009" s="12"/>
      <c r="DV3009" s="12"/>
    </row>
    <row r="3010" spans="1:126" s="14" customFormat="1" ht="75.75" thickBot="1" x14ac:dyDescent="0.3">
      <c r="A3010" s="12"/>
      <c r="B3010" s="13">
        <f t="shared" si="47"/>
        <v>3001</v>
      </c>
      <c r="C3010" s="2" t="s">
        <v>2686</v>
      </c>
      <c r="D3010" s="9">
        <v>9403</v>
      </c>
      <c r="E3010" s="2" t="s">
        <v>2109</v>
      </c>
      <c r="F3010" s="2" t="s">
        <v>2212</v>
      </c>
      <c r="G3010" s="2" t="s">
        <v>2216</v>
      </c>
      <c r="H3010" s="2" t="s">
        <v>334</v>
      </c>
      <c r="J3010" s="12"/>
      <c r="K3010" s="12"/>
      <c r="L3010" s="12"/>
      <c r="M3010" s="12"/>
      <c r="N3010" s="12"/>
      <c r="O3010" s="12"/>
      <c r="P3010" s="12"/>
      <c r="Q3010" s="12"/>
      <c r="R3010" s="12"/>
      <c r="S3010" s="12"/>
      <c r="T3010" s="12"/>
      <c r="U3010" s="12"/>
      <c r="V3010" s="12"/>
      <c r="W3010" s="12"/>
      <c r="X3010" s="12"/>
      <c r="Y3010" s="12"/>
      <c r="Z3010" s="12"/>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12"/>
      <c r="BR3010" s="12"/>
      <c r="BS3010" s="12"/>
      <c r="BT3010" s="12"/>
      <c r="BU3010" s="12"/>
      <c r="BV3010" s="12"/>
      <c r="BW3010" s="12"/>
      <c r="BX3010" s="12"/>
      <c r="BY3010" s="12"/>
      <c r="BZ3010" s="12"/>
      <c r="CA3010" s="12"/>
      <c r="CB3010" s="12"/>
      <c r="CC3010" s="12"/>
      <c r="CD3010" s="12"/>
      <c r="CE3010" s="12"/>
      <c r="CF3010" s="12"/>
      <c r="CG3010" s="12"/>
      <c r="CH3010" s="12"/>
      <c r="CI3010" s="12"/>
      <c r="CJ3010" s="12"/>
      <c r="CK3010" s="12"/>
      <c r="CL3010" s="12"/>
      <c r="CM3010" s="12"/>
      <c r="CN3010" s="12"/>
      <c r="CO3010" s="12"/>
      <c r="CP3010" s="12"/>
      <c r="CQ3010" s="12"/>
      <c r="CR3010" s="12"/>
      <c r="CS3010" s="12"/>
      <c r="CT3010" s="12"/>
      <c r="CU3010" s="12"/>
      <c r="CV3010" s="12"/>
      <c r="CW3010" s="12"/>
      <c r="CX3010" s="12"/>
      <c r="CY3010" s="12"/>
      <c r="CZ3010" s="12"/>
      <c r="DA3010" s="12"/>
      <c r="DB3010" s="12"/>
      <c r="DC3010" s="12"/>
      <c r="DD3010" s="12"/>
      <c r="DE3010" s="12"/>
      <c r="DF3010" s="12"/>
      <c r="DG3010" s="12"/>
      <c r="DH3010" s="12"/>
      <c r="DI3010" s="12"/>
      <c r="DJ3010" s="12"/>
      <c r="DK3010" s="12"/>
      <c r="DL3010" s="12"/>
      <c r="DM3010" s="12"/>
      <c r="DN3010" s="12"/>
      <c r="DO3010" s="12"/>
      <c r="DP3010" s="12"/>
      <c r="DQ3010" s="12"/>
      <c r="DR3010" s="12"/>
      <c r="DS3010" s="12"/>
      <c r="DT3010" s="12"/>
      <c r="DU3010" s="12"/>
      <c r="DV3010" s="12"/>
    </row>
    <row r="3011" spans="1:126" s="14" customFormat="1" ht="75.75" thickBot="1" x14ac:dyDescent="0.3">
      <c r="A3011" s="12"/>
      <c r="B3011" s="13">
        <f t="shared" si="47"/>
        <v>3002</v>
      </c>
      <c r="C3011" s="2" t="s">
        <v>2686</v>
      </c>
      <c r="D3011" s="9">
        <v>9403</v>
      </c>
      <c r="E3011" s="2" t="s">
        <v>2109</v>
      </c>
      <c r="F3011" s="2" t="s">
        <v>2213</v>
      </c>
      <c r="G3011" s="2" t="s">
        <v>7441</v>
      </c>
      <c r="H3011" s="2" t="s">
        <v>334</v>
      </c>
      <c r="J3011" s="12"/>
      <c r="K3011" s="12"/>
      <c r="L3011" s="12"/>
      <c r="M3011" s="12"/>
      <c r="N3011" s="12"/>
      <c r="O3011" s="12"/>
      <c r="P3011" s="12"/>
      <c r="Q3011" s="12"/>
      <c r="R3011" s="12"/>
      <c r="S3011" s="12"/>
      <c r="T3011" s="12"/>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12"/>
      <c r="BR3011" s="12"/>
      <c r="BS3011" s="12"/>
      <c r="BT3011" s="12"/>
      <c r="BU3011" s="12"/>
      <c r="BV3011" s="12"/>
      <c r="BW3011" s="12"/>
      <c r="BX3011" s="12"/>
      <c r="BY3011" s="12"/>
      <c r="BZ3011" s="12"/>
      <c r="CA3011" s="12"/>
      <c r="CB3011" s="12"/>
      <c r="CC3011" s="12"/>
      <c r="CD3011" s="12"/>
      <c r="CE3011" s="12"/>
      <c r="CF3011" s="12"/>
      <c r="CG3011" s="12"/>
      <c r="CH3011" s="12"/>
      <c r="CI3011" s="12"/>
      <c r="CJ3011" s="12"/>
      <c r="CK3011" s="12"/>
      <c r="CL3011" s="12"/>
      <c r="CM3011" s="12"/>
      <c r="CN3011" s="12"/>
      <c r="CO3011" s="12"/>
      <c r="CP3011" s="12"/>
      <c r="CQ3011" s="12"/>
      <c r="CR3011" s="12"/>
      <c r="CS3011" s="12"/>
      <c r="CT3011" s="12"/>
      <c r="CU3011" s="12"/>
      <c r="CV3011" s="12"/>
      <c r="CW3011" s="12"/>
      <c r="CX3011" s="12"/>
      <c r="CY3011" s="12"/>
      <c r="CZ3011" s="12"/>
      <c r="DA3011" s="12"/>
      <c r="DB3011" s="12"/>
      <c r="DC3011" s="12"/>
      <c r="DD3011" s="12"/>
      <c r="DE3011" s="12"/>
      <c r="DF3011" s="12"/>
      <c r="DG3011" s="12"/>
      <c r="DH3011" s="12"/>
      <c r="DI3011" s="12"/>
      <c r="DJ3011" s="12"/>
      <c r="DK3011" s="12"/>
      <c r="DL3011" s="12"/>
      <c r="DM3011" s="12"/>
      <c r="DN3011" s="12"/>
      <c r="DO3011" s="12"/>
      <c r="DP3011" s="12"/>
      <c r="DQ3011" s="12"/>
      <c r="DR3011" s="12"/>
      <c r="DS3011" s="12"/>
      <c r="DT3011" s="12"/>
      <c r="DU3011" s="12"/>
      <c r="DV3011" s="12"/>
    </row>
    <row r="3012" spans="1:126" s="14" customFormat="1" ht="75.75" thickBot="1" x14ac:dyDescent="0.3">
      <c r="A3012" s="12"/>
      <c r="B3012" s="13">
        <f t="shared" si="47"/>
        <v>3003</v>
      </c>
      <c r="C3012" s="2" t="s">
        <v>2686</v>
      </c>
      <c r="D3012" s="9">
        <v>9403</v>
      </c>
      <c r="E3012" s="2" t="s">
        <v>2109</v>
      </c>
      <c r="F3012" s="2" t="s">
        <v>2214</v>
      </c>
      <c r="G3012" s="2" t="s">
        <v>2215</v>
      </c>
      <c r="H3012" s="2" t="s">
        <v>334</v>
      </c>
      <c r="J3012" s="12"/>
      <c r="K3012" s="12"/>
      <c r="L3012" s="12"/>
      <c r="M3012" s="12"/>
      <c r="N3012" s="12"/>
      <c r="O3012" s="12"/>
      <c r="P3012" s="12"/>
      <c r="Q3012" s="12"/>
      <c r="R3012" s="12"/>
      <c r="S3012" s="12"/>
      <c r="T3012" s="12"/>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12"/>
      <c r="BR3012" s="12"/>
      <c r="BS3012" s="12"/>
      <c r="BT3012" s="12"/>
      <c r="BU3012" s="12"/>
      <c r="BV3012" s="12"/>
      <c r="BW3012" s="12"/>
      <c r="BX3012" s="12"/>
      <c r="BY3012" s="12"/>
      <c r="BZ3012" s="12"/>
      <c r="CA3012" s="12"/>
      <c r="CB3012" s="12"/>
      <c r="CC3012" s="12"/>
      <c r="CD3012" s="12"/>
      <c r="CE3012" s="12"/>
      <c r="CF3012" s="12"/>
      <c r="CG3012" s="12"/>
      <c r="CH3012" s="12"/>
      <c r="CI3012" s="12"/>
      <c r="CJ3012" s="12"/>
      <c r="CK3012" s="12"/>
      <c r="CL3012" s="12"/>
      <c r="CM3012" s="12"/>
      <c r="CN3012" s="12"/>
      <c r="CO3012" s="12"/>
      <c r="CP3012" s="12"/>
      <c r="CQ3012" s="12"/>
      <c r="CR3012" s="12"/>
      <c r="CS3012" s="12"/>
      <c r="CT3012" s="12"/>
      <c r="CU3012" s="12"/>
      <c r="CV3012" s="12"/>
      <c r="CW3012" s="12"/>
      <c r="CX3012" s="12"/>
      <c r="CY3012" s="12"/>
      <c r="CZ3012" s="12"/>
      <c r="DA3012" s="12"/>
      <c r="DB3012" s="12"/>
      <c r="DC3012" s="12"/>
      <c r="DD3012" s="12"/>
      <c r="DE3012" s="12"/>
      <c r="DF3012" s="12"/>
      <c r="DG3012" s="12"/>
      <c r="DH3012" s="12"/>
      <c r="DI3012" s="12"/>
      <c r="DJ3012" s="12"/>
      <c r="DK3012" s="12"/>
      <c r="DL3012" s="12"/>
      <c r="DM3012" s="12"/>
      <c r="DN3012" s="12"/>
      <c r="DO3012" s="12"/>
      <c r="DP3012" s="12"/>
      <c r="DQ3012" s="12"/>
      <c r="DR3012" s="12"/>
      <c r="DS3012" s="12"/>
      <c r="DT3012" s="12"/>
      <c r="DU3012" s="12"/>
      <c r="DV3012" s="12"/>
    </row>
    <row r="3013" spans="1:126" s="14" customFormat="1" ht="75.75" thickBot="1" x14ac:dyDescent="0.3">
      <c r="A3013" s="12"/>
      <c r="B3013" s="13">
        <f t="shared" si="47"/>
        <v>3004</v>
      </c>
      <c r="C3013" s="21" t="s">
        <v>2218</v>
      </c>
      <c r="D3013" s="31" t="s">
        <v>7848</v>
      </c>
      <c r="E3013" s="31" t="s">
        <v>7849</v>
      </c>
      <c r="F3013" s="31" t="s">
        <v>7850</v>
      </c>
      <c r="G3013" s="21" t="s">
        <v>10526</v>
      </c>
      <c r="H3013" s="2" t="s">
        <v>201</v>
      </c>
      <c r="J3013" s="12"/>
      <c r="K3013" s="12"/>
      <c r="L3013" s="12"/>
      <c r="M3013" s="12"/>
      <c r="N3013" s="12"/>
      <c r="O3013" s="12"/>
      <c r="P3013" s="12"/>
      <c r="Q3013" s="12"/>
      <c r="R3013" s="12"/>
      <c r="S3013" s="12"/>
      <c r="T3013" s="12"/>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12"/>
      <c r="BR3013" s="12"/>
      <c r="BS3013" s="12"/>
      <c r="BT3013" s="12"/>
      <c r="BU3013" s="12"/>
      <c r="BV3013" s="12"/>
      <c r="BW3013" s="12"/>
      <c r="BX3013" s="12"/>
      <c r="BY3013" s="12"/>
      <c r="BZ3013" s="12"/>
      <c r="CA3013" s="12"/>
      <c r="CB3013" s="12"/>
      <c r="CC3013" s="12"/>
      <c r="CD3013" s="12"/>
      <c r="CE3013" s="12"/>
      <c r="CF3013" s="12"/>
      <c r="CG3013" s="12"/>
      <c r="CH3013" s="12"/>
      <c r="CI3013" s="12"/>
      <c r="CJ3013" s="12"/>
      <c r="CK3013" s="12"/>
      <c r="CL3013" s="12"/>
      <c r="CM3013" s="12"/>
      <c r="CN3013" s="12"/>
      <c r="CO3013" s="12"/>
      <c r="CP3013" s="12"/>
      <c r="CQ3013" s="12"/>
      <c r="CR3013" s="12"/>
      <c r="CS3013" s="12"/>
      <c r="CT3013" s="12"/>
      <c r="CU3013" s="12"/>
      <c r="CV3013" s="12"/>
      <c r="CW3013" s="12"/>
      <c r="CX3013" s="12"/>
      <c r="CY3013" s="12"/>
      <c r="CZ3013" s="12"/>
      <c r="DA3013" s="12"/>
      <c r="DB3013" s="12"/>
      <c r="DC3013" s="12"/>
      <c r="DD3013" s="12"/>
      <c r="DE3013" s="12"/>
      <c r="DF3013" s="12"/>
      <c r="DG3013" s="12"/>
      <c r="DH3013" s="12"/>
      <c r="DI3013" s="12"/>
      <c r="DJ3013" s="12"/>
      <c r="DK3013" s="12"/>
      <c r="DL3013" s="12"/>
      <c r="DM3013" s="12"/>
      <c r="DN3013" s="12"/>
      <c r="DO3013" s="12"/>
      <c r="DP3013" s="12"/>
      <c r="DQ3013" s="12"/>
      <c r="DR3013" s="12"/>
      <c r="DS3013" s="12"/>
      <c r="DT3013" s="12"/>
      <c r="DU3013" s="12"/>
      <c r="DV3013" s="12"/>
    </row>
    <row r="3014" spans="1:126" s="14" customFormat="1" ht="45.75" thickBot="1" x14ac:dyDescent="0.3">
      <c r="A3014" s="12"/>
      <c r="B3014" s="13">
        <f t="shared" si="47"/>
        <v>3005</v>
      </c>
      <c r="C3014" s="21" t="s">
        <v>2218</v>
      </c>
      <c r="D3014" s="31" t="s">
        <v>7848</v>
      </c>
      <c r="E3014" s="31" t="s">
        <v>7849</v>
      </c>
      <c r="F3014" s="28" t="s">
        <v>9169</v>
      </c>
      <c r="G3014" s="21" t="s">
        <v>10527</v>
      </c>
      <c r="H3014" s="2" t="s">
        <v>201</v>
      </c>
      <c r="J3014" s="12"/>
      <c r="K3014" s="12"/>
      <c r="L3014" s="12"/>
      <c r="M3014" s="12"/>
      <c r="N3014" s="12"/>
      <c r="O3014" s="12"/>
      <c r="P3014" s="12"/>
      <c r="Q3014" s="12"/>
      <c r="R3014" s="12"/>
      <c r="S3014" s="12"/>
      <c r="T3014" s="12"/>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12"/>
      <c r="BR3014" s="12"/>
      <c r="BS3014" s="12"/>
      <c r="BT3014" s="12"/>
      <c r="BU3014" s="12"/>
      <c r="BV3014" s="12"/>
      <c r="BW3014" s="12"/>
      <c r="BX3014" s="12"/>
      <c r="BY3014" s="12"/>
      <c r="BZ3014" s="12"/>
      <c r="CA3014" s="12"/>
      <c r="CB3014" s="12"/>
      <c r="CC3014" s="12"/>
      <c r="CD3014" s="12"/>
      <c r="CE3014" s="12"/>
      <c r="CF3014" s="12"/>
      <c r="CG3014" s="12"/>
      <c r="CH3014" s="12"/>
      <c r="CI3014" s="12"/>
      <c r="CJ3014" s="12"/>
      <c r="CK3014" s="12"/>
      <c r="CL3014" s="12"/>
      <c r="CM3014" s="12"/>
      <c r="CN3014" s="12"/>
      <c r="CO3014" s="12"/>
      <c r="CP3014" s="12"/>
      <c r="CQ3014" s="12"/>
      <c r="CR3014" s="12"/>
      <c r="CS3014" s="12"/>
      <c r="CT3014" s="12"/>
      <c r="CU3014" s="12"/>
      <c r="CV3014" s="12"/>
      <c r="CW3014" s="12"/>
      <c r="CX3014" s="12"/>
      <c r="CY3014" s="12"/>
      <c r="CZ3014" s="12"/>
      <c r="DA3014" s="12"/>
      <c r="DB3014" s="12"/>
      <c r="DC3014" s="12"/>
      <c r="DD3014" s="12"/>
      <c r="DE3014" s="12"/>
      <c r="DF3014" s="12"/>
      <c r="DG3014" s="12"/>
      <c r="DH3014" s="12"/>
      <c r="DI3014" s="12"/>
      <c r="DJ3014" s="12"/>
      <c r="DK3014" s="12"/>
      <c r="DL3014" s="12"/>
      <c r="DM3014" s="12"/>
      <c r="DN3014" s="12"/>
      <c r="DO3014" s="12"/>
      <c r="DP3014" s="12"/>
      <c r="DQ3014" s="12"/>
      <c r="DR3014" s="12"/>
      <c r="DS3014" s="12"/>
      <c r="DT3014" s="12"/>
      <c r="DU3014" s="12"/>
      <c r="DV3014" s="12"/>
    </row>
    <row r="3015" spans="1:126" s="14" customFormat="1" ht="45.75" thickBot="1" x14ac:dyDescent="0.3">
      <c r="A3015" s="12"/>
      <c r="B3015" s="13">
        <f t="shared" si="47"/>
        <v>3006</v>
      </c>
      <c r="C3015" s="21" t="s">
        <v>2218</v>
      </c>
      <c r="D3015" s="31" t="s">
        <v>7851</v>
      </c>
      <c r="E3015" s="29" t="s">
        <v>7852</v>
      </c>
      <c r="F3015" s="31" t="s">
        <v>7853</v>
      </c>
      <c r="G3015" s="21" t="s">
        <v>10528</v>
      </c>
      <c r="H3015" s="2" t="s">
        <v>201</v>
      </c>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12"/>
      <c r="BR3015" s="12"/>
      <c r="BS3015" s="12"/>
      <c r="BT3015" s="12"/>
      <c r="BU3015" s="12"/>
      <c r="BV3015" s="12"/>
      <c r="BW3015" s="12"/>
      <c r="BX3015" s="12"/>
      <c r="BY3015" s="12"/>
      <c r="BZ3015" s="12"/>
      <c r="CA3015" s="12"/>
      <c r="CB3015" s="12"/>
      <c r="CC3015" s="12"/>
      <c r="CD3015" s="12"/>
      <c r="CE3015" s="12"/>
      <c r="CF3015" s="12"/>
      <c r="CG3015" s="12"/>
      <c r="CH3015" s="12"/>
      <c r="CI3015" s="12"/>
      <c r="CJ3015" s="12"/>
      <c r="CK3015" s="12"/>
      <c r="CL3015" s="12"/>
      <c r="CM3015" s="12"/>
      <c r="CN3015" s="12"/>
      <c r="CO3015" s="12"/>
      <c r="CP3015" s="12"/>
      <c r="CQ3015" s="12"/>
      <c r="CR3015" s="12"/>
      <c r="CS3015" s="12"/>
      <c r="CT3015" s="12"/>
      <c r="CU3015" s="12"/>
      <c r="CV3015" s="12"/>
      <c r="CW3015" s="12"/>
      <c r="CX3015" s="12"/>
      <c r="CY3015" s="12"/>
      <c r="CZ3015" s="12"/>
      <c r="DA3015" s="12"/>
      <c r="DB3015" s="12"/>
      <c r="DC3015" s="12"/>
      <c r="DD3015" s="12"/>
      <c r="DE3015" s="12"/>
      <c r="DF3015" s="12"/>
      <c r="DG3015" s="12"/>
      <c r="DH3015" s="12"/>
      <c r="DI3015" s="12"/>
      <c r="DJ3015" s="12"/>
      <c r="DK3015" s="12"/>
      <c r="DL3015" s="12"/>
      <c r="DM3015" s="12"/>
      <c r="DN3015" s="12"/>
      <c r="DO3015" s="12"/>
      <c r="DP3015" s="12"/>
      <c r="DQ3015" s="12"/>
      <c r="DR3015" s="12"/>
      <c r="DS3015" s="12"/>
      <c r="DT3015" s="12"/>
      <c r="DU3015" s="12"/>
      <c r="DV3015" s="12"/>
    </row>
    <row r="3016" spans="1:126" s="14" customFormat="1" ht="75.75" thickBot="1" x14ac:dyDescent="0.3">
      <c r="A3016" s="12"/>
      <c r="B3016" s="13">
        <f t="shared" si="47"/>
        <v>3007</v>
      </c>
      <c r="C3016" s="21" t="s">
        <v>2218</v>
      </c>
      <c r="D3016" s="29">
        <v>6163</v>
      </c>
      <c r="E3016" s="29" t="s">
        <v>7854</v>
      </c>
      <c r="F3016" s="31" t="s">
        <v>7855</v>
      </c>
      <c r="G3016" s="21" t="s">
        <v>10529</v>
      </c>
      <c r="H3016" s="2" t="s">
        <v>201</v>
      </c>
      <c r="J3016" s="12"/>
      <c r="K3016" s="12"/>
      <c r="L3016" s="12"/>
      <c r="M3016" s="12"/>
      <c r="N3016" s="12"/>
      <c r="O3016" s="12"/>
      <c r="P3016" s="12"/>
      <c r="Q3016" s="12"/>
      <c r="R3016" s="12"/>
      <c r="S3016" s="12"/>
      <c r="T3016" s="12"/>
      <c r="U3016" s="12"/>
      <c r="V3016" s="12"/>
      <c r="W3016" s="12"/>
      <c r="X3016" s="12"/>
      <c r="Y3016" s="12"/>
      <c r="Z3016" s="12"/>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c r="AV3016" s="12"/>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12"/>
      <c r="BR3016" s="12"/>
      <c r="BS3016" s="12"/>
      <c r="BT3016" s="12"/>
      <c r="BU3016" s="12"/>
      <c r="BV3016" s="12"/>
      <c r="BW3016" s="12"/>
      <c r="BX3016" s="12"/>
      <c r="BY3016" s="12"/>
      <c r="BZ3016" s="12"/>
      <c r="CA3016" s="12"/>
      <c r="CB3016" s="12"/>
      <c r="CC3016" s="12"/>
      <c r="CD3016" s="12"/>
      <c r="CE3016" s="12"/>
      <c r="CF3016" s="12"/>
      <c r="CG3016" s="12"/>
      <c r="CH3016" s="12"/>
      <c r="CI3016" s="12"/>
      <c r="CJ3016" s="12"/>
      <c r="CK3016" s="12"/>
      <c r="CL3016" s="12"/>
      <c r="CM3016" s="12"/>
      <c r="CN3016" s="12"/>
      <c r="CO3016" s="12"/>
      <c r="CP3016" s="12"/>
      <c r="CQ3016" s="12"/>
      <c r="CR3016" s="12"/>
      <c r="CS3016" s="12"/>
      <c r="CT3016" s="12"/>
      <c r="CU3016" s="12"/>
      <c r="CV3016" s="12"/>
      <c r="CW3016" s="12"/>
      <c r="CX3016" s="12"/>
      <c r="CY3016" s="12"/>
      <c r="CZ3016" s="12"/>
      <c r="DA3016" s="12"/>
      <c r="DB3016" s="12"/>
      <c r="DC3016" s="12"/>
      <c r="DD3016" s="12"/>
      <c r="DE3016" s="12"/>
      <c r="DF3016" s="12"/>
      <c r="DG3016" s="12"/>
      <c r="DH3016" s="12"/>
      <c r="DI3016" s="12"/>
      <c r="DJ3016" s="12"/>
      <c r="DK3016" s="12"/>
      <c r="DL3016" s="12"/>
      <c r="DM3016" s="12"/>
      <c r="DN3016" s="12"/>
      <c r="DO3016" s="12"/>
      <c r="DP3016" s="12"/>
      <c r="DQ3016" s="12"/>
      <c r="DR3016" s="12"/>
      <c r="DS3016" s="12"/>
      <c r="DT3016" s="12"/>
      <c r="DU3016" s="12"/>
      <c r="DV3016" s="12"/>
    </row>
    <row r="3017" spans="1:126" s="14" customFormat="1" ht="45.75" thickBot="1" x14ac:dyDescent="0.3">
      <c r="A3017" s="12"/>
      <c r="B3017" s="13">
        <f t="shared" si="47"/>
        <v>3008</v>
      </c>
      <c r="C3017" s="21" t="s">
        <v>2218</v>
      </c>
      <c r="D3017" s="29" t="s">
        <v>7856</v>
      </c>
      <c r="E3017" s="31" t="s">
        <v>7857</v>
      </c>
      <c r="F3017" s="28" t="s">
        <v>2219</v>
      </c>
      <c r="G3017" s="21" t="s">
        <v>10530</v>
      </c>
      <c r="H3017" s="2" t="s">
        <v>201</v>
      </c>
      <c r="J3017" s="12"/>
      <c r="K3017" s="12"/>
      <c r="L3017" s="12"/>
      <c r="M3017" s="12"/>
      <c r="N3017" s="12"/>
      <c r="O3017" s="12"/>
      <c r="P3017" s="12"/>
      <c r="Q3017" s="12"/>
      <c r="R3017" s="12"/>
      <c r="S3017" s="12"/>
      <c r="T3017" s="12"/>
      <c r="U3017" s="12"/>
      <c r="V3017" s="12"/>
      <c r="W3017" s="12"/>
      <c r="X3017" s="12"/>
      <c r="Y3017" s="12"/>
      <c r="Z3017" s="12"/>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12"/>
      <c r="BR3017" s="12"/>
      <c r="BS3017" s="12"/>
      <c r="BT3017" s="12"/>
      <c r="BU3017" s="12"/>
      <c r="BV3017" s="12"/>
      <c r="BW3017" s="12"/>
      <c r="BX3017" s="12"/>
      <c r="BY3017" s="12"/>
      <c r="BZ3017" s="12"/>
      <c r="CA3017" s="12"/>
      <c r="CB3017" s="12"/>
      <c r="CC3017" s="12"/>
      <c r="CD3017" s="12"/>
      <c r="CE3017" s="12"/>
      <c r="CF3017" s="12"/>
      <c r="CG3017" s="12"/>
      <c r="CH3017" s="12"/>
      <c r="CI3017" s="12"/>
      <c r="CJ3017" s="12"/>
      <c r="CK3017" s="12"/>
      <c r="CL3017" s="12"/>
      <c r="CM3017" s="12"/>
      <c r="CN3017" s="12"/>
      <c r="CO3017" s="12"/>
      <c r="CP3017" s="12"/>
      <c r="CQ3017" s="12"/>
      <c r="CR3017" s="12"/>
      <c r="CS3017" s="12"/>
      <c r="CT3017" s="12"/>
      <c r="CU3017" s="12"/>
      <c r="CV3017" s="12"/>
      <c r="CW3017" s="12"/>
      <c r="CX3017" s="12"/>
      <c r="CY3017" s="12"/>
      <c r="CZ3017" s="12"/>
      <c r="DA3017" s="12"/>
      <c r="DB3017" s="12"/>
      <c r="DC3017" s="12"/>
      <c r="DD3017" s="12"/>
      <c r="DE3017" s="12"/>
      <c r="DF3017" s="12"/>
      <c r="DG3017" s="12"/>
      <c r="DH3017" s="12"/>
      <c r="DI3017" s="12"/>
      <c r="DJ3017" s="12"/>
      <c r="DK3017" s="12"/>
      <c r="DL3017" s="12"/>
      <c r="DM3017" s="12"/>
      <c r="DN3017" s="12"/>
      <c r="DO3017" s="12"/>
      <c r="DP3017" s="12"/>
      <c r="DQ3017" s="12"/>
      <c r="DR3017" s="12"/>
      <c r="DS3017" s="12"/>
      <c r="DT3017" s="12"/>
      <c r="DU3017" s="12"/>
      <c r="DV3017" s="12"/>
    </row>
    <row r="3018" spans="1:126" s="14" customFormat="1" ht="165.75" thickBot="1" x14ac:dyDescent="0.3">
      <c r="A3018" s="12"/>
      <c r="B3018" s="13">
        <f t="shared" si="47"/>
        <v>3009</v>
      </c>
      <c r="C3018" s="21" t="s">
        <v>2218</v>
      </c>
      <c r="D3018" s="31" t="s">
        <v>7848</v>
      </c>
      <c r="E3018" s="29" t="s">
        <v>7858</v>
      </c>
      <c r="F3018" s="21" t="s">
        <v>9170</v>
      </c>
      <c r="G3018" s="21" t="s">
        <v>10531</v>
      </c>
      <c r="H3018" s="2" t="s">
        <v>201</v>
      </c>
      <c r="J3018" s="12"/>
      <c r="K3018" s="12"/>
      <c r="L3018" s="12"/>
      <c r="M3018" s="12"/>
      <c r="N3018" s="12"/>
      <c r="O3018" s="12"/>
      <c r="P3018" s="12"/>
      <c r="Q3018" s="12"/>
      <c r="R3018" s="12"/>
      <c r="S3018" s="12"/>
      <c r="T3018" s="12"/>
      <c r="U3018" s="12"/>
      <c r="V3018" s="12"/>
      <c r="W3018" s="12"/>
      <c r="X3018" s="12"/>
      <c r="Y3018" s="12"/>
      <c r="Z3018" s="12"/>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12"/>
      <c r="BR3018" s="12"/>
      <c r="BS3018" s="12"/>
      <c r="BT3018" s="12"/>
      <c r="BU3018" s="12"/>
      <c r="BV3018" s="12"/>
      <c r="BW3018" s="12"/>
      <c r="BX3018" s="12"/>
      <c r="BY3018" s="12"/>
      <c r="BZ3018" s="12"/>
      <c r="CA3018" s="12"/>
      <c r="CB3018" s="12"/>
      <c r="CC3018" s="12"/>
      <c r="CD3018" s="12"/>
      <c r="CE3018" s="12"/>
      <c r="CF3018" s="12"/>
      <c r="CG3018" s="12"/>
      <c r="CH3018" s="12"/>
      <c r="CI3018" s="12"/>
      <c r="CJ3018" s="12"/>
      <c r="CK3018" s="12"/>
      <c r="CL3018" s="12"/>
      <c r="CM3018" s="12"/>
      <c r="CN3018" s="12"/>
      <c r="CO3018" s="12"/>
      <c r="CP3018" s="12"/>
      <c r="CQ3018" s="12"/>
      <c r="CR3018" s="12"/>
      <c r="CS3018" s="12"/>
      <c r="CT3018" s="12"/>
      <c r="CU3018" s="12"/>
      <c r="CV3018" s="12"/>
      <c r="CW3018" s="12"/>
      <c r="CX3018" s="12"/>
      <c r="CY3018" s="12"/>
      <c r="CZ3018" s="12"/>
      <c r="DA3018" s="12"/>
      <c r="DB3018" s="12"/>
      <c r="DC3018" s="12"/>
      <c r="DD3018" s="12"/>
      <c r="DE3018" s="12"/>
      <c r="DF3018" s="12"/>
      <c r="DG3018" s="12"/>
      <c r="DH3018" s="12"/>
      <c r="DI3018" s="12"/>
      <c r="DJ3018" s="12"/>
      <c r="DK3018" s="12"/>
      <c r="DL3018" s="12"/>
      <c r="DM3018" s="12"/>
      <c r="DN3018" s="12"/>
      <c r="DO3018" s="12"/>
      <c r="DP3018" s="12"/>
      <c r="DQ3018" s="12"/>
      <c r="DR3018" s="12"/>
      <c r="DS3018" s="12"/>
      <c r="DT3018" s="12"/>
      <c r="DU3018" s="12"/>
      <c r="DV3018" s="12"/>
    </row>
    <row r="3019" spans="1:126" s="14" customFormat="1" ht="75.75" thickBot="1" x14ac:dyDescent="0.3">
      <c r="A3019" s="12"/>
      <c r="B3019" s="13">
        <f t="shared" si="47"/>
        <v>3010</v>
      </c>
      <c r="C3019" s="21" t="s">
        <v>2218</v>
      </c>
      <c r="D3019" s="29" t="s">
        <v>7859</v>
      </c>
      <c r="E3019" s="29" t="s">
        <v>7860</v>
      </c>
      <c r="F3019" s="29" t="s">
        <v>7861</v>
      </c>
      <c r="G3019" s="21" t="s">
        <v>10532</v>
      </c>
      <c r="H3019" s="2" t="s">
        <v>201</v>
      </c>
      <c r="J3019" s="12"/>
      <c r="K3019" s="12"/>
      <c r="L3019" s="12"/>
      <c r="M3019" s="12"/>
      <c r="N3019" s="12"/>
      <c r="O3019" s="12"/>
      <c r="P3019" s="12"/>
      <c r="Q3019" s="12"/>
      <c r="R3019" s="12"/>
      <c r="S3019" s="12"/>
      <c r="T3019" s="12"/>
      <c r="U3019" s="12"/>
      <c r="V3019" s="12"/>
      <c r="W3019" s="12"/>
      <c r="X3019" s="12"/>
      <c r="Y3019" s="12"/>
      <c r="Z3019" s="12"/>
      <c r="AA3019" s="12"/>
      <c r="AB3019" s="12"/>
      <c r="AC3019" s="12"/>
      <c r="AD3019" s="12"/>
      <c r="AE3019" s="12"/>
      <c r="AF3019" s="12"/>
      <c r="AG3019" s="12"/>
      <c r="AH3019" s="12"/>
      <c r="AI3019" s="12"/>
      <c r="AJ3019" s="12"/>
      <c r="AK3019" s="12"/>
      <c r="AL3019" s="12"/>
      <c r="AM3019" s="12"/>
      <c r="AN3019" s="12"/>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12"/>
      <c r="BR3019" s="12"/>
      <c r="BS3019" s="12"/>
      <c r="BT3019" s="12"/>
      <c r="BU3019" s="12"/>
      <c r="BV3019" s="12"/>
      <c r="BW3019" s="12"/>
      <c r="BX3019" s="12"/>
      <c r="BY3019" s="12"/>
      <c r="BZ3019" s="12"/>
      <c r="CA3019" s="12"/>
      <c r="CB3019" s="12"/>
      <c r="CC3019" s="12"/>
      <c r="CD3019" s="12"/>
      <c r="CE3019" s="12"/>
      <c r="CF3019" s="12"/>
      <c r="CG3019" s="12"/>
      <c r="CH3019" s="12"/>
      <c r="CI3019" s="12"/>
      <c r="CJ3019" s="12"/>
      <c r="CK3019" s="12"/>
      <c r="CL3019" s="12"/>
      <c r="CM3019" s="12"/>
      <c r="CN3019" s="12"/>
      <c r="CO3019" s="12"/>
      <c r="CP3019" s="12"/>
      <c r="CQ3019" s="12"/>
      <c r="CR3019" s="12"/>
      <c r="CS3019" s="12"/>
      <c r="CT3019" s="12"/>
      <c r="CU3019" s="12"/>
      <c r="CV3019" s="12"/>
      <c r="CW3019" s="12"/>
      <c r="CX3019" s="12"/>
      <c r="CY3019" s="12"/>
      <c r="CZ3019" s="12"/>
      <c r="DA3019" s="12"/>
      <c r="DB3019" s="12"/>
      <c r="DC3019" s="12"/>
      <c r="DD3019" s="12"/>
      <c r="DE3019" s="12"/>
      <c r="DF3019" s="12"/>
      <c r="DG3019" s="12"/>
      <c r="DH3019" s="12"/>
      <c r="DI3019" s="12"/>
      <c r="DJ3019" s="12"/>
      <c r="DK3019" s="12"/>
      <c r="DL3019" s="12"/>
      <c r="DM3019" s="12"/>
      <c r="DN3019" s="12"/>
      <c r="DO3019" s="12"/>
      <c r="DP3019" s="12"/>
      <c r="DQ3019" s="12"/>
      <c r="DR3019" s="12"/>
      <c r="DS3019" s="12"/>
      <c r="DT3019" s="12"/>
      <c r="DU3019" s="12"/>
      <c r="DV3019" s="12"/>
    </row>
    <row r="3020" spans="1:126" s="14" customFormat="1" ht="60.75" thickBot="1" x14ac:dyDescent="0.3">
      <c r="A3020" s="12"/>
      <c r="B3020" s="13">
        <f t="shared" si="47"/>
        <v>3011</v>
      </c>
      <c r="C3020" s="21" t="s">
        <v>2218</v>
      </c>
      <c r="D3020" s="31" t="s">
        <v>7862</v>
      </c>
      <c r="E3020" s="29" t="s">
        <v>7863</v>
      </c>
      <c r="F3020" s="31" t="s">
        <v>7864</v>
      </c>
      <c r="G3020" s="21" t="s">
        <v>10533</v>
      </c>
      <c r="H3020" s="2" t="s">
        <v>201</v>
      </c>
      <c r="J3020" s="12"/>
      <c r="K3020" s="12"/>
      <c r="L3020" s="12"/>
      <c r="M3020" s="12"/>
      <c r="N3020" s="12"/>
      <c r="O3020" s="12"/>
      <c r="P3020" s="12"/>
      <c r="Q3020" s="12"/>
      <c r="R3020" s="12"/>
      <c r="S3020" s="12"/>
      <c r="T3020" s="12"/>
      <c r="U3020" s="12"/>
      <c r="V3020" s="12"/>
      <c r="W3020" s="12"/>
      <c r="X3020" s="12"/>
      <c r="Y3020" s="12"/>
      <c r="Z3020" s="12"/>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12"/>
      <c r="BR3020" s="12"/>
      <c r="BS3020" s="12"/>
      <c r="BT3020" s="12"/>
      <c r="BU3020" s="12"/>
      <c r="BV3020" s="12"/>
      <c r="BW3020" s="12"/>
      <c r="BX3020" s="12"/>
      <c r="BY3020" s="12"/>
      <c r="BZ3020" s="12"/>
      <c r="CA3020" s="12"/>
      <c r="CB3020" s="12"/>
      <c r="CC3020" s="12"/>
      <c r="CD3020" s="12"/>
      <c r="CE3020" s="12"/>
      <c r="CF3020" s="12"/>
      <c r="CG3020" s="12"/>
      <c r="CH3020" s="12"/>
      <c r="CI3020" s="12"/>
      <c r="CJ3020" s="12"/>
      <c r="CK3020" s="12"/>
      <c r="CL3020" s="12"/>
      <c r="CM3020" s="12"/>
      <c r="CN3020" s="12"/>
      <c r="CO3020" s="12"/>
      <c r="CP3020" s="12"/>
      <c r="CQ3020" s="12"/>
      <c r="CR3020" s="12"/>
      <c r="CS3020" s="12"/>
      <c r="CT3020" s="12"/>
      <c r="CU3020" s="12"/>
      <c r="CV3020" s="12"/>
      <c r="CW3020" s="12"/>
      <c r="CX3020" s="12"/>
      <c r="CY3020" s="12"/>
      <c r="CZ3020" s="12"/>
      <c r="DA3020" s="12"/>
      <c r="DB3020" s="12"/>
      <c r="DC3020" s="12"/>
      <c r="DD3020" s="12"/>
      <c r="DE3020" s="12"/>
      <c r="DF3020" s="12"/>
      <c r="DG3020" s="12"/>
      <c r="DH3020" s="12"/>
      <c r="DI3020" s="12"/>
      <c r="DJ3020" s="12"/>
      <c r="DK3020" s="12"/>
      <c r="DL3020" s="12"/>
      <c r="DM3020" s="12"/>
      <c r="DN3020" s="12"/>
      <c r="DO3020" s="12"/>
      <c r="DP3020" s="12"/>
      <c r="DQ3020" s="12"/>
      <c r="DR3020" s="12"/>
      <c r="DS3020" s="12"/>
      <c r="DT3020" s="12"/>
      <c r="DU3020" s="12"/>
      <c r="DV3020" s="12"/>
    </row>
    <row r="3021" spans="1:126" s="14" customFormat="1" ht="105.75" thickBot="1" x14ac:dyDescent="0.3">
      <c r="A3021" s="12"/>
      <c r="B3021" s="13">
        <f t="shared" si="47"/>
        <v>3012</v>
      </c>
      <c r="C3021" s="21" t="s">
        <v>2218</v>
      </c>
      <c r="D3021" s="31" t="s">
        <v>7848</v>
      </c>
      <c r="E3021" s="29" t="s">
        <v>7865</v>
      </c>
      <c r="F3021" s="29" t="s">
        <v>7866</v>
      </c>
      <c r="G3021" s="21" t="s">
        <v>10534</v>
      </c>
      <c r="H3021" s="2" t="s">
        <v>201</v>
      </c>
      <c r="J3021" s="12"/>
      <c r="K3021" s="12"/>
      <c r="L3021" s="12"/>
      <c r="M3021" s="12"/>
      <c r="N3021" s="12"/>
      <c r="O3021" s="12"/>
      <c r="P3021" s="12"/>
      <c r="Q3021" s="12"/>
      <c r="R3021" s="12"/>
      <c r="S3021" s="12"/>
      <c r="T3021" s="12"/>
      <c r="U3021" s="12"/>
      <c r="V3021" s="12"/>
      <c r="W3021" s="12"/>
      <c r="X3021" s="12"/>
      <c r="Y3021" s="12"/>
      <c r="Z3021" s="12"/>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12"/>
      <c r="BR3021" s="12"/>
      <c r="BS3021" s="12"/>
      <c r="BT3021" s="12"/>
      <c r="BU3021" s="12"/>
      <c r="BV3021" s="12"/>
      <c r="BW3021" s="12"/>
      <c r="BX3021" s="12"/>
      <c r="BY3021" s="12"/>
      <c r="BZ3021" s="12"/>
      <c r="CA3021" s="12"/>
      <c r="CB3021" s="12"/>
      <c r="CC3021" s="12"/>
      <c r="CD3021" s="12"/>
      <c r="CE3021" s="12"/>
      <c r="CF3021" s="12"/>
      <c r="CG3021" s="12"/>
      <c r="CH3021" s="12"/>
      <c r="CI3021" s="12"/>
      <c r="CJ3021" s="12"/>
      <c r="CK3021" s="12"/>
      <c r="CL3021" s="12"/>
      <c r="CM3021" s="12"/>
      <c r="CN3021" s="12"/>
      <c r="CO3021" s="12"/>
      <c r="CP3021" s="12"/>
      <c r="CQ3021" s="12"/>
      <c r="CR3021" s="12"/>
      <c r="CS3021" s="12"/>
      <c r="CT3021" s="12"/>
      <c r="CU3021" s="12"/>
      <c r="CV3021" s="12"/>
      <c r="CW3021" s="12"/>
      <c r="CX3021" s="12"/>
      <c r="CY3021" s="12"/>
      <c r="CZ3021" s="12"/>
      <c r="DA3021" s="12"/>
      <c r="DB3021" s="12"/>
      <c r="DC3021" s="12"/>
      <c r="DD3021" s="12"/>
      <c r="DE3021" s="12"/>
      <c r="DF3021" s="12"/>
      <c r="DG3021" s="12"/>
      <c r="DH3021" s="12"/>
      <c r="DI3021" s="12"/>
      <c r="DJ3021" s="12"/>
      <c r="DK3021" s="12"/>
      <c r="DL3021" s="12"/>
      <c r="DM3021" s="12"/>
      <c r="DN3021" s="12"/>
      <c r="DO3021" s="12"/>
      <c r="DP3021" s="12"/>
      <c r="DQ3021" s="12"/>
      <c r="DR3021" s="12"/>
      <c r="DS3021" s="12"/>
      <c r="DT3021" s="12"/>
      <c r="DU3021" s="12"/>
      <c r="DV3021" s="12"/>
    </row>
    <row r="3022" spans="1:126" s="14" customFormat="1" ht="150.75" thickBot="1" x14ac:dyDescent="0.3">
      <c r="A3022" s="12"/>
      <c r="B3022" s="13">
        <f t="shared" si="47"/>
        <v>3013</v>
      </c>
      <c r="C3022" s="21" t="s">
        <v>2218</v>
      </c>
      <c r="D3022" s="31" t="s">
        <v>7867</v>
      </c>
      <c r="E3022" s="31" t="s">
        <v>7868</v>
      </c>
      <c r="F3022" s="28" t="s">
        <v>2222</v>
      </c>
      <c r="G3022" s="21" t="s">
        <v>10535</v>
      </c>
      <c r="H3022" s="2" t="s">
        <v>201</v>
      </c>
      <c r="J3022" s="12"/>
      <c r="K3022" s="12"/>
      <c r="L3022" s="12"/>
      <c r="M3022" s="12"/>
      <c r="N3022" s="12"/>
      <c r="O3022" s="12"/>
      <c r="P3022" s="12"/>
      <c r="Q3022" s="12"/>
      <c r="R3022" s="12"/>
      <c r="S3022" s="12"/>
      <c r="T3022" s="12"/>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12"/>
      <c r="BR3022" s="12"/>
      <c r="BS3022" s="12"/>
      <c r="BT3022" s="12"/>
      <c r="BU3022" s="12"/>
      <c r="BV3022" s="12"/>
      <c r="BW3022" s="12"/>
      <c r="BX3022" s="12"/>
      <c r="BY3022" s="12"/>
      <c r="BZ3022" s="12"/>
      <c r="CA3022" s="12"/>
      <c r="CB3022" s="12"/>
      <c r="CC3022" s="12"/>
      <c r="CD3022" s="12"/>
      <c r="CE3022" s="12"/>
      <c r="CF3022" s="12"/>
      <c r="CG3022" s="12"/>
      <c r="CH3022" s="12"/>
      <c r="CI3022" s="12"/>
      <c r="CJ3022" s="12"/>
      <c r="CK3022" s="12"/>
      <c r="CL3022" s="12"/>
      <c r="CM3022" s="12"/>
      <c r="CN3022" s="12"/>
      <c r="CO3022" s="12"/>
      <c r="CP3022" s="12"/>
      <c r="CQ3022" s="12"/>
      <c r="CR3022" s="12"/>
      <c r="CS3022" s="12"/>
      <c r="CT3022" s="12"/>
      <c r="CU3022" s="12"/>
      <c r="CV3022" s="12"/>
      <c r="CW3022" s="12"/>
      <c r="CX3022" s="12"/>
      <c r="CY3022" s="12"/>
      <c r="CZ3022" s="12"/>
      <c r="DA3022" s="12"/>
      <c r="DB3022" s="12"/>
      <c r="DC3022" s="12"/>
      <c r="DD3022" s="12"/>
      <c r="DE3022" s="12"/>
      <c r="DF3022" s="12"/>
      <c r="DG3022" s="12"/>
      <c r="DH3022" s="12"/>
      <c r="DI3022" s="12"/>
      <c r="DJ3022" s="12"/>
      <c r="DK3022" s="12"/>
      <c r="DL3022" s="12"/>
      <c r="DM3022" s="12"/>
      <c r="DN3022" s="12"/>
      <c r="DO3022" s="12"/>
      <c r="DP3022" s="12"/>
      <c r="DQ3022" s="12"/>
      <c r="DR3022" s="12"/>
      <c r="DS3022" s="12"/>
      <c r="DT3022" s="12"/>
      <c r="DU3022" s="12"/>
      <c r="DV3022" s="12"/>
    </row>
    <row r="3023" spans="1:126" s="14" customFormat="1" ht="165.75" thickBot="1" x14ac:dyDescent="0.3">
      <c r="A3023" s="12"/>
      <c r="B3023" s="13">
        <f t="shared" ref="B3023:B3086" si="48">B3022+1</f>
        <v>3014</v>
      </c>
      <c r="C3023" s="21" t="s">
        <v>2218</v>
      </c>
      <c r="D3023" s="31" t="s">
        <v>7848</v>
      </c>
      <c r="E3023" s="21" t="s">
        <v>7869</v>
      </c>
      <c r="F3023" s="29" t="s">
        <v>7870</v>
      </c>
      <c r="G3023" s="21" t="s">
        <v>10536</v>
      </c>
      <c r="H3023" s="2" t="s">
        <v>201</v>
      </c>
      <c r="J3023" s="12"/>
      <c r="K3023" s="12"/>
      <c r="L3023" s="12"/>
      <c r="M3023" s="12"/>
      <c r="N3023" s="12"/>
      <c r="O3023" s="12"/>
      <c r="P3023" s="12"/>
      <c r="Q3023" s="12"/>
      <c r="R3023" s="12"/>
      <c r="S3023" s="12"/>
      <c r="T3023" s="12"/>
      <c r="U3023" s="12"/>
      <c r="V3023" s="12"/>
      <c r="W3023" s="12"/>
      <c r="X3023" s="12"/>
      <c r="Y3023" s="12"/>
      <c r="Z3023" s="12"/>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12"/>
      <c r="BR3023" s="12"/>
      <c r="BS3023" s="12"/>
      <c r="BT3023" s="12"/>
      <c r="BU3023" s="12"/>
      <c r="BV3023" s="12"/>
      <c r="BW3023" s="12"/>
      <c r="BX3023" s="12"/>
      <c r="BY3023" s="12"/>
      <c r="BZ3023" s="12"/>
      <c r="CA3023" s="12"/>
      <c r="CB3023" s="12"/>
      <c r="CC3023" s="12"/>
      <c r="CD3023" s="12"/>
      <c r="CE3023" s="12"/>
      <c r="CF3023" s="12"/>
      <c r="CG3023" s="12"/>
      <c r="CH3023" s="12"/>
      <c r="CI3023" s="12"/>
      <c r="CJ3023" s="12"/>
      <c r="CK3023" s="12"/>
      <c r="CL3023" s="12"/>
      <c r="CM3023" s="12"/>
      <c r="CN3023" s="12"/>
      <c r="CO3023" s="12"/>
      <c r="CP3023" s="12"/>
      <c r="CQ3023" s="12"/>
      <c r="CR3023" s="12"/>
      <c r="CS3023" s="12"/>
      <c r="CT3023" s="12"/>
      <c r="CU3023" s="12"/>
      <c r="CV3023" s="12"/>
      <c r="CW3023" s="12"/>
      <c r="CX3023" s="12"/>
      <c r="CY3023" s="12"/>
      <c r="CZ3023" s="12"/>
      <c r="DA3023" s="12"/>
      <c r="DB3023" s="12"/>
      <c r="DC3023" s="12"/>
      <c r="DD3023" s="12"/>
      <c r="DE3023" s="12"/>
      <c r="DF3023" s="12"/>
      <c r="DG3023" s="12"/>
      <c r="DH3023" s="12"/>
      <c r="DI3023" s="12"/>
      <c r="DJ3023" s="12"/>
      <c r="DK3023" s="12"/>
      <c r="DL3023" s="12"/>
      <c r="DM3023" s="12"/>
      <c r="DN3023" s="12"/>
      <c r="DO3023" s="12"/>
      <c r="DP3023" s="12"/>
      <c r="DQ3023" s="12"/>
      <c r="DR3023" s="12"/>
      <c r="DS3023" s="12"/>
      <c r="DT3023" s="12"/>
      <c r="DU3023" s="12"/>
      <c r="DV3023" s="12"/>
    </row>
    <row r="3024" spans="1:126" s="14" customFormat="1" ht="135.75" thickBot="1" x14ac:dyDescent="0.3">
      <c r="A3024" s="12"/>
      <c r="B3024" s="13">
        <f t="shared" si="48"/>
        <v>3015</v>
      </c>
      <c r="C3024" s="2" t="s">
        <v>2218</v>
      </c>
      <c r="D3024" s="9">
        <v>39</v>
      </c>
      <c r="E3024" s="2" t="s">
        <v>2220</v>
      </c>
      <c r="F3024" s="2" t="s">
        <v>2221</v>
      </c>
      <c r="G3024" s="2" t="s">
        <v>10537</v>
      </c>
      <c r="H3024" s="2" t="s">
        <v>201</v>
      </c>
      <c r="J3024" s="12"/>
      <c r="K3024" s="12"/>
      <c r="L3024" s="12"/>
      <c r="M3024" s="12"/>
      <c r="N3024" s="12"/>
      <c r="O3024" s="12"/>
      <c r="P3024" s="12"/>
      <c r="Q3024" s="12"/>
      <c r="R3024" s="12"/>
      <c r="S3024" s="12"/>
      <c r="T3024" s="12"/>
      <c r="U3024" s="12"/>
      <c r="V3024" s="12"/>
      <c r="W3024" s="12"/>
      <c r="X3024" s="12"/>
      <c r="Y3024" s="12"/>
      <c r="Z3024" s="12"/>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12"/>
      <c r="BR3024" s="12"/>
      <c r="BS3024" s="12"/>
      <c r="BT3024" s="12"/>
      <c r="BU3024" s="12"/>
      <c r="BV3024" s="12"/>
      <c r="BW3024" s="12"/>
      <c r="BX3024" s="12"/>
      <c r="BY3024" s="12"/>
      <c r="BZ3024" s="12"/>
      <c r="CA3024" s="12"/>
      <c r="CB3024" s="12"/>
      <c r="CC3024" s="12"/>
      <c r="CD3024" s="12"/>
      <c r="CE3024" s="12"/>
      <c r="CF3024" s="12"/>
      <c r="CG3024" s="12"/>
      <c r="CH3024" s="12"/>
      <c r="CI3024" s="12"/>
      <c r="CJ3024" s="12"/>
      <c r="CK3024" s="12"/>
      <c r="CL3024" s="12"/>
      <c r="CM3024" s="12"/>
      <c r="CN3024" s="12"/>
      <c r="CO3024" s="12"/>
      <c r="CP3024" s="12"/>
      <c r="CQ3024" s="12"/>
      <c r="CR3024" s="12"/>
      <c r="CS3024" s="12"/>
      <c r="CT3024" s="12"/>
      <c r="CU3024" s="12"/>
      <c r="CV3024" s="12"/>
      <c r="CW3024" s="12"/>
      <c r="CX3024" s="12"/>
      <c r="CY3024" s="12"/>
      <c r="CZ3024" s="12"/>
      <c r="DA3024" s="12"/>
      <c r="DB3024" s="12"/>
      <c r="DC3024" s="12"/>
      <c r="DD3024" s="12"/>
      <c r="DE3024" s="12"/>
      <c r="DF3024" s="12"/>
      <c r="DG3024" s="12"/>
      <c r="DH3024" s="12"/>
      <c r="DI3024" s="12"/>
      <c r="DJ3024" s="12"/>
      <c r="DK3024" s="12"/>
      <c r="DL3024" s="12"/>
      <c r="DM3024" s="12"/>
      <c r="DN3024" s="12"/>
      <c r="DO3024" s="12"/>
      <c r="DP3024" s="12"/>
      <c r="DQ3024" s="12"/>
      <c r="DR3024" s="12"/>
      <c r="DS3024" s="12"/>
      <c r="DT3024" s="12"/>
      <c r="DU3024" s="12"/>
      <c r="DV3024" s="12"/>
    </row>
    <row r="3025" spans="1:126" s="14" customFormat="1" ht="120.75" thickBot="1" x14ac:dyDescent="0.3">
      <c r="A3025" s="12"/>
      <c r="B3025" s="13">
        <f t="shared" si="48"/>
        <v>3016</v>
      </c>
      <c r="C3025" s="21" t="s">
        <v>2218</v>
      </c>
      <c r="D3025" s="29" t="s">
        <v>7871</v>
      </c>
      <c r="E3025" s="29" t="s">
        <v>7872</v>
      </c>
      <c r="F3025" s="25" t="s">
        <v>7873</v>
      </c>
      <c r="G3025" s="21" t="s">
        <v>10538</v>
      </c>
      <c r="H3025" s="2" t="s">
        <v>201</v>
      </c>
      <c r="J3025" s="12"/>
      <c r="K3025" s="12"/>
      <c r="L3025" s="12"/>
      <c r="M3025" s="12"/>
      <c r="N3025" s="12"/>
      <c r="O3025" s="12"/>
      <c r="P3025" s="12"/>
      <c r="Q3025" s="12"/>
      <c r="R3025" s="12"/>
      <c r="S3025" s="12"/>
      <c r="T3025" s="12"/>
      <c r="U3025" s="12"/>
      <c r="V3025" s="12"/>
      <c r="W3025" s="12"/>
      <c r="X3025" s="12"/>
      <c r="Y3025" s="12"/>
      <c r="Z3025" s="12"/>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12"/>
      <c r="BR3025" s="12"/>
      <c r="BS3025" s="12"/>
      <c r="BT3025" s="12"/>
      <c r="BU3025" s="12"/>
      <c r="BV3025" s="12"/>
      <c r="BW3025" s="12"/>
      <c r="BX3025" s="12"/>
      <c r="BY3025" s="12"/>
      <c r="BZ3025" s="12"/>
      <c r="CA3025" s="12"/>
      <c r="CB3025" s="12"/>
      <c r="CC3025" s="12"/>
      <c r="CD3025" s="12"/>
      <c r="CE3025" s="12"/>
      <c r="CF3025" s="12"/>
      <c r="CG3025" s="12"/>
      <c r="CH3025" s="12"/>
      <c r="CI3025" s="12"/>
      <c r="CJ3025" s="12"/>
      <c r="CK3025" s="12"/>
      <c r="CL3025" s="12"/>
      <c r="CM3025" s="12"/>
      <c r="CN3025" s="12"/>
      <c r="CO3025" s="12"/>
      <c r="CP3025" s="12"/>
      <c r="CQ3025" s="12"/>
      <c r="CR3025" s="12"/>
      <c r="CS3025" s="12"/>
      <c r="CT3025" s="12"/>
      <c r="CU3025" s="12"/>
      <c r="CV3025" s="12"/>
      <c r="CW3025" s="12"/>
      <c r="CX3025" s="12"/>
      <c r="CY3025" s="12"/>
      <c r="CZ3025" s="12"/>
      <c r="DA3025" s="12"/>
      <c r="DB3025" s="12"/>
      <c r="DC3025" s="12"/>
      <c r="DD3025" s="12"/>
      <c r="DE3025" s="12"/>
      <c r="DF3025" s="12"/>
      <c r="DG3025" s="12"/>
      <c r="DH3025" s="12"/>
      <c r="DI3025" s="12"/>
      <c r="DJ3025" s="12"/>
      <c r="DK3025" s="12"/>
      <c r="DL3025" s="12"/>
      <c r="DM3025" s="12"/>
      <c r="DN3025" s="12"/>
      <c r="DO3025" s="12"/>
      <c r="DP3025" s="12"/>
      <c r="DQ3025" s="12"/>
      <c r="DR3025" s="12"/>
      <c r="DS3025" s="12"/>
      <c r="DT3025" s="12"/>
      <c r="DU3025" s="12"/>
      <c r="DV3025" s="12"/>
    </row>
    <row r="3026" spans="1:126" s="14" customFormat="1" ht="75.75" thickBot="1" x14ac:dyDescent="0.3">
      <c r="A3026" s="12"/>
      <c r="B3026" s="13">
        <f t="shared" si="48"/>
        <v>3017</v>
      </c>
      <c r="C3026" s="21" t="s">
        <v>2218</v>
      </c>
      <c r="D3026" s="31" t="s">
        <v>7862</v>
      </c>
      <c r="E3026" s="29" t="s">
        <v>7874</v>
      </c>
      <c r="F3026" s="25" t="s">
        <v>7875</v>
      </c>
      <c r="G3026" s="21" t="s">
        <v>10539</v>
      </c>
      <c r="H3026" s="2" t="s">
        <v>201</v>
      </c>
      <c r="J3026" s="12"/>
      <c r="K3026" s="12"/>
      <c r="L3026" s="12"/>
      <c r="M3026" s="12"/>
      <c r="N3026" s="12"/>
      <c r="O3026" s="12"/>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12"/>
      <c r="BR3026" s="12"/>
      <c r="BS3026" s="12"/>
      <c r="BT3026" s="12"/>
      <c r="BU3026" s="12"/>
      <c r="BV3026" s="12"/>
      <c r="BW3026" s="12"/>
      <c r="BX3026" s="12"/>
      <c r="BY3026" s="12"/>
      <c r="BZ3026" s="12"/>
      <c r="CA3026" s="12"/>
      <c r="CB3026" s="12"/>
      <c r="CC3026" s="12"/>
      <c r="CD3026" s="12"/>
      <c r="CE3026" s="12"/>
      <c r="CF3026" s="12"/>
      <c r="CG3026" s="12"/>
      <c r="CH3026" s="12"/>
      <c r="CI3026" s="12"/>
      <c r="CJ3026" s="12"/>
      <c r="CK3026" s="12"/>
      <c r="CL3026" s="12"/>
      <c r="CM3026" s="12"/>
      <c r="CN3026" s="12"/>
      <c r="CO3026" s="12"/>
      <c r="CP3026" s="12"/>
      <c r="CQ3026" s="12"/>
      <c r="CR3026" s="12"/>
      <c r="CS3026" s="12"/>
      <c r="CT3026" s="12"/>
      <c r="CU3026" s="12"/>
      <c r="CV3026" s="12"/>
      <c r="CW3026" s="12"/>
      <c r="CX3026" s="12"/>
      <c r="CY3026" s="12"/>
      <c r="CZ3026" s="12"/>
      <c r="DA3026" s="12"/>
      <c r="DB3026" s="12"/>
      <c r="DC3026" s="12"/>
      <c r="DD3026" s="12"/>
      <c r="DE3026" s="12"/>
      <c r="DF3026" s="12"/>
      <c r="DG3026" s="12"/>
      <c r="DH3026" s="12"/>
      <c r="DI3026" s="12"/>
      <c r="DJ3026" s="12"/>
      <c r="DK3026" s="12"/>
      <c r="DL3026" s="12"/>
      <c r="DM3026" s="12"/>
      <c r="DN3026" s="12"/>
      <c r="DO3026" s="12"/>
      <c r="DP3026" s="12"/>
      <c r="DQ3026" s="12"/>
      <c r="DR3026" s="12"/>
      <c r="DS3026" s="12"/>
      <c r="DT3026" s="12"/>
      <c r="DU3026" s="12"/>
      <c r="DV3026" s="12"/>
    </row>
    <row r="3027" spans="1:126" s="14" customFormat="1" ht="165.75" thickBot="1" x14ac:dyDescent="0.3">
      <c r="A3027" s="12"/>
      <c r="B3027" s="13">
        <f t="shared" si="48"/>
        <v>3018</v>
      </c>
      <c r="C3027" s="21" t="s">
        <v>2218</v>
      </c>
      <c r="D3027" s="31" t="s">
        <v>7862</v>
      </c>
      <c r="E3027" s="29" t="s">
        <v>7876</v>
      </c>
      <c r="F3027" s="38" t="s">
        <v>9171</v>
      </c>
      <c r="G3027" s="21" t="s">
        <v>10540</v>
      </c>
      <c r="H3027" s="2" t="s">
        <v>201</v>
      </c>
      <c r="J3027" s="12"/>
      <c r="K3027" s="12"/>
      <c r="L3027" s="12"/>
      <c r="M3027" s="12"/>
      <c r="N3027" s="12"/>
      <c r="O3027" s="12"/>
      <c r="P3027" s="12"/>
      <c r="Q3027" s="12"/>
      <c r="R3027" s="12"/>
      <c r="S3027" s="12"/>
      <c r="T3027" s="12"/>
      <c r="U3027" s="12"/>
      <c r="V3027" s="12"/>
      <c r="W3027" s="12"/>
      <c r="X3027" s="12"/>
      <c r="Y3027" s="12"/>
      <c r="Z3027" s="12"/>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c r="BP3027" s="12"/>
      <c r="BQ3027" s="12"/>
      <c r="BR3027" s="12"/>
      <c r="BS3027" s="12"/>
      <c r="BT3027" s="12"/>
      <c r="BU3027" s="12"/>
      <c r="BV3027" s="12"/>
      <c r="BW3027" s="12"/>
      <c r="BX3027" s="12"/>
      <c r="BY3027" s="12"/>
      <c r="BZ3027" s="12"/>
      <c r="CA3027" s="12"/>
      <c r="CB3027" s="12"/>
      <c r="CC3027" s="12"/>
      <c r="CD3027" s="12"/>
      <c r="CE3027" s="12"/>
      <c r="CF3027" s="12"/>
      <c r="CG3027" s="12"/>
      <c r="CH3027" s="12"/>
      <c r="CI3027" s="12"/>
      <c r="CJ3027" s="12"/>
      <c r="CK3027" s="12"/>
      <c r="CL3027" s="12"/>
      <c r="CM3027" s="12"/>
      <c r="CN3027" s="12"/>
      <c r="CO3027" s="12"/>
      <c r="CP3027" s="12"/>
      <c r="CQ3027" s="12"/>
      <c r="CR3027" s="12"/>
      <c r="CS3027" s="12"/>
      <c r="CT3027" s="12"/>
      <c r="CU3027" s="12"/>
      <c r="CV3027" s="12"/>
      <c r="CW3027" s="12"/>
      <c r="CX3027" s="12"/>
      <c r="CY3027" s="12"/>
      <c r="CZ3027" s="12"/>
      <c r="DA3027" s="12"/>
      <c r="DB3027" s="12"/>
      <c r="DC3027" s="12"/>
      <c r="DD3027" s="12"/>
      <c r="DE3027" s="12"/>
      <c r="DF3027" s="12"/>
      <c r="DG3027" s="12"/>
      <c r="DH3027" s="12"/>
      <c r="DI3027" s="12"/>
      <c r="DJ3027" s="12"/>
      <c r="DK3027" s="12"/>
      <c r="DL3027" s="12"/>
      <c r="DM3027" s="12"/>
      <c r="DN3027" s="12"/>
      <c r="DO3027" s="12"/>
      <c r="DP3027" s="12"/>
      <c r="DQ3027" s="12"/>
      <c r="DR3027" s="12"/>
      <c r="DS3027" s="12"/>
      <c r="DT3027" s="12"/>
      <c r="DU3027" s="12"/>
      <c r="DV3027" s="12"/>
    </row>
    <row r="3028" spans="1:126" s="14" customFormat="1" ht="60.75" thickBot="1" x14ac:dyDescent="0.3">
      <c r="A3028" s="12"/>
      <c r="B3028" s="13">
        <f t="shared" si="48"/>
        <v>3019</v>
      </c>
      <c r="C3028" s="21" t="s">
        <v>2218</v>
      </c>
      <c r="D3028" s="31" t="s">
        <v>7862</v>
      </c>
      <c r="E3028" s="29" t="s">
        <v>7877</v>
      </c>
      <c r="F3028" s="37" t="s">
        <v>9172</v>
      </c>
      <c r="G3028" s="21" t="s">
        <v>10541</v>
      </c>
      <c r="H3028" s="2" t="s">
        <v>201</v>
      </c>
      <c r="J3028" s="12"/>
      <c r="K3028" s="12"/>
      <c r="L3028" s="12"/>
      <c r="M3028" s="12"/>
      <c r="N3028" s="12"/>
      <c r="O3028" s="12"/>
      <c r="P3028" s="12"/>
      <c r="Q3028" s="12"/>
      <c r="R3028" s="12"/>
      <c r="S3028" s="12"/>
      <c r="T3028" s="12"/>
      <c r="U3028" s="12"/>
      <c r="V3028" s="12"/>
      <c r="W3028" s="12"/>
      <c r="X3028" s="12"/>
      <c r="Y3028" s="12"/>
      <c r="Z3028" s="12"/>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12"/>
      <c r="BR3028" s="12"/>
      <c r="BS3028" s="12"/>
      <c r="BT3028" s="12"/>
      <c r="BU3028" s="12"/>
      <c r="BV3028" s="12"/>
      <c r="BW3028" s="12"/>
      <c r="BX3028" s="12"/>
      <c r="BY3028" s="12"/>
      <c r="BZ3028" s="12"/>
      <c r="CA3028" s="12"/>
      <c r="CB3028" s="12"/>
      <c r="CC3028" s="12"/>
      <c r="CD3028" s="12"/>
      <c r="CE3028" s="12"/>
      <c r="CF3028" s="12"/>
      <c r="CG3028" s="12"/>
      <c r="CH3028" s="12"/>
      <c r="CI3028" s="12"/>
      <c r="CJ3028" s="12"/>
      <c r="CK3028" s="12"/>
      <c r="CL3028" s="12"/>
      <c r="CM3028" s="12"/>
      <c r="CN3028" s="12"/>
      <c r="CO3028" s="12"/>
      <c r="CP3028" s="12"/>
      <c r="CQ3028" s="12"/>
      <c r="CR3028" s="12"/>
      <c r="CS3028" s="12"/>
      <c r="CT3028" s="12"/>
      <c r="CU3028" s="12"/>
      <c r="CV3028" s="12"/>
      <c r="CW3028" s="12"/>
      <c r="CX3028" s="12"/>
      <c r="CY3028" s="12"/>
      <c r="CZ3028" s="12"/>
      <c r="DA3028" s="12"/>
      <c r="DB3028" s="12"/>
      <c r="DC3028" s="12"/>
      <c r="DD3028" s="12"/>
      <c r="DE3028" s="12"/>
      <c r="DF3028" s="12"/>
      <c r="DG3028" s="12"/>
      <c r="DH3028" s="12"/>
      <c r="DI3028" s="12"/>
      <c r="DJ3028" s="12"/>
      <c r="DK3028" s="12"/>
      <c r="DL3028" s="12"/>
      <c r="DM3028" s="12"/>
      <c r="DN3028" s="12"/>
      <c r="DO3028" s="12"/>
      <c r="DP3028" s="12"/>
      <c r="DQ3028" s="12"/>
      <c r="DR3028" s="12"/>
      <c r="DS3028" s="12"/>
      <c r="DT3028" s="12"/>
      <c r="DU3028" s="12"/>
      <c r="DV3028" s="12"/>
    </row>
    <row r="3029" spans="1:126" s="14" customFormat="1" ht="45.75" thickBot="1" x14ac:dyDescent="0.3">
      <c r="A3029" s="12"/>
      <c r="B3029" s="13">
        <f t="shared" si="48"/>
        <v>3020</v>
      </c>
      <c r="C3029" s="21" t="s">
        <v>2218</v>
      </c>
      <c r="D3029" s="31" t="s">
        <v>7848</v>
      </c>
      <c r="E3029" s="31" t="s">
        <v>7849</v>
      </c>
      <c r="F3029" s="25" t="s">
        <v>8929</v>
      </c>
      <c r="G3029" s="21" t="s">
        <v>10542</v>
      </c>
      <c r="H3029" s="2" t="s">
        <v>201</v>
      </c>
      <c r="J3029" s="12"/>
      <c r="K3029" s="12"/>
      <c r="L3029" s="12"/>
      <c r="M3029" s="12"/>
      <c r="N3029" s="12"/>
      <c r="O3029" s="12"/>
      <c r="P3029" s="12"/>
      <c r="Q3029" s="12"/>
      <c r="R3029" s="12"/>
      <c r="S3029" s="12"/>
      <c r="T3029" s="12"/>
      <c r="U3029" s="12"/>
      <c r="V3029" s="12"/>
      <c r="W3029" s="12"/>
      <c r="X3029" s="12"/>
      <c r="Y3029" s="12"/>
      <c r="Z3029" s="12"/>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12"/>
      <c r="BR3029" s="12"/>
      <c r="BS3029" s="12"/>
      <c r="BT3029" s="12"/>
      <c r="BU3029" s="12"/>
      <c r="BV3029" s="12"/>
      <c r="BW3029" s="12"/>
      <c r="BX3029" s="12"/>
      <c r="BY3029" s="12"/>
      <c r="BZ3029" s="12"/>
      <c r="CA3029" s="12"/>
      <c r="CB3029" s="12"/>
      <c r="CC3029" s="12"/>
      <c r="CD3029" s="12"/>
      <c r="CE3029" s="12"/>
      <c r="CF3029" s="12"/>
      <c r="CG3029" s="12"/>
      <c r="CH3029" s="12"/>
      <c r="CI3029" s="12"/>
      <c r="CJ3029" s="12"/>
      <c r="CK3029" s="12"/>
      <c r="CL3029" s="12"/>
      <c r="CM3029" s="12"/>
      <c r="CN3029" s="12"/>
      <c r="CO3029" s="12"/>
      <c r="CP3029" s="12"/>
      <c r="CQ3029" s="12"/>
      <c r="CR3029" s="12"/>
      <c r="CS3029" s="12"/>
      <c r="CT3029" s="12"/>
      <c r="CU3029" s="12"/>
      <c r="CV3029" s="12"/>
      <c r="CW3029" s="12"/>
      <c r="CX3029" s="12"/>
      <c r="CY3029" s="12"/>
      <c r="CZ3029" s="12"/>
      <c r="DA3029" s="12"/>
      <c r="DB3029" s="12"/>
      <c r="DC3029" s="12"/>
      <c r="DD3029" s="12"/>
      <c r="DE3029" s="12"/>
      <c r="DF3029" s="12"/>
      <c r="DG3029" s="12"/>
      <c r="DH3029" s="12"/>
      <c r="DI3029" s="12"/>
      <c r="DJ3029" s="12"/>
      <c r="DK3029" s="12"/>
      <c r="DL3029" s="12"/>
      <c r="DM3029" s="12"/>
      <c r="DN3029" s="12"/>
      <c r="DO3029" s="12"/>
      <c r="DP3029" s="12"/>
      <c r="DQ3029" s="12"/>
      <c r="DR3029" s="12"/>
      <c r="DS3029" s="12"/>
      <c r="DT3029" s="12"/>
      <c r="DU3029" s="12"/>
      <c r="DV3029" s="12"/>
    </row>
    <row r="3030" spans="1:126" s="14" customFormat="1" ht="30.75" thickBot="1" x14ac:dyDescent="0.3">
      <c r="A3030" s="12"/>
      <c r="B3030" s="13">
        <f t="shared" si="48"/>
        <v>3021</v>
      </c>
      <c r="C3030" s="2" t="s">
        <v>2218</v>
      </c>
      <c r="D3030" s="9">
        <v>6403</v>
      </c>
      <c r="E3030" s="2" t="s">
        <v>3100</v>
      </c>
      <c r="F3030" s="2" t="s">
        <v>6272</v>
      </c>
      <c r="G3030" s="2" t="s">
        <v>10543</v>
      </c>
      <c r="H3030" s="2" t="s">
        <v>2</v>
      </c>
      <c r="J3030" s="12"/>
      <c r="K3030" s="12"/>
      <c r="L3030" s="12"/>
      <c r="M3030" s="12"/>
      <c r="N3030" s="12"/>
      <c r="O3030" s="12"/>
      <c r="P3030" s="12"/>
      <c r="Q3030" s="12"/>
      <c r="R3030" s="12"/>
      <c r="S3030" s="12"/>
      <c r="T3030" s="12"/>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12"/>
      <c r="BR3030" s="12"/>
      <c r="BS3030" s="12"/>
      <c r="BT3030" s="12"/>
      <c r="BU3030" s="12"/>
      <c r="BV3030" s="12"/>
      <c r="BW3030" s="12"/>
      <c r="BX3030" s="12"/>
      <c r="BY3030" s="12"/>
      <c r="BZ3030" s="12"/>
      <c r="CA3030" s="12"/>
      <c r="CB3030" s="12"/>
      <c r="CC3030" s="12"/>
      <c r="CD3030" s="12"/>
      <c r="CE3030" s="12"/>
      <c r="CF3030" s="12"/>
      <c r="CG3030" s="12"/>
      <c r="CH3030" s="12"/>
      <c r="CI3030" s="12"/>
      <c r="CJ3030" s="12"/>
      <c r="CK3030" s="12"/>
      <c r="CL3030" s="12"/>
      <c r="CM3030" s="12"/>
      <c r="CN3030" s="12"/>
      <c r="CO3030" s="12"/>
      <c r="CP3030" s="12"/>
      <c r="CQ3030" s="12"/>
      <c r="CR3030" s="12"/>
      <c r="CS3030" s="12"/>
      <c r="CT3030" s="12"/>
      <c r="CU3030" s="12"/>
      <c r="CV3030" s="12"/>
      <c r="CW3030" s="12"/>
      <c r="CX3030" s="12"/>
      <c r="CY3030" s="12"/>
      <c r="CZ3030" s="12"/>
      <c r="DA3030" s="12"/>
      <c r="DB3030" s="12"/>
      <c r="DC3030" s="12"/>
      <c r="DD3030" s="12"/>
      <c r="DE3030" s="12"/>
      <c r="DF3030" s="12"/>
      <c r="DG3030" s="12"/>
      <c r="DH3030" s="12"/>
      <c r="DI3030" s="12"/>
      <c r="DJ3030" s="12"/>
      <c r="DK3030" s="12"/>
      <c r="DL3030" s="12"/>
      <c r="DM3030" s="12"/>
      <c r="DN3030" s="12"/>
      <c r="DO3030" s="12"/>
      <c r="DP3030" s="12"/>
      <c r="DQ3030" s="12"/>
      <c r="DR3030" s="12"/>
      <c r="DS3030" s="12"/>
      <c r="DT3030" s="12"/>
      <c r="DU3030" s="12"/>
      <c r="DV3030" s="12"/>
    </row>
    <row r="3031" spans="1:126" s="14" customFormat="1" ht="45.75" thickBot="1" x14ac:dyDescent="0.3">
      <c r="A3031" s="12"/>
      <c r="B3031" s="13">
        <f t="shared" si="48"/>
        <v>3022</v>
      </c>
      <c r="C3031" s="2" t="s">
        <v>2218</v>
      </c>
      <c r="D3031" s="9">
        <v>6403</v>
      </c>
      <c r="E3031" s="2" t="s">
        <v>3100</v>
      </c>
      <c r="F3031" s="2" t="s">
        <v>6273</v>
      </c>
      <c r="G3031" s="2" t="s">
        <v>6274</v>
      </c>
      <c r="H3031" s="2" t="s">
        <v>2</v>
      </c>
      <c r="J3031" s="12"/>
      <c r="K3031" s="12"/>
      <c r="L3031" s="12"/>
      <c r="M3031" s="12"/>
      <c r="N3031" s="12"/>
      <c r="O3031" s="12"/>
      <c r="P3031" s="12"/>
      <c r="Q3031" s="12"/>
      <c r="R3031" s="12"/>
      <c r="S3031" s="12"/>
      <c r="T3031" s="12"/>
      <c r="U3031" s="12"/>
      <c r="V3031" s="12"/>
      <c r="W3031" s="12"/>
      <c r="X3031" s="12"/>
      <c r="Y3031" s="12"/>
      <c r="Z3031" s="12"/>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12"/>
      <c r="BR3031" s="12"/>
      <c r="BS3031" s="12"/>
      <c r="BT3031" s="12"/>
      <c r="BU3031" s="12"/>
      <c r="BV3031" s="12"/>
      <c r="BW3031" s="12"/>
      <c r="BX3031" s="12"/>
      <c r="BY3031" s="12"/>
      <c r="BZ3031" s="12"/>
      <c r="CA3031" s="12"/>
      <c r="CB3031" s="12"/>
      <c r="CC3031" s="12"/>
      <c r="CD3031" s="12"/>
      <c r="CE3031" s="12"/>
      <c r="CF3031" s="12"/>
      <c r="CG3031" s="12"/>
      <c r="CH3031" s="12"/>
      <c r="CI3031" s="12"/>
      <c r="CJ3031" s="12"/>
      <c r="CK3031" s="12"/>
      <c r="CL3031" s="12"/>
      <c r="CM3031" s="12"/>
      <c r="CN3031" s="12"/>
      <c r="CO3031" s="12"/>
      <c r="CP3031" s="12"/>
      <c r="CQ3031" s="12"/>
      <c r="CR3031" s="12"/>
      <c r="CS3031" s="12"/>
      <c r="CT3031" s="12"/>
      <c r="CU3031" s="12"/>
      <c r="CV3031" s="12"/>
      <c r="CW3031" s="12"/>
      <c r="CX3031" s="12"/>
      <c r="CY3031" s="12"/>
      <c r="CZ3031" s="12"/>
      <c r="DA3031" s="12"/>
      <c r="DB3031" s="12"/>
      <c r="DC3031" s="12"/>
      <c r="DD3031" s="12"/>
      <c r="DE3031" s="12"/>
      <c r="DF3031" s="12"/>
      <c r="DG3031" s="12"/>
      <c r="DH3031" s="12"/>
      <c r="DI3031" s="12"/>
      <c r="DJ3031" s="12"/>
      <c r="DK3031" s="12"/>
      <c r="DL3031" s="12"/>
      <c r="DM3031" s="12"/>
      <c r="DN3031" s="12"/>
      <c r="DO3031" s="12"/>
      <c r="DP3031" s="12"/>
      <c r="DQ3031" s="12"/>
      <c r="DR3031" s="12"/>
      <c r="DS3031" s="12"/>
      <c r="DT3031" s="12"/>
      <c r="DU3031" s="12"/>
      <c r="DV3031" s="12"/>
    </row>
    <row r="3032" spans="1:126" s="14" customFormat="1" ht="105.75" thickBot="1" x14ac:dyDescent="0.3">
      <c r="A3032" s="12"/>
      <c r="B3032" s="13">
        <f t="shared" si="48"/>
        <v>3023</v>
      </c>
      <c r="C3032" s="2" t="s">
        <v>2218</v>
      </c>
      <c r="D3032" s="9" t="s">
        <v>5355</v>
      </c>
      <c r="E3032" s="2" t="s">
        <v>2987</v>
      </c>
      <c r="F3032" s="2" t="s">
        <v>2988</v>
      </c>
      <c r="G3032" s="2" t="s">
        <v>10544</v>
      </c>
      <c r="H3032" s="2" t="s">
        <v>2</v>
      </c>
      <c r="J3032" s="12"/>
      <c r="K3032" s="12"/>
      <c r="L3032" s="12"/>
      <c r="M3032" s="12"/>
      <c r="N3032" s="12"/>
      <c r="O3032" s="12"/>
      <c r="P3032" s="12"/>
      <c r="Q3032" s="12"/>
      <c r="R3032" s="12"/>
      <c r="S3032" s="12"/>
      <c r="T3032" s="12"/>
      <c r="U3032" s="12"/>
      <c r="V3032" s="12"/>
      <c r="W3032" s="12"/>
      <c r="X3032" s="12"/>
      <c r="Y3032" s="12"/>
      <c r="Z3032" s="12"/>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12"/>
      <c r="BR3032" s="12"/>
      <c r="BS3032" s="12"/>
      <c r="BT3032" s="12"/>
      <c r="BU3032" s="12"/>
      <c r="BV3032" s="12"/>
      <c r="BW3032" s="12"/>
      <c r="BX3032" s="12"/>
      <c r="BY3032" s="12"/>
      <c r="BZ3032" s="12"/>
      <c r="CA3032" s="12"/>
      <c r="CB3032" s="12"/>
      <c r="CC3032" s="12"/>
      <c r="CD3032" s="12"/>
      <c r="CE3032" s="12"/>
      <c r="CF3032" s="12"/>
      <c r="CG3032" s="12"/>
      <c r="CH3032" s="12"/>
      <c r="CI3032" s="12"/>
      <c r="CJ3032" s="12"/>
      <c r="CK3032" s="12"/>
      <c r="CL3032" s="12"/>
      <c r="CM3032" s="12"/>
      <c r="CN3032" s="12"/>
      <c r="CO3032" s="12"/>
      <c r="CP3032" s="12"/>
      <c r="CQ3032" s="12"/>
      <c r="CR3032" s="12"/>
      <c r="CS3032" s="12"/>
      <c r="CT3032" s="12"/>
      <c r="CU3032" s="12"/>
      <c r="CV3032" s="12"/>
      <c r="CW3032" s="12"/>
      <c r="CX3032" s="12"/>
      <c r="CY3032" s="12"/>
      <c r="CZ3032" s="12"/>
      <c r="DA3032" s="12"/>
      <c r="DB3032" s="12"/>
      <c r="DC3032" s="12"/>
      <c r="DD3032" s="12"/>
      <c r="DE3032" s="12"/>
      <c r="DF3032" s="12"/>
      <c r="DG3032" s="12"/>
      <c r="DH3032" s="12"/>
      <c r="DI3032" s="12"/>
      <c r="DJ3032" s="12"/>
      <c r="DK3032" s="12"/>
      <c r="DL3032" s="12"/>
      <c r="DM3032" s="12"/>
      <c r="DN3032" s="12"/>
      <c r="DO3032" s="12"/>
      <c r="DP3032" s="12"/>
      <c r="DQ3032" s="12"/>
      <c r="DR3032" s="12"/>
      <c r="DS3032" s="12"/>
      <c r="DT3032" s="12"/>
      <c r="DU3032" s="12"/>
      <c r="DV3032" s="12"/>
    </row>
    <row r="3033" spans="1:126" s="14" customFormat="1" ht="105.75" thickBot="1" x14ac:dyDescent="0.3">
      <c r="A3033" s="12"/>
      <c r="B3033" s="13">
        <f t="shared" si="48"/>
        <v>3024</v>
      </c>
      <c r="C3033" s="2" t="s">
        <v>2218</v>
      </c>
      <c r="D3033" s="9" t="s">
        <v>5355</v>
      </c>
      <c r="E3033" s="2" t="s">
        <v>2987</v>
      </c>
      <c r="F3033" s="2" t="s">
        <v>2989</v>
      </c>
      <c r="G3033" s="2" t="s">
        <v>6079</v>
      </c>
      <c r="H3033" s="2" t="s">
        <v>2</v>
      </c>
      <c r="J3033" s="12"/>
      <c r="K3033" s="12"/>
      <c r="L3033" s="12"/>
      <c r="M3033" s="12"/>
      <c r="N3033" s="12"/>
      <c r="O3033" s="12"/>
      <c r="P3033" s="12"/>
      <c r="Q3033" s="12"/>
      <c r="R3033" s="12"/>
      <c r="S3033" s="12"/>
      <c r="T3033" s="12"/>
      <c r="U3033" s="12"/>
      <c r="V3033" s="12"/>
      <c r="W3033" s="12"/>
      <c r="X3033" s="12"/>
      <c r="Y3033" s="12"/>
      <c r="Z3033" s="12"/>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12"/>
      <c r="BR3033" s="12"/>
      <c r="BS3033" s="12"/>
      <c r="BT3033" s="12"/>
      <c r="BU3033" s="12"/>
      <c r="BV3033" s="12"/>
      <c r="BW3033" s="12"/>
      <c r="BX3033" s="12"/>
      <c r="BY3033" s="12"/>
      <c r="BZ3033" s="12"/>
      <c r="CA3033" s="12"/>
      <c r="CB3033" s="12"/>
      <c r="CC3033" s="12"/>
      <c r="CD3033" s="12"/>
      <c r="CE3033" s="12"/>
      <c r="CF3033" s="12"/>
      <c r="CG3033" s="12"/>
      <c r="CH3033" s="12"/>
      <c r="CI3033" s="12"/>
      <c r="CJ3033" s="12"/>
      <c r="CK3033" s="12"/>
      <c r="CL3033" s="12"/>
      <c r="CM3033" s="12"/>
      <c r="CN3033" s="12"/>
      <c r="CO3033" s="12"/>
      <c r="CP3033" s="12"/>
      <c r="CQ3033" s="12"/>
      <c r="CR3033" s="12"/>
      <c r="CS3033" s="12"/>
      <c r="CT3033" s="12"/>
      <c r="CU3033" s="12"/>
      <c r="CV3033" s="12"/>
      <c r="CW3033" s="12"/>
      <c r="CX3033" s="12"/>
      <c r="CY3033" s="12"/>
      <c r="CZ3033" s="12"/>
      <c r="DA3033" s="12"/>
      <c r="DB3033" s="12"/>
      <c r="DC3033" s="12"/>
      <c r="DD3033" s="12"/>
      <c r="DE3033" s="12"/>
      <c r="DF3033" s="12"/>
      <c r="DG3033" s="12"/>
      <c r="DH3033" s="12"/>
      <c r="DI3033" s="12"/>
      <c r="DJ3033" s="12"/>
      <c r="DK3033" s="12"/>
      <c r="DL3033" s="12"/>
      <c r="DM3033" s="12"/>
      <c r="DN3033" s="12"/>
      <c r="DO3033" s="12"/>
      <c r="DP3033" s="12"/>
      <c r="DQ3033" s="12"/>
      <c r="DR3033" s="12"/>
      <c r="DS3033" s="12"/>
      <c r="DT3033" s="12"/>
      <c r="DU3033" s="12"/>
      <c r="DV3033" s="12"/>
    </row>
    <row r="3034" spans="1:126" s="14" customFormat="1" ht="105.75" thickBot="1" x14ac:dyDescent="0.3">
      <c r="A3034" s="12"/>
      <c r="B3034" s="13">
        <f t="shared" si="48"/>
        <v>3025</v>
      </c>
      <c r="C3034" s="2" t="s">
        <v>2218</v>
      </c>
      <c r="D3034" s="9" t="s">
        <v>5355</v>
      </c>
      <c r="E3034" s="2" t="s">
        <v>2987</v>
      </c>
      <c r="F3034" s="2" t="s">
        <v>2990</v>
      </c>
      <c r="G3034" s="2" t="s">
        <v>2991</v>
      </c>
      <c r="H3034" s="2" t="s">
        <v>2</v>
      </c>
      <c r="J3034" s="12"/>
      <c r="K3034" s="12"/>
      <c r="L3034" s="12"/>
      <c r="M3034" s="12"/>
      <c r="N3034" s="12"/>
      <c r="O3034" s="12"/>
      <c r="P3034" s="12"/>
      <c r="Q3034" s="12"/>
      <c r="R3034" s="12"/>
      <c r="S3034" s="12"/>
      <c r="T3034" s="12"/>
      <c r="U3034" s="12"/>
      <c r="V3034" s="12"/>
      <c r="W3034" s="12"/>
      <c r="X3034" s="12"/>
      <c r="Y3034" s="12"/>
      <c r="Z3034" s="12"/>
      <c r="AA3034" s="12"/>
      <c r="AB3034" s="12"/>
      <c r="AC3034" s="12"/>
      <c r="AD3034" s="12"/>
      <c r="AE3034" s="12"/>
      <c r="AF3034" s="12"/>
      <c r="AG3034" s="12"/>
      <c r="AH3034" s="12"/>
      <c r="AI3034" s="12"/>
      <c r="AJ3034" s="12"/>
      <c r="AK3034" s="12"/>
      <c r="AL3034" s="12"/>
      <c r="AM3034" s="12"/>
      <c r="AN3034" s="12"/>
      <c r="AO3034" s="12"/>
      <c r="AP3034" s="12"/>
      <c r="AQ3034" s="12"/>
      <c r="AR3034" s="12"/>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12"/>
      <c r="BR3034" s="12"/>
      <c r="BS3034" s="12"/>
      <c r="BT3034" s="12"/>
      <c r="BU3034" s="12"/>
      <c r="BV3034" s="12"/>
      <c r="BW3034" s="12"/>
      <c r="BX3034" s="12"/>
      <c r="BY3034" s="12"/>
      <c r="BZ3034" s="12"/>
      <c r="CA3034" s="12"/>
      <c r="CB3034" s="12"/>
      <c r="CC3034" s="12"/>
      <c r="CD3034" s="12"/>
      <c r="CE3034" s="12"/>
      <c r="CF3034" s="12"/>
      <c r="CG3034" s="12"/>
      <c r="CH3034" s="12"/>
      <c r="CI3034" s="12"/>
      <c r="CJ3034" s="12"/>
      <c r="CK3034" s="12"/>
      <c r="CL3034" s="12"/>
      <c r="CM3034" s="12"/>
      <c r="CN3034" s="12"/>
      <c r="CO3034" s="12"/>
      <c r="CP3034" s="12"/>
      <c r="CQ3034" s="12"/>
      <c r="CR3034" s="12"/>
      <c r="CS3034" s="12"/>
      <c r="CT3034" s="12"/>
      <c r="CU3034" s="12"/>
      <c r="CV3034" s="12"/>
      <c r="CW3034" s="12"/>
      <c r="CX3034" s="12"/>
      <c r="CY3034" s="12"/>
      <c r="CZ3034" s="12"/>
      <c r="DA3034" s="12"/>
      <c r="DB3034" s="12"/>
      <c r="DC3034" s="12"/>
      <c r="DD3034" s="12"/>
      <c r="DE3034" s="12"/>
      <c r="DF3034" s="12"/>
      <c r="DG3034" s="12"/>
      <c r="DH3034" s="12"/>
      <c r="DI3034" s="12"/>
      <c r="DJ3034" s="12"/>
      <c r="DK3034" s="12"/>
      <c r="DL3034" s="12"/>
      <c r="DM3034" s="12"/>
      <c r="DN3034" s="12"/>
      <c r="DO3034" s="12"/>
      <c r="DP3034" s="12"/>
      <c r="DQ3034" s="12"/>
      <c r="DR3034" s="12"/>
      <c r="DS3034" s="12"/>
      <c r="DT3034" s="12"/>
      <c r="DU3034" s="12"/>
      <c r="DV3034" s="12"/>
    </row>
    <row r="3035" spans="1:126" s="14" customFormat="1" ht="105.75" thickBot="1" x14ac:dyDescent="0.3">
      <c r="A3035" s="12"/>
      <c r="B3035" s="13">
        <f t="shared" si="48"/>
        <v>3026</v>
      </c>
      <c r="C3035" s="2" t="s">
        <v>2218</v>
      </c>
      <c r="D3035" s="9" t="s">
        <v>5355</v>
      </c>
      <c r="E3035" s="2" t="s">
        <v>2987</v>
      </c>
      <c r="F3035" s="2" t="s">
        <v>2992</v>
      </c>
      <c r="G3035" s="2" t="s">
        <v>2993</v>
      </c>
      <c r="H3035" s="2" t="s">
        <v>2</v>
      </c>
      <c r="J3035" s="12"/>
      <c r="K3035" s="12"/>
      <c r="L3035" s="12"/>
      <c r="M3035" s="12"/>
      <c r="N3035" s="12"/>
      <c r="O3035" s="12"/>
      <c r="P3035" s="12"/>
      <c r="Q3035" s="12"/>
      <c r="R3035" s="12"/>
      <c r="S3035" s="12"/>
      <c r="T3035" s="12"/>
      <c r="U3035" s="12"/>
      <c r="V3035" s="12"/>
      <c r="W3035" s="12"/>
      <c r="X3035" s="12"/>
      <c r="Y3035" s="12"/>
      <c r="Z3035" s="12"/>
      <c r="AA3035" s="12"/>
      <c r="AB3035" s="12"/>
      <c r="AC3035" s="12"/>
      <c r="AD3035" s="12"/>
      <c r="AE3035" s="12"/>
      <c r="AF3035" s="12"/>
      <c r="AG3035" s="12"/>
      <c r="AH3035" s="12"/>
      <c r="AI3035" s="12"/>
      <c r="AJ3035" s="12"/>
      <c r="AK3035" s="12"/>
      <c r="AL3035" s="12"/>
      <c r="AM3035" s="12"/>
      <c r="AN3035" s="12"/>
      <c r="AO3035" s="12"/>
      <c r="AP3035" s="12"/>
      <c r="AQ3035" s="12"/>
      <c r="AR3035" s="12"/>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12"/>
      <c r="BR3035" s="12"/>
      <c r="BS3035" s="12"/>
      <c r="BT3035" s="12"/>
      <c r="BU3035" s="12"/>
      <c r="BV3035" s="12"/>
      <c r="BW3035" s="12"/>
      <c r="BX3035" s="12"/>
      <c r="BY3035" s="12"/>
      <c r="BZ3035" s="12"/>
      <c r="CA3035" s="12"/>
      <c r="CB3035" s="12"/>
      <c r="CC3035" s="12"/>
      <c r="CD3035" s="12"/>
      <c r="CE3035" s="12"/>
      <c r="CF3035" s="12"/>
      <c r="CG3035" s="12"/>
      <c r="CH3035" s="12"/>
      <c r="CI3035" s="12"/>
      <c r="CJ3035" s="12"/>
      <c r="CK3035" s="12"/>
      <c r="CL3035" s="12"/>
      <c r="CM3035" s="12"/>
      <c r="CN3035" s="12"/>
      <c r="CO3035" s="12"/>
      <c r="CP3035" s="12"/>
      <c r="CQ3035" s="12"/>
      <c r="CR3035" s="12"/>
      <c r="CS3035" s="12"/>
      <c r="CT3035" s="12"/>
      <c r="CU3035" s="12"/>
      <c r="CV3035" s="12"/>
      <c r="CW3035" s="12"/>
      <c r="CX3035" s="12"/>
      <c r="CY3035" s="12"/>
      <c r="CZ3035" s="12"/>
      <c r="DA3035" s="12"/>
      <c r="DB3035" s="12"/>
      <c r="DC3035" s="12"/>
      <c r="DD3035" s="12"/>
      <c r="DE3035" s="12"/>
      <c r="DF3035" s="12"/>
      <c r="DG3035" s="12"/>
      <c r="DH3035" s="12"/>
      <c r="DI3035" s="12"/>
      <c r="DJ3035" s="12"/>
      <c r="DK3035" s="12"/>
      <c r="DL3035" s="12"/>
      <c r="DM3035" s="12"/>
      <c r="DN3035" s="12"/>
      <c r="DO3035" s="12"/>
      <c r="DP3035" s="12"/>
      <c r="DQ3035" s="12"/>
      <c r="DR3035" s="12"/>
      <c r="DS3035" s="12"/>
      <c r="DT3035" s="12"/>
      <c r="DU3035" s="12"/>
      <c r="DV3035" s="12"/>
    </row>
    <row r="3036" spans="1:126" s="14" customFormat="1" ht="75.75" thickBot="1" x14ac:dyDescent="0.3">
      <c r="A3036" s="12"/>
      <c r="B3036" s="13">
        <f t="shared" si="48"/>
        <v>3027</v>
      </c>
      <c r="C3036" s="2" t="s">
        <v>2218</v>
      </c>
      <c r="D3036" s="9" t="s">
        <v>7106</v>
      </c>
      <c r="E3036" s="2" t="s">
        <v>2994</v>
      </c>
      <c r="F3036" s="2" t="s">
        <v>2995</v>
      </c>
      <c r="G3036" s="2" t="s">
        <v>2996</v>
      </c>
      <c r="H3036" s="2" t="s">
        <v>2</v>
      </c>
      <c r="J3036" s="12"/>
      <c r="K3036" s="12"/>
      <c r="L3036" s="12"/>
      <c r="M3036" s="12"/>
      <c r="N3036" s="12"/>
      <c r="O3036" s="12"/>
      <c r="P3036" s="12"/>
      <c r="Q3036" s="12"/>
      <c r="R3036" s="12"/>
      <c r="S3036" s="12"/>
      <c r="T3036" s="12"/>
      <c r="U3036" s="12"/>
      <c r="V3036" s="12"/>
      <c r="W3036" s="12"/>
      <c r="X3036" s="12"/>
      <c r="Y3036" s="12"/>
      <c r="Z3036" s="12"/>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c r="AV3036" s="12"/>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12"/>
      <c r="BR3036" s="12"/>
      <c r="BS3036" s="12"/>
      <c r="BT3036" s="12"/>
      <c r="BU3036" s="12"/>
      <c r="BV3036" s="12"/>
      <c r="BW3036" s="12"/>
      <c r="BX3036" s="12"/>
      <c r="BY3036" s="12"/>
      <c r="BZ3036" s="12"/>
      <c r="CA3036" s="12"/>
      <c r="CB3036" s="12"/>
      <c r="CC3036" s="12"/>
      <c r="CD3036" s="12"/>
      <c r="CE3036" s="12"/>
      <c r="CF3036" s="12"/>
      <c r="CG3036" s="12"/>
      <c r="CH3036" s="12"/>
      <c r="CI3036" s="12"/>
      <c r="CJ3036" s="12"/>
      <c r="CK3036" s="12"/>
      <c r="CL3036" s="12"/>
      <c r="CM3036" s="12"/>
      <c r="CN3036" s="12"/>
      <c r="CO3036" s="12"/>
      <c r="CP3036" s="12"/>
      <c r="CQ3036" s="12"/>
      <c r="CR3036" s="12"/>
      <c r="CS3036" s="12"/>
      <c r="CT3036" s="12"/>
      <c r="CU3036" s="12"/>
      <c r="CV3036" s="12"/>
      <c r="CW3036" s="12"/>
      <c r="CX3036" s="12"/>
      <c r="CY3036" s="12"/>
      <c r="CZ3036" s="12"/>
      <c r="DA3036" s="12"/>
      <c r="DB3036" s="12"/>
      <c r="DC3036" s="12"/>
      <c r="DD3036" s="12"/>
      <c r="DE3036" s="12"/>
      <c r="DF3036" s="12"/>
      <c r="DG3036" s="12"/>
      <c r="DH3036" s="12"/>
      <c r="DI3036" s="12"/>
      <c r="DJ3036" s="12"/>
      <c r="DK3036" s="12"/>
      <c r="DL3036" s="12"/>
      <c r="DM3036" s="12"/>
      <c r="DN3036" s="12"/>
      <c r="DO3036" s="12"/>
      <c r="DP3036" s="12"/>
      <c r="DQ3036" s="12"/>
      <c r="DR3036" s="12"/>
      <c r="DS3036" s="12"/>
      <c r="DT3036" s="12"/>
      <c r="DU3036" s="12"/>
      <c r="DV3036" s="12"/>
    </row>
    <row r="3037" spans="1:126" s="14" customFormat="1" ht="75.75" thickBot="1" x14ac:dyDescent="0.3">
      <c r="A3037" s="12"/>
      <c r="B3037" s="13">
        <f t="shared" si="48"/>
        <v>3028</v>
      </c>
      <c r="C3037" s="2" t="s">
        <v>2218</v>
      </c>
      <c r="D3037" s="9" t="s">
        <v>7107</v>
      </c>
      <c r="E3037" s="2" t="s">
        <v>2994</v>
      </c>
      <c r="F3037" s="2" t="s">
        <v>2997</v>
      </c>
      <c r="G3037" s="2" t="s">
        <v>2998</v>
      </c>
      <c r="H3037" s="2" t="s">
        <v>2</v>
      </c>
      <c r="J3037" s="12"/>
      <c r="K3037" s="12"/>
      <c r="L3037" s="12"/>
      <c r="M3037" s="12"/>
      <c r="N3037" s="12"/>
      <c r="O3037" s="12"/>
      <c r="P3037" s="12"/>
      <c r="Q3037" s="12"/>
      <c r="R3037" s="12"/>
      <c r="S3037" s="12"/>
      <c r="T3037" s="12"/>
      <c r="U3037" s="12"/>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12"/>
      <c r="BR3037" s="12"/>
      <c r="BS3037" s="12"/>
      <c r="BT3037" s="12"/>
      <c r="BU3037" s="12"/>
      <c r="BV3037" s="12"/>
      <c r="BW3037" s="12"/>
      <c r="BX3037" s="12"/>
      <c r="BY3037" s="12"/>
      <c r="BZ3037" s="12"/>
      <c r="CA3037" s="12"/>
      <c r="CB3037" s="12"/>
      <c r="CC3037" s="12"/>
      <c r="CD3037" s="12"/>
      <c r="CE3037" s="12"/>
      <c r="CF3037" s="12"/>
      <c r="CG3037" s="12"/>
      <c r="CH3037" s="12"/>
      <c r="CI3037" s="12"/>
      <c r="CJ3037" s="12"/>
      <c r="CK3037" s="12"/>
      <c r="CL3037" s="12"/>
      <c r="CM3037" s="12"/>
      <c r="CN3037" s="12"/>
      <c r="CO3037" s="12"/>
      <c r="CP3037" s="12"/>
      <c r="CQ3037" s="12"/>
      <c r="CR3037" s="12"/>
      <c r="CS3037" s="12"/>
      <c r="CT3037" s="12"/>
      <c r="CU3037" s="12"/>
      <c r="CV3037" s="12"/>
      <c r="CW3037" s="12"/>
      <c r="CX3037" s="12"/>
      <c r="CY3037" s="12"/>
      <c r="CZ3037" s="12"/>
      <c r="DA3037" s="12"/>
      <c r="DB3037" s="12"/>
      <c r="DC3037" s="12"/>
      <c r="DD3037" s="12"/>
      <c r="DE3037" s="12"/>
      <c r="DF3037" s="12"/>
      <c r="DG3037" s="12"/>
      <c r="DH3037" s="12"/>
      <c r="DI3037" s="12"/>
      <c r="DJ3037" s="12"/>
      <c r="DK3037" s="12"/>
      <c r="DL3037" s="12"/>
      <c r="DM3037" s="12"/>
      <c r="DN3037" s="12"/>
      <c r="DO3037" s="12"/>
      <c r="DP3037" s="12"/>
      <c r="DQ3037" s="12"/>
      <c r="DR3037" s="12"/>
      <c r="DS3037" s="12"/>
      <c r="DT3037" s="12"/>
      <c r="DU3037" s="12"/>
      <c r="DV3037" s="12"/>
    </row>
    <row r="3038" spans="1:126" s="14" customFormat="1" ht="75.75" thickBot="1" x14ac:dyDescent="0.3">
      <c r="A3038" s="12"/>
      <c r="B3038" s="13">
        <f t="shared" si="48"/>
        <v>3029</v>
      </c>
      <c r="C3038" s="2" t="s">
        <v>2218</v>
      </c>
      <c r="D3038" s="9" t="s">
        <v>7106</v>
      </c>
      <c r="E3038" s="2" t="s">
        <v>2994</v>
      </c>
      <c r="F3038" s="2" t="s">
        <v>2999</v>
      </c>
      <c r="G3038" s="2" t="s">
        <v>3000</v>
      </c>
      <c r="H3038" s="2" t="s">
        <v>2</v>
      </c>
      <c r="J3038" s="12"/>
      <c r="K3038" s="12"/>
      <c r="L3038" s="12"/>
      <c r="M3038" s="12"/>
      <c r="N3038" s="12"/>
      <c r="O3038" s="12"/>
      <c r="P3038" s="12"/>
      <c r="Q3038" s="12"/>
      <c r="R3038" s="12"/>
      <c r="S3038" s="12"/>
      <c r="T3038" s="12"/>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12"/>
      <c r="BR3038" s="12"/>
      <c r="BS3038" s="12"/>
      <c r="BT3038" s="12"/>
      <c r="BU3038" s="12"/>
      <c r="BV3038" s="12"/>
      <c r="BW3038" s="12"/>
      <c r="BX3038" s="12"/>
      <c r="BY3038" s="12"/>
      <c r="BZ3038" s="12"/>
      <c r="CA3038" s="12"/>
      <c r="CB3038" s="12"/>
      <c r="CC3038" s="12"/>
      <c r="CD3038" s="12"/>
      <c r="CE3038" s="12"/>
      <c r="CF3038" s="12"/>
      <c r="CG3038" s="12"/>
      <c r="CH3038" s="12"/>
      <c r="CI3038" s="12"/>
      <c r="CJ3038" s="12"/>
      <c r="CK3038" s="12"/>
      <c r="CL3038" s="12"/>
      <c r="CM3038" s="12"/>
      <c r="CN3038" s="12"/>
      <c r="CO3038" s="12"/>
      <c r="CP3038" s="12"/>
      <c r="CQ3038" s="12"/>
      <c r="CR3038" s="12"/>
      <c r="CS3038" s="12"/>
      <c r="CT3038" s="12"/>
      <c r="CU3038" s="12"/>
      <c r="CV3038" s="12"/>
      <c r="CW3038" s="12"/>
      <c r="CX3038" s="12"/>
      <c r="CY3038" s="12"/>
      <c r="CZ3038" s="12"/>
      <c r="DA3038" s="12"/>
      <c r="DB3038" s="12"/>
      <c r="DC3038" s="12"/>
      <c r="DD3038" s="12"/>
      <c r="DE3038" s="12"/>
      <c r="DF3038" s="12"/>
      <c r="DG3038" s="12"/>
      <c r="DH3038" s="12"/>
      <c r="DI3038" s="12"/>
      <c r="DJ3038" s="12"/>
      <c r="DK3038" s="12"/>
      <c r="DL3038" s="12"/>
      <c r="DM3038" s="12"/>
      <c r="DN3038" s="12"/>
      <c r="DO3038" s="12"/>
      <c r="DP3038" s="12"/>
      <c r="DQ3038" s="12"/>
      <c r="DR3038" s="12"/>
      <c r="DS3038" s="12"/>
      <c r="DT3038" s="12"/>
      <c r="DU3038" s="12"/>
      <c r="DV3038" s="12"/>
    </row>
    <row r="3039" spans="1:126" s="14" customFormat="1" ht="75.75" thickBot="1" x14ac:dyDescent="0.3">
      <c r="A3039" s="12"/>
      <c r="B3039" s="13">
        <f t="shared" si="48"/>
        <v>3030</v>
      </c>
      <c r="C3039" s="2" t="s">
        <v>2218</v>
      </c>
      <c r="D3039" s="9" t="s">
        <v>7108</v>
      </c>
      <c r="E3039" s="2" t="s">
        <v>2994</v>
      </c>
      <c r="F3039" s="2" t="s">
        <v>3001</v>
      </c>
      <c r="G3039" s="2" t="s">
        <v>3002</v>
      </c>
      <c r="H3039" s="2" t="s">
        <v>2</v>
      </c>
      <c r="J3039" s="12"/>
      <c r="K3039" s="12"/>
      <c r="L3039" s="12"/>
      <c r="M3039" s="12"/>
      <c r="N3039" s="12"/>
      <c r="O3039" s="12"/>
      <c r="P3039" s="12"/>
      <c r="Q3039" s="12"/>
      <c r="R3039" s="12"/>
      <c r="S3039" s="12"/>
      <c r="T3039" s="12"/>
      <c r="U3039" s="12"/>
      <c r="V3039" s="12"/>
      <c r="W3039" s="12"/>
      <c r="X3039" s="12"/>
      <c r="Y3039" s="12"/>
      <c r="Z3039" s="12"/>
      <c r="AA3039" s="12"/>
      <c r="AB3039" s="12"/>
      <c r="AC3039" s="12"/>
      <c r="AD3039" s="12"/>
      <c r="AE3039" s="12"/>
      <c r="AF3039" s="12"/>
      <c r="AG3039" s="12"/>
      <c r="AH3039" s="12"/>
      <c r="AI3039" s="12"/>
      <c r="AJ3039" s="12"/>
      <c r="AK3039" s="12"/>
      <c r="AL3039" s="12"/>
      <c r="AM3039" s="12"/>
      <c r="AN3039" s="12"/>
      <c r="AO3039" s="12"/>
      <c r="AP3039" s="12"/>
      <c r="AQ3039" s="12"/>
      <c r="AR3039" s="12"/>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12"/>
      <c r="BR3039" s="12"/>
      <c r="BS3039" s="12"/>
      <c r="BT3039" s="12"/>
      <c r="BU3039" s="12"/>
      <c r="BV3039" s="12"/>
      <c r="BW3039" s="12"/>
      <c r="BX3039" s="12"/>
      <c r="BY3039" s="12"/>
      <c r="BZ3039" s="12"/>
      <c r="CA3039" s="12"/>
      <c r="CB3039" s="12"/>
      <c r="CC3039" s="12"/>
      <c r="CD3039" s="12"/>
      <c r="CE3039" s="12"/>
      <c r="CF3039" s="12"/>
      <c r="CG3039" s="12"/>
      <c r="CH3039" s="12"/>
      <c r="CI3039" s="12"/>
      <c r="CJ3039" s="12"/>
      <c r="CK3039" s="12"/>
      <c r="CL3039" s="12"/>
      <c r="CM3039" s="12"/>
      <c r="CN3039" s="12"/>
      <c r="CO3039" s="12"/>
      <c r="CP3039" s="12"/>
      <c r="CQ3039" s="12"/>
      <c r="CR3039" s="12"/>
      <c r="CS3039" s="12"/>
      <c r="CT3039" s="12"/>
      <c r="CU3039" s="12"/>
      <c r="CV3039" s="12"/>
      <c r="CW3039" s="12"/>
      <c r="CX3039" s="12"/>
      <c r="CY3039" s="12"/>
      <c r="CZ3039" s="12"/>
      <c r="DA3039" s="12"/>
      <c r="DB3039" s="12"/>
      <c r="DC3039" s="12"/>
      <c r="DD3039" s="12"/>
      <c r="DE3039" s="12"/>
      <c r="DF3039" s="12"/>
      <c r="DG3039" s="12"/>
      <c r="DH3039" s="12"/>
      <c r="DI3039" s="12"/>
      <c r="DJ3039" s="12"/>
      <c r="DK3039" s="12"/>
      <c r="DL3039" s="12"/>
      <c r="DM3039" s="12"/>
      <c r="DN3039" s="12"/>
      <c r="DO3039" s="12"/>
      <c r="DP3039" s="12"/>
      <c r="DQ3039" s="12"/>
      <c r="DR3039" s="12"/>
      <c r="DS3039" s="12"/>
      <c r="DT3039" s="12"/>
      <c r="DU3039" s="12"/>
      <c r="DV3039" s="12"/>
    </row>
    <row r="3040" spans="1:126" s="14" customFormat="1" ht="75.75" thickBot="1" x14ac:dyDescent="0.3">
      <c r="A3040" s="12"/>
      <c r="B3040" s="13">
        <f t="shared" si="48"/>
        <v>3031</v>
      </c>
      <c r="C3040" s="2" t="s">
        <v>2218</v>
      </c>
      <c r="D3040" s="9" t="s">
        <v>7106</v>
      </c>
      <c r="E3040" s="2" t="s">
        <v>2994</v>
      </c>
      <c r="F3040" s="2" t="s">
        <v>3003</v>
      </c>
      <c r="G3040" s="2" t="s">
        <v>3004</v>
      </c>
      <c r="H3040" s="2" t="s">
        <v>2</v>
      </c>
      <c r="J3040" s="12"/>
      <c r="K3040" s="12"/>
      <c r="L3040" s="12"/>
      <c r="M3040" s="12"/>
      <c r="N3040" s="12"/>
      <c r="O3040" s="12"/>
      <c r="P3040" s="12"/>
      <c r="Q3040" s="12"/>
      <c r="R3040" s="12"/>
      <c r="S3040" s="12"/>
      <c r="T3040" s="12"/>
      <c r="U3040" s="12"/>
      <c r="V3040" s="12"/>
      <c r="W3040" s="12"/>
      <c r="X3040" s="12"/>
      <c r="Y3040" s="12"/>
      <c r="Z3040" s="12"/>
      <c r="AA3040" s="12"/>
      <c r="AB3040" s="12"/>
      <c r="AC3040" s="12"/>
      <c r="AD3040" s="12"/>
      <c r="AE3040" s="12"/>
      <c r="AF3040" s="12"/>
      <c r="AG3040" s="12"/>
      <c r="AH3040" s="12"/>
      <c r="AI3040" s="12"/>
      <c r="AJ3040" s="12"/>
      <c r="AK3040" s="12"/>
      <c r="AL3040" s="12"/>
      <c r="AM3040" s="12"/>
      <c r="AN3040" s="12"/>
      <c r="AO3040" s="12"/>
      <c r="AP3040" s="12"/>
      <c r="AQ3040" s="12"/>
      <c r="AR3040" s="12"/>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12"/>
      <c r="BR3040" s="12"/>
      <c r="BS3040" s="12"/>
      <c r="BT3040" s="12"/>
      <c r="BU3040" s="12"/>
      <c r="BV3040" s="12"/>
      <c r="BW3040" s="12"/>
      <c r="BX3040" s="12"/>
      <c r="BY3040" s="12"/>
      <c r="BZ3040" s="12"/>
      <c r="CA3040" s="12"/>
      <c r="CB3040" s="12"/>
      <c r="CC3040" s="12"/>
      <c r="CD3040" s="12"/>
      <c r="CE3040" s="12"/>
      <c r="CF3040" s="12"/>
      <c r="CG3040" s="12"/>
      <c r="CH3040" s="12"/>
      <c r="CI3040" s="12"/>
      <c r="CJ3040" s="12"/>
      <c r="CK3040" s="12"/>
      <c r="CL3040" s="12"/>
      <c r="CM3040" s="12"/>
      <c r="CN3040" s="12"/>
      <c r="CO3040" s="12"/>
      <c r="CP3040" s="12"/>
      <c r="CQ3040" s="12"/>
      <c r="CR3040" s="12"/>
      <c r="CS3040" s="12"/>
      <c r="CT3040" s="12"/>
      <c r="CU3040" s="12"/>
      <c r="CV3040" s="12"/>
      <c r="CW3040" s="12"/>
      <c r="CX3040" s="12"/>
      <c r="CY3040" s="12"/>
      <c r="CZ3040" s="12"/>
      <c r="DA3040" s="12"/>
      <c r="DB3040" s="12"/>
      <c r="DC3040" s="12"/>
      <c r="DD3040" s="12"/>
      <c r="DE3040" s="12"/>
      <c r="DF3040" s="12"/>
      <c r="DG3040" s="12"/>
      <c r="DH3040" s="12"/>
      <c r="DI3040" s="12"/>
      <c r="DJ3040" s="12"/>
      <c r="DK3040" s="12"/>
      <c r="DL3040" s="12"/>
      <c r="DM3040" s="12"/>
      <c r="DN3040" s="12"/>
      <c r="DO3040" s="12"/>
      <c r="DP3040" s="12"/>
      <c r="DQ3040" s="12"/>
      <c r="DR3040" s="12"/>
      <c r="DS3040" s="12"/>
      <c r="DT3040" s="12"/>
      <c r="DU3040" s="12"/>
      <c r="DV3040" s="12"/>
    </row>
    <row r="3041" spans="1:126" s="14" customFormat="1" ht="75.75" thickBot="1" x14ac:dyDescent="0.3">
      <c r="A3041" s="12"/>
      <c r="B3041" s="13">
        <f t="shared" si="48"/>
        <v>3032</v>
      </c>
      <c r="C3041" s="2" t="s">
        <v>2218</v>
      </c>
      <c r="D3041" s="9" t="s">
        <v>7108</v>
      </c>
      <c r="E3041" s="2" t="s">
        <v>2994</v>
      </c>
      <c r="F3041" s="2" t="s">
        <v>3005</v>
      </c>
      <c r="G3041" s="2" t="s">
        <v>3006</v>
      </c>
      <c r="H3041" s="2" t="s">
        <v>2</v>
      </c>
      <c r="J3041" s="12"/>
      <c r="K3041" s="12"/>
      <c r="L3041" s="12"/>
      <c r="M3041" s="12"/>
      <c r="N3041" s="12"/>
      <c r="O3041" s="12"/>
      <c r="P3041" s="12"/>
      <c r="Q3041" s="12"/>
      <c r="R3041" s="12"/>
      <c r="S3041" s="12"/>
      <c r="T3041" s="12"/>
      <c r="U3041" s="12"/>
      <c r="V3041" s="12"/>
      <c r="W3041" s="12"/>
      <c r="X3041" s="12"/>
      <c r="Y3041" s="12"/>
      <c r="Z3041" s="12"/>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12"/>
      <c r="BR3041" s="12"/>
      <c r="BS3041" s="12"/>
      <c r="BT3041" s="12"/>
      <c r="BU3041" s="12"/>
      <c r="BV3041" s="12"/>
      <c r="BW3041" s="12"/>
      <c r="BX3041" s="12"/>
      <c r="BY3041" s="12"/>
      <c r="BZ3041" s="12"/>
      <c r="CA3041" s="12"/>
      <c r="CB3041" s="12"/>
      <c r="CC3041" s="12"/>
      <c r="CD3041" s="12"/>
      <c r="CE3041" s="12"/>
      <c r="CF3041" s="12"/>
      <c r="CG3041" s="12"/>
      <c r="CH3041" s="12"/>
      <c r="CI3041" s="12"/>
      <c r="CJ3041" s="12"/>
      <c r="CK3041" s="12"/>
      <c r="CL3041" s="12"/>
      <c r="CM3041" s="12"/>
      <c r="CN3041" s="12"/>
      <c r="CO3041" s="12"/>
      <c r="CP3041" s="12"/>
      <c r="CQ3041" s="12"/>
      <c r="CR3041" s="12"/>
      <c r="CS3041" s="12"/>
      <c r="CT3041" s="12"/>
      <c r="CU3041" s="12"/>
      <c r="CV3041" s="12"/>
      <c r="CW3041" s="12"/>
      <c r="CX3041" s="12"/>
      <c r="CY3041" s="12"/>
      <c r="CZ3041" s="12"/>
      <c r="DA3041" s="12"/>
      <c r="DB3041" s="12"/>
      <c r="DC3041" s="12"/>
      <c r="DD3041" s="12"/>
      <c r="DE3041" s="12"/>
      <c r="DF3041" s="12"/>
      <c r="DG3041" s="12"/>
      <c r="DH3041" s="12"/>
      <c r="DI3041" s="12"/>
      <c r="DJ3041" s="12"/>
      <c r="DK3041" s="12"/>
      <c r="DL3041" s="12"/>
      <c r="DM3041" s="12"/>
      <c r="DN3041" s="12"/>
      <c r="DO3041" s="12"/>
      <c r="DP3041" s="12"/>
      <c r="DQ3041" s="12"/>
      <c r="DR3041" s="12"/>
      <c r="DS3041" s="12"/>
      <c r="DT3041" s="12"/>
      <c r="DU3041" s="12"/>
      <c r="DV3041" s="12"/>
    </row>
    <row r="3042" spans="1:126" s="14" customFormat="1" ht="75.75" thickBot="1" x14ac:dyDescent="0.3">
      <c r="A3042" s="12"/>
      <c r="B3042" s="13">
        <f t="shared" si="48"/>
        <v>3033</v>
      </c>
      <c r="C3042" s="2" t="s">
        <v>2218</v>
      </c>
      <c r="D3042" s="9" t="s">
        <v>7106</v>
      </c>
      <c r="E3042" s="2" t="s">
        <v>2994</v>
      </c>
      <c r="F3042" s="2" t="s">
        <v>3007</v>
      </c>
      <c r="G3042" s="2" t="s">
        <v>3008</v>
      </c>
      <c r="H3042" s="2" t="s">
        <v>2</v>
      </c>
      <c r="J3042" s="12"/>
      <c r="K3042" s="12"/>
      <c r="L3042" s="12"/>
      <c r="M3042" s="12"/>
      <c r="N3042" s="12"/>
      <c r="O3042" s="12"/>
      <c r="P3042" s="12"/>
      <c r="Q3042" s="12"/>
      <c r="R3042" s="12"/>
      <c r="S3042" s="12"/>
      <c r="T3042" s="12"/>
      <c r="U3042" s="12"/>
      <c r="V3042" s="12"/>
      <c r="W3042" s="12"/>
      <c r="X3042" s="12"/>
      <c r="Y3042" s="12"/>
      <c r="Z3042" s="12"/>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12"/>
      <c r="BR3042" s="12"/>
      <c r="BS3042" s="12"/>
      <c r="BT3042" s="12"/>
      <c r="BU3042" s="12"/>
      <c r="BV3042" s="12"/>
      <c r="BW3042" s="12"/>
      <c r="BX3042" s="12"/>
      <c r="BY3042" s="12"/>
      <c r="BZ3042" s="12"/>
      <c r="CA3042" s="12"/>
      <c r="CB3042" s="12"/>
      <c r="CC3042" s="12"/>
      <c r="CD3042" s="12"/>
      <c r="CE3042" s="12"/>
      <c r="CF3042" s="12"/>
      <c r="CG3042" s="12"/>
      <c r="CH3042" s="12"/>
      <c r="CI3042" s="12"/>
      <c r="CJ3042" s="12"/>
      <c r="CK3042" s="12"/>
      <c r="CL3042" s="12"/>
      <c r="CM3042" s="12"/>
      <c r="CN3042" s="12"/>
      <c r="CO3042" s="12"/>
      <c r="CP3042" s="12"/>
      <c r="CQ3042" s="12"/>
      <c r="CR3042" s="12"/>
      <c r="CS3042" s="12"/>
      <c r="CT3042" s="12"/>
      <c r="CU3042" s="12"/>
      <c r="CV3042" s="12"/>
      <c r="CW3042" s="12"/>
      <c r="CX3042" s="12"/>
      <c r="CY3042" s="12"/>
      <c r="CZ3042" s="12"/>
      <c r="DA3042" s="12"/>
      <c r="DB3042" s="12"/>
      <c r="DC3042" s="12"/>
      <c r="DD3042" s="12"/>
      <c r="DE3042" s="12"/>
      <c r="DF3042" s="12"/>
      <c r="DG3042" s="12"/>
      <c r="DH3042" s="12"/>
      <c r="DI3042" s="12"/>
      <c r="DJ3042" s="12"/>
      <c r="DK3042" s="12"/>
      <c r="DL3042" s="12"/>
      <c r="DM3042" s="12"/>
      <c r="DN3042" s="12"/>
      <c r="DO3042" s="12"/>
      <c r="DP3042" s="12"/>
      <c r="DQ3042" s="12"/>
      <c r="DR3042" s="12"/>
      <c r="DS3042" s="12"/>
      <c r="DT3042" s="12"/>
      <c r="DU3042" s="12"/>
      <c r="DV3042" s="12"/>
    </row>
    <row r="3043" spans="1:126" s="14" customFormat="1" ht="75.75" thickBot="1" x14ac:dyDescent="0.3">
      <c r="A3043" s="12"/>
      <c r="B3043" s="13">
        <f t="shared" si="48"/>
        <v>3034</v>
      </c>
      <c r="C3043" s="2" t="s">
        <v>2218</v>
      </c>
      <c r="D3043" s="9" t="s">
        <v>7106</v>
      </c>
      <c r="E3043" s="2" t="s">
        <v>2994</v>
      </c>
      <c r="F3043" s="2" t="s">
        <v>3009</v>
      </c>
      <c r="G3043" s="2" t="s">
        <v>3010</v>
      </c>
      <c r="H3043" s="2" t="s">
        <v>2</v>
      </c>
      <c r="J3043" s="12"/>
      <c r="K3043" s="12"/>
      <c r="L3043" s="12"/>
      <c r="M3043" s="12"/>
      <c r="N3043" s="12"/>
      <c r="O3043" s="12"/>
      <c r="P3043" s="12"/>
      <c r="Q3043" s="12"/>
      <c r="R3043" s="12"/>
      <c r="S3043" s="12"/>
      <c r="T3043" s="12"/>
      <c r="U3043" s="12"/>
      <c r="V3043" s="12"/>
      <c r="W3043" s="12"/>
      <c r="X3043" s="12"/>
      <c r="Y3043" s="12"/>
      <c r="Z3043" s="12"/>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12"/>
      <c r="BR3043" s="12"/>
      <c r="BS3043" s="12"/>
      <c r="BT3043" s="12"/>
      <c r="BU3043" s="12"/>
      <c r="BV3043" s="12"/>
      <c r="BW3043" s="12"/>
      <c r="BX3043" s="12"/>
      <c r="BY3043" s="12"/>
      <c r="BZ3043" s="12"/>
      <c r="CA3043" s="12"/>
      <c r="CB3043" s="12"/>
      <c r="CC3043" s="12"/>
      <c r="CD3043" s="12"/>
      <c r="CE3043" s="12"/>
      <c r="CF3043" s="12"/>
      <c r="CG3043" s="12"/>
      <c r="CH3043" s="12"/>
      <c r="CI3043" s="12"/>
      <c r="CJ3043" s="12"/>
      <c r="CK3043" s="12"/>
      <c r="CL3043" s="12"/>
      <c r="CM3043" s="12"/>
      <c r="CN3043" s="12"/>
      <c r="CO3043" s="12"/>
      <c r="CP3043" s="12"/>
      <c r="CQ3043" s="12"/>
      <c r="CR3043" s="12"/>
      <c r="CS3043" s="12"/>
      <c r="CT3043" s="12"/>
      <c r="CU3043" s="12"/>
      <c r="CV3043" s="12"/>
      <c r="CW3043" s="12"/>
      <c r="CX3043" s="12"/>
      <c r="CY3043" s="12"/>
      <c r="CZ3043" s="12"/>
      <c r="DA3043" s="12"/>
      <c r="DB3043" s="12"/>
      <c r="DC3043" s="12"/>
      <c r="DD3043" s="12"/>
      <c r="DE3043" s="12"/>
      <c r="DF3043" s="12"/>
      <c r="DG3043" s="12"/>
      <c r="DH3043" s="12"/>
      <c r="DI3043" s="12"/>
      <c r="DJ3043" s="12"/>
      <c r="DK3043" s="12"/>
      <c r="DL3043" s="12"/>
      <c r="DM3043" s="12"/>
      <c r="DN3043" s="12"/>
      <c r="DO3043" s="12"/>
      <c r="DP3043" s="12"/>
      <c r="DQ3043" s="12"/>
      <c r="DR3043" s="12"/>
      <c r="DS3043" s="12"/>
      <c r="DT3043" s="12"/>
      <c r="DU3043" s="12"/>
      <c r="DV3043" s="12"/>
    </row>
    <row r="3044" spans="1:126" s="14" customFormat="1" ht="75.75" thickBot="1" x14ac:dyDescent="0.3">
      <c r="A3044" s="12"/>
      <c r="B3044" s="13">
        <f t="shared" si="48"/>
        <v>3035</v>
      </c>
      <c r="C3044" s="2" t="s">
        <v>2218</v>
      </c>
      <c r="D3044" s="9" t="s">
        <v>7106</v>
      </c>
      <c r="E3044" s="2" t="s">
        <v>2994</v>
      </c>
      <c r="F3044" s="2" t="s">
        <v>3011</v>
      </c>
      <c r="G3044" s="2" t="s">
        <v>3012</v>
      </c>
      <c r="H3044" s="2" t="s">
        <v>2</v>
      </c>
      <c r="J3044" s="12"/>
      <c r="K3044" s="12"/>
      <c r="L3044" s="12"/>
      <c r="M3044" s="12"/>
      <c r="N3044" s="12"/>
      <c r="O3044" s="12"/>
      <c r="P3044" s="12"/>
      <c r="Q3044" s="12"/>
      <c r="R3044" s="12"/>
      <c r="S3044" s="12"/>
      <c r="T3044" s="12"/>
      <c r="U3044" s="12"/>
      <c r="V3044" s="12"/>
      <c r="W3044" s="12"/>
      <c r="X3044" s="12"/>
      <c r="Y3044" s="12"/>
      <c r="Z3044" s="12"/>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12"/>
      <c r="BR3044" s="12"/>
      <c r="BS3044" s="12"/>
      <c r="BT3044" s="12"/>
      <c r="BU3044" s="12"/>
      <c r="BV3044" s="12"/>
      <c r="BW3044" s="12"/>
      <c r="BX3044" s="12"/>
      <c r="BY3044" s="12"/>
      <c r="BZ3044" s="12"/>
      <c r="CA3044" s="12"/>
      <c r="CB3044" s="12"/>
      <c r="CC3044" s="12"/>
      <c r="CD3044" s="12"/>
      <c r="CE3044" s="12"/>
      <c r="CF3044" s="12"/>
      <c r="CG3044" s="12"/>
      <c r="CH3044" s="12"/>
      <c r="CI3044" s="12"/>
      <c r="CJ3044" s="12"/>
      <c r="CK3044" s="12"/>
      <c r="CL3044" s="12"/>
      <c r="CM3044" s="12"/>
      <c r="CN3044" s="12"/>
      <c r="CO3044" s="12"/>
      <c r="CP3044" s="12"/>
      <c r="CQ3044" s="12"/>
      <c r="CR3044" s="12"/>
      <c r="CS3044" s="12"/>
      <c r="CT3044" s="12"/>
      <c r="CU3044" s="12"/>
      <c r="CV3044" s="12"/>
      <c r="CW3044" s="12"/>
      <c r="CX3044" s="12"/>
      <c r="CY3044" s="12"/>
      <c r="CZ3044" s="12"/>
      <c r="DA3044" s="12"/>
      <c r="DB3044" s="12"/>
      <c r="DC3044" s="12"/>
      <c r="DD3044" s="12"/>
      <c r="DE3044" s="12"/>
      <c r="DF3044" s="12"/>
      <c r="DG3044" s="12"/>
      <c r="DH3044" s="12"/>
      <c r="DI3044" s="12"/>
      <c r="DJ3044" s="12"/>
      <c r="DK3044" s="12"/>
      <c r="DL3044" s="12"/>
      <c r="DM3044" s="12"/>
      <c r="DN3044" s="12"/>
      <c r="DO3044" s="12"/>
      <c r="DP3044" s="12"/>
      <c r="DQ3044" s="12"/>
      <c r="DR3044" s="12"/>
      <c r="DS3044" s="12"/>
      <c r="DT3044" s="12"/>
      <c r="DU3044" s="12"/>
      <c r="DV3044" s="12"/>
    </row>
    <row r="3045" spans="1:126" s="14" customFormat="1" ht="75.75" thickBot="1" x14ac:dyDescent="0.3">
      <c r="A3045" s="12"/>
      <c r="B3045" s="13">
        <f t="shared" si="48"/>
        <v>3036</v>
      </c>
      <c r="C3045" s="2" t="s">
        <v>2218</v>
      </c>
      <c r="D3045" s="9" t="s">
        <v>7106</v>
      </c>
      <c r="E3045" s="2" t="s">
        <v>2994</v>
      </c>
      <c r="F3045" s="2" t="s">
        <v>3013</v>
      </c>
      <c r="G3045" s="2" t="s">
        <v>3014</v>
      </c>
      <c r="H3045" s="2" t="s">
        <v>2</v>
      </c>
      <c r="J3045" s="12"/>
      <c r="K3045" s="12"/>
      <c r="L3045" s="12"/>
      <c r="M3045" s="12"/>
      <c r="N3045" s="12"/>
      <c r="O3045" s="12"/>
      <c r="P3045" s="12"/>
      <c r="Q3045" s="12"/>
      <c r="R3045" s="12"/>
      <c r="S3045" s="12"/>
      <c r="T3045" s="12"/>
      <c r="U3045" s="12"/>
      <c r="V3045" s="12"/>
      <c r="W3045" s="12"/>
      <c r="X3045" s="12"/>
      <c r="Y3045" s="12"/>
      <c r="Z3045" s="12"/>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12"/>
      <c r="BR3045" s="12"/>
      <c r="BS3045" s="12"/>
      <c r="BT3045" s="12"/>
      <c r="BU3045" s="12"/>
      <c r="BV3045" s="12"/>
      <c r="BW3045" s="12"/>
      <c r="BX3045" s="12"/>
      <c r="BY3045" s="12"/>
      <c r="BZ3045" s="12"/>
      <c r="CA3045" s="12"/>
      <c r="CB3045" s="12"/>
      <c r="CC3045" s="12"/>
      <c r="CD3045" s="12"/>
      <c r="CE3045" s="12"/>
      <c r="CF3045" s="12"/>
      <c r="CG3045" s="12"/>
      <c r="CH3045" s="12"/>
      <c r="CI3045" s="12"/>
      <c r="CJ3045" s="12"/>
      <c r="CK3045" s="12"/>
      <c r="CL3045" s="12"/>
      <c r="CM3045" s="12"/>
      <c r="CN3045" s="12"/>
      <c r="CO3045" s="12"/>
      <c r="CP3045" s="12"/>
      <c r="CQ3045" s="12"/>
      <c r="CR3045" s="12"/>
      <c r="CS3045" s="12"/>
      <c r="CT3045" s="12"/>
      <c r="CU3045" s="12"/>
      <c r="CV3045" s="12"/>
      <c r="CW3045" s="12"/>
      <c r="CX3045" s="12"/>
      <c r="CY3045" s="12"/>
      <c r="CZ3045" s="12"/>
      <c r="DA3045" s="12"/>
      <c r="DB3045" s="12"/>
      <c r="DC3045" s="12"/>
      <c r="DD3045" s="12"/>
      <c r="DE3045" s="12"/>
      <c r="DF3045" s="12"/>
      <c r="DG3045" s="12"/>
      <c r="DH3045" s="12"/>
      <c r="DI3045" s="12"/>
      <c r="DJ3045" s="12"/>
      <c r="DK3045" s="12"/>
      <c r="DL3045" s="12"/>
      <c r="DM3045" s="12"/>
      <c r="DN3045" s="12"/>
      <c r="DO3045" s="12"/>
      <c r="DP3045" s="12"/>
      <c r="DQ3045" s="12"/>
      <c r="DR3045" s="12"/>
      <c r="DS3045" s="12"/>
      <c r="DT3045" s="12"/>
      <c r="DU3045" s="12"/>
      <c r="DV3045" s="12"/>
    </row>
    <row r="3046" spans="1:126" s="14" customFormat="1" ht="75.75" thickBot="1" x14ac:dyDescent="0.3">
      <c r="A3046" s="12"/>
      <c r="B3046" s="13">
        <f t="shared" si="48"/>
        <v>3037</v>
      </c>
      <c r="C3046" s="2" t="s">
        <v>2218</v>
      </c>
      <c r="D3046" s="9" t="s">
        <v>7106</v>
      </c>
      <c r="E3046" s="2" t="s">
        <v>2994</v>
      </c>
      <c r="F3046" s="2" t="s">
        <v>3015</v>
      </c>
      <c r="G3046" s="2" t="s">
        <v>3016</v>
      </c>
      <c r="H3046" s="2" t="s">
        <v>2</v>
      </c>
      <c r="J3046" s="12"/>
      <c r="K3046" s="12"/>
      <c r="L3046" s="12"/>
      <c r="M3046" s="12"/>
      <c r="N3046" s="12"/>
      <c r="O3046" s="12"/>
      <c r="P3046" s="12"/>
      <c r="Q3046" s="12"/>
      <c r="R3046" s="12"/>
      <c r="S3046" s="12"/>
      <c r="T3046" s="12"/>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12"/>
      <c r="BR3046" s="12"/>
      <c r="BS3046" s="12"/>
      <c r="BT3046" s="12"/>
      <c r="BU3046" s="12"/>
      <c r="BV3046" s="12"/>
      <c r="BW3046" s="12"/>
      <c r="BX3046" s="12"/>
      <c r="BY3046" s="12"/>
      <c r="BZ3046" s="12"/>
      <c r="CA3046" s="12"/>
      <c r="CB3046" s="12"/>
      <c r="CC3046" s="12"/>
      <c r="CD3046" s="12"/>
      <c r="CE3046" s="12"/>
      <c r="CF3046" s="12"/>
      <c r="CG3046" s="12"/>
      <c r="CH3046" s="12"/>
      <c r="CI3046" s="12"/>
      <c r="CJ3046" s="12"/>
      <c r="CK3046" s="12"/>
      <c r="CL3046" s="12"/>
      <c r="CM3046" s="12"/>
      <c r="CN3046" s="12"/>
      <c r="CO3046" s="12"/>
      <c r="CP3046" s="12"/>
      <c r="CQ3046" s="12"/>
      <c r="CR3046" s="12"/>
      <c r="CS3046" s="12"/>
      <c r="CT3046" s="12"/>
      <c r="CU3046" s="12"/>
      <c r="CV3046" s="12"/>
      <c r="CW3046" s="12"/>
      <c r="CX3046" s="12"/>
      <c r="CY3046" s="12"/>
      <c r="CZ3046" s="12"/>
      <c r="DA3046" s="12"/>
      <c r="DB3046" s="12"/>
      <c r="DC3046" s="12"/>
      <c r="DD3046" s="12"/>
      <c r="DE3046" s="12"/>
      <c r="DF3046" s="12"/>
      <c r="DG3046" s="12"/>
      <c r="DH3046" s="12"/>
      <c r="DI3046" s="12"/>
      <c r="DJ3046" s="12"/>
      <c r="DK3046" s="12"/>
      <c r="DL3046" s="12"/>
      <c r="DM3046" s="12"/>
      <c r="DN3046" s="12"/>
      <c r="DO3046" s="12"/>
      <c r="DP3046" s="12"/>
      <c r="DQ3046" s="12"/>
      <c r="DR3046" s="12"/>
      <c r="DS3046" s="12"/>
      <c r="DT3046" s="12"/>
      <c r="DU3046" s="12"/>
      <c r="DV3046" s="12"/>
    </row>
    <row r="3047" spans="1:126" s="14" customFormat="1" ht="75.75" thickBot="1" x14ac:dyDescent="0.3">
      <c r="A3047" s="12"/>
      <c r="B3047" s="13">
        <f t="shared" si="48"/>
        <v>3038</v>
      </c>
      <c r="C3047" s="2" t="s">
        <v>2218</v>
      </c>
      <c r="D3047" s="9" t="s">
        <v>7106</v>
      </c>
      <c r="E3047" s="2" t="s">
        <v>2994</v>
      </c>
      <c r="F3047" s="2" t="s">
        <v>3017</v>
      </c>
      <c r="G3047" s="2" t="s">
        <v>6258</v>
      </c>
      <c r="H3047" s="2" t="s">
        <v>2</v>
      </c>
      <c r="J3047" s="12"/>
      <c r="K3047" s="12"/>
      <c r="L3047" s="12"/>
      <c r="M3047" s="12"/>
      <c r="N3047" s="12"/>
      <c r="O3047" s="12"/>
      <c r="P3047" s="12"/>
      <c r="Q3047" s="12"/>
      <c r="R3047" s="12"/>
      <c r="S3047" s="12"/>
      <c r="T3047" s="12"/>
      <c r="U3047" s="12"/>
      <c r="V3047" s="12"/>
      <c r="W3047" s="12"/>
      <c r="X3047" s="12"/>
      <c r="Y3047" s="12"/>
      <c r="Z3047" s="12"/>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c r="BP3047" s="12"/>
      <c r="BQ3047" s="12"/>
      <c r="BR3047" s="12"/>
      <c r="BS3047" s="12"/>
      <c r="BT3047" s="12"/>
      <c r="BU3047" s="12"/>
      <c r="BV3047" s="12"/>
      <c r="BW3047" s="12"/>
      <c r="BX3047" s="12"/>
      <c r="BY3047" s="12"/>
      <c r="BZ3047" s="12"/>
      <c r="CA3047" s="12"/>
      <c r="CB3047" s="12"/>
      <c r="CC3047" s="12"/>
      <c r="CD3047" s="12"/>
      <c r="CE3047" s="12"/>
      <c r="CF3047" s="12"/>
      <c r="CG3047" s="12"/>
      <c r="CH3047" s="12"/>
      <c r="CI3047" s="12"/>
      <c r="CJ3047" s="12"/>
      <c r="CK3047" s="12"/>
      <c r="CL3047" s="12"/>
      <c r="CM3047" s="12"/>
      <c r="CN3047" s="12"/>
      <c r="CO3047" s="12"/>
      <c r="CP3047" s="12"/>
      <c r="CQ3047" s="12"/>
      <c r="CR3047" s="12"/>
      <c r="CS3047" s="12"/>
      <c r="CT3047" s="12"/>
      <c r="CU3047" s="12"/>
      <c r="CV3047" s="12"/>
      <c r="CW3047" s="12"/>
      <c r="CX3047" s="12"/>
      <c r="CY3047" s="12"/>
      <c r="CZ3047" s="12"/>
      <c r="DA3047" s="12"/>
      <c r="DB3047" s="12"/>
      <c r="DC3047" s="12"/>
      <c r="DD3047" s="12"/>
      <c r="DE3047" s="12"/>
      <c r="DF3047" s="12"/>
      <c r="DG3047" s="12"/>
      <c r="DH3047" s="12"/>
      <c r="DI3047" s="12"/>
      <c r="DJ3047" s="12"/>
      <c r="DK3047" s="12"/>
      <c r="DL3047" s="12"/>
      <c r="DM3047" s="12"/>
      <c r="DN3047" s="12"/>
      <c r="DO3047" s="12"/>
      <c r="DP3047" s="12"/>
      <c r="DQ3047" s="12"/>
      <c r="DR3047" s="12"/>
      <c r="DS3047" s="12"/>
      <c r="DT3047" s="12"/>
      <c r="DU3047" s="12"/>
      <c r="DV3047" s="12"/>
    </row>
    <row r="3048" spans="1:126" s="14" customFormat="1" ht="75.75" thickBot="1" x14ac:dyDescent="0.3">
      <c r="A3048" s="12"/>
      <c r="B3048" s="13">
        <f t="shared" si="48"/>
        <v>3039</v>
      </c>
      <c r="C3048" s="2" t="s">
        <v>2218</v>
      </c>
      <c r="D3048" s="9" t="s">
        <v>7108</v>
      </c>
      <c r="E3048" s="2" t="s">
        <v>2994</v>
      </c>
      <c r="F3048" s="2" t="s">
        <v>3018</v>
      </c>
      <c r="G3048" s="2" t="s">
        <v>6259</v>
      </c>
      <c r="H3048" s="2" t="s">
        <v>2</v>
      </c>
      <c r="J3048" s="12"/>
      <c r="K3048" s="12"/>
      <c r="L3048" s="12"/>
      <c r="M3048" s="12"/>
      <c r="N3048" s="12"/>
      <c r="O3048" s="12"/>
      <c r="P3048" s="12"/>
      <c r="Q3048" s="12"/>
      <c r="R3048" s="12"/>
      <c r="S3048" s="12"/>
      <c r="T3048" s="12"/>
      <c r="U3048" s="12"/>
      <c r="V3048" s="12"/>
      <c r="W3048" s="12"/>
      <c r="X3048" s="12"/>
      <c r="Y3048" s="12"/>
      <c r="Z3048" s="12"/>
      <c r="AA3048" s="12"/>
      <c r="AB3048" s="12"/>
      <c r="AC3048" s="12"/>
      <c r="AD3048" s="12"/>
      <c r="AE3048" s="12"/>
      <c r="AF3048" s="12"/>
      <c r="AG3048" s="12"/>
      <c r="AH3048" s="12"/>
      <c r="AI3048" s="12"/>
      <c r="AJ3048" s="12"/>
      <c r="AK3048" s="12"/>
      <c r="AL3048" s="12"/>
      <c r="AM3048" s="12"/>
      <c r="AN3048" s="12"/>
      <c r="AO3048" s="12"/>
      <c r="AP3048" s="12"/>
      <c r="AQ3048" s="12"/>
      <c r="AR3048" s="12"/>
      <c r="AS3048" s="12"/>
      <c r="AT3048" s="12"/>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12"/>
      <c r="BR3048" s="12"/>
      <c r="BS3048" s="12"/>
      <c r="BT3048" s="12"/>
      <c r="BU3048" s="12"/>
      <c r="BV3048" s="12"/>
      <c r="BW3048" s="12"/>
      <c r="BX3048" s="12"/>
      <c r="BY3048" s="12"/>
      <c r="BZ3048" s="12"/>
      <c r="CA3048" s="12"/>
      <c r="CB3048" s="12"/>
      <c r="CC3048" s="12"/>
      <c r="CD3048" s="12"/>
      <c r="CE3048" s="12"/>
      <c r="CF3048" s="12"/>
      <c r="CG3048" s="12"/>
      <c r="CH3048" s="12"/>
      <c r="CI3048" s="12"/>
      <c r="CJ3048" s="12"/>
      <c r="CK3048" s="12"/>
      <c r="CL3048" s="12"/>
      <c r="CM3048" s="12"/>
      <c r="CN3048" s="12"/>
      <c r="CO3048" s="12"/>
      <c r="CP3048" s="12"/>
      <c r="CQ3048" s="12"/>
      <c r="CR3048" s="12"/>
      <c r="CS3048" s="12"/>
      <c r="CT3048" s="12"/>
      <c r="CU3048" s="12"/>
      <c r="CV3048" s="12"/>
      <c r="CW3048" s="12"/>
      <c r="CX3048" s="12"/>
      <c r="CY3048" s="12"/>
      <c r="CZ3048" s="12"/>
      <c r="DA3048" s="12"/>
      <c r="DB3048" s="12"/>
      <c r="DC3048" s="12"/>
      <c r="DD3048" s="12"/>
      <c r="DE3048" s="12"/>
      <c r="DF3048" s="12"/>
      <c r="DG3048" s="12"/>
      <c r="DH3048" s="12"/>
      <c r="DI3048" s="12"/>
      <c r="DJ3048" s="12"/>
      <c r="DK3048" s="12"/>
      <c r="DL3048" s="12"/>
      <c r="DM3048" s="12"/>
      <c r="DN3048" s="12"/>
      <c r="DO3048" s="12"/>
      <c r="DP3048" s="12"/>
      <c r="DQ3048" s="12"/>
      <c r="DR3048" s="12"/>
      <c r="DS3048" s="12"/>
      <c r="DT3048" s="12"/>
      <c r="DU3048" s="12"/>
      <c r="DV3048" s="12"/>
    </row>
    <row r="3049" spans="1:126" s="14" customFormat="1" ht="75.75" thickBot="1" x14ac:dyDescent="0.3">
      <c r="A3049" s="12"/>
      <c r="B3049" s="13">
        <f t="shared" si="48"/>
        <v>3040</v>
      </c>
      <c r="C3049" s="2" t="s">
        <v>2218</v>
      </c>
      <c r="D3049" s="9" t="s">
        <v>7106</v>
      </c>
      <c r="E3049" s="2" t="s">
        <v>2994</v>
      </c>
      <c r="F3049" s="2" t="s">
        <v>3005</v>
      </c>
      <c r="G3049" s="2" t="s">
        <v>3006</v>
      </c>
      <c r="H3049" s="2" t="s">
        <v>2</v>
      </c>
      <c r="J3049" s="12"/>
      <c r="K3049" s="12"/>
      <c r="L3049" s="12"/>
      <c r="M3049" s="12"/>
      <c r="N3049" s="12"/>
      <c r="O3049" s="12"/>
      <c r="P3049" s="12"/>
      <c r="Q3049" s="12"/>
      <c r="R3049" s="12"/>
      <c r="S3049" s="12"/>
      <c r="T3049" s="12"/>
      <c r="U3049" s="12"/>
      <c r="V3049" s="12"/>
      <c r="W3049" s="12"/>
      <c r="X3049" s="12"/>
      <c r="Y3049" s="12"/>
      <c r="Z3049" s="12"/>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12"/>
      <c r="BR3049" s="12"/>
      <c r="BS3049" s="12"/>
      <c r="BT3049" s="12"/>
      <c r="BU3049" s="12"/>
      <c r="BV3049" s="12"/>
      <c r="BW3049" s="12"/>
      <c r="BX3049" s="12"/>
      <c r="BY3049" s="12"/>
      <c r="BZ3049" s="12"/>
      <c r="CA3049" s="12"/>
      <c r="CB3049" s="12"/>
      <c r="CC3049" s="12"/>
      <c r="CD3049" s="12"/>
      <c r="CE3049" s="12"/>
      <c r="CF3049" s="12"/>
      <c r="CG3049" s="12"/>
      <c r="CH3049" s="12"/>
      <c r="CI3049" s="12"/>
      <c r="CJ3049" s="12"/>
      <c r="CK3049" s="12"/>
      <c r="CL3049" s="12"/>
      <c r="CM3049" s="12"/>
      <c r="CN3049" s="12"/>
      <c r="CO3049" s="12"/>
      <c r="CP3049" s="12"/>
      <c r="CQ3049" s="12"/>
      <c r="CR3049" s="12"/>
      <c r="CS3049" s="12"/>
      <c r="CT3049" s="12"/>
      <c r="CU3049" s="12"/>
      <c r="CV3049" s="12"/>
      <c r="CW3049" s="12"/>
      <c r="CX3049" s="12"/>
      <c r="CY3049" s="12"/>
      <c r="CZ3049" s="12"/>
      <c r="DA3049" s="12"/>
      <c r="DB3049" s="12"/>
      <c r="DC3049" s="12"/>
      <c r="DD3049" s="12"/>
      <c r="DE3049" s="12"/>
      <c r="DF3049" s="12"/>
      <c r="DG3049" s="12"/>
      <c r="DH3049" s="12"/>
      <c r="DI3049" s="12"/>
      <c r="DJ3049" s="12"/>
      <c r="DK3049" s="12"/>
      <c r="DL3049" s="12"/>
      <c r="DM3049" s="12"/>
      <c r="DN3049" s="12"/>
      <c r="DO3049" s="12"/>
      <c r="DP3049" s="12"/>
      <c r="DQ3049" s="12"/>
      <c r="DR3049" s="12"/>
      <c r="DS3049" s="12"/>
      <c r="DT3049" s="12"/>
      <c r="DU3049" s="12"/>
      <c r="DV3049" s="12"/>
    </row>
    <row r="3050" spans="1:126" s="14" customFormat="1" ht="75.75" thickBot="1" x14ac:dyDescent="0.3">
      <c r="A3050" s="12"/>
      <c r="B3050" s="13">
        <f t="shared" si="48"/>
        <v>3041</v>
      </c>
      <c r="C3050" s="2" t="s">
        <v>2218</v>
      </c>
      <c r="D3050" s="9">
        <v>6301</v>
      </c>
      <c r="E3050" s="2" t="s">
        <v>3019</v>
      </c>
      <c r="F3050" s="2" t="s">
        <v>2989</v>
      </c>
      <c r="G3050" s="2" t="s">
        <v>3025</v>
      </c>
      <c r="H3050" s="2" t="s">
        <v>2</v>
      </c>
      <c r="J3050" s="12"/>
      <c r="K3050" s="12"/>
      <c r="L3050" s="12"/>
      <c r="M3050" s="12"/>
      <c r="N3050" s="12"/>
      <c r="O3050" s="12"/>
      <c r="P3050" s="12"/>
      <c r="Q3050" s="12"/>
      <c r="R3050" s="12"/>
      <c r="S3050" s="12"/>
      <c r="T3050" s="12"/>
      <c r="U3050" s="12"/>
      <c r="V3050" s="12"/>
      <c r="W3050" s="12"/>
      <c r="X3050" s="12"/>
      <c r="Y3050" s="12"/>
      <c r="Z3050" s="12"/>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12"/>
      <c r="BR3050" s="12"/>
      <c r="BS3050" s="12"/>
      <c r="BT3050" s="12"/>
      <c r="BU3050" s="12"/>
      <c r="BV3050" s="12"/>
      <c r="BW3050" s="12"/>
      <c r="BX3050" s="12"/>
      <c r="BY3050" s="12"/>
      <c r="BZ3050" s="12"/>
      <c r="CA3050" s="12"/>
      <c r="CB3050" s="12"/>
      <c r="CC3050" s="12"/>
      <c r="CD3050" s="12"/>
      <c r="CE3050" s="12"/>
      <c r="CF3050" s="12"/>
      <c r="CG3050" s="12"/>
      <c r="CH3050" s="12"/>
      <c r="CI3050" s="12"/>
      <c r="CJ3050" s="12"/>
      <c r="CK3050" s="12"/>
      <c r="CL3050" s="12"/>
      <c r="CM3050" s="12"/>
      <c r="CN3050" s="12"/>
      <c r="CO3050" s="12"/>
      <c r="CP3050" s="12"/>
      <c r="CQ3050" s="12"/>
      <c r="CR3050" s="12"/>
      <c r="CS3050" s="12"/>
      <c r="CT3050" s="12"/>
      <c r="CU3050" s="12"/>
      <c r="CV3050" s="12"/>
      <c r="CW3050" s="12"/>
      <c r="CX3050" s="12"/>
      <c r="CY3050" s="12"/>
      <c r="CZ3050" s="12"/>
      <c r="DA3050" s="12"/>
      <c r="DB3050" s="12"/>
      <c r="DC3050" s="12"/>
      <c r="DD3050" s="12"/>
      <c r="DE3050" s="12"/>
      <c r="DF3050" s="12"/>
      <c r="DG3050" s="12"/>
      <c r="DH3050" s="12"/>
      <c r="DI3050" s="12"/>
      <c r="DJ3050" s="12"/>
      <c r="DK3050" s="12"/>
      <c r="DL3050" s="12"/>
      <c r="DM3050" s="12"/>
      <c r="DN3050" s="12"/>
      <c r="DO3050" s="12"/>
      <c r="DP3050" s="12"/>
      <c r="DQ3050" s="12"/>
      <c r="DR3050" s="12"/>
      <c r="DS3050" s="12"/>
      <c r="DT3050" s="12"/>
      <c r="DU3050" s="12"/>
      <c r="DV3050" s="12"/>
    </row>
    <row r="3051" spans="1:126" s="14" customFormat="1" ht="60.75" thickBot="1" x14ac:dyDescent="0.3">
      <c r="A3051" s="12"/>
      <c r="B3051" s="13">
        <f t="shared" si="48"/>
        <v>3042</v>
      </c>
      <c r="C3051" s="2" t="s">
        <v>2218</v>
      </c>
      <c r="D3051" s="9">
        <v>6302</v>
      </c>
      <c r="E3051" s="2" t="s">
        <v>3020</v>
      </c>
      <c r="F3051" s="2" t="s">
        <v>3007</v>
      </c>
      <c r="G3051" s="2" t="s">
        <v>3026</v>
      </c>
      <c r="H3051" s="2" t="s">
        <v>2</v>
      </c>
      <c r="J3051" s="12"/>
      <c r="K3051" s="12"/>
      <c r="L3051" s="12"/>
      <c r="M3051" s="12"/>
      <c r="N3051" s="12"/>
      <c r="O3051" s="12"/>
      <c r="P3051" s="12"/>
      <c r="Q3051" s="12"/>
      <c r="R3051" s="12"/>
      <c r="S3051" s="12"/>
      <c r="T3051" s="12"/>
      <c r="U3051" s="12"/>
      <c r="V3051" s="12"/>
      <c r="W3051" s="12"/>
      <c r="X3051" s="12"/>
      <c r="Y3051" s="12"/>
      <c r="Z3051" s="12"/>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12"/>
      <c r="BR3051" s="12"/>
      <c r="BS3051" s="12"/>
      <c r="BT3051" s="12"/>
      <c r="BU3051" s="12"/>
      <c r="BV3051" s="12"/>
      <c r="BW3051" s="12"/>
      <c r="BX3051" s="12"/>
      <c r="BY3051" s="12"/>
      <c r="BZ3051" s="12"/>
      <c r="CA3051" s="12"/>
      <c r="CB3051" s="12"/>
      <c r="CC3051" s="12"/>
      <c r="CD3051" s="12"/>
      <c r="CE3051" s="12"/>
      <c r="CF3051" s="12"/>
      <c r="CG3051" s="12"/>
      <c r="CH3051" s="12"/>
      <c r="CI3051" s="12"/>
      <c r="CJ3051" s="12"/>
      <c r="CK3051" s="12"/>
      <c r="CL3051" s="12"/>
      <c r="CM3051" s="12"/>
      <c r="CN3051" s="12"/>
      <c r="CO3051" s="12"/>
      <c r="CP3051" s="12"/>
      <c r="CQ3051" s="12"/>
      <c r="CR3051" s="12"/>
      <c r="CS3051" s="12"/>
      <c r="CT3051" s="12"/>
      <c r="CU3051" s="12"/>
      <c r="CV3051" s="12"/>
      <c r="CW3051" s="12"/>
      <c r="CX3051" s="12"/>
      <c r="CY3051" s="12"/>
      <c r="CZ3051" s="12"/>
      <c r="DA3051" s="12"/>
      <c r="DB3051" s="12"/>
      <c r="DC3051" s="12"/>
      <c r="DD3051" s="12"/>
      <c r="DE3051" s="12"/>
      <c r="DF3051" s="12"/>
      <c r="DG3051" s="12"/>
      <c r="DH3051" s="12"/>
      <c r="DI3051" s="12"/>
      <c r="DJ3051" s="12"/>
      <c r="DK3051" s="12"/>
      <c r="DL3051" s="12"/>
      <c r="DM3051" s="12"/>
      <c r="DN3051" s="12"/>
      <c r="DO3051" s="12"/>
      <c r="DP3051" s="12"/>
      <c r="DQ3051" s="12"/>
      <c r="DR3051" s="12"/>
      <c r="DS3051" s="12"/>
      <c r="DT3051" s="12"/>
      <c r="DU3051" s="12"/>
      <c r="DV3051" s="12"/>
    </row>
    <row r="3052" spans="1:126" s="14" customFormat="1" ht="105.75" thickBot="1" x14ac:dyDescent="0.3">
      <c r="A3052" s="12"/>
      <c r="B3052" s="13">
        <f t="shared" si="48"/>
        <v>3043</v>
      </c>
      <c r="C3052" s="2" t="s">
        <v>2218</v>
      </c>
      <c r="D3052" s="9">
        <v>6403</v>
      </c>
      <c r="E3052" s="2" t="s">
        <v>3021</v>
      </c>
      <c r="F3052" s="2" t="s">
        <v>3022</v>
      </c>
      <c r="G3052" s="2" t="s">
        <v>3027</v>
      </c>
      <c r="H3052" s="2" t="s">
        <v>2</v>
      </c>
      <c r="J3052" s="12"/>
      <c r="K3052" s="12"/>
      <c r="L3052" s="12"/>
      <c r="M3052" s="12"/>
      <c r="N3052" s="12"/>
      <c r="O3052" s="12"/>
      <c r="P3052" s="12"/>
      <c r="Q3052" s="12"/>
      <c r="R3052" s="12"/>
      <c r="S3052" s="12"/>
      <c r="T3052" s="12"/>
      <c r="U3052" s="12"/>
      <c r="V3052" s="12"/>
      <c r="W3052" s="12"/>
      <c r="X3052" s="12"/>
      <c r="Y3052" s="12"/>
      <c r="Z3052" s="12"/>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12"/>
      <c r="BR3052" s="12"/>
      <c r="BS3052" s="12"/>
      <c r="BT3052" s="12"/>
      <c r="BU3052" s="12"/>
      <c r="BV3052" s="12"/>
      <c r="BW3052" s="12"/>
      <c r="BX3052" s="12"/>
      <c r="BY3052" s="12"/>
      <c r="BZ3052" s="12"/>
      <c r="CA3052" s="12"/>
      <c r="CB3052" s="12"/>
      <c r="CC3052" s="12"/>
      <c r="CD3052" s="12"/>
      <c r="CE3052" s="12"/>
      <c r="CF3052" s="12"/>
      <c r="CG3052" s="12"/>
      <c r="CH3052" s="12"/>
      <c r="CI3052" s="12"/>
      <c r="CJ3052" s="12"/>
      <c r="CK3052" s="12"/>
      <c r="CL3052" s="12"/>
      <c r="CM3052" s="12"/>
      <c r="CN3052" s="12"/>
      <c r="CO3052" s="12"/>
      <c r="CP3052" s="12"/>
      <c r="CQ3052" s="12"/>
      <c r="CR3052" s="12"/>
      <c r="CS3052" s="12"/>
      <c r="CT3052" s="12"/>
      <c r="CU3052" s="12"/>
      <c r="CV3052" s="12"/>
      <c r="CW3052" s="12"/>
      <c r="CX3052" s="12"/>
      <c r="CY3052" s="12"/>
      <c r="CZ3052" s="12"/>
      <c r="DA3052" s="12"/>
      <c r="DB3052" s="12"/>
      <c r="DC3052" s="12"/>
      <c r="DD3052" s="12"/>
      <c r="DE3052" s="12"/>
      <c r="DF3052" s="12"/>
      <c r="DG3052" s="12"/>
      <c r="DH3052" s="12"/>
      <c r="DI3052" s="12"/>
      <c r="DJ3052" s="12"/>
      <c r="DK3052" s="12"/>
      <c r="DL3052" s="12"/>
      <c r="DM3052" s="12"/>
      <c r="DN3052" s="12"/>
      <c r="DO3052" s="12"/>
      <c r="DP3052" s="12"/>
      <c r="DQ3052" s="12"/>
      <c r="DR3052" s="12"/>
      <c r="DS3052" s="12"/>
      <c r="DT3052" s="12"/>
      <c r="DU3052" s="12"/>
      <c r="DV3052" s="12"/>
    </row>
    <row r="3053" spans="1:126" s="14" customFormat="1" ht="105.75" thickBot="1" x14ac:dyDescent="0.3">
      <c r="A3053" s="12"/>
      <c r="B3053" s="13">
        <f t="shared" si="48"/>
        <v>3044</v>
      </c>
      <c r="C3053" s="2" t="s">
        <v>2218</v>
      </c>
      <c r="D3053" s="9">
        <v>6403</v>
      </c>
      <c r="E3053" s="2" t="s">
        <v>3021</v>
      </c>
      <c r="F3053" s="2" t="s">
        <v>3023</v>
      </c>
      <c r="G3053" s="2" t="s">
        <v>3028</v>
      </c>
      <c r="H3053" s="2" t="s">
        <v>2</v>
      </c>
      <c r="J3053" s="12"/>
      <c r="K3053" s="12"/>
      <c r="L3053" s="12"/>
      <c r="M3053" s="12"/>
      <c r="N3053" s="12"/>
      <c r="O3053" s="12"/>
      <c r="P3053" s="12"/>
      <c r="Q3053" s="12"/>
      <c r="R3053" s="12"/>
      <c r="S3053" s="12"/>
      <c r="T3053" s="12"/>
      <c r="U3053" s="12"/>
      <c r="V3053" s="12"/>
      <c r="W3053" s="12"/>
      <c r="X3053" s="12"/>
      <c r="Y3053" s="12"/>
      <c r="Z3053" s="12"/>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12"/>
      <c r="BR3053" s="12"/>
      <c r="BS3053" s="12"/>
      <c r="BT3053" s="12"/>
      <c r="BU3053" s="12"/>
      <c r="BV3053" s="12"/>
      <c r="BW3053" s="12"/>
      <c r="BX3053" s="12"/>
      <c r="BY3053" s="12"/>
      <c r="BZ3053" s="12"/>
      <c r="CA3053" s="12"/>
      <c r="CB3053" s="12"/>
      <c r="CC3053" s="12"/>
      <c r="CD3053" s="12"/>
      <c r="CE3053" s="12"/>
      <c r="CF3053" s="12"/>
      <c r="CG3053" s="12"/>
      <c r="CH3053" s="12"/>
      <c r="CI3053" s="12"/>
      <c r="CJ3053" s="12"/>
      <c r="CK3053" s="12"/>
      <c r="CL3053" s="12"/>
      <c r="CM3053" s="12"/>
      <c r="CN3053" s="12"/>
      <c r="CO3053" s="12"/>
      <c r="CP3053" s="12"/>
      <c r="CQ3053" s="12"/>
      <c r="CR3053" s="12"/>
      <c r="CS3053" s="12"/>
      <c r="CT3053" s="12"/>
      <c r="CU3053" s="12"/>
      <c r="CV3053" s="12"/>
      <c r="CW3053" s="12"/>
      <c r="CX3053" s="12"/>
      <c r="CY3053" s="12"/>
      <c r="CZ3053" s="12"/>
      <c r="DA3053" s="12"/>
      <c r="DB3053" s="12"/>
      <c r="DC3053" s="12"/>
      <c r="DD3053" s="12"/>
      <c r="DE3053" s="12"/>
      <c r="DF3053" s="12"/>
      <c r="DG3053" s="12"/>
      <c r="DH3053" s="12"/>
      <c r="DI3053" s="12"/>
      <c r="DJ3053" s="12"/>
      <c r="DK3053" s="12"/>
      <c r="DL3053" s="12"/>
      <c r="DM3053" s="12"/>
      <c r="DN3053" s="12"/>
      <c r="DO3053" s="12"/>
      <c r="DP3053" s="12"/>
      <c r="DQ3053" s="12"/>
      <c r="DR3053" s="12"/>
      <c r="DS3053" s="12"/>
      <c r="DT3053" s="12"/>
      <c r="DU3053" s="12"/>
      <c r="DV3053" s="12"/>
    </row>
    <row r="3054" spans="1:126" s="14" customFormat="1" ht="105.75" thickBot="1" x14ac:dyDescent="0.3">
      <c r="A3054" s="12"/>
      <c r="B3054" s="13">
        <f t="shared" si="48"/>
        <v>3045</v>
      </c>
      <c r="C3054" s="2" t="s">
        <v>2218</v>
      </c>
      <c r="D3054" s="9">
        <v>6403</v>
      </c>
      <c r="E3054" s="2" t="s">
        <v>3021</v>
      </c>
      <c r="F3054" s="2" t="s">
        <v>3024</v>
      </c>
      <c r="G3054" s="2" t="s">
        <v>6900</v>
      </c>
      <c r="H3054" s="2" t="s">
        <v>2</v>
      </c>
      <c r="J3054" s="12"/>
      <c r="K3054" s="12"/>
      <c r="L3054" s="12"/>
      <c r="M3054" s="12"/>
      <c r="N3054" s="12"/>
      <c r="O3054" s="12"/>
      <c r="P3054" s="12"/>
      <c r="Q3054" s="12"/>
      <c r="R3054" s="12"/>
      <c r="S3054" s="12"/>
      <c r="T3054" s="12"/>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12"/>
      <c r="BR3054" s="12"/>
      <c r="BS3054" s="12"/>
      <c r="BT3054" s="12"/>
      <c r="BU3054" s="12"/>
      <c r="BV3054" s="12"/>
      <c r="BW3054" s="12"/>
      <c r="BX3054" s="12"/>
      <c r="BY3054" s="12"/>
      <c r="BZ3054" s="12"/>
      <c r="CA3054" s="12"/>
      <c r="CB3054" s="12"/>
      <c r="CC3054" s="12"/>
      <c r="CD3054" s="12"/>
      <c r="CE3054" s="12"/>
      <c r="CF3054" s="12"/>
      <c r="CG3054" s="12"/>
      <c r="CH3054" s="12"/>
      <c r="CI3054" s="12"/>
      <c r="CJ3054" s="12"/>
      <c r="CK3054" s="12"/>
      <c r="CL3054" s="12"/>
      <c r="CM3054" s="12"/>
      <c r="CN3054" s="12"/>
      <c r="CO3054" s="12"/>
      <c r="CP3054" s="12"/>
      <c r="CQ3054" s="12"/>
      <c r="CR3054" s="12"/>
      <c r="CS3054" s="12"/>
      <c r="CT3054" s="12"/>
      <c r="CU3054" s="12"/>
      <c r="CV3054" s="12"/>
      <c r="CW3054" s="12"/>
      <c r="CX3054" s="12"/>
      <c r="CY3054" s="12"/>
      <c r="CZ3054" s="12"/>
      <c r="DA3054" s="12"/>
      <c r="DB3054" s="12"/>
      <c r="DC3054" s="12"/>
      <c r="DD3054" s="12"/>
      <c r="DE3054" s="12"/>
      <c r="DF3054" s="12"/>
      <c r="DG3054" s="12"/>
      <c r="DH3054" s="12"/>
      <c r="DI3054" s="12"/>
      <c r="DJ3054" s="12"/>
      <c r="DK3054" s="12"/>
      <c r="DL3054" s="12"/>
      <c r="DM3054" s="12"/>
      <c r="DN3054" s="12"/>
      <c r="DO3054" s="12"/>
      <c r="DP3054" s="12"/>
      <c r="DQ3054" s="12"/>
      <c r="DR3054" s="12"/>
      <c r="DS3054" s="12"/>
      <c r="DT3054" s="12"/>
      <c r="DU3054" s="12"/>
      <c r="DV3054" s="12"/>
    </row>
    <row r="3055" spans="1:126" s="14" customFormat="1" ht="409.6" thickBot="1" x14ac:dyDescent="0.3">
      <c r="A3055" s="12"/>
      <c r="B3055" s="13">
        <f t="shared" si="48"/>
        <v>3046</v>
      </c>
      <c r="C3055" s="2" t="s">
        <v>2218</v>
      </c>
      <c r="D3055" s="9" t="s">
        <v>11347</v>
      </c>
      <c r="E3055" s="2" t="s">
        <v>11348</v>
      </c>
      <c r="F3055" s="2" t="s">
        <v>11349</v>
      </c>
      <c r="G3055" s="2" t="s">
        <v>11567</v>
      </c>
      <c r="H3055" s="2" t="s">
        <v>445</v>
      </c>
      <c r="J3055" s="12"/>
      <c r="K3055" s="12"/>
      <c r="L3055" s="12"/>
      <c r="M3055" s="12"/>
      <c r="N3055" s="12"/>
      <c r="O3055" s="12"/>
      <c r="P3055" s="12"/>
      <c r="Q3055" s="12"/>
      <c r="R3055" s="12"/>
      <c r="S3055" s="12"/>
      <c r="T3055" s="12"/>
      <c r="U3055" s="12"/>
      <c r="V3055" s="12"/>
      <c r="W3055" s="12"/>
      <c r="X3055" s="12"/>
      <c r="Y3055" s="12"/>
      <c r="Z3055" s="12"/>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12"/>
      <c r="BR3055" s="12"/>
      <c r="BS3055" s="12"/>
      <c r="BT3055" s="12"/>
      <c r="BU3055" s="12"/>
      <c r="BV3055" s="12"/>
      <c r="BW3055" s="12"/>
      <c r="BX3055" s="12"/>
      <c r="BY3055" s="12"/>
      <c r="BZ3055" s="12"/>
      <c r="CA3055" s="12"/>
      <c r="CB3055" s="12"/>
      <c r="CC3055" s="12"/>
      <c r="CD3055" s="12"/>
      <c r="CE3055" s="12"/>
      <c r="CF3055" s="12"/>
      <c r="CG3055" s="12"/>
      <c r="CH3055" s="12"/>
      <c r="CI3055" s="12"/>
      <c r="CJ3055" s="12"/>
      <c r="CK3055" s="12"/>
      <c r="CL3055" s="12"/>
      <c r="CM3055" s="12"/>
      <c r="CN3055" s="12"/>
      <c r="CO3055" s="12"/>
      <c r="CP3055" s="12"/>
      <c r="CQ3055" s="12"/>
      <c r="CR3055" s="12"/>
      <c r="CS3055" s="12"/>
      <c r="CT3055" s="12"/>
      <c r="CU3055" s="12"/>
      <c r="CV3055" s="12"/>
      <c r="CW3055" s="12"/>
      <c r="CX3055" s="12"/>
      <c r="CY3055" s="12"/>
      <c r="CZ3055" s="12"/>
      <c r="DA3055" s="12"/>
      <c r="DB3055" s="12"/>
      <c r="DC3055" s="12"/>
      <c r="DD3055" s="12"/>
      <c r="DE3055" s="12"/>
      <c r="DF3055" s="12"/>
      <c r="DG3055" s="12"/>
      <c r="DH3055" s="12"/>
      <c r="DI3055" s="12"/>
      <c r="DJ3055" s="12"/>
      <c r="DK3055" s="12"/>
      <c r="DL3055" s="12"/>
      <c r="DM3055" s="12"/>
      <c r="DN3055" s="12"/>
      <c r="DO3055" s="12"/>
      <c r="DP3055" s="12"/>
      <c r="DQ3055" s="12"/>
      <c r="DR3055" s="12"/>
      <c r="DS3055" s="12"/>
      <c r="DT3055" s="12"/>
      <c r="DU3055" s="12"/>
      <c r="DV3055" s="12"/>
    </row>
    <row r="3056" spans="1:126" s="14" customFormat="1" ht="315.75" thickBot="1" x14ac:dyDescent="0.3">
      <c r="A3056" s="12"/>
      <c r="B3056" s="13">
        <f t="shared" si="48"/>
        <v>3047</v>
      </c>
      <c r="C3056" s="2" t="s">
        <v>2218</v>
      </c>
      <c r="D3056" s="9" t="s">
        <v>11352</v>
      </c>
      <c r="E3056" s="2" t="s">
        <v>11354</v>
      </c>
      <c r="F3056" s="2" t="s">
        <v>11353</v>
      </c>
      <c r="G3056" s="2" t="s">
        <v>11570</v>
      </c>
      <c r="H3056" s="2" t="s">
        <v>445</v>
      </c>
      <c r="J3056" s="12"/>
      <c r="K3056" s="12"/>
      <c r="L3056" s="12"/>
      <c r="M3056" s="12"/>
      <c r="N3056" s="12"/>
      <c r="O3056" s="12"/>
      <c r="P3056" s="12"/>
      <c r="Q3056" s="12"/>
      <c r="R3056" s="12"/>
      <c r="S3056" s="12"/>
      <c r="T3056" s="12"/>
      <c r="U3056" s="12"/>
      <c r="V3056" s="12"/>
      <c r="W3056" s="12"/>
      <c r="X3056" s="12"/>
      <c r="Y3056" s="12"/>
      <c r="Z3056" s="12"/>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12"/>
      <c r="BR3056" s="12"/>
      <c r="BS3056" s="12"/>
      <c r="BT3056" s="12"/>
      <c r="BU3056" s="12"/>
      <c r="BV3056" s="12"/>
      <c r="BW3056" s="12"/>
      <c r="BX3056" s="12"/>
      <c r="BY3056" s="12"/>
      <c r="BZ3056" s="12"/>
      <c r="CA3056" s="12"/>
      <c r="CB3056" s="12"/>
      <c r="CC3056" s="12"/>
      <c r="CD3056" s="12"/>
      <c r="CE3056" s="12"/>
      <c r="CF3056" s="12"/>
      <c r="CG3056" s="12"/>
      <c r="CH3056" s="12"/>
      <c r="CI3056" s="12"/>
      <c r="CJ3056" s="12"/>
      <c r="CK3056" s="12"/>
      <c r="CL3056" s="12"/>
      <c r="CM3056" s="12"/>
      <c r="CN3056" s="12"/>
      <c r="CO3056" s="12"/>
      <c r="CP3056" s="12"/>
      <c r="CQ3056" s="12"/>
      <c r="CR3056" s="12"/>
      <c r="CS3056" s="12"/>
      <c r="CT3056" s="12"/>
      <c r="CU3056" s="12"/>
      <c r="CV3056" s="12"/>
      <c r="CW3056" s="12"/>
      <c r="CX3056" s="12"/>
      <c r="CY3056" s="12"/>
      <c r="CZ3056" s="12"/>
      <c r="DA3056" s="12"/>
      <c r="DB3056" s="12"/>
      <c r="DC3056" s="12"/>
      <c r="DD3056" s="12"/>
      <c r="DE3056" s="12"/>
      <c r="DF3056" s="12"/>
      <c r="DG3056" s="12"/>
      <c r="DH3056" s="12"/>
      <c r="DI3056" s="12"/>
      <c r="DJ3056" s="12"/>
      <c r="DK3056" s="12"/>
      <c r="DL3056" s="12"/>
      <c r="DM3056" s="12"/>
      <c r="DN3056" s="12"/>
      <c r="DO3056" s="12"/>
      <c r="DP3056" s="12"/>
      <c r="DQ3056" s="12"/>
      <c r="DR3056" s="12"/>
      <c r="DS3056" s="12"/>
      <c r="DT3056" s="12"/>
      <c r="DU3056" s="12"/>
      <c r="DV3056" s="12"/>
    </row>
    <row r="3057" spans="1:126" s="14" customFormat="1" ht="330.75" thickBot="1" x14ac:dyDescent="0.3">
      <c r="A3057" s="12"/>
      <c r="B3057" s="13">
        <f t="shared" si="48"/>
        <v>3048</v>
      </c>
      <c r="C3057" s="2" t="s">
        <v>2218</v>
      </c>
      <c r="D3057" s="9" t="s">
        <v>11358</v>
      </c>
      <c r="E3057" s="2" t="s">
        <v>11359</v>
      </c>
      <c r="F3057" s="2" t="s">
        <v>11360</v>
      </c>
      <c r="G3057" s="2" t="s">
        <v>11361</v>
      </c>
      <c r="H3057" s="2" t="s">
        <v>445</v>
      </c>
      <c r="J3057" s="12"/>
      <c r="K3057" s="12"/>
      <c r="L3057" s="12"/>
      <c r="M3057" s="12"/>
      <c r="N3057" s="12"/>
      <c r="O3057" s="12"/>
      <c r="P3057" s="12"/>
      <c r="Q3057" s="12"/>
      <c r="R3057" s="12"/>
      <c r="S3057" s="12"/>
      <c r="T3057" s="12"/>
      <c r="U3057" s="12"/>
      <c r="V3057" s="12"/>
      <c r="W3057" s="12"/>
      <c r="X3057" s="12"/>
      <c r="Y3057" s="12"/>
      <c r="Z3057" s="12"/>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12"/>
      <c r="BR3057" s="12"/>
      <c r="BS3057" s="12"/>
      <c r="BT3057" s="12"/>
      <c r="BU3057" s="12"/>
      <c r="BV3057" s="12"/>
      <c r="BW3057" s="12"/>
      <c r="BX3057" s="12"/>
      <c r="BY3057" s="12"/>
      <c r="BZ3057" s="12"/>
      <c r="CA3057" s="12"/>
      <c r="CB3057" s="12"/>
      <c r="CC3057" s="12"/>
      <c r="CD3057" s="12"/>
      <c r="CE3057" s="12"/>
      <c r="CF3057" s="12"/>
      <c r="CG3057" s="12"/>
      <c r="CH3057" s="12"/>
      <c r="CI3057" s="12"/>
      <c r="CJ3057" s="12"/>
      <c r="CK3057" s="12"/>
      <c r="CL3057" s="12"/>
      <c r="CM3057" s="12"/>
      <c r="CN3057" s="12"/>
      <c r="CO3057" s="12"/>
      <c r="CP3057" s="12"/>
      <c r="CQ3057" s="12"/>
      <c r="CR3057" s="12"/>
      <c r="CS3057" s="12"/>
      <c r="CT3057" s="12"/>
      <c r="CU3057" s="12"/>
      <c r="CV3057" s="12"/>
      <c r="CW3057" s="12"/>
      <c r="CX3057" s="12"/>
      <c r="CY3057" s="12"/>
      <c r="CZ3057" s="12"/>
      <c r="DA3057" s="12"/>
      <c r="DB3057" s="12"/>
      <c r="DC3057" s="12"/>
      <c r="DD3057" s="12"/>
      <c r="DE3057" s="12"/>
      <c r="DF3057" s="12"/>
      <c r="DG3057" s="12"/>
      <c r="DH3057" s="12"/>
      <c r="DI3057" s="12"/>
      <c r="DJ3057" s="12"/>
      <c r="DK3057" s="12"/>
      <c r="DL3057" s="12"/>
      <c r="DM3057" s="12"/>
      <c r="DN3057" s="12"/>
      <c r="DO3057" s="12"/>
      <c r="DP3057" s="12"/>
      <c r="DQ3057" s="12"/>
      <c r="DR3057" s="12"/>
      <c r="DS3057" s="12"/>
      <c r="DT3057" s="12"/>
      <c r="DU3057" s="12"/>
      <c r="DV3057" s="12"/>
    </row>
    <row r="3058" spans="1:126" s="14" customFormat="1" ht="390.75" thickBot="1" x14ac:dyDescent="0.3">
      <c r="A3058" s="12"/>
      <c r="B3058" s="13">
        <f t="shared" si="48"/>
        <v>3049</v>
      </c>
      <c r="C3058" s="2" t="s">
        <v>2218</v>
      </c>
      <c r="D3058" s="9" t="s">
        <v>11362</v>
      </c>
      <c r="E3058" s="2" t="s">
        <v>11363</v>
      </c>
      <c r="F3058" s="2" t="s">
        <v>11364</v>
      </c>
      <c r="G3058" s="2" t="s">
        <v>11571</v>
      </c>
      <c r="H3058" s="2" t="s">
        <v>445</v>
      </c>
      <c r="J3058" s="12"/>
      <c r="K3058" s="12"/>
      <c r="L3058" s="12"/>
      <c r="M3058" s="12"/>
      <c r="N3058" s="12"/>
      <c r="O3058" s="12"/>
      <c r="P3058" s="12"/>
      <c r="Q3058" s="12"/>
      <c r="R3058" s="12"/>
      <c r="S3058" s="12"/>
      <c r="T3058" s="12"/>
      <c r="U3058" s="12"/>
      <c r="V3058" s="12"/>
      <c r="W3058" s="12"/>
      <c r="X3058" s="12"/>
      <c r="Y3058" s="12"/>
      <c r="Z3058" s="12"/>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12"/>
      <c r="BR3058" s="12"/>
      <c r="BS3058" s="12"/>
      <c r="BT3058" s="12"/>
      <c r="BU3058" s="12"/>
      <c r="BV3058" s="12"/>
      <c r="BW3058" s="12"/>
      <c r="BX3058" s="12"/>
      <c r="BY3058" s="12"/>
      <c r="BZ3058" s="12"/>
      <c r="CA3058" s="12"/>
      <c r="CB3058" s="12"/>
      <c r="CC3058" s="12"/>
      <c r="CD3058" s="12"/>
      <c r="CE3058" s="12"/>
      <c r="CF3058" s="12"/>
      <c r="CG3058" s="12"/>
      <c r="CH3058" s="12"/>
      <c r="CI3058" s="12"/>
      <c r="CJ3058" s="12"/>
      <c r="CK3058" s="12"/>
      <c r="CL3058" s="12"/>
      <c r="CM3058" s="12"/>
      <c r="CN3058" s="12"/>
      <c r="CO3058" s="12"/>
      <c r="CP3058" s="12"/>
      <c r="CQ3058" s="12"/>
      <c r="CR3058" s="12"/>
      <c r="CS3058" s="12"/>
      <c r="CT3058" s="12"/>
      <c r="CU3058" s="12"/>
      <c r="CV3058" s="12"/>
      <c r="CW3058" s="12"/>
      <c r="CX3058" s="12"/>
      <c r="CY3058" s="12"/>
      <c r="CZ3058" s="12"/>
      <c r="DA3058" s="12"/>
      <c r="DB3058" s="12"/>
      <c r="DC3058" s="12"/>
      <c r="DD3058" s="12"/>
      <c r="DE3058" s="12"/>
      <c r="DF3058" s="12"/>
      <c r="DG3058" s="12"/>
      <c r="DH3058" s="12"/>
      <c r="DI3058" s="12"/>
      <c r="DJ3058" s="12"/>
      <c r="DK3058" s="12"/>
      <c r="DL3058" s="12"/>
      <c r="DM3058" s="12"/>
      <c r="DN3058" s="12"/>
      <c r="DO3058" s="12"/>
      <c r="DP3058" s="12"/>
      <c r="DQ3058" s="12"/>
      <c r="DR3058" s="12"/>
      <c r="DS3058" s="12"/>
      <c r="DT3058" s="12"/>
      <c r="DU3058" s="12"/>
      <c r="DV3058" s="12"/>
    </row>
    <row r="3059" spans="1:126" s="14" customFormat="1" ht="300.75" thickBot="1" x14ac:dyDescent="0.3">
      <c r="A3059" s="12"/>
      <c r="B3059" s="13">
        <f t="shared" si="48"/>
        <v>3050</v>
      </c>
      <c r="C3059" s="2" t="s">
        <v>2218</v>
      </c>
      <c r="D3059" s="9" t="s">
        <v>11373</v>
      </c>
      <c r="E3059" s="2" t="s">
        <v>11374</v>
      </c>
      <c r="F3059" s="2" t="s">
        <v>11568</v>
      </c>
      <c r="G3059" s="2" t="s">
        <v>11569</v>
      </c>
      <c r="H3059" s="2" t="s">
        <v>445</v>
      </c>
      <c r="J3059" s="12"/>
      <c r="K3059" s="12"/>
      <c r="L3059" s="12"/>
      <c r="M3059" s="12"/>
      <c r="N3059" s="12"/>
      <c r="O3059" s="12"/>
      <c r="P3059" s="12"/>
      <c r="Q3059" s="12"/>
      <c r="R3059" s="12"/>
      <c r="S3059" s="12"/>
      <c r="T3059" s="12"/>
      <c r="U3059" s="12"/>
      <c r="V3059" s="12"/>
      <c r="W3059" s="12"/>
      <c r="X3059" s="12"/>
      <c r="Y3059" s="12"/>
      <c r="Z3059" s="12"/>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12"/>
      <c r="BR3059" s="12"/>
      <c r="BS3059" s="12"/>
      <c r="BT3059" s="12"/>
      <c r="BU3059" s="12"/>
      <c r="BV3059" s="12"/>
      <c r="BW3059" s="12"/>
      <c r="BX3059" s="12"/>
      <c r="BY3059" s="12"/>
      <c r="BZ3059" s="12"/>
      <c r="CA3059" s="12"/>
      <c r="CB3059" s="12"/>
      <c r="CC3059" s="12"/>
      <c r="CD3059" s="12"/>
      <c r="CE3059" s="12"/>
      <c r="CF3059" s="12"/>
      <c r="CG3059" s="12"/>
      <c r="CH3059" s="12"/>
      <c r="CI3059" s="12"/>
      <c r="CJ3059" s="12"/>
      <c r="CK3059" s="12"/>
      <c r="CL3059" s="12"/>
      <c r="CM3059" s="12"/>
      <c r="CN3059" s="12"/>
      <c r="CO3059" s="12"/>
      <c r="CP3059" s="12"/>
      <c r="CQ3059" s="12"/>
      <c r="CR3059" s="12"/>
      <c r="CS3059" s="12"/>
      <c r="CT3059" s="12"/>
      <c r="CU3059" s="12"/>
      <c r="CV3059" s="12"/>
      <c r="CW3059" s="12"/>
      <c r="CX3059" s="12"/>
      <c r="CY3059" s="12"/>
      <c r="CZ3059" s="12"/>
      <c r="DA3059" s="12"/>
      <c r="DB3059" s="12"/>
      <c r="DC3059" s="12"/>
      <c r="DD3059" s="12"/>
      <c r="DE3059" s="12"/>
      <c r="DF3059" s="12"/>
      <c r="DG3059" s="12"/>
      <c r="DH3059" s="12"/>
      <c r="DI3059" s="12"/>
      <c r="DJ3059" s="12"/>
      <c r="DK3059" s="12"/>
      <c r="DL3059" s="12"/>
      <c r="DM3059" s="12"/>
      <c r="DN3059" s="12"/>
      <c r="DO3059" s="12"/>
      <c r="DP3059" s="12"/>
      <c r="DQ3059" s="12"/>
      <c r="DR3059" s="12"/>
      <c r="DS3059" s="12"/>
      <c r="DT3059" s="12"/>
      <c r="DU3059" s="12"/>
      <c r="DV3059" s="12"/>
    </row>
    <row r="3060" spans="1:126" s="14" customFormat="1" ht="409.6" thickBot="1" x14ac:dyDescent="0.3">
      <c r="A3060" s="12"/>
      <c r="B3060" s="13">
        <f t="shared" si="48"/>
        <v>3051</v>
      </c>
      <c r="C3060" s="2" t="s">
        <v>2218</v>
      </c>
      <c r="D3060" s="9" t="s">
        <v>11377</v>
      </c>
      <c r="E3060" s="2" t="s">
        <v>11379</v>
      </c>
      <c r="F3060" s="2" t="s">
        <v>11378</v>
      </c>
      <c r="G3060" s="2" t="s">
        <v>11380</v>
      </c>
      <c r="H3060" s="2" t="s">
        <v>445</v>
      </c>
      <c r="J3060" s="12"/>
      <c r="K3060" s="12"/>
      <c r="L3060" s="12"/>
      <c r="M3060" s="12"/>
      <c r="N3060" s="12"/>
      <c r="O3060" s="12"/>
      <c r="P3060" s="12"/>
      <c r="Q3060" s="12"/>
      <c r="R3060" s="12"/>
      <c r="S3060" s="12"/>
      <c r="T3060" s="12"/>
      <c r="U3060" s="12"/>
      <c r="V3060" s="12"/>
      <c r="W3060" s="12"/>
      <c r="X3060" s="12"/>
      <c r="Y3060" s="12"/>
      <c r="Z3060" s="12"/>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12"/>
      <c r="BR3060" s="12"/>
      <c r="BS3060" s="12"/>
      <c r="BT3060" s="12"/>
      <c r="BU3060" s="12"/>
      <c r="BV3060" s="12"/>
      <c r="BW3060" s="12"/>
      <c r="BX3060" s="12"/>
      <c r="BY3060" s="12"/>
      <c r="BZ3060" s="12"/>
      <c r="CA3060" s="12"/>
      <c r="CB3060" s="12"/>
      <c r="CC3060" s="12"/>
      <c r="CD3060" s="12"/>
      <c r="CE3060" s="12"/>
      <c r="CF3060" s="12"/>
      <c r="CG3060" s="12"/>
      <c r="CH3060" s="12"/>
      <c r="CI3060" s="12"/>
      <c r="CJ3060" s="12"/>
      <c r="CK3060" s="12"/>
      <c r="CL3060" s="12"/>
      <c r="CM3060" s="12"/>
      <c r="CN3060" s="12"/>
      <c r="CO3060" s="12"/>
      <c r="CP3060" s="12"/>
      <c r="CQ3060" s="12"/>
      <c r="CR3060" s="12"/>
      <c r="CS3060" s="12"/>
      <c r="CT3060" s="12"/>
      <c r="CU3060" s="12"/>
      <c r="CV3060" s="12"/>
      <c r="CW3060" s="12"/>
      <c r="CX3060" s="12"/>
      <c r="CY3060" s="12"/>
      <c r="CZ3060" s="12"/>
      <c r="DA3060" s="12"/>
      <c r="DB3060" s="12"/>
      <c r="DC3060" s="12"/>
      <c r="DD3060" s="12"/>
      <c r="DE3060" s="12"/>
      <c r="DF3060" s="12"/>
      <c r="DG3060" s="12"/>
      <c r="DH3060" s="12"/>
      <c r="DI3060" s="12"/>
      <c r="DJ3060" s="12"/>
      <c r="DK3060" s="12"/>
      <c r="DL3060" s="12"/>
      <c r="DM3060" s="12"/>
      <c r="DN3060" s="12"/>
      <c r="DO3060" s="12"/>
      <c r="DP3060" s="12"/>
      <c r="DQ3060" s="12"/>
      <c r="DR3060" s="12"/>
      <c r="DS3060" s="12"/>
      <c r="DT3060" s="12"/>
      <c r="DU3060" s="12"/>
      <c r="DV3060" s="12"/>
    </row>
    <row r="3061" spans="1:126" s="14" customFormat="1" ht="285.75" thickBot="1" x14ac:dyDescent="0.3">
      <c r="A3061" s="12"/>
      <c r="B3061" s="13">
        <f t="shared" si="48"/>
        <v>3052</v>
      </c>
      <c r="C3061" s="2" t="s">
        <v>2218</v>
      </c>
      <c r="D3061" s="9" t="s">
        <v>11386</v>
      </c>
      <c r="E3061" s="2" t="s">
        <v>11387</v>
      </c>
      <c r="F3061" s="2" t="s">
        <v>5756</v>
      </c>
      <c r="G3061" s="2" t="s">
        <v>11572</v>
      </c>
      <c r="H3061" s="2" t="s">
        <v>445</v>
      </c>
      <c r="J3061" s="12"/>
      <c r="K3061" s="12"/>
      <c r="L3061" s="12"/>
      <c r="M3061" s="12"/>
      <c r="N3061" s="12"/>
      <c r="O3061" s="12"/>
      <c r="P3061" s="12"/>
      <c r="Q3061" s="12"/>
      <c r="R3061" s="12"/>
      <c r="S3061" s="12"/>
      <c r="T3061" s="12"/>
      <c r="U3061" s="12"/>
      <c r="V3061" s="12"/>
      <c r="W3061" s="12"/>
      <c r="X3061" s="12"/>
      <c r="Y3061" s="12"/>
      <c r="Z3061" s="12"/>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12"/>
      <c r="BR3061" s="12"/>
      <c r="BS3061" s="12"/>
      <c r="BT3061" s="12"/>
      <c r="BU3061" s="12"/>
      <c r="BV3061" s="12"/>
      <c r="BW3061" s="12"/>
      <c r="BX3061" s="12"/>
      <c r="BY3061" s="12"/>
      <c r="BZ3061" s="12"/>
      <c r="CA3061" s="12"/>
      <c r="CB3061" s="12"/>
      <c r="CC3061" s="12"/>
      <c r="CD3061" s="12"/>
      <c r="CE3061" s="12"/>
      <c r="CF3061" s="12"/>
      <c r="CG3061" s="12"/>
      <c r="CH3061" s="12"/>
      <c r="CI3061" s="12"/>
      <c r="CJ3061" s="12"/>
      <c r="CK3061" s="12"/>
      <c r="CL3061" s="12"/>
      <c r="CM3061" s="12"/>
      <c r="CN3061" s="12"/>
      <c r="CO3061" s="12"/>
      <c r="CP3061" s="12"/>
      <c r="CQ3061" s="12"/>
      <c r="CR3061" s="12"/>
      <c r="CS3061" s="12"/>
      <c r="CT3061" s="12"/>
      <c r="CU3061" s="12"/>
      <c r="CV3061" s="12"/>
      <c r="CW3061" s="12"/>
      <c r="CX3061" s="12"/>
      <c r="CY3061" s="12"/>
      <c r="CZ3061" s="12"/>
      <c r="DA3061" s="12"/>
      <c r="DB3061" s="12"/>
      <c r="DC3061" s="12"/>
      <c r="DD3061" s="12"/>
      <c r="DE3061" s="12"/>
      <c r="DF3061" s="12"/>
      <c r="DG3061" s="12"/>
      <c r="DH3061" s="12"/>
      <c r="DI3061" s="12"/>
      <c r="DJ3061" s="12"/>
      <c r="DK3061" s="12"/>
      <c r="DL3061" s="12"/>
      <c r="DM3061" s="12"/>
      <c r="DN3061" s="12"/>
      <c r="DO3061" s="12"/>
      <c r="DP3061" s="12"/>
      <c r="DQ3061" s="12"/>
      <c r="DR3061" s="12"/>
      <c r="DS3061" s="12"/>
      <c r="DT3061" s="12"/>
      <c r="DU3061" s="12"/>
      <c r="DV3061" s="12"/>
    </row>
    <row r="3062" spans="1:126" s="14" customFormat="1" ht="409.6" thickBot="1" x14ac:dyDescent="0.3">
      <c r="A3062" s="12"/>
      <c r="B3062" s="13">
        <f t="shared" si="48"/>
        <v>3053</v>
      </c>
      <c r="C3062" s="2" t="s">
        <v>2218</v>
      </c>
      <c r="D3062" s="9" t="s">
        <v>11371</v>
      </c>
      <c r="E3062" s="2" t="s">
        <v>11372</v>
      </c>
      <c r="F3062" s="2" t="s">
        <v>3029</v>
      </c>
      <c r="G3062" s="2" t="s">
        <v>11370</v>
      </c>
      <c r="H3062" s="2" t="s">
        <v>445</v>
      </c>
      <c r="J3062" s="12"/>
      <c r="K3062" s="12"/>
      <c r="L3062" s="12"/>
      <c r="M3062" s="12"/>
      <c r="N3062" s="12"/>
      <c r="O3062" s="12"/>
      <c r="P3062" s="12"/>
      <c r="Q3062" s="12"/>
      <c r="R3062" s="12"/>
      <c r="S3062" s="12"/>
      <c r="T3062" s="12"/>
      <c r="U3062" s="12"/>
      <c r="V3062" s="12"/>
      <c r="W3062" s="12"/>
      <c r="X3062" s="12"/>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12"/>
      <c r="BR3062" s="12"/>
      <c r="BS3062" s="12"/>
      <c r="BT3062" s="12"/>
      <c r="BU3062" s="12"/>
      <c r="BV3062" s="12"/>
      <c r="BW3062" s="12"/>
      <c r="BX3062" s="12"/>
      <c r="BY3062" s="12"/>
      <c r="BZ3062" s="12"/>
      <c r="CA3062" s="12"/>
      <c r="CB3062" s="12"/>
      <c r="CC3062" s="12"/>
      <c r="CD3062" s="12"/>
      <c r="CE3062" s="12"/>
      <c r="CF3062" s="12"/>
      <c r="CG3062" s="12"/>
      <c r="CH3062" s="12"/>
      <c r="CI3062" s="12"/>
      <c r="CJ3062" s="12"/>
      <c r="CK3062" s="12"/>
      <c r="CL3062" s="12"/>
      <c r="CM3062" s="12"/>
      <c r="CN3062" s="12"/>
      <c r="CO3062" s="12"/>
      <c r="CP3062" s="12"/>
      <c r="CQ3062" s="12"/>
      <c r="CR3062" s="12"/>
      <c r="CS3062" s="12"/>
      <c r="CT3062" s="12"/>
      <c r="CU3062" s="12"/>
      <c r="CV3062" s="12"/>
      <c r="CW3062" s="12"/>
      <c r="CX3062" s="12"/>
      <c r="CY3062" s="12"/>
      <c r="CZ3062" s="12"/>
      <c r="DA3062" s="12"/>
      <c r="DB3062" s="12"/>
      <c r="DC3062" s="12"/>
      <c r="DD3062" s="12"/>
      <c r="DE3062" s="12"/>
      <c r="DF3062" s="12"/>
      <c r="DG3062" s="12"/>
      <c r="DH3062" s="12"/>
      <c r="DI3062" s="12"/>
      <c r="DJ3062" s="12"/>
      <c r="DK3062" s="12"/>
      <c r="DL3062" s="12"/>
      <c r="DM3062" s="12"/>
      <c r="DN3062" s="12"/>
      <c r="DO3062" s="12"/>
      <c r="DP3062" s="12"/>
      <c r="DQ3062" s="12"/>
      <c r="DR3062" s="12"/>
      <c r="DS3062" s="12"/>
      <c r="DT3062" s="12"/>
      <c r="DU3062" s="12"/>
      <c r="DV3062" s="12"/>
    </row>
    <row r="3063" spans="1:126" s="14" customFormat="1" ht="330.75" thickBot="1" x14ac:dyDescent="0.3">
      <c r="A3063" s="12"/>
      <c r="B3063" s="13">
        <f t="shared" si="48"/>
        <v>3054</v>
      </c>
      <c r="C3063" s="2" t="s">
        <v>2218</v>
      </c>
      <c r="D3063" s="9" t="s">
        <v>11345</v>
      </c>
      <c r="E3063" s="2" t="s">
        <v>11346</v>
      </c>
      <c r="F3063" s="2" t="s">
        <v>11366</v>
      </c>
      <c r="G3063" s="2" t="s">
        <v>11365</v>
      </c>
      <c r="H3063" s="2" t="s">
        <v>445</v>
      </c>
      <c r="J3063" s="12"/>
      <c r="K3063" s="12"/>
      <c r="L3063" s="12"/>
      <c r="M3063" s="12"/>
      <c r="N3063" s="12"/>
      <c r="O3063" s="12"/>
      <c r="P3063" s="12"/>
      <c r="Q3063" s="12"/>
      <c r="R3063" s="12"/>
      <c r="S3063" s="12"/>
      <c r="T3063" s="12"/>
      <c r="U3063" s="12"/>
      <c r="V3063" s="12"/>
      <c r="W3063" s="12"/>
      <c r="X3063" s="12"/>
      <c r="Y3063" s="12"/>
      <c r="Z3063" s="12"/>
      <c r="AA3063" s="12"/>
      <c r="AB3063" s="12"/>
      <c r="AC3063" s="12"/>
      <c r="AD3063" s="12"/>
      <c r="AE3063" s="12"/>
      <c r="AF3063" s="12"/>
      <c r="AG3063" s="12"/>
      <c r="AH3063" s="12"/>
      <c r="AI3063" s="12"/>
      <c r="AJ3063" s="12"/>
      <c r="AK3063" s="12"/>
      <c r="AL3063" s="12"/>
      <c r="AM3063" s="12"/>
      <c r="AN3063" s="12"/>
      <c r="AO3063" s="12"/>
      <c r="AP3063" s="12"/>
      <c r="AQ3063" s="12"/>
      <c r="AR3063" s="12"/>
      <c r="AS3063" s="12"/>
      <c r="AT3063" s="12"/>
      <c r="AU3063" s="12"/>
      <c r="AV3063" s="12"/>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12"/>
      <c r="BR3063" s="12"/>
      <c r="BS3063" s="12"/>
      <c r="BT3063" s="12"/>
      <c r="BU3063" s="12"/>
      <c r="BV3063" s="12"/>
      <c r="BW3063" s="12"/>
      <c r="BX3063" s="12"/>
      <c r="BY3063" s="12"/>
      <c r="BZ3063" s="12"/>
      <c r="CA3063" s="12"/>
      <c r="CB3063" s="12"/>
      <c r="CC3063" s="12"/>
      <c r="CD3063" s="12"/>
      <c r="CE3063" s="12"/>
      <c r="CF3063" s="12"/>
      <c r="CG3063" s="12"/>
      <c r="CH3063" s="12"/>
      <c r="CI3063" s="12"/>
      <c r="CJ3063" s="12"/>
      <c r="CK3063" s="12"/>
      <c r="CL3063" s="12"/>
      <c r="CM3063" s="12"/>
      <c r="CN3063" s="12"/>
      <c r="CO3063" s="12"/>
      <c r="CP3063" s="12"/>
      <c r="CQ3063" s="12"/>
      <c r="CR3063" s="12"/>
      <c r="CS3063" s="12"/>
      <c r="CT3063" s="12"/>
      <c r="CU3063" s="12"/>
      <c r="CV3063" s="12"/>
      <c r="CW3063" s="12"/>
      <c r="CX3063" s="12"/>
      <c r="CY3063" s="12"/>
      <c r="CZ3063" s="12"/>
      <c r="DA3063" s="12"/>
      <c r="DB3063" s="12"/>
      <c r="DC3063" s="12"/>
      <c r="DD3063" s="12"/>
      <c r="DE3063" s="12"/>
      <c r="DF3063" s="12"/>
      <c r="DG3063" s="12"/>
      <c r="DH3063" s="12"/>
      <c r="DI3063" s="12"/>
      <c r="DJ3063" s="12"/>
      <c r="DK3063" s="12"/>
      <c r="DL3063" s="12"/>
      <c r="DM3063" s="12"/>
      <c r="DN3063" s="12"/>
      <c r="DO3063" s="12"/>
      <c r="DP3063" s="12"/>
      <c r="DQ3063" s="12"/>
      <c r="DR3063" s="12"/>
      <c r="DS3063" s="12"/>
      <c r="DT3063" s="12"/>
      <c r="DU3063" s="12"/>
      <c r="DV3063" s="12"/>
    </row>
    <row r="3064" spans="1:126" s="14" customFormat="1" ht="270.75" thickBot="1" x14ac:dyDescent="0.3">
      <c r="A3064" s="12"/>
      <c r="B3064" s="13">
        <f t="shared" si="48"/>
        <v>3055</v>
      </c>
      <c r="C3064" s="2" t="s">
        <v>2218</v>
      </c>
      <c r="D3064" s="9" t="s">
        <v>11368</v>
      </c>
      <c r="E3064" s="2" t="s">
        <v>11369</v>
      </c>
      <c r="F3064" s="2" t="s">
        <v>3030</v>
      </c>
      <c r="G3064" s="2" t="s">
        <v>11367</v>
      </c>
      <c r="H3064" s="2" t="s">
        <v>445</v>
      </c>
      <c r="J3064" s="12"/>
      <c r="K3064" s="12"/>
      <c r="L3064" s="12"/>
      <c r="M3064" s="12"/>
      <c r="N3064" s="12"/>
      <c r="O3064" s="12"/>
      <c r="P3064" s="12"/>
      <c r="Q3064" s="12"/>
      <c r="R3064" s="12"/>
      <c r="S3064" s="12"/>
      <c r="T3064" s="12"/>
      <c r="U3064" s="12"/>
      <c r="V3064" s="12"/>
      <c r="W3064" s="12"/>
      <c r="X3064" s="12"/>
      <c r="Y3064" s="12"/>
      <c r="Z3064" s="12"/>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12"/>
      <c r="BR3064" s="12"/>
      <c r="BS3064" s="12"/>
      <c r="BT3064" s="12"/>
      <c r="BU3064" s="12"/>
      <c r="BV3064" s="12"/>
      <c r="BW3064" s="12"/>
      <c r="BX3064" s="12"/>
      <c r="BY3064" s="12"/>
      <c r="BZ3064" s="12"/>
      <c r="CA3064" s="12"/>
      <c r="CB3064" s="12"/>
      <c r="CC3064" s="12"/>
      <c r="CD3064" s="12"/>
      <c r="CE3064" s="12"/>
      <c r="CF3064" s="12"/>
      <c r="CG3064" s="12"/>
      <c r="CH3064" s="12"/>
      <c r="CI3064" s="12"/>
      <c r="CJ3064" s="12"/>
      <c r="CK3064" s="12"/>
      <c r="CL3064" s="12"/>
      <c r="CM3064" s="12"/>
      <c r="CN3064" s="12"/>
      <c r="CO3064" s="12"/>
      <c r="CP3064" s="12"/>
      <c r="CQ3064" s="12"/>
      <c r="CR3064" s="12"/>
      <c r="CS3064" s="12"/>
      <c r="CT3064" s="12"/>
      <c r="CU3064" s="12"/>
      <c r="CV3064" s="12"/>
      <c r="CW3064" s="12"/>
      <c r="CX3064" s="12"/>
      <c r="CY3064" s="12"/>
      <c r="CZ3064" s="12"/>
      <c r="DA3064" s="12"/>
      <c r="DB3064" s="12"/>
      <c r="DC3064" s="12"/>
      <c r="DD3064" s="12"/>
      <c r="DE3064" s="12"/>
      <c r="DF3064" s="12"/>
      <c r="DG3064" s="12"/>
      <c r="DH3064" s="12"/>
      <c r="DI3064" s="12"/>
      <c r="DJ3064" s="12"/>
      <c r="DK3064" s="12"/>
      <c r="DL3064" s="12"/>
      <c r="DM3064" s="12"/>
      <c r="DN3064" s="12"/>
      <c r="DO3064" s="12"/>
      <c r="DP3064" s="12"/>
      <c r="DQ3064" s="12"/>
      <c r="DR3064" s="12"/>
      <c r="DS3064" s="12"/>
      <c r="DT3064" s="12"/>
      <c r="DU3064" s="12"/>
      <c r="DV3064" s="12"/>
    </row>
    <row r="3065" spans="1:126" s="14" customFormat="1" ht="90.75" thickBot="1" x14ac:dyDescent="0.3">
      <c r="A3065" s="12"/>
      <c r="B3065" s="13">
        <f t="shared" si="48"/>
        <v>3056</v>
      </c>
      <c r="C3065" s="2" t="s">
        <v>2218</v>
      </c>
      <c r="D3065" s="9" t="s">
        <v>7442</v>
      </c>
      <c r="E3065" s="2" t="s">
        <v>3031</v>
      </c>
      <c r="F3065" s="2" t="s">
        <v>5644</v>
      </c>
      <c r="G3065" s="2" t="s">
        <v>5645</v>
      </c>
      <c r="H3065" s="2" t="s">
        <v>445</v>
      </c>
      <c r="J3065" s="12"/>
      <c r="K3065" s="12"/>
      <c r="L3065" s="12"/>
      <c r="M3065" s="12"/>
      <c r="N3065" s="12"/>
      <c r="O3065" s="12"/>
      <c r="P3065" s="12"/>
      <c r="Q3065" s="12"/>
      <c r="R3065" s="12"/>
      <c r="S3065" s="12"/>
      <c r="T3065" s="12"/>
      <c r="U3065" s="12"/>
      <c r="V3065" s="12"/>
      <c r="W3065" s="12"/>
      <c r="X3065" s="12"/>
      <c r="Y3065" s="12"/>
      <c r="Z3065" s="12"/>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12"/>
      <c r="BR3065" s="12"/>
      <c r="BS3065" s="12"/>
      <c r="BT3065" s="12"/>
      <c r="BU3065" s="12"/>
      <c r="BV3065" s="12"/>
      <c r="BW3065" s="12"/>
      <c r="BX3065" s="12"/>
      <c r="BY3065" s="12"/>
      <c r="BZ3065" s="12"/>
      <c r="CA3065" s="12"/>
      <c r="CB3065" s="12"/>
      <c r="CC3065" s="12"/>
      <c r="CD3065" s="12"/>
      <c r="CE3065" s="12"/>
      <c r="CF3065" s="12"/>
      <c r="CG3065" s="12"/>
      <c r="CH3065" s="12"/>
      <c r="CI3065" s="12"/>
      <c r="CJ3065" s="12"/>
      <c r="CK3065" s="12"/>
      <c r="CL3065" s="12"/>
      <c r="CM3065" s="12"/>
      <c r="CN3065" s="12"/>
      <c r="CO3065" s="12"/>
      <c r="CP3065" s="12"/>
      <c r="CQ3065" s="12"/>
      <c r="CR3065" s="12"/>
      <c r="CS3065" s="12"/>
      <c r="CT3065" s="12"/>
      <c r="CU3065" s="12"/>
      <c r="CV3065" s="12"/>
      <c r="CW3065" s="12"/>
      <c r="CX3065" s="12"/>
      <c r="CY3065" s="12"/>
      <c r="CZ3065" s="12"/>
      <c r="DA3065" s="12"/>
      <c r="DB3065" s="12"/>
      <c r="DC3065" s="12"/>
      <c r="DD3065" s="12"/>
      <c r="DE3065" s="12"/>
      <c r="DF3065" s="12"/>
      <c r="DG3065" s="12"/>
      <c r="DH3065" s="12"/>
      <c r="DI3065" s="12"/>
      <c r="DJ3065" s="12"/>
      <c r="DK3065" s="12"/>
      <c r="DL3065" s="12"/>
      <c r="DM3065" s="12"/>
      <c r="DN3065" s="12"/>
      <c r="DO3065" s="12"/>
      <c r="DP3065" s="12"/>
      <c r="DQ3065" s="12"/>
      <c r="DR3065" s="12"/>
      <c r="DS3065" s="12"/>
      <c r="DT3065" s="12"/>
      <c r="DU3065" s="12"/>
      <c r="DV3065" s="12"/>
    </row>
    <row r="3066" spans="1:126" s="14" customFormat="1" ht="409.6" thickBot="1" x14ac:dyDescent="0.3">
      <c r="A3066" s="12"/>
      <c r="B3066" s="13">
        <f t="shared" si="48"/>
        <v>3057</v>
      </c>
      <c r="C3066" s="2" t="s">
        <v>2218</v>
      </c>
      <c r="D3066" s="9" t="s">
        <v>11381</v>
      </c>
      <c r="E3066" s="2" t="s">
        <v>11382</v>
      </c>
      <c r="F3066" s="2" t="s">
        <v>3032</v>
      </c>
      <c r="G3066" s="2" t="s">
        <v>11383</v>
      </c>
      <c r="H3066" s="2" t="s">
        <v>445</v>
      </c>
      <c r="J3066" s="12"/>
      <c r="K3066" s="12"/>
      <c r="L3066" s="12"/>
      <c r="M3066" s="12"/>
      <c r="N3066" s="12"/>
      <c r="O3066" s="12"/>
      <c r="P3066" s="12"/>
      <c r="Q3066" s="12"/>
      <c r="R3066" s="12"/>
      <c r="S3066" s="12"/>
      <c r="T3066" s="12"/>
      <c r="U3066" s="12"/>
      <c r="V3066" s="12"/>
      <c r="W3066" s="12"/>
      <c r="X3066" s="12"/>
      <c r="Y3066" s="12"/>
      <c r="Z3066" s="12"/>
      <c r="AA3066" s="12"/>
      <c r="AB3066" s="12"/>
      <c r="AC3066" s="12"/>
      <c r="AD3066" s="12"/>
      <c r="AE3066" s="12"/>
      <c r="AF3066" s="12"/>
      <c r="AG3066" s="12"/>
      <c r="AH3066" s="12"/>
      <c r="AI3066" s="12"/>
      <c r="AJ3066" s="12"/>
      <c r="AK3066" s="12"/>
      <c r="AL3066" s="12"/>
      <c r="AM3066" s="12"/>
      <c r="AN3066" s="12"/>
      <c r="AO3066" s="12"/>
      <c r="AP3066" s="12"/>
      <c r="AQ3066" s="12"/>
      <c r="AR3066" s="12"/>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12"/>
      <c r="BR3066" s="12"/>
      <c r="BS3066" s="12"/>
      <c r="BT3066" s="12"/>
      <c r="BU3066" s="12"/>
      <c r="BV3066" s="12"/>
      <c r="BW3066" s="12"/>
      <c r="BX3066" s="12"/>
      <c r="BY3066" s="12"/>
      <c r="BZ3066" s="12"/>
      <c r="CA3066" s="12"/>
      <c r="CB3066" s="12"/>
      <c r="CC3066" s="12"/>
      <c r="CD3066" s="12"/>
      <c r="CE3066" s="12"/>
      <c r="CF3066" s="12"/>
      <c r="CG3066" s="12"/>
      <c r="CH3066" s="12"/>
      <c r="CI3066" s="12"/>
      <c r="CJ3066" s="12"/>
      <c r="CK3066" s="12"/>
      <c r="CL3066" s="12"/>
      <c r="CM3066" s="12"/>
      <c r="CN3066" s="12"/>
      <c r="CO3066" s="12"/>
      <c r="CP3066" s="12"/>
      <c r="CQ3066" s="12"/>
      <c r="CR3066" s="12"/>
      <c r="CS3066" s="12"/>
      <c r="CT3066" s="12"/>
      <c r="CU3066" s="12"/>
      <c r="CV3066" s="12"/>
      <c r="CW3066" s="12"/>
      <c r="CX3066" s="12"/>
      <c r="CY3066" s="12"/>
      <c r="CZ3066" s="12"/>
      <c r="DA3066" s="12"/>
      <c r="DB3066" s="12"/>
      <c r="DC3066" s="12"/>
      <c r="DD3066" s="12"/>
      <c r="DE3066" s="12"/>
      <c r="DF3066" s="12"/>
      <c r="DG3066" s="12"/>
      <c r="DH3066" s="12"/>
      <c r="DI3066" s="12"/>
      <c r="DJ3066" s="12"/>
      <c r="DK3066" s="12"/>
      <c r="DL3066" s="12"/>
      <c r="DM3066" s="12"/>
      <c r="DN3066" s="12"/>
      <c r="DO3066" s="12"/>
      <c r="DP3066" s="12"/>
      <c r="DQ3066" s="12"/>
      <c r="DR3066" s="12"/>
      <c r="DS3066" s="12"/>
      <c r="DT3066" s="12"/>
      <c r="DU3066" s="12"/>
      <c r="DV3066" s="12"/>
    </row>
    <row r="3067" spans="1:126" s="14" customFormat="1" ht="90.75" thickBot="1" x14ac:dyDescent="0.3">
      <c r="A3067" s="12"/>
      <c r="B3067" s="13">
        <f t="shared" si="48"/>
        <v>3058</v>
      </c>
      <c r="C3067" s="2" t="s">
        <v>2218</v>
      </c>
      <c r="D3067" s="9" t="s">
        <v>11355</v>
      </c>
      <c r="E3067" s="2" t="s">
        <v>11356</v>
      </c>
      <c r="F3067" s="2" t="s">
        <v>3034</v>
      </c>
      <c r="G3067" s="2" t="s">
        <v>11357</v>
      </c>
      <c r="H3067" s="2" t="s">
        <v>445</v>
      </c>
      <c r="J3067" s="12"/>
      <c r="K3067" s="12"/>
      <c r="L3067" s="12"/>
      <c r="M3067" s="12"/>
      <c r="N3067" s="12"/>
      <c r="O3067" s="12"/>
      <c r="P3067" s="12"/>
      <c r="Q3067" s="12"/>
      <c r="R3067" s="12"/>
      <c r="S3067" s="12"/>
      <c r="T3067" s="12"/>
      <c r="U3067" s="12"/>
      <c r="V3067" s="12"/>
      <c r="W3067" s="12"/>
      <c r="X3067" s="12"/>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12"/>
      <c r="BR3067" s="12"/>
      <c r="BS3067" s="12"/>
      <c r="BT3067" s="12"/>
      <c r="BU3067" s="12"/>
      <c r="BV3067" s="12"/>
      <c r="BW3067" s="12"/>
      <c r="BX3067" s="12"/>
      <c r="BY3067" s="12"/>
      <c r="BZ3067" s="12"/>
      <c r="CA3067" s="12"/>
      <c r="CB3067" s="12"/>
      <c r="CC3067" s="12"/>
      <c r="CD3067" s="12"/>
      <c r="CE3067" s="12"/>
      <c r="CF3067" s="12"/>
      <c r="CG3067" s="12"/>
      <c r="CH3067" s="12"/>
      <c r="CI3067" s="12"/>
      <c r="CJ3067" s="12"/>
      <c r="CK3067" s="12"/>
      <c r="CL3067" s="12"/>
      <c r="CM3067" s="12"/>
      <c r="CN3067" s="12"/>
      <c r="CO3067" s="12"/>
      <c r="CP3067" s="12"/>
      <c r="CQ3067" s="12"/>
      <c r="CR3067" s="12"/>
      <c r="CS3067" s="12"/>
      <c r="CT3067" s="12"/>
      <c r="CU3067" s="12"/>
      <c r="CV3067" s="12"/>
      <c r="CW3067" s="12"/>
      <c r="CX3067" s="12"/>
      <c r="CY3067" s="12"/>
      <c r="CZ3067" s="12"/>
      <c r="DA3067" s="12"/>
      <c r="DB3067" s="12"/>
      <c r="DC3067" s="12"/>
      <c r="DD3067" s="12"/>
      <c r="DE3067" s="12"/>
      <c r="DF3067" s="12"/>
      <c r="DG3067" s="12"/>
      <c r="DH3067" s="12"/>
      <c r="DI3067" s="12"/>
      <c r="DJ3067" s="12"/>
      <c r="DK3067" s="12"/>
      <c r="DL3067" s="12"/>
      <c r="DM3067" s="12"/>
      <c r="DN3067" s="12"/>
      <c r="DO3067" s="12"/>
      <c r="DP3067" s="12"/>
      <c r="DQ3067" s="12"/>
      <c r="DR3067" s="12"/>
      <c r="DS3067" s="12"/>
      <c r="DT3067" s="12"/>
      <c r="DU3067" s="12"/>
      <c r="DV3067" s="12"/>
    </row>
    <row r="3068" spans="1:126" s="14" customFormat="1" ht="105.75" thickBot="1" x14ac:dyDescent="0.3">
      <c r="A3068" s="12"/>
      <c r="B3068" s="13">
        <f t="shared" si="48"/>
        <v>3059</v>
      </c>
      <c r="C3068" s="2" t="s">
        <v>2218</v>
      </c>
      <c r="D3068" s="9">
        <v>5702</v>
      </c>
      <c r="E3068" s="2" t="s">
        <v>11350</v>
      </c>
      <c r="F3068" s="2" t="s">
        <v>3035</v>
      </c>
      <c r="G3068" s="2" t="s">
        <v>11351</v>
      </c>
      <c r="H3068" s="2" t="s">
        <v>445</v>
      </c>
      <c r="J3068" s="12"/>
      <c r="K3068" s="12"/>
      <c r="L3068" s="12"/>
      <c r="M3068" s="12"/>
      <c r="N3068" s="12"/>
      <c r="O3068" s="12"/>
      <c r="P3068" s="12"/>
      <c r="Q3068" s="12"/>
      <c r="R3068" s="12"/>
      <c r="S3068" s="12"/>
      <c r="T3068" s="12"/>
      <c r="U3068" s="12"/>
      <c r="V3068" s="12"/>
      <c r="W3068" s="12"/>
      <c r="X3068" s="12"/>
      <c r="Y3068" s="12"/>
      <c r="Z3068" s="12"/>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12"/>
      <c r="BR3068" s="12"/>
      <c r="BS3068" s="12"/>
      <c r="BT3068" s="12"/>
      <c r="BU3068" s="12"/>
      <c r="BV3068" s="12"/>
      <c r="BW3068" s="12"/>
      <c r="BX3068" s="12"/>
      <c r="BY3068" s="12"/>
      <c r="BZ3068" s="12"/>
      <c r="CA3068" s="12"/>
      <c r="CB3068" s="12"/>
      <c r="CC3068" s="12"/>
      <c r="CD3068" s="12"/>
      <c r="CE3068" s="12"/>
      <c r="CF3068" s="12"/>
      <c r="CG3068" s="12"/>
      <c r="CH3068" s="12"/>
      <c r="CI3068" s="12"/>
      <c r="CJ3068" s="12"/>
      <c r="CK3068" s="12"/>
      <c r="CL3068" s="12"/>
      <c r="CM3068" s="12"/>
      <c r="CN3068" s="12"/>
      <c r="CO3068" s="12"/>
      <c r="CP3068" s="12"/>
      <c r="CQ3068" s="12"/>
      <c r="CR3068" s="12"/>
      <c r="CS3068" s="12"/>
      <c r="CT3068" s="12"/>
      <c r="CU3068" s="12"/>
      <c r="CV3068" s="12"/>
      <c r="CW3068" s="12"/>
      <c r="CX3068" s="12"/>
      <c r="CY3068" s="12"/>
      <c r="CZ3068" s="12"/>
      <c r="DA3068" s="12"/>
      <c r="DB3068" s="12"/>
      <c r="DC3068" s="12"/>
      <c r="DD3068" s="12"/>
      <c r="DE3068" s="12"/>
      <c r="DF3068" s="12"/>
      <c r="DG3068" s="12"/>
      <c r="DH3068" s="12"/>
      <c r="DI3068" s="12"/>
      <c r="DJ3068" s="12"/>
      <c r="DK3068" s="12"/>
      <c r="DL3068" s="12"/>
      <c r="DM3068" s="12"/>
      <c r="DN3068" s="12"/>
      <c r="DO3068" s="12"/>
      <c r="DP3068" s="12"/>
      <c r="DQ3068" s="12"/>
      <c r="DR3068" s="12"/>
      <c r="DS3068" s="12"/>
      <c r="DT3068" s="12"/>
      <c r="DU3068" s="12"/>
      <c r="DV3068" s="12"/>
    </row>
    <row r="3069" spans="1:126" s="14" customFormat="1" ht="90.75" thickBot="1" x14ac:dyDescent="0.3">
      <c r="A3069" s="12"/>
      <c r="B3069" s="13">
        <f t="shared" si="48"/>
        <v>3060</v>
      </c>
      <c r="C3069" s="2" t="s">
        <v>2218</v>
      </c>
      <c r="D3069" s="9">
        <v>5509</v>
      </c>
      <c r="E3069" s="2" t="s">
        <v>3036</v>
      </c>
      <c r="F3069" s="2" t="s">
        <v>3037</v>
      </c>
      <c r="G3069" s="2" t="s">
        <v>3040</v>
      </c>
      <c r="H3069" s="2" t="s">
        <v>445</v>
      </c>
      <c r="J3069" s="12"/>
      <c r="K3069" s="12"/>
      <c r="L3069" s="12"/>
      <c r="M3069" s="12"/>
      <c r="N3069" s="12"/>
      <c r="O3069" s="12"/>
      <c r="P3069" s="12"/>
      <c r="Q3069" s="12"/>
      <c r="R3069" s="12"/>
      <c r="S3069" s="12"/>
      <c r="T3069" s="12"/>
      <c r="U3069" s="12"/>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12"/>
      <c r="BR3069" s="12"/>
      <c r="BS3069" s="12"/>
      <c r="BT3069" s="12"/>
      <c r="BU3069" s="12"/>
      <c r="BV3069" s="12"/>
      <c r="BW3069" s="12"/>
      <c r="BX3069" s="12"/>
      <c r="BY3069" s="12"/>
      <c r="BZ3069" s="12"/>
      <c r="CA3069" s="12"/>
      <c r="CB3069" s="12"/>
      <c r="CC3069" s="12"/>
      <c r="CD3069" s="12"/>
      <c r="CE3069" s="12"/>
      <c r="CF3069" s="12"/>
      <c r="CG3069" s="12"/>
      <c r="CH3069" s="12"/>
      <c r="CI3069" s="12"/>
      <c r="CJ3069" s="12"/>
      <c r="CK3069" s="12"/>
      <c r="CL3069" s="12"/>
      <c r="CM3069" s="12"/>
      <c r="CN3069" s="12"/>
      <c r="CO3069" s="12"/>
      <c r="CP3069" s="12"/>
      <c r="CQ3069" s="12"/>
      <c r="CR3069" s="12"/>
      <c r="CS3069" s="12"/>
      <c r="CT3069" s="12"/>
      <c r="CU3069" s="12"/>
      <c r="CV3069" s="12"/>
      <c r="CW3069" s="12"/>
      <c r="CX3069" s="12"/>
      <c r="CY3069" s="12"/>
      <c r="CZ3069" s="12"/>
      <c r="DA3069" s="12"/>
      <c r="DB3069" s="12"/>
      <c r="DC3069" s="12"/>
      <c r="DD3069" s="12"/>
      <c r="DE3069" s="12"/>
      <c r="DF3069" s="12"/>
      <c r="DG3069" s="12"/>
      <c r="DH3069" s="12"/>
      <c r="DI3069" s="12"/>
      <c r="DJ3069" s="12"/>
      <c r="DK3069" s="12"/>
      <c r="DL3069" s="12"/>
      <c r="DM3069" s="12"/>
      <c r="DN3069" s="12"/>
      <c r="DO3069" s="12"/>
      <c r="DP3069" s="12"/>
      <c r="DQ3069" s="12"/>
      <c r="DR3069" s="12"/>
      <c r="DS3069" s="12"/>
      <c r="DT3069" s="12"/>
      <c r="DU3069" s="12"/>
      <c r="DV3069" s="12"/>
    </row>
    <row r="3070" spans="1:126" s="14" customFormat="1" ht="300.75" thickBot="1" x14ac:dyDescent="0.3">
      <c r="A3070" s="12"/>
      <c r="B3070" s="13">
        <f t="shared" si="48"/>
        <v>3061</v>
      </c>
      <c r="C3070" s="2" t="s">
        <v>2218</v>
      </c>
      <c r="D3070" s="9">
        <v>5509</v>
      </c>
      <c r="E3070" s="2" t="s">
        <v>11384</v>
      </c>
      <c r="F3070" s="2" t="s">
        <v>3038</v>
      </c>
      <c r="G3070" s="2" t="s">
        <v>11385</v>
      </c>
      <c r="H3070" s="2" t="s">
        <v>445</v>
      </c>
      <c r="J3070" s="12"/>
      <c r="K3070" s="12"/>
      <c r="L3070" s="12"/>
      <c r="M3070" s="12"/>
      <c r="N3070" s="12"/>
      <c r="O3070" s="12"/>
      <c r="P3070" s="12"/>
      <c r="Q3070" s="12"/>
      <c r="R3070" s="12"/>
      <c r="S3070" s="12"/>
      <c r="T3070" s="12"/>
      <c r="U3070" s="12"/>
      <c r="V3070" s="12"/>
      <c r="W3070" s="12"/>
      <c r="X3070" s="12"/>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12"/>
      <c r="BR3070" s="12"/>
      <c r="BS3070" s="12"/>
      <c r="BT3070" s="12"/>
      <c r="BU3070" s="12"/>
      <c r="BV3070" s="12"/>
      <c r="BW3070" s="12"/>
      <c r="BX3070" s="12"/>
      <c r="BY3070" s="12"/>
      <c r="BZ3070" s="12"/>
      <c r="CA3070" s="12"/>
      <c r="CB3070" s="12"/>
      <c r="CC3070" s="12"/>
      <c r="CD3070" s="12"/>
      <c r="CE3070" s="12"/>
      <c r="CF3070" s="12"/>
      <c r="CG3070" s="12"/>
      <c r="CH3070" s="12"/>
      <c r="CI3070" s="12"/>
      <c r="CJ3070" s="12"/>
      <c r="CK3070" s="12"/>
      <c r="CL3070" s="12"/>
      <c r="CM3070" s="12"/>
      <c r="CN3070" s="12"/>
      <c r="CO3070" s="12"/>
      <c r="CP3070" s="12"/>
      <c r="CQ3070" s="12"/>
      <c r="CR3070" s="12"/>
      <c r="CS3070" s="12"/>
      <c r="CT3070" s="12"/>
      <c r="CU3070" s="12"/>
      <c r="CV3070" s="12"/>
      <c r="CW3070" s="12"/>
      <c r="CX3070" s="12"/>
      <c r="CY3070" s="12"/>
      <c r="CZ3070" s="12"/>
      <c r="DA3070" s="12"/>
      <c r="DB3070" s="12"/>
      <c r="DC3070" s="12"/>
      <c r="DD3070" s="12"/>
      <c r="DE3070" s="12"/>
      <c r="DF3070" s="12"/>
      <c r="DG3070" s="12"/>
      <c r="DH3070" s="12"/>
      <c r="DI3070" s="12"/>
      <c r="DJ3070" s="12"/>
      <c r="DK3070" s="12"/>
      <c r="DL3070" s="12"/>
      <c r="DM3070" s="12"/>
      <c r="DN3070" s="12"/>
      <c r="DO3070" s="12"/>
      <c r="DP3070" s="12"/>
      <c r="DQ3070" s="12"/>
      <c r="DR3070" s="12"/>
      <c r="DS3070" s="12"/>
      <c r="DT3070" s="12"/>
      <c r="DU3070" s="12"/>
      <c r="DV3070" s="12"/>
    </row>
    <row r="3071" spans="1:126" s="14" customFormat="1" ht="409.6" thickBot="1" x14ac:dyDescent="0.3">
      <c r="A3071" s="12"/>
      <c r="B3071" s="13">
        <f t="shared" si="48"/>
        <v>3062</v>
      </c>
      <c r="C3071" s="2" t="s">
        <v>2218</v>
      </c>
      <c r="D3071" s="9">
        <v>5509</v>
      </c>
      <c r="E3071" s="2" t="s">
        <v>11375</v>
      </c>
      <c r="F3071" s="2" t="s">
        <v>3039</v>
      </c>
      <c r="G3071" s="2" t="s">
        <v>11376</v>
      </c>
      <c r="H3071" s="2" t="s">
        <v>445</v>
      </c>
      <c r="J3071" s="12"/>
      <c r="K3071" s="12"/>
      <c r="L3071" s="12"/>
      <c r="M3071" s="12"/>
      <c r="N3071" s="12"/>
      <c r="O3071" s="12"/>
      <c r="P3071" s="12"/>
      <c r="Q3071" s="12"/>
      <c r="R3071" s="12"/>
      <c r="S3071" s="12"/>
      <c r="T3071" s="12"/>
      <c r="U3071" s="12"/>
      <c r="V3071" s="12"/>
      <c r="W3071" s="12"/>
      <c r="X3071" s="12"/>
      <c r="Y3071" s="12"/>
      <c r="Z3071" s="12"/>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12"/>
      <c r="BR3071" s="12"/>
      <c r="BS3071" s="12"/>
      <c r="BT3071" s="12"/>
      <c r="BU3071" s="12"/>
      <c r="BV3071" s="12"/>
      <c r="BW3071" s="12"/>
      <c r="BX3071" s="12"/>
      <c r="BY3071" s="12"/>
      <c r="BZ3071" s="12"/>
      <c r="CA3071" s="12"/>
      <c r="CB3071" s="12"/>
      <c r="CC3071" s="12"/>
      <c r="CD3071" s="12"/>
      <c r="CE3071" s="12"/>
      <c r="CF3071" s="12"/>
      <c r="CG3071" s="12"/>
      <c r="CH3071" s="12"/>
      <c r="CI3071" s="12"/>
      <c r="CJ3071" s="12"/>
      <c r="CK3071" s="12"/>
      <c r="CL3071" s="12"/>
      <c r="CM3071" s="12"/>
      <c r="CN3071" s="12"/>
      <c r="CO3071" s="12"/>
      <c r="CP3071" s="12"/>
      <c r="CQ3071" s="12"/>
      <c r="CR3071" s="12"/>
      <c r="CS3071" s="12"/>
      <c r="CT3071" s="12"/>
      <c r="CU3071" s="12"/>
      <c r="CV3071" s="12"/>
      <c r="CW3071" s="12"/>
      <c r="CX3071" s="12"/>
      <c r="CY3071" s="12"/>
      <c r="CZ3071" s="12"/>
      <c r="DA3071" s="12"/>
      <c r="DB3071" s="12"/>
      <c r="DC3071" s="12"/>
      <c r="DD3071" s="12"/>
      <c r="DE3071" s="12"/>
      <c r="DF3071" s="12"/>
      <c r="DG3071" s="12"/>
      <c r="DH3071" s="12"/>
      <c r="DI3071" s="12"/>
      <c r="DJ3071" s="12"/>
      <c r="DK3071" s="12"/>
      <c r="DL3071" s="12"/>
      <c r="DM3071" s="12"/>
      <c r="DN3071" s="12"/>
      <c r="DO3071" s="12"/>
      <c r="DP3071" s="12"/>
      <c r="DQ3071" s="12"/>
      <c r="DR3071" s="12"/>
      <c r="DS3071" s="12"/>
      <c r="DT3071" s="12"/>
      <c r="DU3071" s="12"/>
      <c r="DV3071" s="12"/>
    </row>
    <row r="3072" spans="1:126" s="14" customFormat="1" ht="270.75" thickBot="1" x14ac:dyDescent="0.3">
      <c r="A3072" s="12"/>
      <c r="B3072" s="13">
        <f t="shared" si="48"/>
        <v>3063</v>
      </c>
      <c r="C3072" s="2" t="s">
        <v>2218</v>
      </c>
      <c r="D3072" s="9" t="s">
        <v>11414</v>
      </c>
      <c r="E3072" s="2" t="s">
        <v>11415</v>
      </c>
      <c r="F3072" s="2" t="s">
        <v>11416</v>
      </c>
      <c r="G3072" s="2" t="s">
        <v>11417</v>
      </c>
      <c r="H3072" s="2" t="s">
        <v>445</v>
      </c>
      <c r="J3072" s="12"/>
      <c r="K3072" s="12"/>
      <c r="L3072" s="12"/>
      <c r="M3072" s="12"/>
      <c r="N3072" s="12"/>
      <c r="O3072" s="12"/>
      <c r="P3072" s="12"/>
      <c r="Q3072" s="12"/>
      <c r="R3072" s="12"/>
      <c r="S3072" s="12"/>
      <c r="T3072" s="12"/>
      <c r="U3072" s="12"/>
      <c r="V3072" s="12"/>
      <c r="W3072" s="12"/>
      <c r="X3072" s="12"/>
      <c r="Y3072" s="12"/>
      <c r="Z3072" s="12"/>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12"/>
      <c r="BR3072" s="12"/>
      <c r="BS3072" s="12"/>
      <c r="BT3072" s="12"/>
      <c r="BU3072" s="12"/>
      <c r="BV3072" s="12"/>
      <c r="BW3072" s="12"/>
      <c r="BX3072" s="12"/>
      <c r="BY3072" s="12"/>
      <c r="BZ3072" s="12"/>
      <c r="CA3072" s="12"/>
      <c r="CB3072" s="12"/>
      <c r="CC3072" s="12"/>
      <c r="CD3072" s="12"/>
      <c r="CE3072" s="12"/>
      <c r="CF3072" s="12"/>
      <c r="CG3072" s="12"/>
      <c r="CH3072" s="12"/>
      <c r="CI3072" s="12"/>
      <c r="CJ3072" s="12"/>
      <c r="CK3072" s="12"/>
      <c r="CL3072" s="12"/>
      <c r="CM3072" s="12"/>
      <c r="CN3072" s="12"/>
      <c r="CO3072" s="12"/>
      <c r="CP3072" s="12"/>
      <c r="CQ3072" s="12"/>
      <c r="CR3072" s="12"/>
      <c r="CS3072" s="12"/>
      <c r="CT3072" s="12"/>
      <c r="CU3072" s="12"/>
      <c r="CV3072" s="12"/>
      <c r="CW3072" s="12"/>
      <c r="CX3072" s="12"/>
      <c r="CY3072" s="12"/>
      <c r="CZ3072" s="12"/>
      <c r="DA3072" s="12"/>
      <c r="DB3072" s="12"/>
      <c r="DC3072" s="12"/>
      <c r="DD3072" s="12"/>
      <c r="DE3072" s="12"/>
      <c r="DF3072" s="12"/>
      <c r="DG3072" s="12"/>
      <c r="DH3072" s="12"/>
      <c r="DI3072" s="12"/>
      <c r="DJ3072" s="12"/>
      <c r="DK3072" s="12"/>
      <c r="DL3072" s="12"/>
      <c r="DM3072" s="12"/>
      <c r="DN3072" s="12"/>
      <c r="DO3072" s="12"/>
      <c r="DP3072" s="12"/>
      <c r="DQ3072" s="12"/>
      <c r="DR3072" s="12"/>
      <c r="DS3072" s="12"/>
      <c r="DT3072" s="12"/>
      <c r="DU3072" s="12"/>
      <c r="DV3072" s="12"/>
    </row>
    <row r="3073" spans="1:126" s="14" customFormat="1" ht="105.75" thickBot="1" x14ac:dyDescent="0.3">
      <c r="A3073" s="12"/>
      <c r="B3073" s="13">
        <f t="shared" si="48"/>
        <v>3064</v>
      </c>
      <c r="C3073" s="2" t="s">
        <v>2218</v>
      </c>
      <c r="D3073" s="9" t="s">
        <v>11456</v>
      </c>
      <c r="E3073" s="2" t="s">
        <v>11457</v>
      </c>
      <c r="F3073" s="2" t="s">
        <v>11455</v>
      </c>
      <c r="G3073" s="2" t="s">
        <v>11458</v>
      </c>
      <c r="H3073" s="2" t="s">
        <v>445</v>
      </c>
      <c r="J3073" s="12"/>
      <c r="K3073" s="12"/>
      <c r="L3073" s="12"/>
      <c r="M3073" s="12"/>
      <c r="N3073" s="12"/>
      <c r="O3073" s="12"/>
      <c r="P3073" s="12"/>
      <c r="Q3073" s="12"/>
      <c r="R3073" s="12"/>
      <c r="S3073" s="12"/>
      <c r="T3073" s="12"/>
      <c r="U3073" s="12"/>
      <c r="V3073" s="12"/>
      <c r="W3073" s="12"/>
      <c r="X3073" s="12"/>
      <c r="Y3073" s="12"/>
      <c r="Z3073" s="12"/>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12"/>
      <c r="BR3073" s="12"/>
      <c r="BS3073" s="12"/>
      <c r="BT3073" s="12"/>
      <c r="BU3073" s="12"/>
      <c r="BV3073" s="12"/>
      <c r="BW3073" s="12"/>
      <c r="BX3073" s="12"/>
      <c r="BY3073" s="12"/>
      <c r="BZ3073" s="12"/>
      <c r="CA3073" s="12"/>
      <c r="CB3073" s="12"/>
      <c r="CC3073" s="12"/>
      <c r="CD3073" s="12"/>
      <c r="CE3073" s="12"/>
      <c r="CF3073" s="12"/>
      <c r="CG3073" s="12"/>
      <c r="CH3073" s="12"/>
      <c r="CI3073" s="12"/>
      <c r="CJ3073" s="12"/>
      <c r="CK3073" s="12"/>
      <c r="CL3073" s="12"/>
      <c r="CM3073" s="12"/>
      <c r="CN3073" s="12"/>
      <c r="CO3073" s="12"/>
      <c r="CP3073" s="12"/>
      <c r="CQ3073" s="12"/>
      <c r="CR3073" s="12"/>
      <c r="CS3073" s="12"/>
      <c r="CT3073" s="12"/>
      <c r="CU3073" s="12"/>
      <c r="CV3073" s="12"/>
      <c r="CW3073" s="12"/>
      <c r="CX3073" s="12"/>
      <c r="CY3073" s="12"/>
      <c r="CZ3073" s="12"/>
      <c r="DA3073" s="12"/>
      <c r="DB3073" s="12"/>
      <c r="DC3073" s="12"/>
      <c r="DD3073" s="12"/>
      <c r="DE3073" s="12"/>
      <c r="DF3073" s="12"/>
      <c r="DG3073" s="12"/>
      <c r="DH3073" s="12"/>
      <c r="DI3073" s="12"/>
      <c r="DJ3073" s="12"/>
      <c r="DK3073" s="12"/>
      <c r="DL3073" s="12"/>
      <c r="DM3073" s="12"/>
      <c r="DN3073" s="12"/>
      <c r="DO3073" s="12"/>
      <c r="DP3073" s="12"/>
      <c r="DQ3073" s="12"/>
      <c r="DR3073" s="12"/>
      <c r="DS3073" s="12"/>
      <c r="DT3073" s="12"/>
      <c r="DU3073" s="12"/>
      <c r="DV3073" s="12"/>
    </row>
    <row r="3074" spans="1:126" s="14" customFormat="1" ht="165.75" thickBot="1" x14ac:dyDescent="0.3">
      <c r="A3074" s="12"/>
      <c r="B3074" s="13">
        <f t="shared" si="48"/>
        <v>3065</v>
      </c>
      <c r="C3074" s="2" t="s">
        <v>2218</v>
      </c>
      <c r="D3074" s="9" t="s">
        <v>11467</v>
      </c>
      <c r="E3074" s="2" t="s">
        <v>11468</v>
      </c>
      <c r="F3074" s="2" t="s">
        <v>11469</v>
      </c>
      <c r="G3074" s="2" t="s">
        <v>11573</v>
      </c>
      <c r="H3074" s="2" t="s">
        <v>445</v>
      </c>
      <c r="J3074" s="12"/>
      <c r="K3074" s="12"/>
      <c r="L3074" s="12"/>
      <c r="M3074" s="12"/>
      <c r="N3074" s="12"/>
      <c r="O3074" s="12"/>
      <c r="P3074" s="12"/>
      <c r="Q3074" s="12"/>
      <c r="R3074" s="12"/>
      <c r="S3074" s="12"/>
      <c r="T3074" s="12"/>
      <c r="U3074" s="12"/>
      <c r="V3074" s="12"/>
      <c r="W3074" s="12"/>
      <c r="X3074" s="12"/>
      <c r="Y3074" s="12"/>
      <c r="Z3074" s="12"/>
      <c r="AA3074" s="12"/>
      <c r="AB3074" s="12"/>
      <c r="AC3074" s="12"/>
      <c r="AD3074" s="12"/>
      <c r="AE3074" s="12"/>
      <c r="AF3074" s="12"/>
      <c r="AG3074" s="12"/>
      <c r="AH3074" s="12"/>
      <c r="AI3074" s="12"/>
      <c r="AJ3074" s="12"/>
      <c r="AK3074" s="12"/>
      <c r="AL3074" s="12"/>
      <c r="AM3074" s="12"/>
      <c r="AN3074" s="12"/>
      <c r="AO3074" s="12"/>
      <c r="AP3074" s="12"/>
      <c r="AQ3074" s="12"/>
      <c r="AR3074" s="12"/>
      <c r="AS3074" s="12"/>
      <c r="AT3074" s="12"/>
      <c r="AU3074" s="12"/>
      <c r="AV3074" s="12"/>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12"/>
      <c r="BR3074" s="12"/>
      <c r="BS3074" s="12"/>
      <c r="BT3074" s="12"/>
      <c r="BU3074" s="12"/>
      <c r="BV3074" s="12"/>
      <c r="BW3074" s="12"/>
      <c r="BX3074" s="12"/>
      <c r="BY3074" s="12"/>
      <c r="BZ3074" s="12"/>
      <c r="CA3074" s="12"/>
      <c r="CB3074" s="12"/>
      <c r="CC3074" s="12"/>
      <c r="CD3074" s="12"/>
      <c r="CE3074" s="12"/>
      <c r="CF3074" s="12"/>
      <c r="CG3074" s="12"/>
      <c r="CH3074" s="12"/>
      <c r="CI3074" s="12"/>
      <c r="CJ3074" s="12"/>
      <c r="CK3074" s="12"/>
      <c r="CL3074" s="12"/>
      <c r="CM3074" s="12"/>
      <c r="CN3074" s="12"/>
      <c r="CO3074" s="12"/>
      <c r="CP3074" s="12"/>
      <c r="CQ3074" s="12"/>
      <c r="CR3074" s="12"/>
      <c r="CS3074" s="12"/>
      <c r="CT3074" s="12"/>
      <c r="CU3074" s="12"/>
      <c r="CV3074" s="12"/>
      <c r="CW3074" s="12"/>
      <c r="CX3074" s="12"/>
      <c r="CY3074" s="12"/>
      <c r="CZ3074" s="12"/>
      <c r="DA3074" s="12"/>
      <c r="DB3074" s="12"/>
      <c r="DC3074" s="12"/>
      <c r="DD3074" s="12"/>
      <c r="DE3074" s="12"/>
      <c r="DF3074" s="12"/>
      <c r="DG3074" s="12"/>
      <c r="DH3074" s="12"/>
      <c r="DI3074" s="12"/>
      <c r="DJ3074" s="12"/>
      <c r="DK3074" s="12"/>
      <c r="DL3074" s="12"/>
      <c r="DM3074" s="12"/>
      <c r="DN3074" s="12"/>
      <c r="DO3074" s="12"/>
      <c r="DP3074" s="12"/>
      <c r="DQ3074" s="12"/>
      <c r="DR3074" s="12"/>
      <c r="DS3074" s="12"/>
      <c r="DT3074" s="12"/>
      <c r="DU3074" s="12"/>
      <c r="DV3074" s="12"/>
    </row>
    <row r="3075" spans="1:126" s="14" customFormat="1" ht="409.6" thickBot="1" x14ac:dyDescent="0.3">
      <c r="A3075" s="12"/>
      <c r="B3075" s="13">
        <f t="shared" si="48"/>
        <v>3066</v>
      </c>
      <c r="C3075" s="2" t="s">
        <v>2218</v>
      </c>
      <c r="D3075" s="9" t="s">
        <v>11470</v>
      </c>
      <c r="E3075" s="2" t="s">
        <v>11471</v>
      </c>
      <c r="F3075" s="2" t="s">
        <v>11472</v>
      </c>
      <c r="G3075" s="2" t="s">
        <v>11574</v>
      </c>
      <c r="H3075" s="2" t="s">
        <v>445</v>
      </c>
      <c r="J3075" s="12"/>
      <c r="K3075" s="12"/>
      <c r="L3075" s="12"/>
      <c r="M3075" s="12"/>
      <c r="N3075" s="12"/>
      <c r="O3075" s="12"/>
      <c r="P3075" s="12"/>
      <c r="Q3075" s="12"/>
      <c r="R3075" s="12"/>
      <c r="S3075" s="12"/>
      <c r="T3075" s="12"/>
      <c r="U3075" s="12"/>
      <c r="V3075" s="12"/>
      <c r="W3075" s="12"/>
      <c r="X3075" s="12"/>
      <c r="Y3075" s="12"/>
      <c r="Z3075" s="12"/>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c r="AV3075" s="12"/>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c r="BQ3075" s="12"/>
      <c r="BR3075" s="12"/>
      <c r="BS3075" s="12"/>
      <c r="BT3075" s="12"/>
      <c r="BU3075" s="12"/>
      <c r="BV3075" s="12"/>
      <c r="BW3075" s="12"/>
      <c r="BX3075" s="12"/>
      <c r="BY3075" s="12"/>
      <c r="BZ3075" s="12"/>
      <c r="CA3075" s="12"/>
      <c r="CB3075" s="12"/>
      <c r="CC3075" s="12"/>
      <c r="CD3075" s="12"/>
      <c r="CE3075" s="12"/>
      <c r="CF3075" s="12"/>
      <c r="CG3075" s="12"/>
      <c r="CH3075" s="12"/>
      <c r="CI3075" s="12"/>
      <c r="CJ3075" s="12"/>
      <c r="CK3075" s="12"/>
      <c r="CL3075" s="12"/>
      <c r="CM3075" s="12"/>
      <c r="CN3075" s="12"/>
      <c r="CO3075" s="12"/>
      <c r="CP3075" s="12"/>
      <c r="CQ3075" s="12"/>
      <c r="CR3075" s="12"/>
      <c r="CS3075" s="12"/>
      <c r="CT3075" s="12"/>
      <c r="CU3075" s="12"/>
      <c r="CV3075" s="12"/>
      <c r="CW3075" s="12"/>
      <c r="CX3075" s="12"/>
      <c r="CY3075" s="12"/>
      <c r="CZ3075" s="12"/>
      <c r="DA3075" s="12"/>
      <c r="DB3075" s="12"/>
      <c r="DC3075" s="12"/>
      <c r="DD3075" s="12"/>
      <c r="DE3075" s="12"/>
      <c r="DF3075" s="12"/>
      <c r="DG3075" s="12"/>
      <c r="DH3075" s="12"/>
      <c r="DI3075" s="12"/>
      <c r="DJ3075" s="12"/>
      <c r="DK3075" s="12"/>
      <c r="DL3075" s="12"/>
      <c r="DM3075" s="12"/>
      <c r="DN3075" s="12"/>
      <c r="DO3075" s="12"/>
      <c r="DP3075" s="12"/>
      <c r="DQ3075" s="12"/>
      <c r="DR3075" s="12"/>
      <c r="DS3075" s="12"/>
      <c r="DT3075" s="12"/>
      <c r="DU3075" s="12"/>
      <c r="DV3075" s="12"/>
    </row>
    <row r="3076" spans="1:126" s="14" customFormat="1" ht="90.75" thickBot="1" x14ac:dyDescent="0.3">
      <c r="A3076" s="12"/>
      <c r="B3076" s="13">
        <f t="shared" si="48"/>
        <v>3067</v>
      </c>
      <c r="C3076" s="2" t="s">
        <v>2218</v>
      </c>
      <c r="D3076" s="9" t="s">
        <v>11473</v>
      </c>
      <c r="E3076" s="2" t="s">
        <v>11474</v>
      </c>
      <c r="F3076" s="2" t="s">
        <v>5650</v>
      </c>
      <c r="G3076" s="2" t="s">
        <v>11575</v>
      </c>
      <c r="H3076" s="2" t="s">
        <v>445</v>
      </c>
      <c r="J3076" s="12"/>
      <c r="K3076" s="12"/>
      <c r="L3076" s="12"/>
      <c r="M3076" s="12"/>
      <c r="N3076" s="12"/>
      <c r="O3076" s="12"/>
      <c r="P3076" s="12"/>
      <c r="Q3076" s="12"/>
      <c r="R3076" s="12"/>
      <c r="S3076" s="12"/>
      <c r="T3076" s="12"/>
      <c r="U3076" s="12"/>
      <c r="V3076" s="12"/>
      <c r="W3076" s="12"/>
      <c r="X3076" s="12"/>
      <c r="Y3076" s="12"/>
      <c r="Z3076" s="12"/>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12"/>
      <c r="BR3076" s="12"/>
      <c r="BS3076" s="12"/>
      <c r="BT3076" s="12"/>
      <c r="BU3076" s="12"/>
      <c r="BV3076" s="12"/>
      <c r="BW3076" s="12"/>
      <c r="BX3076" s="12"/>
      <c r="BY3076" s="12"/>
      <c r="BZ3076" s="12"/>
      <c r="CA3076" s="12"/>
      <c r="CB3076" s="12"/>
      <c r="CC3076" s="12"/>
      <c r="CD3076" s="12"/>
      <c r="CE3076" s="12"/>
      <c r="CF3076" s="12"/>
      <c r="CG3076" s="12"/>
      <c r="CH3076" s="12"/>
      <c r="CI3076" s="12"/>
      <c r="CJ3076" s="12"/>
      <c r="CK3076" s="12"/>
      <c r="CL3076" s="12"/>
      <c r="CM3076" s="12"/>
      <c r="CN3076" s="12"/>
      <c r="CO3076" s="12"/>
      <c r="CP3076" s="12"/>
      <c r="CQ3076" s="12"/>
      <c r="CR3076" s="12"/>
      <c r="CS3076" s="12"/>
      <c r="CT3076" s="12"/>
      <c r="CU3076" s="12"/>
      <c r="CV3076" s="12"/>
      <c r="CW3076" s="12"/>
      <c r="CX3076" s="12"/>
      <c r="CY3076" s="12"/>
      <c r="CZ3076" s="12"/>
      <c r="DA3076" s="12"/>
      <c r="DB3076" s="12"/>
      <c r="DC3076" s="12"/>
      <c r="DD3076" s="12"/>
      <c r="DE3076" s="12"/>
      <c r="DF3076" s="12"/>
      <c r="DG3076" s="12"/>
      <c r="DH3076" s="12"/>
      <c r="DI3076" s="12"/>
      <c r="DJ3076" s="12"/>
      <c r="DK3076" s="12"/>
      <c r="DL3076" s="12"/>
      <c r="DM3076" s="12"/>
      <c r="DN3076" s="12"/>
      <c r="DO3076" s="12"/>
      <c r="DP3076" s="12"/>
      <c r="DQ3076" s="12"/>
      <c r="DR3076" s="12"/>
      <c r="DS3076" s="12"/>
      <c r="DT3076" s="12"/>
      <c r="DU3076" s="12"/>
      <c r="DV3076" s="12"/>
    </row>
    <row r="3077" spans="1:126" s="14" customFormat="1" ht="165.75" thickBot="1" x14ac:dyDescent="0.3">
      <c r="A3077" s="12"/>
      <c r="B3077" s="13">
        <f t="shared" si="48"/>
        <v>3068</v>
      </c>
      <c r="C3077" s="2" t="s">
        <v>2218</v>
      </c>
      <c r="D3077" s="9" t="s">
        <v>11475</v>
      </c>
      <c r="E3077" s="2" t="s">
        <v>11476</v>
      </c>
      <c r="F3077" s="2" t="s">
        <v>11477</v>
      </c>
      <c r="G3077" s="2" t="s">
        <v>11576</v>
      </c>
      <c r="H3077" s="2" t="s">
        <v>445</v>
      </c>
      <c r="J3077" s="12"/>
      <c r="K3077" s="12"/>
      <c r="L3077" s="12"/>
      <c r="M3077" s="12"/>
      <c r="N3077" s="12"/>
      <c r="O3077" s="12"/>
      <c r="P3077" s="12"/>
      <c r="Q3077" s="12"/>
      <c r="R3077" s="12"/>
      <c r="S3077" s="12"/>
      <c r="T3077" s="12"/>
      <c r="U3077" s="12"/>
      <c r="V3077" s="12"/>
      <c r="W3077" s="12"/>
      <c r="X3077" s="12"/>
      <c r="Y3077" s="12"/>
      <c r="Z3077" s="12"/>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c r="AV3077" s="12"/>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12"/>
      <c r="BR3077" s="12"/>
      <c r="BS3077" s="12"/>
      <c r="BT3077" s="12"/>
      <c r="BU3077" s="12"/>
      <c r="BV3077" s="12"/>
      <c r="BW3077" s="12"/>
      <c r="BX3077" s="12"/>
      <c r="BY3077" s="12"/>
      <c r="BZ3077" s="12"/>
      <c r="CA3077" s="12"/>
      <c r="CB3077" s="12"/>
      <c r="CC3077" s="12"/>
      <c r="CD3077" s="12"/>
      <c r="CE3077" s="12"/>
      <c r="CF3077" s="12"/>
      <c r="CG3077" s="12"/>
      <c r="CH3077" s="12"/>
      <c r="CI3077" s="12"/>
      <c r="CJ3077" s="12"/>
      <c r="CK3077" s="12"/>
      <c r="CL3077" s="12"/>
      <c r="CM3077" s="12"/>
      <c r="CN3077" s="12"/>
      <c r="CO3077" s="12"/>
      <c r="CP3077" s="12"/>
      <c r="CQ3077" s="12"/>
      <c r="CR3077" s="12"/>
      <c r="CS3077" s="12"/>
      <c r="CT3077" s="12"/>
      <c r="CU3077" s="12"/>
      <c r="CV3077" s="12"/>
      <c r="CW3077" s="12"/>
      <c r="CX3077" s="12"/>
      <c r="CY3077" s="12"/>
      <c r="CZ3077" s="12"/>
      <c r="DA3077" s="12"/>
      <c r="DB3077" s="12"/>
      <c r="DC3077" s="12"/>
      <c r="DD3077" s="12"/>
      <c r="DE3077" s="12"/>
      <c r="DF3077" s="12"/>
      <c r="DG3077" s="12"/>
      <c r="DH3077" s="12"/>
      <c r="DI3077" s="12"/>
      <c r="DJ3077" s="12"/>
      <c r="DK3077" s="12"/>
      <c r="DL3077" s="12"/>
      <c r="DM3077" s="12"/>
      <c r="DN3077" s="12"/>
      <c r="DO3077" s="12"/>
      <c r="DP3077" s="12"/>
      <c r="DQ3077" s="12"/>
      <c r="DR3077" s="12"/>
      <c r="DS3077" s="12"/>
      <c r="DT3077" s="12"/>
      <c r="DU3077" s="12"/>
      <c r="DV3077" s="12"/>
    </row>
    <row r="3078" spans="1:126" s="14" customFormat="1" ht="90.75" thickBot="1" x14ac:dyDescent="0.3">
      <c r="A3078" s="12"/>
      <c r="B3078" s="13">
        <f t="shared" si="48"/>
        <v>3069</v>
      </c>
      <c r="C3078" s="2" t="s">
        <v>2218</v>
      </c>
      <c r="D3078" s="9">
        <v>6403</v>
      </c>
      <c r="E3078" s="2" t="s">
        <v>11519</v>
      </c>
      <c r="F3078" s="2" t="s">
        <v>3042</v>
      </c>
      <c r="G3078" s="2" t="s">
        <v>3043</v>
      </c>
      <c r="H3078" s="2" t="s">
        <v>445</v>
      </c>
      <c r="J3078" s="12"/>
      <c r="K3078" s="12"/>
      <c r="L3078" s="12"/>
      <c r="M3078" s="12"/>
      <c r="N3078" s="12"/>
      <c r="O3078" s="12"/>
      <c r="P3078" s="12"/>
      <c r="Q3078" s="12"/>
      <c r="R3078" s="12"/>
      <c r="S3078" s="12"/>
      <c r="T3078" s="12"/>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12"/>
      <c r="BR3078" s="12"/>
      <c r="BS3078" s="12"/>
      <c r="BT3078" s="12"/>
      <c r="BU3078" s="12"/>
      <c r="BV3078" s="12"/>
      <c r="BW3078" s="12"/>
      <c r="BX3078" s="12"/>
      <c r="BY3078" s="12"/>
      <c r="BZ3078" s="12"/>
      <c r="CA3078" s="12"/>
      <c r="CB3078" s="12"/>
      <c r="CC3078" s="12"/>
      <c r="CD3078" s="12"/>
      <c r="CE3078" s="12"/>
      <c r="CF3078" s="12"/>
      <c r="CG3078" s="12"/>
      <c r="CH3078" s="12"/>
      <c r="CI3078" s="12"/>
      <c r="CJ3078" s="12"/>
      <c r="CK3078" s="12"/>
      <c r="CL3078" s="12"/>
      <c r="CM3078" s="12"/>
      <c r="CN3078" s="12"/>
      <c r="CO3078" s="12"/>
      <c r="CP3078" s="12"/>
      <c r="CQ3078" s="12"/>
      <c r="CR3078" s="12"/>
      <c r="CS3078" s="12"/>
      <c r="CT3078" s="12"/>
      <c r="CU3078" s="12"/>
      <c r="CV3078" s="12"/>
      <c r="CW3078" s="12"/>
      <c r="CX3078" s="12"/>
      <c r="CY3078" s="12"/>
      <c r="CZ3078" s="12"/>
      <c r="DA3078" s="12"/>
      <c r="DB3078" s="12"/>
      <c r="DC3078" s="12"/>
      <c r="DD3078" s="12"/>
      <c r="DE3078" s="12"/>
      <c r="DF3078" s="12"/>
      <c r="DG3078" s="12"/>
      <c r="DH3078" s="12"/>
      <c r="DI3078" s="12"/>
      <c r="DJ3078" s="12"/>
      <c r="DK3078" s="12"/>
      <c r="DL3078" s="12"/>
      <c r="DM3078" s="12"/>
      <c r="DN3078" s="12"/>
      <c r="DO3078" s="12"/>
      <c r="DP3078" s="12"/>
      <c r="DQ3078" s="12"/>
      <c r="DR3078" s="12"/>
      <c r="DS3078" s="12"/>
      <c r="DT3078" s="12"/>
      <c r="DU3078" s="12"/>
      <c r="DV3078" s="12"/>
    </row>
    <row r="3079" spans="1:126" s="14" customFormat="1" ht="90.75" thickBot="1" x14ac:dyDescent="0.3">
      <c r="A3079" s="12"/>
      <c r="B3079" s="13">
        <f t="shared" si="48"/>
        <v>3070</v>
      </c>
      <c r="C3079" s="2" t="s">
        <v>2218</v>
      </c>
      <c r="D3079" s="9" t="s">
        <v>7109</v>
      </c>
      <c r="E3079" s="2" t="s">
        <v>3041</v>
      </c>
      <c r="F3079" s="2" t="s">
        <v>3045</v>
      </c>
      <c r="G3079" s="2" t="s">
        <v>3044</v>
      </c>
      <c r="H3079" s="2" t="s">
        <v>445</v>
      </c>
      <c r="J3079" s="12"/>
      <c r="K3079" s="12"/>
      <c r="L3079" s="12"/>
      <c r="M3079" s="12"/>
      <c r="N3079" s="12"/>
      <c r="O3079" s="12"/>
      <c r="P3079" s="12"/>
      <c r="Q3079" s="12"/>
      <c r="R3079" s="12"/>
      <c r="S3079" s="12"/>
      <c r="T3079" s="12"/>
      <c r="U3079" s="12"/>
      <c r="V3079" s="12"/>
      <c r="W3079" s="12"/>
      <c r="X3079" s="12"/>
      <c r="Y3079" s="12"/>
      <c r="Z3079" s="12"/>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c r="BS3079" s="12"/>
      <c r="BT3079" s="12"/>
      <c r="BU3079" s="12"/>
      <c r="BV3079" s="12"/>
      <c r="BW3079" s="12"/>
      <c r="BX3079" s="12"/>
      <c r="BY3079" s="12"/>
      <c r="BZ3079" s="12"/>
      <c r="CA3079" s="12"/>
      <c r="CB3079" s="12"/>
      <c r="CC3079" s="12"/>
      <c r="CD3079" s="12"/>
      <c r="CE3079" s="12"/>
      <c r="CF3079" s="12"/>
      <c r="CG3079" s="12"/>
      <c r="CH3079" s="12"/>
      <c r="CI3079" s="12"/>
      <c r="CJ3079" s="12"/>
      <c r="CK3079" s="12"/>
      <c r="CL3079" s="12"/>
      <c r="CM3079" s="12"/>
      <c r="CN3079" s="12"/>
      <c r="CO3079" s="12"/>
      <c r="CP3079" s="12"/>
      <c r="CQ3079" s="12"/>
      <c r="CR3079" s="12"/>
      <c r="CS3079" s="12"/>
      <c r="CT3079" s="12"/>
      <c r="CU3079" s="12"/>
      <c r="CV3079" s="12"/>
      <c r="CW3079" s="12"/>
      <c r="CX3079" s="12"/>
      <c r="CY3079" s="12"/>
      <c r="CZ3079" s="12"/>
      <c r="DA3079" s="12"/>
      <c r="DB3079" s="12"/>
      <c r="DC3079" s="12"/>
      <c r="DD3079" s="12"/>
      <c r="DE3079" s="12"/>
      <c r="DF3079" s="12"/>
      <c r="DG3079" s="12"/>
      <c r="DH3079" s="12"/>
      <c r="DI3079" s="12"/>
      <c r="DJ3079" s="12"/>
      <c r="DK3079" s="12"/>
      <c r="DL3079" s="12"/>
      <c r="DM3079" s="12"/>
      <c r="DN3079" s="12"/>
      <c r="DO3079" s="12"/>
      <c r="DP3079" s="12"/>
      <c r="DQ3079" s="12"/>
      <c r="DR3079" s="12"/>
      <c r="DS3079" s="12"/>
      <c r="DT3079" s="12"/>
      <c r="DU3079" s="12"/>
      <c r="DV3079" s="12"/>
    </row>
    <row r="3080" spans="1:126" s="14" customFormat="1" ht="90.75" thickBot="1" x14ac:dyDescent="0.3">
      <c r="A3080" s="12"/>
      <c r="B3080" s="13">
        <f t="shared" si="48"/>
        <v>3071</v>
      </c>
      <c r="C3080" s="2" t="s">
        <v>2218</v>
      </c>
      <c r="D3080" s="9" t="s">
        <v>7110</v>
      </c>
      <c r="E3080" s="2" t="s">
        <v>3041</v>
      </c>
      <c r="F3080" s="2" t="s">
        <v>3046</v>
      </c>
      <c r="G3080" s="2" t="s">
        <v>3047</v>
      </c>
      <c r="H3080" s="2" t="s">
        <v>445</v>
      </c>
      <c r="J3080" s="12"/>
      <c r="K3080" s="12"/>
      <c r="L3080" s="12"/>
      <c r="M3080" s="12"/>
      <c r="N3080" s="12"/>
      <c r="O3080" s="12"/>
      <c r="P3080" s="12"/>
      <c r="Q3080" s="12"/>
      <c r="R3080" s="12"/>
      <c r="S3080" s="12"/>
      <c r="T3080" s="12"/>
      <c r="U3080" s="12"/>
      <c r="V3080" s="12"/>
      <c r="W3080" s="12"/>
      <c r="X3080" s="12"/>
      <c r="Y3080" s="12"/>
      <c r="Z3080" s="12"/>
      <c r="AA3080" s="12"/>
      <c r="AB3080" s="12"/>
      <c r="AC3080" s="12"/>
      <c r="AD3080" s="12"/>
      <c r="AE3080" s="12"/>
      <c r="AF3080" s="12"/>
      <c r="AG3080" s="12"/>
      <c r="AH3080" s="12"/>
      <c r="AI3080" s="12"/>
      <c r="AJ3080" s="12"/>
      <c r="AK3080" s="12"/>
      <c r="AL3080" s="12"/>
      <c r="AM3080" s="12"/>
      <c r="AN3080" s="12"/>
      <c r="AO3080" s="12"/>
      <c r="AP3080" s="12"/>
      <c r="AQ3080" s="12"/>
      <c r="AR3080" s="12"/>
      <c r="AS3080" s="12"/>
      <c r="AT3080" s="12"/>
      <c r="AU3080" s="12"/>
      <c r="AV3080" s="12"/>
      <c r="AW3080" s="12"/>
      <c r="AX3080" s="12"/>
      <c r="AY3080" s="12"/>
      <c r="AZ3080" s="12"/>
      <c r="BA3080" s="12"/>
      <c r="BB3080" s="12"/>
      <c r="BC3080" s="12"/>
      <c r="BD3080" s="12"/>
      <c r="BE3080" s="12"/>
      <c r="BF3080" s="12"/>
      <c r="BG3080" s="12"/>
      <c r="BH3080" s="12"/>
      <c r="BI3080" s="12"/>
      <c r="BJ3080" s="12"/>
      <c r="BK3080" s="12"/>
      <c r="BL3080" s="12"/>
      <c r="BM3080" s="12"/>
      <c r="BN3080" s="12"/>
      <c r="BO3080" s="12"/>
      <c r="BP3080" s="12"/>
      <c r="BQ3080" s="12"/>
      <c r="BR3080" s="12"/>
      <c r="BS3080" s="12"/>
      <c r="BT3080" s="12"/>
      <c r="BU3080" s="12"/>
      <c r="BV3080" s="12"/>
      <c r="BW3080" s="12"/>
      <c r="BX3080" s="12"/>
      <c r="BY3080" s="12"/>
      <c r="BZ3080" s="12"/>
      <c r="CA3080" s="12"/>
      <c r="CB3080" s="12"/>
      <c r="CC3080" s="12"/>
      <c r="CD3080" s="12"/>
      <c r="CE3080" s="12"/>
      <c r="CF3080" s="12"/>
      <c r="CG3080" s="12"/>
      <c r="CH3080" s="12"/>
      <c r="CI3080" s="12"/>
      <c r="CJ3080" s="12"/>
      <c r="CK3080" s="12"/>
      <c r="CL3080" s="12"/>
      <c r="CM3080" s="12"/>
      <c r="CN3080" s="12"/>
      <c r="CO3080" s="12"/>
      <c r="CP3080" s="12"/>
      <c r="CQ3080" s="12"/>
      <c r="CR3080" s="12"/>
      <c r="CS3080" s="12"/>
      <c r="CT3080" s="12"/>
      <c r="CU3080" s="12"/>
      <c r="CV3080" s="12"/>
      <c r="CW3080" s="12"/>
      <c r="CX3080" s="12"/>
      <c r="CY3080" s="12"/>
      <c r="CZ3080" s="12"/>
      <c r="DA3080" s="12"/>
      <c r="DB3080" s="12"/>
      <c r="DC3080" s="12"/>
      <c r="DD3080" s="12"/>
      <c r="DE3080" s="12"/>
      <c r="DF3080" s="12"/>
      <c r="DG3080" s="12"/>
      <c r="DH3080" s="12"/>
      <c r="DI3080" s="12"/>
      <c r="DJ3080" s="12"/>
      <c r="DK3080" s="12"/>
      <c r="DL3080" s="12"/>
      <c r="DM3080" s="12"/>
      <c r="DN3080" s="12"/>
      <c r="DO3080" s="12"/>
      <c r="DP3080" s="12"/>
      <c r="DQ3080" s="12"/>
      <c r="DR3080" s="12"/>
      <c r="DS3080" s="12"/>
      <c r="DT3080" s="12"/>
      <c r="DU3080" s="12"/>
      <c r="DV3080" s="12"/>
    </row>
    <row r="3081" spans="1:126" s="14" customFormat="1" ht="90.75" thickBot="1" x14ac:dyDescent="0.3">
      <c r="A3081" s="12"/>
      <c r="B3081" s="13">
        <f t="shared" si="48"/>
        <v>3072</v>
      </c>
      <c r="C3081" s="2" t="s">
        <v>2218</v>
      </c>
      <c r="D3081" s="9" t="s">
        <v>11478</v>
      </c>
      <c r="E3081" s="2" t="s">
        <v>11484</v>
      </c>
      <c r="F3081" s="2" t="s">
        <v>3048</v>
      </c>
      <c r="G3081" s="2" t="s">
        <v>11577</v>
      </c>
      <c r="H3081" s="2" t="s">
        <v>445</v>
      </c>
      <c r="J3081" s="12"/>
      <c r="K3081" s="12"/>
      <c r="L3081" s="12"/>
      <c r="M3081" s="12"/>
      <c r="N3081" s="12"/>
      <c r="O3081" s="12"/>
      <c r="P3081" s="12"/>
      <c r="Q3081" s="12"/>
      <c r="R3081" s="12"/>
      <c r="S3081" s="12"/>
      <c r="T3081" s="12"/>
      <c r="U3081" s="12"/>
      <c r="V3081" s="12"/>
      <c r="W3081" s="12"/>
      <c r="X3081" s="12"/>
      <c r="Y3081" s="12"/>
      <c r="Z3081" s="12"/>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12"/>
      <c r="BR3081" s="12"/>
      <c r="BS3081" s="12"/>
      <c r="BT3081" s="12"/>
      <c r="BU3081" s="12"/>
      <c r="BV3081" s="12"/>
      <c r="BW3081" s="12"/>
      <c r="BX3081" s="12"/>
      <c r="BY3081" s="12"/>
      <c r="BZ3081" s="12"/>
      <c r="CA3081" s="12"/>
      <c r="CB3081" s="12"/>
      <c r="CC3081" s="12"/>
      <c r="CD3081" s="12"/>
      <c r="CE3081" s="12"/>
      <c r="CF3081" s="12"/>
      <c r="CG3081" s="12"/>
      <c r="CH3081" s="12"/>
      <c r="CI3081" s="12"/>
      <c r="CJ3081" s="12"/>
      <c r="CK3081" s="12"/>
      <c r="CL3081" s="12"/>
      <c r="CM3081" s="12"/>
      <c r="CN3081" s="12"/>
      <c r="CO3081" s="12"/>
      <c r="CP3081" s="12"/>
      <c r="CQ3081" s="12"/>
      <c r="CR3081" s="12"/>
      <c r="CS3081" s="12"/>
      <c r="CT3081" s="12"/>
      <c r="CU3081" s="12"/>
      <c r="CV3081" s="12"/>
      <c r="CW3081" s="12"/>
      <c r="CX3081" s="12"/>
      <c r="CY3081" s="12"/>
      <c r="CZ3081" s="12"/>
      <c r="DA3081" s="12"/>
      <c r="DB3081" s="12"/>
      <c r="DC3081" s="12"/>
      <c r="DD3081" s="12"/>
      <c r="DE3081" s="12"/>
      <c r="DF3081" s="12"/>
      <c r="DG3081" s="12"/>
      <c r="DH3081" s="12"/>
      <c r="DI3081" s="12"/>
      <c r="DJ3081" s="12"/>
      <c r="DK3081" s="12"/>
      <c r="DL3081" s="12"/>
      <c r="DM3081" s="12"/>
      <c r="DN3081" s="12"/>
      <c r="DO3081" s="12"/>
      <c r="DP3081" s="12"/>
      <c r="DQ3081" s="12"/>
      <c r="DR3081" s="12"/>
      <c r="DS3081" s="12"/>
      <c r="DT3081" s="12"/>
      <c r="DU3081" s="12"/>
      <c r="DV3081" s="12"/>
    </row>
    <row r="3082" spans="1:126" s="14" customFormat="1" ht="90.75" thickBot="1" x14ac:dyDescent="0.3">
      <c r="A3082" s="12"/>
      <c r="B3082" s="13">
        <f t="shared" si="48"/>
        <v>3073</v>
      </c>
      <c r="C3082" s="2" t="s">
        <v>2218</v>
      </c>
      <c r="D3082" s="9" t="s">
        <v>11478</v>
      </c>
      <c r="E3082" s="2" t="s">
        <v>11479</v>
      </c>
      <c r="F3082" s="2" t="s">
        <v>3049</v>
      </c>
      <c r="G3082" s="2" t="s">
        <v>11480</v>
      </c>
      <c r="H3082" s="2" t="s">
        <v>445</v>
      </c>
      <c r="J3082" s="12"/>
      <c r="K3082" s="12"/>
      <c r="L3082" s="12"/>
      <c r="M3082" s="12"/>
      <c r="N3082" s="12"/>
      <c r="O3082" s="12"/>
      <c r="P3082" s="12"/>
      <c r="Q3082" s="12"/>
      <c r="R3082" s="12"/>
      <c r="S3082" s="12"/>
      <c r="T3082" s="12"/>
      <c r="U3082" s="12"/>
      <c r="V3082" s="12"/>
      <c r="W3082" s="12"/>
      <c r="X3082" s="12"/>
      <c r="Y3082" s="12"/>
      <c r="Z3082" s="12"/>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12"/>
      <c r="BR3082" s="12"/>
      <c r="BS3082" s="12"/>
      <c r="BT3082" s="12"/>
      <c r="BU3082" s="12"/>
      <c r="BV3082" s="12"/>
      <c r="BW3082" s="12"/>
      <c r="BX3082" s="12"/>
      <c r="BY3082" s="12"/>
      <c r="BZ3082" s="12"/>
      <c r="CA3082" s="12"/>
      <c r="CB3082" s="12"/>
      <c r="CC3082" s="12"/>
      <c r="CD3082" s="12"/>
      <c r="CE3082" s="12"/>
      <c r="CF3082" s="12"/>
      <c r="CG3082" s="12"/>
      <c r="CH3082" s="12"/>
      <c r="CI3082" s="12"/>
      <c r="CJ3082" s="12"/>
      <c r="CK3082" s="12"/>
      <c r="CL3082" s="12"/>
      <c r="CM3082" s="12"/>
      <c r="CN3082" s="12"/>
      <c r="CO3082" s="12"/>
      <c r="CP3082" s="12"/>
      <c r="CQ3082" s="12"/>
      <c r="CR3082" s="12"/>
      <c r="CS3082" s="12"/>
      <c r="CT3082" s="12"/>
      <c r="CU3082" s="12"/>
      <c r="CV3082" s="12"/>
      <c r="CW3082" s="12"/>
      <c r="CX3082" s="12"/>
      <c r="CY3082" s="12"/>
      <c r="CZ3082" s="12"/>
      <c r="DA3082" s="12"/>
      <c r="DB3082" s="12"/>
      <c r="DC3082" s="12"/>
      <c r="DD3082" s="12"/>
      <c r="DE3082" s="12"/>
      <c r="DF3082" s="12"/>
      <c r="DG3082" s="12"/>
      <c r="DH3082" s="12"/>
      <c r="DI3082" s="12"/>
      <c r="DJ3082" s="12"/>
      <c r="DK3082" s="12"/>
      <c r="DL3082" s="12"/>
      <c r="DM3082" s="12"/>
      <c r="DN3082" s="12"/>
      <c r="DO3082" s="12"/>
      <c r="DP3082" s="12"/>
      <c r="DQ3082" s="12"/>
      <c r="DR3082" s="12"/>
      <c r="DS3082" s="12"/>
      <c r="DT3082" s="12"/>
      <c r="DU3082" s="12"/>
      <c r="DV3082" s="12"/>
    </row>
    <row r="3083" spans="1:126" s="14" customFormat="1" ht="150.75" thickBot="1" x14ac:dyDescent="0.3">
      <c r="A3083" s="12"/>
      <c r="B3083" s="13">
        <f t="shared" si="48"/>
        <v>3074</v>
      </c>
      <c r="C3083" s="2" t="s">
        <v>2218</v>
      </c>
      <c r="D3083" s="9">
        <v>6404</v>
      </c>
      <c r="E3083" s="2" t="s">
        <v>11491</v>
      </c>
      <c r="F3083" s="2" t="s">
        <v>3050</v>
      </c>
      <c r="G3083" s="2" t="s">
        <v>11902</v>
      </c>
      <c r="H3083" s="2" t="s">
        <v>445</v>
      </c>
      <c r="J3083" s="12"/>
      <c r="K3083" s="12"/>
      <c r="L3083" s="12"/>
      <c r="M3083" s="12"/>
      <c r="N3083" s="12"/>
      <c r="O3083" s="12"/>
      <c r="P3083" s="12"/>
      <c r="Q3083" s="12"/>
      <c r="R3083" s="12"/>
      <c r="S3083" s="12"/>
      <c r="T3083" s="12"/>
      <c r="U3083" s="12"/>
      <c r="V3083" s="12"/>
      <c r="W3083" s="12"/>
      <c r="X3083" s="12"/>
      <c r="Y3083" s="12"/>
      <c r="Z3083" s="12"/>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12"/>
      <c r="BR3083" s="12"/>
      <c r="BS3083" s="12"/>
      <c r="BT3083" s="12"/>
      <c r="BU3083" s="12"/>
      <c r="BV3083" s="12"/>
      <c r="BW3083" s="12"/>
      <c r="BX3083" s="12"/>
      <c r="BY3083" s="12"/>
      <c r="BZ3083" s="12"/>
      <c r="CA3083" s="12"/>
      <c r="CB3083" s="12"/>
      <c r="CC3083" s="12"/>
      <c r="CD3083" s="12"/>
      <c r="CE3083" s="12"/>
      <c r="CF3083" s="12"/>
      <c r="CG3083" s="12"/>
      <c r="CH3083" s="12"/>
      <c r="CI3083" s="12"/>
      <c r="CJ3083" s="12"/>
      <c r="CK3083" s="12"/>
      <c r="CL3083" s="12"/>
      <c r="CM3083" s="12"/>
      <c r="CN3083" s="12"/>
      <c r="CO3083" s="12"/>
      <c r="CP3083" s="12"/>
      <c r="CQ3083" s="12"/>
      <c r="CR3083" s="12"/>
      <c r="CS3083" s="12"/>
      <c r="CT3083" s="12"/>
      <c r="CU3083" s="12"/>
      <c r="CV3083" s="12"/>
      <c r="CW3083" s="12"/>
      <c r="CX3083" s="12"/>
      <c r="CY3083" s="12"/>
      <c r="CZ3083" s="12"/>
      <c r="DA3083" s="12"/>
      <c r="DB3083" s="12"/>
      <c r="DC3083" s="12"/>
      <c r="DD3083" s="12"/>
      <c r="DE3083" s="12"/>
      <c r="DF3083" s="12"/>
      <c r="DG3083" s="12"/>
      <c r="DH3083" s="12"/>
      <c r="DI3083" s="12"/>
      <c r="DJ3083" s="12"/>
      <c r="DK3083" s="12"/>
      <c r="DL3083" s="12"/>
      <c r="DM3083" s="12"/>
      <c r="DN3083" s="12"/>
      <c r="DO3083" s="12"/>
      <c r="DP3083" s="12"/>
      <c r="DQ3083" s="12"/>
      <c r="DR3083" s="12"/>
      <c r="DS3083" s="12"/>
      <c r="DT3083" s="12"/>
      <c r="DU3083" s="12"/>
      <c r="DV3083" s="12"/>
    </row>
    <row r="3084" spans="1:126" s="14" customFormat="1" ht="75.75" thickBot="1" x14ac:dyDescent="0.3">
      <c r="A3084" s="12"/>
      <c r="B3084" s="13">
        <f t="shared" si="48"/>
        <v>3075</v>
      </c>
      <c r="C3084" s="2" t="s">
        <v>2218</v>
      </c>
      <c r="D3084" s="9" t="s">
        <v>7109</v>
      </c>
      <c r="E3084" s="2" t="s">
        <v>3041</v>
      </c>
      <c r="F3084" s="2" t="s">
        <v>3051</v>
      </c>
      <c r="G3084" s="2" t="s">
        <v>3052</v>
      </c>
      <c r="H3084" s="2" t="s">
        <v>445</v>
      </c>
      <c r="J3084" s="12"/>
      <c r="K3084" s="12"/>
      <c r="L3084" s="12"/>
      <c r="M3084" s="12"/>
      <c r="N3084" s="12"/>
      <c r="O3084" s="12"/>
      <c r="P3084" s="12"/>
      <c r="Q3084" s="12"/>
      <c r="R3084" s="12"/>
      <c r="S3084" s="12"/>
      <c r="T3084" s="12"/>
      <c r="U3084" s="12"/>
      <c r="V3084" s="12"/>
      <c r="W3084" s="12"/>
      <c r="X3084" s="12"/>
      <c r="Y3084" s="12"/>
      <c r="Z3084" s="12"/>
      <c r="AA3084" s="12"/>
      <c r="AB3084" s="12"/>
      <c r="AC3084" s="12"/>
      <c r="AD3084" s="12"/>
      <c r="AE3084" s="12"/>
      <c r="AF3084" s="12"/>
      <c r="AG3084" s="12"/>
      <c r="AH3084" s="12"/>
      <c r="AI3084" s="12"/>
      <c r="AJ3084" s="12"/>
      <c r="AK3084" s="12"/>
      <c r="AL3084" s="12"/>
      <c r="AM3084" s="12"/>
      <c r="AN3084" s="12"/>
      <c r="AO3084" s="12"/>
      <c r="AP3084" s="12"/>
      <c r="AQ3084" s="12"/>
      <c r="AR3084" s="12"/>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12"/>
      <c r="BR3084" s="12"/>
      <c r="BS3084" s="12"/>
      <c r="BT3084" s="12"/>
      <c r="BU3084" s="12"/>
      <c r="BV3084" s="12"/>
      <c r="BW3084" s="12"/>
      <c r="BX3084" s="12"/>
      <c r="BY3084" s="12"/>
      <c r="BZ3084" s="12"/>
      <c r="CA3084" s="12"/>
      <c r="CB3084" s="12"/>
      <c r="CC3084" s="12"/>
      <c r="CD3084" s="12"/>
      <c r="CE3084" s="12"/>
      <c r="CF3084" s="12"/>
      <c r="CG3084" s="12"/>
      <c r="CH3084" s="12"/>
      <c r="CI3084" s="12"/>
      <c r="CJ3084" s="12"/>
      <c r="CK3084" s="12"/>
      <c r="CL3084" s="12"/>
      <c r="CM3084" s="12"/>
      <c r="CN3084" s="12"/>
      <c r="CO3084" s="12"/>
      <c r="CP3084" s="12"/>
      <c r="CQ3084" s="12"/>
      <c r="CR3084" s="12"/>
      <c r="CS3084" s="12"/>
      <c r="CT3084" s="12"/>
      <c r="CU3084" s="12"/>
      <c r="CV3084" s="12"/>
      <c r="CW3084" s="12"/>
      <c r="CX3084" s="12"/>
      <c r="CY3084" s="12"/>
      <c r="CZ3084" s="12"/>
      <c r="DA3084" s="12"/>
      <c r="DB3084" s="12"/>
      <c r="DC3084" s="12"/>
      <c r="DD3084" s="12"/>
      <c r="DE3084" s="12"/>
      <c r="DF3084" s="12"/>
      <c r="DG3084" s="12"/>
      <c r="DH3084" s="12"/>
      <c r="DI3084" s="12"/>
      <c r="DJ3084" s="12"/>
      <c r="DK3084" s="12"/>
      <c r="DL3084" s="12"/>
      <c r="DM3084" s="12"/>
      <c r="DN3084" s="12"/>
      <c r="DO3084" s="12"/>
      <c r="DP3084" s="12"/>
      <c r="DQ3084" s="12"/>
      <c r="DR3084" s="12"/>
      <c r="DS3084" s="12"/>
      <c r="DT3084" s="12"/>
      <c r="DU3084" s="12"/>
      <c r="DV3084" s="12"/>
    </row>
    <row r="3085" spans="1:126" s="14" customFormat="1" ht="90.75" thickBot="1" x14ac:dyDescent="0.3">
      <c r="A3085" s="12"/>
      <c r="B3085" s="13">
        <f t="shared" si="48"/>
        <v>3076</v>
      </c>
      <c r="C3085" s="2" t="s">
        <v>2218</v>
      </c>
      <c r="D3085" s="9" t="s">
        <v>11478</v>
      </c>
      <c r="E3085" s="2" t="s">
        <v>11481</v>
      </c>
      <c r="F3085" s="2" t="s">
        <v>5651</v>
      </c>
      <c r="G3085" s="2" t="s">
        <v>11482</v>
      </c>
      <c r="H3085" s="2" t="s">
        <v>445</v>
      </c>
      <c r="J3085" s="12"/>
      <c r="K3085" s="12"/>
      <c r="L3085" s="12"/>
      <c r="M3085" s="12"/>
      <c r="N3085" s="12"/>
      <c r="O3085" s="12"/>
      <c r="P3085" s="12"/>
      <c r="Q3085" s="12"/>
      <c r="R3085" s="12"/>
      <c r="S3085" s="12"/>
      <c r="T3085" s="12"/>
      <c r="U3085" s="12"/>
      <c r="V3085" s="12"/>
      <c r="W3085" s="12"/>
      <c r="X3085" s="12"/>
      <c r="Y3085" s="12"/>
      <c r="Z3085" s="12"/>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c r="BP3085" s="12"/>
      <c r="BQ3085" s="12"/>
      <c r="BR3085" s="12"/>
      <c r="BS3085" s="12"/>
      <c r="BT3085" s="12"/>
      <c r="BU3085" s="12"/>
      <c r="BV3085" s="12"/>
      <c r="BW3085" s="12"/>
      <c r="BX3085" s="12"/>
      <c r="BY3085" s="12"/>
      <c r="BZ3085" s="12"/>
      <c r="CA3085" s="12"/>
      <c r="CB3085" s="12"/>
      <c r="CC3085" s="12"/>
      <c r="CD3085" s="12"/>
      <c r="CE3085" s="12"/>
      <c r="CF3085" s="12"/>
      <c r="CG3085" s="12"/>
      <c r="CH3085" s="12"/>
      <c r="CI3085" s="12"/>
      <c r="CJ3085" s="12"/>
      <c r="CK3085" s="12"/>
      <c r="CL3085" s="12"/>
      <c r="CM3085" s="12"/>
      <c r="CN3085" s="12"/>
      <c r="CO3085" s="12"/>
      <c r="CP3085" s="12"/>
      <c r="CQ3085" s="12"/>
      <c r="CR3085" s="12"/>
      <c r="CS3085" s="12"/>
      <c r="CT3085" s="12"/>
      <c r="CU3085" s="12"/>
      <c r="CV3085" s="12"/>
      <c r="CW3085" s="12"/>
      <c r="CX3085" s="12"/>
      <c r="CY3085" s="12"/>
      <c r="CZ3085" s="12"/>
      <c r="DA3085" s="12"/>
      <c r="DB3085" s="12"/>
      <c r="DC3085" s="12"/>
      <c r="DD3085" s="12"/>
      <c r="DE3085" s="12"/>
      <c r="DF3085" s="12"/>
      <c r="DG3085" s="12"/>
      <c r="DH3085" s="12"/>
      <c r="DI3085" s="12"/>
      <c r="DJ3085" s="12"/>
      <c r="DK3085" s="12"/>
      <c r="DL3085" s="12"/>
      <c r="DM3085" s="12"/>
      <c r="DN3085" s="12"/>
      <c r="DO3085" s="12"/>
      <c r="DP3085" s="12"/>
      <c r="DQ3085" s="12"/>
      <c r="DR3085" s="12"/>
      <c r="DS3085" s="12"/>
      <c r="DT3085" s="12"/>
      <c r="DU3085" s="12"/>
      <c r="DV3085" s="12"/>
    </row>
    <row r="3086" spans="1:126" s="14" customFormat="1" ht="90.75" thickBot="1" x14ac:dyDescent="0.3">
      <c r="A3086" s="12"/>
      <c r="B3086" s="13">
        <f t="shared" si="48"/>
        <v>3077</v>
      </c>
      <c r="C3086" s="2" t="s">
        <v>2218</v>
      </c>
      <c r="D3086" s="9" t="s">
        <v>11478</v>
      </c>
      <c r="E3086" s="2" t="s">
        <v>11483</v>
      </c>
      <c r="F3086" s="2" t="s">
        <v>11485</v>
      </c>
      <c r="G3086" s="2" t="s">
        <v>11486</v>
      </c>
      <c r="H3086" s="2" t="s">
        <v>445</v>
      </c>
      <c r="J3086" s="12"/>
      <c r="K3086" s="12"/>
      <c r="L3086" s="12"/>
      <c r="M3086" s="12"/>
      <c r="N3086" s="12"/>
      <c r="O3086" s="12"/>
      <c r="P3086" s="12"/>
      <c r="Q3086" s="12"/>
      <c r="R3086" s="12"/>
      <c r="S3086" s="12"/>
      <c r="T3086" s="12"/>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12"/>
      <c r="BR3086" s="12"/>
      <c r="BS3086" s="12"/>
      <c r="BT3086" s="12"/>
      <c r="BU3086" s="12"/>
      <c r="BV3086" s="12"/>
      <c r="BW3086" s="12"/>
      <c r="BX3086" s="12"/>
      <c r="BY3086" s="12"/>
      <c r="BZ3086" s="12"/>
      <c r="CA3086" s="12"/>
      <c r="CB3086" s="12"/>
      <c r="CC3086" s="12"/>
      <c r="CD3086" s="12"/>
      <c r="CE3086" s="12"/>
      <c r="CF3086" s="12"/>
      <c r="CG3086" s="12"/>
      <c r="CH3086" s="12"/>
      <c r="CI3086" s="12"/>
      <c r="CJ3086" s="12"/>
      <c r="CK3086" s="12"/>
      <c r="CL3086" s="12"/>
      <c r="CM3086" s="12"/>
      <c r="CN3086" s="12"/>
      <c r="CO3086" s="12"/>
      <c r="CP3086" s="12"/>
      <c r="CQ3086" s="12"/>
      <c r="CR3086" s="12"/>
      <c r="CS3086" s="12"/>
      <c r="CT3086" s="12"/>
      <c r="CU3086" s="12"/>
      <c r="CV3086" s="12"/>
      <c r="CW3086" s="12"/>
      <c r="CX3086" s="12"/>
      <c r="CY3086" s="12"/>
      <c r="CZ3086" s="12"/>
      <c r="DA3086" s="12"/>
      <c r="DB3086" s="12"/>
      <c r="DC3086" s="12"/>
      <c r="DD3086" s="12"/>
      <c r="DE3086" s="12"/>
      <c r="DF3086" s="12"/>
      <c r="DG3086" s="12"/>
      <c r="DH3086" s="12"/>
      <c r="DI3086" s="12"/>
      <c r="DJ3086" s="12"/>
      <c r="DK3086" s="12"/>
      <c r="DL3086" s="12"/>
      <c r="DM3086" s="12"/>
      <c r="DN3086" s="12"/>
      <c r="DO3086" s="12"/>
      <c r="DP3086" s="12"/>
      <c r="DQ3086" s="12"/>
      <c r="DR3086" s="12"/>
      <c r="DS3086" s="12"/>
      <c r="DT3086" s="12"/>
      <c r="DU3086" s="12"/>
      <c r="DV3086" s="12"/>
    </row>
    <row r="3087" spans="1:126" s="14" customFormat="1" ht="409.6" thickBot="1" x14ac:dyDescent="0.3">
      <c r="A3087" s="12"/>
      <c r="B3087" s="13">
        <f t="shared" ref="B3087:B3150" si="49">B3086+1</f>
        <v>3078</v>
      </c>
      <c r="C3087" s="2" t="s">
        <v>2218</v>
      </c>
      <c r="D3087" s="9" t="s">
        <v>11487</v>
      </c>
      <c r="E3087" s="2" t="s">
        <v>11489</v>
      </c>
      <c r="F3087" s="2" t="s">
        <v>11488</v>
      </c>
      <c r="G3087" s="2" t="s">
        <v>11578</v>
      </c>
      <c r="H3087" s="2" t="s">
        <v>445</v>
      </c>
      <c r="J3087" s="12"/>
      <c r="K3087" s="12"/>
      <c r="L3087" s="12"/>
      <c r="M3087" s="12"/>
      <c r="N3087" s="12"/>
      <c r="O3087" s="12"/>
      <c r="P3087" s="12"/>
      <c r="Q3087" s="12"/>
      <c r="R3087" s="12"/>
      <c r="S3087" s="12"/>
      <c r="T3087" s="12"/>
      <c r="U3087" s="12"/>
      <c r="V3087" s="12"/>
      <c r="W3087" s="12"/>
      <c r="X3087" s="12"/>
      <c r="Y3087" s="12"/>
      <c r="Z3087" s="12"/>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12"/>
      <c r="BR3087" s="12"/>
      <c r="BS3087" s="12"/>
      <c r="BT3087" s="12"/>
      <c r="BU3087" s="12"/>
      <c r="BV3087" s="12"/>
      <c r="BW3087" s="12"/>
      <c r="BX3087" s="12"/>
      <c r="BY3087" s="12"/>
      <c r="BZ3087" s="12"/>
      <c r="CA3087" s="12"/>
      <c r="CB3087" s="12"/>
      <c r="CC3087" s="12"/>
      <c r="CD3087" s="12"/>
      <c r="CE3087" s="12"/>
      <c r="CF3087" s="12"/>
      <c r="CG3087" s="12"/>
      <c r="CH3087" s="12"/>
      <c r="CI3087" s="12"/>
      <c r="CJ3087" s="12"/>
      <c r="CK3087" s="12"/>
      <c r="CL3087" s="12"/>
      <c r="CM3087" s="12"/>
      <c r="CN3087" s="12"/>
      <c r="CO3087" s="12"/>
      <c r="CP3087" s="12"/>
      <c r="CQ3087" s="12"/>
      <c r="CR3087" s="12"/>
      <c r="CS3087" s="12"/>
      <c r="CT3087" s="12"/>
      <c r="CU3087" s="12"/>
      <c r="CV3087" s="12"/>
      <c r="CW3087" s="12"/>
      <c r="CX3087" s="12"/>
      <c r="CY3087" s="12"/>
      <c r="CZ3087" s="12"/>
      <c r="DA3087" s="12"/>
      <c r="DB3087" s="12"/>
      <c r="DC3087" s="12"/>
      <c r="DD3087" s="12"/>
      <c r="DE3087" s="12"/>
      <c r="DF3087" s="12"/>
      <c r="DG3087" s="12"/>
      <c r="DH3087" s="12"/>
      <c r="DI3087" s="12"/>
      <c r="DJ3087" s="12"/>
      <c r="DK3087" s="12"/>
      <c r="DL3087" s="12"/>
      <c r="DM3087" s="12"/>
      <c r="DN3087" s="12"/>
      <c r="DO3087" s="12"/>
      <c r="DP3087" s="12"/>
      <c r="DQ3087" s="12"/>
      <c r="DR3087" s="12"/>
      <c r="DS3087" s="12"/>
      <c r="DT3087" s="12"/>
      <c r="DU3087" s="12"/>
      <c r="DV3087" s="12"/>
    </row>
    <row r="3088" spans="1:126" s="14" customFormat="1" ht="150.75" thickBot="1" x14ac:dyDescent="0.3">
      <c r="A3088" s="12"/>
      <c r="B3088" s="13">
        <f t="shared" si="49"/>
        <v>3079</v>
      </c>
      <c r="C3088" s="2" t="s">
        <v>2218</v>
      </c>
      <c r="D3088" s="9" t="s">
        <v>11492</v>
      </c>
      <c r="E3088" s="2" t="s">
        <v>11493</v>
      </c>
      <c r="F3088" s="2" t="s">
        <v>11494</v>
      </c>
      <c r="G3088" s="2" t="s">
        <v>11495</v>
      </c>
      <c r="H3088" s="2" t="s">
        <v>445</v>
      </c>
      <c r="J3088" s="12"/>
      <c r="K3088" s="12"/>
      <c r="L3088" s="12"/>
      <c r="M3088" s="12"/>
      <c r="N3088" s="12"/>
      <c r="O3088" s="12"/>
      <c r="P3088" s="12"/>
      <c r="Q3088" s="12"/>
      <c r="R3088" s="12"/>
      <c r="S3088" s="12"/>
      <c r="T3088" s="12"/>
      <c r="U3088" s="12"/>
      <c r="V3088" s="12"/>
      <c r="W3088" s="12"/>
      <c r="X3088" s="12"/>
      <c r="Y3088" s="12"/>
      <c r="Z3088" s="12"/>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12"/>
      <c r="BR3088" s="12"/>
      <c r="BS3088" s="12"/>
      <c r="BT3088" s="12"/>
      <c r="BU3088" s="12"/>
      <c r="BV3088" s="12"/>
      <c r="BW3088" s="12"/>
      <c r="BX3088" s="12"/>
      <c r="BY3088" s="12"/>
      <c r="BZ3088" s="12"/>
      <c r="CA3088" s="12"/>
      <c r="CB3088" s="12"/>
      <c r="CC3088" s="12"/>
      <c r="CD3088" s="12"/>
      <c r="CE3088" s="12"/>
      <c r="CF3088" s="12"/>
      <c r="CG3088" s="12"/>
      <c r="CH3088" s="12"/>
      <c r="CI3088" s="12"/>
      <c r="CJ3088" s="12"/>
      <c r="CK3088" s="12"/>
      <c r="CL3088" s="12"/>
      <c r="CM3088" s="12"/>
      <c r="CN3088" s="12"/>
      <c r="CO3088" s="12"/>
      <c r="CP3088" s="12"/>
      <c r="CQ3088" s="12"/>
      <c r="CR3088" s="12"/>
      <c r="CS3088" s="12"/>
      <c r="CT3088" s="12"/>
      <c r="CU3088" s="12"/>
      <c r="CV3088" s="12"/>
      <c r="CW3088" s="12"/>
      <c r="CX3088" s="12"/>
      <c r="CY3088" s="12"/>
      <c r="CZ3088" s="12"/>
      <c r="DA3088" s="12"/>
      <c r="DB3088" s="12"/>
      <c r="DC3088" s="12"/>
      <c r="DD3088" s="12"/>
      <c r="DE3088" s="12"/>
      <c r="DF3088" s="12"/>
      <c r="DG3088" s="12"/>
      <c r="DH3088" s="12"/>
      <c r="DI3088" s="12"/>
      <c r="DJ3088" s="12"/>
      <c r="DK3088" s="12"/>
      <c r="DL3088" s="12"/>
      <c r="DM3088" s="12"/>
      <c r="DN3088" s="12"/>
      <c r="DO3088" s="12"/>
      <c r="DP3088" s="12"/>
      <c r="DQ3088" s="12"/>
      <c r="DR3088" s="12"/>
      <c r="DS3088" s="12"/>
      <c r="DT3088" s="12"/>
      <c r="DU3088" s="12"/>
      <c r="DV3088" s="12"/>
    </row>
    <row r="3089" spans="1:126" s="14" customFormat="1" ht="90.75" thickBot="1" x14ac:dyDescent="0.3">
      <c r="A3089" s="12"/>
      <c r="B3089" s="13">
        <f t="shared" si="49"/>
        <v>3080</v>
      </c>
      <c r="C3089" s="2" t="s">
        <v>2218</v>
      </c>
      <c r="D3089" s="9" t="s">
        <v>11496</v>
      </c>
      <c r="E3089" s="2" t="s">
        <v>11497</v>
      </c>
      <c r="F3089" s="2" t="s">
        <v>11498</v>
      </c>
      <c r="G3089" s="2" t="s">
        <v>11579</v>
      </c>
      <c r="H3089" s="2" t="s">
        <v>445</v>
      </c>
      <c r="J3089" s="12"/>
      <c r="K3089" s="12"/>
      <c r="L3089" s="12"/>
      <c r="M3089" s="12"/>
      <c r="N3089" s="12"/>
      <c r="O3089" s="12"/>
      <c r="P3089" s="12"/>
      <c r="Q3089" s="12"/>
      <c r="R3089" s="12"/>
      <c r="S3089" s="12"/>
      <c r="T3089" s="12"/>
      <c r="U3089" s="12"/>
      <c r="V3089" s="12"/>
      <c r="W3089" s="12"/>
      <c r="X3089" s="12"/>
      <c r="Y3089" s="12"/>
      <c r="Z3089" s="12"/>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12"/>
      <c r="BR3089" s="12"/>
      <c r="BS3089" s="12"/>
      <c r="BT3089" s="12"/>
      <c r="BU3089" s="12"/>
      <c r="BV3089" s="12"/>
      <c r="BW3089" s="12"/>
      <c r="BX3089" s="12"/>
      <c r="BY3089" s="12"/>
      <c r="BZ3089" s="12"/>
      <c r="CA3089" s="12"/>
      <c r="CB3089" s="12"/>
      <c r="CC3089" s="12"/>
      <c r="CD3089" s="12"/>
      <c r="CE3089" s="12"/>
      <c r="CF3089" s="12"/>
      <c r="CG3089" s="12"/>
      <c r="CH3089" s="12"/>
      <c r="CI3089" s="12"/>
      <c r="CJ3089" s="12"/>
      <c r="CK3089" s="12"/>
      <c r="CL3089" s="12"/>
      <c r="CM3089" s="12"/>
      <c r="CN3089" s="12"/>
      <c r="CO3089" s="12"/>
      <c r="CP3089" s="12"/>
      <c r="CQ3089" s="12"/>
      <c r="CR3089" s="12"/>
      <c r="CS3089" s="12"/>
      <c r="CT3089" s="12"/>
      <c r="CU3089" s="12"/>
      <c r="CV3089" s="12"/>
      <c r="CW3089" s="12"/>
      <c r="CX3089" s="12"/>
      <c r="CY3089" s="12"/>
      <c r="CZ3089" s="12"/>
      <c r="DA3089" s="12"/>
      <c r="DB3089" s="12"/>
      <c r="DC3089" s="12"/>
      <c r="DD3089" s="12"/>
      <c r="DE3089" s="12"/>
      <c r="DF3089" s="12"/>
      <c r="DG3089" s="12"/>
      <c r="DH3089" s="12"/>
      <c r="DI3089" s="12"/>
      <c r="DJ3089" s="12"/>
      <c r="DK3089" s="12"/>
      <c r="DL3089" s="12"/>
      <c r="DM3089" s="12"/>
      <c r="DN3089" s="12"/>
      <c r="DO3089" s="12"/>
      <c r="DP3089" s="12"/>
      <c r="DQ3089" s="12"/>
      <c r="DR3089" s="12"/>
      <c r="DS3089" s="12"/>
      <c r="DT3089" s="12"/>
      <c r="DU3089" s="12"/>
      <c r="DV3089" s="12"/>
    </row>
    <row r="3090" spans="1:126" s="14" customFormat="1" ht="75.75" thickBot="1" x14ac:dyDescent="0.3">
      <c r="A3090" s="12"/>
      <c r="B3090" s="13">
        <f t="shared" si="49"/>
        <v>3081</v>
      </c>
      <c r="C3090" s="2" t="s">
        <v>2218</v>
      </c>
      <c r="D3090" s="9" t="s">
        <v>11499</v>
      </c>
      <c r="E3090" s="2" t="s">
        <v>11500</v>
      </c>
      <c r="F3090" s="2" t="s">
        <v>11501</v>
      </c>
      <c r="G3090" s="2" t="s">
        <v>11502</v>
      </c>
      <c r="H3090" s="2" t="s">
        <v>445</v>
      </c>
      <c r="J3090" s="12"/>
      <c r="K3090" s="12"/>
      <c r="L3090" s="12"/>
      <c r="M3090" s="12"/>
      <c r="N3090" s="12"/>
      <c r="O3090" s="12"/>
      <c r="P3090" s="12"/>
      <c r="Q3090" s="12"/>
      <c r="R3090" s="12"/>
      <c r="S3090" s="12"/>
      <c r="T3090" s="12"/>
      <c r="U3090" s="12"/>
      <c r="V3090" s="12"/>
      <c r="W3090" s="12"/>
      <c r="X3090" s="12"/>
      <c r="Y3090" s="12"/>
      <c r="Z3090" s="12"/>
      <c r="AA3090" s="12"/>
      <c r="AB3090" s="12"/>
      <c r="AC3090" s="12"/>
      <c r="AD3090" s="12"/>
      <c r="AE3090" s="12"/>
      <c r="AF3090" s="12"/>
      <c r="AG3090" s="12"/>
      <c r="AH3090" s="12"/>
      <c r="AI3090" s="12"/>
      <c r="AJ3090" s="12"/>
      <c r="AK3090" s="12"/>
      <c r="AL3090" s="12"/>
      <c r="AM3090" s="12"/>
      <c r="AN3090" s="12"/>
      <c r="AO3090" s="12"/>
      <c r="AP3090" s="12"/>
      <c r="AQ3090" s="12"/>
      <c r="AR3090" s="12"/>
      <c r="AS3090" s="12"/>
      <c r="AT3090" s="12"/>
      <c r="AU3090" s="12"/>
      <c r="AV3090" s="12"/>
      <c r="AW3090" s="12"/>
      <c r="AX3090" s="12"/>
      <c r="AY3090" s="12"/>
      <c r="AZ3090" s="12"/>
      <c r="BA3090" s="12"/>
      <c r="BB3090" s="12"/>
      <c r="BC3090" s="12"/>
      <c r="BD3090" s="12"/>
      <c r="BE3090" s="12"/>
      <c r="BF3090" s="12"/>
      <c r="BG3090" s="12"/>
      <c r="BH3090" s="12"/>
      <c r="BI3090" s="12"/>
      <c r="BJ3090" s="12"/>
      <c r="BK3090" s="12"/>
      <c r="BL3090" s="12"/>
      <c r="BM3090" s="12"/>
      <c r="BN3090" s="12"/>
      <c r="BO3090" s="12"/>
      <c r="BP3090" s="12"/>
      <c r="BQ3090" s="12"/>
      <c r="BR3090" s="12"/>
      <c r="BS3090" s="12"/>
      <c r="BT3090" s="12"/>
      <c r="BU3090" s="12"/>
      <c r="BV3090" s="12"/>
      <c r="BW3090" s="12"/>
      <c r="BX3090" s="12"/>
      <c r="BY3090" s="12"/>
      <c r="BZ3090" s="12"/>
      <c r="CA3090" s="12"/>
      <c r="CB3090" s="12"/>
      <c r="CC3090" s="12"/>
      <c r="CD3090" s="12"/>
      <c r="CE3090" s="12"/>
      <c r="CF3090" s="12"/>
      <c r="CG3090" s="12"/>
      <c r="CH3090" s="12"/>
      <c r="CI3090" s="12"/>
      <c r="CJ3090" s="12"/>
      <c r="CK3090" s="12"/>
      <c r="CL3090" s="12"/>
      <c r="CM3090" s="12"/>
      <c r="CN3090" s="12"/>
      <c r="CO3090" s="12"/>
      <c r="CP3090" s="12"/>
      <c r="CQ3090" s="12"/>
      <c r="CR3090" s="12"/>
      <c r="CS3090" s="12"/>
      <c r="CT3090" s="12"/>
      <c r="CU3090" s="12"/>
      <c r="CV3090" s="12"/>
      <c r="CW3090" s="12"/>
      <c r="CX3090" s="12"/>
      <c r="CY3090" s="12"/>
      <c r="CZ3090" s="12"/>
      <c r="DA3090" s="12"/>
      <c r="DB3090" s="12"/>
      <c r="DC3090" s="12"/>
      <c r="DD3090" s="12"/>
      <c r="DE3090" s="12"/>
      <c r="DF3090" s="12"/>
      <c r="DG3090" s="12"/>
      <c r="DH3090" s="12"/>
      <c r="DI3090" s="12"/>
      <c r="DJ3090" s="12"/>
      <c r="DK3090" s="12"/>
      <c r="DL3090" s="12"/>
      <c r="DM3090" s="12"/>
      <c r="DN3090" s="12"/>
      <c r="DO3090" s="12"/>
      <c r="DP3090" s="12"/>
      <c r="DQ3090" s="12"/>
      <c r="DR3090" s="12"/>
      <c r="DS3090" s="12"/>
      <c r="DT3090" s="12"/>
      <c r="DU3090" s="12"/>
      <c r="DV3090" s="12"/>
    </row>
    <row r="3091" spans="1:126" s="14" customFormat="1" ht="240.75" thickBot="1" x14ac:dyDescent="0.3">
      <c r="A3091" s="12"/>
      <c r="B3091" s="13">
        <f t="shared" si="49"/>
        <v>3082</v>
      </c>
      <c r="C3091" s="2" t="s">
        <v>2218</v>
      </c>
      <c r="D3091" s="9" t="s">
        <v>11503</v>
      </c>
      <c r="E3091" s="2" t="s">
        <v>11504</v>
      </c>
      <c r="F3091" s="2" t="s">
        <v>11505</v>
      </c>
      <c r="G3091" s="2" t="s">
        <v>11506</v>
      </c>
      <c r="H3091" s="2" t="s">
        <v>445</v>
      </c>
      <c r="J3091" s="12"/>
      <c r="K3091" s="12"/>
      <c r="L3091" s="12"/>
      <c r="M3091" s="12"/>
      <c r="N3091" s="12"/>
      <c r="O3091" s="12"/>
      <c r="P3091" s="12"/>
      <c r="Q3091" s="12"/>
      <c r="R3091" s="12"/>
      <c r="S3091" s="12"/>
      <c r="T3091" s="12"/>
      <c r="U3091" s="12"/>
      <c r="V3091" s="12"/>
      <c r="W3091" s="12"/>
      <c r="X3091" s="12"/>
      <c r="Y3091" s="12"/>
      <c r="Z3091" s="12"/>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c r="BP3091" s="12"/>
      <c r="BQ3091" s="12"/>
      <c r="BR3091" s="12"/>
      <c r="BS3091" s="12"/>
      <c r="BT3091" s="12"/>
      <c r="BU3091" s="12"/>
      <c r="BV3091" s="12"/>
      <c r="BW3091" s="12"/>
      <c r="BX3091" s="12"/>
      <c r="BY3091" s="12"/>
      <c r="BZ3091" s="12"/>
      <c r="CA3091" s="12"/>
      <c r="CB3091" s="12"/>
      <c r="CC3091" s="12"/>
      <c r="CD3091" s="12"/>
      <c r="CE3091" s="12"/>
      <c r="CF3091" s="12"/>
      <c r="CG3091" s="12"/>
      <c r="CH3091" s="12"/>
      <c r="CI3091" s="12"/>
      <c r="CJ3091" s="12"/>
      <c r="CK3091" s="12"/>
      <c r="CL3091" s="12"/>
      <c r="CM3091" s="12"/>
      <c r="CN3091" s="12"/>
      <c r="CO3091" s="12"/>
      <c r="CP3091" s="12"/>
      <c r="CQ3091" s="12"/>
      <c r="CR3091" s="12"/>
      <c r="CS3091" s="12"/>
      <c r="CT3091" s="12"/>
      <c r="CU3091" s="12"/>
      <c r="CV3091" s="12"/>
      <c r="CW3091" s="12"/>
      <c r="CX3091" s="12"/>
      <c r="CY3091" s="12"/>
      <c r="CZ3091" s="12"/>
      <c r="DA3091" s="12"/>
      <c r="DB3091" s="12"/>
      <c r="DC3091" s="12"/>
      <c r="DD3091" s="12"/>
      <c r="DE3091" s="12"/>
      <c r="DF3091" s="12"/>
      <c r="DG3091" s="12"/>
      <c r="DH3091" s="12"/>
      <c r="DI3091" s="12"/>
      <c r="DJ3091" s="12"/>
      <c r="DK3091" s="12"/>
      <c r="DL3091" s="12"/>
      <c r="DM3091" s="12"/>
      <c r="DN3091" s="12"/>
      <c r="DO3091" s="12"/>
      <c r="DP3091" s="12"/>
      <c r="DQ3091" s="12"/>
      <c r="DR3091" s="12"/>
      <c r="DS3091" s="12"/>
      <c r="DT3091" s="12"/>
      <c r="DU3091" s="12"/>
      <c r="DV3091" s="12"/>
    </row>
    <row r="3092" spans="1:126" s="14" customFormat="1" ht="225.75" thickBot="1" x14ac:dyDescent="0.3">
      <c r="A3092" s="12"/>
      <c r="B3092" s="13">
        <f t="shared" si="49"/>
        <v>3083</v>
      </c>
      <c r="C3092" s="2" t="s">
        <v>2218</v>
      </c>
      <c r="D3092" s="9" t="s">
        <v>11507</v>
      </c>
      <c r="E3092" s="2" t="s">
        <v>11508</v>
      </c>
      <c r="F3092" s="2" t="s">
        <v>11509</v>
      </c>
      <c r="G3092" s="2" t="s">
        <v>11903</v>
      </c>
      <c r="H3092" s="2" t="s">
        <v>445</v>
      </c>
      <c r="J3092" s="12"/>
      <c r="K3092" s="12"/>
      <c r="L3092" s="12"/>
      <c r="M3092" s="12"/>
      <c r="N3092" s="12"/>
      <c r="O3092" s="12"/>
      <c r="P3092" s="12"/>
      <c r="Q3092" s="12"/>
      <c r="R3092" s="12"/>
      <c r="S3092" s="12"/>
      <c r="T3092" s="12"/>
      <c r="U3092" s="12"/>
      <c r="V3092" s="12"/>
      <c r="W3092" s="12"/>
      <c r="X3092" s="12"/>
      <c r="Y3092" s="12"/>
      <c r="Z3092" s="12"/>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c r="AV3092" s="12"/>
      <c r="AW3092" s="12"/>
      <c r="AX3092" s="12"/>
      <c r="AY3092" s="12"/>
      <c r="AZ3092" s="12"/>
      <c r="BA3092" s="12"/>
      <c r="BB3092" s="12"/>
      <c r="BC3092" s="12"/>
      <c r="BD3092" s="12"/>
      <c r="BE3092" s="12"/>
      <c r="BF3092" s="12"/>
      <c r="BG3092" s="12"/>
      <c r="BH3092" s="12"/>
      <c r="BI3092" s="12"/>
      <c r="BJ3092" s="12"/>
      <c r="BK3092" s="12"/>
      <c r="BL3092" s="12"/>
      <c r="BM3092" s="12"/>
      <c r="BN3092" s="12"/>
      <c r="BO3092" s="12"/>
      <c r="BP3092" s="12"/>
      <c r="BQ3092" s="12"/>
      <c r="BR3092" s="12"/>
      <c r="BS3092" s="12"/>
      <c r="BT3092" s="12"/>
      <c r="BU3092" s="12"/>
      <c r="BV3092" s="12"/>
      <c r="BW3092" s="12"/>
      <c r="BX3092" s="12"/>
      <c r="BY3092" s="12"/>
      <c r="BZ3092" s="12"/>
      <c r="CA3092" s="12"/>
      <c r="CB3092" s="12"/>
      <c r="CC3092" s="12"/>
      <c r="CD3092" s="12"/>
      <c r="CE3092" s="12"/>
      <c r="CF3092" s="12"/>
      <c r="CG3092" s="12"/>
      <c r="CH3092" s="12"/>
      <c r="CI3092" s="12"/>
      <c r="CJ3092" s="12"/>
      <c r="CK3092" s="12"/>
      <c r="CL3092" s="12"/>
      <c r="CM3092" s="12"/>
      <c r="CN3092" s="12"/>
      <c r="CO3092" s="12"/>
      <c r="CP3092" s="12"/>
      <c r="CQ3092" s="12"/>
      <c r="CR3092" s="12"/>
      <c r="CS3092" s="12"/>
      <c r="CT3092" s="12"/>
      <c r="CU3092" s="12"/>
      <c r="CV3092" s="12"/>
      <c r="CW3092" s="12"/>
      <c r="CX3092" s="12"/>
      <c r="CY3092" s="12"/>
      <c r="CZ3092" s="12"/>
      <c r="DA3092" s="12"/>
      <c r="DB3092" s="12"/>
      <c r="DC3092" s="12"/>
      <c r="DD3092" s="12"/>
      <c r="DE3092" s="12"/>
      <c r="DF3092" s="12"/>
      <c r="DG3092" s="12"/>
      <c r="DH3092" s="12"/>
      <c r="DI3092" s="12"/>
      <c r="DJ3092" s="12"/>
      <c r="DK3092" s="12"/>
      <c r="DL3092" s="12"/>
      <c r="DM3092" s="12"/>
      <c r="DN3092" s="12"/>
      <c r="DO3092" s="12"/>
      <c r="DP3092" s="12"/>
      <c r="DQ3092" s="12"/>
      <c r="DR3092" s="12"/>
      <c r="DS3092" s="12"/>
      <c r="DT3092" s="12"/>
      <c r="DU3092" s="12"/>
      <c r="DV3092" s="12"/>
    </row>
    <row r="3093" spans="1:126" s="14" customFormat="1" ht="120.75" thickBot="1" x14ac:dyDescent="0.3">
      <c r="A3093" s="12"/>
      <c r="B3093" s="13">
        <f t="shared" si="49"/>
        <v>3084</v>
      </c>
      <c r="C3093" s="2" t="s">
        <v>2218</v>
      </c>
      <c r="D3093" s="9">
        <v>6403</v>
      </c>
      <c r="E3093" s="2" t="s">
        <v>11510</v>
      </c>
      <c r="F3093" s="2" t="s">
        <v>11511</v>
      </c>
      <c r="G3093" s="2" t="s">
        <v>11580</v>
      </c>
      <c r="H3093" s="2" t="s">
        <v>445</v>
      </c>
      <c r="J3093" s="12"/>
      <c r="K3093" s="12"/>
      <c r="L3093" s="12"/>
      <c r="M3093" s="12"/>
      <c r="N3093" s="12"/>
      <c r="O3093" s="12"/>
      <c r="P3093" s="12"/>
      <c r="Q3093" s="12"/>
      <c r="R3093" s="12"/>
      <c r="S3093" s="12"/>
      <c r="T3093" s="12"/>
      <c r="U3093" s="12"/>
      <c r="V3093" s="12"/>
      <c r="W3093" s="12"/>
      <c r="X3093" s="12"/>
      <c r="Y3093" s="12"/>
      <c r="Z3093" s="12"/>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12"/>
      <c r="BR3093" s="12"/>
      <c r="BS3093" s="12"/>
      <c r="BT3093" s="12"/>
      <c r="BU3093" s="12"/>
      <c r="BV3093" s="12"/>
      <c r="BW3093" s="12"/>
      <c r="BX3093" s="12"/>
      <c r="BY3093" s="12"/>
      <c r="BZ3093" s="12"/>
      <c r="CA3093" s="12"/>
      <c r="CB3093" s="12"/>
      <c r="CC3093" s="12"/>
      <c r="CD3093" s="12"/>
      <c r="CE3093" s="12"/>
      <c r="CF3093" s="12"/>
      <c r="CG3093" s="12"/>
      <c r="CH3093" s="12"/>
      <c r="CI3093" s="12"/>
      <c r="CJ3093" s="12"/>
      <c r="CK3093" s="12"/>
      <c r="CL3093" s="12"/>
      <c r="CM3093" s="12"/>
      <c r="CN3093" s="12"/>
      <c r="CO3093" s="12"/>
      <c r="CP3093" s="12"/>
      <c r="CQ3093" s="12"/>
      <c r="CR3093" s="12"/>
      <c r="CS3093" s="12"/>
      <c r="CT3093" s="12"/>
      <c r="CU3093" s="12"/>
      <c r="CV3093" s="12"/>
      <c r="CW3093" s="12"/>
      <c r="CX3093" s="12"/>
      <c r="CY3093" s="12"/>
      <c r="CZ3093" s="12"/>
      <c r="DA3093" s="12"/>
      <c r="DB3093" s="12"/>
      <c r="DC3093" s="12"/>
      <c r="DD3093" s="12"/>
      <c r="DE3093" s="12"/>
      <c r="DF3093" s="12"/>
      <c r="DG3093" s="12"/>
      <c r="DH3093" s="12"/>
      <c r="DI3093" s="12"/>
      <c r="DJ3093" s="12"/>
      <c r="DK3093" s="12"/>
      <c r="DL3093" s="12"/>
      <c r="DM3093" s="12"/>
      <c r="DN3093" s="12"/>
      <c r="DO3093" s="12"/>
      <c r="DP3093" s="12"/>
      <c r="DQ3093" s="12"/>
      <c r="DR3093" s="12"/>
      <c r="DS3093" s="12"/>
      <c r="DT3093" s="12"/>
      <c r="DU3093" s="12"/>
      <c r="DV3093" s="12"/>
    </row>
    <row r="3094" spans="1:126" s="14" customFormat="1" ht="105.75" thickBot="1" x14ac:dyDescent="0.3">
      <c r="A3094" s="12"/>
      <c r="B3094" s="13">
        <f t="shared" si="49"/>
        <v>3085</v>
      </c>
      <c r="C3094" s="2" t="s">
        <v>2218</v>
      </c>
      <c r="D3094" s="9">
        <v>6403</v>
      </c>
      <c r="E3094" s="2" t="s">
        <v>11512</v>
      </c>
      <c r="F3094" s="2" t="s">
        <v>11513</v>
      </c>
      <c r="G3094" s="2" t="s">
        <v>11581</v>
      </c>
      <c r="H3094" s="2" t="s">
        <v>445</v>
      </c>
      <c r="J3094" s="12"/>
      <c r="K3094" s="12"/>
      <c r="L3094" s="12"/>
      <c r="M3094" s="12"/>
      <c r="N3094" s="12"/>
      <c r="O3094" s="12"/>
      <c r="P3094" s="12"/>
      <c r="Q3094" s="12"/>
      <c r="R3094" s="12"/>
      <c r="S3094" s="12"/>
      <c r="T3094" s="12"/>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12"/>
      <c r="BR3094" s="12"/>
      <c r="BS3094" s="12"/>
      <c r="BT3094" s="12"/>
      <c r="BU3094" s="12"/>
      <c r="BV3094" s="12"/>
      <c r="BW3094" s="12"/>
      <c r="BX3094" s="12"/>
      <c r="BY3094" s="12"/>
      <c r="BZ3094" s="12"/>
      <c r="CA3094" s="12"/>
      <c r="CB3094" s="12"/>
      <c r="CC3094" s="12"/>
      <c r="CD3094" s="12"/>
      <c r="CE3094" s="12"/>
      <c r="CF3094" s="12"/>
      <c r="CG3094" s="12"/>
      <c r="CH3094" s="12"/>
      <c r="CI3094" s="12"/>
      <c r="CJ3094" s="12"/>
      <c r="CK3094" s="12"/>
      <c r="CL3094" s="12"/>
      <c r="CM3094" s="12"/>
      <c r="CN3094" s="12"/>
      <c r="CO3094" s="12"/>
      <c r="CP3094" s="12"/>
      <c r="CQ3094" s="12"/>
      <c r="CR3094" s="12"/>
      <c r="CS3094" s="12"/>
      <c r="CT3094" s="12"/>
      <c r="CU3094" s="12"/>
      <c r="CV3094" s="12"/>
      <c r="CW3094" s="12"/>
      <c r="CX3094" s="12"/>
      <c r="CY3094" s="12"/>
      <c r="CZ3094" s="12"/>
      <c r="DA3094" s="12"/>
      <c r="DB3094" s="12"/>
      <c r="DC3094" s="12"/>
      <c r="DD3094" s="12"/>
      <c r="DE3094" s="12"/>
      <c r="DF3094" s="12"/>
      <c r="DG3094" s="12"/>
      <c r="DH3094" s="12"/>
      <c r="DI3094" s="12"/>
      <c r="DJ3094" s="12"/>
      <c r="DK3094" s="12"/>
      <c r="DL3094" s="12"/>
      <c r="DM3094" s="12"/>
      <c r="DN3094" s="12"/>
      <c r="DO3094" s="12"/>
      <c r="DP3094" s="12"/>
      <c r="DQ3094" s="12"/>
      <c r="DR3094" s="12"/>
      <c r="DS3094" s="12"/>
      <c r="DT3094" s="12"/>
      <c r="DU3094" s="12"/>
      <c r="DV3094" s="12"/>
    </row>
    <row r="3095" spans="1:126" s="14" customFormat="1" ht="105.75" thickBot="1" x14ac:dyDescent="0.3">
      <c r="A3095" s="12"/>
      <c r="B3095" s="13">
        <f t="shared" si="49"/>
        <v>3086</v>
      </c>
      <c r="C3095" s="2" t="s">
        <v>2218</v>
      </c>
      <c r="D3095" s="9" t="s">
        <v>11514</v>
      </c>
      <c r="E3095" s="2" t="s">
        <v>11515</v>
      </c>
      <c r="F3095" s="2" t="s">
        <v>11516</v>
      </c>
      <c r="G3095" s="2" t="s">
        <v>11582</v>
      </c>
      <c r="H3095" s="2" t="s">
        <v>445</v>
      </c>
      <c r="J3095" s="12"/>
      <c r="K3095" s="12"/>
      <c r="L3095" s="12"/>
      <c r="M3095" s="12"/>
      <c r="N3095" s="12"/>
      <c r="O3095" s="12"/>
      <c r="P3095" s="12"/>
      <c r="Q3095" s="12"/>
      <c r="R3095" s="12"/>
      <c r="S3095" s="12"/>
      <c r="T3095" s="12"/>
      <c r="U3095" s="12"/>
      <c r="V3095" s="12"/>
      <c r="W3095" s="12"/>
      <c r="X3095" s="12"/>
      <c r="Y3095" s="12"/>
      <c r="Z3095" s="12"/>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12"/>
      <c r="BR3095" s="12"/>
      <c r="BS3095" s="12"/>
      <c r="BT3095" s="12"/>
      <c r="BU3095" s="12"/>
      <c r="BV3095" s="12"/>
      <c r="BW3095" s="12"/>
      <c r="BX3095" s="12"/>
      <c r="BY3095" s="12"/>
      <c r="BZ3095" s="12"/>
      <c r="CA3095" s="12"/>
      <c r="CB3095" s="12"/>
      <c r="CC3095" s="12"/>
      <c r="CD3095" s="12"/>
      <c r="CE3095" s="12"/>
      <c r="CF3095" s="12"/>
      <c r="CG3095" s="12"/>
      <c r="CH3095" s="12"/>
      <c r="CI3095" s="12"/>
      <c r="CJ3095" s="12"/>
      <c r="CK3095" s="12"/>
      <c r="CL3095" s="12"/>
      <c r="CM3095" s="12"/>
      <c r="CN3095" s="12"/>
      <c r="CO3095" s="12"/>
      <c r="CP3095" s="12"/>
      <c r="CQ3095" s="12"/>
      <c r="CR3095" s="12"/>
      <c r="CS3095" s="12"/>
      <c r="CT3095" s="12"/>
      <c r="CU3095" s="12"/>
      <c r="CV3095" s="12"/>
      <c r="CW3095" s="12"/>
      <c r="CX3095" s="12"/>
      <c r="CY3095" s="12"/>
      <c r="CZ3095" s="12"/>
      <c r="DA3095" s="12"/>
      <c r="DB3095" s="12"/>
      <c r="DC3095" s="12"/>
      <c r="DD3095" s="12"/>
      <c r="DE3095" s="12"/>
      <c r="DF3095" s="12"/>
      <c r="DG3095" s="12"/>
      <c r="DH3095" s="12"/>
      <c r="DI3095" s="12"/>
      <c r="DJ3095" s="12"/>
      <c r="DK3095" s="12"/>
      <c r="DL3095" s="12"/>
      <c r="DM3095" s="12"/>
      <c r="DN3095" s="12"/>
      <c r="DO3095" s="12"/>
      <c r="DP3095" s="12"/>
      <c r="DQ3095" s="12"/>
      <c r="DR3095" s="12"/>
      <c r="DS3095" s="12"/>
      <c r="DT3095" s="12"/>
      <c r="DU3095" s="12"/>
      <c r="DV3095" s="12"/>
    </row>
    <row r="3096" spans="1:126" s="14" customFormat="1" ht="90.75" thickBot="1" x14ac:dyDescent="0.3">
      <c r="A3096" s="12"/>
      <c r="B3096" s="13">
        <f t="shared" si="49"/>
        <v>3087</v>
      </c>
      <c r="C3096" s="2" t="s">
        <v>2218</v>
      </c>
      <c r="D3096" s="9">
        <v>6403</v>
      </c>
      <c r="E3096" s="2" t="s">
        <v>11517</v>
      </c>
      <c r="F3096" s="2" t="s">
        <v>3053</v>
      </c>
      <c r="G3096" s="2" t="s">
        <v>11518</v>
      </c>
      <c r="H3096" s="2" t="s">
        <v>445</v>
      </c>
      <c r="J3096" s="12"/>
      <c r="K3096" s="12"/>
      <c r="L3096" s="12"/>
      <c r="M3096" s="12"/>
      <c r="N3096" s="12"/>
      <c r="O3096" s="12"/>
      <c r="P3096" s="12"/>
      <c r="Q3096" s="12"/>
      <c r="R3096" s="12"/>
      <c r="S3096" s="12"/>
      <c r="T3096" s="12"/>
      <c r="U3096" s="12"/>
      <c r="V3096" s="12"/>
      <c r="W3096" s="12"/>
      <c r="X3096" s="12"/>
      <c r="Y3096" s="12"/>
      <c r="Z3096" s="12"/>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12"/>
      <c r="BR3096" s="12"/>
      <c r="BS3096" s="12"/>
      <c r="BT3096" s="12"/>
      <c r="BU3096" s="12"/>
      <c r="BV3096" s="12"/>
      <c r="BW3096" s="12"/>
      <c r="BX3096" s="12"/>
      <c r="BY3096" s="12"/>
      <c r="BZ3096" s="12"/>
      <c r="CA3096" s="12"/>
      <c r="CB3096" s="12"/>
      <c r="CC3096" s="12"/>
      <c r="CD3096" s="12"/>
      <c r="CE3096" s="12"/>
      <c r="CF3096" s="12"/>
      <c r="CG3096" s="12"/>
      <c r="CH3096" s="12"/>
      <c r="CI3096" s="12"/>
      <c r="CJ3096" s="12"/>
      <c r="CK3096" s="12"/>
      <c r="CL3096" s="12"/>
      <c r="CM3096" s="12"/>
      <c r="CN3096" s="12"/>
      <c r="CO3096" s="12"/>
      <c r="CP3096" s="12"/>
      <c r="CQ3096" s="12"/>
      <c r="CR3096" s="12"/>
      <c r="CS3096" s="12"/>
      <c r="CT3096" s="12"/>
      <c r="CU3096" s="12"/>
      <c r="CV3096" s="12"/>
      <c r="CW3096" s="12"/>
      <c r="CX3096" s="12"/>
      <c r="CY3096" s="12"/>
      <c r="CZ3096" s="12"/>
      <c r="DA3096" s="12"/>
      <c r="DB3096" s="12"/>
      <c r="DC3096" s="12"/>
      <c r="DD3096" s="12"/>
      <c r="DE3096" s="12"/>
      <c r="DF3096" s="12"/>
      <c r="DG3096" s="12"/>
      <c r="DH3096" s="12"/>
      <c r="DI3096" s="12"/>
      <c r="DJ3096" s="12"/>
      <c r="DK3096" s="12"/>
      <c r="DL3096" s="12"/>
      <c r="DM3096" s="12"/>
      <c r="DN3096" s="12"/>
      <c r="DO3096" s="12"/>
      <c r="DP3096" s="12"/>
      <c r="DQ3096" s="12"/>
      <c r="DR3096" s="12"/>
      <c r="DS3096" s="12"/>
      <c r="DT3096" s="12"/>
      <c r="DU3096" s="12"/>
      <c r="DV3096" s="12"/>
    </row>
    <row r="3097" spans="1:126" s="14" customFormat="1" ht="180.75" thickBot="1" x14ac:dyDescent="0.3">
      <c r="A3097" s="12"/>
      <c r="B3097" s="13">
        <f t="shared" si="49"/>
        <v>3088</v>
      </c>
      <c r="C3097" s="2" t="s">
        <v>2218</v>
      </c>
      <c r="D3097" s="9" t="s">
        <v>11520</v>
      </c>
      <c r="E3097" s="2" t="s">
        <v>11522</v>
      </c>
      <c r="F3097" s="2" t="s">
        <v>11521</v>
      </c>
      <c r="G3097" s="2" t="s">
        <v>11583</v>
      </c>
      <c r="H3097" s="2" t="s">
        <v>445</v>
      </c>
      <c r="J3097" s="12"/>
      <c r="K3097" s="12"/>
      <c r="L3097" s="12"/>
      <c r="M3097" s="12"/>
      <c r="N3097" s="12"/>
      <c r="O3097" s="12"/>
      <c r="P3097" s="12"/>
      <c r="Q3097" s="12"/>
      <c r="R3097" s="12"/>
      <c r="S3097" s="12"/>
      <c r="T3097" s="12"/>
      <c r="U3097" s="12"/>
      <c r="V3097" s="12"/>
      <c r="W3097" s="12"/>
      <c r="X3097" s="12"/>
      <c r="Y3097" s="12"/>
      <c r="Z3097" s="12"/>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12"/>
      <c r="BR3097" s="12"/>
      <c r="BS3097" s="12"/>
      <c r="BT3097" s="12"/>
      <c r="BU3097" s="12"/>
      <c r="BV3097" s="12"/>
      <c r="BW3097" s="12"/>
      <c r="BX3097" s="12"/>
      <c r="BY3097" s="12"/>
      <c r="BZ3097" s="12"/>
      <c r="CA3097" s="12"/>
      <c r="CB3097" s="12"/>
      <c r="CC3097" s="12"/>
      <c r="CD3097" s="12"/>
      <c r="CE3097" s="12"/>
      <c r="CF3097" s="12"/>
      <c r="CG3097" s="12"/>
      <c r="CH3097" s="12"/>
      <c r="CI3097" s="12"/>
      <c r="CJ3097" s="12"/>
      <c r="CK3097" s="12"/>
      <c r="CL3097" s="12"/>
      <c r="CM3097" s="12"/>
      <c r="CN3097" s="12"/>
      <c r="CO3097" s="12"/>
      <c r="CP3097" s="12"/>
      <c r="CQ3097" s="12"/>
      <c r="CR3097" s="12"/>
      <c r="CS3097" s="12"/>
      <c r="CT3097" s="12"/>
      <c r="CU3097" s="12"/>
      <c r="CV3097" s="12"/>
      <c r="CW3097" s="12"/>
      <c r="CX3097" s="12"/>
      <c r="CY3097" s="12"/>
      <c r="CZ3097" s="12"/>
      <c r="DA3097" s="12"/>
      <c r="DB3097" s="12"/>
      <c r="DC3097" s="12"/>
      <c r="DD3097" s="12"/>
      <c r="DE3097" s="12"/>
      <c r="DF3097" s="12"/>
      <c r="DG3097" s="12"/>
      <c r="DH3097" s="12"/>
      <c r="DI3097" s="12"/>
      <c r="DJ3097" s="12"/>
      <c r="DK3097" s="12"/>
      <c r="DL3097" s="12"/>
      <c r="DM3097" s="12"/>
      <c r="DN3097" s="12"/>
      <c r="DO3097" s="12"/>
      <c r="DP3097" s="12"/>
      <c r="DQ3097" s="12"/>
      <c r="DR3097" s="12"/>
      <c r="DS3097" s="12"/>
      <c r="DT3097" s="12"/>
      <c r="DU3097" s="12"/>
      <c r="DV3097" s="12"/>
    </row>
    <row r="3098" spans="1:126" s="14" customFormat="1" ht="135.75" thickBot="1" x14ac:dyDescent="0.3">
      <c r="A3098" s="12"/>
      <c r="B3098" s="13">
        <f t="shared" si="49"/>
        <v>3089</v>
      </c>
      <c r="C3098" s="2" t="s">
        <v>2218</v>
      </c>
      <c r="D3098" s="9" t="s">
        <v>11514</v>
      </c>
      <c r="E3098" s="2" t="s">
        <v>11524</v>
      </c>
      <c r="F3098" s="2" t="s">
        <v>11523</v>
      </c>
      <c r="G3098" s="2" t="s">
        <v>11584</v>
      </c>
      <c r="H3098" s="2" t="s">
        <v>445</v>
      </c>
      <c r="J3098" s="12"/>
      <c r="K3098" s="12"/>
      <c r="L3098" s="12"/>
      <c r="M3098" s="12"/>
      <c r="N3098" s="12"/>
      <c r="O3098" s="12"/>
      <c r="P3098" s="12"/>
      <c r="Q3098" s="12"/>
      <c r="R3098" s="12"/>
      <c r="S3098" s="12"/>
      <c r="T3098" s="12"/>
      <c r="U3098" s="12"/>
      <c r="V3098" s="12"/>
      <c r="W3098" s="12"/>
      <c r="X3098" s="12"/>
      <c r="Y3098" s="12"/>
      <c r="Z3098" s="12"/>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12"/>
      <c r="BR3098" s="12"/>
      <c r="BS3098" s="12"/>
      <c r="BT3098" s="12"/>
      <c r="BU3098" s="12"/>
      <c r="BV3098" s="12"/>
      <c r="BW3098" s="12"/>
      <c r="BX3098" s="12"/>
      <c r="BY3098" s="12"/>
      <c r="BZ3098" s="12"/>
      <c r="CA3098" s="12"/>
      <c r="CB3098" s="12"/>
      <c r="CC3098" s="12"/>
      <c r="CD3098" s="12"/>
      <c r="CE3098" s="12"/>
      <c r="CF3098" s="12"/>
      <c r="CG3098" s="12"/>
      <c r="CH3098" s="12"/>
      <c r="CI3098" s="12"/>
      <c r="CJ3098" s="12"/>
      <c r="CK3098" s="12"/>
      <c r="CL3098" s="12"/>
      <c r="CM3098" s="12"/>
      <c r="CN3098" s="12"/>
      <c r="CO3098" s="12"/>
      <c r="CP3098" s="12"/>
      <c r="CQ3098" s="12"/>
      <c r="CR3098" s="12"/>
      <c r="CS3098" s="12"/>
      <c r="CT3098" s="12"/>
      <c r="CU3098" s="12"/>
      <c r="CV3098" s="12"/>
      <c r="CW3098" s="12"/>
      <c r="CX3098" s="12"/>
      <c r="CY3098" s="12"/>
      <c r="CZ3098" s="12"/>
      <c r="DA3098" s="12"/>
      <c r="DB3098" s="12"/>
      <c r="DC3098" s="12"/>
      <c r="DD3098" s="12"/>
      <c r="DE3098" s="12"/>
      <c r="DF3098" s="12"/>
      <c r="DG3098" s="12"/>
      <c r="DH3098" s="12"/>
      <c r="DI3098" s="12"/>
      <c r="DJ3098" s="12"/>
      <c r="DK3098" s="12"/>
      <c r="DL3098" s="12"/>
      <c r="DM3098" s="12"/>
      <c r="DN3098" s="12"/>
      <c r="DO3098" s="12"/>
      <c r="DP3098" s="12"/>
      <c r="DQ3098" s="12"/>
      <c r="DR3098" s="12"/>
      <c r="DS3098" s="12"/>
      <c r="DT3098" s="12"/>
      <c r="DU3098" s="12"/>
      <c r="DV3098" s="12"/>
    </row>
    <row r="3099" spans="1:126" s="14" customFormat="1" ht="90.75" thickBot="1" x14ac:dyDescent="0.3">
      <c r="A3099" s="12"/>
      <c r="B3099" s="13">
        <f t="shared" si="49"/>
        <v>3090</v>
      </c>
      <c r="C3099" s="2" t="s">
        <v>2218</v>
      </c>
      <c r="D3099" s="9">
        <v>6403</v>
      </c>
      <c r="E3099" s="2" t="s">
        <v>11527</v>
      </c>
      <c r="F3099" s="2" t="s">
        <v>11530</v>
      </c>
      <c r="G3099" s="2" t="s">
        <v>11585</v>
      </c>
      <c r="H3099" s="2" t="s">
        <v>445</v>
      </c>
      <c r="J3099" s="12"/>
      <c r="K3099" s="12"/>
      <c r="L3099" s="12"/>
      <c r="M3099" s="12"/>
      <c r="N3099" s="12"/>
      <c r="O3099" s="12"/>
      <c r="P3099" s="12"/>
      <c r="Q3099" s="12"/>
      <c r="R3099" s="12"/>
      <c r="S3099" s="12"/>
      <c r="T3099" s="12"/>
      <c r="U3099" s="12"/>
      <c r="V3099" s="12"/>
      <c r="W3099" s="12"/>
      <c r="X3099" s="12"/>
      <c r="Y3099" s="12"/>
      <c r="Z3099" s="12"/>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12"/>
      <c r="BR3099" s="12"/>
      <c r="BS3099" s="12"/>
      <c r="BT3099" s="12"/>
      <c r="BU3099" s="12"/>
      <c r="BV3099" s="12"/>
      <c r="BW3099" s="12"/>
      <c r="BX3099" s="12"/>
      <c r="BY3099" s="12"/>
      <c r="BZ3099" s="12"/>
      <c r="CA3099" s="12"/>
      <c r="CB3099" s="12"/>
      <c r="CC3099" s="12"/>
      <c r="CD3099" s="12"/>
      <c r="CE3099" s="12"/>
      <c r="CF3099" s="12"/>
      <c r="CG3099" s="12"/>
      <c r="CH3099" s="12"/>
      <c r="CI3099" s="12"/>
      <c r="CJ3099" s="12"/>
      <c r="CK3099" s="12"/>
      <c r="CL3099" s="12"/>
      <c r="CM3099" s="12"/>
      <c r="CN3099" s="12"/>
      <c r="CO3099" s="12"/>
      <c r="CP3099" s="12"/>
      <c r="CQ3099" s="12"/>
      <c r="CR3099" s="12"/>
      <c r="CS3099" s="12"/>
      <c r="CT3099" s="12"/>
      <c r="CU3099" s="12"/>
      <c r="CV3099" s="12"/>
      <c r="CW3099" s="12"/>
      <c r="CX3099" s="12"/>
      <c r="CY3099" s="12"/>
      <c r="CZ3099" s="12"/>
      <c r="DA3099" s="12"/>
      <c r="DB3099" s="12"/>
      <c r="DC3099" s="12"/>
      <c r="DD3099" s="12"/>
      <c r="DE3099" s="12"/>
      <c r="DF3099" s="12"/>
      <c r="DG3099" s="12"/>
      <c r="DH3099" s="12"/>
      <c r="DI3099" s="12"/>
      <c r="DJ3099" s="12"/>
      <c r="DK3099" s="12"/>
      <c r="DL3099" s="12"/>
      <c r="DM3099" s="12"/>
      <c r="DN3099" s="12"/>
      <c r="DO3099" s="12"/>
      <c r="DP3099" s="12"/>
      <c r="DQ3099" s="12"/>
      <c r="DR3099" s="12"/>
      <c r="DS3099" s="12"/>
      <c r="DT3099" s="12"/>
      <c r="DU3099" s="12"/>
      <c r="DV3099" s="12"/>
    </row>
    <row r="3100" spans="1:126" s="14" customFormat="1" ht="195.75" thickBot="1" x14ac:dyDescent="0.3">
      <c r="A3100" s="12"/>
      <c r="B3100" s="13">
        <f t="shared" si="49"/>
        <v>3091</v>
      </c>
      <c r="C3100" s="2" t="s">
        <v>2218</v>
      </c>
      <c r="D3100" s="9" t="s">
        <v>11525</v>
      </c>
      <c r="E3100" s="2" t="s">
        <v>11528</v>
      </c>
      <c r="F3100" s="2" t="s">
        <v>11531</v>
      </c>
      <c r="G3100" s="2" t="s">
        <v>11533</v>
      </c>
      <c r="H3100" s="2" t="s">
        <v>445</v>
      </c>
      <c r="J3100" s="12"/>
      <c r="K3100" s="12"/>
      <c r="L3100" s="12"/>
      <c r="M3100" s="12"/>
      <c r="N3100" s="12"/>
      <c r="O3100" s="12"/>
      <c r="P3100" s="12"/>
      <c r="Q3100" s="12"/>
      <c r="R3100" s="12"/>
      <c r="S3100" s="12"/>
      <c r="T3100" s="12"/>
      <c r="U3100" s="12"/>
      <c r="V3100" s="12"/>
      <c r="W3100" s="12"/>
      <c r="X3100" s="12"/>
      <c r="Y3100" s="12"/>
      <c r="Z3100" s="12"/>
      <c r="AA3100" s="12"/>
      <c r="AB3100" s="12"/>
      <c r="AC3100" s="12"/>
      <c r="AD3100" s="12"/>
      <c r="AE3100" s="12"/>
      <c r="AF3100" s="12"/>
      <c r="AG3100" s="12"/>
      <c r="AH3100" s="12"/>
      <c r="AI3100" s="12"/>
      <c r="AJ3100" s="12"/>
      <c r="AK3100" s="12"/>
      <c r="AL3100" s="12"/>
      <c r="AM3100" s="12"/>
      <c r="AN3100" s="12"/>
      <c r="AO3100" s="12"/>
      <c r="AP3100" s="12"/>
      <c r="AQ3100" s="12"/>
      <c r="AR3100" s="12"/>
      <c r="AS3100" s="12"/>
      <c r="AT3100" s="12"/>
      <c r="AU3100" s="12"/>
      <c r="AV3100" s="12"/>
      <c r="AW3100" s="12"/>
      <c r="AX3100" s="12"/>
      <c r="AY3100" s="12"/>
      <c r="AZ3100" s="12"/>
      <c r="BA3100" s="12"/>
      <c r="BB3100" s="12"/>
      <c r="BC3100" s="12"/>
      <c r="BD3100" s="12"/>
      <c r="BE3100" s="12"/>
      <c r="BF3100" s="12"/>
      <c r="BG3100" s="12"/>
      <c r="BH3100" s="12"/>
      <c r="BI3100" s="12"/>
      <c r="BJ3100" s="12"/>
      <c r="BK3100" s="12"/>
      <c r="BL3100" s="12"/>
      <c r="BM3100" s="12"/>
      <c r="BN3100" s="12"/>
      <c r="BO3100" s="12"/>
      <c r="BP3100" s="12"/>
      <c r="BQ3100" s="12"/>
      <c r="BR3100" s="12"/>
      <c r="BS3100" s="12"/>
      <c r="BT3100" s="12"/>
      <c r="BU3100" s="12"/>
      <c r="BV3100" s="12"/>
      <c r="BW3100" s="12"/>
      <c r="BX3100" s="12"/>
      <c r="BY3100" s="12"/>
      <c r="BZ3100" s="12"/>
      <c r="CA3100" s="12"/>
      <c r="CB3100" s="12"/>
      <c r="CC3100" s="12"/>
      <c r="CD3100" s="12"/>
      <c r="CE3100" s="12"/>
      <c r="CF3100" s="12"/>
      <c r="CG3100" s="12"/>
      <c r="CH3100" s="12"/>
      <c r="CI3100" s="12"/>
      <c r="CJ3100" s="12"/>
      <c r="CK3100" s="12"/>
      <c r="CL3100" s="12"/>
      <c r="CM3100" s="12"/>
      <c r="CN3100" s="12"/>
      <c r="CO3100" s="12"/>
      <c r="CP3100" s="12"/>
      <c r="CQ3100" s="12"/>
      <c r="CR3100" s="12"/>
      <c r="CS3100" s="12"/>
      <c r="CT3100" s="12"/>
      <c r="CU3100" s="12"/>
      <c r="CV3100" s="12"/>
      <c r="CW3100" s="12"/>
      <c r="CX3100" s="12"/>
      <c r="CY3100" s="12"/>
      <c r="CZ3100" s="12"/>
      <c r="DA3100" s="12"/>
      <c r="DB3100" s="12"/>
      <c r="DC3100" s="12"/>
      <c r="DD3100" s="12"/>
      <c r="DE3100" s="12"/>
      <c r="DF3100" s="12"/>
      <c r="DG3100" s="12"/>
      <c r="DH3100" s="12"/>
      <c r="DI3100" s="12"/>
      <c r="DJ3100" s="12"/>
      <c r="DK3100" s="12"/>
      <c r="DL3100" s="12"/>
      <c r="DM3100" s="12"/>
      <c r="DN3100" s="12"/>
      <c r="DO3100" s="12"/>
      <c r="DP3100" s="12"/>
      <c r="DQ3100" s="12"/>
      <c r="DR3100" s="12"/>
      <c r="DS3100" s="12"/>
      <c r="DT3100" s="12"/>
      <c r="DU3100" s="12"/>
      <c r="DV3100" s="12"/>
    </row>
    <row r="3101" spans="1:126" s="14" customFormat="1" ht="90.75" thickBot="1" x14ac:dyDescent="0.3">
      <c r="A3101" s="12"/>
      <c r="B3101" s="13">
        <f t="shared" si="49"/>
        <v>3092</v>
      </c>
      <c r="C3101" s="2" t="s">
        <v>2218</v>
      </c>
      <c r="D3101" s="9" t="s">
        <v>11526</v>
      </c>
      <c r="E3101" s="2" t="s">
        <v>11529</v>
      </c>
      <c r="F3101" s="2" t="s">
        <v>11532</v>
      </c>
      <c r="G3101" s="2" t="s">
        <v>11586</v>
      </c>
      <c r="H3101" s="2" t="s">
        <v>445</v>
      </c>
      <c r="J3101" s="12"/>
      <c r="K3101" s="12"/>
      <c r="L3101" s="12"/>
      <c r="M3101" s="12"/>
      <c r="N3101" s="12"/>
      <c r="O3101" s="12"/>
      <c r="P3101" s="12"/>
      <c r="Q3101" s="12"/>
      <c r="R3101" s="12"/>
      <c r="S3101" s="12"/>
      <c r="T3101" s="12"/>
      <c r="U3101" s="12"/>
      <c r="V3101" s="12"/>
      <c r="W3101" s="12"/>
      <c r="X3101" s="12"/>
      <c r="Y3101" s="12"/>
      <c r="Z3101" s="12"/>
      <c r="AA3101" s="12"/>
      <c r="AB3101" s="12"/>
      <c r="AC3101" s="12"/>
      <c r="AD3101" s="12"/>
      <c r="AE3101" s="12"/>
      <c r="AF3101" s="12"/>
      <c r="AG3101" s="12"/>
      <c r="AH3101" s="12"/>
      <c r="AI3101" s="12"/>
      <c r="AJ3101" s="12"/>
      <c r="AK3101" s="12"/>
      <c r="AL3101" s="12"/>
      <c r="AM3101" s="12"/>
      <c r="AN3101" s="12"/>
      <c r="AO3101" s="12"/>
      <c r="AP3101" s="12"/>
      <c r="AQ3101" s="12"/>
      <c r="AR3101" s="12"/>
      <c r="AS3101" s="12"/>
      <c r="AT3101" s="12"/>
      <c r="AU3101" s="12"/>
      <c r="AV3101" s="12"/>
      <c r="AW3101" s="12"/>
      <c r="AX3101" s="12"/>
      <c r="AY3101" s="12"/>
      <c r="AZ3101" s="12"/>
      <c r="BA3101" s="12"/>
      <c r="BB3101" s="12"/>
      <c r="BC3101" s="12"/>
      <c r="BD3101" s="12"/>
      <c r="BE3101" s="12"/>
      <c r="BF3101" s="12"/>
      <c r="BG3101" s="12"/>
      <c r="BH3101" s="12"/>
      <c r="BI3101" s="12"/>
      <c r="BJ3101" s="12"/>
      <c r="BK3101" s="12"/>
      <c r="BL3101" s="12"/>
      <c r="BM3101" s="12"/>
      <c r="BN3101" s="12"/>
      <c r="BO3101" s="12"/>
      <c r="BP3101" s="12"/>
      <c r="BQ3101" s="12"/>
      <c r="BR3101" s="12"/>
      <c r="BS3101" s="12"/>
      <c r="BT3101" s="12"/>
      <c r="BU3101" s="12"/>
      <c r="BV3101" s="12"/>
      <c r="BW3101" s="12"/>
      <c r="BX3101" s="12"/>
      <c r="BY3101" s="12"/>
      <c r="BZ3101" s="12"/>
      <c r="CA3101" s="12"/>
      <c r="CB3101" s="12"/>
      <c r="CC3101" s="12"/>
      <c r="CD3101" s="12"/>
      <c r="CE3101" s="12"/>
      <c r="CF3101" s="12"/>
      <c r="CG3101" s="12"/>
      <c r="CH3101" s="12"/>
      <c r="CI3101" s="12"/>
      <c r="CJ3101" s="12"/>
      <c r="CK3101" s="12"/>
      <c r="CL3101" s="12"/>
      <c r="CM3101" s="12"/>
      <c r="CN3101" s="12"/>
      <c r="CO3101" s="12"/>
      <c r="CP3101" s="12"/>
      <c r="CQ3101" s="12"/>
      <c r="CR3101" s="12"/>
      <c r="CS3101" s="12"/>
      <c r="CT3101" s="12"/>
      <c r="CU3101" s="12"/>
      <c r="CV3101" s="12"/>
      <c r="CW3101" s="12"/>
      <c r="CX3101" s="12"/>
      <c r="CY3101" s="12"/>
      <c r="CZ3101" s="12"/>
      <c r="DA3101" s="12"/>
      <c r="DB3101" s="12"/>
      <c r="DC3101" s="12"/>
      <c r="DD3101" s="12"/>
      <c r="DE3101" s="12"/>
      <c r="DF3101" s="12"/>
      <c r="DG3101" s="12"/>
      <c r="DH3101" s="12"/>
      <c r="DI3101" s="12"/>
      <c r="DJ3101" s="12"/>
      <c r="DK3101" s="12"/>
      <c r="DL3101" s="12"/>
      <c r="DM3101" s="12"/>
      <c r="DN3101" s="12"/>
      <c r="DO3101" s="12"/>
      <c r="DP3101" s="12"/>
      <c r="DQ3101" s="12"/>
      <c r="DR3101" s="12"/>
      <c r="DS3101" s="12"/>
      <c r="DT3101" s="12"/>
      <c r="DU3101" s="12"/>
      <c r="DV3101" s="12"/>
    </row>
    <row r="3102" spans="1:126" s="14" customFormat="1" ht="255.75" thickBot="1" x14ac:dyDescent="0.3">
      <c r="A3102" s="12"/>
      <c r="B3102" s="13">
        <f t="shared" si="49"/>
        <v>3093</v>
      </c>
      <c r="C3102" s="2" t="s">
        <v>2218</v>
      </c>
      <c r="D3102" s="9" t="s">
        <v>11388</v>
      </c>
      <c r="E3102" s="2" t="s">
        <v>11390</v>
      </c>
      <c r="F3102" s="2" t="s">
        <v>3055</v>
      </c>
      <c r="G3102" s="2" t="s">
        <v>11426</v>
      </c>
      <c r="H3102" s="2" t="s">
        <v>445</v>
      </c>
      <c r="J3102" s="12"/>
      <c r="K3102" s="12"/>
      <c r="L3102" s="12"/>
      <c r="M3102" s="12"/>
      <c r="N3102" s="12"/>
      <c r="O3102" s="12"/>
      <c r="P3102" s="12"/>
      <c r="Q3102" s="12"/>
      <c r="R3102" s="12"/>
      <c r="S3102" s="12"/>
      <c r="T3102" s="12"/>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12"/>
      <c r="BR3102" s="12"/>
      <c r="BS3102" s="12"/>
      <c r="BT3102" s="12"/>
      <c r="BU3102" s="12"/>
      <c r="BV3102" s="12"/>
      <c r="BW3102" s="12"/>
      <c r="BX3102" s="12"/>
      <c r="BY3102" s="12"/>
      <c r="BZ3102" s="12"/>
      <c r="CA3102" s="12"/>
      <c r="CB3102" s="12"/>
      <c r="CC3102" s="12"/>
      <c r="CD3102" s="12"/>
      <c r="CE3102" s="12"/>
      <c r="CF3102" s="12"/>
      <c r="CG3102" s="12"/>
      <c r="CH3102" s="12"/>
      <c r="CI3102" s="12"/>
      <c r="CJ3102" s="12"/>
      <c r="CK3102" s="12"/>
      <c r="CL3102" s="12"/>
      <c r="CM3102" s="12"/>
      <c r="CN3102" s="12"/>
      <c r="CO3102" s="12"/>
      <c r="CP3102" s="12"/>
      <c r="CQ3102" s="12"/>
      <c r="CR3102" s="12"/>
      <c r="CS3102" s="12"/>
      <c r="CT3102" s="12"/>
      <c r="CU3102" s="12"/>
      <c r="CV3102" s="12"/>
      <c r="CW3102" s="12"/>
      <c r="CX3102" s="12"/>
      <c r="CY3102" s="12"/>
      <c r="CZ3102" s="12"/>
      <c r="DA3102" s="12"/>
      <c r="DB3102" s="12"/>
      <c r="DC3102" s="12"/>
      <c r="DD3102" s="12"/>
      <c r="DE3102" s="12"/>
      <c r="DF3102" s="12"/>
      <c r="DG3102" s="12"/>
      <c r="DH3102" s="12"/>
      <c r="DI3102" s="12"/>
      <c r="DJ3102" s="12"/>
      <c r="DK3102" s="12"/>
      <c r="DL3102" s="12"/>
      <c r="DM3102" s="12"/>
      <c r="DN3102" s="12"/>
      <c r="DO3102" s="12"/>
      <c r="DP3102" s="12"/>
      <c r="DQ3102" s="12"/>
      <c r="DR3102" s="12"/>
      <c r="DS3102" s="12"/>
      <c r="DT3102" s="12"/>
      <c r="DU3102" s="12"/>
      <c r="DV3102" s="12"/>
    </row>
    <row r="3103" spans="1:126" s="14" customFormat="1" ht="255.75" thickBot="1" x14ac:dyDescent="0.3">
      <c r="A3103" s="12"/>
      <c r="B3103" s="13">
        <f t="shared" si="49"/>
        <v>3094</v>
      </c>
      <c r="C3103" s="2" t="s">
        <v>2218</v>
      </c>
      <c r="D3103" s="9" t="s">
        <v>11388</v>
      </c>
      <c r="E3103" s="2" t="s">
        <v>2567</v>
      </c>
      <c r="F3103" s="2" t="s">
        <v>3056</v>
      </c>
      <c r="G3103" s="2" t="s">
        <v>11425</v>
      </c>
      <c r="H3103" s="2" t="s">
        <v>445</v>
      </c>
      <c r="J3103" s="12"/>
      <c r="K3103" s="12"/>
      <c r="L3103" s="12"/>
      <c r="M3103" s="12"/>
      <c r="N3103" s="12"/>
      <c r="O3103" s="12"/>
      <c r="P3103" s="12"/>
      <c r="Q3103" s="12"/>
      <c r="R3103" s="12"/>
      <c r="S3103" s="12"/>
      <c r="T3103" s="12"/>
      <c r="U3103" s="12"/>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12"/>
      <c r="BR3103" s="12"/>
      <c r="BS3103" s="12"/>
      <c r="BT3103" s="12"/>
      <c r="BU3103" s="12"/>
      <c r="BV3103" s="12"/>
      <c r="BW3103" s="12"/>
      <c r="BX3103" s="12"/>
      <c r="BY3103" s="12"/>
      <c r="BZ3103" s="12"/>
      <c r="CA3103" s="12"/>
      <c r="CB3103" s="12"/>
      <c r="CC3103" s="12"/>
      <c r="CD3103" s="12"/>
      <c r="CE3103" s="12"/>
      <c r="CF3103" s="12"/>
      <c r="CG3103" s="12"/>
      <c r="CH3103" s="12"/>
      <c r="CI3103" s="12"/>
      <c r="CJ3103" s="12"/>
      <c r="CK3103" s="12"/>
      <c r="CL3103" s="12"/>
      <c r="CM3103" s="12"/>
      <c r="CN3103" s="12"/>
      <c r="CO3103" s="12"/>
      <c r="CP3103" s="12"/>
      <c r="CQ3103" s="12"/>
      <c r="CR3103" s="12"/>
      <c r="CS3103" s="12"/>
      <c r="CT3103" s="12"/>
      <c r="CU3103" s="12"/>
      <c r="CV3103" s="12"/>
      <c r="CW3103" s="12"/>
      <c r="CX3103" s="12"/>
      <c r="CY3103" s="12"/>
      <c r="CZ3103" s="12"/>
      <c r="DA3103" s="12"/>
      <c r="DB3103" s="12"/>
      <c r="DC3103" s="12"/>
      <c r="DD3103" s="12"/>
      <c r="DE3103" s="12"/>
      <c r="DF3103" s="12"/>
      <c r="DG3103" s="12"/>
      <c r="DH3103" s="12"/>
      <c r="DI3103" s="12"/>
      <c r="DJ3103" s="12"/>
      <c r="DK3103" s="12"/>
      <c r="DL3103" s="12"/>
      <c r="DM3103" s="12"/>
      <c r="DN3103" s="12"/>
      <c r="DO3103" s="12"/>
      <c r="DP3103" s="12"/>
      <c r="DQ3103" s="12"/>
      <c r="DR3103" s="12"/>
      <c r="DS3103" s="12"/>
      <c r="DT3103" s="12"/>
      <c r="DU3103" s="12"/>
      <c r="DV3103" s="12"/>
    </row>
    <row r="3104" spans="1:126" s="14" customFormat="1" ht="105.75" thickBot="1" x14ac:dyDescent="0.3">
      <c r="A3104" s="12"/>
      <c r="B3104" s="13">
        <f t="shared" si="49"/>
        <v>3095</v>
      </c>
      <c r="C3104" s="2" t="s">
        <v>2218</v>
      </c>
      <c r="D3104" s="9" t="s">
        <v>7111</v>
      </c>
      <c r="E3104" s="2" t="s">
        <v>3054</v>
      </c>
      <c r="F3104" s="2" t="s">
        <v>3057</v>
      </c>
      <c r="G3104" s="2" t="s">
        <v>11394</v>
      </c>
      <c r="H3104" s="2" t="s">
        <v>445</v>
      </c>
      <c r="J3104" s="12"/>
      <c r="K3104" s="12"/>
      <c r="L3104" s="12"/>
      <c r="M3104" s="12"/>
      <c r="N3104" s="12"/>
      <c r="O3104" s="12"/>
      <c r="P3104" s="12"/>
      <c r="Q3104" s="12"/>
      <c r="R3104" s="12"/>
      <c r="S3104" s="12"/>
      <c r="T3104" s="12"/>
      <c r="U3104" s="12"/>
      <c r="V3104" s="12"/>
      <c r="W3104" s="12"/>
      <c r="X3104" s="12"/>
      <c r="Y3104" s="12"/>
      <c r="Z3104" s="12"/>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12"/>
      <c r="BR3104" s="12"/>
      <c r="BS3104" s="12"/>
      <c r="BT3104" s="12"/>
      <c r="BU3104" s="12"/>
      <c r="BV3104" s="12"/>
      <c r="BW3104" s="12"/>
      <c r="BX3104" s="12"/>
      <c r="BY3104" s="12"/>
      <c r="BZ3104" s="12"/>
      <c r="CA3104" s="12"/>
      <c r="CB3104" s="12"/>
      <c r="CC3104" s="12"/>
      <c r="CD3104" s="12"/>
      <c r="CE3104" s="12"/>
      <c r="CF3104" s="12"/>
      <c r="CG3104" s="12"/>
      <c r="CH3104" s="12"/>
      <c r="CI3104" s="12"/>
      <c r="CJ3104" s="12"/>
      <c r="CK3104" s="12"/>
      <c r="CL3104" s="12"/>
      <c r="CM3104" s="12"/>
      <c r="CN3104" s="12"/>
      <c r="CO3104" s="12"/>
      <c r="CP3104" s="12"/>
      <c r="CQ3104" s="12"/>
      <c r="CR3104" s="12"/>
      <c r="CS3104" s="12"/>
      <c r="CT3104" s="12"/>
      <c r="CU3104" s="12"/>
      <c r="CV3104" s="12"/>
      <c r="CW3104" s="12"/>
      <c r="CX3104" s="12"/>
      <c r="CY3104" s="12"/>
      <c r="CZ3104" s="12"/>
      <c r="DA3104" s="12"/>
      <c r="DB3104" s="12"/>
      <c r="DC3104" s="12"/>
      <c r="DD3104" s="12"/>
      <c r="DE3104" s="12"/>
      <c r="DF3104" s="12"/>
      <c r="DG3104" s="12"/>
      <c r="DH3104" s="12"/>
      <c r="DI3104" s="12"/>
      <c r="DJ3104" s="12"/>
      <c r="DK3104" s="12"/>
      <c r="DL3104" s="12"/>
      <c r="DM3104" s="12"/>
      <c r="DN3104" s="12"/>
      <c r="DO3104" s="12"/>
      <c r="DP3104" s="12"/>
      <c r="DQ3104" s="12"/>
      <c r="DR3104" s="12"/>
      <c r="DS3104" s="12"/>
      <c r="DT3104" s="12"/>
      <c r="DU3104" s="12"/>
      <c r="DV3104" s="12"/>
    </row>
    <row r="3105" spans="1:126" s="14" customFormat="1" ht="150.75" thickBot="1" x14ac:dyDescent="0.3">
      <c r="A3105" s="12"/>
      <c r="B3105" s="13">
        <f t="shared" si="49"/>
        <v>3096</v>
      </c>
      <c r="C3105" s="2" t="s">
        <v>2218</v>
      </c>
      <c r="D3105" s="9" t="s">
        <v>11393</v>
      </c>
      <c r="E3105" s="2" t="s">
        <v>11390</v>
      </c>
      <c r="F3105" s="2" t="s">
        <v>7286</v>
      </c>
      <c r="G3105" s="2" t="s">
        <v>11392</v>
      </c>
      <c r="H3105" s="2" t="s">
        <v>445</v>
      </c>
      <c r="J3105" s="12"/>
      <c r="K3105" s="12"/>
      <c r="L3105" s="12"/>
      <c r="M3105" s="12"/>
      <c r="N3105" s="12"/>
      <c r="O3105" s="12"/>
      <c r="P3105" s="12"/>
      <c r="Q3105" s="12"/>
      <c r="R3105" s="12"/>
      <c r="S3105" s="12"/>
      <c r="T3105" s="12"/>
      <c r="U3105" s="12"/>
      <c r="V3105" s="12"/>
      <c r="W3105" s="12"/>
      <c r="X3105" s="12"/>
      <c r="Y3105" s="12"/>
      <c r="Z3105" s="12"/>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12"/>
      <c r="BR3105" s="12"/>
      <c r="BS3105" s="12"/>
      <c r="BT3105" s="12"/>
      <c r="BU3105" s="12"/>
      <c r="BV3105" s="12"/>
      <c r="BW3105" s="12"/>
      <c r="BX3105" s="12"/>
      <c r="BY3105" s="12"/>
      <c r="BZ3105" s="12"/>
      <c r="CA3105" s="12"/>
      <c r="CB3105" s="12"/>
      <c r="CC3105" s="12"/>
      <c r="CD3105" s="12"/>
      <c r="CE3105" s="12"/>
      <c r="CF3105" s="12"/>
      <c r="CG3105" s="12"/>
      <c r="CH3105" s="12"/>
      <c r="CI3105" s="12"/>
      <c r="CJ3105" s="12"/>
      <c r="CK3105" s="12"/>
      <c r="CL3105" s="12"/>
      <c r="CM3105" s="12"/>
      <c r="CN3105" s="12"/>
      <c r="CO3105" s="12"/>
      <c r="CP3105" s="12"/>
      <c r="CQ3105" s="12"/>
      <c r="CR3105" s="12"/>
      <c r="CS3105" s="12"/>
      <c r="CT3105" s="12"/>
      <c r="CU3105" s="12"/>
      <c r="CV3105" s="12"/>
      <c r="CW3105" s="12"/>
      <c r="CX3105" s="12"/>
      <c r="CY3105" s="12"/>
      <c r="CZ3105" s="12"/>
      <c r="DA3105" s="12"/>
      <c r="DB3105" s="12"/>
      <c r="DC3105" s="12"/>
      <c r="DD3105" s="12"/>
      <c r="DE3105" s="12"/>
      <c r="DF3105" s="12"/>
      <c r="DG3105" s="12"/>
      <c r="DH3105" s="12"/>
      <c r="DI3105" s="12"/>
      <c r="DJ3105" s="12"/>
      <c r="DK3105" s="12"/>
      <c r="DL3105" s="12"/>
      <c r="DM3105" s="12"/>
      <c r="DN3105" s="12"/>
      <c r="DO3105" s="12"/>
      <c r="DP3105" s="12"/>
      <c r="DQ3105" s="12"/>
      <c r="DR3105" s="12"/>
      <c r="DS3105" s="12"/>
      <c r="DT3105" s="12"/>
      <c r="DU3105" s="12"/>
      <c r="DV3105" s="12"/>
    </row>
    <row r="3106" spans="1:126" s="14" customFormat="1" ht="75.75" thickBot="1" x14ac:dyDescent="0.3">
      <c r="A3106" s="12"/>
      <c r="B3106" s="13">
        <f t="shared" si="49"/>
        <v>3097</v>
      </c>
      <c r="C3106" s="2" t="s">
        <v>2218</v>
      </c>
      <c r="D3106" s="9" t="s">
        <v>11396</v>
      </c>
      <c r="E3106" s="2" t="s">
        <v>11397</v>
      </c>
      <c r="F3106" s="2" t="s">
        <v>3058</v>
      </c>
      <c r="G3106" s="2" t="s">
        <v>11398</v>
      </c>
      <c r="H3106" s="2" t="s">
        <v>445</v>
      </c>
      <c r="J3106" s="12"/>
      <c r="K3106" s="12"/>
      <c r="L3106" s="12"/>
      <c r="M3106" s="12"/>
      <c r="N3106" s="12"/>
      <c r="O3106" s="12"/>
      <c r="P3106" s="12"/>
      <c r="Q3106" s="12"/>
      <c r="R3106" s="12"/>
      <c r="S3106" s="12"/>
      <c r="T3106" s="12"/>
      <c r="U3106" s="12"/>
      <c r="V3106" s="12"/>
      <c r="W3106" s="12"/>
      <c r="X3106" s="12"/>
      <c r="Y3106" s="12"/>
      <c r="Z3106" s="12"/>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12"/>
      <c r="BR3106" s="12"/>
      <c r="BS3106" s="12"/>
      <c r="BT3106" s="12"/>
      <c r="BU3106" s="12"/>
      <c r="BV3106" s="12"/>
      <c r="BW3106" s="12"/>
      <c r="BX3106" s="12"/>
      <c r="BY3106" s="12"/>
      <c r="BZ3106" s="12"/>
      <c r="CA3106" s="12"/>
      <c r="CB3106" s="12"/>
      <c r="CC3106" s="12"/>
      <c r="CD3106" s="12"/>
      <c r="CE3106" s="12"/>
      <c r="CF3106" s="12"/>
      <c r="CG3106" s="12"/>
      <c r="CH3106" s="12"/>
      <c r="CI3106" s="12"/>
      <c r="CJ3106" s="12"/>
      <c r="CK3106" s="12"/>
      <c r="CL3106" s="12"/>
      <c r="CM3106" s="12"/>
      <c r="CN3106" s="12"/>
      <c r="CO3106" s="12"/>
      <c r="CP3106" s="12"/>
      <c r="CQ3106" s="12"/>
      <c r="CR3106" s="12"/>
      <c r="CS3106" s="12"/>
      <c r="CT3106" s="12"/>
      <c r="CU3106" s="12"/>
      <c r="CV3106" s="12"/>
      <c r="CW3106" s="12"/>
      <c r="CX3106" s="12"/>
      <c r="CY3106" s="12"/>
      <c r="CZ3106" s="12"/>
      <c r="DA3106" s="12"/>
      <c r="DB3106" s="12"/>
      <c r="DC3106" s="12"/>
      <c r="DD3106" s="12"/>
      <c r="DE3106" s="12"/>
      <c r="DF3106" s="12"/>
      <c r="DG3106" s="12"/>
      <c r="DH3106" s="12"/>
      <c r="DI3106" s="12"/>
      <c r="DJ3106" s="12"/>
      <c r="DK3106" s="12"/>
      <c r="DL3106" s="12"/>
      <c r="DM3106" s="12"/>
      <c r="DN3106" s="12"/>
      <c r="DO3106" s="12"/>
      <c r="DP3106" s="12"/>
      <c r="DQ3106" s="12"/>
      <c r="DR3106" s="12"/>
      <c r="DS3106" s="12"/>
      <c r="DT3106" s="12"/>
      <c r="DU3106" s="12"/>
      <c r="DV3106" s="12"/>
    </row>
    <row r="3107" spans="1:126" s="14" customFormat="1" ht="255.75" thickBot="1" x14ac:dyDescent="0.3">
      <c r="A3107" s="12"/>
      <c r="B3107" s="13">
        <f t="shared" si="49"/>
        <v>3098</v>
      </c>
      <c r="C3107" s="2" t="s">
        <v>2218</v>
      </c>
      <c r="D3107" s="9" t="s">
        <v>11388</v>
      </c>
      <c r="E3107" s="2" t="s">
        <v>11419</v>
      </c>
      <c r="F3107" s="2" t="s">
        <v>3059</v>
      </c>
      <c r="G3107" s="2" t="s">
        <v>11420</v>
      </c>
      <c r="H3107" s="2" t="s">
        <v>445</v>
      </c>
      <c r="J3107" s="12"/>
      <c r="K3107" s="12"/>
      <c r="L3107" s="12"/>
      <c r="M3107" s="12"/>
      <c r="N3107" s="12"/>
      <c r="O3107" s="12"/>
      <c r="P3107" s="12"/>
      <c r="Q3107" s="12"/>
      <c r="R3107" s="12"/>
      <c r="S3107" s="12"/>
      <c r="T3107" s="12"/>
      <c r="U3107" s="12"/>
      <c r="V3107" s="12"/>
      <c r="W3107" s="12"/>
      <c r="X3107" s="12"/>
      <c r="Y3107" s="12"/>
      <c r="Z3107" s="12"/>
      <c r="AA3107" s="12"/>
      <c r="AB3107" s="12"/>
      <c r="AC3107" s="12"/>
      <c r="AD3107" s="12"/>
      <c r="AE3107" s="12"/>
      <c r="AF3107" s="12"/>
      <c r="AG3107" s="12"/>
      <c r="AH3107" s="12"/>
      <c r="AI3107" s="12"/>
      <c r="AJ3107" s="12"/>
      <c r="AK3107" s="12"/>
      <c r="AL3107" s="12"/>
      <c r="AM3107" s="12"/>
      <c r="AN3107" s="12"/>
      <c r="AO3107" s="12"/>
      <c r="AP3107" s="12"/>
      <c r="AQ3107" s="12"/>
      <c r="AR3107" s="12"/>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12"/>
      <c r="BR3107" s="12"/>
      <c r="BS3107" s="12"/>
      <c r="BT3107" s="12"/>
      <c r="BU3107" s="12"/>
      <c r="BV3107" s="12"/>
      <c r="BW3107" s="12"/>
      <c r="BX3107" s="12"/>
      <c r="BY3107" s="12"/>
      <c r="BZ3107" s="12"/>
      <c r="CA3107" s="12"/>
      <c r="CB3107" s="12"/>
      <c r="CC3107" s="12"/>
      <c r="CD3107" s="12"/>
      <c r="CE3107" s="12"/>
      <c r="CF3107" s="12"/>
      <c r="CG3107" s="12"/>
      <c r="CH3107" s="12"/>
      <c r="CI3107" s="12"/>
      <c r="CJ3107" s="12"/>
      <c r="CK3107" s="12"/>
      <c r="CL3107" s="12"/>
      <c r="CM3107" s="12"/>
      <c r="CN3107" s="12"/>
      <c r="CO3107" s="12"/>
      <c r="CP3107" s="12"/>
      <c r="CQ3107" s="12"/>
      <c r="CR3107" s="12"/>
      <c r="CS3107" s="12"/>
      <c r="CT3107" s="12"/>
      <c r="CU3107" s="12"/>
      <c r="CV3107" s="12"/>
      <c r="CW3107" s="12"/>
      <c r="CX3107" s="12"/>
      <c r="CY3107" s="12"/>
      <c r="CZ3107" s="12"/>
      <c r="DA3107" s="12"/>
      <c r="DB3107" s="12"/>
      <c r="DC3107" s="12"/>
      <c r="DD3107" s="12"/>
      <c r="DE3107" s="12"/>
      <c r="DF3107" s="12"/>
      <c r="DG3107" s="12"/>
      <c r="DH3107" s="12"/>
      <c r="DI3107" s="12"/>
      <c r="DJ3107" s="12"/>
      <c r="DK3107" s="12"/>
      <c r="DL3107" s="12"/>
      <c r="DM3107" s="12"/>
      <c r="DN3107" s="12"/>
      <c r="DO3107" s="12"/>
      <c r="DP3107" s="12"/>
      <c r="DQ3107" s="12"/>
      <c r="DR3107" s="12"/>
      <c r="DS3107" s="12"/>
      <c r="DT3107" s="12"/>
      <c r="DU3107" s="12"/>
      <c r="DV3107" s="12"/>
    </row>
    <row r="3108" spans="1:126" s="14" customFormat="1" ht="255.75" thickBot="1" x14ac:dyDescent="0.3">
      <c r="A3108" s="12"/>
      <c r="B3108" s="13">
        <f t="shared" si="49"/>
        <v>3099</v>
      </c>
      <c r="C3108" s="2" t="s">
        <v>2218</v>
      </c>
      <c r="D3108" s="9" t="s">
        <v>11388</v>
      </c>
      <c r="E3108" s="2" t="s">
        <v>11390</v>
      </c>
      <c r="F3108" s="2" t="s">
        <v>3060</v>
      </c>
      <c r="G3108" s="2" t="s">
        <v>11391</v>
      </c>
      <c r="H3108" s="2" t="s">
        <v>445</v>
      </c>
      <c r="J3108" s="12"/>
      <c r="K3108" s="12"/>
      <c r="L3108" s="12"/>
      <c r="M3108" s="12"/>
      <c r="N3108" s="12"/>
      <c r="O3108" s="12"/>
      <c r="P3108" s="12"/>
      <c r="Q3108" s="12"/>
      <c r="R3108" s="12"/>
      <c r="S3108" s="12"/>
      <c r="T3108" s="12"/>
      <c r="U3108" s="12"/>
      <c r="V3108" s="12"/>
      <c r="W3108" s="12"/>
      <c r="X3108" s="12"/>
      <c r="Y3108" s="12"/>
      <c r="Z3108" s="12"/>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12"/>
      <c r="BR3108" s="12"/>
      <c r="BS3108" s="12"/>
      <c r="BT3108" s="12"/>
      <c r="BU3108" s="12"/>
      <c r="BV3108" s="12"/>
      <c r="BW3108" s="12"/>
      <c r="BX3108" s="12"/>
      <c r="BY3108" s="12"/>
      <c r="BZ3108" s="12"/>
      <c r="CA3108" s="12"/>
      <c r="CB3108" s="12"/>
      <c r="CC3108" s="12"/>
      <c r="CD3108" s="12"/>
      <c r="CE3108" s="12"/>
      <c r="CF3108" s="12"/>
      <c r="CG3108" s="12"/>
      <c r="CH3108" s="12"/>
      <c r="CI3108" s="12"/>
      <c r="CJ3108" s="12"/>
      <c r="CK3108" s="12"/>
      <c r="CL3108" s="12"/>
      <c r="CM3108" s="12"/>
      <c r="CN3108" s="12"/>
      <c r="CO3108" s="12"/>
      <c r="CP3108" s="12"/>
      <c r="CQ3108" s="12"/>
      <c r="CR3108" s="12"/>
      <c r="CS3108" s="12"/>
      <c r="CT3108" s="12"/>
      <c r="CU3108" s="12"/>
      <c r="CV3108" s="12"/>
      <c r="CW3108" s="12"/>
      <c r="CX3108" s="12"/>
      <c r="CY3108" s="12"/>
      <c r="CZ3108" s="12"/>
      <c r="DA3108" s="12"/>
      <c r="DB3108" s="12"/>
      <c r="DC3108" s="12"/>
      <c r="DD3108" s="12"/>
      <c r="DE3108" s="12"/>
      <c r="DF3108" s="12"/>
      <c r="DG3108" s="12"/>
      <c r="DH3108" s="12"/>
      <c r="DI3108" s="12"/>
      <c r="DJ3108" s="12"/>
      <c r="DK3108" s="12"/>
      <c r="DL3108" s="12"/>
      <c r="DM3108" s="12"/>
      <c r="DN3108" s="12"/>
      <c r="DO3108" s="12"/>
      <c r="DP3108" s="12"/>
      <c r="DQ3108" s="12"/>
      <c r="DR3108" s="12"/>
      <c r="DS3108" s="12"/>
      <c r="DT3108" s="12"/>
      <c r="DU3108" s="12"/>
      <c r="DV3108" s="12"/>
    </row>
    <row r="3109" spans="1:126" s="14" customFormat="1" ht="135.75" thickBot="1" x14ac:dyDescent="0.3">
      <c r="A3109" s="12"/>
      <c r="B3109" s="13">
        <f t="shared" si="49"/>
        <v>3100</v>
      </c>
      <c r="C3109" s="2" t="s">
        <v>2218</v>
      </c>
      <c r="D3109" s="9" t="s">
        <v>11410</v>
      </c>
      <c r="E3109" s="2" t="s">
        <v>11411</v>
      </c>
      <c r="F3109" s="2" t="s">
        <v>3061</v>
      </c>
      <c r="G3109" s="2" t="s">
        <v>3062</v>
      </c>
      <c r="H3109" s="2" t="s">
        <v>445</v>
      </c>
      <c r="J3109" s="12"/>
      <c r="K3109" s="12"/>
      <c r="L3109" s="12"/>
      <c r="M3109" s="12"/>
      <c r="N3109" s="12"/>
      <c r="O3109" s="12"/>
      <c r="P3109" s="12"/>
      <c r="Q3109" s="12"/>
      <c r="R3109" s="12"/>
      <c r="S3109" s="12"/>
      <c r="T3109" s="12"/>
      <c r="U3109" s="12"/>
      <c r="V3109" s="12"/>
      <c r="W3109" s="12"/>
      <c r="X3109" s="12"/>
      <c r="Y3109" s="12"/>
      <c r="Z3109" s="12"/>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12"/>
      <c r="BR3109" s="12"/>
      <c r="BS3109" s="12"/>
      <c r="BT3109" s="12"/>
      <c r="BU3109" s="12"/>
      <c r="BV3109" s="12"/>
      <c r="BW3109" s="12"/>
      <c r="BX3109" s="12"/>
      <c r="BY3109" s="12"/>
      <c r="BZ3109" s="12"/>
      <c r="CA3109" s="12"/>
      <c r="CB3109" s="12"/>
      <c r="CC3109" s="12"/>
      <c r="CD3109" s="12"/>
      <c r="CE3109" s="12"/>
      <c r="CF3109" s="12"/>
      <c r="CG3109" s="12"/>
      <c r="CH3109" s="12"/>
      <c r="CI3109" s="12"/>
      <c r="CJ3109" s="12"/>
      <c r="CK3109" s="12"/>
      <c r="CL3109" s="12"/>
      <c r="CM3109" s="12"/>
      <c r="CN3109" s="12"/>
      <c r="CO3109" s="12"/>
      <c r="CP3109" s="12"/>
      <c r="CQ3109" s="12"/>
      <c r="CR3109" s="12"/>
      <c r="CS3109" s="12"/>
      <c r="CT3109" s="12"/>
      <c r="CU3109" s="12"/>
      <c r="CV3109" s="12"/>
      <c r="CW3109" s="12"/>
      <c r="CX3109" s="12"/>
      <c r="CY3109" s="12"/>
      <c r="CZ3109" s="12"/>
      <c r="DA3109" s="12"/>
      <c r="DB3109" s="12"/>
      <c r="DC3109" s="12"/>
      <c r="DD3109" s="12"/>
      <c r="DE3109" s="12"/>
      <c r="DF3109" s="12"/>
      <c r="DG3109" s="12"/>
      <c r="DH3109" s="12"/>
      <c r="DI3109" s="12"/>
      <c r="DJ3109" s="12"/>
      <c r="DK3109" s="12"/>
      <c r="DL3109" s="12"/>
      <c r="DM3109" s="12"/>
      <c r="DN3109" s="12"/>
      <c r="DO3109" s="12"/>
      <c r="DP3109" s="12"/>
      <c r="DQ3109" s="12"/>
      <c r="DR3109" s="12"/>
      <c r="DS3109" s="12"/>
      <c r="DT3109" s="12"/>
      <c r="DU3109" s="12"/>
      <c r="DV3109" s="12"/>
    </row>
    <row r="3110" spans="1:126" s="14" customFormat="1" ht="255.75" thickBot="1" x14ac:dyDescent="0.3">
      <c r="A3110" s="12"/>
      <c r="B3110" s="13">
        <f t="shared" si="49"/>
        <v>3101</v>
      </c>
      <c r="C3110" s="2" t="s">
        <v>2218</v>
      </c>
      <c r="D3110" s="9" t="s">
        <v>11388</v>
      </c>
      <c r="E3110" s="2" t="s">
        <v>11587</v>
      </c>
      <c r="F3110" s="2" t="s">
        <v>3063</v>
      </c>
      <c r="G3110" s="2" t="s">
        <v>11395</v>
      </c>
      <c r="H3110" s="2" t="s">
        <v>445</v>
      </c>
      <c r="J3110" s="12"/>
      <c r="K3110" s="12"/>
      <c r="L3110" s="12"/>
      <c r="M3110" s="12"/>
      <c r="N3110" s="12"/>
      <c r="O3110" s="12"/>
      <c r="P3110" s="12"/>
      <c r="Q3110" s="12"/>
      <c r="R3110" s="12"/>
      <c r="S3110" s="12"/>
      <c r="T3110" s="12"/>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12"/>
      <c r="BR3110" s="12"/>
      <c r="BS3110" s="12"/>
      <c r="BT3110" s="12"/>
      <c r="BU3110" s="12"/>
      <c r="BV3110" s="12"/>
      <c r="BW3110" s="12"/>
      <c r="BX3110" s="12"/>
      <c r="BY3110" s="12"/>
      <c r="BZ3110" s="12"/>
      <c r="CA3110" s="12"/>
      <c r="CB3110" s="12"/>
      <c r="CC3110" s="12"/>
      <c r="CD3110" s="12"/>
      <c r="CE3110" s="12"/>
      <c r="CF3110" s="12"/>
      <c r="CG3110" s="12"/>
      <c r="CH3110" s="12"/>
      <c r="CI3110" s="12"/>
      <c r="CJ3110" s="12"/>
      <c r="CK3110" s="12"/>
      <c r="CL3110" s="12"/>
      <c r="CM3110" s="12"/>
      <c r="CN3110" s="12"/>
      <c r="CO3110" s="12"/>
      <c r="CP3110" s="12"/>
      <c r="CQ3110" s="12"/>
      <c r="CR3110" s="12"/>
      <c r="CS3110" s="12"/>
      <c r="CT3110" s="12"/>
      <c r="CU3110" s="12"/>
      <c r="CV3110" s="12"/>
      <c r="CW3110" s="12"/>
      <c r="CX3110" s="12"/>
      <c r="CY3110" s="12"/>
      <c r="CZ3110" s="12"/>
      <c r="DA3110" s="12"/>
      <c r="DB3110" s="12"/>
      <c r="DC3110" s="12"/>
      <c r="DD3110" s="12"/>
      <c r="DE3110" s="12"/>
      <c r="DF3110" s="12"/>
      <c r="DG3110" s="12"/>
      <c r="DH3110" s="12"/>
      <c r="DI3110" s="12"/>
      <c r="DJ3110" s="12"/>
      <c r="DK3110" s="12"/>
      <c r="DL3110" s="12"/>
      <c r="DM3110" s="12"/>
      <c r="DN3110" s="12"/>
      <c r="DO3110" s="12"/>
      <c r="DP3110" s="12"/>
      <c r="DQ3110" s="12"/>
      <c r="DR3110" s="12"/>
      <c r="DS3110" s="12"/>
      <c r="DT3110" s="12"/>
      <c r="DU3110" s="12"/>
      <c r="DV3110" s="12"/>
    </row>
    <row r="3111" spans="1:126" s="14" customFormat="1" ht="270.75" thickBot="1" x14ac:dyDescent="0.3">
      <c r="A3111" s="12"/>
      <c r="B3111" s="13">
        <f t="shared" si="49"/>
        <v>3102</v>
      </c>
      <c r="C3111" s="2" t="s">
        <v>2218</v>
      </c>
      <c r="D3111" s="9" t="s">
        <v>11399</v>
      </c>
      <c r="E3111" s="2" t="s">
        <v>11588</v>
      </c>
      <c r="F3111" s="2" t="s">
        <v>3064</v>
      </c>
      <c r="G3111" s="2" t="s">
        <v>11400</v>
      </c>
      <c r="H3111" s="2" t="s">
        <v>445</v>
      </c>
      <c r="J3111" s="12"/>
      <c r="K3111" s="12"/>
      <c r="L3111" s="12"/>
      <c r="M3111" s="12"/>
      <c r="N3111" s="12"/>
      <c r="O3111" s="12"/>
      <c r="P3111" s="12"/>
      <c r="Q3111" s="12"/>
      <c r="R3111" s="12"/>
      <c r="S3111" s="12"/>
      <c r="T3111" s="12"/>
      <c r="U3111" s="12"/>
      <c r="V3111" s="12"/>
      <c r="W3111" s="12"/>
      <c r="X3111" s="12"/>
      <c r="Y3111" s="12"/>
      <c r="Z3111" s="12"/>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12"/>
      <c r="BR3111" s="12"/>
      <c r="BS3111" s="12"/>
      <c r="BT3111" s="12"/>
      <c r="BU3111" s="12"/>
      <c r="BV3111" s="12"/>
      <c r="BW3111" s="12"/>
      <c r="BX3111" s="12"/>
      <c r="BY3111" s="12"/>
      <c r="BZ3111" s="12"/>
      <c r="CA3111" s="12"/>
      <c r="CB3111" s="12"/>
      <c r="CC3111" s="12"/>
      <c r="CD3111" s="12"/>
      <c r="CE3111" s="12"/>
      <c r="CF3111" s="12"/>
      <c r="CG3111" s="12"/>
      <c r="CH3111" s="12"/>
      <c r="CI3111" s="12"/>
      <c r="CJ3111" s="12"/>
      <c r="CK3111" s="12"/>
      <c r="CL3111" s="12"/>
      <c r="CM3111" s="12"/>
      <c r="CN3111" s="12"/>
      <c r="CO3111" s="12"/>
      <c r="CP3111" s="12"/>
      <c r="CQ3111" s="12"/>
      <c r="CR3111" s="12"/>
      <c r="CS3111" s="12"/>
      <c r="CT3111" s="12"/>
      <c r="CU3111" s="12"/>
      <c r="CV3111" s="12"/>
      <c r="CW3111" s="12"/>
      <c r="CX3111" s="12"/>
      <c r="CY3111" s="12"/>
      <c r="CZ3111" s="12"/>
      <c r="DA3111" s="12"/>
      <c r="DB3111" s="12"/>
      <c r="DC3111" s="12"/>
      <c r="DD3111" s="12"/>
      <c r="DE3111" s="12"/>
      <c r="DF3111" s="12"/>
      <c r="DG3111" s="12"/>
      <c r="DH3111" s="12"/>
      <c r="DI3111" s="12"/>
      <c r="DJ3111" s="12"/>
      <c r="DK3111" s="12"/>
      <c r="DL3111" s="12"/>
      <c r="DM3111" s="12"/>
      <c r="DN3111" s="12"/>
      <c r="DO3111" s="12"/>
      <c r="DP3111" s="12"/>
      <c r="DQ3111" s="12"/>
      <c r="DR3111" s="12"/>
      <c r="DS3111" s="12"/>
      <c r="DT3111" s="12"/>
      <c r="DU3111" s="12"/>
      <c r="DV3111" s="12"/>
    </row>
    <row r="3112" spans="1:126" s="14" customFormat="1" ht="90.75" thickBot="1" x14ac:dyDescent="0.3">
      <c r="A3112" s="12"/>
      <c r="B3112" s="13">
        <f t="shared" si="49"/>
        <v>3103</v>
      </c>
      <c r="C3112" s="2" t="s">
        <v>2218</v>
      </c>
      <c r="D3112" s="9">
        <v>6505</v>
      </c>
      <c r="E3112" s="2" t="s">
        <v>11412</v>
      </c>
      <c r="F3112" s="2" t="s">
        <v>11413</v>
      </c>
      <c r="G3112" s="2" t="s">
        <v>11904</v>
      </c>
      <c r="H3112" s="2" t="s">
        <v>445</v>
      </c>
      <c r="J3112" s="12"/>
      <c r="K3112" s="12"/>
      <c r="L3112" s="12"/>
      <c r="M3112" s="12"/>
      <c r="N3112" s="12"/>
      <c r="O3112" s="12"/>
      <c r="P3112" s="12"/>
      <c r="Q3112" s="12"/>
      <c r="R3112" s="12"/>
      <c r="S3112" s="12"/>
      <c r="T3112" s="12"/>
      <c r="U3112" s="12"/>
      <c r="V3112" s="12"/>
      <c r="W3112" s="12"/>
      <c r="X3112" s="12"/>
      <c r="Y3112" s="12"/>
      <c r="Z3112" s="12"/>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c r="BQ3112" s="12"/>
      <c r="BR3112" s="12"/>
      <c r="BS3112" s="12"/>
      <c r="BT3112" s="12"/>
      <c r="BU3112" s="12"/>
      <c r="BV3112" s="12"/>
      <c r="BW3112" s="12"/>
      <c r="BX3112" s="12"/>
      <c r="BY3112" s="12"/>
      <c r="BZ3112" s="12"/>
      <c r="CA3112" s="12"/>
      <c r="CB3112" s="12"/>
      <c r="CC3112" s="12"/>
      <c r="CD3112" s="12"/>
      <c r="CE3112" s="12"/>
      <c r="CF3112" s="12"/>
      <c r="CG3112" s="12"/>
      <c r="CH3112" s="12"/>
      <c r="CI3112" s="12"/>
      <c r="CJ3112" s="12"/>
      <c r="CK3112" s="12"/>
      <c r="CL3112" s="12"/>
      <c r="CM3112" s="12"/>
      <c r="CN3112" s="12"/>
      <c r="CO3112" s="12"/>
      <c r="CP3112" s="12"/>
      <c r="CQ3112" s="12"/>
      <c r="CR3112" s="12"/>
      <c r="CS3112" s="12"/>
      <c r="CT3112" s="12"/>
      <c r="CU3112" s="12"/>
      <c r="CV3112" s="12"/>
      <c r="CW3112" s="12"/>
      <c r="CX3112" s="12"/>
      <c r="CY3112" s="12"/>
      <c r="CZ3112" s="12"/>
      <c r="DA3112" s="12"/>
      <c r="DB3112" s="12"/>
      <c r="DC3112" s="12"/>
      <c r="DD3112" s="12"/>
      <c r="DE3112" s="12"/>
      <c r="DF3112" s="12"/>
      <c r="DG3112" s="12"/>
      <c r="DH3112" s="12"/>
      <c r="DI3112" s="12"/>
      <c r="DJ3112" s="12"/>
      <c r="DK3112" s="12"/>
      <c r="DL3112" s="12"/>
      <c r="DM3112" s="12"/>
      <c r="DN3112" s="12"/>
      <c r="DO3112" s="12"/>
      <c r="DP3112" s="12"/>
      <c r="DQ3112" s="12"/>
      <c r="DR3112" s="12"/>
      <c r="DS3112" s="12"/>
      <c r="DT3112" s="12"/>
      <c r="DU3112" s="12"/>
      <c r="DV3112" s="12"/>
    </row>
    <row r="3113" spans="1:126" s="14" customFormat="1" ht="255.75" thickBot="1" x14ac:dyDescent="0.3">
      <c r="A3113" s="12"/>
      <c r="B3113" s="13">
        <f t="shared" si="49"/>
        <v>3104</v>
      </c>
      <c r="C3113" s="2" t="s">
        <v>2218</v>
      </c>
      <c r="D3113" s="9" t="s">
        <v>11388</v>
      </c>
      <c r="E3113" s="2" t="s">
        <v>11421</v>
      </c>
      <c r="F3113" s="2" t="s">
        <v>3065</v>
      </c>
      <c r="G3113" s="2" t="s">
        <v>11905</v>
      </c>
      <c r="H3113" s="2" t="s">
        <v>445</v>
      </c>
      <c r="J3113" s="12"/>
      <c r="K3113" s="12"/>
      <c r="L3113" s="12"/>
      <c r="M3113" s="12"/>
      <c r="N3113" s="12"/>
      <c r="O3113" s="12"/>
      <c r="P3113" s="12"/>
      <c r="Q3113" s="12"/>
      <c r="R3113" s="12"/>
      <c r="S3113" s="12"/>
      <c r="T3113" s="12"/>
      <c r="U3113" s="12"/>
      <c r="V3113" s="12"/>
      <c r="W3113" s="12"/>
      <c r="X3113" s="12"/>
      <c r="Y3113" s="12"/>
      <c r="Z3113" s="12"/>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c r="BQ3113" s="12"/>
      <c r="BR3113" s="12"/>
      <c r="BS3113" s="12"/>
      <c r="BT3113" s="12"/>
      <c r="BU3113" s="12"/>
      <c r="BV3113" s="12"/>
      <c r="BW3113" s="12"/>
      <c r="BX3113" s="12"/>
      <c r="BY3113" s="12"/>
      <c r="BZ3113" s="12"/>
      <c r="CA3113" s="12"/>
      <c r="CB3113" s="12"/>
      <c r="CC3113" s="12"/>
      <c r="CD3113" s="12"/>
      <c r="CE3113" s="12"/>
      <c r="CF3113" s="12"/>
      <c r="CG3113" s="12"/>
      <c r="CH3113" s="12"/>
      <c r="CI3113" s="12"/>
      <c r="CJ3113" s="12"/>
      <c r="CK3113" s="12"/>
      <c r="CL3113" s="12"/>
      <c r="CM3113" s="12"/>
      <c r="CN3113" s="12"/>
      <c r="CO3113" s="12"/>
      <c r="CP3113" s="12"/>
      <c r="CQ3113" s="12"/>
      <c r="CR3113" s="12"/>
      <c r="CS3113" s="12"/>
      <c r="CT3113" s="12"/>
      <c r="CU3113" s="12"/>
      <c r="CV3113" s="12"/>
      <c r="CW3113" s="12"/>
      <c r="CX3113" s="12"/>
      <c r="CY3113" s="12"/>
      <c r="CZ3113" s="12"/>
      <c r="DA3113" s="12"/>
      <c r="DB3113" s="12"/>
      <c r="DC3113" s="12"/>
      <c r="DD3113" s="12"/>
      <c r="DE3113" s="12"/>
      <c r="DF3113" s="12"/>
      <c r="DG3113" s="12"/>
      <c r="DH3113" s="12"/>
      <c r="DI3113" s="12"/>
      <c r="DJ3113" s="12"/>
      <c r="DK3113" s="12"/>
      <c r="DL3113" s="12"/>
      <c r="DM3113" s="12"/>
      <c r="DN3113" s="12"/>
      <c r="DO3113" s="12"/>
      <c r="DP3113" s="12"/>
      <c r="DQ3113" s="12"/>
      <c r="DR3113" s="12"/>
      <c r="DS3113" s="12"/>
      <c r="DT3113" s="12"/>
      <c r="DU3113" s="12"/>
      <c r="DV3113" s="12"/>
    </row>
    <row r="3114" spans="1:126" s="14" customFormat="1" ht="255.75" thickBot="1" x14ac:dyDescent="0.3">
      <c r="A3114" s="12"/>
      <c r="B3114" s="13">
        <f t="shared" si="49"/>
        <v>3105</v>
      </c>
      <c r="C3114" s="2" t="s">
        <v>2218</v>
      </c>
      <c r="D3114" s="9" t="s">
        <v>11388</v>
      </c>
      <c r="E3114" s="2" t="s">
        <v>11405</v>
      </c>
      <c r="F3114" s="2" t="s">
        <v>3066</v>
      </c>
      <c r="G3114" s="2" t="s">
        <v>11406</v>
      </c>
      <c r="H3114" s="2" t="s">
        <v>445</v>
      </c>
      <c r="J3114" s="12"/>
      <c r="K3114" s="12"/>
      <c r="L3114" s="12"/>
      <c r="M3114" s="12"/>
      <c r="N3114" s="12"/>
      <c r="O3114" s="12"/>
      <c r="P3114" s="12"/>
      <c r="Q3114" s="12"/>
      <c r="R3114" s="12"/>
      <c r="S3114" s="12"/>
      <c r="T3114" s="12"/>
      <c r="U3114" s="12"/>
      <c r="V3114" s="12"/>
      <c r="W3114" s="12"/>
      <c r="X3114" s="12"/>
      <c r="Y3114" s="12"/>
      <c r="Z3114" s="12"/>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12"/>
      <c r="BR3114" s="12"/>
      <c r="BS3114" s="12"/>
      <c r="BT3114" s="12"/>
      <c r="BU3114" s="12"/>
      <c r="BV3114" s="12"/>
      <c r="BW3114" s="12"/>
      <c r="BX3114" s="12"/>
      <c r="BY3114" s="12"/>
      <c r="BZ3114" s="12"/>
      <c r="CA3114" s="12"/>
      <c r="CB3114" s="12"/>
      <c r="CC3114" s="12"/>
      <c r="CD3114" s="12"/>
      <c r="CE3114" s="12"/>
      <c r="CF3114" s="12"/>
      <c r="CG3114" s="12"/>
      <c r="CH3114" s="12"/>
      <c r="CI3114" s="12"/>
      <c r="CJ3114" s="12"/>
      <c r="CK3114" s="12"/>
      <c r="CL3114" s="12"/>
      <c r="CM3114" s="12"/>
      <c r="CN3114" s="12"/>
      <c r="CO3114" s="12"/>
      <c r="CP3114" s="12"/>
      <c r="CQ3114" s="12"/>
      <c r="CR3114" s="12"/>
      <c r="CS3114" s="12"/>
      <c r="CT3114" s="12"/>
      <c r="CU3114" s="12"/>
      <c r="CV3114" s="12"/>
      <c r="CW3114" s="12"/>
      <c r="CX3114" s="12"/>
      <c r="CY3114" s="12"/>
      <c r="CZ3114" s="12"/>
      <c r="DA3114" s="12"/>
      <c r="DB3114" s="12"/>
      <c r="DC3114" s="12"/>
      <c r="DD3114" s="12"/>
      <c r="DE3114" s="12"/>
      <c r="DF3114" s="12"/>
      <c r="DG3114" s="12"/>
      <c r="DH3114" s="12"/>
      <c r="DI3114" s="12"/>
      <c r="DJ3114" s="12"/>
      <c r="DK3114" s="12"/>
      <c r="DL3114" s="12"/>
      <c r="DM3114" s="12"/>
      <c r="DN3114" s="12"/>
      <c r="DO3114" s="12"/>
      <c r="DP3114" s="12"/>
      <c r="DQ3114" s="12"/>
      <c r="DR3114" s="12"/>
      <c r="DS3114" s="12"/>
      <c r="DT3114" s="12"/>
      <c r="DU3114" s="12"/>
      <c r="DV3114" s="12"/>
    </row>
    <row r="3115" spans="1:126" s="14" customFormat="1" ht="255.75" thickBot="1" x14ac:dyDescent="0.3">
      <c r="A3115" s="12"/>
      <c r="B3115" s="13">
        <f t="shared" si="49"/>
        <v>3106</v>
      </c>
      <c r="C3115" s="2" t="s">
        <v>2218</v>
      </c>
      <c r="D3115" s="9" t="s">
        <v>11388</v>
      </c>
      <c r="E3115" s="2" t="s">
        <v>11389</v>
      </c>
      <c r="F3115" s="2" t="s">
        <v>3067</v>
      </c>
      <c r="G3115" s="2" t="s">
        <v>11589</v>
      </c>
      <c r="H3115" s="2" t="s">
        <v>445</v>
      </c>
      <c r="J3115" s="12"/>
      <c r="K3115" s="12"/>
      <c r="L3115" s="12"/>
      <c r="M3115" s="12"/>
      <c r="N3115" s="12"/>
      <c r="O3115" s="12"/>
      <c r="P3115" s="12"/>
      <c r="Q3115" s="12"/>
      <c r="R3115" s="12"/>
      <c r="S3115" s="12"/>
      <c r="T3115" s="12"/>
      <c r="U3115" s="12"/>
      <c r="V3115" s="12"/>
      <c r="W3115" s="12"/>
      <c r="X3115" s="12"/>
      <c r="Y3115" s="12"/>
      <c r="Z3115" s="12"/>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12"/>
      <c r="BR3115" s="12"/>
      <c r="BS3115" s="12"/>
      <c r="BT3115" s="12"/>
      <c r="BU3115" s="12"/>
      <c r="BV3115" s="12"/>
      <c r="BW3115" s="12"/>
      <c r="BX3115" s="12"/>
      <c r="BY3115" s="12"/>
      <c r="BZ3115" s="12"/>
      <c r="CA3115" s="12"/>
      <c r="CB3115" s="12"/>
      <c r="CC3115" s="12"/>
      <c r="CD3115" s="12"/>
      <c r="CE3115" s="12"/>
      <c r="CF3115" s="12"/>
      <c r="CG3115" s="12"/>
      <c r="CH3115" s="12"/>
      <c r="CI3115" s="12"/>
      <c r="CJ3115" s="12"/>
      <c r="CK3115" s="12"/>
      <c r="CL3115" s="12"/>
      <c r="CM3115" s="12"/>
      <c r="CN3115" s="12"/>
      <c r="CO3115" s="12"/>
      <c r="CP3115" s="12"/>
      <c r="CQ3115" s="12"/>
      <c r="CR3115" s="12"/>
      <c r="CS3115" s="12"/>
      <c r="CT3115" s="12"/>
      <c r="CU3115" s="12"/>
      <c r="CV3115" s="12"/>
      <c r="CW3115" s="12"/>
      <c r="CX3115" s="12"/>
      <c r="CY3115" s="12"/>
      <c r="CZ3115" s="12"/>
      <c r="DA3115" s="12"/>
      <c r="DB3115" s="12"/>
      <c r="DC3115" s="12"/>
      <c r="DD3115" s="12"/>
      <c r="DE3115" s="12"/>
      <c r="DF3115" s="12"/>
      <c r="DG3115" s="12"/>
      <c r="DH3115" s="12"/>
      <c r="DI3115" s="12"/>
      <c r="DJ3115" s="12"/>
      <c r="DK3115" s="12"/>
      <c r="DL3115" s="12"/>
      <c r="DM3115" s="12"/>
      <c r="DN3115" s="12"/>
      <c r="DO3115" s="12"/>
      <c r="DP3115" s="12"/>
      <c r="DQ3115" s="12"/>
      <c r="DR3115" s="12"/>
      <c r="DS3115" s="12"/>
      <c r="DT3115" s="12"/>
      <c r="DU3115" s="12"/>
      <c r="DV3115" s="12"/>
    </row>
    <row r="3116" spans="1:126" s="14" customFormat="1" ht="210.75" thickBot="1" x14ac:dyDescent="0.3">
      <c r="A3116" s="12"/>
      <c r="B3116" s="13">
        <f t="shared" si="49"/>
        <v>3107</v>
      </c>
      <c r="C3116" s="2" t="s">
        <v>2218</v>
      </c>
      <c r="D3116" s="9" t="s">
        <v>11401</v>
      </c>
      <c r="E3116" s="2" t="s">
        <v>11402</v>
      </c>
      <c r="F3116" s="2" t="s">
        <v>11403</v>
      </c>
      <c r="G3116" s="2" t="s">
        <v>11404</v>
      </c>
      <c r="H3116" s="2" t="s">
        <v>445</v>
      </c>
      <c r="J3116" s="12"/>
      <c r="K3116" s="12"/>
      <c r="L3116" s="12"/>
      <c r="M3116" s="12"/>
      <c r="N3116" s="12"/>
      <c r="O3116" s="12"/>
      <c r="P3116" s="12"/>
      <c r="Q3116" s="12"/>
      <c r="R3116" s="12"/>
      <c r="S3116" s="12"/>
      <c r="T3116" s="12"/>
      <c r="U3116" s="12"/>
      <c r="V3116" s="12"/>
      <c r="W3116" s="12"/>
      <c r="X3116" s="12"/>
      <c r="Y3116" s="12"/>
      <c r="Z3116" s="12"/>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12"/>
      <c r="BR3116" s="12"/>
      <c r="BS3116" s="12"/>
      <c r="BT3116" s="12"/>
      <c r="BU3116" s="12"/>
      <c r="BV3116" s="12"/>
      <c r="BW3116" s="12"/>
      <c r="BX3116" s="12"/>
      <c r="BY3116" s="12"/>
      <c r="BZ3116" s="12"/>
      <c r="CA3116" s="12"/>
      <c r="CB3116" s="12"/>
      <c r="CC3116" s="12"/>
      <c r="CD3116" s="12"/>
      <c r="CE3116" s="12"/>
      <c r="CF3116" s="12"/>
      <c r="CG3116" s="12"/>
      <c r="CH3116" s="12"/>
      <c r="CI3116" s="12"/>
      <c r="CJ3116" s="12"/>
      <c r="CK3116" s="12"/>
      <c r="CL3116" s="12"/>
      <c r="CM3116" s="12"/>
      <c r="CN3116" s="12"/>
      <c r="CO3116" s="12"/>
      <c r="CP3116" s="12"/>
      <c r="CQ3116" s="12"/>
      <c r="CR3116" s="12"/>
      <c r="CS3116" s="12"/>
      <c r="CT3116" s="12"/>
      <c r="CU3116" s="12"/>
      <c r="CV3116" s="12"/>
      <c r="CW3116" s="12"/>
      <c r="CX3116" s="12"/>
      <c r="CY3116" s="12"/>
      <c r="CZ3116" s="12"/>
      <c r="DA3116" s="12"/>
      <c r="DB3116" s="12"/>
      <c r="DC3116" s="12"/>
      <c r="DD3116" s="12"/>
      <c r="DE3116" s="12"/>
      <c r="DF3116" s="12"/>
      <c r="DG3116" s="12"/>
      <c r="DH3116" s="12"/>
      <c r="DI3116" s="12"/>
      <c r="DJ3116" s="12"/>
      <c r="DK3116" s="12"/>
      <c r="DL3116" s="12"/>
      <c r="DM3116" s="12"/>
      <c r="DN3116" s="12"/>
      <c r="DO3116" s="12"/>
      <c r="DP3116" s="12"/>
      <c r="DQ3116" s="12"/>
      <c r="DR3116" s="12"/>
      <c r="DS3116" s="12"/>
      <c r="DT3116" s="12"/>
      <c r="DU3116" s="12"/>
      <c r="DV3116" s="12"/>
    </row>
    <row r="3117" spans="1:126" s="14" customFormat="1" ht="315.75" thickBot="1" x14ac:dyDescent="0.3">
      <c r="A3117" s="12"/>
      <c r="B3117" s="13">
        <f t="shared" si="49"/>
        <v>3108</v>
      </c>
      <c r="C3117" s="2" t="s">
        <v>2218</v>
      </c>
      <c r="D3117" s="9" t="s">
        <v>11408</v>
      </c>
      <c r="E3117" s="2" t="s">
        <v>11407</v>
      </c>
      <c r="F3117" s="2" t="s">
        <v>3068</v>
      </c>
      <c r="G3117" s="2" t="s">
        <v>11409</v>
      </c>
      <c r="H3117" s="2" t="s">
        <v>445</v>
      </c>
      <c r="J3117" s="12"/>
      <c r="K3117" s="12"/>
      <c r="L3117" s="12"/>
      <c r="M3117" s="12"/>
      <c r="N3117" s="12"/>
      <c r="O3117" s="12"/>
      <c r="P3117" s="12"/>
      <c r="Q3117" s="12"/>
      <c r="R3117" s="12"/>
      <c r="S3117" s="12"/>
      <c r="T3117" s="12"/>
      <c r="U3117" s="12"/>
      <c r="V3117" s="12"/>
      <c r="W3117" s="12"/>
      <c r="X3117" s="12"/>
      <c r="Y3117" s="12"/>
      <c r="Z3117" s="12"/>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12"/>
      <c r="BR3117" s="12"/>
      <c r="BS3117" s="12"/>
      <c r="BT3117" s="12"/>
      <c r="BU3117" s="12"/>
      <c r="BV3117" s="12"/>
      <c r="BW3117" s="12"/>
      <c r="BX3117" s="12"/>
      <c r="BY3117" s="12"/>
      <c r="BZ3117" s="12"/>
      <c r="CA3117" s="12"/>
      <c r="CB3117" s="12"/>
      <c r="CC3117" s="12"/>
      <c r="CD3117" s="12"/>
      <c r="CE3117" s="12"/>
      <c r="CF3117" s="12"/>
      <c r="CG3117" s="12"/>
      <c r="CH3117" s="12"/>
      <c r="CI3117" s="12"/>
      <c r="CJ3117" s="12"/>
      <c r="CK3117" s="12"/>
      <c r="CL3117" s="12"/>
      <c r="CM3117" s="12"/>
      <c r="CN3117" s="12"/>
      <c r="CO3117" s="12"/>
      <c r="CP3117" s="12"/>
      <c r="CQ3117" s="12"/>
      <c r="CR3117" s="12"/>
      <c r="CS3117" s="12"/>
      <c r="CT3117" s="12"/>
      <c r="CU3117" s="12"/>
      <c r="CV3117" s="12"/>
      <c r="CW3117" s="12"/>
      <c r="CX3117" s="12"/>
      <c r="CY3117" s="12"/>
      <c r="CZ3117" s="12"/>
      <c r="DA3117" s="12"/>
      <c r="DB3117" s="12"/>
      <c r="DC3117" s="12"/>
      <c r="DD3117" s="12"/>
      <c r="DE3117" s="12"/>
      <c r="DF3117" s="12"/>
      <c r="DG3117" s="12"/>
      <c r="DH3117" s="12"/>
      <c r="DI3117" s="12"/>
      <c r="DJ3117" s="12"/>
      <c r="DK3117" s="12"/>
      <c r="DL3117" s="12"/>
      <c r="DM3117" s="12"/>
      <c r="DN3117" s="12"/>
      <c r="DO3117" s="12"/>
      <c r="DP3117" s="12"/>
      <c r="DQ3117" s="12"/>
      <c r="DR3117" s="12"/>
      <c r="DS3117" s="12"/>
      <c r="DT3117" s="12"/>
      <c r="DU3117" s="12"/>
      <c r="DV3117" s="12"/>
    </row>
    <row r="3118" spans="1:126" s="14" customFormat="1" ht="180.75" thickBot="1" x14ac:dyDescent="0.3">
      <c r="A3118" s="12"/>
      <c r="B3118" s="13">
        <f t="shared" si="49"/>
        <v>3109</v>
      </c>
      <c r="C3118" s="2" t="s">
        <v>2218</v>
      </c>
      <c r="D3118" s="9" t="s">
        <v>11418</v>
      </c>
      <c r="E3118" s="2" t="s">
        <v>11592</v>
      </c>
      <c r="F3118" s="2" t="s">
        <v>11590</v>
      </c>
      <c r="G3118" s="2" t="s">
        <v>11591</v>
      </c>
      <c r="H3118" s="2" t="s">
        <v>445</v>
      </c>
      <c r="J3118" s="12"/>
      <c r="K3118" s="12"/>
      <c r="L3118" s="12"/>
      <c r="M3118" s="12"/>
      <c r="N3118" s="12"/>
      <c r="O3118" s="12"/>
      <c r="P3118" s="12"/>
      <c r="Q3118" s="12"/>
      <c r="R3118" s="12"/>
      <c r="S3118" s="12"/>
      <c r="T3118" s="12"/>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12"/>
      <c r="BR3118" s="12"/>
      <c r="BS3118" s="12"/>
      <c r="BT3118" s="12"/>
      <c r="BU3118" s="12"/>
      <c r="BV3118" s="12"/>
      <c r="BW3118" s="12"/>
      <c r="BX3118" s="12"/>
      <c r="BY3118" s="12"/>
      <c r="BZ3118" s="12"/>
      <c r="CA3118" s="12"/>
      <c r="CB3118" s="12"/>
      <c r="CC3118" s="12"/>
      <c r="CD3118" s="12"/>
      <c r="CE3118" s="12"/>
      <c r="CF3118" s="12"/>
      <c r="CG3118" s="12"/>
      <c r="CH3118" s="12"/>
      <c r="CI3118" s="12"/>
      <c r="CJ3118" s="12"/>
      <c r="CK3118" s="12"/>
      <c r="CL3118" s="12"/>
      <c r="CM3118" s="12"/>
      <c r="CN3118" s="12"/>
      <c r="CO3118" s="12"/>
      <c r="CP3118" s="12"/>
      <c r="CQ3118" s="12"/>
      <c r="CR3118" s="12"/>
      <c r="CS3118" s="12"/>
      <c r="CT3118" s="12"/>
      <c r="CU3118" s="12"/>
      <c r="CV3118" s="12"/>
      <c r="CW3118" s="12"/>
      <c r="CX3118" s="12"/>
      <c r="CY3118" s="12"/>
      <c r="CZ3118" s="12"/>
      <c r="DA3118" s="12"/>
      <c r="DB3118" s="12"/>
      <c r="DC3118" s="12"/>
      <c r="DD3118" s="12"/>
      <c r="DE3118" s="12"/>
      <c r="DF3118" s="12"/>
      <c r="DG3118" s="12"/>
      <c r="DH3118" s="12"/>
      <c r="DI3118" s="12"/>
      <c r="DJ3118" s="12"/>
      <c r="DK3118" s="12"/>
      <c r="DL3118" s="12"/>
      <c r="DM3118" s="12"/>
      <c r="DN3118" s="12"/>
      <c r="DO3118" s="12"/>
      <c r="DP3118" s="12"/>
      <c r="DQ3118" s="12"/>
      <c r="DR3118" s="12"/>
      <c r="DS3118" s="12"/>
      <c r="DT3118" s="12"/>
      <c r="DU3118" s="12"/>
      <c r="DV3118" s="12"/>
    </row>
    <row r="3119" spans="1:126" s="14" customFormat="1" ht="75.75" thickBot="1" x14ac:dyDescent="0.3">
      <c r="A3119" s="12"/>
      <c r="B3119" s="13">
        <f t="shared" si="49"/>
        <v>3110</v>
      </c>
      <c r="C3119" s="2" t="s">
        <v>2218</v>
      </c>
      <c r="D3119" s="9" t="s">
        <v>11422</v>
      </c>
      <c r="E3119" s="2" t="s">
        <v>11593</v>
      </c>
      <c r="F3119" s="2" t="s">
        <v>11423</v>
      </c>
      <c r="G3119" s="2" t="s">
        <v>11594</v>
      </c>
      <c r="H3119" s="2" t="s">
        <v>445</v>
      </c>
      <c r="J3119" s="12"/>
      <c r="K3119" s="12"/>
      <c r="L3119" s="12"/>
      <c r="M3119" s="12"/>
      <c r="N3119" s="12"/>
      <c r="O3119" s="12"/>
      <c r="P3119" s="12"/>
      <c r="Q3119" s="12"/>
      <c r="R3119" s="12"/>
      <c r="S3119" s="12"/>
      <c r="T3119" s="12"/>
      <c r="U3119" s="12"/>
      <c r="V3119" s="12"/>
      <c r="W3119" s="12"/>
      <c r="X3119" s="12"/>
      <c r="Y3119" s="12"/>
      <c r="Z3119" s="12"/>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12"/>
      <c r="BR3119" s="12"/>
      <c r="BS3119" s="12"/>
      <c r="BT3119" s="12"/>
      <c r="BU3119" s="12"/>
      <c r="BV3119" s="12"/>
      <c r="BW3119" s="12"/>
      <c r="BX3119" s="12"/>
      <c r="BY3119" s="12"/>
      <c r="BZ3119" s="12"/>
      <c r="CA3119" s="12"/>
      <c r="CB3119" s="12"/>
      <c r="CC3119" s="12"/>
      <c r="CD3119" s="12"/>
      <c r="CE3119" s="12"/>
      <c r="CF3119" s="12"/>
      <c r="CG3119" s="12"/>
      <c r="CH3119" s="12"/>
      <c r="CI3119" s="12"/>
      <c r="CJ3119" s="12"/>
      <c r="CK3119" s="12"/>
      <c r="CL3119" s="12"/>
      <c r="CM3119" s="12"/>
      <c r="CN3119" s="12"/>
      <c r="CO3119" s="12"/>
      <c r="CP3119" s="12"/>
      <c r="CQ3119" s="12"/>
      <c r="CR3119" s="12"/>
      <c r="CS3119" s="12"/>
      <c r="CT3119" s="12"/>
      <c r="CU3119" s="12"/>
      <c r="CV3119" s="12"/>
      <c r="CW3119" s="12"/>
      <c r="CX3119" s="12"/>
      <c r="CY3119" s="12"/>
      <c r="CZ3119" s="12"/>
      <c r="DA3119" s="12"/>
      <c r="DB3119" s="12"/>
      <c r="DC3119" s="12"/>
      <c r="DD3119" s="12"/>
      <c r="DE3119" s="12"/>
      <c r="DF3119" s="12"/>
      <c r="DG3119" s="12"/>
      <c r="DH3119" s="12"/>
      <c r="DI3119" s="12"/>
      <c r="DJ3119" s="12"/>
      <c r="DK3119" s="12"/>
      <c r="DL3119" s="12"/>
      <c r="DM3119" s="12"/>
      <c r="DN3119" s="12"/>
      <c r="DO3119" s="12"/>
      <c r="DP3119" s="12"/>
      <c r="DQ3119" s="12"/>
      <c r="DR3119" s="12"/>
      <c r="DS3119" s="12"/>
      <c r="DT3119" s="12"/>
      <c r="DU3119" s="12"/>
      <c r="DV3119" s="12"/>
    </row>
    <row r="3120" spans="1:126" s="14" customFormat="1" ht="255.75" thickBot="1" x14ac:dyDescent="0.3">
      <c r="A3120" s="12"/>
      <c r="B3120" s="13">
        <f t="shared" si="49"/>
        <v>3111</v>
      </c>
      <c r="C3120" s="2" t="s">
        <v>2218</v>
      </c>
      <c r="D3120" s="9" t="s">
        <v>11388</v>
      </c>
      <c r="E3120" s="2" t="s">
        <v>11424</v>
      </c>
      <c r="F3120" s="2" t="s">
        <v>3069</v>
      </c>
      <c r="G3120" s="2" t="s">
        <v>11595</v>
      </c>
      <c r="H3120" s="2" t="s">
        <v>445</v>
      </c>
      <c r="J3120" s="12"/>
      <c r="K3120" s="12"/>
      <c r="L3120" s="12"/>
      <c r="M3120" s="12"/>
      <c r="N3120" s="12"/>
      <c r="O3120" s="12"/>
      <c r="P3120" s="12"/>
      <c r="Q3120" s="12"/>
      <c r="R3120" s="12"/>
      <c r="S3120" s="12"/>
      <c r="T3120" s="12"/>
      <c r="U3120" s="12"/>
      <c r="V3120" s="12"/>
      <c r="W3120" s="12"/>
      <c r="X3120" s="12"/>
      <c r="Y3120" s="12"/>
      <c r="Z3120" s="12"/>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12"/>
      <c r="BR3120" s="12"/>
      <c r="BS3120" s="12"/>
      <c r="BT3120" s="12"/>
      <c r="BU3120" s="12"/>
      <c r="BV3120" s="12"/>
      <c r="BW3120" s="12"/>
      <c r="BX3120" s="12"/>
      <c r="BY3120" s="12"/>
      <c r="BZ3120" s="12"/>
      <c r="CA3120" s="12"/>
      <c r="CB3120" s="12"/>
      <c r="CC3120" s="12"/>
      <c r="CD3120" s="12"/>
      <c r="CE3120" s="12"/>
      <c r="CF3120" s="12"/>
      <c r="CG3120" s="12"/>
      <c r="CH3120" s="12"/>
      <c r="CI3120" s="12"/>
      <c r="CJ3120" s="12"/>
      <c r="CK3120" s="12"/>
      <c r="CL3120" s="12"/>
      <c r="CM3120" s="12"/>
      <c r="CN3120" s="12"/>
      <c r="CO3120" s="12"/>
      <c r="CP3120" s="12"/>
      <c r="CQ3120" s="12"/>
      <c r="CR3120" s="12"/>
      <c r="CS3120" s="12"/>
      <c r="CT3120" s="12"/>
      <c r="CU3120" s="12"/>
      <c r="CV3120" s="12"/>
      <c r="CW3120" s="12"/>
      <c r="CX3120" s="12"/>
      <c r="CY3120" s="12"/>
      <c r="CZ3120" s="12"/>
      <c r="DA3120" s="12"/>
      <c r="DB3120" s="12"/>
      <c r="DC3120" s="12"/>
      <c r="DD3120" s="12"/>
      <c r="DE3120" s="12"/>
      <c r="DF3120" s="12"/>
      <c r="DG3120" s="12"/>
      <c r="DH3120" s="12"/>
      <c r="DI3120" s="12"/>
      <c r="DJ3120" s="12"/>
      <c r="DK3120" s="12"/>
      <c r="DL3120" s="12"/>
      <c r="DM3120" s="12"/>
      <c r="DN3120" s="12"/>
      <c r="DO3120" s="12"/>
      <c r="DP3120" s="12"/>
      <c r="DQ3120" s="12"/>
      <c r="DR3120" s="12"/>
      <c r="DS3120" s="12"/>
      <c r="DT3120" s="12"/>
      <c r="DU3120" s="12"/>
      <c r="DV3120" s="12"/>
    </row>
    <row r="3121" spans="1:126" s="14" customFormat="1" ht="90.75" thickBot="1" x14ac:dyDescent="0.3">
      <c r="A3121" s="12"/>
      <c r="B3121" s="13">
        <f t="shared" si="49"/>
        <v>3112</v>
      </c>
      <c r="C3121" s="2" t="s">
        <v>2218</v>
      </c>
      <c r="D3121" s="9" t="s">
        <v>7112</v>
      </c>
      <c r="E3121" s="2" t="s">
        <v>3070</v>
      </c>
      <c r="F3121" s="2" t="s">
        <v>3071</v>
      </c>
      <c r="G3121" s="2" t="s">
        <v>3072</v>
      </c>
      <c r="H3121" s="2" t="s">
        <v>445</v>
      </c>
      <c r="J3121" s="12"/>
      <c r="K3121" s="12"/>
      <c r="L3121" s="12"/>
      <c r="M3121" s="12"/>
      <c r="N3121" s="12"/>
      <c r="O3121" s="12"/>
      <c r="P3121" s="12"/>
      <c r="Q3121" s="12"/>
      <c r="R3121" s="12"/>
      <c r="S3121" s="12"/>
      <c r="T3121" s="12"/>
      <c r="U3121" s="12"/>
      <c r="V3121" s="12"/>
      <c r="W3121" s="12"/>
      <c r="X3121" s="12"/>
      <c r="Y3121" s="12"/>
      <c r="Z3121" s="12"/>
      <c r="AA3121" s="12"/>
      <c r="AB3121" s="12"/>
      <c r="AC3121" s="12"/>
      <c r="AD3121" s="12"/>
      <c r="AE3121" s="12"/>
      <c r="AF3121" s="12"/>
      <c r="AG3121" s="12"/>
      <c r="AH3121" s="12"/>
      <c r="AI3121" s="12"/>
      <c r="AJ3121" s="12"/>
      <c r="AK3121" s="12"/>
      <c r="AL3121" s="12"/>
      <c r="AM3121" s="12"/>
      <c r="AN3121" s="12"/>
      <c r="AO3121" s="12"/>
      <c r="AP3121" s="12"/>
      <c r="AQ3121" s="12"/>
      <c r="AR3121" s="12"/>
      <c r="AS3121" s="12"/>
      <c r="AT3121" s="12"/>
      <c r="AU3121" s="12"/>
      <c r="AV3121" s="12"/>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12"/>
      <c r="BR3121" s="12"/>
      <c r="BS3121" s="12"/>
      <c r="BT3121" s="12"/>
      <c r="BU3121" s="12"/>
      <c r="BV3121" s="12"/>
      <c r="BW3121" s="12"/>
      <c r="BX3121" s="12"/>
      <c r="BY3121" s="12"/>
      <c r="BZ3121" s="12"/>
      <c r="CA3121" s="12"/>
      <c r="CB3121" s="12"/>
      <c r="CC3121" s="12"/>
      <c r="CD3121" s="12"/>
      <c r="CE3121" s="12"/>
      <c r="CF3121" s="12"/>
      <c r="CG3121" s="12"/>
      <c r="CH3121" s="12"/>
      <c r="CI3121" s="12"/>
      <c r="CJ3121" s="12"/>
      <c r="CK3121" s="12"/>
      <c r="CL3121" s="12"/>
      <c r="CM3121" s="12"/>
      <c r="CN3121" s="12"/>
      <c r="CO3121" s="12"/>
      <c r="CP3121" s="12"/>
      <c r="CQ3121" s="12"/>
      <c r="CR3121" s="12"/>
      <c r="CS3121" s="12"/>
      <c r="CT3121" s="12"/>
      <c r="CU3121" s="12"/>
      <c r="CV3121" s="12"/>
      <c r="CW3121" s="12"/>
      <c r="CX3121" s="12"/>
      <c r="CY3121" s="12"/>
      <c r="CZ3121" s="12"/>
      <c r="DA3121" s="12"/>
      <c r="DB3121" s="12"/>
      <c r="DC3121" s="12"/>
      <c r="DD3121" s="12"/>
      <c r="DE3121" s="12"/>
      <c r="DF3121" s="12"/>
      <c r="DG3121" s="12"/>
      <c r="DH3121" s="12"/>
      <c r="DI3121" s="12"/>
      <c r="DJ3121" s="12"/>
      <c r="DK3121" s="12"/>
      <c r="DL3121" s="12"/>
      <c r="DM3121" s="12"/>
      <c r="DN3121" s="12"/>
      <c r="DO3121" s="12"/>
      <c r="DP3121" s="12"/>
      <c r="DQ3121" s="12"/>
      <c r="DR3121" s="12"/>
      <c r="DS3121" s="12"/>
      <c r="DT3121" s="12"/>
      <c r="DU3121" s="12"/>
      <c r="DV3121" s="12"/>
    </row>
    <row r="3122" spans="1:126" s="14" customFormat="1" ht="75.75" thickBot="1" x14ac:dyDescent="0.3">
      <c r="A3122" s="12"/>
      <c r="B3122" s="13">
        <f t="shared" si="49"/>
        <v>3113</v>
      </c>
      <c r="C3122" s="2" t="s">
        <v>2218</v>
      </c>
      <c r="D3122" s="9" t="s">
        <v>11427</v>
      </c>
      <c r="E3122" s="2" t="s">
        <v>11428</v>
      </c>
      <c r="F3122" s="2" t="s">
        <v>11429</v>
      </c>
      <c r="G3122" s="2" t="s">
        <v>11433</v>
      </c>
      <c r="H3122" s="2" t="s">
        <v>445</v>
      </c>
      <c r="J3122" s="12"/>
      <c r="K3122" s="12"/>
      <c r="L3122" s="12"/>
      <c r="M3122" s="12"/>
      <c r="N3122" s="12"/>
      <c r="O3122" s="12"/>
      <c r="P3122" s="12"/>
      <c r="Q3122" s="12"/>
      <c r="R3122" s="12"/>
      <c r="S3122" s="12"/>
      <c r="T3122" s="12"/>
      <c r="U3122" s="12"/>
      <c r="V3122" s="12"/>
      <c r="W3122" s="12"/>
      <c r="X3122" s="12"/>
      <c r="Y3122" s="12"/>
      <c r="Z3122" s="12"/>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c r="BQ3122" s="12"/>
      <c r="BR3122" s="12"/>
      <c r="BS3122" s="12"/>
      <c r="BT3122" s="12"/>
      <c r="BU3122" s="12"/>
      <c r="BV3122" s="12"/>
      <c r="BW3122" s="12"/>
      <c r="BX3122" s="12"/>
      <c r="BY3122" s="12"/>
      <c r="BZ3122" s="12"/>
      <c r="CA3122" s="12"/>
      <c r="CB3122" s="12"/>
      <c r="CC3122" s="12"/>
      <c r="CD3122" s="12"/>
      <c r="CE3122" s="12"/>
      <c r="CF3122" s="12"/>
      <c r="CG3122" s="12"/>
      <c r="CH3122" s="12"/>
      <c r="CI3122" s="12"/>
      <c r="CJ3122" s="12"/>
      <c r="CK3122" s="12"/>
      <c r="CL3122" s="12"/>
      <c r="CM3122" s="12"/>
      <c r="CN3122" s="12"/>
      <c r="CO3122" s="12"/>
      <c r="CP3122" s="12"/>
      <c r="CQ3122" s="12"/>
      <c r="CR3122" s="12"/>
      <c r="CS3122" s="12"/>
      <c r="CT3122" s="12"/>
      <c r="CU3122" s="12"/>
      <c r="CV3122" s="12"/>
      <c r="CW3122" s="12"/>
      <c r="CX3122" s="12"/>
      <c r="CY3122" s="12"/>
      <c r="CZ3122" s="12"/>
      <c r="DA3122" s="12"/>
      <c r="DB3122" s="12"/>
      <c r="DC3122" s="12"/>
      <c r="DD3122" s="12"/>
      <c r="DE3122" s="12"/>
      <c r="DF3122" s="12"/>
      <c r="DG3122" s="12"/>
      <c r="DH3122" s="12"/>
      <c r="DI3122" s="12"/>
      <c r="DJ3122" s="12"/>
      <c r="DK3122" s="12"/>
      <c r="DL3122" s="12"/>
      <c r="DM3122" s="12"/>
      <c r="DN3122" s="12"/>
      <c r="DO3122" s="12"/>
      <c r="DP3122" s="12"/>
      <c r="DQ3122" s="12"/>
      <c r="DR3122" s="12"/>
      <c r="DS3122" s="12"/>
      <c r="DT3122" s="12"/>
      <c r="DU3122" s="12"/>
      <c r="DV3122" s="12"/>
    </row>
    <row r="3123" spans="1:126" s="14" customFormat="1" ht="165.75" thickBot="1" x14ac:dyDescent="0.3">
      <c r="A3123" s="12"/>
      <c r="B3123" s="13">
        <f t="shared" si="49"/>
        <v>3114</v>
      </c>
      <c r="C3123" s="2" t="s">
        <v>2218</v>
      </c>
      <c r="D3123" s="9" t="s">
        <v>11430</v>
      </c>
      <c r="E3123" s="2" t="s">
        <v>11431</v>
      </c>
      <c r="F3123" s="2" t="s">
        <v>11432</v>
      </c>
      <c r="G3123" s="2" t="s">
        <v>11596</v>
      </c>
      <c r="H3123" s="2" t="s">
        <v>445</v>
      </c>
      <c r="J3123" s="12"/>
      <c r="K3123" s="12"/>
      <c r="L3123" s="12"/>
      <c r="M3123" s="12"/>
      <c r="N3123" s="12"/>
      <c r="O3123" s="12"/>
      <c r="P3123" s="12"/>
      <c r="Q3123" s="12"/>
      <c r="R3123" s="12"/>
      <c r="S3123" s="12"/>
      <c r="T3123" s="12"/>
      <c r="U3123" s="12"/>
      <c r="V3123" s="12"/>
      <c r="W3123" s="12"/>
      <c r="X3123" s="12"/>
      <c r="Y3123" s="12"/>
      <c r="Z3123" s="12"/>
      <c r="AA3123" s="12"/>
      <c r="AB3123" s="12"/>
      <c r="AC3123" s="12"/>
      <c r="AD3123" s="12"/>
      <c r="AE3123" s="12"/>
      <c r="AF3123" s="12"/>
      <c r="AG3123" s="12"/>
      <c r="AH3123" s="12"/>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12"/>
      <c r="BR3123" s="12"/>
      <c r="BS3123" s="12"/>
      <c r="BT3123" s="12"/>
      <c r="BU3123" s="12"/>
      <c r="BV3123" s="12"/>
      <c r="BW3123" s="12"/>
      <c r="BX3123" s="12"/>
      <c r="BY3123" s="12"/>
      <c r="BZ3123" s="12"/>
      <c r="CA3123" s="12"/>
      <c r="CB3123" s="12"/>
      <c r="CC3123" s="12"/>
      <c r="CD3123" s="12"/>
      <c r="CE3123" s="12"/>
      <c r="CF3123" s="12"/>
      <c r="CG3123" s="12"/>
      <c r="CH3123" s="12"/>
      <c r="CI3123" s="12"/>
      <c r="CJ3123" s="12"/>
      <c r="CK3123" s="12"/>
      <c r="CL3123" s="12"/>
      <c r="CM3123" s="12"/>
      <c r="CN3123" s="12"/>
      <c r="CO3123" s="12"/>
      <c r="CP3123" s="12"/>
      <c r="CQ3123" s="12"/>
      <c r="CR3123" s="12"/>
      <c r="CS3123" s="12"/>
      <c r="CT3123" s="12"/>
      <c r="CU3123" s="12"/>
      <c r="CV3123" s="12"/>
      <c r="CW3123" s="12"/>
      <c r="CX3123" s="12"/>
      <c r="CY3123" s="12"/>
      <c r="CZ3123" s="12"/>
      <c r="DA3123" s="12"/>
      <c r="DB3123" s="12"/>
      <c r="DC3123" s="12"/>
      <c r="DD3123" s="12"/>
      <c r="DE3123" s="12"/>
      <c r="DF3123" s="12"/>
      <c r="DG3123" s="12"/>
      <c r="DH3123" s="12"/>
      <c r="DI3123" s="12"/>
      <c r="DJ3123" s="12"/>
      <c r="DK3123" s="12"/>
      <c r="DL3123" s="12"/>
      <c r="DM3123" s="12"/>
      <c r="DN3123" s="12"/>
      <c r="DO3123" s="12"/>
      <c r="DP3123" s="12"/>
      <c r="DQ3123" s="12"/>
      <c r="DR3123" s="12"/>
      <c r="DS3123" s="12"/>
      <c r="DT3123" s="12"/>
      <c r="DU3123" s="12"/>
      <c r="DV3123" s="12"/>
    </row>
    <row r="3124" spans="1:126" s="14" customFormat="1" ht="225.75" thickBot="1" x14ac:dyDescent="0.3">
      <c r="A3124" s="12"/>
      <c r="B3124" s="13">
        <f t="shared" si="49"/>
        <v>3115</v>
      </c>
      <c r="C3124" s="2" t="s">
        <v>2218</v>
      </c>
      <c r="D3124" s="9" t="s">
        <v>11441</v>
      </c>
      <c r="E3124" s="2" t="s">
        <v>11446</v>
      </c>
      <c r="F3124" s="2" t="s">
        <v>3073</v>
      </c>
      <c r="G3124" s="2" t="s">
        <v>11442</v>
      </c>
      <c r="H3124" s="2" t="s">
        <v>445</v>
      </c>
      <c r="J3124" s="12"/>
      <c r="K3124" s="12"/>
      <c r="L3124" s="12"/>
      <c r="M3124" s="12"/>
      <c r="N3124" s="12"/>
      <c r="O3124" s="12"/>
      <c r="P3124" s="12"/>
      <c r="Q3124" s="12"/>
      <c r="R3124" s="12"/>
      <c r="S3124" s="12"/>
      <c r="T3124" s="12"/>
      <c r="U3124" s="12"/>
      <c r="V3124" s="12"/>
      <c r="W3124" s="12"/>
      <c r="X3124" s="12"/>
      <c r="Y3124" s="12"/>
      <c r="Z3124" s="12"/>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12"/>
      <c r="BR3124" s="12"/>
      <c r="BS3124" s="12"/>
      <c r="BT3124" s="12"/>
      <c r="BU3124" s="12"/>
      <c r="BV3124" s="12"/>
      <c r="BW3124" s="12"/>
      <c r="BX3124" s="12"/>
      <c r="BY3124" s="12"/>
      <c r="BZ3124" s="12"/>
      <c r="CA3124" s="12"/>
      <c r="CB3124" s="12"/>
      <c r="CC3124" s="12"/>
      <c r="CD3124" s="12"/>
      <c r="CE3124" s="12"/>
      <c r="CF3124" s="12"/>
      <c r="CG3124" s="12"/>
      <c r="CH3124" s="12"/>
      <c r="CI3124" s="12"/>
      <c r="CJ3124" s="12"/>
      <c r="CK3124" s="12"/>
      <c r="CL3124" s="12"/>
      <c r="CM3124" s="12"/>
      <c r="CN3124" s="12"/>
      <c r="CO3124" s="12"/>
      <c r="CP3124" s="12"/>
      <c r="CQ3124" s="12"/>
      <c r="CR3124" s="12"/>
      <c r="CS3124" s="12"/>
      <c r="CT3124" s="12"/>
      <c r="CU3124" s="12"/>
      <c r="CV3124" s="12"/>
      <c r="CW3124" s="12"/>
      <c r="CX3124" s="12"/>
      <c r="CY3124" s="12"/>
      <c r="CZ3124" s="12"/>
      <c r="DA3124" s="12"/>
      <c r="DB3124" s="12"/>
      <c r="DC3124" s="12"/>
      <c r="DD3124" s="12"/>
      <c r="DE3124" s="12"/>
      <c r="DF3124" s="12"/>
      <c r="DG3124" s="12"/>
      <c r="DH3124" s="12"/>
      <c r="DI3124" s="12"/>
      <c r="DJ3124" s="12"/>
      <c r="DK3124" s="12"/>
      <c r="DL3124" s="12"/>
      <c r="DM3124" s="12"/>
      <c r="DN3124" s="12"/>
      <c r="DO3124" s="12"/>
      <c r="DP3124" s="12"/>
      <c r="DQ3124" s="12"/>
      <c r="DR3124" s="12"/>
      <c r="DS3124" s="12"/>
      <c r="DT3124" s="12"/>
      <c r="DU3124" s="12"/>
      <c r="DV3124" s="12"/>
    </row>
    <row r="3125" spans="1:126" s="14" customFormat="1" ht="240.75" thickBot="1" x14ac:dyDescent="0.3">
      <c r="A3125" s="12"/>
      <c r="B3125" s="13">
        <f t="shared" si="49"/>
        <v>3116</v>
      </c>
      <c r="C3125" s="2" t="s">
        <v>2218</v>
      </c>
      <c r="D3125" s="9" t="s">
        <v>11438</v>
      </c>
      <c r="E3125" s="2" t="s">
        <v>11445</v>
      </c>
      <c r="F3125" s="2" t="s">
        <v>3074</v>
      </c>
      <c r="G3125" s="2" t="s">
        <v>11447</v>
      </c>
      <c r="H3125" s="2" t="s">
        <v>445</v>
      </c>
      <c r="J3125" s="12"/>
      <c r="K3125" s="12"/>
      <c r="L3125" s="12"/>
      <c r="M3125" s="12"/>
      <c r="N3125" s="12"/>
      <c r="O3125" s="12"/>
      <c r="P3125" s="12"/>
      <c r="Q3125" s="12"/>
      <c r="R3125" s="12"/>
      <c r="S3125" s="12"/>
      <c r="T3125" s="12"/>
      <c r="U3125" s="12"/>
      <c r="V3125" s="12"/>
      <c r="W3125" s="12"/>
      <c r="X3125" s="12"/>
      <c r="Y3125" s="12"/>
      <c r="Z3125" s="12"/>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12"/>
      <c r="BR3125" s="12"/>
      <c r="BS3125" s="12"/>
      <c r="BT3125" s="12"/>
      <c r="BU3125" s="12"/>
      <c r="BV3125" s="12"/>
      <c r="BW3125" s="12"/>
      <c r="BX3125" s="12"/>
      <c r="BY3125" s="12"/>
      <c r="BZ3125" s="12"/>
      <c r="CA3125" s="12"/>
      <c r="CB3125" s="12"/>
      <c r="CC3125" s="12"/>
      <c r="CD3125" s="12"/>
      <c r="CE3125" s="12"/>
      <c r="CF3125" s="12"/>
      <c r="CG3125" s="12"/>
      <c r="CH3125" s="12"/>
      <c r="CI3125" s="12"/>
      <c r="CJ3125" s="12"/>
      <c r="CK3125" s="12"/>
      <c r="CL3125" s="12"/>
      <c r="CM3125" s="12"/>
      <c r="CN3125" s="12"/>
      <c r="CO3125" s="12"/>
      <c r="CP3125" s="12"/>
      <c r="CQ3125" s="12"/>
      <c r="CR3125" s="12"/>
      <c r="CS3125" s="12"/>
      <c r="CT3125" s="12"/>
      <c r="CU3125" s="12"/>
      <c r="CV3125" s="12"/>
      <c r="CW3125" s="12"/>
      <c r="CX3125" s="12"/>
      <c r="CY3125" s="12"/>
      <c r="CZ3125" s="12"/>
      <c r="DA3125" s="12"/>
      <c r="DB3125" s="12"/>
      <c r="DC3125" s="12"/>
      <c r="DD3125" s="12"/>
      <c r="DE3125" s="12"/>
      <c r="DF3125" s="12"/>
      <c r="DG3125" s="12"/>
      <c r="DH3125" s="12"/>
      <c r="DI3125" s="12"/>
      <c r="DJ3125" s="12"/>
      <c r="DK3125" s="12"/>
      <c r="DL3125" s="12"/>
      <c r="DM3125" s="12"/>
      <c r="DN3125" s="12"/>
      <c r="DO3125" s="12"/>
      <c r="DP3125" s="12"/>
      <c r="DQ3125" s="12"/>
      <c r="DR3125" s="12"/>
      <c r="DS3125" s="12"/>
      <c r="DT3125" s="12"/>
      <c r="DU3125" s="12"/>
      <c r="DV3125" s="12"/>
    </row>
    <row r="3126" spans="1:126" s="14" customFormat="1" ht="90.75" thickBot="1" x14ac:dyDescent="0.3">
      <c r="A3126" s="12"/>
      <c r="B3126" s="13">
        <f t="shared" si="49"/>
        <v>3117</v>
      </c>
      <c r="C3126" s="2" t="s">
        <v>2218</v>
      </c>
      <c r="D3126" s="9" t="s">
        <v>11443</v>
      </c>
      <c r="E3126" s="2" t="s">
        <v>11444</v>
      </c>
      <c r="F3126" s="2" t="s">
        <v>3075</v>
      </c>
      <c r="G3126" s="2" t="s">
        <v>11597</v>
      </c>
      <c r="H3126" s="2" t="s">
        <v>445</v>
      </c>
      <c r="J3126" s="12"/>
      <c r="K3126" s="12"/>
      <c r="L3126" s="12"/>
      <c r="M3126" s="12"/>
      <c r="N3126" s="12"/>
      <c r="O3126" s="12"/>
      <c r="P3126" s="12"/>
      <c r="Q3126" s="12"/>
      <c r="R3126" s="12"/>
      <c r="S3126" s="12"/>
      <c r="T3126" s="12"/>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12"/>
      <c r="BR3126" s="12"/>
      <c r="BS3126" s="12"/>
      <c r="BT3126" s="12"/>
      <c r="BU3126" s="12"/>
      <c r="BV3126" s="12"/>
      <c r="BW3126" s="12"/>
      <c r="BX3126" s="12"/>
      <c r="BY3126" s="12"/>
      <c r="BZ3126" s="12"/>
      <c r="CA3126" s="12"/>
      <c r="CB3126" s="12"/>
      <c r="CC3126" s="12"/>
      <c r="CD3126" s="12"/>
      <c r="CE3126" s="12"/>
      <c r="CF3126" s="12"/>
      <c r="CG3126" s="12"/>
      <c r="CH3126" s="12"/>
      <c r="CI3126" s="12"/>
      <c r="CJ3126" s="12"/>
      <c r="CK3126" s="12"/>
      <c r="CL3126" s="12"/>
      <c r="CM3126" s="12"/>
      <c r="CN3126" s="12"/>
      <c r="CO3126" s="12"/>
      <c r="CP3126" s="12"/>
      <c r="CQ3126" s="12"/>
      <c r="CR3126" s="12"/>
      <c r="CS3126" s="12"/>
      <c r="CT3126" s="12"/>
      <c r="CU3126" s="12"/>
      <c r="CV3126" s="12"/>
      <c r="CW3126" s="12"/>
      <c r="CX3126" s="12"/>
      <c r="CY3126" s="12"/>
      <c r="CZ3126" s="12"/>
      <c r="DA3126" s="12"/>
      <c r="DB3126" s="12"/>
      <c r="DC3126" s="12"/>
      <c r="DD3126" s="12"/>
      <c r="DE3126" s="12"/>
      <c r="DF3126" s="12"/>
      <c r="DG3126" s="12"/>
      <c r="DH3126" s="12"/>
      <c r="DI3126" s="12"/>
      <c r="DJ3126" s="12"/>
      <c r="DK3126" s="12"/>
      <c r="DL3126" s="12"/>
      <c r="DM3126" s="12"/>
      <c r="DN3126" s="12"/>
      <c r="DO3126" s="12"/>
      <c r="DP3126" s="12"/>
      <c r="DQ3126" s="12"/>
      <c r="DR3126" s="12"/>
      <c r="DS3126" s="12"/>
      <c r="DT3126" s="12"/>
      <c r="DU3126" s="12"/>
      <c r="DV3126" s="12"/>
    </row>
    <row r="3127" spans="1:126" s="14" customFormat="1" ht="255.75" thickBot="1" x14ac:dyDescent="0.3">
      <c r="A3127" s="12"/>
      <c r="B3127" s="13">
        <f t="shared" si="49"/>
        <v>3118</v>
      </c>
      <c r="C3127" s="2" t="s">
        <v>2218</v>
      </c>
      <c r="D3127" s="9" t="s">
        <v>11434</v>
      </c>
      <c r="E3127" s="2" t="s">
        <v>11435</v>
      </c>
      <c r="F3127" s="2" t="s">
        <v>3076</v>
      </c>
      <c r="G3127" s="2" t="s">
        <v>11436</v>
      </c>
      <c r="H3127" s="2" t="s">
        <v>445</v>
      </c>
      <c r="J3127" s="12"/>
      <c r="K3127" s="12"/>
      <c r="L3127" s="12"/>
      <c r="M3127" s="12"/>
      <c r="N3127" s="12"/>
      <c r="O3127" s="12"/>
      <c r="P3127" s="12"/>
      <c r="Q3127" s="12"/>
      <c r="R3127" s="12"/>
      <c r="S3127" s="12"/>
      <c r="T3127" s="12"/>
      <c r="U3127" s="12"/>
      <c r="V3127" s="12"/>
      <c r="W3127" s="12"/>
      <c r="X3127" s="12"/>
      <c r="Y3127" s="12"/>
      <c r="Z3127" s="12"/>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12"/>
      <c r="BR3127" s="12"/>
      <c r="BS3127" s="12"/>
      <c r="BT3127" s="12"/>
      <c r="BU3127" s="12"/>
      <c r="BV3127" s="12"/>
      <c r="BW3127" s="12"/>
      <c r="BX3127" s="12"/>
      <c r="BY3127" s="12"/>
      <c r="BZ3127" s="12"/>
      <c r="CA3127" s="12"/>
      <c r="CB3127" s="12"/>
      <c r="CC3127" s="12"/>
      <c r="CD3127" s="12"/>
      <c r="CE3127" s="12"/>
      <c r="CF3127" s="12"/>
      <c r="CG3127" s="12"/>
      <c r="CH3127" s="12"/>
      <c r="CI3127" s="12"/>
      <c r="CJ3127" s="12"/>
      <c r="CK3127" s="12"/>
      <c r="CL3127" s="12"/>
      <c r="CM3127" s="12"/>
      <c r="CN3127" s="12"/>
      <c r="CO3127" s="12"/>
      <c r="CP3127" s="12"/>
      <c r="CQ3127" s="12"/>
      <c r="CR3127" s="12"/>
      <c r="CS3127" s="12"/>
      <c r="CT3127" s="12"/>
      <c r="CU3127" s="12"/>
      <c r="CV3127" s="12"/>
      <c r="CW3127" s="12"/>
      <c r="CX3127" s="12"/>
      <c r="CY3127" s="12"/>
      <c r="CZ3127" s="12"/>
      <c r="DA3127" s="12"/>
      <c r="DB3127" s="12"/>
      <c r="DC3127" s="12"/>
      <c r="DD3127" s="12"/>
      <c r="DE3127" s="12"/>
      <c r="DF3127" s="12"/>
      <c r="DG3127" s="12"/>
      <c r="DH3127" s="12"/>
      <c r="DI3127" s="12"/>
      <c r="DJ3127" s="12"/>
      <c r="DK3127" s="12"/>
      <c r="DL3127" s="12"/>
      <c r="DM3127" s="12"/>
      <c r="DN3127" s="12"/>
      <c r="DO3127" s="12"/>
      <c r="DP3127" s="12"/>
      <c r="DQ3127" s="12"/>
      <c r="DR3127" s="12"/>
      <c r="DS3127" s="12"/>
      <c r="DT3127" s="12"/>
      <c r="DU3127" s="12"/>
      <c r="DV3127" s="12"/>
    </row>
    <row r="3128" spans="1:126" s="14" customFormat="1" ht="90.75" thickBot="1" x14ac:dyDescent="0.3">
      <c r="A3128" s="12"/>
      <c r="B3128" s="13">
        <f t="shared" si="49"/>
        <v>3119</v>
      </c>
      <c r="C3128" s="2" t="s">
        <v>2218</v>
      </c>
      <c r="D3128" s="9">
        <v>6115</v>
      </c>
      <c r="E3128" s="2" t="s">
        <v>5652</v>
      </c>
      <c r="F3128" s="2" t="s">
        <v>3077</v>
      </c>
      <c r="G3128" s="2" t="s">
        <v>11437</v>
      </c>
      <c r="H3128" s="2" t="s">
        <v>445</v>
      </c>
      <c r="J3128" s="12"/>
      <c r="K3128" s="12"/>
      <c r="L3128" s="12"/>
      <c r="M3128" s="12"/>
      <c r="N3128" s="12"/>
      <c r="O3128" s="12"/>
      <c r="P3128" s="12"/>
      <c r="Q3128" s="12"/>
      <c r="R3128" s="12"/>
      <c r="S3128" s="12"/>
      <c r="T3128" s="12"/>
      <c r="U3128" s="12"/>
      <c r="V3128" s="12"/>
      <c r="W3128" s="12"/>
      <c r="X3128" s="12"/>
      <c r="Y3128" s="12"/>
      <c r="Z3128" s="12"/>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12"/>
      <c r="BR3128" s="12"/>
      <c r="BS3128" s="12"/>
      <c r="BT3128" s="12"/>
      <c r="BU3128" s="12"/>
      <c r="BV3128" s="12"/>
      <c r="BW3128" s="12"/>
      <c r="BX3128" s="12"/>
      <c r="BY3128" s="12"/>
      <c r="BZ3128" s="12"/>
      <c r="CA3128" s="12"/>
      <c r="CB3128" s="12"/>
      <c r="CC3128" s="12"/>
      <c r="CD3128" s="12"/>
      <c r="CE3128" s="12"/>
      <c r="CF3128" s="12"/>
      <c r="CG3128" s="12"/>
      <c r="CH3128" s="12"/>
      <c r="CI3128" s="12"/>
      <c r="CJ3128" s="12"/>
      <c r="CK3128" s="12"/>
      <c r="CL3128" s="12"/>
      <c r="CM3128" s="12"/>
      <c r="CN3128" s="12"/>
      <c r="CO3128" s="12"/>
      <c r="CP3128" s="12"/>
      <c r="CQ3128" s="12"/>
      <c r="CR3128" s="12"/>
      <c r="CS3128" s="12"/>
      <c r="CT3128" s="12"/>
      <c r="CU3128" s="12"/>
      <c r="CV3128" s="12"/>
      <c r="CW3128" s="12"/>
      <c r="CX3128" s="12"/>
      <c r="CY3128" s="12"/>
      <c r="CZ3128" s="12"/>
      <c r="DA3128" s="12"/>
      <c r="DB3128" s="12"/>
      <c r="DC3128" s="12"/>
      <c r="DD3128" s="12"/>
      <c r="DE3128" s="12"/>
      <c r="DF3128" s="12"/>
      <c r="DG3128" s="12"/>
      <c r="DH3128" s="12"/>
      <c r="DI3128" s="12"/>
      <c r="DJ3128" s="12"/>
      <c r="DK3128" s="12"/>
      <c r="DL3128" s="12"/>
      <c r="DM3128" s="12"/>
      <c r="DN3128" s="12"/>
      <c r="DO3128" s="12"/>
      <c r="DP3128" s="12"/>
      <c r="DQ3128" s="12"/>
      <c r="DR3128" s="12"/>
      <c r="DS3128" s="12"/>
      <c r="DT3128" s="12"/>
      <c r="DU3128" s="12"/>
      <c r="DV3128" s="12"/>
    </row>
    <row r="3129" spans="1:126" s="14" customFormat="1" ht="210.75" thickBot="1" x14ac:dyDescent="0.3">
      <c r="A3129" s="12"/>
      <c r="B3129" s="13">
        <f t="shared" si="49"/>
        <v>3120</v>
      </c>
      <c r="C3129" s="2" t="s">
        <v>2218</v>
      </c>
      <c r="D3129" s="9" t="s">
        <v>11459</v>
      </c>
      <c r="E3129" s="2" t="s">
        <v>11460</v>
      </c>
      <c r="F3129" s="2" t="s">
        <v>7287</v>
      </c>
      <c r="G3129" s="2" t="s">
        <v>11461</v>
      </c>
      <c r="H3129" s="2" t="s">
        <v>445</v>
      </c>
      <c r="J3129" s="12"/>
      <c r="K3129" s="12"/>
      <c r="L3129" s="12"/>
      <c r="M3129" s="12"/>
      <c r="N3129" s="12"/>
      <c r="O3129" s="12"/>
      <c r="P3129" s="12"/>
      <c r="Q3129" s="12"/>
      <c r="R3129" s="12"/>
      <c r="S3129" s="12"/>
      <c r="T3129" s="12"/>
      <c r="U3129" s="12"/>
      <c r="V3129" s="12"/>
      <c r="W3129" s="12"/>
      <c r="X3129" s="12"/>
      <c r="Y3129" s="12"/>
      <c r="Z3129" s="12"/>
      <c r="AA3129" s="12"/>
      <c r="AB3129" s="12"/>
      <c r="AC3129" s="12"/>
      <c r="AD3129" s="12"/>
      <c r="AE3129" s="12"/>
      <c r="AF3129" s="12"/>
      <c r="AG3129" s="12"/>
      <c r="AH3129" s="12"/>
      <c r="AI3129" s="12"/>
      <c r="AJ3129" s="12"/>
      <c r="AK3129" s="12"/>
      <c r="AL3129" s="12"/>
      <c r="AM3129" s="12"/>
      <c r="AN3129" s="12"/>
      <c r="AO3129" s="12"/>
      <c r="AP3129" s="12"/>
      <c r="AQ3129" s="12"/>
      <c r="AR3129" s="12"/>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12"/>
      <c r="BR3129" s="12"/>
      <c r="BS3129" s="12"/>
      <c r="BT3129" s="12"/>
      <c r="BU3129" s="12"/>
      <c r="BV3129" s="12"/>
      <c r="BW3129" s="12"/>
      <c r="BX3129" s="12"/>
      <c r="BY3129" s="12"/>
      <c r="BZ3129" s="12"/>
      <c r="CA3129" s="12"/>
      <c r="CB3129" s="12"/>
      <c r="CC3129" s="12"/>
      <c r="CD3129" s="12"/>
      <c r="CE3129" s="12"/>
      <c r="CF3129" s="12"/>
      <c r="CG3129" s="12"/>
      <c r="CH3129" s="12"/>
      <c r="CI3129" s="12"/>
      <c r="CJ3129" s="12"/>
      <c r="CK3129" s="12"/>
      <c r="CL3129" s="12"/>
      <c r="CM3129" s="12"/>
      <c r="CN3129" s="12"/>
      <c r="CO3129" s="12"/>
      <c r="CP3129" s="12"/>
      <c r="CQ3129" s="12"/>
      <c r="CR3129" s="12"/>
      <c r="CS3129" s="12"/>
      <c r="CT3129" s="12"/>
      <c r="CU3129" s="12"/>
      <c r="CV3129" s="12"/>
      <c r="CW3129" s="12"/>
      <c r="CX3129" s="12"/>
      <c r="CY3129" s="12"/>
      <c r="CZ3129" s="12"/>
      <c r="DA3129" s="12"/>
      <c r="DB3129" s="12"/>
      <c r="DC3129" s="12"/>
      <c r="DD3129" s="12"/>
      <c r="DE3129" s="12"/>
      <c r="DF3129" s="12"/>
      <c r="DG3129" s="12"/>
      <c r="DH3129" s="12"/>
      <c r="DI3129" s="12"/>
      <c r="DJ3129" s="12"/>
      <c r="DK3129" s="12"/>
      <c r="DL3129" s="12"/>
      <c r="DM3129" s="12"/>
      <c r="DN3129" s="12"/>
      <c r="DO3129" s="12"/>
      <c r="DP3129" s="12"/>
      <c r="DQ3129" s="12"/>
      <c r="DR3129" s="12"/>
      <c r="DS3129" s="12"/>
      <c r="DT3129" s="12"/>
      <c r="DU3129" s="12"/>
      <c r="DV3129" s="12"/>
    </row>
    <row r="3130" spans="1:126" s="14" customFormat="1" ht="240.75" thickBot="1" x14ac:dyDescent="0.3">
      <c r="A3130" s="12"/>
      <c r="B3130" s="13">
        <f t="shared" si="49"/>
        <v>3121</v>
      </c>
      <c r="C3130" s="2" t="s">
        <v>2218</v>
      </c>
      <c r="D3130" s="9" t="s">
        <v>11449</v>
      </c>
      <c r="E3130" s="2" t="s">
        <v>11448</v>
      </c>
      <c r="F3130" s="2" t="s">
        <v>3037</v>
      </c>
      <c r="G3130" s="2" t="s">
        <v>11450</v>
      </c>
      <c r="H3130" s="2" t="s">
        <v>445</v>
      </c>
      <c r="J3130" s="12"/>
      <c r="K3130" s="12"/>
      <c r="L3130" s="12"/>
      <c r="M3130" s="12"/>
      <c r="N3130" s="12"/>
      <c r="O3130" s="12"/>
      <c r="P3130" s="12"/>
      <c r="Q3130" s="12"/>
      <c r="R3130" s="12"/>
      <c r="S3130" s="12"/>
      <c r="T3130" s="12"/>
      <c r="U3130" s="12"/>
      <c r="V3130" s="12"/>
      <c r="W3130" s="12"/>
      <c r="X3130" s="12"/>
      <c r="Y3130" s="12"/>
      <c r="Z3130" s="12"/>
      <c r="AA3130" s="12"/>
      <c r="AB3130" s="12"/>
      <c r="AC3130" s="12"/>
      <c r="AD3130" s="12"/>
      <c r="AE3130" s="12"/>
      <c r="AF3130" s="12"/>
      <c r="AG3130" s="12"/>
      <c r="AH3130" s="12"/>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12"/>
      <c r="BR3130" s="12"/>
      <c r="BS3130" s="12"/>
      <c r="BT3130" s="12"/>
      <c r="BU3130" s="12"/>
      <c r="BV3130" s="12"/>
      <c r="BW3130" s="12"/>
      <c r="BX3130" s="12"/>
      <c r="BY3130" s="12"/>
      <c r="BZ3130" s="12"/>
      <c r="CA3130" s="12"/>
      <c r="CB3130" s="12"/>
      <c r="CC3130" s="12"/>
      <c r="CD3130" s="12"/>
      <c r="CE3130" s="12"/>
      <c r="CF3130" s="12"/>
      <c r="CG3130" s="12"/>
      <c r="CH3130" s="12"/>
      <c r="CI3130" s="12"/>
      <c r="CJ3130" s="12"/>
      <c r="CK3130" s="12"/>
      <c r="CL3130" s="12"/>
      <c r="CM3130" s="12"/>
      <c r="CN3130" s="12"/>
      <c r="CO3130" s="12"/>
      <c r="CP3130" s="12"/>
      <c r="CQ3130" s="12"/>
      <c r="CR3130" s="12"/>
      <c r="CS3130" s="12"/>
      <c r="CT3130" s="12"/>
      <c r="CU3130" s="12"/>
      <c r="CV3130" s="12"/>
      <c r="CW3130" s="12"/>
      <c r="CX3130" s="12"/>
      <c r="CY3130" s="12"/>
      <c r="CZ3130" s="12"/>
      <c r="DA3130" s="12"/>
      <c r="DB3130" s="12"/>
      <c r="DC3130" s="12"/>
      <c r="DD3130" s="12"/>
      <c r="DE3130" s="12"/>
      <c r="DF3130" s="12"/>
      <c r="DG3130" s="12"/>
      <c r="DH3130" s="12"/>
      <c r="DI3130" s="12"/>
      <c r="DJ3130" s="12"/>
      <c r="DK3130" s="12"/>
      <c r="DL3130" s="12"/>
      <c r="DM3130" s="12"/>
      <c r="DN3130" s="12"/>
      <c r="DO3130" s="12"/>
      <c r="DP3130" s="12"/>
      <c r="DQ3130" s="12"/>
      <c r="DR3130" s="12"/>
      <c r="DS3130" s="12"/>
      <c r="DT3130" s="12"/>
      <c r="DU3130" s="12"/>
      <c r="DV3130" s="12"/>
    </row>
    <row r="3131" spans="1:126" s="14" customFormat="1" ht="150.75" thickBot="1" x14ac:dyDescent="0.3">
      <c r="A3131" s="12"/>
      <c r="B3131" s="13">
        <f t="shared" si="49"/>
        <v>3122</v>
      </c>
      <c r="C3131" s="2" t="s">
        <v>2218</v>
      </c>
      <c r="D3131" s="9" t="s">
        <v>11451</v>
      </c>
      <c r="E3131" s="2" t="s">
        <v>11452</v>
      </c>
      <c r="F3131" s="2" t="s">
        <v>11453</v>
      </c>
      <c r="G3131" s="2" t="s">
        <v>11454</v>
      </c>
      <c r="H3131" s="2" t="s">
        <v>445</v>
      </c>
      <c r="J3131" s="12"/>
      <c r="K3131" s="12"/>
      <c r="L3131" s="12"/>
      <c r="M3131" s="12"/>
      <c r="N3131" s="12"/>
      <c r="O3131" s="12"/>
      <c r="P3131" s="12"/>
      <c r="Q3131" s="12"/>
      <c r="R3131" s="12"/>
      <c r="S3131" s="12"/>
      <c r="T3131" s="12"/>
      <c r="U3131" s="12"/>
      <c r="V3131" s="12"/>
      <c r="W3131" s="12"/>
      <c r="X3131" s="12"/>
      <c r="Y3131" s="12"/>
      <c r="Z3131" s="12"/>
      <c r="AA3131" s="12"/>
      <c r="AB3131" s="12"/>
      <c r="AC3131" s="12"/>
      <c r="AD3131" s="12"/>
      <c r="AE3131" s="12"/>
      <c r="AF3131" s="12"/>
      <c r="AG3131" s="12"/>
      <c r="AH3131" s="12"/>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12"/>
      <c r="BR3131" s="12"/>
      <c r="BS3131" s="12"/>
      <c r="BT3131" s="12"/>
      <c r="BU3131" s="12"/>
      <c r="BV3131" s="12"/>
      <c r="BW3131" s="12"/>
      <c r="BX3131" s="12"/>
      <c r="BY3131" s="12"/>
      <c r="BZ3131" s="12"/>
      <c r="CA3131" s="12"/>
      <c r="CB3131" s="12"/>
      <c r="CC3131" s="12"/>
      <c r="CD3131" s="12"/>
      <c r="CE3131" s="12"/>
      <c r="CF3131" s="12"/>
      <c r="CG3131" s="12"/>
      <c r="CH3131" s="12"/>
      <c r="CI3131" s="12"/>
      <c r="CJ3131" s="12"/>
      <c r="CK3131" s="12"/>
      <c r="CL3131" s="12"/>
      <c r="CM3131" s="12"/>
      <c r="CN3131" s="12"/>
      <c r="CO3131" s="12"/>
      <c r="CP3131" s="12"/>
      <c r="CQ3131" s="12"/>
      <c r="CR3131" s="12"/>
      <c r="CS3131" s="12"/>
      <c r="CT3131" s="12"/>
      <c r="CU3131" s="12"/>
      <c r="CV3131" s="12"/>
      <c r="CW3131" s="12"/>
      <c r="CX3131" s="12"/>
      <c r="CY3131" s="12"/>
      <c r="CZ3131" s="12"/>
      <c r="DA3131" s="12"/>
      <c r="DB3131" s="12"/>
      <c r="DC3131" s="12"/>
      <c r="DD3131" s="12"/>
      <c r="DE3131" s="12"/>
      <c r="DF3131" s="12"/>
      <c r="DG3131" s="12"/>
      <c r="DH3131" s="12"/>
      <c r="DI3131" s="12"/>
      <c r="DJ3131" s="12"/>
      <c r="DK3131" s="12"/>
      <c r="DL3131" s="12"/>
      <c r="DM3131" s="12"/>
      <c r="DN3131" s="12"/>
      <c r="DO3131" s="12"/>
      <c r="DP3131" s="12"/>
      <c r="DQ3131" s="12"/>
      <c r="DR3131" s="12"/>
      <c r="DS3131" s="12"/>
      <c r="DT3131" s="12"/>
      <c r="DU3131" s="12"/>
      <c r="DV3131" s="12"/>
    </row>
    <row r="3132" spans="1:126" s="14" customFormat="1" ht="240.75" thickBot="1" x14ac:dyDescent="0.3">
      <c r="A3132" s="12"/>
      <c r="B3132" s="13">
        <f t="shared" si="49"/>
        <v>3123</v>
      </c>
      <c r="C3132" s="2" t="s">
        <v>2218</v>
      </c>
      <c r="D3132" s="9" t="s">
        <v>11438</v>
      </c>
      <c r="E3132" s="2" t="s">
        <v>3070</v>
      </c>
      <c r="F3132" s="2" t="s">
        <v>5653</v>
      </c>
      <c r="G3132" s="2" t="s">
        <v>3079</v>
      </c>
      <c r="H3132" s="2" t="s">
        <v>445</v>
      </c>
      <c r="J3132" s="12"/>
      <c r="K3132" s="12"/>
      <c r="L3132" s="12"/>
      <c r="M3132" s="12"/>
      <c r="N3132" s="12"/>
      <c r="O3132" s="12"/>
      <c r="P3132" s="12"/>
      <c r="Q3132" s="12"/>
      <c r="R3132" s="12"/>
      <c r="S3132" s="12"/>
      <c r="T3132" s="12"/>
      <c r="U3132" s="12"/>
      <c r="V3132" s="12"/>
      <c r="W3132" s="12"/>
      <c r="X3132" s="12"/>
      <c r="Y3132" s="12"/>
      <c r="Z3132" s="12"/>
      <c r="AA3132" s="12"/>
      <c r="AB3132" s="12"/>
      <c r="AC3132" s="12"/>
      <c r="AD3132" s="12"/>
      <c r="AE3132" s="12"/>
      <c r="AF3132" s="12"/>
      <c r="AG3132" s="12"/>
      <c r="AH3132" s="12"/>
      <c r="AI3132" s="12"/>
      <c r="AJ3132" s="12"/>
      <c r="AK3132" s="12"/>
      <c r="AL3132" s="12"/>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12"/>
      <c r="BR3132" s="12"/>
      <c r="BS3132" s="12"/>
      <c r="BT3132" s="12"/>
      <c r="BU3132" s="12"/>
      <c r="BV3132" s="12"/>
      <c r="BW3132" s="12"/>
      <c r="BX3132" s="12"/>
      <c r="BY3132" s="12"/>
      <c r="BZ3132" s="12"/>
      <c r="CA3132" s="12"/>
      <c r="CB3132" s="12"/>
      <c r="CC3132" s="12"/>
      <c r="CD3132" s="12"/>
      <c r="CE3132" s="12"/>
      <c r="CF3132" s="12"/>
      <c r="CG3132" s="12"/>
      <c r="CH3132" s="12"/>
      <c r="CI3132" s="12"/>
      <c r="CJ3132" s="12"/>
      <c r="CK3132" s="12"/>
      <c r="CL3132" s="12"/>
      <c r="CM3132" s="12"/>
      <c r="CN3132" s="12"/>
      <c r="CO3132" s="12"/>
      <c r="CP3132" s="12"/>
      <c r="CQ3132" s="12"/>
      <c r="CR3132" s="12"/>
      <c r="CS3132" s="12"/>
      <c r="CT3132" s="12"/>
      <c r="CU3132" s="12"/>
      <c r="CV3132" s="12"/>
      <c r="CW3132" s="12"/>
      <c r="CX3132" s="12"/>
      <c r="CY3132" s="12"/>
      <c r="CZ3132" s="12"/>
      <c r="DA3132" s="12"/>
      <c r="DB3132" s="12"/>
      <c r="DC3132" s="12"/>
      <c r="DD3132" s="12"/>
      <c r="DE3132" s="12"/>
      <c r="DF3132" s="12"/>
      <c r="DG3132" s="12"/>
      <c r="DH3132" s="12"/>
      <c r="DI3132" s="12"/>
      <c r="DJ3132" s="12"/>
      <c r="DK3132" s="12"/>
      <c r="DL3132" s="12"/>
      <c r="DM3132" s="12"/>
      <c r="DN3132" s="12"/>
      <c r="DO3132" s="12"/>
      <c r="DP3132" s="12"/>
      <c r="DQ3132" s="12"/>
      <c r="DR3132" s="12"/>
      <c r="DS3132" s="12"/>
      <c r="DT3132" s="12"/>
      <c r="DU3132" s="12"/>
      <c r="DV3132" s="12"/>
    </row>
    <row r="3133" spans="1:126" s="14" customFormat="1" ht="225.75" thickBot="1" x14ac:dyDescent="0.3">
      <c r="A3133" s="12"/>
      <c r="B3133" s="13">
        <f t="shared" si="49"/>
        <v>3124</v>
      </c>
      <c r="C3133" s="2" t="s">
        <v>2218</v>
      </c>
      <c r="D3133" s="9" t="s">
        <v>11441</v>
      </c>
      <c r="E3133" s="2" t="s">
        <v>11439</v>
      </c>
      <c r="F3133" s="2" t="s">
        <v>3078</v>
      </c>
      <c r="G3133" s="2" t="s">
        <v>11440</v>
      </c>
      <c r="H3133" s="2" t="s">
        <v>445</v>
      </c>
      <c r="J3133" s="12"/>
      <c r="K3133" s="12"/>
      <c r="L3133" s="12"/>
      <c r="M3133" s="12"/>
      <c r="N3133" s="12"/>
      <c r="O3133" s="12"/>
      <c r="P3133" s="12"/>
      <c r="Q3133" s="12"/>
      <c r="R3133" s="12"/>
      <c r="S3133" s="12"/>
      <c r="T3133" s="12"/>
      <c r="U3133" s="12"/>
      <c r="V3133" s="12"/>
      <c r="W3133" s="12"/>
      <c r="X3133" s="12"/>
      <c r="Y3133" s="12"/>
      <c r="Z3133" s="12"/>
      <c r="AA3133" s="12"/>
      <c r="AB3133" s="12"/>
      <c r="AC3133" s="12"/>
      <c r="AD3133" s="12"/>
      <c r="AE3133" s="12"/>
      <c r="AF3133" s="12"/>
      <c r="AG3133" s="12"/>
      <c r="AH3133" s="12"/>
      <c r="AI3133" s="12"/>
      <c r="AJ3133" s="12"/>
      <c r="AK3133" s="12"/>
      <c r="AL3133" s="12"/>
      <c r="AM3133" s="12"/>
      <c r="AN3133" s="12"/>
      <c r="AO3133" s="12"/>
      <c r="AP3133" s="12"/>
      <c r="AQ3133" s="12"/>
      <c r="AR3133" s="12"/>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12"/>
      <c r="BR3133" s="12"/>
      <c r="BS3133" s="12"/>
      <c r="BT3133" s="12"/>
      <c r="BU3133" s="12"/>
      <c r="BV3133" s="12"/>
      <c r="BW3133" s="12"/>
      <c r="BX3133" s="12"/>
      <c r="BY3133" s="12"/>
      <c r="BZ3133" s="12"/>
      <c r="CA3133" s="12"/>
      <c r="CB3133" s="12"/>
      <c r="CC3133" s="12"/>
      <c r="CD3133" s="12"/>
      <c r="CE3133" s="12"/>
      <c r="CF3133" s="12"/>
      <c r="CG3133" s="12"/>
      <c r="CH3133" s="12"/>
      <c r="CI3133" s="12"/>
      <c r="CJ3133" s="12"/>
      <c r="CK3133" s="12"/>
      <c r="CL3133" s="12"/>
      <c r="CM3133" s="12"/>
      <c r="CN3133" s="12"/>
      <c r="CO3133" s="12"/>
      <c r="CP3133" s="12"/>
      <c r="CQ3133" s="12"/>
      <c r="CR3133" s="12"/>
      <c r="CS3133" s="12"/>
      <c r="CT3133" s="12"/>
      <c r="CU3133" s="12"/>
      <c r="CV3133" s="12"/>
      <c r="CW3133" s="12"/>
      <c r="CX3133" s="12"/>
      <c r="CY3133" s="12"/>
      <c r="CZ3133" s="12"/>
      <c r="DA3133" s="12"/>
      <c r="DB3133" s="12"/>
      <c r="DC3133" s="12"/>
      <c r="DD3133" s="12"/>
      <c r="DE3133" s="12"/>
      <c r="DF3133" s="12"/>
      <c r="DG3133" s="12"/>
      <c r="DH3133" s="12"/>
      <c r="DI3133" s="12"/>
      <c r="DJ3133" s="12"/>
      <c r="DK3133" s="12"/>
      <c r="DL3133" s="12"/>
      <c r="DM3133" s="12"/>
      <c r="DN3133" s="12"/>
      <c r="DO3133" s="12"/>
      <c r="DP3133" s="12"/>
      <c r="DQ3133" s="12"/>
      <c r="DR3133" s="12"/>
      <c r="DS3133" s="12"/>
      <c r="DT3133" s="12"/>
      <c r="DU3133" s="12"/>
      <c r="DV3133" s="12"/>
    </row>
    <row r="3134" spans="1:126" s="14" customFormat="1" ht="75.75" thickBot="1" x14ac:dyDescent="0.3">
      <c r="A3134" s="12"/>
      <c r="B3134" s="13">
        <f t="shared" si="49"/>
        <v>3125</v>
      </c>
      <c r="C3134" s="2" t="s">
        <v>2218</v>
      </c>
      <c r="D3134" s="9" t="s">
        <v>11462</v>
      </c>
      <c r="E3134" s="2" t="s">
        <v>11464</v>
      </c>
      <c r="F3134" s="2" t="s">
        <v>11463</v>
      </c>
      <c r="G3134" s="2" t="s">
        <v>11906</v>
      </c>
      <c r="H3134" s="2" t="s">
        <v>445</v>
      </c>
      <c r="J3134" s="12"/>
      <c r="K3134" s="12"/>
      <c r="L3134" s="12"/>
      <c r="M3134" s="12"/>
      <c r="N3134" s="12"/>
      <c r="O3134" s="12"/>
      <c r="P3134" s="12"/>
      <c r="Q3134" s="12"/>
      <c r="R3134" s="12"/>
      <c r="S3134" s="12"/>
      <c r="T3134" s="12"/>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12"/>
      <c r="BR3134" s="12"/>
      <c r="BS3134" s="12"/>
      <c r="BT3134" s="12"/>
      <c r="BU3134" s="12"/>
      <c r="BV3134" s="12"/>
      <c r="BW3134" s="12"/>
      <c r="BX3134" s="12"/>
      <c r="BY3134" s="12"/>
      <c r="BZ3134" s="12"/>
      <c r="CA3134" s="12"/>
      <c r="CB3134" s="12"/>
      <c r="CC3134" s="12"/>
      <c r="CD3134" s="12"/>
      <c r="CE3134" s="12"/>
      <c r="CF3134" s="12"/>
      <c r="CG3134" s="12"/>
      <c r="CH3134" s="12"/>
      <c r="CI3134" s="12"/>
      <c r="CJ3134" s="12"/>
      <c r="CK3134" s="12"/>
      <c r="CL3134" s="12"/>
      <c r="CM3134" s="12"/>
      <c r="CN3134" s="12"/>
      <c r="CO3134" s="12"/>
      <c r="CP3134" s="12"/>
      <c r="CQ3134" s="12"/>
      <c r="CR3134" s="12"/>
      <c r="CS3134" s="12"/>
      <c r="CT3134" s="12"/>
      <c r="CU3134" s="12"/>
      <c r="CV3134" s="12"/>
      <c r="CW3134" s="12"/>
      <c r="CX3134" s="12"/>
      <c r="CY3134" s="12"/>
      <c r="CZ3134" s="12"/>
      <c r="DA3134" s="12"/>
      <c r="DB3134" s="12"/>
      <c r="DC3134" s="12"/>
      <c r="DD3134" s="12"/>
      <c r="DE3134" s="12"/>
      <c r="DF3134" s="12"/>
      <c r="DG3134" s="12"/>
      <c r="DH3134" s="12"/>
      <c r="DI3134" s="12"/>
      <c r="DJ3134" s="12"/>
      <c r="DK3134" s="12"/>
      <c r="DL3134" s="12"/>
      <c r="DM3134" s="12"/>
      <c r="DN3134" s="12"/>
      <c r="DO3134" s="12"/>
      <c r="DP3134" s="12"/>
      <c r="DQ3134" s="12"/>
      <c r="DR3134" s="12"/>
      <c r="DS3134" s="12"/>
      <c r="DT3134" s="12"/>
      <c r="DU3134" s="12"/>
      <c r="DV3134" s="12"/>
    </row>
    <row r="3135" spans="1:126" s="14" customFormat="1" ht="180.75" thickBot="1" x14ac:dyDescent="0.3">
      <c r="A3135" s="12"/>
      <c r="B3135" s="13">
        <f t="shared" si="49"/>
        <v>3126</v>
      </c>
      <c r="C3135" s="2" t="s">
        <v>2218</v>
      </c>
      <c r="D3135" s="9" t="s">
        <v>11465</v>
      </c>
      <c r="E3135" s="2" t="s">
        <v>11466</v>
      </c>
      <c r="F3135" s="2" t="s">
        <v>11490</v>
      </c>
      <c r="G3135" s="2" t="s">
        <v>11907</v>
      </c>
      <c r="H3135" s="2" t="s">
        <v>445</v>
      </c>
      <c r="J3135" s="12"/>
      <c r="K3135" s="12"/>
      <c r="L3135" s="12"/>
      <c r="M3135" s="12"/>
      <c r="N3135" s="12"/>
      <c r="O3135" s="12"/>
      <c r="P3135" s="12"/>
      <c r="Q3135" s="12"/>
      <c r="R3135" s="12"/>
      <c r="S3135" s="12"/>
      <c r="T3135" s="12"/>
      <c r="U3135" s="12"/>
      <c r="V3135" s="12"/>
      <c r="W3135" s="12"/>
      <c r="X3135" s="12"/>
      <c r="Y3135" s="12"/>
      <c r="Z3135" s="12"/>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c r="AV3135" s="12"/>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12"/>
      <c r="BR3135" s="12"/>
      <c r="BS3135" s="12"/>
      <c r="BT3135" s="12"/>
      <c r="BU3135" s="12"/>
      <c r="BV3135" s="12"/>
      <c r="BW3135" s="12"/>
      <c r="BX3135" s="12"/>
      <c r="BY3135" s="12"/>
      <c r="BZ3135" s="12"/>
      <c r="CA3135" s="12"/>
      <c r="CB3135" s="12"/>
      <c r="CC3135" s="12"/>
      <c r="CD3135" s="12"/>
      <c r="CE3135" s="12"/>
      <c r="CF3135" s="12"/>
      <c r="CG3135" s="12"/>
      <c r="CH3135" s="12"/>
      <c r="CI3135" s="12"/>
      <c r="CJ3135" s="12"/>
      <c r="CK3135" s="12"/>
      <c r="CL3135" s="12"/>
      <c r="CM3135" s="12"/>
      <c r="CN3135" s="12"/>
      <c r="CO3135" s="12"/>
      <c r="CP3135" s="12"/>
      <c r="CQ3135" s="12"/>
      <c r="CR3135" s="12"/>
      <c r="CS3135" s="12"/>
      <c r="CT3135" s="12"/>
      <c r="CU3135" s="12"/>
      <c r="CV3135" s="12"/>
      <c r="CW3135" s="12"/>
      <c r="CX3135" s="12"/>
      <c r="CY3135" s="12"/>
      <c r="CZ3135" s="12"/>
      <c r="DA3135" s="12"/>
      <c r="DB3135" s="12"/>
      <c r="DC3135" s="12"/>
      <c r="DD3135" s="12"/>
      <c r="DE3135" s="12"/>
      <c r="DF3135" s="12"/>
      <c r="DG3135" s="12"/>
      <c r="DH3135" s="12"/>
      <c r="DI3135" s="12"/>
      <c r="DJ3135" s="12"/>
      <c r="DK3135" s="12"/>
      <c r="DL3135" s="12"/>
      <c r="DM3135" s="12"/>
      <c r="DN3135" s="12"/>
      <c r="DO3135" s="12"/>
      <c r="DP3135" s="12"/>
      <c r="DQ3135" s="12"/>
      <c r="DR3135" s="12"/>
      <c r="DS3135" s="12"/>
      <c r="DT3135" s="12"/>
      <c r="DU3135" s="12"/>
      <c r="DV3135" s="12"/>
    </row>
    <row r="3136" spans="1:126" s="14" customFormat="1" ht="105.75" thickBot="1" x14ac:dyDescent="0.3">
      <c r="A3136" s="12"/>
      <c r="B3136" s="13">
        <f t="shared" si="49"/>
        <v>3127</v>
      </c>
      <c r="C3136" s="2" t="s">
        <v>2218</v>
      </c>
      <c r="D3136" s="9">
        <v>5301</v>
      </c>
      <c r="E3136" s="2" t="s">
        <v>5655</v>
      </c>
      <c r="F3136" s="2" t="s">
        <v>5658</v>
      </c>
      <c r="G3136" s="2" t="s">
        <v>5659</v>
      </c>
      <c r="H3136" s="2" t="s">
        <v>445</v>
      </c>
      <c r="J3136" s="12"/>
      <c r="K3136" s="12"/>
      <c r="L3136" s="12"/>
      <c r="M3136" s="12"/>
      <c r="N3136" s="12"/>
      <c r="O3136" s="12"/>
      <c r="P3136" s="12"/>
      <c r="Q3136" s="12"/>
      <c r="R3136" s="12"/>
      <c r="S3136" s="12"/>
      <c r="T3136" s="12"/>
      <c r="U3136" s="12"/>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12"/>
      <c r="BR3136" s="12"/>
      <c r="BS3136" s="12"/>
      <c r="BT3136" s="12"/>
      <c r="BU3136" s="12"/>
      <c r="BV3136" s="12"/>
      <c r="BW3136" s="12"/>
      <c r="BX3136" s="12"/>
      <c r="BY3136" s="12"/>
      <c r="BZ3136" s="12"/>
      <c r="CA3136" s="12"/>
      <c r="CB3136" s="12"/>
      <c r="CC3136" s="12"/>
      <c r="CD3136" s="12"/>
      <c r="CE3136" s="12"/>
      <c r="CF3136" s="12"/>
      <c r="CG3136" s="12"/>
      <c r="CH3136" s="12"/>
      <c r="CI3136" s="12"/>
      <c r="CJ3136" s="12"/>
      <c r="CK3136" s="12"/>
      <c r="CL3136" s="12"/>
      <c r="CM3136" s="12"/>
      <c r="CN3136" s="12"/>
      <c r="CO3136" s="12"/>
      <c r="CP3136" s="12"/>
      <c r="CQ3136" s="12"/>
      <c r="CR3136" s="12"/>
      <c r="CS3136" s="12"/>
      <c r="CT3136" s="12"/>
      <c r="CU3136" s="12"/>
      <c r="CV3136" s="12"/>
      <c r="CW3136" s="12"/>
      <c r="CX3136" s="12"/>
      <c r="CY3136" s="12"/>
      <c r="CZ3136" s="12"/>
      <c r="DA3136" s="12"/>
      <c r="DB3136" s="12"/>
      <c r="DC3136" s="12"/>
      <c r="DD3136" s="12"/>
      <c r="DE3136" s="12"/>
      <c r="DF3136" s="12"/>
      <c r="DG3136" s="12"/>
      <c r="DH3136" s="12"/>
      <c r="DI3136" s="12"/>
      <c r="DJ3136" s="12"/>
      <c r="DK3136" s="12"/>
      <c r="DL3136" s="12"/>
      <c r="DM3136" s="12"/>
      <c r="DN3136" s="12"/>
      <c r="DO3136" s="12"/>
      <c r="DP3136" s="12"/>
      <c r="DQ3136" s="12"/>
      <c r="DR3136" s="12"/>
      <c r="DS3136" s="12"/>
      <c r="DT3136" s="12"/>
      <c r="DU3136" s="12"/>
      <c r="DV3136" s="12"/>
    </row>
    <row r="3137" spans="1:126" s="14" customFormat="1" ht="90.75" thickBot="1" x14ac:dyDescent="0.3">
      <c r="A3137" s="12"/>
      <c r="B3137" s="13">
        <f t="shared" si="49"/>
        <v>3128</v>
      </c>
      <c r="C3137" s="2" t="s">
        <v>2218</v>
      </c>
      <c r="D3137" s="9" t="s">
        <v>7113</v>
      </c>
      <c r="E3137" s="2" t="s">
        <v>5656</v>
      </c>
      <c r="F3137" s="2" t="s">
        <v>5657</v>
      </c>
      <c r="G3137" s="2" t="s">
        <v>5660</v>
      </c>
      <c r="H3137" s="2" t="s">
        <v>445</v>
      </c>
      <c r="J3137" s="12"/>
      <c r="K3137" s="12"/>
      <c r="L3137" s="12"/>
      <c r="M3137" s="12"/>
      <c r="N3137" s="12"/>
      <c r="O3137" s="12"/>
      <c r="P3137" s="12"/>
      <c r="Q3137" s="12"/>
      <c r="R3137" s="12"/>
      <c r="S3137" s="12"/>
      <c r="T3137" s="12"/>
      <c r="U3137" s="12"/>
      <c r="V3137" s="12"/>
      <c r="W3137" s="12"/>
      <c r="X3137" s="12"/>
      <c r="Y3137" s="12"/>
      <c r="Z3137" s="12"/>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c r="BP3137" s="12"/>
      <c r="BQ3137" s="12"/>
      <c r="BR3137" s="12"/>
      <c r="BS3137" s="12"/>
      <c r="BT3137" s="12"/>
      <c r="BU3137" s="12"/>
      <c r="BV3137" s="12"/>
      <c r="BW3137" s="12"/>
      <c r="BX3137" s="12"/>
      <c r="BY3137" s="12"/>
      <c r="BZ3137" s="12"/>
      <c r="CA3137" s="12"/>
      <c r="CB3137" s="12"/>
      <c r="CC3137" s="12"/>
      <c r="CD3137" s="12"/>
      <c r="CE3137" s="12"/>
      <c r="CF3137" s="12"/>
      <c r="CG3137" s="12"/>
      <c r="CH3137" s="12"/>
      <c r="CI3137" s="12"/>
      <c r="CJ3137" s="12"/>
      <c r="CK3137" s="12"/>
      <c r="CL3137" s="12"/>
      <c r="CM3137" s="12"/>
      <c r="CN3137" s="12"/>
      <c r="CO3137" s="12"/>
      <c r="CP3137" s="12"/>
      <c r="CQ3137" s="12"/>
      <c r="CR3137" s="12"/>
      <c r="CS3137" s="12"/>
      <c r="CT3137" s="12"/>
      <c r="CU3137" s="12"/>
      <c r="CV3137" s="12"/>
      <c r="CW3137" s="12"/>
      <c r="CX3137" s="12"/>
      <c r="CY3137" s="12"/>
      <c r="CZ3137" s="12"/>
      <c r="DA3137" s="12"/>
      <c r="DB3137" s="12"/>
      <c r="DC3137" s="12"/>
      <c r="DD3137" s="12"/>
      <c r="DE3137" s="12"/>
      <c r="DF3137" s="12"/>
      <c r="DG3137" s="12"/>
      <c r="DH3137" s="12"/>
      <c r="DI3137" s="12"/>
      <c r="DJ3137" s="12"/>
      <c r="DK3137" s="12"/>
      <c r="DL3137" s="12"/>
      <c r="DM3137" s="12"/>
      <c r="DN3137" s="12"/>
      <c r="DO3137" s="12"/>
      <c r="DP3137" s="12"/>
      <c r="DQ3137" s="12"/>
      <c r="DR3137" s="12"/>
      <c r="DS3137" s="12"/>
      <c r="DT3137" s="12"/>
      <c r="DU3137" s="12"/>
      <c r="DV3137" s="12"/>
    </row>
    <row r="3138" spans="1:126" s="14" customFormat="1" ht="75.75" thickBot="1" x14ac:dyDescent="0.3">
      <c r="A3138" s="12"/>
      <c r="B3138" s="13">
        <f t="shared" si="49"/>
        <v>3129</v>
      </c>
      <c r="C3138" s="2" t="s">
        <v>2218</v>
      </c>
      <c r="D3138" s="9">
        <v>5407</v>
      </c>
      <c r="E3138" s="2" t="s">
        <v>11534</v>
      </c>
      <c r="F3138" s="2" t="s">
        <v>7443</v>
      </c>
      <c r="G3138" s="2" t="s">
        <v>11535</v>
      </c>
      <c r="H3138" s="2" t="s">
        <v>445</v>
      </c>
      <c r="J3138" s="12"/>
      <c r="K3138" s="12"/>
      <c r="L3138" s="12"/>
      <c r="M3138" s="12"/>
      <c r="N3138" s="12"/>
      <c r="O3138" s="12"/>
      <c r="P3138" s="12"/>
      <c r="Q3138" s="12"/>
      <c r="R3138" s="12"/>
      <c r="S3138" s="12"/>
      <c r="T3138" s="12"/>
      <c r="U3138" s="12"/>
      <c r="V3138" s="12"/>
      <c r="W3138" s="12"/>
      <c r="X3138" s="12"/>
      <c r="Y3138" s="12"/>
      <c r="Z3138" s="12"/>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c r="AV3138" s="12"/>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c r="BQ3138" s="12"/>
      <c r="BR3138" s="12"/>
      <c r="BS3138" s="12"/>
      <c r="BT3138" s="12"/>
      <c r="BU3138" s="12"/>
      <c r="BV3138" s="12"/>
      <c r="BW3138" s="12"/>
      <c r="BX3138" s="12"/>
      <c r="BY3138" s="12"/>
      <c r="BZ3138" s="12"/>
      <c r="CA3138" s="12"/>
      <c r="CB3138" s="12"/>
      <c r="CC3138" s="12"/>
      <c r="CD3138" s="12"/>
      <c r="CE3138" s="12"/>
      <c r="CF3138" s="12"/>
      <c r="CG3138" s="12"/>
      <c r="CH3138" s="12"/>
      <c r="CI3138" s="12"/>
      <c r="CJ3138" s="12"/>
      <c r="CK3138" s="12"/>
      <c r="CL3138" s="12"/>
      <c r="CM3138" s="12"/>
      <c r="CN3138" s="12"/>
      <c r="CO3138" s="12"/>
      <c r="CP3138" s="12"/>
      <c r="CQ3138" s="12"/>
      <c r="CR3138" s="12"/>
      <c r="CS3138" s="12"/>
      <c r="CT3138" s="12"/>
      <c r="CU3138" s="12"/>
      <c r="CV3138" s="12"/>
      <c r="CW3138" s="12"/>
      <c r="CX3138" s="12"/>
      <c r="CY3138" s="12"/>
      <c r="CZ3138" s="12"/>
      <c r="DA3138" s="12"/>
      <c r="DB3138" s="12"/>
      <c r="DC3138" s="12"/>
      <c r="DD3138" s="12"/>
      <c r="DE3138" s="12"/>
      <c r="DF3138" s="12"/>
      <c r="DG3138" s="12"/>
      <c r="DH3138" s="12"/>
      <c r="DI3138" s="12"/>
      <c r="DJ3138" s="12"/>
      <c r="DK3138" s="12"/>
      <c r="DL3138" s="12"/>
      <c r="DM3138" s="12"/>
      <c r="DN3138" s="12"/>
      <c r="DO3138" s="12"/>
      <c r="DP3138" s="12"/>
      <c r="DQ3138" s="12"/>
      <c r="DR3138" s="12"/>
      <c r="DS3138" s="12"/>
      <c r="DT3138" s="12"/>
      <c r="DU3138" s="12"/>
      <c r="DV3138" s="12"/>
    </row>
    <row r="3139" spans="1:126" s="14" customFormat="1" ht="60.75" thickBot="1" x14ac:dyDescent="0.3">
      <c r="A3139" s="12"/>
      <c r="B3139" s="13">
        <f t="shared" si="49"/>
        <v>3130</v>
      </c>
      <c r="C3139" s="2" t="s">
        <v>2218</v>
      </c>
      <c r="D3139" s="9" t="s">
        <v>7442</v>
      </c>
      <c r="E3139" s="2" t="s">
        <v>3031</v>
      </c>
      <c r="F3139" s="2" t="s">
        <v>6585</v>
      </c>
      <c r="G3139" s="2" t="s">
        <v>10545</v>
      </c>
      <c r="H3139" s="2" t="s">
        <v>445</v>
      </c>
      <c r="J3139" s="12"/>
      <c r="K3139" s="12"/>
      <c r="L3139" s="12"/>
      <c r="M3139" s="12"/>
      <c r="N3139" s="12"/>
      <c r="O3139" s="12"/>
      <c r="P3139" s="12"/>
      <c r="Q3139" s="12"/>
      <c r="R3139" s="12"/>
      <c r="S3139" s="12"/>
      <c r="T3139" s="12"/>
      <c r="U3139" s="12"/>
      <c r="V3139" s="12"/>
      <c r="W3139" s="12"/>
      <c r="X3139" s="12"/>
      <c r="Y3139" s="12"/>
      <c r="Z3139" s="12"/>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12"/>
      <c r="BR3139" s="12"/>
      <c r="BS3139" s="12"/>
      <c r="BT3139" s="12"/>
      <c r="BU3139" s="12"/>
      <c r="BV3139" s="12"/>
      <c r="BW3139" s="12"/>
      <c r="BX3139" s="12"/>
      <c r="BY3139" s="12"/>
      <c r="BZ3139" s="12"/>
      <c r="CA3139" s="12"/>
      <c r="CB3139" s="12"/>
      <c r="CC3139" s="12"/>
      <c r="CD3139" s="12"/>
      <c r="CE3139" s="12"/>
      <c r="CF3139" s="12"/>
      <c r="CG3139" s="12"/>
      <c r="CH3139" s="12"/>
      <c r="CI3139" s="12"/>
      <c r="CJ3139" s="12"/>
      <c r="CK3139" s="12"/>
      <c r="CL3139" s="12"/>
      <c r="CM3139" s="12"/>
      <c r="CN3139" s="12"/>
      <c r="CO3139" s="12"/>
      <c r="CP3139" s="12"/>
      <c r="CQ3139" s="12"/>
      <c r="CR3139" s="12"/>
      <c r="CS3139" s="12"/>
      <c r="CT3139" s="12"/>
      <c r="CU3139" s="12"/>
      <c r="CV3139" s="12"/>
      <c r="CW3139" s="12"/>
      <c r="CX3139" s="12"/>
      <c r="CY3139" s="12"/>
      <c r="CZ3139" s="12"/>
      <c r="DA3139" s="12"/>
      <c r="DB3139" s="12"/>
      <c r="DC3139" s="12"/>
      <c r="DD3139" s="12"/>
      <c r="DE3139" s="12"/>
      <c r="DF3139" s="12"/>
      <c r="DG3139" s="12"/>
      <c r="DH3139" s="12"/>
      <c r="DI3139" s="12"/>
      <c r="DJ3139" s="12"/>
      <c r="DK3139" s="12"/>
      <c r="DL3139" s="12"/>
      <c r="DM3139" s="12"/>
      <c r="DN3139" s="12"/>
      <c r="DO3139" s="12"/>
      <c r="DP3139" s="12"/>
      <c r="DQ3139" s="12"/>
      <c r="DR3139" s="12"/>
      <c r="DS3139" s="12"/>
      <c r="DT3139" s="12"/>
      <c r="DU3139" s="12"/>
      <c r="DV3139" s="12"/>
    </row>
    <row r="3140" spans="1:126" s="14" customFormat="1" ht="45.75" thickBot="1" x14ac:dyDescent="0.3">
      <c r="A3140" s="12"/>
      <c r="B3140" s="13">
        <f t="shared" si="49"/>
        <v>3131</v>
      </c>
      <c r="C3140" s="2" t="s">
        <v>2218</v>
      </c>
      <c r="D3140" s="9" t="s">
        <v>7114</v>
      </c>
      <c r="E3140" s="2" t="s">
        <v>3031</v>
      </c>
      <c r="F3140" s="2" t="s">
        <v>6584</v>
      </c>
      <c r="G3140" s="2" t="s">
        <v>10546</v>
      </c>
      <c r="H3140" s="2" t="s">
        <v>445</v>
      </c>
      <c r="J3140" s="12"/>
      <c r="K3140" s="12"/>
      <c r="L3140" s="12"/>
      <c r="M3140" s="12"/>
      <c r="N3140" s="12"/>
      <c r="O3140" s="12"/>
      <c r="P3140" s="12"/>
      <c r="Q3140" s="12"/>
      <c r="R3140" s="12"/>
      <c r="S3140" s="12"/>
      <c r="T3140" s="12"/>
      <c r="U3140" s="12"/>
      <c r="V3140" s="12"/>
      <c r="W3140" s="12"/>
      <c r="X3140" s="12"/>
      <c r="Y3140" s="12"/>
      <c r="Z3140" s="12"/>
      <c r="AA3140" s="12"/>
      <c r="AB3140" s="12"/>
      <c r="AC3140" s="12"/>
      <c r="AD3140" s="12"/>
      <c r="AE3140" s="12"/>
      <c r="AF3140" s="12"/>
      <c r="AG3140" s="12"/>
      <c r="AH3140" s="12"/>
      <c r="AI3140" s="12"/>
      <c r="AJ3140" s="12"/>
      <c r="AK3140" s="12"/>
      <c r="AL3140" s="12"/>
      <c r="AM3140" s="12"/>
      <c r="AN3140" s="12"/>
      <c r="AO3140" s="12"/>
      <c r="AP3140" s="12"/>
      <c r="AQ3140" s="12"/>
      <c r="AR3140" s="12"/>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12"/>
      <c r="BR3140" s="12"/>
      <c r="BS3140" s="12"/>
      <c r="BT3140" s="12"/>
      <c r="BU3140" s="12"/>
      <c r="BV3140" s="12"/>
      <c r="BW3140" s="12"/>
      <c r="BX3140" s="12"/>
      <c r="BY3140" s="12"/>
      <c r="BZ3140" s="12"/>
      <c r="CA3140" s="12"/>
      <c r="CB3140" s="12"/>
      <c r="CC3140" s="12"/>
      <c r="CD3140" s="12"/>
      <c r="CE3140" s="12"/>
      <c r="CF3140" s="12"/>
      <c r="CG3140" s="12"/>
      <c r="CH3140" s="12"/>
      <c r="CI3140" s="12"/>
      <c r="CJ3140" s="12"/>
      <c r="CK3140" s="12"/>
      <c r="CL3140" s="12"/>
      <c r="CM3140" s="12"/>
      <c r="CN3140" s="12"/>
      <c r="CO3140" s="12"/>
      <c r="CP3140" s="12"/>
      <c r="CQ3140" s="12"/>
      <c r="CR3140" s="12"/>
      <c r="CS3140" s="12"/>
      <c r="CT3140" s="12"/>
      <c r="CU3140" s="12"/>
      <c r="CV3140" s="12"/>
      <c r="CW3140" s="12"/>
      <c r="CX3140" s="12"/>
      <c r="CY3140" s="12"/>
      <c r="CZ3140" s="12"/>
      <c r="DA3140" s="12"/>
      <c r="DB3140" s="12"/>
      <c r="DC3140" s="12"/>
      <c r="DD3140" s="12"/>
      <c r="DE3140" s="12"/>
      <c r="DF3140" s="12"/>
      <c r="DG3140" s="12"/>
      <c r="DH3140" s="12"/>
      <c r="DI3140" s="12"/>
      <c r="DJ3140" s="12"/>
      <c r="DK3140" s="12"/>
      <c r="DL3140" s="12"/>
      <c r="DM3140" s="12"/>
      <c r="DN3140" s="12"/>
      <c r="DO3140" s="12"/>
      <c r="DP3140" s="12"/>
      <c r="DQ3140" s="12"/>
      <c r="DR3140" s="12"/>
      <c r="DS3140" s="12"/>
      <c r="DT3140" s="12"/>
      <c r="DU3140" s="12"/>
      <c r="DV3140" s="12"/>
    </row>
    <row r="3141" spans="1:126" s="14" customFormat="1" ht="75.75" thickBot="1" x14ac:dyDescent="0.3">
      <c r="A3141" s="12"/>
      <c r="B3141" s="13">
        <f t="shared" si="49"/>
        <v>3132</v>
      </c>
      <c r="C3141" s="2" t="s">
        <v>2218</v>
      </c>
      <c r="D3141" s="9" t="s">
        <v>6587</v>
      </c>
      <c r="E3141" s="2" t="s">
        <v>6588</v>
      </c>
      <c r="F3141" s="2" t="s">
        <v>6590</v>
      </c>
      <c r="G3141" s="2" t="s">
        <v>11908</v>
      </c>
      <c r="H3141" s="2" t="s">
        <v>445</v>
      </c>
      <c r="J3141" s="12"/>
      <c r="K3141" s="12"/>
      <c r="L3141" s="12"/>
      <c r="M3141" s="12"/>
      <c r="N3141" s="12"/>
      <c r="O3141" s="12"/>
      <c r="P3141" s="12"/>
      <c r="Q3141" s="12"/>
      <c r="R3141" s="12"/>
      <c r="S3141" s="12"/>
      <c r="T3141" s="12"/>
      <c r="U3141" s="12"/>
      <c r="V3141" s="12"/>
      <c r="W3141" s="12"/>
      <c r="X3141" s="12"/>
      <c r="Y3141" s="12"/>
      <c r="Z3141" s="12"/>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12"/>
      <c r="BR3141" s="12"/>
      <c r="BS3141" s="12"/>
      <c r="BT3141" s="12"/>
      <c r="BU3141" s="12"/>
      <c r="BV3141" s="12"/>
      <c r="BW3141" s="12"/>
      <c r="BX3141" s="12"/>
      <c r="BY3141" s="12"/>
      <c r="BZ3141" s="12"/>
      <c r="CA3141" s="12"/>
      <c r="CB3141" s="12"/>
      <c r="CC3141" s="12"/>
      <c r="CD3141" s="12"/>
      <c r="CE3141" s="12"/>
      <c r="CF3141" s="12"/>
      <c r="CG3141" s="12"/>
      <c r="CH3141" s="12"/>
      <c r="CI3141" s="12"/>
      <c r="CJ3141" s="12"/>
      <c r="CK3141" s="12"/>
      <c r="CL3141" s="12"/>
      <c r="CM3141" s="12"/>
      <c r="CN3141" s="12"/>
      <c r="CO3141" s="12"/>
      <c r="CP3141" s="12"/>
      <c r="CQ3141" s="12"/>
      <c r="CR3141" s="12"/>
      <c r="CS3141" s="12"/>
      <c r="CT3141" s="12"/>
      <c r="CU3141" s="12"/>
      <c r="CV3141" s="12"/>
      <c r="CW3141" s="12"/>
      <c r="CX3141" s="12"/>
      <c r="CY3141" s="12"/>
      <c r="CZ3141" s="12"/>
      <c r="DA3141" s="12"/>
      <c r="DB3141" s="12"/>
      <c r="DC3141" s="12"/>
      <c r="DD3141" s="12"/>
      <c r="DE3141" s="12"/>
      <c r="DF3141" s="12"/>
      <c r="DG3141" s="12"/>
      <c r="DH3141" s="12"/>
      <c r="DI3141" s="12"/>
      <c r="DJ3141" s="12"/>
      <c r="DK3141" s="12"/>
      <c r="DL3141" s="12"/>
      <c r="DM3141" s="12"/>
      <c r="DN3141" s="12"/>
      <c r="DO3141" s="12"/>
      <c r="DP3141" s="12"/>
      <c r="DQ3141" s="12"/>
      <c r="DR3141" s="12"/>
      <c r="DS3141" s="12"/>
      <c r="DT3141" s="12"/>
      <c r="DU3141" s="12"/>
      <c r="DV3141" s="12"/>
    </row>
    <row r="3142" spans="1:126" s="14" customFormat="1" ht="75.75" thickBot="1" x14ac:dyDescent="0.3">
      <c r="A3142" s="12"/>
      <c r="B3142" s="13">
        <f t="shared" si="49"/>
        <v>3133</v>
      </c>
      <c r="C3142" s="2" t="s">
        <v>2218</v>
      </c>
      <c r="D3142" s="9" t="s">
        <v>6587</v>
      </c>
      <c r="E3142" s="2" t="s">
        <v>6588</v>
      </c>
      <c r="F3142" s="2" t="s">
        <v>6589</v>
      </c>
      <c r="G3142" s="2" t="s">
        <v>6592</v>
      </c>
      <c r="H3142" s="2" t="s">
        <v>445</v>
      </c>
      <c r="J3142" s="12"/>
      <c r="K3142" s="12"/>
      <c r="L3142" s="12"/>
      <c r="M3142" s="12"/>
      <c r="N3142" s="12"/>
      <c r="O3142" s="12"/>
      <c r="P3142" s="12"/>
      <c r="Q3142" s="12"/>
      <c r="R3142" s="12"/>
      <c r="S3142" s="12"/>
      <c r="T3142" s="12"/>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12"/>
      <c r="BR3142" s="12"/>
      <c r="BS3142" s="12"/>
      <c r="BT3142" s="12"/>
      <c r="BU3142" s="12"/>
      <c r="BV3142" s="12"/>
      <c r="BW3142" s="12"/>
      <c r="BX3142" s="12"/>
      <c r="BY3142" s="12"/>
      <c r="BZ3142" s="12"/>
      <c r="CA3142" s="12"/>
      <c r="CB3142" s="12"/>
      <c r="CC3142" s="12"/>
      <c r="CD3142" s="12"/>
      <c r="CE3142" s="12"/>
      <c r="CF3142" s="12"/>
      <c r="CG3142" s="12"/>
      <c r="CH3142" s="12"/>
      <c r="CI3142" s="12"/>
      <c r="CJ3142" s="12"/>
      <c r="CK3142" s="12"/>
      <c r="CL3142" s="12"/>
      <c r="CM3142" s="12"/>
      <c r="CN3142" s="12"/>
      <c r="CO3142" s="12"/>
      <c r="CP3142" s="12"/>
      <c r="CQ3142" s="12"/>
      <c r="CR3142" s="12"/>
      <c r="CS3142" s="12"/>
      <c r="CT3142" s="12"/>
      <c r="CU3142" s="12"/>
      <c r="CV3142" s="12"/>
      <c r="CW3142" s="12"/>
      <c r="CX3142" s="12"/>
      <c r="CY3142" s="12"/>
      <c r="CZ3142" s="12"/>
      <c r="DA3142" s="12"/>
      <c r="DB3142" s="12"/>
      <c r="DC3142" s="12"/>
      <c r="DD3142" s="12"/>
      <c r="DE3142" s="12"/>
      <c r="DF3142" s="12"/>
      <c r="DG3142" s="12"/>
      <c r="DH3142" s="12"/>
      <c r="DI3142" s="12"/>
      <c r="DJ3142" s="12"/>
      <c r="DK3142" s="12"/>
      <c r="DL3142" s="12"/>
      <c r="DM3142" s="12"/>
      <c r="DN3142" s="12"/>
      <c r="DO3142" s="12"/>
      <c r="DP3142" s="12"/>
      <c r="DQ3142" s="12"/>
      <c r="DR3142" s="12"/>
      <c r="DS3142" s="12"/>
      <c r="DT3142" s="12"/>
      <c r="DU3142" s="12"/>
      <c r="DV3142" s="12"/>
    </row>
    <row r="3143" spans="1:126" s="14" customFormat="1" ht="75.75" thickBot="1" x14ac:dyDescent="0.3">
      <c r="A3143" s="12"/>
      <c r="B3143" s="13">
        <f t="shared" si="49"/>
        <v>3134</v>
      </c>
      <c r="C3143" s="2" t="s">
        <v>2218</v>
      </c>
      <c r="D3143" s="9" t="s">
        <v>6587</v>
      </c>
      <c r="E3143" s="2" t="s">
        <v>6588</v>
      </c>
      <c r="F3143" s="2" t="s">
        <v>6591</v>
      </c>
      <c r="G3143" s="2" t="s">
        <v>6593</v>
      </c>
      <c r="H3143" s="2" t="s">
        <v>445</v>
      </c>
      <c r="J3143" s="12"/>
      <c r="K3143" s="12"/>
      <c r="L3143" s="12"/>
      <c r="M3143" s="12"/>
      <c r="N3143" s="12"/>
      <c r="O3143" s="12"/>
      <c r="P3143" s="12"/>
      <c r="Q3143" s="12"/>
      <c r="R3143" s="12"/>
      <c r="S3143" s="12"/>
      <c r="T3143" s="12"/>
      <c r="U3143" s="12"/>
      <c r="V3143" s="12"/>
      <c r="W3143" s="12"/>
      <c r="X3143" s="12"/>
      <c r="Y3143" s="12"/>
      <c r="Z3143" s="12"/>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c r="AV3143" s="12"/>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12"/>
      <c r="BR3143" s="12"/>
      <c r="BS3143" s="12"/>
      <c r="BT3143" s="12"/>
      <c r="BU3143" s="12"/>
      <c r="BV3143" s="12"/>
      <c r="BW3143" s="12"/>
      <c r="BX3143" s="12"/>
      <c r="BY3143" s="12"/>
      <c r="BZ3143" s="12"/>
      <c r="CA3143" s="12"/>
      <c r="CB3143" s="12"/>
      <c r="CC3143" s="12"/>
      <c r="CD3143" s="12"/>
      <c r="CE3143" s="12"/>
      <c r="CF3143" s="12"/>
      <c r="CG3143" s="12"/>
      <c r="CH3143" s="12"/>
      <c r="CI3143" s="12"/>
      <c r="CJ3143" s="12"/>
      <c r="CK3143" s="12"/>
      <c r="CL3143" s="12"/>
      <c r="CM3143" s="12"/>
      <c r="CN3143" s="12"/>
      <c r="CO3143" s="12"/>
      <c r="CP3143" s="12"/>
      <c r="CQ3143" s="12"/>
      <c r="CR3143" s="12"/>
      <c r="CS3143" s="12"/>
      <c r="CT3143" s="12"/>
      <c r="CU3143" s="12"/>
      <c r="CV3143" s="12"/>
      <c r="CW3143" s="12"/>
      <c r="CX3143" s="12"/>
      <c r="CY3143" s="12"/>
      <c r="CZ3143" s="12"/>
      <c r="DA3143" s="12"/>
      <c r="DB3143" s="12"/>
      <c r="DC3143" s="12"/>
      <c r="DD3143" s="12"/>
      <c r="DE3143" s="12"/>
      <c r="DF3143" s="12"/>
      <c r="DG3143" s="12"/>
      <c r="DH3143" s="12"/>
      <c r="DI3143" s="12"/>
      <c r="DJ3143" s="12"/>
      <c r="DK3143" s="12"/>
      <c r="DL3143" s="12"/>
      <c r="DM3143" s="12"/>
      <c r="DN3143" s="12"/>
      <c r="DO3143" s="12"/>
      <c r="DP3143" s="12"/>
      <c r="DQ3143" s="12"/>
      <c r="DR3143" s="12"/>
      <c r="DS3143" s="12"/>
      <c r="DT3143" s="12"/>
      <c r="DU3143" s="12"/>
      <c r="DV3143" s="12"/>
    </row>
    <row r="3144" spans="1:126" s="14" customFormat="1" ht="409.6" thickBot="1" x14ac:dyDescent="0.3">
      <c r="A3144" s="12"/>
      <c r="B3144" s="13">
        <f t="shared" si="49"/>
        <v>3135</v>
      </c>
      <c r="C3144" s="2" t="s">
        <v>2218</v>
      </c>
      <c r="D3144" s="9" t="s">
        <v>5900</v>
      </c>
      <c r="E3144" s="2" t="s">
        <v>3080</v>
      </c>
      <c r="F3144" s="2" t="s">
        <v>6586</v>
      </c>
      <c r="G3144" s="2" t="s">
        <v>7052</v>
      </c>
      <c r="H3144" s="2" t="s">
        <v>445</v>
      </c>
      <c r="J3144" s="12"/>
      <c r="K3144" s="12"/>
      <c r="L3144" s="12"/>
      <c r="M3144" s="12"/>
      <c r="N3144" s="12"/>
      <c r="O3144" s="12"/>
      <c r="P3144" s="12"/>
      <c r="Q3144" s="12"/>
      <c r="R3144" s="12"/>
      <c r="S3144" s="12"/>
      <c r="T3144" s="12"/>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12"/>
      <c r="BR3144" s="12"/>
      <c r="BS3144" s="12"/>
      <c r="BT3144" s="12"/>
      <c r="BU3144" s="12"/>
      <c r="BV3144" s="12"/>
      <c r="BW3144" s="12"/>
      <c r="BX3144" s="12"/>
      <c r="BY3144" s="12"/>
      <c r="BZ3144" s="12"/>
      <c r="CA3144" s="12"/>
      <c r="CB3144" s="12"/>
      <c r="CC3144" s="12"/>
      <c r="CD3144" s="12"/>
      <c r="CE3144" s="12"/>
      <c r="CF3144" s="12"/>
      <c r="CG3144" s="12"/>
      <c r="CH3144" s="12"/>
      <c r="CI3144" s="12"/>
      <c r="CJ3144" s="12"/>
      <c r="CK3144" s="12"/>
      <c r="CL3144" s="12"/>
      <c r="CM3144" s="12"/>
      <c r="CN3144" s="12"/>
      <c r="CO3144" s="12"/>
      <c r="CP3144" s="12"/>
      <c r="CQ3144" s="12"/>
      <c r="CR3144" s="12"/>
      <c r="CS3144" s="12"/>
      <c r="CT3144" s="12"/>
      <c r="CU3144" s="12"/>
      <c r="CV3144" s="12"/>
      <c r="CW3144" s="12"/>
      <c r="CX3144" s="12"/>
      <c r="CY3144" s="12"/>
      <c r="CZ3144" s="12"/>
      <c r="DA3144" s="12"/>
      <c r="DB3144" s="12"/>
      <c r="DC3144" s="12"/>
      <c r="DD3144" s="12"/>
      <c r="DE3144" s="12"/>
      <c r="DF3144" s="12"/>
      <c r="DG3144" s="12"/>
      <c r="DH3144" s="12"/>
      <c r="DI3144" s="12"/>
      <c r="DJ3144" s="12"/>
      <c r="DK3144" s="12"/>
      <c r="DL3144" s="12"/>
      <c r="DM3144" s="12"/>
      <c r="DN3144" s="12"/>
      <c r="DO3144" s="12"/>
      <c r="DP3144" s="12"/>
      <c r="DQ3144" s="12"/>
      <c r="DR3144" s="12"/>
      <c r="DS3144" s="12"/>
      <c r="DT3144" s="12"/>
      <c r="DU3144" s="12"/>
      <c r="DV3144" s="12"/>
    </row>
    <row r="3145" spans="1:126" s="14" customFormat="1" ht="90.75" thickBot="1" x14ac:dyDescent="0.3">
      <c r="A3145" s="12"/>
      <c r="B3145" s="13">
        <f t="shared" si="49"/>
        <v>3136</v>
      </c>
      <c r="C3145" s="2" t="s">
        <v>2218</v>
      </c>
      <c r="D3145" s="9" t="s">
        <v>5900</v>
      </c>
      <c r="E3145" s="2" t="s">
        <v>3080</v>
      </c>
      <c r="F3145" s="2" t="s">
        <v>3082</v>
      </c>
      <c r="G3145" s="2" t="s">
        <v>11909</v>
      </c>
      <c r="H3145" s="2" t="s">
        <v>619</v>
      </c>
      <c r="J3145" s="12"/>
      <c r="K3145" s="12"/>
      <c r="L3145" s="12"/>
      <c r="M3145" s="12"/>
      <c r="N3145" s="12"/>
      <c r="O3145" s="12"/>
      <c r="P3145" s="12"/>
      <c r="Q3145" s="12"/>
      <c r="R3145" s="12"/>
      <c r="S3145" s="12"/>
      <c r="T3145" s="12"/>
      <c r="U3145" s="12"/>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12"/>
      <c r="BR3145" s="12"/>
      <c r="BS3145" s="12"/>
      <c r="BT3145" s="12"/>
      <c r="BU3145" s="12"/>
      <c r="BV3145" s="12"/>
      <c r="BW3145" s="12"/>
      <c r="BX3145" s="12"/>
      <c r="BY3145" s="12"/>
      <c r="BZ3145" s="12"/>
      <c r="CA3145" s="12"/>
      <c r="CB3145" s="12"/>
      <c r="CC3145" s="12"/>
      <c r="CD3145" s="12"/>
      <c r="CE3145" s="12"/>
      <c r="CF3145" s="12"/>
      <c r="CG3145" s="12"/>
      <c r="CH3145" s="12"/>
      <c r="CI3145" s="12"/>
      <c r="CJ3145" s="12"/>
      <c r="CK3145" s="12"/>
      <c r="CL3145" s="12"/>
      <c r="CM3145" s="12"/>
      <c r="CN3145" s="12"/>
      <c r="CO3145" s="12"/>
      <c r="CP3145" s="12"/>
      <c r="CQ3145" s="12"/>
      <c r="CR3145" s="12"/>
      <c r="CS3145" s="12"/>
      <c r="CT3145" s="12"/>
      <c r="CU3145" s="12"/>
      <c r="CV3145" s="12"/>
      <c r="CW3145" s="12"/>
      <c r="CX3145" s="12"/>
      <c r="CY3145" s="12"/>
      <c r="CZ3145" s="12"/>
      <c r="DA3145" s="12"/>
      <c r="DB3145" s="12"/>
      <c r="DC3145" s="12"/>
      <c r="DD3145" s="12"/>
      <c r="DE3145" s="12"/>
      <c r="DF3145" s="12"/>
      <c r="DG3145" s="12"/>
      <c r="DH3145" s="12"/>
      <c r="DI3145" s="12"/>
      <c r="DJ3145" s="12"/>
      <c r="DK3145" s="12"/>
      <c r="DL3145" s="12"/>
      <c r="DM3145" s="12"/>
      <c r="DN3145" s="12"/>
      <c r="DO3145" s="12"/>
      <c r="DP3145" s="12"/>
      <c r="DQ3145" s="12"/>
      <c r="DR3145" s="12"/>
      <c r="DS3145" s="12"/>
      <c r="DT3145" s="12"/>
      <c r="DU3145" s="12"/>
      <c r="DV3145" s="12"/>
    </row>
    <row r="3146" spans="1:126" s="14" customFormat="1" ht="120.75" thickBot="1" x14ac:dyDescent="0.3">
      <c r="A3146" s="12"/>
      <c r="B3146" s="13">
        <f t="shared" si="49"/>
        <v>3137</v>
      </c>
      <c r="C3146" s="2" t="s">
        <v>2218</v>
      </c>
      <c r="D3146" s="9">
        <v>6301</v>
      </c>
      <c r="E3146" s="2" t="s">
        <v>3081</v>
      </c>
      <c r="F3146" s="2" t="s">
        <v>3083</v>
      </c>
      <c r="G3146" s="2" t="s">
        <v>11910</v>
      </c>
      <c r="H3146" s="2" t="s">
        <v>619</v>
      </c>
      <c r="J3146" s="12"/>
      <c r="K3146" s="12"/>
      <c r="L3146" s="12"/>
      <c r="M3146" s="12"/>
      <c r="N3146" s="12"/>
      <c r="O3146" s="12"/>
      <c r="P3146" s="12"/>
      <c r="Q3146" s="12"/>
      <c r="R3146" s="12"/>
      <c r="S3146" s="12"/>
      <c r="T3146" s="12"/>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12"/>
      <c r="BR3146" s="12"/>
      <c r="BS3146" s="12"/>
      <c r="BT3146" s="12"/>
      <c r="BU3146" s="12"/>
      <c r="BV3146" s="12"/>
      <c r="BW3146" s="12"/>
      <c r="BX3146" s="12"/>
      <c r="BY3146" s="12"/>
      <c r="BZ3146" s="12"/>
      <c r="CA3146" s="12"/>
      <c r="CB3146" s="12"/>
      <c r="CC3146" s="12"/>
      <c r="CD3146" s="12"/>
      <c r="CE3146" s="12"/>
      <c r="CF3146" s="12"/>
      <c r="CG3146" s="12"/>
      <c r="CH3146" s="12"/>
      <c r="CI3146" s="12"/>
      <c r="CJ3146" s="12"/>
      <c r="CK3146" s="12"/>
      <c r="CL3146" s="12"/>
      <c r="CM3146" s="12"/>
      <c r="CN3146" s="12"/>
      <c r="CO3146" s="12"/>
      <c r="CP3146" s="12"/>
      <c r="CQ3146" s="12"/>
      <c r="CR3146" s="12"/>
      <c r="CS3146" s="12"/>
      <c r="CT3146" s="12"/>
      <c r="CU3146" s="12"/>
      <c r="CV3146" s="12"/>
      <c r="CW3146" s="12"/>
      <c r="CX3146" s="12"/>
      <c r="CY3146" s="12"/>
      <c r="CZ3146" s="12"/>
      <c r="DA3146" s="12"/>
      <c r="DB3146" s="12"/>
      <c r="DC3146" s="12"/>
      <c r="DD3146" s="12"/>
      <c r="DE3146" s="12"/>
      <c r="DF3146" s="12"/>
      <c r="DG3146" s="12"/>
      <c r="DH3146" s="12"/>
      <c r="DI3146" s="12"/>
      <c r="DJ3146" s="12"/>
      <c r="DK3146" s="12"/>
      <c r="DL3146" s="12"/>
      <c r="DM3146" s="12"/>
      <c r="DN3146" s="12"/>
      <c r="DO3146" s="12"/>
      <c r="DP3146" s="12"/>
      <c r="DQ3146" s="12"/>
      <c r="DR3146" s="12"/>
      <c r="DS3146" s="12"/>
      <c r="DT3146" s="12"/>
      <c r="DU3146" s="12"/>
      <c r="DV3146" s="12"/>
    </row>
    <row r="3147" spans="1:126" s="14" customFormat="1" ht="105.75" thickBot="1" x14ac:dyDescent="0.3">
      <c r="A3147" s="12"/>
      <c r="B3147" s="13">
        <f t="shared" si="49"/>
        <v>3138</v>
      </c>
      <c r="C3147" s="2" t="s">
        <v>2218</v>
      </c>
      <c r="D3147" s="9">
        <v>6301</v>
      </c>
      <c r="E3147" s="2" t="s">
        <v>3081</v>
      </c>
      <c r="F3147" s="2" t="s">
        <v>3084</v>
      </c>
      <c r="G3147" s="2" t="s">
        <v>11911</v>
      </c>
      <c r="H3147" s="2" t="s">
        <v>619</v>
      </c>
      <c r="J3147" s="12"/>
      <c r="K3147" s="12"/>
      <c r="L3147" s="12"/>
      <c r="M3147" s="12"/>
      <c r="N3147" s="12"/>
      <c r="O3147" s="12"/>
      <c r="P3147" s="12"/>
      <c r="Q3147" s="12"/>
      <c r="R3147" s="12"/>
      <c r="S3147" s="12"/>
      <c r="T3147" s="12"/>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12"/>
      <c r="BR3147" s="12"/>
      <c r="BS3147" s="12"/>
      <c r="BT3147" s="12"/>
      <c r="BU3147" s="12"/>
      <c r="BV3147" s="12"/>
      <c r="BW3147" s="12"/>
      <c r="BX3147" s="12"/>
      <c r="BY3147" s="12"/>
      <c r="BZ3147" s="12"/>
      <c r="CA3147" s="12"/>
      <c r="CB3147" s="12"/>
      <c r="CC3147" s="12"/>
      <c r="CD3147" s="12"/>
      <c r="CE3147" s="12"/>
      <c r="CF3147" s="12"/>
      <c r="CG3147" s="12"/>
      <c r="CH3147" s="12"/>
      <c r="CI3147" s="12"/>
      <c r="CJ3147" s="12"/>
      <c r="CK3147" s="12"/>
      <c r="CL3147" s="12"/>
      <c r="CM3147" s="12"/>
      <c r="CN3147" s="12"/>
      <c r="CO3147" s="12"/>
      <c r="CP3147" s="12"/>
      <c r="CQ3147" s="12"/>
      <c r="CR3147" s="12"/>
      <c r="CS3147" s="12"/>
      <c r="CT3147" s="12"/>
      <c r="CU3147" s="12"/>
      <c r="CV3147" s="12"/>
      <c r="CW3147" s="12"/>
      <c r="CX3147" s="12"/>
      <c r="CY3147" s="12"/>
      <c r="CZ3147" s="12"/>
      <c r="DA3147" s="12"/>
      <c r="DB3147" s="12"/>
      <c r="DC3147" s="12"/>
      <c r="DD3147" s="12"/>
      <c r="DE3147" s="12"/>
      <c r="DF3147" s="12"/>
      <c r="DG3147" s="12"/>
      <c r="DH3147" s="12"/>
      <c r="DI3147" s="12"/>
      <c r="DJ3147" s="12"/>
      <c r="DK3147" s="12"/>
      <c r="DL3147" s="12"/>
      <c r="DM3147" s="12"/>
      <c r="DN3147" s="12"/>
      <c r="DO3147" s="12"/>
      <c r="DP3147" s="12"/>
      <c r="DQ3147" s="12"/>
      <c r="DR3147" s="12"/>
      <c r="DS3147" s="12"/>
      <c r="DT3147" s="12"/>
      <c r="DU3147" s="12"/>
      <c r="DV3147" s="12"/>
    </row>
    <row r="3148" spans="1:126" s="14" customFormat="1" ht="90.75" thickBot="1" x14ac:dyDescent="0.3">
      <c r="A3148" s="12"/>
      <c r="B3148" s="13">
        <f t="shared" si="49"/>
        <v>3139</v>
      </c>
      <c r="C3148" s="2" t="s">
        <v>2218</v>
      </c>
      <c r="D3148" s="9">
        <v>6301</v>
      </c>
      <c r="E3148" s="2" t="s">
        <v>3081</v>
      </c>
      <c r="F3148" s="2" t="s">
        <v>3085</v>
      </c>
      <c r="G3148" s="2" t="s">
        <v>11912</v>
      </c>
      <c r="H3148" s="2" t="s">
        <v>619</v>
      </c>
      <c r="J3148" s="12"/>
      <c r="K3148" s="12"/>
      <c r="L3148" s="12"/>
      <c r="M3148" s="12"/>
      <c r="N3148" s="12"/>
      <c r="O3148" s="12"/>
      <c r="P3148" s="12"/>
      <c r="Q3148" s="12"/>
      <c r="R3148" s="12"/>
      <c r="S3148" s="12"/>
      <c r="T3148" s="12"/>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12"/>
      <c r="BR3148" s="12"/>
      <c r="BS3148" s="12"/>
      <c r="BT3148" s="12"/>
      <c r="BU3148" s="12"/>
      <c r="BV3148" s="12"/>
      <c r="BW3148" s="12"/>
      <c r="BX3148" s="12"/>
      <c r="BY3148" s="12"/>
      <c r="BZ3148" s="12"/>
      <c r="CA3148" s="12"/>
      <c r="CB3148" s="12"/>
      <c r="CC3148" s="12"/>
      <c r="CD3148" s="12"/>
      <c r="CE3148" s="12"/>
      <c r="CF3148" s="12"/>
      <c r="CG3148" s="12"/>
      <c r="CH3148" s="12"/>
      <c r="CI3148" s="12"/>
      <c r="CJ3148" s="12"/>
      <c r="CK3148" s="12"/>
      <c r="CL3148" s="12"/>
      <c r="CM3148" s="12"/>
      <c r="CN3148" s="12"/>
      <c r="CO3148" s="12"/>
      <c r="CP3148" s="12"/>
      <c r="CQ3148" s="12"/>
      <c r="CR3148" s="12"/>
      <c r="CS3148" s="12"/>
      <c r="CT3148" s="12"/>
      <c r="CU3148" s="12"/>
      <c r="CV3148" s="12"/>
      <c r="CW3148" s="12"/>
      <c r="CX3148" s="12"/>
      <c r="CY3148" s="12"/>
      <c r="CZ3148" s="12"/>
      <c r="DA3148" s="12"/>
      <c r="DB3148" s="12"/>
      <c r="DC3148" s="12"/>
      <c r="DD3148" s="12"/>
      <c r="DE3148" s="12"/>
      <c r="DF3148" s="12"/>
      <c r="DG3148" s="12"/>
      <c r="DH3148" s="12"/>
      <c r="DI3148" s="12"/>
      <c r="DJ3148" s="12"/>
      <c r="DK3148" s="12"/>
      <c r="DL3148" s="12"/>
      <c r="DM3148" s="12"/>
      <c r="DN3148" s="12"/>
      <c r="DO3148" s="12"/>
      <c r="DP3148" s="12"/>
      <c r="DQ3148" s="12"/>
      <c r="DR3148" s="12"/>
      <c r="DS3148" s="12"/>
      <c r="DT3148" s="12"/>
      <c r="DU3148" s="12"/>
      <c r="DV3148" s="12"/>
    </row>
    <row r="3149" spans="1:126" s="14" customFormat="1" ht="90.75" thickBot="1" x14ac:dyDescent="0.3">
      <c r="A3149" s="12"/>
      <c r="B3149" s="13">
        <f t="shared" si="49"/>
        <v>3140</v>
      </c>
      <c r="C3149" s="2" t="s">
        <v>2218</v>
      </c>
      <c r="D3149" s="9">
        <v>5205</v>
      </c>
      <c r="E3149" s="2" t="s">
        <v>3086</v>
      </c>
      <c r="F3149" s="2" t="s">
        <v>8270</v>
      </c>
      <c r="G3149" s="2" t="s">
        <v>11913</v>
      </c>
      <c r="H3149" s="2" t="s">
        <v>619</v>
      </c>
      <c r="J3149" s="12"/>
      <c r="K3149" s="12"/>
      <c r="L3149" s="12"/>
      <c r="M3149" s="12"/>
      <c r="N3149" s="12"/>
      <c r="O3149" s="12"/>
      <c r="P3149" s="12"/>
      <c r="Q3149" s="12"/>
      <c r="R3149" s="12"/>
      <c r="S3149" s="12"/>
      <c r="T3149" s="12"/>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12"/>
      <c r="BR3149" s="12"/>
      <c r="BS3149" s="12"/>
      <c r="BT3149" s="12"/>
      <c r="BU3149" s="12"/>
      <c r="BV3149" s="12"/>
      <c r="BW3149" s="12"/>
      <c r="BX3149" s="12"/>
      <c r="BY3149" s="12"/>
      <c r="BZ3149" s="12"/>
      <c r="CA3149" s="12"/>
      <c r="CB3149" s="12"/>
      <c r="CC3149" s="12"/>
      <c r="CD3149" s="12"/>
      <c r="CE3149" s="12"/>
      <c r="CF3149" s="12"/>
      <c r="CG3149" s="12"/>
      <c r="CH3149" s="12"/>
      <c r="CI3149" s="12"/>
      <c r="CJ3149" s="12"/>
      <c r="CK3149" s="12"/>
      <c r="CL3149" s="12"/>
      <c r="CM3149" s="12"/>
      <c r="CN3149" s="12"/>
      <c r="CO3149" s="12"/>
      <c r="CP3149" s="12"/>
      <c r="CQ3149" s="12"/>
      <c r="CR3149" s="12"/>
      <c r="CS3149" s="12"/>
      <c r="CT3149" s="12"/>
      <c r="CU3149" s="12"/>
      <c r="CV3149" s="12"/>
      <c r="CW3149" s="12"/>
      <c r="CX3149" s="12"/>
      <c r="CY3149" s="12"/>
      <c r="CZ3149" s="12"/>
      <c r="DA3149" s="12"/>
      <c r="DB3149" s="12"/>
      <c r="DC3149" s="12"/>
      <c r="DD3149" s="12"/>
      <c r="DE3149" s="12"/>
      <c r="DF3149" s="12"/>
      <c r="DG3149" s="12"/>
      <c r="DH3149" s="12"/>
      <c r="DI3149" s="12"/>
      <c r="DJ3149" s="12"/>
      <c r="DK3149" s="12"/>
      <c r="DL3149" s="12"/>
      <c r="DM3149" s="12"/>
      <c r="DN3149" s="12"/>
      <c r="DO3149" s="12"/>
      <c r="DP3149" s="12"/>
      <c r="DQ3149" s="12"/>
      <c r="DR3149" s="12"/>
      <c r="DS3149" s="12"/>
      <c r="DT3149" s="12"/>
      <c r="DU3149" s="12"/>
      <c r="DV3149" s="12"/>
    </row>
    <row r="3150" spans="1:126" s="14" customFormat="1" ht="105.75" thickBot="1" x14ac:dyDescent="0.3">
      <c r="A3150" s="12"/>
      <c r="B3150" s="13">
        <f t="shared" si="49"/>
        <v>3141</v>
      </c>
      <c r="C3150" s="2" t="s">
        <v>2218</v>
      </c>
      <c r="D3150" s="9">
        <v>5205</v>
      </c>
      <c r="E3150" s="2" t="s">
        <v>3091</v>
      </c>
      <c r="F3150" s="2" t="s">
        <v>11235</v>
      </c>
      <c r="G3150" s="2" t="s">
        <v>11598</v>
      </c>
      <c r="H3150" s="2" t="s">
        <v>619</v>
      </c>
      <c r="J3150" s="12"/>
      <c r="K3150" s="12"/>
      <c r="L3150" s="12"/>
      <c r="M3150" s="12"/>
      <c r="N3150" s="12"/>
      <c r="O3150" s="12"/>
      <c r="P3150" s="12"/>
      <c r="Q3150" s="12"/>
      <c r="R3150" s="12"/>
      <c r="S3150" s="12"/>
      <c r="T3150" s="12"/>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12"/>
      <c r="BR3150" s="12"/>
      <c r="BS3150" s="12"/>
      <c r="BT3150" s="12"/>
      <c r="BU3150" s="12"/>
      <c r="BV3150" s="12"/>
      <c r="BW3150" s="12"/>
      <c r="BX3150" s="12"/>
      <c r="BY3150" s="12"/>
      <c r="BZ3150" s="12"/>
      <c r="CA3150" s="12"/>
      <c r="CB3150" s="12"/>
      <c r="CC3150" s="12"/>
      <c r="CD3150" s="12"/>
      <c r="CE3150" s="12"/>
      <c r="CF3150" s="12"/>
      <c r="CG3150" s="12"/>
      <c r="CH3150" s="12"/>
      <c r="CI3150" s="12"/>
      <c r="CJ3150" s="12"/>
      <c r="CK3150" s="12"/>
      <c r="CL3150" s="12"/>
      <c r="CM3150" s="12"/>
      <c r="CN3150" s="12"/>
      <c r="CO3150" s="12"/>
      <c r="CP3150" s="12"/>
      <c r="CQ3150" s="12"/>
      <c r="CR3150" s="12"/>
      <c r="CS3150" s="12"/>
      <c r="CT3150" s="12"/>
      <c r="CU3150" s="12"/>
      <c r="CV3150" s="12"/>
      <c r="CW3150" s="12"/>
      <c r="CX3150" s="12"/>
      <c r="CY3150" s="12"/>
      <c r="CZ3150" s="12"/>
      <c r="DA3150" s="12"/>
      <c r="DB3150" s="12"/>
      <c r="DC3150" s="12"/>
      <c r="DD3150" s="12"/>
      <c r="DE3150" s="12"/>
      <c r="DF3150" s="12"/>
      <c r="DG3150" s="12"/>
      <c r="DH3150" s="12"/>
      <c r="DI3150" s="12"/>
      <c r="DJ3150" s="12"/>
      <c r="DK3150" s="12"/>
      <c r="DL3150" s="12"/>
      <c r="DM3150" s="12"/>
      <c r="DN3150" s="12"/>
      <c r="DO3150" s="12"/>
      <c r="DP3150" s="12"/>
      <c r="DQ3150" s="12"/>
      <c r="DR3150" s="12"/>
      <c r="DS3150" s="12"/>
      <c r="DT3150" s="12"/>
      <c r="DU3150" s="12"/>
      <c r="DV3150" s="12"/>
    </row>
    <row r="3151" spans="1:126" s="14" customFormat="1" ht="60.75" thickBot="1" x14ac:dyDescent="0.3">
      <c r="A3151" s="12"/>
      <c r="B3151" s="13">
        <f t="shared" ref="B3151:B3198" si="50">B3150+1</f>
        <v>3142</v>
      </c>
      <c r="C3151" s="2" t="s">
        <v>2218</v>
      </c>
      <c r="D3151" s="9">
        <v>6211</v>
      </c>
      <c r="E3151" s="2" t="s">
        <v>3087</v>
      </c>
      <c r="F3151" s="2" t="s">
        <v>3088</v>
      </c>
      <c r="G3151" s="2" t="s">
        <v>11914</v>
      </c>
      <c r="H3151" s="2" t="s">
        <v>619</v>
      </c>
      <c r="J3151" s="12"/>
      <c r="K3151" s="12"/>
      <c r="L3151" s="12"/>
      <c r="M3151" s="12"/>
      <c r="N3151" s="12"/>
      <c r="O3151" s="12"/>
      <c r="P3151" s="12"/>
      <c r="Q3151" s="12"/>
      <c r="R3151" s="12"/>
      <c r="S3151" s="12"/>
      <c r="T3151" s="12"/>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c r="BE3151" s="12"/>
      <c r="BF3151" s="12"/>
      <c r="BG3151" s="12"/>
      <c r="BH3151" s="12"/>
      <c r="BI3151" s="12"/>
      <c r="BJ3151" s="12"/>
      <c r="BK3151" s="12"/>
      <c r="BL3151" s="12"/>
      <c r="BM3151" s="12"/>
      <c r="BN3151" s="12"/>
      <c r="BO3151" s="12"/>
      <c r="BP3151" s="12"/>
      <c r="BQ3151" s="12"/>
      <c r="BR3151" s="12"/>
      <c r="BS3151" s="12"/>
      <c r="BT3151" s="12"/>
      <c r="BU3151" s="12"/>
      <c r="BV3151" s="12"/>
      <c r="BW3151" s="12"/>
      <c r="BX3151" s="12"/>
      <c r="BY3151" s="12"/>
      <c r="BZ3151" s="12"/>
      <c r="CA3151" s="12"/>
      <c r="CB3151" s="12"/>
      <c r="CC3151" s="12"/>
      <c r="CD3151" s="12"/>
      <c r="CE3151" s="12"/>
      <c r="CF3151" s="12"/>
      <c r="CG3151" s="12"/>
      <c r="CH3151" s="12"/>
      <c r="CI3151" s="12"/>
      <c r="CJ3151" s="12"/>
      <c r="CK3151" s="12"/>
      <c r="CL3151" s="12"/>
      <c r="CM3151" s="12"/>
      <c r="CN3151" s="12"/>
      <c r="CO3151" s="12"/>
      <c r="CP3151" s="12"/>
      <c r="CQ3151" s="12"/>
      <c r="CR3151" s="12"/>
      <c r="CS3151" s="12"/>
      <c r="CT3151" s="12"/>
      <c r="CU3151" s="12"/>
      <c r="CV3151" s="12"/>
      <c r="CW3151" s="12"/>
      <c r="CX3151" s="12"/>
      <c r="CY3151" s="12"/>
      <c r="CZ3151" s="12"/>
      <c r="DA3151" s="12"/>
      <c r="DB3151" s="12"/>
      <c r="DC3151" s="12"/>
      <c r="DD3151" s="12"/>
      <c r="DE3151" s="12"/>
      <c r="DF3151" s="12"/>
      <c r="DG3151" s="12"/>
      <c r="DH3151" s="12"/>
      <c r="DI3151" s="12"/>
      <c r="DJ3151" s="12"/>
      <c r="DK3151" s="12"/>
      <c r="DL3151" s="12"/>
      <c r="DM3151" s="12"/>
      <c r="DN3151" s="12"/>
      <c r="DO3151" s="12"/>
      <c r="DP3151" s="12"/>
      <c r="DQ3151" s="12"/>
      <c r="DR3151" s="12"/>
      <c r="DS3151" s="12"/>
      <c r="DT3151" s="12"/>
      <c r="DU3151" s="12"/>
      <c r="DV3151" s="12"/>
    </row>
    <row r="3152" spans="1:126" s="14" customFormat="1" ht="135.75" thickBot="1" x14ac:dyDescent="0.3">
      <c r="A3152" s="12"/>
      <c r="B3152" s="13">
        <f t="shared" si="50"/>
        <v>3143</v>
      </c>
      <c r="C3152" s="2" t="s">
        <v>2218</v>
      </c>
      <c r="D3152" s="9">
        <v>6506</v>
      </c>
      <c r="E3152" s="2" t="s">
        <v>3089</v>
      </c>
      <c r="F3152" s="2" t="s">
        <v>3090</v>
      </c>
      <c r="G3152" s="2" t="s">
        <v>11915</v>
      </c>
      <c r="H3152" s="2" t="s">
        <v>619</v>
      </c>
      <c r="J3152" s="12"/>
      <c r="K3152" s="12"/>
      <c r="L3152" s="12"/>
      <c r="M3152" s="12"/>
      <c r="N3152" s="12"/>
      <c r="O3152" s="12"/>
      <c r="P3152" s="12"/>
      <c r="Q3152" s="12"/>
      <c r="R3152" s="12"/>
      <c r="S3152" s="12"/>
      <c r="T3152" s="12"/>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12"/>
      <c r="BR3152" s="12"/>
      <c r="BS3152" s="12"/>
      <c r="BT3152" s="12"/>
      <c r="BU3152" s="12"/>
      <c r="BV3152" s="12"/>
      <c r="BW3152" s="12"/>
      <c r="BX3152" s="12"/>
      <c r="BY3152" s="12"/>
      <c r="BZ3152" s="12"/>
      <c r="CA3152" s="12"/>
      <c r="CB3152" s="12"/>
      <c r="CC3152" s="12"/>
      <c r="CD3152" s="12"/>
      <c r="CE3152" s="12"/>
      <c r="CF3152" s="12"/>
      <c r="CG3152" s="12"/>
      <c r="CH3152" s="12"/>
      <c r="CI3152" s="12"/>
      <c r="CJ3152" s="12"/>
      <c r="CK3152" s="12"/>
      <c r="CL3152" s="12"/>
      <c r="CM3152" s="12"/>
      <c r="CN3152" s="12"/>
      <c r="CO3152" s="12"/>
      <c r="CP3152" s="12"/>
      <c r="CQ3152" s="12"/>
      <c r="CR3152" s="12"/>
      <c r="CS3152" s="12"/>
      <c r="CT3152" s="12"/>
      <c r="CU3152" s="12"/>
      <c r="CV3152" s="12"/>
      <c r="CW3152" s="12"/>
      <c r="CX3152" s="12"/>
      <c r="CY3152" s="12"/>
      <c r="CZ3152" s="12"/>
      <c r="DA3152" s="12"/>
      <c r="DB3152" s="12"/>
      <c r="DC3152" s="12"/>
      <c r="DD3152" s="12"/>
      <c r="DE3152" s="12"/>
      <c r="DF3152" s="12"/>
      <c r="DG3152" s="12"/>
      <c r="DH3152" s="12"/>
      <c r="DI3152" s="12"/>
      <c r="DJ3152" s="12"/>
      <c r="DK3152" s="12"/>
      <c r="DL3152" s="12"/>
      <c r="DM3152" s="12"/>
      <c r="DN3152" s="12"/>
      <c r="DO3152" s="12"/>
      <c r="DP3152" s="12"/>
      <c r="DQ3152" s="12"/>
      <c r="DR3152" s="12"/>
      <c r="DS3152" s="12"/>
      <c r="DT3152" s="12"/>
      <c r="DU3152" s="12"/>
      <c r="DV3152" s="12"/>
    </row>
    <row r="3153" spans="1:126" s="14" customFormat="1" ht="135.75" thickBot="1" x14ac:dyDescent="0.3">
      <c r="A3153" s="12"/>
      <c r="B3153" s="13">
        <f t="shared" si="50"/>
        <v>3144</v>
      </c>
      <c r="C3153" s="2" t="s">
        <v>2218</v>
      </c>
      <c r="D3153" s="9">
        <v>5205</v>
      </c>
      <c r="E3153" s="2" t="s">
        <v>3091</v>
      </c>
      <c r="F3153" s="2" t="s">
        <v>3092</v>
      </c>
      <c r="G3153" s="2" t="s">
        <v>10547</v>
      </c>
      <c r="H3153" s="2" t="s">
        <v>619</v>
      </c>
      <c r="J3153" s="12"/>
      <c r="K3153" s="12"/>
      <c r="L3153" s="12"/>
      <c r="M3153" s="12"/>
      <c r="N3153" s="12"/>
      <c r="O3153" s="12"/>
      <c r="P3153" s="12"/>
      <c r="Q3153" s="12"/>
      <c r="R3153" s="12"/>
      <c r="S3153" s="12"/>
      <c r="T3153" s="12"/>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12"/>
      <c r="BR3153" s="12"/>
      <c r="BS3153" s="12"/>
      <c r="BT3153" s="12"/>
      <c r="BU3153" s="12"/>
      <c r="BV3153" s="12"/>
      <c r="BW3153" s="12"/>
      <c r="BX3153" s="12"/>
      <c r="BY3153" s="12"/>
      <c r="BZ3153" s="12"/>
      <c r="CA3153" s="12"/>
      <c r="CB3153" s="12"/>
      <c r="CC3153" s="12"/>
      <c r="CD3153" s="12"/>
      <c r="CE3153" s="12"/>
      <c r="CF3153" s="12"/>
      <c r="CG3153" s="12"/>
      <c r="CH3153" s="12"/>
      <c r="CI3153" s="12"/>
      <c r="CJ3153" s="12"/>
      <c r="CK3153" s="12"/>
      <c r="CL3153" s="12"/>
      <c r="CM3153" s="12"/>
      <c r="CN3153" s="12"/>
      <c r="CO3153" s="12"/>
      <c r="CP3153" s="12"/>
      <c r="CQ3153" s="12"/>
      <c r="CR3153" s="12"/>
      <c r="CS3153" s="12"/>
      <c r="CT3153" s="12"/>
      <c r="CU3153" s="12"/>
      <c r="CV3153" s="12"/>
      <c r="CW3153" s="12"/>
      <c r="CX3153" s="12"/>
      <c r="CY3153" s="12"/>
      <c r="CZ3153" s="12"/>
      <c r="DA3153" s="12"/>
      <c r="DB3153" s="12"/>
      <c r="DC3153" s="12"/>
      <c r="DD3153" s="12"/>
      <c r="DE3153" s="12"/>
      <c r="DF3153" s="12"/>
      <c r="DG3153" s="12"/>
      <c r="DH3153" s="12"/>
      <c r="DI3153" s="12"/>
      <c r="DJ3153" s="12"/>
      <c r="DK3153" s="12"/>
      <c r="DL3153" s="12"/>
      <c r="DM3153" s="12"/>
      <c r="DN3153" s="12"/>
      <c r="DO3153" s="12"/>
      <c r="DP3153" s="12"/>
      <c r="DQ3153" s="12"/>
      <c r="DR3153" s="12"/>
      <c r="DS3153" s="12"/>
      <c r="DT3153" s="12"/>
      <c r="DU3153" s="12"/>
      <c r="DV3153" s="12"/>
    </row>
    <row r="3154" spans="1:126" s="14" customFormat="1" ht="105.75" thickBot="1" x14ac:dyDescent="0.3">
      <c r="A3154" s="12"/>
      <c r="B3154" s="13">
        <f t="shared" si="50"/>
        <v>3145</v>
      </c>
      <c r="C3154" s="2" t="s">
        <v>2218</v>
      </c>
      <c r="D3154" s="9">
        <v>5602</v>
      </c>
      <c r="E3154" s="2" t="s">
        <v>3093</v>
      </c>
      <c r="F3154" s="2" t="s">
        <v>3094</v>
      </c>
      <c r="G3154" s="2" t="s">
        <v>11916</v>
      </c>
      <c r="H3154" s="2" t="s">
        <v>619</v>
      </c>
      <c r="J3154" s="12"/>
      <c r="K3154" s="12"/>
      <c r="L3154" s="12"/>
      <c r="M3154" s="12"/>
      <c r="N3154" s="12"/>
      <c r="O3154" s="12"/>
      <c r="P3154" s="12"/>
      <c r="Q3154" s="12"/>
      <c r="R3154" s="12"/>
      <c r="S3154" s="12"/>
      <c r="T3154" s="12"/>
      <c r="U3154" s="12"/>
      <c r="V3154" s="12"/>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12"/>
      <c r="BR3154" s="12"/>
      <c r="BS3154" s="12"/>
      <c r="BT3154" s="12"/>
      <c r="BU3154" s="12"/>
      <c r="BV3154" s="12"/>
      <c r="BW3154" s="12"/>
      <c r="BX3154" s="12"/>
      <c r="BY3154" s="12"/>
      <c r="BZ3154" s="12"/>
      <c r="CA3154" s="12"/>
      <c r="CB3154" s="12"/>
      <c r="CC3154" s="12"/>
      <c r="CD3154" s="12"/>
      <c r="CE3154" s="12"/>
      <c r="CF3154" s="12"/>
      <c r="CG3154" s="12"/>
      <c r="CH3154" s="12"/>
      <c r="CI3154" s="12"/>
      <c r="CJ3154" s="12"/>
      <c r="CK3154" s="12"/>
      <c r="CL3154" s="12"/>
      <c r="CM3154" s="12"/>
      <c r="CN3154" s="12"/>
      <c r="CO3154" s="12"/>
      <c r="CP3154" s="12"/>
      <c r="CQ3154" s="12"/>
      <c r="CR3154" s="12"/>
      <c r="CS3154" s="12"/>
      <c r="CT3154" s="12"/>
      <c r="CU3154" s="12"/>
      <c r="CV3154" s="12"/>
      <c r="CW3154" s="12"/>
      <c r="CX3154" s="12"/>
      <c r="CY3154" s="12"/>
      <c r="CZ3154" s="12"/>
      <c r="DA3154" s="12"/>
      <c r="DB3154" s="12"/>
      <c r="DC3154" s="12"/>
      <c r="DD3154" s="12"/>
      <c r="DE3154" s="12"/>
      <c r="DF3154" s="12"/>
      <c r="DG3154" s="12"/>
      <c r="DH3154" s="12"/>
      <c r="DI3154" s="12"/>
      <c r="DJ3154" s="12"/>
      <c r="DK3154" s="12"/>
      <c r="DL3154" s="12"/>
      <c r="DM3154" s="12"/>
      <c r="DN3154" s="12"/>
      <c r="DO3154" s="12"/>
      <c r="DP3154" s="12"/>
      <c r="DQ3154" s="12"/>
      <c r="DR3154" s="12"/>
      <c r="DS3154" s="12"/>
      <c r="DT3154" s="12"/>
      <c r="DU3154" s="12"/>
      <c r="DV3154" s="12"/>
    </row>
    <row r="3155" spans="1:126" s="14" customFormat="1" ht="90.75" thickBot="1" x14ac:dyDescent="0.3">
      <c r="A3155" s="12"/>
      <c r="B3155" s="13">
        <f t="shared" si="50"/>
        <v>3146</v>
      </c>
      <c r="C3155" s="2" t="s">
        <v>2218</v>
      </c>
      <c r="D3155" s="9">
        <v>5101</v>
      </c>
      <c r="E3155" s="2" t="s">
        <v>3096</v>
      </c>
      <c r="F3155" s="2" t="s">
        <v>3095</v>
      </c>
      <c r="G3155" s="2" t="s">
        <v>11917</v>
      </c>
      <c r="H3155" s="2" t="s">
        <v>619</v>
      </c>
      <c r="J3155" s="12"/>
      <c r="K3155" s="12"/>
      <c r="L3155" s="12"/>
      <c r="M3155" s="12"/>
      <c r="N3155" s="12"/>
      <c r="O3155" s="12"/>
      <c r="P3155" s="12"/>
      <c r="Q3155" s="12"/>
      <c r="R3155" s="12"/>
      <c r="S3155" s="12"/>
      <c r="T3155" s="12"/>
      <c r="U3155" s="12"/>
      <c r="V3155" s="12"/>
      <c r="W3155" s="12"/>
      <c r="X3155" s="12"/>
      <c r="Y3155" s="12"/>
      <c r="Z3155" s="12"/>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12"/>
      <c r="BR3155" s="12"/>
      <c r="BS3155" s="12"/>
      <c r="BT3155" s="12"/>
      <c r="BU3155" s="12"/>
      <c r="BV3155" s="12"/>
      <c r="BW3155" s="12"/>
      <c r="BX3155" s="12"/>
      <c r="BY3155" s="12"/>
      <c r="BZ3155" s="12"/>
      <c r="CA3155" s="12"/>
      <c r="CB3155" s="12"/>
      <c r="CC3155" s="12"/>
      <c r="CD3155" s="12"/>
      <c r="CE3155" s="12"/>
      <c r="CF3155" s="12"/>
      <c r="CG3155" s="12"/>
      <c r="CH3155" s="12"/>
      <c r="CI3155" s="12"/>
      <c r="CJ3155" s="12"/>
      <c r="CK3155" s="12"/>
      <c r="CL3155" s="12"/>
      <c r="CM3155" s="12"/>
      <c r="CN3155" s="12"/>
      <c r="CO3155" s="12"/>
      <c r="CP3155" s="12"/>
      <c r="CQ3155" s="12"/>
      <c r="CR3155" s="12"/>
      <c r="CS3155" s="12"/>
      <c r="CT3155" s="12"/>
      <c r="CU3155" s="12"/>
      <c r="CV3155" s="12"/>
      <c r="CW3155" s="12"/>
      <c r="CX3155" s="12"/>
      <c r="CY3155" s="12"/>
      <c r="CZ3155" s="12"/>
      <c r="DA3155" s="12"/>
      <c r="DB3155" s="12"/>
      <c r="DC3155" s="12"/>
      <c r="DD3155" s="12"/>
      <c r="DE3155" s="12"/>
      <c r="DF3155" s="12"/>
      <c r="DG3155" s="12"/>
      <c r="DH3155" s="12"/>
      <c r="DI3155" s="12"/>
      <c r="DJ3155" s="12"/>
      <c r="DK3155" s="12"/>
      <c r="DL3155" s="12"/>
      <c r="DM3155" s="12"/>
      <c r="DN3155" s="12"/>
      <c r="DO3155" s="12"/>
      <c r="DP3155" s="12"/>
      <c r="DQ3155" s="12"/>
      <c r="DR3155" s="12"/>
      <c r="DS3155" s="12"/>
      <c r="DT3155" s="12"/>
      <c r="DU3155" s="12"/>
      <c r="DV3155" s="12"/>
    </row>
    <row r="3156" spans="1:126" s="14" customFormat="1" ht="60.75" thickBot="1" x14ac:dyDescent="0.3">
      <c r="A3156" s="12"/>
      <c r="B3156" s="13">
        <f t="shared" si="50"/>
        <v>3147</v>
      </c>
      <c r="C3156" s="2" t="s">
        <v>2218</v>
      </c>
      <c r="D3156" s="9" t="s">
        <v>5902</v>
      </c>
      <c r="E3156" s="2" t="s">
        <v>3097</v>
      </c>
      <c r="F3156" s="2" t="s">
        <v>3098</v>
      </c>
      <c r="G3156" s="2" t="s">
        <v>11918</v>
      </c>
      <c r="H3156" s="2" t="s">
        <v>619</v>
      </c>
      <c r="J3156" s="12"/>
      <c r="K3156" s="12"/>
      <c r="L3156" s="12"/>
      <c r="M3156" s="12"/>
      <c r="N3156" s="12"/>
      <c r="O3156" s="12"/>
      <c r="P3156" s="12"/>
      <c r="Q3156" s="12"/>
      <c r="R3156" s="12"/>
      <c r="S3156" s="12"/>
      <c r="T3156" s="12"/>
      <c r="U3156" s="12"/>
      <c r="V3156" s="12"/>
      <c r="W3156" s="12"/>
      <c r="X3156" s="12"/>
      <c r="Y3156" s="12"/>
      <c r="Z3156" s="12"/>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12"/>
      <c r="BR3156" s="12"/>
      <c r="BS3156" s="12"/>
      <c r="BT3156" s="12"/>
      <c r="BU3156" s="12"/>
      <c r="BV3156" s="12"/>
      <c r="BW3156" s="12"/>
      <c r="BX3156" s="12"/>
      <c r="BY3156" s="12"/>
      <c r="BZ3156" s="12"/>
      <c r="CA3156" s="12"/>
      <c r="CB3156" s="12"/>
      <c r="CC3156" s="12"/>
      <c r="CD3156" s="12"/>
      <c r="CE3156" s="12"/>
      <c r="CF3156" s="12"/>
      <c r="CG3156" s="12"/>
      <c r="CH3156" s="12"/>
      <c r="CI3156" s="12"/>
      <c r="CJ3156" s="12"/>
      <c r="CK3156" s="12"/>
      <c r="CL3156" s="12"/>
      <c r="CM3156" s="12"/>
      <c r="CN3156" s="12"/>
      <c r="CO3156" s="12"/>
      <c r="CP3156" s="12"/>
      <c r="CQ3156" s="12"/>
      <c r="CR3156" s="12"/>
      <c r="CS3156" s="12"/>
      <c r="CT3156" s="12"/>
      <c r="CU3156" s="12"/>
      <c r="CV3156" s="12"/>
      <c r="CW3156" s="12"/>
      <c r="CX3156" s="12"/>
      <c r="CY3156" s="12"/>
      <c r="CZ3156" s="12"/>
      <c r="DA3156" s="12"/>
      <c r="DB3156" s="12"/>
      <c r="DC3156" s="12"/>
      <c r="DD3156" s="12"/>
      <c r="DE3156" s="12"/>
      <c r="DF3156" s="12"/>
      <c r="DG3156" s="12"/>
      <c r="DH3156" s="12"/>
      <c r="DI3156" s="12"/>
      <c r="DJ3156" s="12"/>
      <c r="DK3156" s="12"/>
      <c r="DL3156" s="12"/>
      <c r="DM3156" s="12"/>
      <c r="DN3156" s="12"/>
      <c r="DO3156" s="12"/>
      <c r="DP3156" s="12"/>
      <c r="DQ3156" s="12"/>
      <c r="DR3156" s="12"/>
      <c r="DS3156" s="12"/>
      <c r="DT3156" s="12"/>
      <c r="DU3156" s="12"/>
      <c r="DV3156" s="12"/>
    </row>
    <row r="3157" spans="1:126" s="14" customFormat="1" ht="90.75" thickBot="1" x14ac:dyDescent="0.3">
      <c r="A3157" s="12"/>
      <c r="B3157" s="13">
        <f t="shared" si="50"/>
        <v>3148</v>
      </c>
      <c r="C3157" s="2" t="s">
        <v>2218</v>
      </c>
      <c r="D3157" s="9">
        <v>6211</v>
      </c>
      <c r="E3157" s="2" t="s">
        <v>3100</v>
      </c>
      <c r="F3157" s="2" t="s">
        <v>3099</v>
      </c>
      <c r="G3157" s="2" t="s">
        <v>11919</v>
      </c>
      <c r="H3157" s="2" t="s">
        <v>619</v>
      </c>
      <c r="J3157" s="12"/>
      <c r="K3157" s="12"/>
      <c r="L3157" s="12"/>
      <c r="M3157" s="12"/>
      <c r="N3157" s="12"/>
      <c r="O3157" s="12"/>
      <c r="P3157" s="12"/>
      <c r="Q3157" s="12"/>
      <c r="R3157" s="12"/>
      <c r="S3157" s="12"/>
      <c r="T3157" s="12"/>
      <c r="U3157" s="12"/>
      <c r="V3157" s="12"/>
      <c r="W3157" s="12"/>
      <c r="X3157" s="12"/>
      <c r="Y3157" s="12"/>
      <c r="Z3157" s="12"/>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c r="BQ3157" s="12"/>
      <c r="BR3157" s="12"/>
      <c r="BS3157" s="12"/>
      <c r="BT3157" s="12"/>
      <c r="BU3157" s="12"/>
      <c r="BV3157" s="12"/>
      <c r="BW3157" s="12"/>
      <c r="BX3157" s="12"/>
      <c r="BY3157" s="12"/>
      <c r="BZ3157" s="12"/>
      <c r="CA3157" s="12"/>
      <c r="CB3157" s="12"/>
      <c r="CC3157" s="12"/>
      <c r="CD3157" s="12"/>
      <c r="CE3157" s="12"/>
      <c r="CF3157" s="12"/>
      <c r="CG3157" s="12"/>
      <c r="CH3157" s="12"/>
      <c r="CI3157" s="12"/>
      <c r="CJ3157" s="12"/>
      <c r="CK3157" s="12"/>
      <c r="CL3157" s="12"/>
      <c r="CM3157" s="12"/>
      <c r="CN3157" s="12"/>
      <c r="CO3157" s="12"/>
      <c r="CP3157" s="12"/>
      <c r="CQ3157" s="12"/>
      <c r="CR3157" s="12"/>
      <c r="CS3157" s="12"/>
      <c r="CT3157" s="12"/>
      <c r="CU3157" s="12"/>
      <c r="CV3157" s="12"/>
      <c r="CW3157" s="12"/>
      <c r="CX3157" s="12"/>
      <c r="CY3157" s="12"/>
      <c r="CZ3157" s="12"/>
      <c r="DA3157" s="12"/>
      <c r="DB3157" s="12"/>
      <c r="DC3157" s="12"/>
      <c r="DD3157" s="12"/>
      <c r="DE3157" s="12"/>
      <c r="DF3157" s="12"/>
      <c r="DG3157" s="12"/>
      <c r="DH3157" s="12"/>
      <c r="DI3157" s="12"/>
      <c r="DJ3157" s="12"/>
      <c r="DK3157" s="12"/>
      <c r="DL3157" s="12"/>
      <c r="DM3157" s="12"/>
      <c r="DN3157" s="12"/>
      <c r="DO3157" s="12"/>
      <c r="DP3157" s="12"/>
      <c r="DQ3157" s="12"/>
      <c r="DR3157" s="12"/>
      <c r="DS3157" s="12"/>
      <c r="DT3157" s="12"/>
      <c r="DU3157" s="12"/>
      <c r="DV3157" s="12"/>
    </row>
    <row r="3158" spans="1:126" s="14" customFormat="1" ht="90.75" thickBot="1" x14ac:dyDescent="0.3">
      <c r="A3158" s="12"/>
      <c r="B3158" s="13">
        <f t="shared" si="50"/>
        <v>3149</v>
      </c>
      <c r="C3158" s="2" t="s">
        <v>2218</v>
      </c>
      <c r="D3158" s="9">
        <v>6403</v>
      </c>
      <c r="E3158" s="2" t="s">
        <v>3041</v>
      </c>
      <c r="F3158" s="2" t="s">
        <v>3101</v>
      </c>
      <c r="G3158" s="2" t="s">
        <v>11920</v>
      </c>
      <c r="H3158" s="2" t="s">
        <v>619</v>
      </c>
      <c r="J3158" s="12"/>
      <c r="K3158" s="12"/>
      <c r="L3158" s="12"/>
      <c r="M3158" s="12"/>
      <c r="N3158" s="12"/>
      <c r="O3158" s="12"/>
      <c r="P3158" s="12"/>
      <c r="Q3158" s="12"/>
      <c r="R3158" s="12"/>
      <c r="S3158" s="12"/>
      <c r="T3158" s="12"/>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12"/>
      <c r="BR3158" s="12"/>
      <c r="BS3158" s="12"/>
      <c r="BT3158" s="12"/>
      <c r="BU3158" s="12"/>
      <c r="BV3158" s="12"/>
      <c r="BW3158" s="12"/>
      <c r="BX3158" s="12"/>
      <c r="BY3158" s="12"/>
      <c r="BZ3158" s="12"/>
      <c r="CA3158" s="12"/>
      <c r="CB3158" s="12"/>
      <c r="CC3158" s="12"/>
      <c r="CD3158" s="12"/>
      <c r="CE3158" s="12"/>
      <c r="CF3158" s="12"/>
      <c r="CG3158" s="12"/>
      <c r="CH3158" s="12"/>
      <c r="CI3158" s="12"/>
      <c r="CJ3158" s="12"/>
      <c r="CK3158" s="12"/>
      <c r="CL3158" s="12"/>
      <c r="CM3158" s="12"/>
      <c r="CN3158" s="12"/>
      <c r="CO3158" s="12"/>
      <c r="CP3158" s="12"/>
      <c r="CQ3158" s="12"/>
      <c r="CR3158" s="12"/>
      <c r="CS3158" s="12"/>
      <c r="CT3158" s="12"/>
      <c r="CU3158" s="12"/>
      <c r="CV3158" s="12"/>
      <c r="CW3158" s="12"/>
      <c r="CX3158" s="12"/>
      <c r="CY3158" s="12"/>
      <c r="CZ3158" s="12"/>
      <c r="DA3158" s="12"/>
      <c r="DB3158" s="12"/>
      <c r="DC3158" s="12"/>
      <c r="DD3158" s="12"/>
      <c r="DE3158" s="12"/>
      <c r="DF3158" s="12"/>
      <c r="DG3158" s="12"/>
      <c r="DH3158" s="12"/>
      <c r="DI3158" s="12"/>
      <c r="DJ3158" s="12"/>
      <c r="DK3158" s="12"/>
      <c r="DL3158" s="12"/>
      <c r="DM3158" s="12"/>
      <c r="DN3158" s="12"/>
      <c r="DO3158" s="12"/>
      <c r="DP3158" s="12"/>
      <c r="DQ3158" s="12"/>
      <c r="DR3158" s="12"/>
      <c r="DS3158" s="12"/>
      <c r="DT3158" s="12"/>
      <c r="DU3158" s="12"/>
      <c r="DV3158" s="12"/>
    </row>
    <row r="3159" spans="1:126" s="14" customFormat="1" ht="120.75" thickBot="1" x14ac:dyDescent="0.3">
      <c r="A3159" s="12"/>
      <c r="B3159" s="13">
        <f t="shared" si="50"/>
        <v>3150</v>
      </c>
      <c r="C3159" s="2" t="s">
        <v>2218</v>
      </c>
      <c r="D3159" s="9">
        <v>6403</v>
      </c>
      <c r="E3159" s="2" t="s">
        <v>3041</v>
      </c>
      <c r="F3159" s="2" t="s">
        <v>3102</v>
      </c>
      <c r="G3159" s="2" t="s">
        <v>11921</v>
      </c>
      <c r="H3159" s="2" t="s">
        <v>619</v>
      </c>
      <c r="J3159" s="12"/>
      <c r="K3159" s="12"/>
      <c r="L3159" s="12"/>
      <c r="M3159" s="12"/>
      <c r="N3159" s="12"/>
      <c r="O3159" s="12"/>
      <c r="P3159" s="12"/>
      <c r="Q3159" s="12"/>
      <c r="R3159" s="12"/>
      <c r="S3159" s="12"/>
      <c r="T3159" s="12"/>
      <c r="U3159" s="12"/>
      <c r="V3159" s="12"/>
      <c r="W3159" s="12"/>
      <c r="X3159" s="12"/>
      <c r="Y3159" s="12"/>
      <c r="Z3159" s="12"/>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12"/>
      <c r="BR3159" s="12"/>
      <c r="BS3159" s="12"/>
      <c r="BT3159" s="12"/>
      <c r="BU3159" s="12"/>
      <c r="BV3159" s="12"/>
      <c r="BW3159" s="12"/>
      <c r="BX3159" s="12"/>
      <c r="BY3159" s="12"/>
      <c r="BZ3159" s="12"/>
      <c r="CA3159" s="12"/>
      <c r="CB3159" s="12"/>
      <c r="CC3159" s="12"/>
      <c r="CD3159" s="12"/>
      <c r="CE3159" s="12"/>
      <c r="CF3159" s="12"/>
      <c r="CG3159" s="12"/>
      <c r="CH3159" s="12"/>
      <c r="CI3159" s="12"/>
      <c r="CJ3159" s="12"/>
      <c r="CK3159" s="12"/>
      <c r="CL3159" s="12"/>
      <c r="CM3159" s="12"/>
      <c r="CN3159" s="12"/>
      <c r="CO3159" s="12"/>
      <c r="CP3159" s="12"/>
      <c r="CQ3159" s="12"/>
      <c r="CR3159" s="12"/>
      <c r="CS3159" s="12"/>
      <c r="CT3159" s="12"/>
      <c r="CU3159" s="12"/>
      <c r="CV3159" s="12"/>
      <c r="CW3159" s="12"/>
      <c r="CX3159" s="12"/>
      <c r="CY3159" s="12"/>
      <c r="CZ3159" s="12"/>
      <c r="DA3159" s="12"/>
      <c r="DB3159" s="12"/>
      <c r="DC3159" s="12"/>
      <c r="DD3159" s="12"/>
      <c r="DE3159" s="12"/>
      <c r="DF3159" s="12"/>
      <c r="DG3159" s="12"/>
      <c r="DH3159" s="12"/>
      <c r="DI3159" s="12"/>
      <c r="DJ3159" s="12"/>
      <c r="DK3159" s="12"/>
      <c r="DL3159" s="12"/>
      <c r="DM3159" s="12"/>
      <c r="DN3159" s="12"/>
      <c r="DO3159" s="12"/>
      <c r="DP3159" s="12"/>
      <c r="DQ3159" s="12"/>
      <c r="DR3159" s="12"/>
      <c r="DS3159" s="12"/>
      <c r="DT3159" s="12"/>
      <c r="DU3159" s="12"/>
      <c r="DV3159" s="12"/>
    </row>
    <row r="3160" spans="1:126" s="14" customFormat="1" ht="105.75" thickBot="1" x14ac:dyDescent="0.3">
      <c r="A3160" s="12"/>
      <c r="B3160" s="13">
        <f t="shared" si="50"/>
        <v>3151</v>
      </c>
      <c r="C3160" s="2" t="s">
        <v>2218</v>
      </c>
      <c r="D3160" s="9">
        <v>6102</v>
      </c>
      <c r="E3160" s="2" t="s">
        <v>3103</v>
      </c>
      <c r="F3160" s="2" t="s">
        <v>3104</v>
      </c>
      <c r="G3160" s="2" t="s">
        <v>11922</v>
      </c>
      <c r="H3160" s="2" t="s">
        <v>619</v>
      </c>
      <c r="J3160" s="12"/>
      <c r="K3160" s="12"/>
      <c r="L3160" s="12"/>
      <c r="M3160" s="12"/>
      <c r="N3160" s="12"/>
      <c r="O3160" s="12"/>
      <c r="P3160" s="12"/>
      <c r="Q3160" s="12"/>
      <c r="R3160" s="12"/>
      <c r="S3160" s="12"/>
      <c r="T3160" s="12"/>
      <c r="U3160" s="12"/>
      <c r="V3160" s="12"/>
      <c r="W3160" s="12"/>
      <c r="X3160" s="12"/>
      <c r="Y3160" s="12"/>
      <c r="Z3160" s="12"/>
      <c r="AA3160" s="12"/>
      <c r="AB3160" s="12"/>
      <c r="AC3160" s="12"/>
      <c r="AD3160" s="12"/>
      <c r="AE3160" s="12"/>
      <c r="AF3160" s="12"/>
      <c r="AG3160" s="12"/>
      <c r="AH3160" s="12"/>
      <c r="AI3160" s="12"/>
      <c r="AJ3160" s="12"/>
      <c r="AK3160" s="12"/>
      <c r="AL3160" s="12"/>
      <c r="AM3160" s="12"/>
      <c r="AN3160" s="12"/>
      <c r="AO3160" s="12"/>
      <c r="AP3160" s="12"/>
      <c r="AQ3160" s="12"/>
      <c r="AR3160" s="12"/>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c r="BP3160" s="12"/>
      <c r="BQ3160" s="12"/>
      <c r="BR3160" s="12"/>
      <c r="BS3160" s="12"/>
      <c r="BT3160" s="12"/>
      <c r="BU3160" s="12"/>
      <c r="BV3160" s="12"/>
      <c r="BW3160" s="12"/>
      <c r="BX3160" s="12"/>
      <c r="BY3160" s="12"/>
      <c r="BZ3160" s="12"/>
      <c r="CA3160" s="12"/>
      <c r="CB3160" s="12"/>
      <c r="CC3160" s="12"/>
      <c r="CD3160" s="12"/>
      <c r="CE3160" s="12"/>
      <c r="CF3160" s="12"/>
      <c r="CG3160" s="12"/>
      <c r="CH3160" s="12"/>
      <c r="CI3160" s="12"/>
      <c r="CJ3160" s="12"/>
      <c r="CK3160" s="12"/>
      <c r="CL3160" s="12"/>
      <c r="CM3160" s="12"/>
      <c r="CN3160" s="12"/>
      <c r="CO3160" s="12"/>
      <c r="CP3160" s="12"/>
      <c r="CQ3160" s="12"/>
      <c r="CR3160" s="12"/>
      <c r="CS3160" s="12"/>
      <c r="CT3160" s="12"/>
      <c r="CU3160" s="12"/>
      <c r="CV3160" s="12"/>
      <c r="CW3160" s="12"/>
      <c r="CX3160" s="12"/>
      <c r="CY3160" s="12"/>
      <c r="CZ3160" s="12"/>
      <c r="DA3160" s="12"/>
      <c r="DB3160" s="12"/>
      <c r="DC3160" s="12"/>
      <c r="DD3160" s="12"/>
      <c r="DE3160" s="12"/>
      <c r="DF3160" s="12"/>
      <c r="DG3160" s="12"/>
      <c r="DH3160" s="12"/>
      <c r="DI3160" s="12"/>
      <c r="DJ3160" s="12"/>
      <c r="DK3160" s="12"/>
      <c r="DL3160" s="12"/>
      <c r="DM3160" s="12"/>
      <c r="DN3160" s="12"/>
      <c r="DO3160" s="12"/>
      <c r="DP3160" s="12"/>
      <c r="DQ3160" s="12"/>
      <c r="DR3160" s="12"/>
      <c r="DS3160" s="12"/>
      <c r="DT3160" s="12"/>
      <c r="DU3160" s="12"/>
      <c r="DV3160" s="12"/>
    </row>
    <row r="3161" spans="1:126" s="14" customFormat="1" ht="60.75" thickBot="1" x14ac:dyDescent="0.3">
      <c r="A3161" s="12"/>
      <c r="B3161" s="13">
        <f t="shared" si="50"/>
        <v>3152</v>
      </c>
      <c r="C3161" s="2" t="s">
        <v>2218</v>
      </c>
      <c r="D3161" s="9">
        <v>6207</v>
      </c>
      <c r="E3161" s="2" t="s">
        <v>3106</v>
      </c>
      <c r="F3161" s="2" t="s">
        <v>3105</v>
      </c>
      <c r="G3161" s="2" t="s">
        <v>6901</v>
      </c>
      <c r="H3161" s="2" t="s">
        <v>619</v>
      </c>
      <c r="J3161" s="12"/>
      <c r="K3161" s="12"/>
      <c r="L3161" s="12"/>
      <c r="M3161" s="12"/>
      <c r="N3161" s="12"/>
      <c r="O3161" s="12"/>
      <c r="P3161" s="12"/>
      <c r="Q3161" s="12"/>
      <c r="R3161" s="12"/>
      <c r="S3161" s="12"/>
      <c r="T3161" s="12"/>
      <c r="U3161" s="12"/>
      <c r="V3161" s="12"/>
      <c r="W3161" s="12"/>
      <c r="X3161" s="12"/>
      <c r="Y3161" s="12"/>
      <c r="Z3161" s="12"/>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12"/>
      <c r="BR3161" s="12"/>
      <c r="BS3161" s="12"/>
      <c r="BT3161" s="12"/>
      <c r="BU3161" s="12"/>
      <c r="BV3161" s="12"/>
      <c r="BW3161" s="12"/>
      <c r="BX3161" s="12"/>
      <c r="BY3161" s="12"/>
      <c r="BZ3161" s="12"/>
      <c r="CA3161" s="12"/>
      <c r="CB3161" s="12"/>
      <c r="CC3161" s="12"/>
      <c r="CD3161" s="12"/>
      <c r="CE3161" s="12"/>
      <c r="CF3161" s="12"/>
      <c r="CG3161" s="12"/>
      <c r="CH3161" s="12"/>
      <c r="CI3161" s="12"/>
      <c r="CJ3161" s="12"/>
      <c r="CK3161" s="12"/>
      <c r="CL3161" s="12"/>
      <c r="CM3161" s="12"/>
      <c r="CN3161" s="12"/>
      <c r="CO3161" s="12"/>
      <c r="CP3161" s="12"/>
      <c r="CQ3161" s="12"/>
      <c r="CR3161" s="12"/>
      <c r="CS3161" s="12"/>
      <c r="CT3161" s="12"/>
      <c r="CU3161" s="12"/>
      <c r="CV3161" s="12"/>
      <c r="CW3161" s="12"/>
      <c r="CX3161" s="12"/>
      <c r="CY3161" s="12"/>
      <c r="CZ3161" s="12"/>
      <c r="DA3161" s="12"/>
      <c r="DB3161" s="12"/>
      <c r="DC3161" s="12"/>
      <c r="DD3161" s="12"/>
      <c r="DE3161" s="12"/>
      <c r="DF3161" s="12"/>
      <c r="DG3161" s="12"/>
      <c r="DH3161" s="12"/>
      <c r="DI3161" s="12"/>
      <c r="DJ3161" s="12"/>
      <c r="DK3161" s="12"/>
      <c r="DL3161" s="12"/>
      <c r="DM3161" s="12"/>
      <c r="DN3161" s="12"/>
      <c r="DO3161" s="12"/>
      <c r="DP3161" s="12"/>
      <c r="DQ3161" s="12"/>
      <c r="DR3161" s="12"/>
      <c r="DS3161" s="12"/>
      <c r="DT3161" s="12"/>
      <c r="DU3161" s="12"/>
      <c r="DV3161" s="12"/>
    </row>
    <row r="3162" spans="1:126" s="14" customFormat="1" ht="60.75" thickBot="1" x14ac:dyDescent="0.3">
      <c r="A3162" s="12"/>
      <c r="B3162" s="13">
        <f t="shared" si="50"/>
        <v>3153</v>
      </c>
      <c r="C3162" s="2" t="s">
        <v>2218</v>
      </c>
      <c r="D3162" s="9">
        <v>6110</v>
      </c>
      <c r="E3162" s="2" t="s">
        <v>3107</v>
      </c>
      <c r="F3162" s="2" t="s">
        <v>3108</v>
      </c>
      <c r="G3162" s="2" t="s">
        <v>11923</v>
      </c>
      <c r="H3162" s="2" t="s">
        <v>619</v>
      </c>
      <c r="J3162" s="12"/>
      <c r="K3162" s="12"/>
      <c r="L3162" s="12"/>
      <c r="M3162" s="12"/>
      <c r="N3162" s="12"/>
      <c r="O3162" s="12"/>
      <c r="P3162" s="12"/>
      <c r="Q3162" s="12"/>
      <c r="R3162" s="12"/>
      <c r="S3162" s="12"/>
      <c r="T3162" s="12"/>
      <c r="U3162" s="12"/>
      <c r="V3162" s="12"/>
      <c r="W3162" s="12"/>
      <c r="X3162" s="12"/>
      <c r="Y3162" s="12"/>
      <c r="Z3162" s="12"/>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12"/>
      <c r="BR3162" s="12"/>
      <c r="BS3162" s="12"/>
      <c r="BT3162" s="12"/>
      <c r="BU3162" s="12"/>
      <c r="BV3162" s="12"/>
      <c r="BW3162" s="12"/>
      <c r="BX3162" s="12"/>
      <c r="BY3162" s="12"/>
      <c r="BZ3162" s="12"/>
      <c r="CA3162" s="12"/>
      <c r="CB3162" s="12"/>
      <c r="CC3162" s="12"/>
      <c r="CD3162" s="12"/>
      <c r="CE3162" s="12"/>
      <c r="CF3162" s="12"/>
      <c r="CG3162" s="12"/>
      <c r="CH3162" s="12"/>
      <c r="CI3162" s="12"/>
      <c r="CJ3162" s="12"/>
      <c r="CK3162" s="12"/>
      <c r="CL3162" s="12"/>
      <c r="CM3162" s="12"/>
      <c r="CN3162" s="12"/>
      <c r="CO3162" s="12"/>
      <c r="CP3162" s="12"/>
      <c r="CQ3162" s="12"/>
      <c r="CR3162" s="12"/>
      <c r="CS3162" s="12"/>
      <c r="CT3162" s="12"/>
      <c r="CU3162" s="12"/>
      <c r="CV3162" s="12"/>
      <c r="CW3162" s="12"/>
      <c r="CX3162" s="12"/>
      <c r="CY3162" s="12"/>
      <c r="CZ3162" s="12"/>
      <c r="DA3162" s="12"/>
      <c r="DB3162" s="12"/>
      <c r="DC3162" s="12"/>
      <c r="DD3162" s="12"/>
      <c r="DE3162" s="12"/>
      <c r="DF3162" s="12"/>
      <c r="DG3162" s="12"/>
      <c r="DH3162" s="12"/>
      <c r="DI3162" s="12"/>
      <c r="DJ3162" s="12"/>
      <c r="DK3162" s="12"/>
      <c r="DL3162" s="12"/>
      <c r="DM3162" s="12"/>
      <c r="DN3162" s="12"/>
      <c r="DO3162" s="12"/>
      <c r="DP3162" s="12"/>
      <c r="DQ3162" s="12"/>
      <c r="DR3162" s="12"/>
      <c r="DS3162" s="12"/>
      <c r="DT3162" s="12"/>
      <c r="DU3162" s="12"/>
      <c r="DV3162" s="12"/>
    </row>
    <row r="3163" spans="1:126" s="14" customFormat="1" ht="90.75" thickBot="1" x14ac:dyDescent="0.3">
      <c r="A3163" s="12"/>
      <c r="B3163" s="13">
        <f t="shared" si="50"/>
        <v>3154</v>
      </c>
      <c r="C3163" s="2" t="s">
        <v>2218</v>
      </c>
      <c r="D3163" s="9" t="s">
        <v>5902</v>
      </c>
      <c r="E3163" s="2" t="s">
        <v>3109</v>
      </c>
      <c r="F3163" s="2" t="s">
        <v>3110</v>
      </c>
      <c r="G3163" s="2" t="s">
        <v>11924</v>
      </c>
      <c r="H3163" s="2" t="s">
        <v>619</v>
      </c>
      <c r="J3163" s="12"/>
      <c r="K3163" s="12"/>
      <c r="L3163" s="12"/>
      <c r="M3163" s="12"/>
      <c r="N3163" s="12"/>
      <c r="O3163" s="12"/>
      <c r="P3163" s="12"/>
      <c r="Q3163" s="12"/>
      <c r="R3163" s="12"/>
      <c r="S3163" s="12"/>
      <c r="T3163" s="12"/>
      <c r="U3163" s="12"/>
      <c r="V3163" s="12"/>
      <c r="W3163" s="12"/>
      <c r="X3163" s="12"/>
      <c r="Y3163" s="12"/>
      <c r="Z3163" s="12"/>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12"/>
      <c r="BR3163" s="12"/>
      <c r="BS3163" s="12"/>
      <c r="BT3163" s="12"/>
      <c r="BU3163" s="12"/>
      <c r="BV3163" s="12"/>
      <c r="BW3163" s="12"/>
      <c r="BX3163" s="12"/>
      <c r="BY3163" s="12"/>
      <c r="BZ3163" s="12"/>
      <c r="CA3163" s="12"/>
      <c r="CB3163" s="12"/>
      <c r="CC3163" s="12"/>
      <c r="CD3163" s="12"/>
      <c r="CE3163" s="12"/>
      <c r="CF3163" s="12"/>
      <c r="CG3163" s="12"/>
      <c r="CH3163" s="12"/>
      <c r="CI3163" s="12"/>
      <c r="CJ3163" s="12"/>
      <c r="CK3163" s="12"/>
      <c r="CL3163" s="12"/>
      <c r="CM3163" s="12"/>
      <c r="CN3163" s="12"/>
      <c r="CO3163" s="12"/>
      <c r="CP3163" s="12"/>
      <c r="CQ3163" s="12"/>
      <c r="CR3163" s="12"/>
      <c r="CS3163" s="12"/>
      <c r="CT3163" s="12"/>
      <c r="CU3163" s="12"/>
      <c r="CV3163" s="12"/>
      <c r="CW3163" s="12"/>
      <c r="CX3163" s="12"/>
      <c r="CY3163" s="12"/>
      <c r="CZ3163" s="12"/>
      <c r="DA3163" s="12"/>
      <c r="DB3163" s="12"/>
      <c r="DC3163" s="12"/>
      <c r="DD3163" s="12"/>
      <c r="DE3163" s="12"/>
      <c r="DF3163" s="12"/>
      <c r="DG3163" s="12"/>
      <c r="DH3163" s="12"/>
      <c r="DI3163" s="12"/>
      <c r="DJ3163" s="12"/>
      <c r="DK3163" s="12"/>
      <c r="DL3163" s="12"/>
      <c r="DM3163" s="12"/>
      <c r="DN3163" s="12"/>
      <c r="DO3163" s="12"/>
      <c r="DP3163" s="12"/>
      <c r="DQ3163" s="12"/>
      <c r="DR3163" s="12"/>
      <c r="DS3163" s="12"/>
      <c r="DT3163" s="12"/>
      <c r="DU3163" s="12"/>
      <c r="DV3163" s="12"/>
    </row>
    <row r="3164" spans="1:126" s="14" customFormat="1" ht="75.75" thickBot="1" x14ac:dyDescent="0.3">
      <c r="A3164" s="12"/>
      <c r="B3164" s="13">
        <f t="shared" si="50"/>
        <v>3155</v>
      </c>
      <c r="C3164" s="2" t="s">
        <v>2218</v>
      </c>
      <c r="D3164" s="9">
        <v>4104</v>
      </c>
      <c r="E3164" s="2" t="s">
        <v>3112</v>
      </c>
      <c r="F3164" s="2" t="s">
        <v>3111</v>
      </c>
      <c r="G3164" s="2" t="s">
        <v>11925</v>
      </c>
      <c r="H3164" s="2" t="s">
        <v>619</v>
      </c>
      <c r="J3164" s="12"/>
      <c r="K3164" s="12"/>
      <c r="L3164" s="12"/>
      <c r="M3164" s="12"/>
      <c r="N3164" s="12"/>
      <c r="O3164" s="12"/>
      <c r="P3164" s="12"/>
      <c r="Q3164" s="12"/>
      <c r="R3164" s="12"/>
      <c r="S3164" s="12"/>
      <c r="T3164" s="12"/>
      <c r="U3164" s="12"/>
      <c r="V3164" s="12"/>
      <c r="W3164" s="12"/>
      <c r="X3164" s="12"/>
      <c r="Y3164" s="12"/>
      <c r="Z3164" s="12"/>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c r="AV3164" s="12"/>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12"/>
      <c r="BR3164" s="12"/>
      <c r="BS3164" s="12"/>
      <c r="BT3164" s="12"/>
      <c r="BU3164" s="12"/>
      <c r="BV3164" s="12"/>
      <c r="BW3164" s="12"/>
      <c r="BX3164" s="12"/>
      <c r="BY3164" s="12"/>
      <c r="BZ3164" s="12"/>
      <c r="CA3164" s="12"/>
      <c r="CB3164" s="12"/>
      <c r="CC3164" s="12"/>
      <c r="CD3164" s="12"/>
      <c r="CE3164" s="12"/>
      <c r="CF3164" s="12"/>
      <c r="CG3164" s="12"/>
      <c r="CH3164" s="12"/>
      <c r="CI3164" s="12"/>
      <c r="CJ3164" s="12"/>
      <c r="CK3164" s="12"/>
      <c r="CL3164" s="12"/>
      <c r="CM3164" s="12"/>
      <c r="CN3164" s="12"/>
      <c r="CO3164" s="12"/>
      <c r="CP3164" s="12"/>
      <c r="CQ3164" s="12"/>
      <c r="CR3164" s="12"/>
      <c r="CS3164" s="12"/>
      <c r="CT3164" s="12"/>
      <c r="CU3164" s="12"/>
      <c r="CV3164" s="12"/>
      <c r="CW3164" s="12"/>
      <c r="CX3164" s="12"/>
      <c r="CY3164" s="12"/>
      <c r="CZ3164" s="12"/>
      <c r="DA3164" s="12"/>
      <c r="DB3164" s="12"/>
      <c r="DC3164" s="12"/>
      <c r="DD3164" s="12"/>
      <c r="DE3164" s="12"/>
      <c r="DF3164" s="12"/>
      <c r="DG3164" s="12"/>
      <c r="DH3164" s="12"/>
      <c r="DI3164" s="12"/>
      <c r="DJ3164" s="12"/>
      <c r="DK3164" s="12"/>
      <c r="DL3164" s="12"/>
      <c r="DM3164" s="12"/>
      <c r="DN3164" s="12"/>
      <c r="DO3164" s="12"/>
      <c r="DP3164" s="12"/>
      <c r="DQ3164" s="12"/>
      <c r="DR3164" s="12"/>
      <c r="DS3164" s="12"/>
      <c r="DT3164" s="12"/>
      <c r="DU3164" s="12"/>
      <c r="DV3164" s="12"/>
    </row>
    <row r="3165" spans="1:126" s="14" customFormat="1" ht="75.75" thickBot="1" x14ac:dyDescent="0.3">
      <c r="A3165" s="12"/>
      <c r="B3165" s="13">
        <f t="shared" si="50"/>
        <v>3156</v>
      </c>
      <c r="C3165" s="2" t="s">
        <v>2218</v>
      </c>
      <c r="D3165" s="9">
        <v>6301</v>
      </c>
      <c r="E3165" s="2" t="s">
        <v>3113</v>
      </c>
      <c r="F3165" s="2" t="s">
        <v>3114</v>
      </c>
      <c r="G3165" s="2" t="s">
        <v>10548</v>
      </c>
      <c r="H3165" s="2" t="s">
        <v>619</v>
      </c>
      <c r="J3165" s="12"/>
      <c r="K3165" s="12"/>
      <c r="L3165" s="12"/>
      <c r="M3165" s="12"/>
      <c r="N3165" s="12"/>
      <c r="O3165" s="12"/>
      <c r="P3165" s="12"/>
      <c r="Q3165" s="12"/>
      <c r="R3165" s="12"/>
      <c r="S3165" s="12"/>
      <c r="T3165" s="12"/>
      <c r="U3165" s="12"/>
      <c r="V3165" s="12"/>
      <c r="W3165" s="12"/>
      <c r="X3165" s="12"/>
      <c r="Y3165" s="12"/>
      <c r="Z3165" s="12"/>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12"/>
      <c r="BR3165" s="12"/>
      <c r="BS3165" s="12"/>
      <c r="BT3165" s="12"/>
      <c r="BU3165" s="12"/>
      <c r="BV3165" s="12"/>
      <c r="BW3165" s="12"/>
      <c r="BX3165" s="12"/>
      <c r="BY3165" s="12"/>
      <c r="BZ3165" s="12"/>
      <c r="CA3165" s="12"/>
      <c r="CB3165" s="12"/>
      <c r="CC3165" s="12"/>
      <c r="CD3165" s="12"/>
      <c r="CE3165" s="12"/>
      <c r="CF3165" s="12"/>
      <c r="CG3165" s="12"/>
      <c r="CH3165" s="12"/>
      <c r="CI3165" s="12"/>
      <c r="CJ3165" s="12"/>
      <c r="CK3165" s="12"/>
      <c r="CL3165" s="12"/>
      <c r="CM3165" s="12"/>
      <c r="CN3165" s="12"/>
      <c r="CO3165" s="12"/>
      <c r="CP3165" s="12"/>
      <c r="CQ3165" s="12"/>
      <c r="CR3165" s="12"/>
      <c r="CS3165" s="12"/>
      <c r="CT3165" s="12"/>
      <c r="CU3165" s="12"/>
      <c r="CV3165" s="12"/>
      <c r="CW3165" s="12"/>
      <c r="CX3165" s="12"/>
      <c r="CY3165" s="12"/>
      <c r="CZ3165" s="12"/>
      <c r="DA3165" s="12"/>
      <c r="DB3165" s="12"/>
      <c r="DC3165" s="12"/>
      <c r="DD3165" s="12"/>
      <c r="DE3165" s="12"/>
      <c r="DF3165" s="12"/>
      <c r="DG3165" s="12"/>
      <c r="DH3165" s="12"/>
      <c r="DI3165" s="12"/>
      <c r="DJ3165" s="12"/>
      <c r="DK3165" s="12"/>
      <c r="DL3165" s="12"/>
      <c r="DM3165" s="12"/>
      <c r="DN3165" s="12"/>
      <c r="DO3165" s="12"/>
      <c r="DP3165" s="12"/>
      <c r="DQ3165" s="12"/>
      <c r="DR3165" s="12"/>
      <c r="DS3165" s="12"/>
      <c r="DT3165" s="12"/>
      <c r="DU3165" s="12"/>
      <c r="DV3165" s="12"/>
    </row>
    <row r="3166" spans="1:126" s="14" customFormat="1" ht="105.75" thickBot="1" x14ac:dyDescent="0.3">
      <c r="A3166" s="12"/>
      <c r="B3166" s="13">
        <f t="shared" si="50"/>
        <v>3157</v>
      </c>
      <c r="C3166" s="2" t="s">
        <v>2218</v>
      </c>
      <c r="D3166" s="9">
        <v>6812</v>
      </c>
      <c r="E3166" s="2" t="s">
        <v>5940</v>
      </c>
      <c r="F3166" s="2" t="s">
        <v>3115</v>
      </c>
      <c r="G3166" s="2" t="s">
        <v>11926</v>
      </c>
      <c r="H3166" s="2" t="s">
        <v>619</v>
      </c>
      <c r="J3166" s="12"/>
      <c r="K3166" s="12"/>
      <c r="L3166" s="12"/>
      <c r="M3166" s="12"/>
      <c r="N3166" s="12"/>
      <c r="O3166" s="12"/>
      <c r="P3166" s="12"/>
      <c r="Q3166" s="12"/>
      <c r="R3166" s="12"/>
      <c r="S3166" s="12"/>
      <c r="T3166" s="12"/>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12"/>
      <c r="BR3166" s="12"/>
      <c r="BS3166" s="12"/>
      <c r="BT3166" s="12"/>
      <c r="BU3166" s="12"/>
      <c r="BV3166" s="12"/>
      <c r="BW3166" s="12"/>
      <c r="BX3166" s="12"/>
      <c r="BY3166" s="12"/>
      <c r="BZ3166" s="12"/>
      <c r="CA3166" s="12"/>
      <c r="CB3166" s="12"/>
      <c r="CC3166" s="12"/>
      <c r="CD3166" s="12"/>
      <c r="CE3166" s="12"/>
      <c r="CF3166" s="12"/>
      <c r="CG3166" s="12"/>
      <c r="CH3166" s="12"/>
      <c r="CI3166" s="12"/>
      <c r="CJ3166" s="12"/>
      <c r="CK3166" s="12"/>
      <c r="CL3166" s="12"/>
      <c r="CM3166" s="12"/>
      <c r="CN3166" s="12"/>
      <c r="CO3166" s="12"/>
      <c r="CP3166" s="12"/>
      <c r="CQ3166" s="12"/>
      <c r="CR3166" s="12"/>
      <c r="CS3166" s="12"/>
      <c r="CT3166" s="12"/>
      <c r="CU3166" s="12"/>
      <c r="CV3166" s="12"/>
      <c r="CW3166" s="12"/>
      <c r="CX3166" s="12"/>
      <c r="CY3166" s="12"/>
      <c r="CZ3166" s="12"/>
      <c r="DA3166" s="12"/>
      <c r="DB3166" s="12"/>
      <c r="DC3166" s="12"/>
      <c r="DD3166" s="12"/>
      <c r="DE3166" s="12"/>
      <c r="DF3166" s="12"/>
      <c r="DG3166" s="12"/>
      <c r="DH3166" s="12"/>
      <c r="DI3166" s="12"/>
      <c r="DJ3166" s="12"/>
      <c r="DK3166" s="12"/>
      <c r="DL3166" s="12"/>
      <c r="DM3166" s="12"/>
      <c r="DN3166" s="12"/>
      <c r="DO3166" s="12"/>
      <c r="DP3166" s="12"/>
      <c r="DQ3166" s="12"/>
      <c r="DR3166" s="12"/>
      <c r="DS3166" s="12"/>
      <c r="DT3166" s="12"/>
      <c r="DU3166" s="12"/>
      <c r="DV3166" s="12"/>
    </row>
    <row r="3167" spans="1:126" s="14" customFormat="1" ht="120.75" thickBot="1" x14ac:dyDescent="0.3">
      <c r="A3167" s="12"/>
      <c r="B3167" s="13">
        <f t="shared" si="50"/>
        <v>3158</v>
      </c>
      <c r="C3167" s="2" t="s">
        <v>2218</v>
      </c>
      <c r="D3167" s="9">
        <v>6812</v>
      </c>
      <c r="E3167" s="2" t="s">
        <v>3116</v>
      </c>
      <c r="F3167" s="2" t="s">
        <v>3117</v>
      </c>
      <c r="G3167" s="2" t="s">
        <v>11927</v>
      </c>
      <c r="H3167" s="2" t="s">
        <v>619</v>
      </c>
      <c r="J3167" s="12"/>
      <c r="K3167" s="12"/>
      <c r="L3167" s="12"/>
      <c r="M3167" s="12"/>
      <c r="N3167" s="12"/>
      <c r="O3167" s="12"/>
      <c r="P3167" s="12"/>
      <c r="Q3167" s="12"/>
      <c r="R3167" s="12"/>
      <c r="S3167" s="12"/>
      <c r="T3167" s="12"/>
      <c r="U3167" s="12"/>
      <c r="V3167" s="12"/>
      <c r="W3167" s="12"/>
      <c r="X3167" s="12"/>
      <c r="Y3167" s="12"/>
      <c r="Z3167" s="12"/>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12"/>
      <c r="BR3167" s="12"/>
      <c r="BS3167" s="12"/>
      <c r="BT3167" s="12"/>
      <c r="BU3167" s="12"/>
      <c r="BV3167" s="12"/>
      <c r="BW3167" s="12"/>
      <c r="BX3167" s="12"/>
      <c r="BY3167" s="12"/>
      <c r="BZ3167" s="12"/>
      <c r="CA3167" s="12"/>
      <c r="CB3167" s="12"/>
      <c r="CC3167" s="12"/>
      <c r="CD3167" s="12"/>
      <c r="CE3167" s="12"/>
      <c r="CF3167" s="12"/>
      <c r="CG3167" s="12"/>
      <c r="CH3167" s="12"/>
      <c r="CI3167" s="12"/>
      <c r="CJ3167" s="12"/>
      <c r="CK3167" s="12"/>
      <c r="CL3167" s="12"/>
      <c r="CM3167" s="12"/>
      <c r="CN3167" s="12"/>
      <c r="CO3167" s="12"/>
      <c r="CP3167" s="12"/>
      <c r="CQ3167" s="12"/>
      <c r="CR3167" s="12"/>
      <c r="CS3167" s="12"/>
      <c r="CT3167" s="12"/>
      <c r="CU3167" s="12"/>
      <c r="CV3167" s="12"/>
      <c r="CW3167" s="12"/>
      <c r="CX3167" s="12"/>
      <c r="CY3167" s="12"/>
      <c r="CZ3167" s="12"/>
      <c r="DA3167" s="12"/>
      <c r="DB3167" s="12"/>
      <c r="DC3167" s="12"/>
      <c r="DD3167" s="12"/>
      <c r="DE3167" s="12"/>
      <c r="DF3167" s="12"/>
      <c r="DG3167" s="12"/>
      <c r="DH3167" s="12"/>
      <c r="DI3167" s="12"/>
      <c r="DJ3167" s="12"/>
      <c r="DK3167" s="12"/>
      <c r="DL3167" s="12"/>
      <c r="DM3167" s="12"/>
      <c r="DN3167" s="12"/>
      <c r="DO3167" s="12"/>
      <c r="DP3167" s="12"/>
      <c r="DQ3167" s="12"/>
      <c r="DR3167" s="12"/>
      <c r="DS3167" s="12"/>
      <c r="DT3167" s="12"/>
      <c r="DU3167" s="12"/>
      <c r="DV3167" s="12"/>
    </row>
    <row r="3168" spans="1:126" s="14" customFormat="1" ht="90.75" thickBot="1" x14ac:dyDescent="0.3">
      <c r="A3168" s="12"/>
      <c r="B3168" s="13">
        <f t="shared" si="50"/>
        <v>3159</v>
      </c>
      <c r="C3168" s="2" t="s">
        <v>2218</v>
      </c>
      <c r="D3168" s="9">
        <v>6211</v>
      </c>
      <c r="E3168" s="2" t="s">
        <v>6260</v>
      </c>
      <c r="F3168" s="2" t="s">
        <v>3118</v>
      </c>
      <c r="G3168" s="2" t="s">
        <v>11928</v>
      </c>
      <c r="H3168" s="2" t="s">
        <v>619</v>
      </c>
      <c r="J3168" s="12"/>
      <c r="K3168" s="12"/>
      <c r="L3168" s="12"/>
      <c r="M3168" s="12"/>
      <c r="N3168" s="12"/>
      <c r="O3168" s="12"/>
      <c r="P3168" s="12"/>
      <c r="Q3168" s="12"/>
      <c r="R3168" s="12"/>
      <c r="S3168" s="12"/>
      <c r="T3168" s="12"/>
      <c r="U3168" s="12"/>
      <c r="V3168" s="12"/>
      <c r="W3168" s="12"/>
      <c r="X3168" s="12"/>
      <c r="Y3168" s="12"/>
      <c r="Z3168" s="12"/>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12"/>
      <c r="BR3168" s="12"/>
      <c r="BS3168" s="12"/>
      <c r="BT3168" s="12"/>
      <c r="BU3168" s="12"/>
      <c r="BV3168" s="12"/>
      <c r="BW3168" s="12"/>
      <c r="BX3168" s="12"/>
      <c r="BY3168" s="12"/>
      <c r="BZ3168" s="12"/>
      <c r="CA3168" s="12"/>
      <c r="CB3168" s="12"/>
      <c r="CC3168" s="12"/>
      <c r="CD3168" s="12"/>
      <c r="CE3168" s="12"/>
      <c r="CF3168" s="12"/>
      <c r="CG3168" s="12"/>
      <c r="CH3168" s="12"/>
      <c r="CI3168" s="12"/>
      <c r="CJ3168" s="12"/>
      <c r="CK3168" s="12"/>
      <c r="CL3168" s="12"/>
      <c r="CM3168" s="12"/>
      <c r="CN3168" s="12"/>
      <c r="CO3168" s="12"/>
      <c r="CP3168" s="12"/>
      <c r="CQ3168" s="12"/>
      <c r="CR3168" s="12"/>
      <c r="CS3168" s="12"/>
      <c r="CT3168" s="12"/>
      <c r="CU3168" s="12"/>
      <c r="CV3168" s="12"/>
      <c r="CW3168" s="12"/>
      <c r="CX3168" s="12"/>
      <c r="CY3168" s="12"/>
      <c r="CZ3168" s="12"/>
      <c r="DA3168" s="12"/>
      <c r="DB3168" s="12"/>
      <c r="DC3168" s="12"/>
      <c r="DD3168" s="12"/>
      <c r="DE3168" s="12"/>
      <c r="DF3168" s="12"/>
      <c r="DG3168" s="12"/>
      <c r="DH3168" s="12"/>
      <c r="DI3168" s="12"/>
      <c r="DJ3168" s="12"/>
      <c r="DK3168" s="12"/>
      <c r="DL3168" s="12"/>
      <c r="DM3168" s="12"/>
      <c r="DN3168" s="12"/>
      <c r="DO3168" s="12"/>
      <c r="DP3168" s="12"/>
      <c r="DQ3168" s="12"/>
      <c r="DR3168" s="12"/>
      <c r="DS3168" s="12"/>
      <c r="DT3168" s="12"/>
      <c r="DU3168" s="12"/>
      <c r="DV3168" s="12"/>
    </row>
    <row r="3169" spans="1:126" s="14" customFormat="1" ht="105.75" thickBot="1" x14ac:dyDescent="0.3">
      <c r="A3169" s="12"/>
      <c r="B3169" s="13">
        <f t="shared" si="50"/>
        <v>3160</v>
      </c>
      <c r="C3169" s="2" t="s">
        <v>2218</v>
      </c>
      <c r="D3169" s="9">
        <v>6211</v>
      </c>
      <c r="E3169" s="2" t="s">
        <v>6260</v>
      </c>
      <c r="F3169" s="2" t="s">
        <v>3119</v>
      </c>
      <c r="G3169" s="2" t="s">
        <v>11929</v>
      </c>
      <c r="H3169" s="2" t="s">
        <v>619</v>
      </c>
      <c r="J3169" s="12"/>
      <c r="K3169" s="12"/>
      <c r="L3169" s="12"/>
      <c r="M3169" s="12"/>
      <c r="N3169" s="12"/>
      <c r="O3169" s="12"/>
      <c r="P3169" s="12"/>
      <c r="Q3169" s="12"/>
      <c r="R3169" s="12"/>
      <c r="S3169" s="12"/>
      <c r="T3169" s="12"/>
      <c r="U3169" s="12"/>
      <c r="V3169" s="12"/>
      <c r="W3169" s="12"/>
      <c r="X3169" s="12"/>
      <c r="Y3169" s="12"/>
      <c r="Z3169" s="12"/>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c r="AV3169" s="12"/>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12"/>
      <c r="BR3169" s="12"/>
      <c r="BS3169" s="12"/>
      <c r="BT3169" s="12"/>
      <c r="BU3169" s="12"/>
      <c r="BV3169" s="12"/>
      <c r="BW3169" s="12"/>
      <c r="BX3169" s="12"/>
      <c r="BY3169" s="12"/>
      <c r="BZ3169" s="12"/>
      <c r="CA3169" s="12"/>
      <c r="CB3169" s="12"/>
      <c r="CC3169" s="12"/>
      <c r="CD3169" s="12"/>
      <c r="CE3169" s="12"/>
      <c r="CF3169" s="12"/>
      <c r="CG3169" s="12"/>
      <c r="CH3169" s="12"/>
      <c r="CI3169" s="12"/>
      <c r="CJ3169" s="12"/>
      <c r="CK3169" s="12"/>
      <c r="CL3169" s="12"/>
      <c r="CM3169" s="12"/>
      <c r="CN3169" s="12"/>
      <c r="CO3169" s="12"/>
      <c r="CP3169" s="12"/>
      <c r="CQ3169" s="12"/>
      <c r="CR3169" s="12"/>
      <c r="CS3169" s="12"/>
      <c r="CT3169" s="12"/>
      <c r="CU3169" s="12"/>
      <c r="CV3169" s="12"/>
      <c r="CW3169" s="12"/>
      <c r="CX3169" s="12"/>
      <c r="CY3169" s="12"/>
      <c r="CZ3169" s="12"/>
      <c r="DA3169" s="12"/>
      <c r="DB3169" s="12"/>
      <c r="DC3169" s="12"/>
      <c r="DD3169" s="12"/>
      <c r="DE3169" s="12"/>
      <c r="DF3169" s="12"/>
      <c r="DG3169" s="12"/>
      <c r="DH3169" s="12"/>
      <c r="DI3169" s="12"/>
      <c r="DJ3169" s="12"/>
      <c r="DK3169" s="12"/>
      <c r="DL3169" s="12"/>
      <c r="DM3169" s="12"/>
      <c r="DN3169" s="12"/>
      <c r="DO3169" s="12"/>
      <c r="DP3169" s="12"/>
      <c r="DQ3169" s="12"/>
      <c r="DR3169" s="12"/>
      <c r="DS3169" s="12"/>
      <c r="DT3169" s="12"/>
      <c r="DU3169" s="12"/>
      <c r="DV3169" s="12"/>
    </row>
    <row r="3170" spans="1:126" s="14" customFormat="1" ht="90.75" thickBot="1" x14ac:dyDescent="0.3">
      <c r="A3170" s="12"/>
      <c r="B3170" s="13">
        <f t="shared" si="50"/>
        <v>3161</v>
      </c>
      <c r="C3170" s="2" t="s">
        <v>2218</v>
      </c>
      <c r="D3170" s="9">
        <v>6115</v>
      </c>
      <c r="E3170" s="2" t="s">
        <v>3120</v>
      </c>
      <c r="F3170" s="2" t="s">
        <v>3121</v>
      </c>
      <c r="G3170" s="2" t="s">
        <v>11930</v>
      </c>
      <c r="H3170" s="2" t="s">
        <v>619</v>
      </c>
      <c r="J3170" s="12"/>
      <c r="K3170" s="12"/>
      <c r="L3170" s="12"/>
      <c r="M3170" s="12"/>
      <c r="N3170" s="12"/>
      <c r="O3170" s="12"/>
      <c r="P3170" s="12"/>
      <c r="Q3170" s="12"/>
      <c r="R3170" s="12"/>
      <c r="S3170" s="12"/>
      <c r="T3170" s="12"/>
      <c r="U3170" s="12"/>
      <c r="V3170" s="12"/>
      <c r="W3170" s="12"/>
      <c r="X3170" s="12"/>
      <c r="Y3170" s="12"/>
      <c r="Z3170" s="12"/>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12"/>
      <c r="BR3170" s="12"/>
      <c r="BS3170" s="12"/>
      <c r="BT3170" s="12"/>
      <c r="BU3170" s="12"/>
      <c r="BV3170" s="12"/>
      <c r="BW3170" s="12"/>
      <c r="BX3170" s="12"/>
      <c r="BY3170" s="12"/>
      <c r="BZ3170" s="12"/>
      <c r="CA3170" s="12"/>
      <c r="CB3170" s="12"/>
      <c r="CC3170" s="12"/>
      <c r="CD3170" s="12"/>
      <c r="CE3170" s="12"/>
      <c r="CF3170" s="12"/>
      <c r="CG3170" s="12"/>
      <c r="CH3170" s="12"/>
      <c r="CI3170" s="12"/>
      <c r="CJ3170" s="12"/>
      <c r="CK3170" s="12"/>
      <c r="CL3170" s="12"/>
      <c r="CM3170" s="12"/>
      <c r="CN3170" s="12"/>
      <c r="CO3170" s="12"/>
      <c r="CP3170" s="12"/>
      <c r="CQ3170" s="12"/>
      <c r="CR3170" s="12"/>
      <c r="CS3170" s="12"/>
      <c r="CT3170" s="12"/>
      <c r="CU3170" s="12"/>
      <c r="CV3170" s="12"/>
      <c r="CW3170" s="12"/>
      <c r="CX3170" s="12"/>
      <c r="CY3170" s="12"/>
      <c r="CZ3170" s="12"/>
      <c r="DA3170" s="12"/>
      <c r="DB3170" s="12"/>
      <c r="DC3170" s="12"/>
      <c r="DD3170" s="12"/>
      <c r="DE3170" s="12"/>
      <c r="DF3170" s="12"/>
      <c r="DG3170" s="12"/>
      <c r="DH3170" s="12"/>
      <c r="DI3170" s="12"/>
      <c r="DJ3170" s="12"/>
      <c r="DK3170" s="12"/>
      <c r="DL3170" s="12"/>
      <c r="DM3170" s="12"/>
      <c r="DN3170" s="12"/>
      <c r="DO3170" s="12"/>
      <c r="DP3170" s="12"/>
      <c r="DQ3170" s="12"/>
      <c r="DR3170" s="12"/>
      <c r="DS3170" s="12"/>
      <c r="DT3170" s="12"/>
      <c r="DU3170" s="12"/>
      <c r="DV3170" s="12"/>
    </row>
    <row r="3171" spans="1:126" s="14" customFormat="1" ht="75.75" thickBot="1" x14ac:dyDescent="0.3">
      <c r="A3171" s="12"/>
      <c r="B3171" s="13">
        <f t="shared" si="50"/>
        <v>3162</v>
      </c>
      <c r="C3171" s="2" t="s">
        <v>2218</v>
      </c>
      <c r="D3171" s="9">
        <v>6211</v>
      </c>
      <c r="E3171" s="2" t="s">
        <v>3122</v>
      </c>
      <c r="F3171" s="2" t="s">
        <v>6902</v>
      </c>
      <c r="G3171" s="2" t="s">
        <v>11931</v>
      </c>
      <c r="H3171" s="2" t="s">
        <v>619</v>
      </c>
      <c r="J3171" s="12"/>
      <c r="K3171" s="12"/>
      <c r="L3171" s="12"/>
      <c r="M3171" s="12"/>
      <c r="N3171" s="12"/>
      <c r="O3171" s="12"/>
      <c r="P3171" s="12"/>
      <c r="Q3171" s="12"/>
      <c r="R3171" s="12"/>
      <c r="S3171" s="12"/>
      <c r="T3171" s="12"/>
      <c r="U3171" s="12"/>
      <c r="V3171" s="12"/>
      <c r="W3171" s="12"/>
      <c r="X3171" s="12"/>
      <c r="Y3171" s="12"/>
      <c r="Z3171" s="12"/>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12"/>
      <c r="BR3171" s="12"/>
      <c r="BS3171" s="12"/>
      <c r="BT3171" s="12"/>
      <c r="BU3171" s="12"/>
      <c r="BV3171" s="12"/>
      <c r="BW3171" s="12"/>
      <c r="BX3171" s="12"/>
      <c r="BY3171" s="12"/>
      <c r="BZ3171" s="12"/>
      <c r="CA3171" s="12"/>
      <c r="CB3171" s="12"/>
      <c r="CC3171" s="12"/>
      <c r="CD3171" s="12"/>
      <c r="CE3171" s="12"/>
      <c r="CF3171" s="12"/>
      <c r="CG3171" s="12"/>
      <c r="CH3171" s="12"/>
      <c r="CI3171" s="12"/>
      <c r="CJ3171" s="12"/>
      <c r="CK3171" s="12"/>
      <c r="CL3171" s="12"/>
      <c r="CM3171" s="12"/>
      <c r="CN3171" s="12"/>
      <c r="CO3171" s="12"/>
      <c r="CP3171" s="12"/>
      <c r="CQ3171" s="12"/>
      <c r="CR3171" s="12"/>
      <c r="CS3171" s="12"/>
      <c r="CT3171" s="12"/>
      <c r="CU3171" s="12"/>
      <c r="CV3171" s="12"/>
      <c r="CW3171" s="12"/>
      <c r="CX3171" s="12"/>
      <c r="CY3171" s="12"/>
      <c r="CZ3171" s="12"/>
      <c r="DA3171" s="12"/>
      <c r="DB3171" s="12"/>
      <c r="DC3171" s="12"/>
      <c r="DD3171" s="12"/>
      <c r="DE3171" s="12"/>
      <c r="DF3171" s="12"/>
      <c r="DG3171" s="12"/>
      <c r="DH3171" s="12"/>
      <c r="DI3171" s="12"/>
      <c r="DJ3171" s="12"/>
      <c r="DK3171" s="12"/>
      <c r="DL3171" s="12"/>
      <c r="DM3171" s="12"/>
      <c r="DN3171" s="12"/>
      <c r="DO3171" s="12"/>
      <c r="DP3171" s="12"/>
      <c r="DQ3171" s="12"/>
      <c r="DR3171" s="12"/>
      <c r="DS3171" s="12"/>
      <c r="DT3171" s="12"/>
      <c r="DU3171" s="12"/>
      <c r="DV3171" s="12"/>
    </row>
    <row r="3172" spans="1:126" s="14" customFormat="1" ht="105.75" thickBot="1" x14ac:dyDescent="0.3">
      <c r="A3172" s="12"/>
      <c r="B3172" s="13">
        <f t="shared" si="50"/>
        <v>3163</v>
      </c>
      <c r="C3172" s="2" t="s">
        <v>2218</v>
      </c>
      <c r="D3172" s="9">
        <v>6211</v>
      </c>
      <c r="E3172" s="2" t="s">
        <v>3122</v>
      </c>
      <c r="F3172" s="2" t="s">
        <v>3123</v>
      </c>
      <c r="G3172" s="2" t="s">
        <v>11932</v>
      </c>
      <c r="H3172" s="2" t="s">
        <v>619</v>
      </c>
      <c r="J3172" s="12"/>
      <c r="K3172" s="12"/>
      <c r="L3172" s="12"/>
      <c r="M3172" s="12"/>
      <c r="N3172" s="12"/>
      <c r="O3172" s="12"/>
      <c r="P3172" s="12"/>
      <c r="Q3172" s="12"/>
      <c r="R3172" s="12"/>
      <c r="S3172" s="12"/>
      <c r="T3172" s="12"/>
      <c r="U3172" s="12"/>
      <c r="V3172" s="12"/>
      <c r="W3172" s="12"/>
      <c r="X3172" s="12"/>
      <c r="Y3172" s="12"/>
      <c r="Z3172" s="12"/>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12"/>
      <c r="BR3172" s="12"/>
      <c r="BS3172" s="12"/>
      <c r="BT3172" s="12"/>
      <c r="BU3172" s="12"/>
      <c r="BV3172" s="12"/>
      <c r="BW3172" s="12"/>
      <c r="BX3172" s="12"/>
      <c r="BY3172" s="12"/>
      <c r="BZ3172" s="12"/>
      <c r="CA3172" s="12"/>
      <c r="CB3172" s="12"/>
      <c r="CC3172" s="12"/>
      <c r="CD3172" s="12"/>
      <c r="CE3172" s="12"/>
      <c r="CF3172" s="12"/>
      <c r="CG3172" s="12"/>
      <c r="CH3172" s="12"/>
      <c r="CI3172" s="12"/>
      <c r="CJ3172" s="12"/>
      <c r="CK3172" s="12"/>
      <c r="CL3172" s="12"/>
      <c r="CM3172" s="12"/>
      <c r="CN3172" s="12"/>
      <c r="CO3172" s="12"/>
      <c r="CP3172" s="12"/>
      <c r="CQ3172" s="12"/>
      <c r="CR3172" s="12"/>
      <c r="CS3172" s="12"/>
      <c r="CT3172" s="12"/>
      <c r="CU3172" s="12"/>
      <c r="CV3172" s="12"/>
      <c r="CW3172" s="12"/>
      <c r="CX3172" s="12"/>
      <c r="CY3172" s="12"/>
      <c r="CZ3172" s="12"/>
      <c r="DA3172" s="12"/>
      <c r="DB3172" s="12"/>
      <c r="DC3172" s="12"/>
      <c r="DD3172" s="12"/>
      <c r="DE3172" s="12"/>
      <c r="DF3172" s="12"/>
      <c r="DG3172" s="12"/>
      <c r="DH3172" s="12"/>
      <c r="DI3172" s="12"/>
      <c r="DJ3172" s="12"/>
      <c r="DK3172" s="12"/>
      <c r="DL3172" s="12"/>
      <c r="DM3172" s="12"/>
      <c r="DN3172" s="12"/>
      <c r="DO3172" s="12"/>
      <c r="DP3172" s="12"/>
      <c r="DQ3172" s="12"/>
      <c r="DR3172" s="12"/>
      <c r="DS3172" s="12"/>
      <c r="DT3172" s="12"/>
      <c r="DU3172" s="12"/>
      <c r="DV3172" s="12"/>
    </row>
    <row r="3173" spans="1:126" s="14" customFormat="1" ht="120.75" thickBot="1" x14ac:dyDescent="0.3">
      <c r="A3173" s="12"/>
      <c r="B3173" s="13">
        <f t="shared" si="50"/>
        <v>3164</v>
      </c>
      <c r="C3173" s="2" t="s">
        <v>2218</v>
      </c>
      <c r="D3173" s="9">
        <v>6211</v>
      </c>
      <c r="E3173" s="2" t="s">
        <v>3122</v>
      </c>
      <c r="F3173" s="2" t="s">
        <v>3124</v>
      </c>
      <c r="G3173" s="2" t="s">
        <v>11933</v>
      </c>
      <c r="H3173" s="2" t="s">
        <v>619</v>
      </c>
      <c r="J3173" s="12"/>
      <c r="K3173" s="12"/>
      <c r="L3173" s="12"/>
      <c r="M3173" s="12"/>
      <c r="N3173" s="12"/>
      <c r="O3173" s="12"/>
      <c r="P3173" s="12"/>
      <c r="Q3173" s="12"/>
      <c r="R3173" s="12"/>
      <c r="S3173" s="12"/>
      <c r="T3173" s="12"/>
      <c r="U3173" s="12"/>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12"/>
      <c r="BR3173" s="12"/>
      <c r="BS3173" s="12"/>
      <c r="BT3173" s="12"/>
      <c r="BU3173" s="12"/>
      <c r="BV3173" s="12"/>
      <c r="BW3173" s="12"/>
      <c r="BX3173" s="12"/>
      <c r="BY3173" s="12"/>
      <c r="BZ3173" s="12"/>
      <c r="CA3173" s="12"/>
      <c r="CB3173" s="12"/>
      <c r="CC3173" s="12"/>
      <c r="CD3173" s="12"/>
      <c r="CE3173" s="12"/>
      <c r="CF3173" s="12"/>
      <c r="CG3173" s="12"/>
      <c r="CH3173" s="12"/>
      <c r="CI3173" s="12"/>
      <c r="CJ3173" s="12"/>
      <c r="CK3173" s="12"/>
      <c r="CL3173" s="12"/>
      <c r="CM3173" s="12"/>
      <c r="CN3173" s="12"/>
      <c r="CO3173" s="12"/>
      <c r="CP3173" s="12"/>
      <c r="CQ3173" s="12"/>
      <c r="CR3173" s="12"/>
      <c r="CS3173" s="12"/>
      <c r="CT3173" s="12"/>
      <c r="CU3173" s="12"/>
      <c r="CV3173" s="12"/>
      <c r="CW3173" s="12"/>
      <c r="CX3173" s="12"/>
      <c r="CY3173" s="12"/>
      <c r="CZ3173" s="12"/>
      <c r="DA3173" s="12"/>
      <c r="DB3173" s="12"/>
      <c r="DC3173" s="12"/>
      <c r="DD3173" s="12"/>
      <c r="DE3173" s="12"/>
      <c r="DF3173" s="12"/>
      <c r="DG3173" s="12"/>
      <c r="DH3173" s="12"/>
      <c r="DI3173" s="12"/>
      <c r="DJ3173" s="12"/>
      <c r="DK3173" s="12"/>
      <c r="DL3173" s="12"/>
      <c r="DM3173" s="12"/>
      <c r="DN3173" s="12"/>
      <c r="DO3173" s="12"/>
      <c r="DP3173" s="12"/>
      <c r="DQ3173" s="12"/>
      <c r="DR3173" s="12"/>
      <c r="DS3173" s="12"/>
      <c r="DT3173" s="12"/>
      <c r="DU3173" s="12"/>
      <c r="DV3173" s="12"/>
    </row>
    <row r="3174" spans="1:126" s="14" customFormat="1" ht="75.75" thickBot="1" x14ac:dyDescent="0.3">
      <c r="A3174" s="12"/>
      <c r="B3174" s="13">
        <f t="shared" si="50"/>
        <v>3165</v>
      </c>
      <c r="C3174" s="2" t="s">
        <v>2218</v>
      </c>
      <c r="D3174" s="9">
        <v>6211</v>
      </c>
      <c r="E3174" s="2" t="s">
        <v>3122</v>
      </c>
      <c r="F3174" s="2" t="s">
        <v>3125</v>
      </c>
      <c r="G3174" s="2" t="s">
        <v>11934</v>
      </c>
      <c r="H3174" s="2" t="s">
        <v>619</v>
      </c>
      <c r="J3174" s="12"/>
      <c r="K3174" s="12"/>
      <c r="L3174" s="12"/>
      <c r="M3174" s="12"/>
      <c r="N3174" s="12"/>
      <c r="O3174" s="12"/>
      <c r="P3174" s="12"/>
      <c r="Q3174" s="12"/>
      <c r="R3174" s="12"/>
      <c r="S3174" s="12"/>
      <c r="T3174" s="12"/>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12"/>
      <c r="BR3174" s="12"/>
      <c r="BS3174" s="12"/>
      <c r="BT3174" s="12"/>
      <c r="BU3174" s="12"/>
      <c r="BV3174" s="12"/>
      <c r="BW3174" s="12"/>
      <c r="BX3174" s="12"/>
      <c r="BY3174" s="12"/>
      <c r="BZ3174" s="12"/>
      <c r="CA3174" s="12"/>
      <c r="CB3174" s="12"/>
      <c r="CC3174" s="12"/>
      <c r="CD3174" s="12"/>
      <c r="CE3174" s="12"/>
      <c r="CF3174" s="12"/>
      <c r="CG3174" s="12"/>
      <c r="CH3174" s="12"/>
      <c r="CI3174" s="12"/>
      <c r="CJ3174" s="12"/>
      <c r="CK3174" s="12"/>
      <c r="CL3174" s="12"/>
      <c r="CM3174" s="12"/>
      <c r="CN3174" s="12"/>
      <c r="CO3174" s="12"/>
      <c r="CP3174" s="12"/>
      <c r="CQ3174" s="12"/>
      <c r="CR3174" s="12"/>
      <c r="CS3174" s="12"/>
      <c r="CT3174" s="12"/>
      <c r="CU3174" s="12"/>
      <c r="CV3174" s="12"/>
      <c r="CW3174" s="12"/>
      <c r="CX3174" s="12"/>
      <c r="CY3174" s="12"/>
      <c r="CZ3174" s="12"/>
      <c r="DA3174" s="12"/>
      <c r="DB3174" s="12"/>
      <c r="DC3174" s="12"/>
      <c r="DD3174" s="12"/>
      <c r="DE3174" s="12"/>
      <c r="DF3174" s="12"/>
      <c r="DG3174" s="12"/>
      <c r="DH3174" s="12"/>
      <c r="DI3174" s="12"/>
      <c r="DJ3174" s="12"/>
      <c r="DK3174" s="12"/>
      <c r="DL3174" s="12"/>
      <c r="DM3174" s="12"/>
      <c r="DN3174" s="12"/>
      <c r="DO3174" s="12"/>
      <c r="DP3174" s="12"/>
      <c r="DQ3174" s="12"/>
      <c r="DR3174" s="12"/>
      <c r="DS3174" s="12"/>
      <c r="DT3174" s="12"/>
      <c r="DU3174" s="12"/>
      <c r="DV3174" s="12"/>
    </row>
    <row r="3175" spans="1:126" s="14" customFormat="1" ht="120.75" thickBot="1" x14ac:dyDescent="0.3">
      <c r="A3175" s="12"/>
      <c r="B3175" s="13">
        <f t="shared" si="50"/>
        <v>3166</v>
      </c>
      <c r="C3175" s="2" t="s">
        <v>2218</v>
      </c>
      <c r="D3175" s="9">
        <v>6211</v>
      </c>
      <c r="E3175" s="2" t="s">
        <v>3122</v>
      </c>
      <c r="F3175" s="2" t="s">
        <v>3126</v>
      </c>
      <c r="G3175" s="2" t="s">
        <v>11935</v>
      </c>
      <c r="H3175" s="2" t="s">
        <v>619</v>
      </c>
      <c r="J3175" s="12"/>
      <c r="K3175" s="12"/>
      <c r="L3175" s="12"/>
      <c r="M3175" s="12"/>
      <c r="N3175" s="12"/>
      <c r="O3175" s="12"/>
      <c r="P3175" s="12"/>
      <c r="Q3175" s="12"/>
      <c r="R3175" s="12"/>
      <c r="S3175" s="12"/>
      <c r="T3175" s="12"/>
      <c r="U3175" s="12"/>
      <c r="V3175" s="12"/>
      <c r="W3175" s="12"/>
      <c r="X3175" s="12"/>
      <c r="Y3175" s="12"/>
      <c r="Z3175" s="12"/>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12"/>
      <c r="BR3175" s="12"/>
      <c r="BS3175" s="12"/>
      <c r="BT3175" s="12"/>
      <c r="BU3175" s="12"/>
      <c r="BV3175" s="12"/>
      <c r="BW3175" s="12"/>
      <c r="BX3175" s="12"/>
      <c r="BY3175" s="12"/>
      <c r="BZ3175" s="12"/>
      <c r="CA3175" s="12"/>
      <c r="CB3175" s="12"/>
      <c r="CC3175" s="12"/>
      <c r="CD3175" s="12"/>
      <c r="CE3175" s="12"/>
      <c r="CF3175" s="12"/>
      <c r="CG3175" s="12"/>
      <c r="CH3175" s="12"/>
      <c r="CI3175" s="12"/>
      <c r="CJ3175" s="12"/>
      <c r="CK3175" s="12"/>
      <c r="CL3175" s="12"/>
      <c r="CM3175" s="12"/>
      <c r="CN3175" s="12"/>
      <c r="CO3175" s="12"/>
      <c r="CP3175" s="12"/>
      <c r="CQ3175" s="12"/>
      <c r="CR3175" s="12"/>
      <c r="CS3175" s="12"/>
      <c r="CT3175" s="12"/>
      <c r="CU3175" s="12"/>
      <c r="CV3175" s="12"/>
      <c r="CW3175" s="12"/>
      <c r="CX3175" s="12"/>
      <c r="CY3175" s="12"/>
      <c r="CZ3175" s="12"/>
      <c r="DA3175" s="12"/>
      <c r="DB3175" s="12"/>
      <c r="DC3175" s="12"/>
      <c r="DD3175" s="12"/>
      <c r="DE3175" s="12"/>
      <c r="DF3175" s="12"/>
      <c r="DG3175" s="12"/>
      <c r="DH3175" s="12"/>
      <c r="DI3175" s="12"/>
      <c r="DJ3175" s="12"/>
      <c r="DK3175" s="12"/>
      <c r="DL3175" s="12"/>
      <c r="DM3175" s="12"/>
      <c r="DN3175" s="12"/>
      <c r="DO3175" s="12"/>
      <c r="DP3175" s="12"/>
      <c r="DQ3175" s="12"/>
      <c r="DR3175" s="12"/>
      <c r="DS3175" s="12"/>
      <c r="DT3175" s="12"/>
      <c r="DU3175" s="12"/>
      <c r="DV3175" s="12"/>
    </row>
    <row r="3176" spans="1:126" s="14" customFormat="1" ht="135.75" thickBot="1" x14ac:dyDescent="0.3">
      <c r="A3176" s="12"/>
      <c r="B3176" s="13">
        <f t="shared" si="50"/>
        <v>3167</v>
      </c>
      <c r="C3176" s="2" t="s">
        <v>2218</v>
      </c>
      <c r="D3176" s="9">
        <v>6211</v>
      </c>
      <c r="E3176" s="2" t="s">
        <v>3122</v>
      </c>
      <c r="F3176" s="2" t="s">
        <v>3127</v>
      </c>
      <c r="G3176" s="2" t="s">
        <v>11936</v>
      </c>
      <c r="H3176" s="2" t="s">
        <v>619</v>
      </c>
      <c r="J3176" s="12"/>
      <c r="K3176" s="12"/>
      <c r="L3176" s="12"/>
      <c r="M3176" s="12"/>
      <c r="N3176" s="12"/>
      <c r="O3176" s="12"/>
      <c r="P3176" s="12"/>
      <c r="Q3176" s="12"/>
      <c r="R3176" s="12"/>
      <c r="S3176" s="12"/>
      <c r="T3176" s="12"/>
      <c r="U3176" s="12"/>
      <c r="V3176" s="12"/>
      <c r="W3176" s="12"/>
      <c r="X3176" s="12"/>
      <c r="Y3176" s="12"/>
      <c r="Z3176" s="12"/>
      <c r="AA3176" s="12"/>
      <c r="AB3176" s="12"/>
      <c r="AC3176" s="12"/>
      <c r="AD3176" s="12"/>
      <c r="AE3176" s="12"/>
      <c r="AF3176" s="12"/>
      <c r="AG3176" s="12"/>
      <c r="AH3176" s="12"/>
      <c r="AI3176" s="12"/>
      <c r="AJ3176" s="12"/>
      <c r="AK3176" s="12"/>
      <c r="AL3176" s="12"/>
      <c r="AM3176" s="12"/>
      <c r="AN3176" s="12"/>
      <c r="AO3176" s="12"/>
      <c r="AP3176" s="12"/>
      <c r="AQ3176" s="12"/>
      <c r="AR3176" s="12"/>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12"/>
      <c r="BR3176" s="12"/>
      <c r="BS3176" s="12"/>
      <c r="BT3176" s="12"/>
      <c r="BU3176" s="12"/>
      <c r="BV3176" s="12"/>
      <c r="BW3176" s="12"/>
      <c r="BX3176" s="12"/>
      <c r="BY3176" s="12"/>
      <c r="BZ3176" s="12"/>
      <c r="CA3176" s="12"/>
      <c r="CB3176" s="12"/>
      <c r="CC3176" s="12"/>
      <c r="CD3176" s="12"/>
      <c r="CE3176" s="12"/>
      <c r="CF3176" s="12"/>
      <c r="CG3176" s="12"/>
      <c r="CH3176" s="12"/>
      <c r="CI3176" s="12"/>
      <c r="CJ3176" s="12"/>
      <c r="CK3176" s="12"/>
      <c r="CL3176" s="12"/>
      <c r="CM3176" s="12"/>
      <c r="CN3176" s="12"/>
      <c r="CO3176" s="12"/>
      <c r="CP3176" s="12"/>
      <c r="CQ3176" s="12"/>
      <c r="CR3176" s="12"/>
      <c r="CS3176" s="12"/>
      <c r="CT3176" s="12"/>
      <c r="CU3176" s="12"/>
      <c r="CV3176" s="12"/>
      <c r="CW3176" s="12"/>
      <c r="CX3176" s="12"/>
      <c r="CY3176" s="12"/>
      <c r="CZ3176" s="12"/>
      <c r="DA3176" s="12"/>
      <c r="DB3176" s="12"/>
      <c r="DC3176" s="12"/>
      <c r="DD3176" s="12"/>
      <c r="DE3176" s="12"/>
      <c r="DF3176" s="12"/>
      <c r="DG3176" s="12"/>
      <c r="DH3176" s="12"/>
      <c r="DI3176" s="12"/>
      <c r="DJ3176" s="12"/>
      <c r="DK3176" s="12"/>
      <c r="DL3176" s="12"/>
      <c r="DM3176" s="12"/>
      <c r="DN3176" s="12"/>
      <c r="DO3176" s="12"/>
      <c r="DP3176" s="12"/>
      <c r="DQ3176" s="12"/>
      <c r="DR3176" s="12"/>
      <c r="DS3176" s="12"/>
      <c r="DT3176" s="12"/>
      <c r="DU3176" s="12"/>
      <c r="DV3176" s="12"/>
    </row>
    <row r="3177" spans="1:126" s="14" customFormat="1" ht="90.75" thickBot="1" x14ac:dyDescent="0.3">
      <c r="A3177" s="12"/>
      <c r="B3177" s="13">
        <f t="shared" si="50"/>
        <v>3168</v>
      </c>
      <c r="C3177" s="2" t="s">
        <v>2218</v>
      </c>
      <c r="D3177" s="9">
        <v>6211</v>
      </c>
      <c r="E3177" s="2" t="s">
        <v>3122</v>
      </c>
      <c r="F3177" s="2" t="s">
        <v>3128</v>
      </c>
      <c r="G3177" s="2" t="s">
        <v>11937</v>
      </c>
      <c r="H3177" s="2" t="s">
        <v>619</v>
      </c>
      <c r="J3177" s="12"/>
      <c r="K3177" s="12"/>
      <c r="L3177" s="12"/>
      <c r="M3177" s="12"/>
      <c r="N3177" s="12"/>
      <c r="O3177" s="12"/>
      <c r="P3177" s="12"/>
      <c r="Q3177" s="12"/>
      <c r="R3177" s="12"/>
      <c r="S3177" s="12"/>
      <c r="T3177" s="12"/>
      <c r="U3177" s="12"/>
      <c r="V3177" s="12"/>
      <c r="W3177" s="12"/>
      <c r="X3177" s="12"/>
      <c r="Y3177" s="12"/>
      <c r="Z3177" s="12"/>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12"/>
      <c r="BR3177" s="12"/>
      <c r="BS3177" s="12"/>
      <c r="BT3177" s="12"/>
      <c r="BU3177" s="12"/>
      <c r="BV3177" s="12"/>
      <c r="BW3177" s="12"/>
      <c r="BX3177" s="12"/>
      <c r="BY3177" s="12"/>
      <c r="BZ3177" s="12"/>
      <c r="CA3177" s="12"/>
      <c r="CB3177" s="12"/>
      <c r="CC3177" s="12"/>
      <c r="CD3177" s="12"/>
      <c r="CE3177" s="12"/>
      <c r="CF3177" s="12"/>
      <c r="CG3177" s="12"/>
      <c r="CH3177" s="12"/>
      <c r="CI3177" s="12"/>
      <c r="CJ3177" s="12"/>
      <c r="CK3177" s="12"/>
      <c r="CL3177" s="12"/>
      <c r="CM3177" s="12"/>
      <c r="CN3177" s="12"/>
      <c r="CO3177" s="12"/>
      <c r="CP3177" s="12"/>
      <c r="CQ3177" s="12"/>
      <c r="CR3177" s="12"/>
      <c r="CS3177" s="12"/>
      <c r="CT3177" s="12"/>
      <c r="CU3177" s="12"/>
      <c r="CV3177" s="12"/>
      <c r="CW3177" s="12"/>
      <c r="CX3177" s="12"/>
      <c r="CY3177" s="12"/>
      <c r="CZ3177" s="12"/>
      <c r="DA3177" s="12"/>
      <c r="DB3177" s="12"/>
      <c r="DC3177" s="12"/>
      <c r="DD3177" s="12"/>
      <c r="DE3177" s="12"/>
      <c r="DF3177" s="12"/>
      <c r="DG3177" s="12"/>
      <c r="DH3177" s="12"/>
      <c r="DI3177" s="12"/>
      <c r="DJ3177" s="12"/>
      <c r="DK3177" s="12"/>
      <c r="DL3177" s="12"/>
      <c r="DM3177" s="12"/>
      <c r="DN3177" s="12"/>
      <c r="DO3177" s="12"/>
      <c r="DP3177" s="12"/>
      <c r="DQ3177" s="12"/>
      <c r="DR3177" s="12"/>
      <c r="DS3177" s="12"/>
      <c r="DT3177" s="12"/>
      <c r="DU3177" s="12"/>
      <c r="DV3177" s="12"/>
    </row>
    <row r="3178" spans="1:126" s="14" customFormat="1" ht="105.75" thickBot="1" x14ac:dyDescent="0.3">
      <c r="A3178" s="12"/>
      <c r="B3178" s="13">
        <f t="shared" si="50"/>
        <v>3169</v>
      </c>
      <c r="C3178" s="2" t="s">
        <v>2218</v>
      </c>
      <c r="D3178" s="9" t="s">
        <v>5901</v>
      </c>
      <c r="E3178" s="2" t="s">
        <v>3129</v>
      </c>
      <c r="F3178" s="2" t="s">
        <v>3130</v>
      </c>
      <c r="G3178" s="2" t="s">
        <v>11938</v>
      </c>
      <c r="H3178" s="2" t="s">
        <v>619</v>
      </c>
      <c r="J3178" s="12"/>
      <c r="K3178" s="12"/>
      <c r="L3178" s="12"/>
      <c r="M3178" s="12"/>
      <c r="N3178" s="12"/>
      <c r="O3178" s="12"/>
      <c r="P3178" s="12"/>
      <c r="Q3178" s="12"/>
      <c r="R3178" s="12"/>
      <c r="S3178" s="12"/>
      <c r="T3178" s="12"/>
      <c r="U3178" s="12"/>
      <c r="V3178" s="12"/>
      <c r="W3178" s="12"/>
      <c r="X3178" s="12"/>
      <c r="Y3178" s="12"/>
      <c r="Z3178" s="12"/>
      <c r="AA3178" s="12"/>
      <c r="AB3178" s="12"/>
      <c r="AC3178" s="12"/>
      <c r="AD3178" s="12"/>
      <c r="AE3178" s="12"/>
      <c r="AF3178" s="12"/>
      <c r="AG3178" s="12"/>
      <c r="AH3178" s="12"/>
      <c r="AI3178" s="12"/>
      <c r="AJ3178" s="12"/>
      <c r="AK3178" s="12"/>
      <c r="AL3178" s="12"/>
      <c r="AM3178" s="12"/>
      <c r="AN3178" s="12"/>
      <c r="AO3178" s="12"/>
      <c r="AP3178" s="12"/>
      <c r="AQ3178" s="12"/>
      <c r="AR3178" s="12"/>
      <c r="AS3178" s="12"/>
      <c r="AT3178" s="12"/>
      <c r="AU3178" s="12"/>
      <c r="AV3178" s="12"/>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12"/>
      <c r="BR3178" s="12"/>
      <c r="BS3178" s="12"/>
      <c r="BT3178" s="12"/>
      <c r="BU3178" s="12"/>
      <c r="BV3178" s="12"/>
      <c r="BW3178" s="12"/>
      <c r="BX3178" s="12"/>
      <c r="BY3178" s="12"/>
      <c r="BZ3178" s="12"/>
      <c r="CA3178" s="12"/>
      <c r="CB3178" s="12"/>
      <c r="CC3178" s="12"/>
      <c r="CD3178" s="12"/>
      <c r="CE3178" s="12"/>
      <c r="CF3178" s="12"/>
      <c r="CG3178" s="12"/>
      <c r="CH3178" s="12"/>
      <c r="CI3178" s="12"/>
      <c r="CJ3178" s="12"/>
      <c r="CK3178" s="12"/>
      <c r="CL3178" s="12"/>
      <c r="CM3178" s="12"/>
      <c r="CN3178" s="12"/>
      <c r="CO3178" s="12"/>
      <c r="CP3178" s="12"/>
      <c r="CQ3178" s="12"/>
      <c r="CR3178" s="12"/>
      <c r="CS3178" s="12"/>
      <c r="CT3178" s="12"/>
      <c r="CU3178" s="12"/>
      <c r="CV3178" s="12"/>
      <c r="CW3178" s="12"/>
      <c r="CX3178" s="12"/>
      <c r="CY3178" s="12"/>
      <c r="CZ3178" s="12"/>
      <c r="DA3178" s="12"/>
      <c r="DB3178" s="12"/>
      <c r="DC3178" s="12"/>
      <c r="DD3178" s="12"/>
      <c r="DE3178" s="12"/>
      <c r="DF3178" s="12"/>
      <c r="DG3178" s="12"/>
      <c r="DH3178" s="12"/>
      <c r="DI3178" s="12"/>
      <c r="DJ3178" s="12"/>
      <c r="DK3178" s="12"/>
      <c r="DL3178" s="12"/>
      <c r="DM3178" s="12"/>
      <c r="DN3178" s="12"/>
      <c r="DO3178" s="12"/>
      <c r="DP3178" s="12"/>
      <c r="DQ3178" s="12"/>
      <c r="DR3178" s="12"/>
      <c r="DS3178" s="12"/>
      <c r="DT3178" s="12"/>
      <c r="DU3178" s="12"/>
      <c r="DV3178" s="12"/>
    </row>
    <row r="3179" spans="1:126" s="14" customFormat="1" ht="105.75" thickBot="1" x14ac:dyDescent="0.3">
      <c r="A3179" s="12"/>
      <c r="B3179" s="13">
        <f t="shared" si="50"/>
        <v>3170</v>
      </c>
      <c r="C3179" s="2" t="s">
        <v>2218</v>
      </c>
      <c r="D3179" s="9" t="s">
        <v>5901</v>
      </c>
      <c r="E3179" s="2" t="s">
        <v>3129</v>
      </c>
      <c r="F3179" s="2" t="s">
        <v>3131</v>
      </c>
      <c r="G3179" s="2" t="s">
        <v>10549</v>
      </c>
      <c r="H3179" s="2" t="s">
        <v>619</v>
      </c>
      <c r="J3179" s="12"/>
      <c r="K3179" s="12"/>
      <c r="L3179" s="12"/>
      <c r="M3179" s="12"/>
      <c r="N3179" s="12"/>
      <c r="O3179" s="12"/>
      <c r="P3179" s="12"/>
      <c r="Q3179" s="12"/>
      <c r="R3179" s="12"/>
      <c r="S3179" s="12"/>
      <c r="T3179" s="12"/>
      <c r="U3179" s="12"/>
      <c r="V3179" s="12"/>
      <c r="W3179" s="12"/>
      <c r="X3179" s="12"/>
      <c r="Y3179" s="12"/>
      <c r="Z3179" s="12"/>
      <c r="AA3179" s="12"/>
      <c r="AB3179" s="12"/>
      <c r="AC3179" s="12"/>
      <c r="AD3179" s="12"/>
      <c r="AE3179" s="12"/>
      <c r="AF3179" s="12"/>
      <c r="AG3179" s="12"/>
      <c r="AH3179" s="12"/>
      <c r="AI3179" s="12"/>
      <c r="AJ3179" s="12"/>
      <c r="AK3179" s="12"/>
      <c r="AL3179" s="12"/>
      <c r="AM3179" s="12"/>
      <c r="AN3179" s="12"/>
      <c r="AO3179" s="12"/>
      <c r="AP3179" s="12"/>
      <c r="AQ3179" s="12"/>
      <c r="AR3179" s="12"/>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12"/>
      <c r="BR3179" s="12"/>
      <c r="BS3179" s="12"/>
      <c r="BT3179" s="12"/>
      <c r="BU3179" s="12"/>
      <c r="BV3179" s="12"/>
      <c r="BW3179" s="12"/>
      <c r="BX3179" s="12"/>
      <c r="BY3179" s="12"/>
      <c r="BZ3179" s="12"/>
      <c r="CA3179" s="12"/>
      <c r="CB3179" s="12"/>
      <c r="CC3179" s="12"/>
      <c r="CD3179" s="12"/>
      <c r="CE3179" s="12"/>
      <c r="CF3179" s="12"/>
      <c r="CG3179" s="12"/>
      <c r="CH3179" s="12"/>
      <c r="CI3179" s="12"/>
      <c r="CJ3179" s="12"/>
      <c r="CK3179" s="12"/>
      <c r="CL3179" s="12"/>
      <c r="CM3179" s="12"/>
      <c r="CN3179" s="12"/>
      <c r="CO3179" s="12"/>
      <c r="CP3179" s="12"/>
      <c r="CQ3179" s="12"/>
      <c r="CR3179" s="12"/>
      <c r="CS3179" s="12"/>
      <c r="CT3179" s="12"/>
      <c r="CU3179" s="12"/>
      <c r="CV3179" s="12"/>
      <c r="CW3179" s="12"/>
      <c r="CX3179" s="12"/>
      <c r="CY3179" s="12"/>
      <c r="CZ3179" s="12"/>
      <c r="DA3179" s="12"/>
      <c r="DB3179" s="12"/>
      <c r="DC3179" s="12"/>
      <c r="DD3179" s="12"/>
      <c r="DE3179" s="12"/>
      <c r="DF3179" s="12"/>
      <c r="DG3179" s="12"/>
      <c r="DH3179" s="12"/>
      <c r="DI3179" s="12"/>
      <c r="DJ3179" s="12"/>
      <c r="DK3179" s="12"/>
      <c r="DL3179" s="12"/>
      <c r="DM3179" s="12"/>
      <c r="DN3179" s="12"/>
      <c r="DO3179" s="12"/>
      <c r="DP3179" s="12"/>
      <c r="DQ3179" s="12"/>
      <c r="DR3179" s="12"/>
      <c r="DS3179" s="12"/>
      <c r="DT3179" s="12"/>
      <c r="DU3179" s="12"/>
      <c r="DV3179" s="12"/>
    </row>
    <row r="3180" spans="1:126" s="14" customFormat="1" ht="105.75" thickBot="1" x14ac:dyDescent="0.3">
      <c r="A3180" s="12"/>
      <c r="B3180" s="13">
        <f t="shared" si="50"/>
        <v>3171</v>
      </c>
      <c r="C3180" s="2" t="s">
        <v>2218</v>
      </c>
      <c r="D3180" s="9" t="s">
        <v>5901</v>
      </c>
      <c r="E3180" s="2" t="s">
        <v>3129</v>
      </c>
      <c r="F3180" s="2" t="s">
        <v>3132</v>
      </c>
      <c r="G3180" s="2" t="s">
        <v>11939</v>
      </c>
      <c r="H3180" s="2" t="s">
        <v>619</v>
      </c>
      <c r="J3180" s="12"/>
      <c r="K3180" s="12"/>
      <c r="L3180" s="12"/>
      <c r="M3180" s="12"/>
      <c r="N3180" s="12"/>
      <c r="O3180" s="12"/>
      <c r="P3180" s="12"/>
      <c r="Q3180" s="12"/>
      <c r="R3180" s="12"/>
      <c r="S3180" s="12"/>
      <c r="T3180" s="12"/>
      <c r="U3180" s="12"/>
      <c r="V3180" s="12"/>
      <c r="W3180" s="12"/>
      <c r="X3180" s="12"/>
      <c r="Y3180" s="12"/>
      <c r="Z3180" s="12"/>
      <c r="AA3180" s="12"/>
      <c r="AB3180" s="12"/>
      <c r="AC3180" s="12"/>
      <c r="AD3180" s="12"/>
      <c r="AE3180" s="12"/>
      <c r="AF3180" s="12"/>
      <c r="AG3180" s="12"/>
      <c r="AH3180" s="12"/>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12"/>
      <c r="BR3180" s="12"/>
      <c r="BS3180" s="12"/>
      <c r="BT3180" s="12"/>
      <c r="BU3180" s="12"/>
      <c r="BV3180" s="12"/>
      <c r="BW3180" s="12"/>
      <c r="BX3180" s="12"/>
      <c r="BY3180" s="12"/>
      <c r="BZ3180" s="12"/>
      <c r="CA3180" s="12"/>
      <c r="CB3180" s="12"/>
      <c r="CC3180" s="12"/>
      <c r="CD3180" s="12"/>
      <c r="CE3180" s="12"/>
      <c r="CF3180" s="12"/>
      <c r="CG3180" s="12"/>
      <c r="CH3180" s="12"/>
      <c r="CI3180" s="12"/>
      <c r="CJ3180" s="12"/>
      <c r="CK3180" s="12"/>
      <c r="CL3180" s="12"/>
      <c r="CM3180" s="12"/>
      <c r="CN3180" s="12"/>
      <c r="CO3180" s="12"/>
      <c r="CP3180" s="12"/>
      <c r="CQ3180" s="12"/>
      <c r="CR3180" s="12"/>
      <c r="CS3180" s="12"/>
      <c r="CT3180" s="12"/>
      <c r="CU3180" s="12"/>
      <c r="CV3180" s="12"/>
      <c r="CW3180" s="12"/>
      <c r="CX3180" s="12"/>
      <c r="CY3180" s="12"/>
      <c r="CZ3180" s="12"/>
      <c r="DA3180" s="12"/>
      <c r="DB3180" s="12"/>
      <c r="DC3180" s="12"/>
      <c r="DD3180" s="12"/>
      <c r="DE3180" s="12"/>
      <c r="DF3180" s="12"/>
      <c r="DG3180" s="12"/>
      <c r="DH3180" s="12"/>
      <c r="DI3180" s="12"/>
      <c r="DJ3180" s="12"/>
      <c r="DK3180" s="12"/>
      <c r="DL3180" s="12"/>
      <c r="DM3180" s="12"/>
      <c r="DN3180" s="12"/>
      <c r="DO3180" s="12"/>
      <c r="DP3180" s="12"/>
      <c r="DQ3180" s="12"/>
      <c r="DR3180" s="12"/>
      <c r="DS3180" s="12"/>
      <c r="DT3180" s="12"/>
      <c r="DU3180" s="12"/>
      <c r="DV3180" s="12"/>
    </row>
    <row r="3181" spans="1:126" s="14" customFormat="1" ht="75.75" thickBot="1" x14ac:dyDescent="0.3">
      <c r="A3181" s="12"/>
      <c r="B3181" s="13">
        <f t="shared" si="50"/>
        <v>3172</v>
      </c>
      <c r="C3181" s="2" t="s">
        <v>2218</v>
      </c>
      <c r="D3181" s="9">
        <v>6812</v>
      </c>
      <c r="E3181" s="2" t="s">
        <v>3133</v>
      </c>
      <c r="F3181" s="2" t="s">
        <v>3134</v>
      </c>
      <c r="G3181" s="2" t="s">
        <v>11940</v>
      </c>
      <c r="H3181" s="2" t="s">
        <v>619</v>
      </c>
      <c r="J3181" s="12"/>
      <c r="K3181" s="12"/>
      <c r="L3181" s="12"/>
      <c r="M3181" s="12"/>
      <c r="N3181" s="12"/>
      <c r="O3181" s="12"/>
      <c r="P3181" s="12"/>
      <c r="Q3181" s="12"/>
      <c r="R3181" s="12"/>
      <c r="S3181" s="12"/>
      <c r="T3181" s="12"/>
      <c r="U3181" s="12"/>
      <c r="V3181" s="12"/>
      <c r="W3181" s="12"/>
      <c r="X3181" s="12"/>
      <c r="Y3181" s="12"/>
      <c r="Z3181" s="12"/>
      <c r="AA3181" s="12"/>
      <c r="AB3181" s="12"/>
      <c r="AC3181" s="12"/>
      <c r="AD3181" s="12"/>
      <c r="AE3181" s="12"/>
      <c r="AF3181" s="12"/>
      <c r="AG3181" s="12"/>
      <c r="AH3181" s="12"/>
      <c r="AI3181" s="12"/>
      <c r="AJ3181" s="12"/>
      <c r="AK3181" s="12"/>
      <c r="AL3181" s="12"/>
      <c r="AM3181" s="12"/>
      <c r="AN3181" s="12"/>
      <c r="AO3181" s="12"/>
      <c r="AP3181" s="12"/>
      <c r="AQ3181" s="12"/>
      <c r="AR3181" s="12"/>
      <c r="AS3181" s="12"/>
      <c r="AT3181" s="12"/>
      <c r="AU3181" s="12"/>
      <c r="AV3181" s="12"/>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12"/>
      <c r="BR3181" s="12"/>
      <c r="BS3181" s="12"/>
      <c r="BT3181" s="12"/>
      <c r="BU3181" s="12"/>
      <c r="BV3181" s="12"/>
      <c r="BW3181" s="12"/>
      <c r="BX3181" s="12"/>
      <c r="BY3181" s="12"/>
      <c r="BZ3181" s="12"/>
      <c r="CA3181" s="12"/>
      <c r="CB3181" s="12"/>
      <c r="CC3181" s="12"/>
      <c r="CD3181" s="12"/>
      <c r="CE3181" s="12"/>
      <c r="CF3181" s="12"/>
      <c r="CG3181" s="12"/>
      <c r="CH3181" s="12"/>
      <c r="CI3181" s="12"/>
      <c r="CJ3181" s="12"/>
      <c r="CK3181" s="12"/>
      <c r="CL3181" s="12"/>
      <c r="CM3181" s="12"/>
      <c r="CN3181" s="12"/>
      <c r="CO3181" s="12"/>
      <c r="CP3181" s="12"/>
      <c r="CQ3181" s="12"/>
      <c r="CR3181" s="12"/>
      <c r="CS3181" s="12"/>
      <c r="CT3181" s="12"/>
      <c r="CU3181" s="12"/>
      <c r="CV3181" s="12"/>
      <c r="CW3181" s="12"/>
      <c r="CX3181" s="12"/>
      <c r="CY3181" s="12"/>
      <c r="CZ3181" s="12"/>
      <c r="DA3181" s="12"/>
      <c r="DB3181" s="12"/>
      <c r="DC3181" s="12"/>
      <c r="DD3181" s="12"/>
      <c r="DE3181" s="12"/>
      <c r="DF3181" s="12"/>
      <c r="DG3181" s="12"/>
      <c r="DH3181" s="12"/>
      <c r="DI3181" s="12"/>
      <c r="DJ3181" s="12"/>
      <c r="DK3181" s="12"/>
      <c r="DL3181" s="12"/>
      <c r="DM3181" s="12"/>
      <c r="DN3181" s="12"/>
      <c r="DO3181" s="12"/>
      <c r="DP3181" s="12"/>
      <c r="DQ3181" s="12"/>
      <c r="DR3181" s="12"/>
      <c r="DS3181" s="12"/>
      <c r="DT3181" s="12"/>
      <c r="DU3181" s="12"/>
      <c r="DV3181" s="12"/>
    </row>
    <row r="3182" spans="1:126" s="14" customFormat="1" ht="105.75" thickBot="1" x14ac:dyDescent="0.3">
      <c r="A3182" s="12"/>
      <c r="B3182" s="13">
        <f t="shared" si="50"/>
        <v>3173</v>
      </c>
      <c r="C3182" s="2" t="s">
        <v>2218</v>
      </c>
      <c r="D3182" s="9">
        <v>6110</v>
      </c>
      <c r="E3182" s="2" t="s">
        <v>3135</v>
      </c>
      <c r="F3182" s="2" t="s">
        <v>3136</v>
      </c>
      <c r="G3182" s="2" t="s">
        <v>11941</v>
      </c>
      <c r="H3182" s="2" t="s">
        <v>619</v>
      </c>
      <c r="J3182" s="12"/>
      <c r="K3182" s="12"/>
      <c r="L3182" s="12"/>
      <c r="M3182" s="12"/>
      <c r="N3182" s="12"/>
      <c r="O3182" s="12"/>
      <c r="P3182" s="12"/>
      <c r="Q3182" s="12"/>
      <c r="R3182" s="12"/>
      <c r="S3182" s="12"/>
      <c r="T3182" s="12"/>
      <c r="U3182" s="12"/>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12"/>
      <c r="BR3182" s="12"/>
      <c r="BS3182" s="12"/>
      <c r="BT3182" s="12"/>
      <c r="BU3182" s="12"/>
      <c r="BV3182" s="12"/>
      <c r="BW3182" s="12"/>
      <c r="BX3182" s="12"/>
      <c r="BY3182" s="12"/>
      <c r="BZ3182" s="12"/>
      <c r="CA3182" s="12"/>
      <c r="CB3182" s="12"/>
      <c r="CC3182" s="12"/>
      <c r="CD3182" s="12"/>
      <c r="CE3182" s="12"/>
      <c r="CF3182" s="12"/>
      <c r="CG3182" s="12"/>
      <c r="CH3182" s="12"/>
      <c r="CI3182" s="12"/>
      <c r="CJ3182" s="12"/>
      <c r="CK3182" s="12"/>
      <c r="CL3182" s="12"/>
      <c r="CM3182" s="12"/>
      <c r="CN3182" s="12"/>
      <c r="CO3182" s="12"/>
      <c r="CP3182" s="12"/>
      <c r="CQ3182" s="12"/>
      <c r="CR3182" s="12"/>
      <c r="CS3182" s="12"/>
      <c r="CT3182" s="12"/>
      <c r="CU3182" s="12"/>
      <c r="CV3182" s="12"/>
      <c r="CW3182" s="12"/>
      <c r="CX3182" s="12"/>
      <c r="CY3182" s="12"/>
      <c r="CZ3182" s="12"/>
      <c r="DA3182" s="12"/>
      <c r="DB3182" s="12"/>
      <c r="DC3182" s="12"/>
      <c r="DD3182" s="12"/>
      <c r="DE3182" s="12"/>
      <c r="DF3182" s="12"/>
      <c r="DG3182" s="12"/>
      <c r="DH3182" s="12"/>
      <c r="DI3182" s="12"/>
      <c r="DJ3182" s="12"/>
      <c r="DK3182" s="12"/>
      <c r="DL3182" s="12"/>
      <c r="DM3182" s="12"/>
      <c r="DN3182" s="12"/>
      <c r="DO3182" s="12"/>
      <c r="DP3182" s="12"/>
      <c r="DQ3182" s="12"/>
      <c r="DR3182" s="12"/>
      <c r="DS3182" s="12"/>
      <c r="DT3182" s="12"/>
      <c r="DU3182" s="12"/>
      <c r="DV3182" s="12"/>
    </row>
    <row r="3183" spans="1:126" s="14" customFormat="1" ht="105.75" thickBot="1" x14ac:dyDescent="0.3">
      <c r="A3183" s="12"/>
      <c r="B3183" s="13">
        <f t="shared" si="50"/>
        <v>3174</v>
      </c>
      <c r="C3183" s="2" t="s">
        <v>2218</v>
      </c>
      <c r="D3183" s="9">
        <v>6110</v>
      </c>
      <c r="E3183" s="2" t="s">
        <v>3135</v>
      </c>
      <c r="F3183" s="2" t="s">
        <v>6261</v>
      </c>
      <c r="G3183" s="2" t="s">
        <v>10550</v>
      </c>
      <c r="H3183" s="2" t="s">
        <v>619</v>
      </c>
      <c r="J3183" s="12"/>
      <c r="K3183" s="12"/>
      <c r="L3183" s="12"/>
      <c r="M3183" s="12"/>
      <c r="N3183" s="12"/>
      <c r="O3183" s="12"/>
      <c r="P3183" s="12"/>
      <c r="Q3183" s="12"/>
      <c r="R3183" s="12"/>
      <c r="S3183" s="12"/>
      <c r="T3183" s="12"/>
      <c r="U3183" s="12"/>
      <c r="V3183" s="12"/>
      <c r="W3183" s="12"/>
      <c r="X3183" s="12"/>
      <c r="Y3183" s="12"/>
      <c r="Z3183" s="12"/>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12"/>
      <c r="BR3183" s="12"/>
      <c r="BS3183" s="12"/>
      <c r="BT3183" s="12"/>
      <c r="BU3183" s="12"/>
      <c r="BV3183" s="12"/>
      <c r="BW3183" s="12"/>
      <c r="BX3183" s="12"/>
      <c r="BY3183" s="12"/>
      <c r="BZ3183" s="12"/>
      <c r="CA3183" s="12"/>
      <c r="CB3183" s="12"/>
      <c r="CC3183" s="12"/>
      <c r="CD3183" s="12"/>
      <c r="CE3183" s="12"/>
      <c r="CF3183" s="12"/>
      <c r="CG3183" s="12"/>
      <c r="CH3183" s="12"/>
      <c r="CI3183" s="12"/>
      <c r="CJ3183" s="12"/>
      <c r="CK3183" s="12"/>
      <c r="CL3183" s="12"/>
      <c r="CM3183" s="12"/>
      <c r="CN3183" s="12"/>
      <c r="CO3183" s="12"/>
      <c r="CP3183" s="12"/>
      <c r="CQ3183" s="12"/>
      <c r="CR3183" s="12"/>
      <c r="CS3183" s="12"/>
      <c r="CT3183" s="12"/>
      <c r="CU3183" s="12"/>
      <c r="CV3183" s="12"/>
      <c r="CW3183" s="12"/>
      <c r="CX3183" s="12"/>
      <c r="CY3183" s="12"/>
      <c r="CZ3183" s="12"/>
      <c r="DA3183" s="12"/>
      <c r="DB3183" s="12"/>
      <c r="DC3183" s="12"/>
      <c r="DD3183" s="12"/>
      <c r="DE3183" s="12"/>
      <c r="DF3183" s="12"/>
      <c r="DG3183" s="12"/>
      <c r="DH3183" s="12"/>
      <c r="DI3183" s="12"/>
      <c r="DJ3183" s="12"/>
      <c r="DK3183" s="12"/>
      <c r="DL3183" s="12"/>
      <c r="DM3183" s="12"/>
      <c r="DN3183" s="12"/>
      <c r="DO3183" s="12"/>
      <c r="DP3183" s="12"/>
      <c r="DQ3183" s="12"/>
      <c r="DR3183" s="12"/>
      <c r="DS3183" s="12"/>
      <c r="DT3183" s="12"/>
      <c r="DU3183" s="12"/>
      <c r="DV3183" s="12"/>
    </row>
    <row r="3184" spans="1:126" s="14" customFormat="1" ht="105.75" thickBot="1" x14ac:dyDescent="0.3">
      <c r="A3184" s="12"/>
      <c r="B3184" s="13">
        <f t="shared" si="50"/>
        <v>3175</v>
      </c>
      <c r="C3184" s="2" t="s">
        <v>2218</v>
      </c>
      <c r="D3184" s="9">
        <v>4008</v>
      </c>
      <c r="E3184" s="2" t="s">
        <v>3137</v>
      </c>
      <c r="F3184" s="2" t="s">
        <v>3138</v>
      </c>
      <c r="G3184" s="2" t="s">
        <v>11942</v>
      </c>
      <c r="H3184" s="2" t="s">
        <v>619</v>
      </c>
      <c r="J3184" s="12"/>
      <c r="K3184" s="12"/>
      <c r="L3184" s="12"/>
      <c r="M3184" s="12"/>
      <c r="N3184" s="12"/>
      <c r="O3184" s="12"/>
      <c r="P3184" s="12"/>
      <c r="Q3184" s="12"/>
      <c r="R3184" s="12"/>
      <c r="S3184" s="12"/>
      <c r="T3184" s="12"/>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c r="CG3184" s="12"/>
      <c r="CH3184" s="12"/>
      <c r="CI3184" s="12"/>
      <c r="CJ3184" s="12"/>
      <c r="CK3184" s="12"/>
      <c r="CL3184" s="12"/>
      <c r="CM3184" s="12"/>
      <c r="CN3184" s="12"/>
      <c r="CO3184" s="12"/>
      <c r="CP3184" s="12"/>
      <c r="CQ3184" s="12"/>
      <c r="CR3184" s="12"/>
      <c r="CS3184" s="12"/>
      <c r="CT3184" s="12"/>
      <c r="CU3184" s="12"/>
      <c r="CV3184" s="12"/>
      <c r="CW3184" s="12"/>
      <c r="CX3184" s="12"/>
      <c r="CY3184" s="12"/>
      <c r="CZ3184" s="12"/>
      <c r="DA3184" s="12"/>
      <c r="DB3184" s="12"/>
      <c r="DC3184" s="12"/>
      <c r="DD3184" s="12"/>
      <c r="DE3184" s="12"/>
      <c r="DF3184" s="12"/>
      <c r="DG3184" s="12"/>
      <c r="DH3184" s="12"/>
      <c r="DI3184" s="12"/>
      <c r="DJ3184" s="12"/>
      <c r="DK3184" s="12"/>
      <c r="DL3184" s="12"/>
      <c r="DM3184" s="12"/>
      <c r="DN3184" s="12"/>
      <c r="DO3184" s="12"/>
      <c r="DP3184" s="12"/>
      <c r="DQ3184" s="12"/>
      <c r="DR3184" s="12"/>
      <c r="DS3184" s="12"/>
      <c r="DT3184" s="12"/>
      <c r="DU3184" s="12"/>
      <c r="DV3184" s="12"/>
    </row>
    <row r="3185" spans="1:126" s="14" customFormat="1" ht="75.75" thickBot="1" x14ac:dyDescent="0.3">
      <c r="A3185" s="12"/>
      <c r="B3185" s="13">
        <f t="shared" si="50"/>
        <v>3176</v>
      </c>
      <c r="C3185" s="2" t="s">
        <v>2218</v>
      </c>
      <c r="D3185" s="9">
        <v>6211</v>
      </c>
      <c r="E3185" s="2" t="s">
        <v>6410</v>
      </c>
      <c r="F3185" s="2" t="s">
        <v>6411</v>
      </c>
      <c r="G3185" s="2" t="s">
        <v>11943</v>
      </c>
      <c r="H3185" s="2" t="s">
        <v>619</v>
      </c>
      <c r="J3185" s="12"/>
      <c r="K3185" s="12"/>
      <c r="L3185" s="12"/>
      <c r="M3185" s="12"/>
      <c r="N3185" s="12"/>
      <c r="O3185" s="12"/>
      <c r="P3185" s="12"/>
      <c r="Q3185" s="12"/>
      <c r="R3185" s="12"/>
      <c r="S3185" s="12"/>
      <c r="T3185" s="12"/>
      <c r="U3185" s="12"/>
      <c r="V3185" s="12"/>
      <c r="W3185" s="12"/>
      <c r="X3185" s="12"/>
      <c r="Y3185" s="12"/>
      <c r="Z3185" s="12"/>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12"/>
      <c r="BR3185" s="12"/>
      <c r="BS3185" s="12"/>
      <c r="BT3185" s="12"/>
      <c r="BU3185" s="12"/>
      <c r="BV3185" s="12"/>
      <c r="BW3185" s="12"/>
      <c r="BX3185" s="12"/>
      <c r="BY3185" s="12"/>
      <c r="BZ3185" s="12"/>
      <c r="CA3185" s="12"/>
      <c r="CB3185" s="12"/>
      <c r="CC3185" s="12"/>
      <c r="CD3185" s="12"/>
      <c r="CE3185" s="12"/>
      <c r="CF3185" s="12"/>
      <c r="CG3185" s="12"/>
      <c r="CH3185" s="12"/>
      <c r="CI3185" s="12"/>
      <c r="CJ3185" s="12"/>
      <c r="CK3185" s="12"/>
      <c r="CL3185" s="12"/>
      <c r="CM3185" s="12"/>
      <c r="CN3185" s="12"/>
      <c r="CO3185" s="12"/>
      <c r="CP3185" s="12"/>
      <c r="CQ3185" s="12"/>
      <c r="CR3185" s="12"/>
      <c r="CS3185" s="12"/>
      <c r="CT3185" s="12"/>
      <c r="CU3185" s="12"/>
      <c r="CV3185" s="12"/>
      <c r="CW3185" s="12"/>
      <c r="CX3185" s="12"/>
      <c r="CY3185" s="12"/>
      <c r="CZ3185" s="12"/>
      <c r="DA3185" s="12"/>
      <c r="DB3185" s="12"/>
      <c r="DC3185" s="12"/>
      <c r="DD3185" s="12"/>
      <c r="DE3185" s="12"/>
      <c r="DF3185" s="12"/>
      <c r="DG3185" s="12"/>
      <c r="DH3185" s="12"/>
      <c r="DI3185" s="12"/>
      <c r="DJ3185" s="12"/>
      <c r="DK3185" s="12"/>
      <c r="DL3185" s="12"/>
      <c r="DM3185" s="12"/>
      <c r="DN3185" s="12"/>
      <c r="DO3185" s="12"/>
      <c r="DP3185" s="12"/>
      <c r="DQ3185" s="12"/>
      <c r="DR3185" s="12"/>
      <c r="DS3185" s="12"/>
      <c r="DT3185" s="12"/>
      <c r="DU3185" s="12"/>
      <c r="DV3185" s="12"/>
    </row>
    <row r="3186" spans="1:126" s="14" customFormat="1" ht="90.75" thickBot="1" x14ac:dyDescent="0.3">
      <c r="A3186" s="12"/>
      <c r="B3186" s="13">
        <f t="shared" si="50"/>
        <v>3177</v>
      </c>
      <c r="C3186" s="2" t="s">
        <v>2218</v>
      </c>
      <c r="D3186" s="9">
        <v>6403</v>
      </c>
      <c r="E3186" s="2" t="s">
        <v>6413</v>
      </c>
      <c r="F3186" s="2" t="s">
        <v>6414</v>
      </c>
      <c r="G3186" s="2" t="s">
        <v>11944</v>
      </c>
      <c r="H3186" s="2" t="s">
        <v>619</v>
      </c>
      <c r="J3186" s="12"/>
      <c r="K3186" s="12"/>
      <c r="L3186" s="12"/>
      <c r="M3186" s="12"/>
      <c r="N3186" s="12"/>
      <c r="O3186" s="12"/>
      <c r="P3186" s="12"/>
      <c r="Q3186" s="12"/>
      <c r="R3186" s="12"/>
      <c r="S3186" s="12"/>
      <c r="T3186" s="12"/>
      <c r="U3186" s="12"/>
      <c r="V3186" s="12"/>
      <c r="W3186" s="12"/>
      <c r="X3186" s="12"/>
      <c r="Y3186" s="12"/>
      <c r="Z3186" s="12"/>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12"/>
      <c r="BR3186" s="12"/>
      <c r="BS3186" s="12"/>
      <c r="BT3186" s="12"/>
      <c r="BU3186" s="12"/>
      <c r="BV3186" s="12"/>
      <c r="BW3186" s="12"/>
      <c r="BX3186" s="12"/>
      <c r="BY3186" s="12"/>
      <c r="BZ3186" s="12"/>
      <c r="CA3186" s="12"/>
      <c r="CB3186" s="12"/>
      <c r="CC3186" s="12"/>
      <c r="CD3186" s="12"/>
      <c r="CE3186" s="12"/>
      <c r="CF3186" s="12"/>
      <c r="CG3186" s="12"/>
      <c r="CH3186" s="12"/>
      <c r="CI3186" s="12"/>
      <c r="CJ3186" s="12"/>
      <c r="CK3186" s="12"/>
      <c r="CL3186" s="12"/>
      <c r="CM3186" s="12"/>
      <c r="CN3186" s="12"/>
      <c r="CO3186" s="12"/>
      <c r="CP3186" s="12"/>
      <c r="CQ3186" s="12"/>
      <c r="CR3186" s="12"/>
      <c r="CS3186" s="12"/>
      <c r="CT3186" s="12"/>
      <c r="CU3186" s="12"/>
      <c r="CV3186" s="12"/>
      <c r="CW3186" s="12"/>
      <c r="CX3186" s="12"/>
      <c r="CY3186" s="12"/>
      <c r="CZ3186" s="12"/>
      <c r="DA3186" s="12"/>
      <c r="DB3186" s="12"/>
      <c r="DC3186" s="12"/>
      <c r="DD3186" s="12"/>
      <c r="DE3186" s="12"/>
      <c r="DF3186" s="12"/>
      <c r="DG3186" s="12"/>
      <c r="DH3186" s="12"/>
      <c r="DI3186" s="12"/>
      <c r="DJ3186" s="12"/>
      <c r="DK3186" s="12"/>
      <c r="DL3186" s="12"/>
      <c r="DM3186" s="12"/>
      <c r="DN3186" s="12"/>
      <c r="DO3186" s="12"/>
      <c r="DP3186" s="12"/>
      <c r="DQ3186" s="12"/>
      <c r="DR3186" s="12"/>
      <c r="DS3186" s="12"/>
      <c r="DT3186" s="12"/>
      <c r="DU3186" s="12"/>
      <c r="DV3186" s="12"/>
    </row>
    <row r="3187" spans="1:126" s="14" customFormat="1" ht="45.75" thickBot="1" x14ac:dyDescent="0.3">
      <c r="A3187" s="12"/>
      <c r="B3187" s="13">
        <f t="shared" si="50"/>
        <v>3178</v>
      </c>
      <c r="C3187" s="2" t="s">
        <v>2218</v>
      </c>
      <c r="D3187" s="9">
        <v>6812</v>
      </c>
      <c r="E3187" s="2" t="s">
        <v>6412</v>
      </c>
      <c r="F3187" s="2" t="s">
        <v>7444</v>
      </c>
      <c r="G3187" s="2" t="s">
        <v>11945</v>
      </c>
      <c r="H3187" s="2" t="s">
        <v>619</v>
      </c>
      <c r="J3187" s="12"/>
      <c r="K3187" s="12"/>
      <c r="L3187" s="12"/>
      <c r="M3187" s="12"/>
      <c r="N3187" s="12"/>
      <c r="O3187" s="12"/>
      <c r="P3187" s="12"/>
      <c r="Q3187" s="12"/>
      <c r="R3187" s="12"/>
      <c r="S3187" s="12"/>
      <c r="T3187" s="12"/>
      <c r="U3187" s="12"/>
      <c r="V3187" s="12"/>
      <c r="W3187" s="12"/>
      <c r="X3187" s="12"/>
      <c r="Y3187" s="12"/>
      <c r="Z3187" s="12"/>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12"/>
      <c r="BR3187" s="12"/>
      <c r="BS3187" s="12"/>
      <c r="BT3187" s="12"/>
      <c r="BU3187" s="12"/>
      <c r="BV3187" s="12"/>
      <c r="BW3187" s="12"/>
      <c r="BX3187" s="12"/>
      <c r="BY3187" s="12"/>
      <c r="BZ3187" s="12"/>
      <c r="CA3187" s="12"/>
      <c r="CB3187" s="12"/>
      <c r="CC3187" s="12"/>
      <c r="CD3187" s="12"/>
      <c r="CE3187" s="12"/>
      <c r="CF3187" s="12"/>
      <c r="CG3187" s="12"/>
      <c r="CH3187" s="12"/>
      <c r="CI3187" s="12"/>
      <c r="CJ3187" s="12"/>
      <c r="CK3187" s="12"/>
      <c r="CL3187" s="12"/>
      <c r="CM3187" s="12"/>
      <c r="CN3187" s="12"/>
      <c r="CO3187" s="12"/>
      <c r="CP3187" s="12"/>
      <c r="CQ3187" s="12"/>
      <c r="CR3187" s="12"/>
      <c r="CS3187" s="12"/>
      <c r="CT3187" s="12"/>
      <c r="CU3187" s="12"/>
      <c r="CV3187" s="12"/>
      <c r="CW3187" s="12"/>
      <c r="CX3187" s="12"/>
      <c r="CY3187" s="12"/>
      <c r="CZ3187" s="12"/>
      <c r="DA3187" s="12"/>
      <c r="DB3187" s="12"/>
      <c r="DC3187" s="12"/>
      <c r="DD3187" s="12"/>
      <c r="DE3187" s="12"/>
      <c r="DF3187" s="12"/>
      <c r="DG3187" s="12"/>
      <c r="DH3187" s="12"/>
      <c r="DI3187" s="12"/>
      <c r="DJ3187" s="12"/>
      <c r="DK3187" s="12"/>
      <c r="DL3187" s="12"/>
      <c r="DM3187" s="12"/>
      <c r="DN3187" s="12"/>
      <c r="DO3187" s="12"/>
      <c r="DP3187" s="12"/>
      <c r="DQ3187" s="12"/>
      <c r="DR3187" s="12"/>
      <c r="DS3187" s="12"/>
      <c r="DT3187" s="12"/>
      <c r="DU3187" s="12"/>
      <c r="DV3187" s="12"/>
    </row>
    <row r="3188" spans="1:126" s="14" customFormat="1" ht="60.75" thickBot="1" x14ac:dyDescent="0.3">
      <c r="A3188" s="12"/>
      <c r="B3188" s="13">
        <f t="shared" si="50"/>
        <v>3179</v>
      </c>
      <c r="C3188" s="2" t="s">
        <v>2218</v>
      </c>
      <c r="D3188" s="9">
        <v>4302</v>
      </c>
      <c r="E3188" s="2" t="s">
        <v>6415</v>
      </c>
      <c r="F3188" s="2" t="s">
        <v>6416</v>
      </c>
      <c r="G3188" s="2" t="s">
        <v>11946</v>
      </c>
      <c r="H3188" s="2" t="s">
        <v>619</v>
      </c>
      <c r="J3188" s="12"/>
      <c r="K3188" s="12"/>
      <c r="L3188" s="12"/>
      <c r="M3188" s="12"/>
      <c r="N3188" s="12"/>
      <c r="O3188" s="12"/>
      <c r="P3188" s="12"/>
      <c r="Q3188" s="12"/>
      <c r="R3188" s="12"/>
      <c r="S3188" s="12"/>
      <c r="T3188" s="12"/>
      <c r="U3188" s="12"/>
      <c r="V3188" s="12"/>
      <c r="W3188" s="12"/>
      <c r="X3188" s="12"/>
      <c r="Y3188" s="12"/>
      <c r="Z3188" s="12"/>
      <c r="AA3188" s="12"/>
      <c r="AB3188" s="12"/>
      <c r="AC3188" s="12"/>
      <c r="AD3188" s="12"/>
      <c r="AE3188" s="12"/>
      <c r="AF3188" s="12"/>
      <c r="AG3188" s="12"/>
      <c r="AH3188" s="12"/>
      <c r="AI3188" s="12"/>
      <c r="AJ3188" s="12"/>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12"/>
      <c r="BR3188" s="12"/>
      <c r="BS3188" s="12"/>
      <c r="BT3188" s="12"/>
      <c r="BU3188" s="12"/>
      <c r="BV3188" s="12"/>
      <c r="BW3188" s="12"/>
      <c r="BX3188" s="12"/>
      <c r="BY3188" s="12"/>
      <c r="BZ3188" s="12"/>
      <c r="CA3188" s="12"/>
      <c r="CB3188" s="12"/>
      <c r="CC3188" s="12"/>
      <c r="CD3188" s="12"/>
      <c r="CE3188" s="12"/>
      <c r="CF3188" s="12"/>
      <c r="CG3188" s="12"/>
      <c r="CH3188" s="12"/>
      <c r="CI3188" s="12"/>
      <c r="CJ3188" s="12"/>
      <c r="CK3188" s="12"/>
      <c r="CL3188" s="12"/>
      <c r="CM3188" s="12"/>
      <c r="CN3188" s="12"/>
      <c r="CO3188" s="12"/>
      <c r="CP3188" s="12"/>
      <c r="CQ3188" s="12"/>
      <c r="CR3188" s="12"/>
      <c r="CS3188" s="12"/>
      <c r="CT3188" s="12"/>
      <c r="CU3188" s="12"/>
      <c r="CV3188" s="12"/>
      <c r="CW3188" s="12"/>
      <c r="CX3188" s="12"/>
      <c r="CY3188" s="12"/>
      <c r="CZ3188" s="12"/>
      <c r="DA3188" s="12"/>
      <c r="DB3188" s="12"/>
      <c r="DC3188" s="12"/>
      <c r="DD3188" s="12"/>
      <c r="DE3188" s="12"/>
      <c r="DF3188" s="12"/>
      <c r="DG3188" s="12"/>
      <c r="DH3188" s="12"/>
      <c r="DI3188" s="12"/>
      <c r="DJ3188" s="12"/>
      <c r="DK3188" s="12"/>
      <c r="DL3188" s="12"/>
      <c r="DM3188" s="12"/>
      <c r="DN3188" s="12"/>
      <c r="DO3188" s="12"/>
      <c r="DP3188" s="12"/>
      <c r="DQ3188" s="12"/>
      <c r="DR3188" s="12"/>
      <c r="DS3188" s="12"/>
      <c r="DT3188" s="12"/>
      <c r="DU3188" s="12"/>
      <c r="DV3188" s="12"/>
    </row>
    <row r="3189" spans="1:126" s="14" customFormat="1" ht="60.75" thickBot="1" x14ac:dyDescent="0.3">
      <c r="A3189" s="12"/>
      <c r="B3189" s="13">
        <f t="shared" si="50"/>
        <v>3180</v>
      </c>
      <c r="C3189" s="2" t="s">
        <v>2218</v>
      </c>
      <c r="D3189" s="9">
        <v>5101</v>
      </c>
      <c r="E3189" s="2" t="s">
        <v>6418</v>
      </c>
      <c r="F3189" s="2" t="s">
        <v>6417</v>
      </c>
      <c r="G3189" s="2" t="s">
        <v>11947</v>
      </c>
      <c r="H3189" s="2" t="s">
        <v>619</v>
      </c>
      <c r="J3189" s="12"/>
      <c r="K3189" s="12"/>
      <c r="L3189" s="12"/>
      <c r="M3189" s="12"/>
      <c r="N3189" s="12"/>
      <c r="O3189" s="12"/>
      <c r="P3189" s="12"/>
      <c r="Q3189" s="12"/>
      <c r="R3189" s="12"/>
      <c r="S3189" s="12"/>
      <c r="T3189" s="12"/>
      <c r="U3189" s="12"/>
      <c r="V3189" s="12"/>
      <c r="W3189" s="12"/>
      <c r="X3189" s="12"/>
      <c r="Y3189" s="12"/>
      <c r="Z3189" s="12"/>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12"/>
      <c r="BR3189" s="12"/>
      <c r="BS3189" s="12"/>
      <c r="BT3189" s="12"/>
      <c r="BU3189" s="12"/>
      <c r="BV3189" s="12"/>
      <c r="BW3189" s="12"/>
      <c r="BX3189" s="12"/>
      <c r="BY3189" s="12"/>
      <c r="BZ3189" s="12"/>
      <c r="CA3189" s="12"/>
      <c r="CB3189" s="12"/>
      <c r="CC3189" s="12"/>
      <c r="CD3189" s="12"/>
      <c r="CE3189" s="12"/>
      <c r="CF3189" s="12"/>
      <c r="CG3189" s="12"/>
      <c r="CH3189" s="12"/>
      <c r="CI3189" s="12"/>
      <c r="CJ3189" s="12"/>
      <c r="CK3189" s="12"/>
      <c r="CL3189" s="12"/>
      <c r="CM3189" s="12"/>
      <c r="CN3189" s="12"/>
      <c r="CO3189" s="12"/>
      <c r="CP3189" s="12"/>
      <c r="CQ3189" s="12"/>
      <c r="CR3189" s="12"/>
      <c r="CS3189" s="12"/>
      <c r="CT3189" s="12"/>
      <c r="CU3189" s="12"/>
      <c r="CV3189" s="12"/>
      <c r="CW3189" s="12"/>
      <c r="CX3189" s="12"/>
      <c r="CY3189" s="12"/>
      <c r="CZ3189" s="12"/>
      <c r="DA3189" s="12"/>
      <c r="DB3189" s="12"/>
      <c r="DC3189" s="12"/>
      <c r="DD3189" s="12"/>
      <c r="DE3189" s="12"/>
      <c r="DF3189" s="12"/>
      <c r="DG3189" s="12"/>
      <c r="DH3189" s="12"/>
      <c r="DI3189" s="12"/>
      <c r="DJ3189" s="12"/>
      <c r="DK3189" s="12"/>
      <c r="DL3189" s="12"/>
      <c r="DM3189" s="12"/>
      <c r="DN3189" s="12"/>
      <c r="DO3189" s="12"/>
      <c r="DP3189" s="12"/>
      <c r="DQ3189" s="12"/>
      <c r="DR3189" s="12"/>
      <c r="DS3189" s="12"/>
      <c r="DT3189" s="12"/>
      <c r="DU3189" s="12"/>
      <c r="DV3189" s="12"/>
    </row>
    <row r="3190" spans="1:126" s="14" customFormat="1" ht="30.75" thickBot="1" x14ac:dyDescent="0.3">
      <c r="A3190" s="12"/>
      <c r="B3190" s="13">
        <f t="shared" si="50"/>
        <v>3181</v>
      </c>
      <c r="C3190" s="2" t="s">
        <v>2218</v>
      </c>
      <c r="D3190" s="9">
        <v>4301</v>
      </c>
      <c r="E3190" s="2" t="s">
        <v>7082</v>
      </c>
      <c r="F3190" s="2" t="s">
        <v>6420</v>
      </c>
      <c r="G3190" s="2" t="s">
        <v>11948</v>
      </c>
      <c r="H3190" s="2" t="s">
        <v>619</v>
      </c>
      <c r="J3190" s="12"/>
      <c r="K3190" s="12"/>
      <c r="L3190" s="12"/>
      <c r="M3190" s="12"/>
      <c r="N3190" s="12"/>
      <c r="O3190" s="12"/>
      <c r="P3190" s="12"/>
      <c r="Q3190" s="12"/>
      <c r="R3190" s="12"/>
      <c r="S3190" s="12"/>
      <c r="T3190" s="12"/>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12"/>
      <c r="BR3190" s="12"/>
      <c r="BS3190" s="12"/>
      <c r="BT3190" s="12"/>
      <c r="BU3190" s="12"/>
      <c r="BV3190" s="12"/>
      <c r="BW3190" s="12"/>
      <c r="BX3190" s="12"/>
      <c r="BY3190" s="12"/>
      <c r="BZ3190" s="12"/>
      <c r="CA3190" s="12"/>
      <c r="CB3190" s="12"/>
      <c r="CC3190" s="12"/>
      <c r="CD3190" s="12"/>
      <c r="CE3190" s="12"/>
      <c r="CF3190" s="12"/>
      <c r="CG3190" s="12"/>
      <c r="CH3190" s="12"/>
      <c r="CI3190" s="12"/>
      <c r="CJ3190" s="12"/>
      <c r="CK3190" s="12"/>
      <c r="CL3190" s="12"/>
      <c r="CM3190" s="12"/>
      <c r="CN3190" s="12"/>
      <c r="CO3190" s="12"/>
      <c r="CP3190" s="12"/>
      <c r="CQ3190" s="12"/>
      <c r="CR3190" s="12"/>
      <c r="CS3190" s="12"/>
      <c r="CT3190" s="12"/>
      <c r="CU3190" s="12"/>
      <c r="CV3190" s="12"/>
      <c r="CW3190" s="12"/>
      <c r="CX3190" s="12"/>
      <c r="CY3190" s="12"/>
      <c r="CZ3190" s="12"/>
      <c r="DA3190" s="12"/>
      <c r="DB3190" s="12"/>
      <c r="DC3190" s="12"/>
      <c r="DD3190" s="12"/>
      <c r="DE3190" s="12"/>
      <c r="DF3190" s="12"/>
      <c r="DG3190" s="12"/>
      <c r="DH3190" s="12"/>
      <c r="DI3190" s="12"/>
      <c r="DJ3190" s="12"/>
      <c r="DK3190" s="12"/>
      <c r="DL3190" s="12"/>
      <c r="DM3190" s="12"/>
      <c r="DN3190" s="12"/>
      <c r="DO3190" s="12"/>
      <c r="DP3190" s="12"/>
      <c r="DQ3190" s="12"/>
      <c r="DR3190" s="12"/>
      <c r="DS3190" s="12"/>
      <c r="DT3190" s="12"/>
      <c r="DU3190" s="12"/>
      <c r="DV3190" s="12"/>
    </row>
    <row r="3191" spans="1:126" s="14" customFormat="1" ht="75.75" thickBot="1" x14ac:dyDescent="0.3">
      <c r="A3191" s="12"/>
      <c r="B3191" s="13">
        <f t="shared" si="50"/>
        <v>3182</v>
      </c>
      <c r="C3191" s="2" t="s">
        <v>2218</v>
      </c>
      <c r="D3191" s="9">
        <v>5101</v>
      </c>
      <c r="E3191" s="2" t="s">
        <v>6421</v>
      </c>
      <c r="F3191" s="2" t="s">
        <v>6419</v>
      </c>
      <c r="G3191" s="2" t="s">
        <v>11949</v>
      </c>
      <c r="H3191" s="2" t="s">
        <v>619</v>
      </c>
      <c r="J3191" s="12"/>
      <c r="K3191" s="12"/>
      <c r="L3191" s="12"/>
      <c r="M3191" s="12"/>
      <c r="N3191" s="12"/>
      <c r="O3191" s="12"/>
      <c r="P3191" s="12"/>
      <c r="Q3191" s="12"/>
      <c r="R3191" s="12"/>
      <c r="S3191" s="12"/>
      <c r="T3191" s="12"/>
      <c r="U3191" s="12"/>
      <c r="V3191" s="12"/>
      <c r="W3191" s="12"/>
      <c r="X3191" s="12"/>
      <c r="Y3191" s="12"/>
      <c r="Z3191" s="12"/>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12"/>
      <c r="BR3191" s="12"/>
      <c r="BS3191" s="12"/>
      <c r="BT3191" s="12"/>
      <c r="BU3191" s="12"/>
      <c r="BV3191" s="12"/>
      <c r="BW3191" s="12"/>
      <c r="BX3191" s="12"/>
      <c r="BY3191" s="12"/>
      <c r="BZ3191" s="12"/>
      <c r="CA3191" s="12"/>
      <c r="CB3191" s="12"/>
      <c r="CC3191" s="12"/>
      <c r="CD3191" s="12"/>
      <c r="CE3191" s="12"/>
      <c r="CF3191" s="12"/>
      <c r="CG3191" s="12"/>
      <c r="CH3191" s="12"/>
      <c r="CI3191" s="12"/>
      <c r="CJ3191" s="12"/>
      <c r="CK3191" s="12"/>
      <c r="CL3191" s="12"/>
      <c r="CM3191" s="12"/>
      <c r="CN3191" s="12"/>
      <c r="CO3191" s="12"/>
      <c r="CP3191" s="12"/>
      <c r="CQ3191" s="12"/>
      <c r="CR3191" s="12"/>
      <c r="CS3191" s="12"/>
      <c r="CT3191" s="12"/>
      <c r="CU3191" s="12"/>
      <c r="CV3191" s="12"/>
      <c r="CW3191" s="12"/>
      <c r="CX3191" s="12"/>
      <c r="CY3191" s="12"/>
      <c r="CZ3191" s="12"/>
      <c r="DA3191" s="12"/>
      <c r="DB3191" s="12"/>
      <c r="DC3191" s="12"/>
      <c r="DD3191" s="12"/>
      <c r="DE3191" s="12"/>
      <c r="DF3191" s="12"/>
      <c r="DG3191" s="12"/>
      <c r="DH3191" s="12"/>
      <c r="DI3191" s="12"/>
      <c r="DJ3191" s="12"/>
      <c r="DK3191" s="12"/>
      <c r="DL3191" s="12"/>
      <c r="DM3191" s="12"/>
      <c r="DN3191" s="12"/>
      <c r="DO3191" s="12"/>
      <c r="DP3191" s="12"/>
      <c r="DQ3191" s="12"/>
      <c r="DR3191" s="12"/>
      <c r="DS3191" s="12"/>
      <c r="DT3191" s="12"/>
      <c r="DU3191" s="12"/>
      <c r="DV3191" s="12"/>
    </row>
    <row r="3192" spans="1:126" s="14" customFormat="1" ht="45.75" thickBot="1" x14ac:dyDescent="0.3">
      <c r="A3192" s="12"/>
      <c r="B3192" s="13">
        <f t="shared" si="50"/>
        <v>3183</v>
      </c>
      <c r="C3192" s="2" t="s">
        <v>2218</v>
      </c>
      <c r="D3192" s="9">
        <v>5702</v>
      </c>
      <c r="E3192" s="2" t="s">
        <v>3033</v>
      </c>
      <c r="F3192" s="2" t="s">
        <v>6422</v>
      </c>
      <c r="G3192" s="2" t="s">
        <v>11950</v>
      </c>
      <c r="H3192" s="2" t="s">
        <v>619</v>
      </c>
      <c r="J3192" s="12"/>
      <c r="K3192" s="12"/>
      <c r="L3192" s="12"/>
      <c r="M3192" s="12"/>
      <c r="N3192" s="12"/>
      <c r="O3192" s="12"/>
      <c r="P3192" s="12"/>
      <c r="Q3192" s="12"/>
      <c r="R3192" s="12"/>
      <c r="S3192" s="12"/>
      <c r="T3192" s="12"/>
      <c r="U3192" s="12"/>
      <c r="V3192" s="12"/>
      <c r="W3192" s="12"/>
      <c r="X3192" s="12"/>
      <c r="Y3192" s="12"/>
      <c r="Z3192" s="12"/>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12"/>
      <c r="BR3192" s="12"/>
      <c r="BS3192" s="12"/>
      <c r="BT3192" s="12"/>
      <c r="BU3192" s="12"/>
      <c r="BV3192" s="12"/>
      <c r="BW3192" s="12"/>
      <c r="BX3192" s="12"/>
      <c r="BY3192" s="12"/>
      <c r="BZ3192" s="12"/>
      <c r="CA3192" s="12"/>
      <c r="CB3192" s="12"/>
      <c r="CC3192" s="12"/>
      <c r="CD3192" s="12"/>
      <c r="CE3192" s="12"/>
      <c r="CF3192" s="12"/>
      <c r="CG3192" s="12"/>
      <c r="CH3192" s="12"/>
      <c r="CI3192" s="12"/>
      <c r="CJ3192" s="12"/>
      <c r="CK3192" s="12"/>
      <c r="CL3192" s="12"/>
      <c r="CM3192" s="12"/>
      <c r="CN3192" s="12"/>
      <c r="CO3192" s="12"/>
      <c r="CP3192" s="12"/>
      <c r="CQ3192" s="12"/>
      <c r="CR3192" s="12"/>
      <c r="CS3192" s="12"/>
      <c r="CT3192" s="12"/>
      <c r="CU3192" s="12"/>
      <c r="CV3192" s="12"/>
      <c r="CW3192" s="12"/>
      <c r="CX3192" s="12"/>
      <c r="CY3192" s="12"/>
      <c r="CZ3192" s="12"/>
      <c r="DA3192" s="12"/>
      <c r="DB3192" s="12"/>
      <c r="DC3192" s="12"/>
      <c r="DD3192" s="12"/>
      <c r="DE3192" s="12"/>
      <c r="DF3192" s="12"/>
      <c r="DG3192" s="12"/>
      <c r="DH3192" s="12"/>
      <c r="DI3192" s="12"/>
      <c r="DJ3192" s="12"/>
      <c r="DK3192" s="12"/>
      <c r="DL3192" s="12"/>
      <c r="DM3192" s="12"/>
      <c r="DN3192" s="12"/>
      <c r="DO3192" s="12"/>
      <c r="DP3192" s="12"/>
      <c r="DQ3192" s="12"/>
      <c r="DR3192" s="12"/>
      <c r="DS3192" s="12"/>
      <c r="DT3192" s="12"/>
      <c r="DU3192" s="12"/>
      <c r="DV3192" s="12"/>
    </row>
    <row r="3193" spans="1:126" s="14" customFormat="1" ht="45.75" thickBot="1" x14ac:dyDescent="0.3">
      <c r="A3193" s="12"/>
      <c r="B3193" s="13">
        <f t="shared" si="50"/>
        <v>3184</v>
      </c>
      <c r="C3193" s="2" t="s">
        <v>2218</v>
      </c>
      <c r="D3193" s="9">
        <v>5702</v>
      </c>
      <c r="E3193" s="2" t="s">
        <v>3033</v>
      </c>
      <c r="F3193" s="2" t="s">
        <v>6423</v>
      </c>
      <c r="G3193" s="2" t="s">
        <v>11951</v>
      </c>
      <c r="H3193" s="2" t="s">
        <v>619</v>
      </c>
      <c r="J3193" s="12"/>
      <c r="K3193" s="12"/>
      <c r="L3193" s="12"/>
      <c r="M3193" s="12"/>
      <c r="N3193" s="12"/>
      <c r="O3193" s="12"/>
      <c r="P3193" s="12"/>
      <c r="Q3193" s="12"/>
      <c r="R3193" s="12"/>
      <c r="S3193" s="12"/>
      <c r="T3193" s="12"/>
      <c r="U3193" s="12"/>
      <c r="V3193" s="12"/>
      <c r="W3193" s="12"/>
      <c r="X3193" s="12"/>
      <c r="Y3193" s="12"/>
      <c r="Z3193" s="12"/>
      <c r="AA3193" s="12"/>
      <c r="AB3193" s="12"/>
      <c r="AC3193" s="12"/>
      <c r="AD3193" s="12"/>
      <c r="AE3193" s="12"/>
      <c r="AF3193" s="12"/>
      <c r="AG3193" s="12"/>
      <c r="AH3193" s="12"/>
      <c r="AI3193" s="12"/>
      <c r="AJ3193" s="12"/>
      <c r="AK3193" s="12"/>
      <c r="AL3193" s="12"/>
      <c r="AM3193" s="12"/>
      <c r="AN3193" s="12"/>
      <c r="AO3193" s="12"/>
      <c r="AP3193" s="12"/>
      <c r="AQ3193" s="12"/>
      <c r="AR3193" s="12"/>
      <c r="AS3193" s="12"/>
      <c r="AT3193" s="12"/>
      <c r="AU3193" s="12"/>
      <c r="AV3193" s="12"/>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c r="BQ3193" s="12"/>
      <c r="BR3193" s="12"/>
      <c r="BS3193" s="12"/>
      <c r="BT3193" s="12"/>
      <c r="BU3193" s="12"/>
      <c r="BV3193" s="12"/>
      <c r="BW3193" s="12"/>
      <c r="BX3193" s="12"/>
      <c r="BY3193" s="12"/>
      <c r="BZ3193" s="12"/>
      <c r="CA3193" s="12"/>
      <c r="CB3193" s="12"/>
      <c r="CC3193" s="12"/>
      <c r="CD3193" s="12"/>
      <c r="CE3193" s="12"/>
      <c r="CF3193" s="12"/>
      <c r="CG3193" s="12"/>
      <c r="CH3193" s="12"/>
      <c r="CI3193" s="12"/>
      <c r="CJ3193" s="12"/>
      <c r="CK3193" s="12"/>
      <c r="CL3193" s="12"/>
      <c r="CM3193" s="12"/>
      <c r="CN3193" s="12"/>
      <c r="CO3193" s="12"/>
      <c r="CP3193" s="12"/>
      <c r="CQ3193" s="12"/>
      <c r="CR3193" s="12"/>
      <c r="CS3193" s="12"/>
      <c r="CT3193" s="12"/>
      <c r="CU3193" s="12"/>
      <c r="CV3193" s="12"/>
      <c r="CW3193" s="12"/>
      <c r="CX3193" s="12"/>
      <c r="CY3193" s="12"/>
      <c r="CZ3193" s="12"/>
      <c r="DA3193" s="12"/>
      <c r="DB3193" s="12"/>
      <c r="DC3193" s="12"/>
      <c r="DD3193" s="12"/>
      <c r="DE3193" s="12"/>
      <c r="DF3193" s="12"/>
      <c r="DG3193" s="12"/>
      <c r="DH3193" s="12"/>
      <c r="DI3193" s="12"/>
      <c r="DJ3193" s="12"/>
      <c r="DK3193" s="12"/>
      <c r="DL3193" s="12"/>
      <c r="DM3193" s="12"/>
      <c r="DN3193" s="12"/>
      <c r="DO3193" s="12"/>
      <c r="DP3193" s="12"/>
      <c r="DQ3193" s="12"/>
      <c r="DR3193" s="12"/>
      <c r="DS3193" s="12"/>
      <c r="DT3193" s="12"/>
      <c r="DU3193" s="12"/>
      <c r="DV3193" s="12"/>
    </row>
    <row r="3194" spans="1:126" s="14" customFormat="1" ht="105.75" thickBot="1" x14ac:dyDescent="0.3">
      <c r="A3194" s="12"/>
      <c r="B3194" s="13">
        <f t="shared" si="50"/>
        <v>3185</v>
      </c>
      <c r="C3194" s="2" t="s">
        <v>2218</v>
      </c>
      <c r="D3194" s="9">
        <v>61</v>
      </c>
      <c r="E3194" s="2" t="s">
        <v>3054</v>
      </c>
      <c r="F3194" s="2" t="s">
        <v>6341</v>
      </c>
      <c r="G3194" s="2" t="s">
        <v>10551</v>
      </c>
      <c r="H3194" s="2" t="s">
        <v>779</v>
      </c>
      <c r="J3194" s="12"/>
      <c r="K3194" s="12"/>
      <c r="L3194" s="12"/>
      <c r="M3194" s="12"/>
      <c r="N3194" s="12"/>
      <c r="O3194" s="12"/>
      <c r="P3194" s="12"/>
      <c r="Q3194" s="12"/>
      <c r="R3194" s="12"/>
      <c r="S3194" s="12"/>
      <c r="T3194" s="12"/>
      <c r="U3194" s="12"/>
      <c r="V3194" s="12"/>
      <c r="W3194" s="12"/>
      <c r="X3194" s="12"/>
      <c r="Y3194" s="12"/>
      <c r="Z3194" s="12"/>
      <c r="AA3194" s="12"/>
      <c r="AB3194" s="12"/>
      <c r="AC3194" s="12"/>
      <c r="AD3194" s="12"/>
      <c r="AE3194" s="12"/>
      <c r="AF3194" s="12"/>
      <c r="AG3194" s="12"/>
      <c r="AH3194" s="12"/>
      <c r="AI3194" s="12"/>
      <c r="AJ3194" s="12"/>
      <c r="AK3194" s="12"/>
      <c r="AL3194" s="12"/>
      <c r="AM3194" s="12"/>
      <c r="AN3194" s="12"/>
      <c r="AO3194" s="12"/>
      <c r="AP3194" s="12"/>
      <c r="AQ3194" s="12"/>
      <c r="AR3194" s="12"/>
      <c r="AS3194" s="12"/>
      <c r="AT3194" s="12"/>
      <c r="AU3194" s="12"/>
      <c r="AV3194" s="12"/>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c r="BQ3194" s="12"/>
      <c r="BR3194" s="12"/>
      <c r="BS3194" s="12"/>
      <c r="BT3194" s="12"/>
      <c r="BU3194" s="12"/>
      <c r="BV3194" s="12"/>
      <c r="BW3194" s="12"/>
      <c r="BX3194" s="12"/>
      <c r="BY3194" s="12"/>
      <c r="BZ3194" s="12"/>
      <c r="CA3194" s="12"/>
      <c r="CB3194" s="12"/>
      <c r="CC3194" s="12"/>
      <c r="CD3194" s="12"/>
      <c r="CE3194" s="12"/>
      <c r="CF3194" s="12"/>
      <c r="CG3194" s="12"/>
      <c r="CH3194" s="12"/>
      <c r="CI3194" s="12"/>
      <c r="CJ3194" s="12"/>
      <c r="CK3194" s="12"/>
      <c r="CL3194" s="12"/>
      <c r="CM3194" s="12"/>
      <c r="CN3194" s="12"/>
      <c r="CO3194" s="12"/>
      <c r="CP3194" s="12"/>
      <c r="CQ3194" s="12"/>
      <c r="CR3194" s="12"/>
      <c r="CS3194" s="12"/>
      <c r="CT3194" s="12"/>
      <c r="CU3194" s="12"/>
      <c r="CV3194" s="12"/>
      <c r="CW3194" s="12"/>
      <c r="CX3194" s="12"/>
      <c r="CY3194" s="12"/>
      <c r="CZ3194" s="12"/>
      <c r="DA3194" s="12"/>
      <c r="DB3194" s="12"/>
      <c r="DC3194" s="12"/>
      <c r="DD3194" s="12"/>
      <c r="DE3194" s="12"/>
      <c r="DF3194" s="12"/>
      <c r="DG3194" s="12"/>
      <c r="DH3194" s="12"/>
      <c r="DI3194" s="12"/>
      <c r="DJ3194" s="12"/>
      <c r="DK3194" s="12"/>
      <c r="DL3194" s="12"/>
      <c r="DM3194" s="12"/>
      <c r="DN3194" s="12"/>
      <c r="DO3194" s="12"/>
      <c r="DP3194" s="12"/>
      <c r="DQ3194" s="12"/>
      <c r="DR3194" s="12"/>
      <c r="DS3194" s="12"/>
      <c r="DT3194" s="12"/>
      <c r="DU3194" s="12"/>
      <c r="DV3194" s="12"/>
    </row>
    <row r="3195" spans="1:126" s="14" customFormat="1" ht="45.75" thickBot="1" x14ac:dyDescent="0.3">
      <c r="A3195" s="12"/>
      <c r="B3195" s="13">
        <f t="shared" si="50"/>
        <v>3186</v>
      </c>
      <c r="C3195" s="2" t="s">
        <v>2218</v>
      </c>
      <c r="D3195" s="9">
        <v>61</v>
      </c>
      <c r="E3195" s="2" t="s">
        <v>3054</v>
      </c>
      <c r="F3195" s="2" t="s">
        <v>6342</v>
      </c>
      <c r="G3195" s="2" t="s">
        <v>10552</v>
      </c>
      <c r="H3195" s="2" t="s">
        <v>779</v>
      </c>
      <c r="J3195" s="12"/>
      <c r="K3195" s="12"/>
      <c r="L3195" s="12"/>
      <c r="M3195" s="12"/>
      <c r="N3195" s="12"/>
      <c r="O3195" s="12"/>
      <c r="P3195" s="12"/>
      <c r="Q3195" s="12"/>
      <c r="R3195" s="12"/>
      <c r="S3195" s="12"/>
      <c r="T3195" s="12"/>
      <c r="U3195" s="12"/>
      <c r="V3195" s="12"/>
      <c r="W3195" s="12"/>
      <c r="X3195" s="12"/>
      <c r="Y3195" s="12"/>
      <c r="Z3195" s="12"/>
      <c r="AA3195" s="12"/>
      <c r="AB3195" s="12"/>
      <c r="AC3195" s="12"/>
      <c r="AD3195" s="12"/>
      <c r="AE3195" s="12"/>
      <c r="AF3195" s="12"/>
      <c r="AG3195" s="12"/>
      <c r="AH3195" s="12"/>
      <c r="AI3195" s="12"/>
      <c r="AJ3195" s="12"/>
      <c r="AK3195" s="12"/>
      <c r="AL3195" s="12"/>
      <c r="AM3195" s="12"/>
      <c r="AN3195" s="12"/>
      <c r="AO3195" s="12"/>
      <c r="AP3195" s="12"/>
      <c r="AQ3195" s="12"/>
      <c r="AR3195" s="12"/>
      <c r="AS3195" s="12"/>
      <c r="AT3195" s="12"/>
      <c r="AU3195" s="12"/>
      <c r="AV3195" s="12"/>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c r="BQ3195" s="12"/>
      <c r="BR3195" s="12"/>
      <c r="BS3195" s="12"/>
      <c r="BT3195" s="12"/>
      <c r="BU3195" s="12"/>
      <c r="BV3195" s="12"/>
      <c r="BW3195" s="12"/>
      <c r="BX3195" s="12"/>
      <c r="BY3195" s="12"/>
      <c r="BZ3195" s="12"/>
      <c r="CA3195" s="12"/>
      <c r="CB3195" s="12"/>
      <c r="CC3195" s="12"/>
      <c r="CD3195" s="12"/>
      <c r="CE3195" s="12"/>
      <c r="CF3195" s="12"/>
      <c r="CG3195" s="12"/>
      <c r="CH3195" s="12"/>
      <c r="CI3195" s="12"/>
      <c r="CJ3195" s="12"/>
      <c r="CK3195" s="12"/>
      <c r="CL3195" s="12"/>
      <c r="CM3195" s="12"/>
      <c r="CN3195" s="12"/>
      <c r="CO3195" s="12"/>
      <c r="CP3195" s="12"/>
      <c r="CQ3195" s="12"/>
      <c r="CR3195" s="12"/>
      <c r="CS3195" s="12"/>
      <c r="CT3195" s="12"/>
      <c r="CU3195" s="12"/>
      <c r="CV3195" s="12"/>
      <c r="CW3195" s="12"/>
      <c r="CX3195" s="12"/>
      <c r="CY3195" s="12"/>
      <c r="CZ3195" s="12"/>
      <c r="DA3195" s="12"/>
      <c r="DB3195" s="12"/>
      <c r="DC3195" s="12"/>
      <c r="DD3195" s="12"/>
      <c r="DE3195" s="12"/>
      <c r="DF3195" s="12"/>
      <c r="DG3195" s="12"/>
      <c r="DH3195" s="12"/>
      <c r="DI3195" s="12"/>
      <c r="DJ3195" s="12"/>
      <c r="DK3195" s="12"/>
      <c r="DL3195" s="12"/>
      <c r="DM3195" s="12"/>
      <c r="DN3195" s="12"/>
      <c r="DO3195" s="12"/>
      <c r="DP3195" s="12"/>
      <c r="DQ3195" s="12"/>
      <c r="DR3195" s="12"/>
      <c r="DS3195" s="12"/>
      <c r="DT3195" s="12"/>
      <c r="DU3195" s="12"/>
      <c r="DV3195" s="12"/>
    </row>
    <row r="3196" spans="1:126" s="14" customFormat="1" ht="90.75" thickBot="1" x14ac:dyDescent="0.3">
      <c r="A3196" s="12"/>
      <c r="B3196" s="13">
        <f t="shared" si="50"/>
        <v>3187</v>
      </c>
      <c r="C3196" s="2" t="s">
        <v>2218</v>
      </c>
      <c r="D3196" s="9">
        <v>5107</v>
      </c>
      <c r="E3196" s="2" t="s">
        <v>3139</v>
      </c>
      <c r="F3196" s="2" t="s">
        <v>3140</v>
      </c>
      <c r="G3196" s="2" t="s">
        <v>10553</v>
      </c>
      <c r="H3196" s="2" t="s">
        <v>779</v>
      </c>
      <c r="J3196" s="12"/>
      <c r="K3196" s="12"/>
      <c r="L3196" s="12"/>
      <c r="M3196" s="12"/>
      <c r="N3196" s="12"/>
      <c r="O3196" s="12"/>
      <c r="P3196" s="12"/>
      <c r="Q3196" s="12"/>
      <c r="R3196" s="12"/>
      <c r="S3196" s="12"/>
      <c r="T3196" s="12"/>
      <c r="U3196" s="12"/>
      <c r="V3196" s="12"/>
      <c r="W3196" s="12"/>
      <c r="X3196" s="12"/>
      <c r="Y3196" s="12"/>
      <c r="Z3196" s="12"/>
      <c r="AA3196" s="12"/>
      <c r="AB3196" s="12"/>
      <c r="AC3196" s="12"/>
      <c r="AD3196" s="12"/>
      <c r="AE3196" s="12"/>
      <c r="AF3196" s="12"/>
      <c r="AG3196" s="12"/>
      <c r="AH3196" s="12"/>
      <c r="AI3196" s="12"/>
      <c r="AJ3196" s="12"/>
      <c r="AK3196" s="12"/>
      <c r="AL3196" s="12"/>
      <c r="AM3196" s="12"/>
      <c r="AN3196" s="12"/>
      <c r="AO3196" s="12"/>
      <c r="AP3196" s="12"/>
      <c r="AQ3196" s="12"/>
      <c r="AR3196" s="12"/>
      <c r="AS3196" s="12"/>
      <c r="AT3196" s="12"/>
      <c r="AU3196" s="12"/>
      <c r="AV3196" s="12"/>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c r="BQ3196" s="12"/>
      <c r="BR3196" s="12"/>
      <c r="BS3196" s="12"/>
      <c r="BT3196" s="12"/>
      <c r="BU3196" s="12"/>
      <c r="BV3196" s="12"/>
      <c r="BW3196" s="12"/>
      <c r="BX3196" s="12"/>
      <c r="BY3196" s="12"/>
      <c r="BZ3196" s="12"/>
      <c r="CA3196" s="12"/>
      <c r="CB3196" s="12"/>
      <c r="CC3196" s="12"/>
      <c r="CD3196" s="12"/>
      <c r="CE3196" s="12"/>
      <c r="CF3196" s="12"/>
      <c r="CG3196" s="12"/>
      <c r="CH3196" s="12"/>
      <c r="CI3196" s="12"/>
      <c r="CJ3196" s="12"/>
      <c r="CK3196" s="12"/>
      <c r="CL3196" s="12"/>
      <c r="CM3196" s="12"/>
      <c r="CN3196" s="12"/>
      <c r="CO3196" s="12"/>
      <c r="CP3196" s="12"/>
      <c r="CQ3196" s="12"/>
      <c r="CR3196" s="12"/>
      <c r="CS3196" s="12"/>
      <c r="CT3196" s="12"/>
      <c r="CU3196" s="12"/>
      <c r="CV3196" s="12"/>
      <c r="CW3196" s="12"/>
      <c r="CX3196" s="12"/>
      <c r="CY3196" s="12"/>
      <c r="CZ3196" s="12"/>
      <c r="DA3196" s="12"/>
      <c r="DB3196" s="12"/>
      <c r="DC3196" s="12"/>
      <c r="DD3196" s="12"/>
      <c r="DE3196" s="12"/>
      <c r="DF3196" s="12"/>
      <c r="DG3196" s="12"/>
      <c r="DH3196" s="12"/>
      <c r="DI3196" s="12"/>
      <c r="DJ3196" s="12"/>
      <c r="DK3196" s="12"/>
      <c r="DL3196" s="12"/>
      <c r="DM3196" s="12"/>
      <c r="DN3196" s="12"/>
      <c r="DO3196" s="12"/>
      <c r="DP3196" s="12"/>
      <c r="DQ3196" s="12"/>
      <c r="DR3196" s="12"/>
      <c r="DS3196" s="12"/>
      <c r="DT3196" s="12"/>
      <c r="DU3196" s="12"/>
      <c r="DV3196" s="12"/>
    </row>
    <row r="3197" spans="1:126" s="14" customFormat="1" ht="75.75" thickBot="1" x14ac:dyDescent="0.3">
      <c r="A3197" s="12"/>
      <c r="B3197" s="13">
        <f t="shared" si="50"/>
        <v>3188</v>
      </c>
      <c r="C3197" s="2" t="s">
        <v>2218</v>
      </c>
      <c r="D3197" s="9">
        <v>5703</v>
      </c>
      <c r="E3197" s="2" t="s">
        <v>7185</v>
      </c>
      <c r="F3197" s="2" t="s">
        <v>7187</v>
      </c>
      <c r="G3197" s="2" t="s">
        <v>10554</v>
      </c>
      <c r="H3197" s="2" t="s">
        <v>779</v>
      </c>
      <c r="J3197" s="12"/>
      <c r="K3197" s="12"/>
      <c r="L3197" s="12"/>
      <c r="M3197" s="12"/>
      <c r="N3197" s="12"/>
      <c r="O3197" s="12"/>
      <c r="P3197" s="12"/>
      <c r="Q3197" s="12"/>
      <c r="R3197" s="12"/>
      <c r="S3197" s="12"/>
      <c r="T3197" s="12"/>
      <c r="U3197" s="12"/>
      <c r="V3197" s="12"/>
      <c r="W3197" s="12"/>
      <c r="X3197" s="12"/>
      <c r="Y3197" s="12"/>
      <c r="Z3197" s="12"/>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12"/>
      <c r="BR3197" s="12"/>
      <c r="BS3197" s="12"/>
      <c r="BT3197" s="12"/>
      <c r="BU3197" s="12"/>
      <c r="BV3197" s="12"/>
      <c r="BW3197" s="12"/>
      <c r="BX3197" s="12"/>
      <c r="BY3197" s="12"/>
      <c r="BZ3197" s="12"/>
      <c r="CA3197" s="12"/>
      <c r="CB3197" s="12"/>
      <c r="CC3197" s="12"/>
      <c r="CD3197" s="12"/>
      <c r="CE3197" s="12"/>
      <c r="CF3197" s="12"/>
      <c r="CG3197" s="12"/>
      <c r="CH3197" s="12"/>
      <c r="CI3197" s="12"/>
      <c r="CJ3197" s="12"/>
      <c r="CK3197" s="12"/>
      <c r="CL3197" s="12"/>
      <c r="CM3197" s="12"/>
      <c r="CN3197" s="12"/>
      <c r="CO3197" s="12"/>
      <c r="CP3197" s="12"/>
      <c r="CQ3197" s="12"/>
      <c r="CR3197" s="12"/>
      <c r="CS3197" s="12"/>
      <c r="CT3197" s="12"/>
      <c r="CU3197" s="12"/>
      <c r="CV3197" s="12"/>
      <c r="CW3197" s="12"/>
      <c r="CX3197" s="12"/>
      <c r="CY3197" s="12"/>
      <c r="CZ3197" s="12"/>
      <c r="DA3197" s="12"/>
      <c r="DB3197" s="12"/>
      <c r="DC3197" s="12"/>
      <c r="DD3197" s="12"/>
      <c r="DE3197" s="12"/>
      <c r="DF3197" s="12"/>
      <c r="DG3197" s="12"/>
      <c r="DH3197" s="12"/>
      <c r="DI3197" s="12"/>
      <c r="DJ3197" s="12"/>
      <c r="DK3197" s="12"/>
      <c r="DL3197" s="12"/>
      <c r="DM3197" s="12"/>
      <c r="DN3197" s="12"/>
      <c r="DO3197" s="12"/>
      <c r="DP3197" s="12"/>
      <c r="DQ3197" s="12"/>
      <c r="DR3197" s="12"/>
      <c r="DS3197" s="12"/>
      <c r="DT3197" s="12"/>
      <c r="DU3197" s="12"/>
      <c r="DV3197" s="12"/>
    </row>
    <row r="3198" spans="1:126" s="14" customFormat="1" ht="60.75" thickBot="1" x14ac:dyDescent="0.3">
      <c r="A3198" s="12"/>
      <c r="B3198" s="13">
        <f t="shared" si="50"/>
        <v>3189</v>
      </c>
      <c r="C3198" s="2" t="s">
        <v>2218</v>
      </c>
      <c r="D3198" s="9">
        <v>5703</v>
      </c>
      <c r="E3198" s="2" t="s">
        <v>7186</v>
      </c>
      <c r="F3198" s="2" t="s">
        <v>7188</v>
      </c>
      <c r="G3198" s="2" t="s">
        <v>10555</v>
      </c>
      <c r="H3198" s="2" t="s">
        <v>779</v>
      </c>
      <c r="J3198" s="12"/>
      <c r="K3198" s="12"/>
      <c r="L3198" s="12"/>
      <c r="M3198" s="12"/>
      <c r="N3198" s="12"/>
      <c r="O3198" s="12"/>
      <c r="P3198" s="12"/>
      <c r="Q3198" s="12"/>
      <c r="R3198" s="12"/>
      <c r="S3198" s="12"/>
      <c r="T3198" s="12"/>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12"/>
      <c r="BR3198" s="12"/>
      <c r="BS3198" s="12"/>
      <c r="BT3198" s="12"/>
      <c r="BU3198" s="12"/>
      <c r="BV3198" s="12"/>
      <c r="BW3198" s="12"/>
      <c r="BX3198" s="12"/>
      <c r="BY3198" s="12"/>
      <c r="BZ3198" s="12"/>
      <c r="CA3198" s="12"/>
      <c r="CB3198" s="12"/>
      <c r="CC3198" s="12"/>
      <c r="CD3198" s="12"/>
      <c r="CE3198" s="12"/>
      <c r="CF3198" s="12"/>
      <c r="CG3198" s="12"/>
      <c r="CH3198" s="12"/>
      <c r="CI3198" s="12"/>
      <c r="CJ3198" s="12"/>
      <c r="CK3198" s="12"/>
      <c r="CL3198" s="12"/>
      <c r="CM3198" s="12"/>
      <c r="CN3198" s="12"/>
      <c r="CO3198" s="12"/>
      <c r="CP3198" s="12"/>
      <c r="CQ3198" s="12"/>
      <c r="CR3198" s="12"/>
      <c r="CS3198" s="12"/>
      <c r="CT3198" s="12"/>
      <c r="CU3198" s="12"/>
      <c r="CV3198" s="12"/>
      <c r="CW3198" s="12"/>
      <c r="CX3198" s="12"/>
      <c r="CY3198" s="12"/>
      <c r="CZ3198" s="12"/>
      <c r="DA3198" s="12"/>
      <c r="DB3198" s="12"/>
      <c r="DC3198" s="12"/>
      <c r="DD3198" s="12"/>
      <c r="DE3198" s="12"/>
      <c r="DF3198" s="12"/>
      <c r="DG3198" s="12"/>
      <c r="DH3198" s="12"/>
      <c r="DI3198" s="12"/>
      <c r="DJ3198" s="12"/>
      <c r="DK3198" s="12"/>
      <c r="DL3198" s="12"/>
      <c r="DM3198" s="12"/>
      <c r="DN3198" s="12"/>
      <c r="DO3198" s="12"/>
      <c r="DP3198" s="12"/>
      <c r="DQ3198" s="12"/>
      <c r="DR3198" s="12"/>
      <c r="DS3198" s="12"/>
      <c r="DT3198" s="12"/>
      <c r="DU3198" s="12"/>
      <c r="DV3198" s="12"/>
    </row>
    <row r="3199" spans="1:126" s="14" customFormat="1" ht="105.75" thickBot="1" x14ac:dyDescent="0.3">
      <c r="A3199" s="12"/>
      <c r="B3199" s="13">
        <f t="shared" ref="B3199:B3209" si="51">B3198+1</f>
        <v>3190</v>
      </c>
      <c r="C3199" s="2" t="s">
        <v>2218</v>
      </c>
      <c r="D3199" s="9" t="s">
        <v>5903</v>
      </c>
      <c r="E3199" s="2" t="s">
        <v>5904</v>
      </c>
      <c r="F3199" s="2" t="s">
        <v>3141</v>
      </c>
      <c r="G3199" s="2" t="s">
        <v>10556</v>
      </c>
      <c r="H3199" s="2" t="s">
        <v>779</v>
      </c>
      <c r="J3199" s="12"/>
      <c r="K3199" s="12"/>
      <c r="L3199" s="12"/>
      <c r="M3199" s="12"/>
      <c r="N3199" s="12"/>
      <c r="O3199" s="12"/>
      <c r="P3199" s="12"/>
      <c r="Q3199" s="12"/>
      <c r="R3199" s="12"/>
      <c r="S3199" s="12"/>
      <c r="T3199" s="12"/>
      <c r="U3199" s="12"/>
      <c r="V3199" s="12"/>
      <c r="W3199" s="12"/>
      <c r="X3199" s="12"/>
      <c r="Y3199" s="12"/>
      <c r="Z3199" s="12"/>
      <c r="AA3199" s="12"/>
      <c r="AB3199" s="12"/>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c r="BP3199" s="12"/>
      <c r="BQ3199" s="12"/>
      <c r="BR3199" s="12"/>
      <c r="BS3199" s="12"/>
      <c r="BT3199" s="12"/>
      <c r="BU3199" s="12"/>
      <c r="BV3199" s="12"/>
      <c r="BW3199" s="12"/>
      <c r="BX3199" s="12"/>
      <c r="BY3199" s="12"/>
      <c r="BZ3199" s="12"/>
      <c r="CA3199" s="12"/>
      <c r="CB3199" s="12"/>
      <c r="CC3199" s="12"/>
      <c r="CD3199" s="12"/>
      <c r="CE3199" s="12"/>
      <c r="CF3199" s="12"/>
      <c r="CG3199" s="12"/>
      <c r="CH3199" s="12"/>
      <c r="CI3199" s="12"/>
      <c r="CJ3199" s="12"/>
      <c r="CK3199" s="12"/>
      <c r="CL3199" s="12"/>
      <c r="CM3199" s="12"/>
      <c r="CN3199" s="12"/>
      <c r="CO3199" s="12"/>
      <c r="CP3199" s="12"/>
      <c r="CQ3199" s="12"/>
      <c r="CR3199" s="12"/>
      <c r="CS3199" s="12"/>
      <c r="CT3199" s="12"/>
      <c r="CU3199" s="12"/>
      <c r="CV3199" s="12"/>
      <c r="CW3199" s="12"/>
      <c r="CX3199" s="12"/>
      <c r="CY3199" s="12"/>
      <c r="CZ3199" s="12"/>
      <c r="DA3199" s="12"/>
      <c r="DB3199" s="12"/>
      <c r="DC3199" s="12"/>
      <c r="DD3199" s="12"/>
      <c r="DE3199" s="12"/>
      <c r="DF3199" s="12"/>
      <c r="DG3199" s="12"/>
      <c r="DH3199" s="12"/>
      <c r="DI3199" s="12"/>
      <c r="DJ3199" s="12"/>
      <c r="DK3199" s="12"/>
      <c r="DL3199" s="12"/>
      <c r="DM3199" s="12"/>
      <c r="DN3199" s="12"/>
      <c r="DO3199" s="12"/>
      <c r="DP3199" s="12"/>
      <c r="DQ3199" s="12"/>
      <c r="DR3199" s="12"/>
      <c r="DS3199" s="12"/>
      <c r="DT3199" s="12"/>
      <c r="DU3199" s="12"/>
      <c r="DV3199" s="12"/>
    </row>
    <row r="3200" spans="1:126" s="14" customFormat="1" ht="105.75" thickBot="1" x14ac:dyDescent="0.3">
      <c r="A3200" s="12"/>
      <c r="B3200" s="13">
        <f t="shared" si="51"/>
        <v>3191</v>
      </c>
      <c r="C3200" s="2" t="s">
        <v>2218</v>
      </c>
      <c r="D3200" s="9">
        <v>5205</v>
      </c>
      <c r="E3200" s="2" t="s">
        <v>2464</v>
      </c>
      <c r="F3200" s="69" t="s">
        <v>7178</v>
      </c>
      <c r="G3200" s="2" t="s">
        <v>11952</v>
      </c>
      <c r="H3200" s="2" t="s">
        <v>779</v>
      </c>
      <c r="J3200" s="12"/>
      <c r="K3200" s="12"/>
      <c r="L3200" s="12"/>
      <c r="M3200" s="12"/>
      <c r="N3200" s="12"/>
      <c r="O3200" s="12"/>
      <c r="P3200" s="12"/>
      <c r="Q3200" s="12"/>
      <c r="R3200" s="12"/>
      <c r="S3200" s="12"/>
      <c r="T3200" s="12"/>
      <c r="U3200" s="12"/>
      <c r="V3200" s="12"/>
      <c r="W3200" s="12"/>
      <c r="X3200" s="12"/>
      <c r="Y3200" s="12"/>
      <c r="Z3200" s="12"/>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12"/>
      <c r="BR3200" s="12"/>
      <c r="BS3200" s="12"/>
      <c r="BT3200" s="12"/>
      <c r="BU3200" s="12"/>
      <c r="BV3200" s="12"/>
      <c r="BW3200" s="12"/>
      <c r="BX3200" s="12"/>
      <c r="BY3200" s="12"/>
      <c r="BZ3200" s="12"/>
      <c r="CA3200" s="12"/>
      <c r="CB3200" s="12"/>
      <c r="CC3200" s="12"/>
      <c r="CD3200" s="12"/>
      <c r="CE3200" s="12"/>
      <c r="CF3200" s="12"/>
      <c r="CG3200" s="12"/>
      <c r="CH3200" s="12"/>
      <c r="CI3200" s="12"/>
      <c r="CJ3200" s="12"/>
      <c r="CK3200" s="12"/>
      <c r="CL3200" s="12"/>
      <c r="CM3200" s="12"/>
      <c r="CN3200" s="12"/>
      <c r="CO3200" s="12"/>
      <c r="CP3200" s="12"/>
      <c r="CQ3200" s="12"/>
      <c r="CR3200" s="12"/>
      <c r="CS3200" s="12"/>
      <c r="CT3200" s="12"/>
      <c r="CU3200" s="12"/>
      <c r="CV3200" s="12"/>
      <c r="CW3200" s="12"/>
      <c r="CX3200" s="12"/>
      <c r="CY3200" s="12"/>
      <c r="CZ3200" s="12"/>
      <c r="DA3200" s="12"/>
      <c r="DB3200" s="12"/>
      <c r="DC3200" s="12"/>
      <c r="DD3200" s="12"/>
      <c r="DE3200" s="12"/>
      <c r="DF3200" s="12"/>
      <c r="DG3200" s="12"/>
      <c r="DH3200" s="12"/>
      <c r="DI3200" s="12"/>
      <c r="DJ3200" s="12"/>
      <c r="DK3200" s="12"/>
      <c r="DL3200" s="12"/>
      <c r="DM3200" s="12"/>
      <c r="DN3200" s="12"/>
      <c r="DO3200" s="12"/>
      <c r="DP3200" s="12"/>
      <c r="DQ3200" s="12"/>
      <c r="DR3200" s="12"/>
      <c r="DS3200" s="12"/>
      <c r="DT3200" s="12"/>
      <c r="DU3200" s="12"/>
      <c r="DV3200" s="12"/>
    </row>
    <row r="3201" spans="1:126" s="14" customFormat="1" ht="75.75" thickBot="1" x14ac:dyDescent="0.3">
      <c r="A3201" s="12"/>
      <c r="B3201" s="13">
        <f t="shared" si="51"/>
        <v>3192</v>
      </c>
      <c r="C3201" s="2" t="s">
        <v>2218</v>
      </c>
      <c r="D3201" s="9">
        <v>4015</v>
      </c>
      <c r="E3201" s="2" t="s">
        <v>2465</v>
      </c>
      <c r="F3201" s="2" t="s">
        <v>2466</v>
      </c>
      <c r="G3201" s="2" t="s">
        <v>2467</v>
      </c>
      <c r="H3201" s="2" t="s">
        <v>779</v>
      </c>
      <c r="J3201" s="12"/>
      <c r="K3201" s="12"/>
      <c r="L3201" s="12"/>
      <c r="M3201" s="12"/>
      <c r="N3201" s="12"/>
      <c r="O3201" s="12"/>
      <c r="P3201" s="12"/>
      <c r="Q3201" s="12"/>
      <c r="R3201" s="12"/>
      <c r="S3201" s="12"/>
      <c r="T3201" s="12"/>
      <c r="U3201" s="12"/>
      <c r="V3201" s="12"/>
      <c r="W3201" s="12"/>
      <c r="X3201" s="12"/>
      <c r="Y3201" s="12"/>
      <c r="Z3201" s="12"/>
      <c r="AA3201" s="12"/>
      <c r="AB3201" s="12"/>
      <c r="AC3201" s="12"/>
      <c r="AD3201" s="12"/>
      <c r="AE3201" s="12"/>
      <c r="AF3201" s="12"/>
      <c r="AG3201" s="12"/>
      <c r="AH3201" s="12"/>
      <c r="AI3201" s="12"/>
      <c r="AJ3201" s="12"/>
      <c r="AK3201" s="12"/>
      <c r="AL3201" s="12"/>
      <c r="AM3201" s="12"/>
      <c r="AN3201" s="12"/>
      <c r="AO3201" s="12"/>
      <c r="AP3201" s="12"/>
      <c r="AQ3201" s="12"/>
      <c r="AR3201" s="12"/>
      <c r="AS3201" s="12"/>
      <c r="AT3201" s="12"/>
      <c r="AU3201" s="12"/>
      <c r="AV3201" s="12"/>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12"/>
      <c r="BR3201" s="12"/>
      <c r="BS3201" s="12"/>
      <c r="BT3201" s="12"/>
      <c r="BU3201" s="12"/>
      <c r="BV3201" s="12"/>
      <c r="BW3201" s="12"/>
      <c r="BX3201" s="12"/>
      <c r="BY3201" s="12"/>
      <c r="BZ3201" s="12"/>
      <c r="CA3201" s="12"/>
      <c r="CB3201" s="12"/>
      <c r="CC3201" s="12"/>
      <c r="CD3201" s="12"/>
      <c r="CE3201" s="12"/>
      <c r="CF3201" s="12"/>
      <c r="CG3201" s="12"/>
      <c r="CH3201" s="12"/>
      <c r="CI3201" s="12"/>
      <c r="CJ3201" s="12"/>
      <c r="CK3201" s="12"/>
      <c r="CL3201" s="12"/>
      <c r="CM3201" s="12"/>
      <c r="CN3201" s="12"/>
      <c r="CO3201" s="12"/>
      <c r="CP3201" s="12"/>
      <c r="CQ3201" s="12"/>
      <c r="CR3201" s="12"/>
      <c r="CS3201" s="12"/>
      <c r="CT3201" s="12"/>
      <c r="CU3201" s="12"/>
      <c r="CV3201" s="12"/>
      <c r="CW3201" s="12"/>
      <c r="CX3201" s="12"/>
      <c r="CY3201" s="12"/>
      <c r="CZ3201" s="12"/>
      <c r="DA3201" s="12"/>
      <c r="DB3201" s="12"/>
      <c r="DC3201" s="12"/>
      <c r="DD3201" s="12"/>
      <c r="DE3201" s="12"/>
      <c r="DF3201" s="12"/>
      <c r="DG3201" s="12"/>
      <c r="DH3201" s="12"/>
      <c r="DI3201" s="12"/>
      <c r="DJ3201" s="12"/>
      <c r="DK3201" s="12"/>
      <c r="DL3201" s="12"/>
      <c r="DM3201" s="12"/>
      <c r="DN3201" s="12"/>
      <c r="DO3201" s="12"/>
      <c r="DP3201" s="12"/>
      <c r="DQ3201" s="12"/>
      <c r="DR3201" s="12"/>
      <c r="DS3201" s="12"/>
      <c r="DT3201" s="12"/>
      <c r="DU3201" s="12"/>
      <c r="DV3201" s="12"/>
    </row>
    <row r="3202" spans="1:126" s="14" customFormat="1" ht="105.75" thickBot="1" x14ac:dyDescent="0.3">
      <c r="A3202" s="12"/>
      <c r="B3202" s="13">
        <f t="shared" si="51"/>
        <v>3193</v>
      </c>
      <c r="C3202" s="2" t="s">
        <v>2218</v>
      </c>
      <c r="D3202" s="9">
        <v>51</v>
      </c>
      <c r="E3202" s="2" t="s">
        <v>2469</v>
      </c>
      <c r="F3202" s="2" t="s">
        <v>803</v>
      </c>
      <c r="G3202" s="2" t="s">
        <v>10557</v>
      </c>
      <c r="H3202" s="2" t="s">
        <v>779</v>
      </c>
      <c r="J3202" s="12"/>
      <c r="K3202" s="12"/>
      <c r="L3202" s="12"/>
      <c r="M3202" s="12"/>
      <c r="N3202" s="12"/>
      <c r="O3202" s="12"/>
      <c r="P3202" s="12"/>
      <c r="Q3202" s="12"/>
      <c r="R3202" s="12"/>
      <c r="S3202" s="12"/>
      <c r="T3202" s="12"/>
      <c r="U3202" s="12"/>
      <c r="V3202" s="12"/>
      <c r="W3202" s="12"/>
      <c r="X3202" s="12"/>
      <c r="Y3202" s="12"/>
      <c r="Z3202" s="12"/>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12"/>
      <c r="BR3202" s="12"/>
      <c r="BS3202" s="12"/>
      <c r="BT3202" s="12"/>
      <c r="BU3202" s="12"/>
      <c r="BV3202" s="12"/>
      <c r="BW3202" s="12"/>
      <c r="BX3202" s="12"/>
      <c r="BY3202" s="12"/>
      <c r="BZ3202" s="12"/>
      <c r="CA3202" s="12"/>
      <c r="CB3202" s="12"/>
      <c r="CC3202" s="12"/>
      <c r="CD3202" s="12"/>
      <c r="CE3202" s="12"/>
      <c r="CF3202" s="12"/>
      <c r="CG3202" s="12"/>
      <c r="CH3202" s="12"/>
      <c r="CI3202" s="12"/>
      <c r="CJ3202" s="12"/>
      <c r="CK3202" s="12"/>
      <c r="CL3202" s="12"/>
      <c r="CM3202" s="12"/>
      <c r="CN3202" s="12"/>
      <c r="CO3202" s="12"/>
      <c r="CP3202" s="12"/>
      <c r="CQ3202" s="12"/>
      <c r="CR3202" s="12"/>
      <c r="CS3202" s="12"/>
      <c r="CT3202" s="12"/>
      <c r="CU3202" s="12"/>
      <c r="CV3202" s="12"/>
      <c r="CW3202" s="12"/>
      <c r="CX3202" s="12"/>
      <c r="CY3202" s="12"/>
      <c r="CZ3202" s="12"/>
      <c r="DA3202" s="12"/>
      <c r="DB3202" s="12"/>
      <c r="DC3202" s="12"/>
      <c r="DD3202" s="12"/>
      <c r="DE3202" s="12"/>
      <c r="DF3202" s="12"/>
      <c r="DG3202" s="12"/>
      <c r="DH3202" s="12"/>
      <c r="DI3202" s="12"/>
      <c r="DJ3202" s="12"/>
      <c r="DK3202" s="12"/>
      <c r="DL3202" s="12"/>
      <c r="DM3202" s="12"/>
      <c r="DN3202" s="12"/>
      <c r="DO3202" s="12"/>
      <c r="DP3202" s="12"/>
      <c r="DQ3202" s="12"/>
      <c r="DR3202" s="12"/>
      <c r="DS3202" s="12"/>
      <c r="DT3202" s="12"/>
      <c r="DU3202" s="12"/>
      <c r="DV3202" s="12"/>
    </row>
    <row r="3203" spans="1:126" s="14" customFormat="1" ht="90.75" thickBot="1" x14ac:dyDescent="0.3">
      <c r="A3203" s="12"/>
      <c r="B3203" s="13">
        <f t="shared" si="51"/>
        <v>3194</v>
      </c>
      <c r="C3203" s="2" t="s">
        <v>2218</v>
      </c>
      <c r="D3203" s="9">
        <v>61</v>
      </c>
      <c r="E3203" s="2" t="s">
        <v>6262</v>
      </c>
      <c r="F3203" s="2" t="s">
        <v>2470</v>
      </c>
      <c r="G3203" s="2" t="s">
        <v>10558</v>
      </c>
      <c r="H3203" s="2" t="s">
        <v>779</v>
      </c>
      <c r="J3203" s="12"/>
      <c r="K3203" s="12"/>
      <c r="L3203" s="12"/>
      <c r="M3203" s="12"/>
      <c r="N3203" s="12"/>
      <c r="O3203" s="12"/>
      <c r="P3203" s="12"/>
      <c r="Q3203" s="12"/>
      <c r="R3203" s="12"/>
      <c r="S3203" s="12"/>
      <c r="T3203" s="12"/>
      <c r="U3203" s="12"/>
      <c r="V3203" s="12"/>
      <c r="W3203" s="12"/>
      <c r="X3203" s="12"/>
      <c r="Y3203" s="12"/>
      <c r="Z3203" s="12"/>
      <c r="AA3203" s="12"/>
      <c r="AB3203" s="12"/>
      <c r="AC3203" s="12"/>
      <c r="AD3203" s="12"/>
      <c r="AE3203" s="12"/>
      <c r="AF3203" s="12"/>
      <c r="AG3203" s="12"/>
      <c r="AH3203" s="12"/>
      <c r="AI3203" s="12"/>
      <c r="AJ3203" s="12"/>
      <c r="AK3203" s="12"/>
      <c r="AL3203" s="12"/>
      <c r="AM3203" s="12"/>
      <c r="AN3203" s="12"/>
      <c r="AO3203" s="12"/>
      <c r="AP3203" s="12"/>
      <c r="AQ3203" s="12"/>
      <c r="AR3203" s="12"/>
      <c r="AS3203" s="12"/>
      <c r="AT3203" s="12"/>
      <c r="AU3203" s="12"/>
      <c r="AV3203" s="12"/>
      <c r="AW3203" s="12"/>
      <c r="AX3203" s="12"/>
      <c r="AY3203" s="12"/>
      <c r="AZ3203" s="12"/>
      <c r="BA3203" s="12"/>
      <c r="BB3203" s="12"/>
      <c r="BC3203" s="12"/>
      <c r="BD3203" s="12"/>
      <c r="BE3203" s="12"/>
      <c r="BF3203" s="12"/>
      <c r="BG3203" s="12"/>
      <c r="BH3203" s="12"/>
      <c r="BI3203" s="12"/>
      <c r="BJ3203" s="12"/>
      <c r="BK3203" s="12"/>
      <c r="BL3203" s="12"/>
      <c r="BM3203" s="12"/>
      <c r="BN3203" s="12"/>
      <c r="BO3203" s="12"/>
      <c r="BP3203" s="12"/>
      <c r="BQ3203" s="12"/>
      <c r="BR3203" s="12"/>
      <c r="BS3203" s="12"/>
      <c r="BT3203" s="12"/>
      <c r="BU3203" s="12"/>
      <c r="BV3203" s="12"/>
      <c r="BW3203" s="12"/>
      <c r="BX3203" s="12"/>
      <c r="BY3203" s="12"/>
      <c r="BZ3203" s="12"/>
      <c r="CA3203" s="12"/>
      <c r="CB3203" s="12"/>
      <c r="CC3203" s="12"/>
      <c r="CD3203" s="12"/>
      <c r="CE3203" s="12"/>
      <c r="CF3203" s="12"/>
      <c r="CG3203" s="12"/>
      <c r="CH3203" s="12"/>
      <c r="CI3203" s="12"/>
      <c r="CJ3203" s="12"/>
      <c r="CK3203" s="12"/>
      <c r="CL3203" s="12"/>
      <c r="CM3203" s="12"/>
      <c r="CN3203" s="12"/>
      <c r="CO3203" s="12"/>
      <c r="CP3203" s="12"/>
      <c r="CQ3203" s="12"/>
      <c r="CR3203" s="12"/>
      <c r="CS3203" s="12"/>
      <c r="CT3203" s="12"/>
      <c r="CU3203" s="12"/>
      <c r="CV3203" s="12"/>
      <c r="CW3203" s="12"/>
      <c r="CX3203" s="12"/>
      <c r="CY3203" s="12"/>
      <c r="CZ3203" s="12"/>
      <c r="DA3203" s="12"/>
      <c r="DB3203" s="12"/>
      <c r="DC3203" s="12"/>
      <c r="DD3203" s="12"/>
      <c r="DE3203" s="12"/>
      <c r="DF3203" s="12"/>
      <c r="DG3203" s="12"/>
      <c r="DH3203" s="12"/>
      <c r="DI3203" s="12"/>
      <c r="DJ3203" s="12"/>
      <c r="DK3203" s="12"/>
      <c r="DL3203" s="12"/>
      <c r="DM3203" s="12"/>
      <c r="DN3203" s="12"/>
      <c r="DO3203" s="12"/>
      <c r="DP3203" s="12"/>
      <c r="DQ3203" s="12"/>
      <c r="DR3203" s="12"/>
      <c r="DS3203" s="12"/>
      <c r="DT3203" s="12"/>
      <c r="DU3203" s="12"/>
      <c r="DV3203" s="12"/>
    </row>
    <row r="3204" spans="1:126" s="14" customFormat="1" ht="75.75" thickBot="1" x14ac:dyDescent="0.3">
      <c r="A3204" s="12"/>
      <c r="B3204" s="13">
        <f t="shared" si="51"/>
        <v>3195</v>
      </c>
      <c r="C3204" s="2" t="s">
        <v>2218</v>
      </c>
      <c r="D3204" s="9">
        <v>63</v>
      </c>
      <c r="E3204" s="2" t="s">
        <v>2471</v>
      </c>
      <c r="F3204" s="2" t="s">
        <v>2472</v>
      </c>
      <c r="G3204" s="2" t="s">
        <v>10559</v>
      </c>
      <c r="H3204" s="2" t="s">
        <v>779</v>
      </c>
      <c r="J3204" s="12"/>
      <c r="K3204" s="12"/>
      <c r="L3204" s="12"/>
      <c r="M3204" s="12"/>
      <c r="N3204" s="12"/>
      <c r="O3204" s="12"/>
      <c r="P3204" s="12"/>
      <c r="Q3204" s="12"/>
      <c r="R3204" s="12"/>
      <c r="S3204" s="12"/>
      <c r="T3204" s="12"/>
      <c r="U3204" s="12"/>
      <c r="V3204" s="12"/>
      <c r="W3204" s="12"/>
      <c r="X3204" s="12"/>
      <c r="Y3204" s="12"/>
      <c r="Z3204" s="12"/>
      <c r="AA3204" s="12"/>
      <c r="AB3204" s="12"/>
      <c r="AC3204" s="12"/>
      <c r="AD3204" s="12"/>
      <c r="AE3204" s="12"/>
      <c r="AF3204" s="12"/>
      <c r="AG3204" s="12"/>
      <c r="AH3204" s="12"/>
      <c r="AI3204" s="12"/>
      <c r="AJ3204" s="12"/>
      <c r="AK3204" s="12"/>
      <c r="AL3204" s="12"/>
      <c r="AM3204" s="12"/>
      <c r="AN3204" s="12"/>
      <c r="AO3204" s="12"/>
      <c r="AP3204" s="12"/>
      <c r="AQ3204" s="12"/>
      <c r="AR3204" s="12"/>
      <c r="AS3204" s="12"/>
      <c r="AT3204" s="12"/>
      <c r="AU3204" s="12"/>
      <c r="AV3204" s="12"/>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12"/>
      <c r="BR3204" s="12"/>
      <c r="BS3204" s="12"/>
      <c r="BT3204" s="12"/>
      <c r="BU3204" s="12"/>
      <c r="BV3204" s="12"/>
      <c r="BW3204" s="12"/>
      <c r="BX3204" s="12"/>
      <c r="BY3204" s="12"/>
      <c r="BZ3204" s="12"/>
      <c r="CA3204" s="12"/>
      <c r="CB3204" s="12"/>
      <c r="CC3204" s="12"/>
      <c r="CD3204" s="12"/>
      <c r="CE3204" s="12"/>
      <c r="CF3204" s="12"/>
      <c r="CG3204" s="12"/>
      <c r="CH3204" s="12"/>
      <c r="CI3204" s="12"/>
      <c r="CJ3204" s="12"/>
      <c r="CK3204" s="12"/>
      <c r="CL3204" s="12"/>
      <c r="CM3204" s="12"/>
      <c r="CN3204" s="12"/>
      <c r="CO3204" s="12"/>
      <c r="CP3204" s="12"/>
      <c r="CQ3204" s="12"/>
      <c r="CR3204" s="12"/>
      <c r="CS3204" s="12"/>
      <c r="CT3204" s="12"/>
      <c r="CU3204" s="12"/>
      <c r="CV3204" s="12"/>
      <c r="CW3204" s="12"/>
      <c r="CX3204" s="12"/>
      <c r="CY3204" s="12"/>
      <c r="CZ3204" s="12"/>
      <c r="DA3204" s="12"/>
      <c r="DB3204" s="12"/>
      <c r="DC3204" s="12"/>
      <c r="DD3204" s="12"/>
      <c r="DE3204" s="12"/>
      <c r="DF3204" s="12"/>
      <c r="DG3204" s="12"/>
      <c r="DH3204" s="12"/>
      <c r="DI3204" s="12"/>
      <c r="DJ3204" s="12"/>
      <c r="DK3204" s="12"/>
      <c r="DL3204" s="12"/>
      <c r="DM3204" s="12"/>
      <c r="DN3204" s="12"/>
      <c r="DO3204" s="12"/>
      <c r="DP3204" s="12"/>
      <c r="DQ3204" s="12"/>
      <c r="DR3204" s="12"/>
      <c r="DS3204" s="12"/>
      <c r="DT3204" s="12"/>
      <c r="DU3204" s="12"/>
      <c r="DV3204" s="12"/>
    </row>
    <row r="3205" spans="1:126" s="14" customFormat="1" ht="60.75" thickBot="1" x14ac:dyDescent="0.3">
      <c r="A3205" s="12"/>
      <c r="B3205" s="13">
        <f t="shared" si="51"/>
        <v>3196</v>
      </c>
      <c r="C3205" s="2" t="s">
        <v>2218</v>
      </c>
      <c r="D3205" s="9">
        <v>61</v>
      </c>
      <c r="E3205" s="2" t="s">
        <v>3054</v>
      </c>
      <c r="F3205" s="2" t="s">
        <v>2473</v>
      </c>
      <c r="G3205" s="2" t="s">
        <v>10560</v>
      </c>
      <c r="H3205" s="2" t="s">
        <v>779</v>
      </c>
      <c r="J3205" s="12"/>
      <c r="K3205" s="12"/>
      <c r="L3205" s="12"/>
      <c r="M3205" s="12"/>
      <c r="N3205" s="12"/>
      <c r="O3205" s="12"/>
      <c r="P3205" s="12"/>
      <c r="Q3205" s="12"/>
      <c r="R3205" s="12"/>
      <c r="S3205" s="12"/>
      <c r="T3205" s="12"/>
      <c r="U3205" s="12"/>
      <c r="V3205" s="12"/>
      <c r="W3205" s="12"/>
      <c r="X3205" s="12"/>
      <c r="Y3205" s="12"/>
      <c r="Z3205" s="12"/>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c r="BQ3205" s="12"/>
      <c r="BR3205" s="12"/>
      <c r="BS3205" s="12"/>
      <c r="BT3205" s="12"/>
      <c r="BU3205" s="12"/>
      <c r="BV3205" s="12"/>
      <c r="BW3205" s="12"/>
      <c r="BX3205" s="12"/>
      <c r="BY3205" s="12"/>
      <c r="BZ3205" s="12"/>
      <c r="CA3205" s="12"/>
      <c r="CB3205" s="12"/>
      <c r="CC3205" s="12"/>
      <c r="CD3205" s="12"/>
      <c r="CE3205" s="12"/>
      <c r="CF3205" s="12"/>
      <c r="CG3205" s="12"/>
      <c r="CH3205" s="12"/>
      <c r="CI3205" s="12"/>
      <c r="CJ3205" s="12"/>
      <c r="CK3205" s="12"/>
      <c r="CL3205" s="12"/>
      <c r="CM3205" s="12"/>
      <c r="CN3205" s="12"/>
      <c r="CO3205" s="12"/>
      <c r="CP3205" s="12"/>
      <c r="CQ3205" s="12"/>
      <c r="CR3205" s="12"/>
      <c r="CS3205" s="12"/>
      <c r="CT3205" s="12"/>
      <c r="CU3205" s="12"/>
      <c r="CV3205" s="12"/>
      <c r="CW3205" s="12"/>
      <c r="CX3205" s="12"/>
      <c r="CY3205" s="12"/>
      <c r="CZ3205" s="12"/>
      <c r="DA3205" s="12"/>
      <c r="DB3205" s="12"/>
      <c r="DC3205" s="12"/>
      <c r="DD3205" s="12"/>
      <c r="DE3205" s="12"/>
      <c r="DF3205" s="12"/>
      <c r="DG3205" s="12"/>
      <c r="DH3205" s="12"/>
      <c r="DI3205" s="12"/>
      <c r="DJ3205" s="12"/>
      <c r="DK3205" s="12"/>
      <c r="DL3205" s="12"/>
      <c r="DM3205" s="12"/>
      <c r="DN3205" s="12"/>
      <c r="DO3205" s="12"/>
      <c r="DP3205" s="12"/>
      <c r="DQ3205" s="12"/>
      <c r="DR3205" s="12"/>
      <c r="DS3205" s="12"/>
      <c r="DT3205" s="12"/>
      <c r="DU3205" s="12"/>
      <c r="DV3205" s="12"/>
    </row>
    <row r="3206" spans="1:126" s="14" customFormat="1" ht="90.75" thickBot="1" x14ac:dyDescent="0.3">
      <c r="A3206" s="12"/>
      <c r="B3206" s="13">
        <f t="shared" si="51"/>
        <v>3197</v>
      </c>
      <c r="C3206" s="2" t="s">
        <v>2218</v>
      </c>
      <c r="D3206" s="9">
        <v>61</v>
      </c>
      <c r="E3206" s="2" t="s">
        <v>3054</v>
      </c>
      <c r="F3206" s="2" t="s">
        <v>2474</v>
      </c>
      <c r="G3206" s="2" t="s">
        <v>10561</v>
      </c>
      <c r="H3206" s="2" t="s">
        <v>779</v>
      </c>
      <c r="J3206" s="12"/>
      <c r="K3206" s="12"/>
      <c r="L3206" s="12"/>
      <c r="M3206" s="12"/>
      <c r="N3206" s="12"/>
      <c r="O3206" s="12"/>
      <c r="P3206" s="12"/>
      <c r="Q3206" s="12"/>
      <c r="R3206" s="12"/>
      <c r="S3206" s="12"/>
      <c r="T3206" s="12"/>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12"/>
      <c r="BR3206" s="12"/>
      <c r="BS3206" s="12"/>
      <c r="BT3206" s="12"/>
      <c r="BU3206" s="12"/>
      <c r="BV3206" s="12"/>
      <c r="BW3206" s="12"/>
      <c r="BX3206" s="12"/>
      <c r="BY3206" s="12"/>
      <c r="BZ3206" s="12"/>
      <c r="CA3206" s="12"/>
      <c r="CB3206" s="12"/>
      <c r="CC3206" s="12"/>
      <c r="CD3206" s="12"/>
      <c r="CE3206" s="12"/>
      <c r="CF3206" s="12"/>
      <c r="CG3206" s="12"/>
      <c r="CH3206" s="12"/>
      <c r="CI3206" s="12"/>
      <c r="CJ3206" s="12"/>
      <c r="CK3206" s="12"/>
      <c r="CL3206" s="12"/>
      <c r="CM3206" s="12"/>
      <c r="CN3206" s="12"/>
      <c r="CO3206" s="12"/>
      <c r="CP3206" s="12"/>
      <c r="CQ3206" s="12"/>
      <c r="CR3206" s="12"/>
      <c r="CS3206" s="12"/>
      <c r="CT3206" s="12"/>
      <c r="CU3206" s="12"/>
      <c r="CV3206" s="12"/>
      <c r="CW3206" s="12"/>
      <c r="CX3206" s="12"/>
      <c r="CY3206" s="12"/>
      <c r="CZ3206" s="12"/>
      <c r="DA3206" s="12"/>
      <c r="DB3206" s="12"/>
      <c r="DC3206" s="12"/>
      <c r="DD3206" s="12"/>
      <c r="DE3206" s="12"/>
      <c r="DF3206" s="12"/>
      <c r="DG3206" s="12"/>
      <c r="DH3206" s="12"/>
      <c r="DI3206" s="12"/>
      <c r="DJ3206" s="12"/>
      <c r="DK3206" s="12"/>
      <c r="DL3206" s="12"/>
      <c r="DM3206" s="12"/>
      <c r="DN3206" s="12"/>
      <c r="DO3206" s="12"/>
      <c r="DP3206" s="12"/>
      <c r="DQ3206" s="12"/>
      <c r="DR3206" s="12"/>
      <c r="DS3206" s="12"/>
      <c r="DT3206" s="12"/>
      <c r="DU3206" s="12"/>
      <c r="DV3206" s="12"/>
    </row>
    <row r="3207" spans="1:126" s="14" customFormat="1" ht="105.75" thickBot="1" x14ac:dyDescent="0.3">
      <c r="A3207" s="12"/>
      <c r="B3207" s="13">
        <f t="shared" si="51"/>
        <v>3198</v>
      </c>
      <c r="C3207" s="2" t="s">
        <v>2218</v>
      </c>
      <c r="D3207" s="9">
        <v>61</v>
      </c>
      <c r="E3207" s="2" t="s">
        <v>3054</v>
      </c>
      <c r="F3207" s="2" t="s">
        <v>2475</v>
      </c>
      <c r="G3207" s="2" t="s">
        <v>2476</v>
      </c>
      <c r="H3207" s="2" t="s">
        <v>779</v>
      </c>
      <c r="J3207" s="12"/>
      <c r="K3207" s="12"/>
      <c r="L3207" s="12"/>
      <c r="M3207" s="12"/>
      <c r="N3207" s="12"/>
      <c r="O3207" s="12"/>
      <c r="P3207" s="12"/>
      <c r="Q3207" s="12"/>
      <c r="R3207" s="12"/>
      <c r="S3207" s="12"/>
      <c r="T3207" s="12"/>
      <c r="U3207" s="12"/>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12"/>
      <c r="BR3207" s="12"/>
      <c r="BS3207" s="12"/>
      <c r="BT3207" s="12"/>
      <c r="BU3207" s="12"/>
      <c r="BV3207" s="12"/>
      <c r="BW3207" s="12"/>
      <c r="BX3207" s="12"/>
      <c r="BY3207" s="12"/>
      <c r="BZ3207" s="12"/>
      <c r="CA3207" s="12"/>
      <c r="CB3207" s="12"/>
      <c r="CC3207" s="12"/>
      <c r="CD3207" s="12"/>
      <c r="CE3207" s="12"/>
      <c r="CF3207" s="12"/>
      <c r="CG3207" s="12"/>
      <c r="CH3207" s="12"/>
      <c r="CI3207" s="12"/>
      <c r="CJ3207" s="12"/>
      <c r="CK3207" s="12"/>
      <c r="CL3207" s="12"/>
      <c r="CM3207" s="12"/>
      <c r="CN3207" s="12"/>
      <c r="CO3207" s="12"/>
      <c r="CP3207" s="12"/>
      <c r="CQ3207" s="12"/>
      <c r="CR3207" s="12"/>
      <c r="CS3207" s="12"/>
      <c r="CT3207" s="12"/>
      <c r="CU3207" s="12"/>
      <c r="CV3207" s="12"/>
      <c r="CW3207" s="12"/>
      <c r="CX3207" s="12"/>
      <c r="CY3207" s="12"/>
      <c r="CZ3207" s="12"/>
      <c r="DA3207" s="12"/>
      <c r="DB3207" s="12"/>
      <c r="DC3207" s="12"/>
      <c r="DD3207" s="12"/>
      <c r="DE3207" s="12"/>
      <c r="DF3207" s="12"/>
      <c r="DG3207" s="12"/>
      <c r="DH3207" s="12"/>
      <c r="DI3207" s="12"/>
      <c r="DJ3207" s="12"/>
      <c r="DK3207" s="12"/>
      <c r="DL3207" s="12"/>
      <c r="DM3207" s="12"/>
      <c r="DN3207" s="12"/>
      <c r="DO3207" s="12"/>
      <c r="DP3207" s="12"/>
      <c r="DQ3207" s="12"/>
      <c r="DR3207" s="12"/>
      <c r="DS3207" s="12"/>
      <c r="DT3207" s="12"/>
      <c r="DU3207" s="12"/>
      <c r="DV3207" s="12"/>
    </row>
    <row r="3208" spans="1:126" s="14" customFormat="1" ht="60.75" thickBot="1" x14ac:dyDescent="0.3">
      <c r="A3208" s="12"/>
      <c r="B3208" s="13">
        <f t="shared" si="51"/>
        <v>3199</v>
      </c>
      <c r="C3208" s="2" t="s">
        <v>2218</v>
      </c>
      <c r="D3208" s="9">
        <v>61</v>
      </c>
      <c r="E3208" s="2" t="s">
        <v>3054</v>
      </c>
      <c r="F3208" s="2" t="s">
        <v>7174</v>
      </c>
      <c r="G3208" s="2" t="s">
        <v>10562</v>
      </c>
      <c r="H3208" s="2" t="s">
        <v>779</v>
      </c>
      <c r="J3208" s="12"/>
      <c r="K3208" s="12"/>
      <c r="L3208" s="12"/>
      <c r="M3208" s="12"/>
      <c r="N3208" s="12"/>
      <c r="O3208" s="12"/>
      <c r="P3208" s="12"/>
      <c r="Q3208" s="12"/>
      <c r="R3208" s="12"/>
      <c r="S3208" s="12"/>
      <c r="T3208" s="12"/>
      <c r="U3208" s="12"/>
      <c r="V3208" s="12"/>
      <c r="W3208" s="12"/>
      <c r="X3208" s="12"/>
      <c r="Y3208" s="12"/>
      <c r="Z3208" s="12"/>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12"/>
      <c r="BR3208" s="12"/>
      <c r="BS3208" s="12"/>
      <c r="BT3208" s="12"/>
      <c r="BU3208" s="12"/>
      <c r="BV3208" s="12"/>
      <c r="BW3208" s="12"/>
      <c r="BX3208" s="12"/>
      <c r="BY3208" s="12"/>
      <c r="BZ3208" s="12"/>
      <c r="CA3208" s="12"/>
      <c r="CB3208" s="12"/>
      <c r="CC3208" s="12"/>
      <c r="CD3208" s="12"/>
      <c r="CE3208" s="12"/>
      <c r="CF3208" s="12"/>
      <c r="CG3208" s="12"/>
      <c r="CH3208" s="12"/>
      <c r="CI3208" s="12"/>
      <c r="CJ3208" s="12"/>
      <c r="CK3208" s="12"/>
      <c r="CL3208" s="12"/>
      <c r="CM3208" s="12"/>
      <c r="CN3208" s="12"/>
      <c r="CO3208" s="12"/>
      <c r="CP3208" s="12"/>
      <c r="CQ3208" s="12"/>
      <c r="CR3208" s="12"/>
      <c r="CS3208" s="12"/>
      <c r="CT3208" s="12"/>
      <c r="CU3208" s="12"/>
      <c r="CV3208" s="12"/>
      <c r="CW3208" s="12"/>
      <c r="CX3208" s="12"/>
      <c r="CY3208" s="12"/>
      <c r="CZ3208" s="12"/>
      <c r="DA3208" s="12"/>
      <c r="DB3208" s="12"/>
      <c r="DC3208" s="12"/>
      <c r="DD3208" s="12"/>
      <c r="DE3208" s="12"/>
      <c r="DF3208" s="12"/>
      <c r="DG3208" s="12"/>
      <c r="DH3208" s="12"/>
      <c r="DI3208" s="12"/>
      <c r="DJ3208" s="12"/>
      <c r="DK3208" s="12"/>
      <c r="DL3208" s="12"/>
      <c r="DM3208" s="12"/>
      <c r="DN3208" s="12"/>
      <c r="DO3208" s="12"/>
      <c r="DP3208" s="12"/>
      <c r="DQ3208" s="12"/>
      <c r="DR3208" s="12"/>
      <c r="DS3208" s="12"/>
      <c r="DT3208" s="12"/>
      <c r="DU3208" s="12"/>
      <c r="DV3208" s="12"/>
    </row>
    <row r="3209" spans="1:126" s="14" customFormat="1" ht="60.75" thickBot="1" x14ac:dyDescent="0.3">
      <c r="A3209" s="12"/>
      <c r="B3209" s="13">
        <f t="shared" si="51"/>
        <v>3200</v>
      </c>
      <c r="C3209" s="2" t="s">
        <v>2218</v>
      </c>
      <c r="D3209" s="9">
        <v>61</v>
      </c>
      <c r="E3209" s="2" t="s">
        <v>3054</v>
      </c>
      <c r="F3209" s="2" t="s">
        <v>7175</v>
      </c>
      <c r="G3209" s="2" t="s">
        <v>10563</v>
      </c>
      <c r="H3209" s="2" t="s">
        <v>779</v>
      </c>
      <c r="J3209" s="12"/>
      <c r="K3209" s="12"/>
      <c r="L3209" s="12"/>
      <c r="M3209" s="12"/>
      <c r="N3209" s="12"/>
      <c r="O3209" s="12"/>
      <c r="P3209" s="12"/>
      <c r="Q3209" s="12"/>
      <c r="R3209" s="12"/>
      <c r="S3209" s="12"/>
      <c r="T3209" s="12"/>
      <c r="U3209" s="12"/>
      <c r="V3209" s="12"/>
      <c r="W3209" s="12"/>
      <c r="X3209" s="12"/>
      <c r="Y3209" s="12"/>
      <c r="Z3209" s="12"/>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12"/>
      <c r="BR3209" s="12"/>
      <c r="BS3209" s="12"/>
      <c r="BT3209" s="12"/>
      <c r="BU3209" s="12"/>
      <c r="BV3209" s="12"/>
      <c r="BW3209" s="12"/>
      <c r="BX3209" s="12"/>
      <c r="BY3209" s="12"/>
      <c r="BZ3209" s="12"/>
      <c r="CA3209" s="12"/>
      <c r="CB3209" s="12"/>
      <c r="CC3209" s="12"/>
      <c r="CD3209" s="12"/>
      <c r="CE3209" s="12"/>
      <c r="CF3209" s="12"/>
      <c r="CG3209" s="12"/>
      <c r="CH3209" s="12"/>
      <c r="CI3209" s="12"/>
      <c r="CJ3209" s="12"/>
      <c r="CK3209" s="12"/>
      <c r="CL3209" s="12"/>
      <c r="CM3209" s="12"/>
      <c r="CN3209" s="12"/>
      <c r="CO3209" s="12"/>
      <c r="CP3209" s="12"/>
      <c r="CQ3209" s="12"/>
      <c r="CR3209" s="12"/>
      <c r="CS3209" s="12"/>
      <c r="CT3209" s="12"/>
      <c r="CU3209" s="12"/>
      <c r="CV3209" s="12"/>
      <c r="CW3209" s="12"/>
      <c r="CX3209" s="12"/>
      <c r="CY3209" s="12"/>
      <c r="CZ3209" s="12"/>
      <c r="DA3209" s="12"/>
      <c r="DB3209" s="12"/>
      <c r="DC3209" s="12"/>
      <c r="DD3209" s="12"/>
      <c r="DE3209" s="12"/>
      <c r="DF3209" s="12"/>
      <c r="DG3209" s="12"/>
      <c r="DH3209" s="12"/>
      <c r="DI3209" s="12"/>
      <c r="DJ3209" s="12"/>
      <c r="DK3209" s="12"/>
      <c r="DL3209" s="12"/>
      <c r="DM3209" s="12"/>
      <c r="DN3209" s="12"/>
      <c r="DO3209" s="12"/>
      <c r="DP3209" s="12"/>
      <c r="DQ3209" s="12"/>
      <c r="DR3209" s="12"/>
      <c r="DS3209" s="12"/>
      <c r="DT3209" s="12"/>
      <c r="DU3209" s="12"/>
      <c r="DV3209" s="12"/>
    </row>
    <row r="3210" spans="1:126" s="14" customFormat="1" ht="30.75" thickBot="1" x14ac:dyDescent="0.3">
      <c r="A3210" s="12"/>
      <c r="B3210" s="13">
        <f t="shared" ref="B3210:B3273" si="52">B3209+1</f>
        <v>3201</v>
      </c>
      <c r="C3210" s="2" t="s">
        <v>2218</v>
      </c>
      <c r="D3210" s="9">
        <v>61</v>
      </c>
      <c r="E3210" s="2" t="s">
        <v>3054</v>
      </c>
      <c r="F3210" s="2" t="s">
        <v>2477</v>
      </c>
      <c r="G3210" s="2" t="s">
        <v>10564</v>
      </c>
      <c r="H3210" s="2" t="s">
        <v>779</v>
      </c>
      <c r="J3210" s="12"/>
      <c r="K3210" s="12"/>
      <c r="L3210" s="12"/>
      <c r="M3210" s="12"/>
      <c r="N3210" s="12"/>
      <c r="O3210" s="12"/>
      <c r="P3210" s="12"/>
      <c r="Q3210" s="12"/>
      <c r="R3210" s="12"/>
      <c r="S3210" s="12"/>
      <c r="T3210" s="12"/>
      <c r="U3210" s="12"/>
      <c r="V3210" s="12"/>
      <c r="W3210" s="12"/>
      <c r="X3210" s="12"/>
      <c r="Y3210" s="12"/>
      <c r="Z3210" s="12"/>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12"/>
      <c r="BR3210" s="12"/>
      <c r="BS3210" s="12"/>
      <c r="BT3210" s="12"/>
      <c r="BU3210" s="12"/>
      <c r="BV3210" s="12"/>
      <c r="BW3210" s="12"/>
      <c r="BX3210" s="12"/>
      <c r="BY3210" s="12"/>
      <c r="BZ3210" s="12"/>
      <c r="CA3210" s="12"/>
      <c r="CB3210" s="12"/>
      <c r="CC3210" s="12"/>
      <c r="CD3210" s="12"/>
      <c r="CE3210" s="12"/>
      <c r="CF3210" s="12"/>
      <c r="CG3210" s="12"/>
      <c r="CH3210" s="12"/>
      <c r="CI3210" s="12"/>
      <c r="CJ3210" s="12"/>
      <c r="CK3210" s="12"/>
      <c r="CL3210" s="12"/>
      <c r="CM3210" s="12"/>
      <c r="CN3210" s="12"/>
      <c r="CO3210" s="12"/>
      <c r="CP3210" s="12"/>
      <c r="CQ3210" s="12"/>
      <c r="CR3210" s="12"/>
      <c r="CS3210" s="12"/>
      <c r="CT3210" s="12"/>
      <c r="CU3210" s="12"/>
      <c r="CV3210" s="12"/>
      <c r="CW3210" s="12"/>
      <c r="CX3210" s="12"/>
      <c r="CY3210" s="12"/>
      <c r="CZ3210" s="12"/>
      <c r="DA3210" s="12"/>
      <c r="DB3210" s="12"/>
      <c r="DC3210" s="12"/>
      <c r="DD3210" s="12"/>
      <c r="DE3210" s="12"/>
      <c r="DF3210" s="12"/>
      <c r="DG3210" s="12"/>
      <c r="DH3210" s="12"/>
      <c r="DI3210" s="12"/>
      <c r="DJ3210" s="12"/>
      <c r="DK3210" s="12"/>
      <c r="DL3210" s="12"/>
      <c r="DM3210" s="12"/>
      <c r="DN3210" s="12"/>
      <c r="DO3210" s="12"/>
      <c r="DP3210" s="12"/>
      <c r="DQ3210" s="12"/>
      <c r="DR3210" s="12"/>
      <c r="DS3210" s="12"/>
      <c r="DT3210" s="12"/>
      <c r="DU3210" s="12"/>
      <c r="DV3210" s="12"/>
    </row>
    <row r="3211" spans="1:126" s="14" customFormat="1" ht="45.75" thickBot="1" x14ac:dyDescent="0.3">
      <c r="A3211" s="12"/>
      <c r="B3211" s="13">
        <f t="shared" si="52"/>
        <v>3202</v>
      </c>
      <c r="C3211" s="2" t="s">
        <v>2218</v>
      </c>
      <c r="D3211" s="9">
        <v>61</v>
      </c>
      <c r="E3211" s="2" t="s">
        <v>3054</v>
      </c>
      <c r="F3211" s="2" t="s">
        <v>7176</v>
      </c>
      <c r="G3211" s="2" t="s">
        <v>7177</v>
      </c>
      <c r="H3211" s="2" t="s">
        <v>779</v>
      </c>
      <c r="J3211" s="12"/>
      <c r="K3211" s="12"/>
      <c r="L3211" s="12"/>
      <c r="M3211" s="12"/>
      <c r="N3211" s="12"/>
      <c r="O3211" s="12"/>
      <c r="P3211" s="12"/>
      <c r="Q3211" s="12"/>
      <c r="R3211" s="12"/>
      <c r="S3211" s="12"/>
      <c r="T3211" s="12"/>
      <c r="U3211" s="12"/>
      <c r="V3211" s="12"/>
      <c r="W3211" s="12"/>
      <c r="X3211" s="12"/>
      <c r="Y3211" s="12"/>
      <c r="Z3211" s="12"/>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12"/>
      <c r="BR3211" s="12"/>
      <c r="BS3211" s="12"/>
      <c r="BT3211" s="12"/>
      <c r="BU3211" s="12"/>
      <c r="BV3211" s="12"/>
      <c r="BW3211" s="12"/>
      <c r="BX3211" s="12"/>
      <c r="BY3211" s="12"/>
      <c r="BZ3211" s="12"/>
      <c r="CA3211" s="12"/>
      <c r="CB3211" s="12"/>
      <c r="CC3211" s="12"/>
      <c r="CD3211" s="12"/>
      <c r="CE3211" s="12"/>
      <c r="CF3211" s="12"/>
      <c r="CG3211" s="12"/>
      <c r="CH3211" s="12"/>
      <c r="CI3211" s="12"/>
      <c r="CJ3211" s="12"/>
      <c r="CK3211" s="12"/>
      <c r="CL3211" s="12"/>
      <c r="CM3211" s="12"/>
      <c r="CN3211" s="12"/>
      <c r="CO3211" s="12"/>
      <c r="CP3211" s="12"/>
      <c r="CQ3211" s="12"/>
      <c r="CR3211" s="12"/>
      <c r="CS3211" s="12"/>
      <c r="CT3211" s="12"/>
      <c r="CU3211" s="12"/>
      <c r="CV3211" s="12"/>
      <c r="CW3211" s="12"/>
      <c r="CX3211" s="12"/>
      <c r="CY3211" s="12"/>
      <c r="CZ3211" s="12"/>
      <c r="DA3211" s="12"/>
      <c r="DB3211" s="12"/>
      <c r="DC3211" s="12"/>
      <c r="DD3211" s="12"/>
      <c r="DE3211" s="12"/>
      <c r="DF3211" s="12"/>
      <c r="DG3211" s="12"/>
      <c r="DH3211" s="12"/>
      <c r="DI3211" s="12"/>
      <c r="DJ3211" s="12"/>
      <c r="DK3211" s="12"/>
      <c r="DL3211" s="12"/>
      <c r="DM3211" s="12"/>
      <c r="DN3211" s="12"/>
      <c r="DO3211" s="12"/>
      <c r="DP3211" s="12"/>
      <c r="DQ3211" s="12"/>
      <c r="DR3211" s="12"/>
      <c r="DS3211" s="12"/>
      <c r="DT3211" s="12"/>
      <c r="DU3211" s="12"/>
      <c r="DV3211" s="12"/>
    </row>
    <row r="3212" spans="1:126" s="14" customFormat="1" ht="60.75" thickBot="1" x14ac:dyDescent="0.3">
      <c r="A3212" s="12"/>
      <c r="B3212" s="13">
        <f t="shared" si="52"/>
        <v>3203</v>
      </c>
      <c r="C3212" s="2" t="s">
        <v>2218</v>
      </c>
      <c r="D3212" s="9">
        <v>61</v>
      </c>
      <c r="E3212" s="2" t="s">
        <v>3054</v>
      </c>
      <c r="F3212" s="2" t="s">
        <v>2478</v>
      </c>
      <c r="G3212" s="2" t="s">
        <v>2479</v>
      </c>
      <c r="H3212" s="2" t="s">
        <v>779</v>
      </c>
      <c r="J3212" s="12"/>
      <c r="K3212" s="12"/>
      <c r="L3212" s="12"/>
      <c r="M3212" s="12"/>
      <c r="N3212" s="12"/>
      <c r="O3212" s="12"/>
      <c r="P3212" s="12"/>
      <c r="Q3212" s="12"/>
      <c r="R3212" s="12"/>
      <c r="S3212" s="12"/>
      <c r="T3212" s="12"/>
      <c r="U3212" s="12"/>
      <c r="V3212" s="12"/>
      <c r="W3212" s="12"/>
      <c r="X3212" s="12"/>
      <c r="Y3212" s="12"/>
      <c r="Z3212" s="12"/>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c r="BP3212" s="12"/>
      <c r="BQ3212" s="12"/>
      <c r="BR3212" s="12"/>
      <c r="BS3212" s="12"/>
      <c r="BT3212" s="12"/>
      <c r="BU3212" s="12"/>
      <c r="BV3212" s="12"/>
      <c r="BW3212" s="12"/>
      <c r="BX3212" s="12"/>
      <c r="BY3212" s="12"/>
      <c r="BZ3212" s="12"/>
      <c r="CA3212" s="12"/>
      <c r="CB3212" s="12"/>
      <c r="CC3212" s="12"/>
      <c r="CD3212" s="12"/>
      <c r="CE3212" s="12"/>
      <c r="CF3212" s="12"/>
      <c r="CG3212" s="12"/>
      <c r="CH3212" s="12"/>
      <c r="CI3212" s="12"/>
      <c r="CJ3212" s="12"/>
      <c r="CK3212" s="12"/>
      <c r="CL3212" s="12"/>
      <c r="CM3212" s="12"/>
      <c r="CN3212" s="12"/>
      <c r="CO3212" s="12"/>
      <c r="CP3212" s="12"/>
      <c r="CQ3212" s="12"/>
      <c r="CR3212" s="12"/>
      <c r="CS3212" s="12"/>
      <c r="CT3212" s="12"/>
      <c r="CU3212" s="12"/>
      <c r="CV3212" s="12"/>
      <c r="CW3212" s="12"/>
      <c r="CX3212" s="12"/>
      <c r="CY3212" s="12"/>
      <c r="CZ3212" s="12"/>
      <c r="DA3212" s="12"/>
      <c r="DB3212" s="12"/>
      <c r="DC3212" s="12"/>
      <c r="DD3212" s="12"/>
      <c r="DE3212" s="12"/>
      <c r="DF3212" s="12"/>
      <c r="DG3212" s="12"/>
      <c r="DH3212" s="12"/>
      <c r="DI3212" s="12"/>
      <c r="DJ3212" s="12"/>
      <c r="DK3212" s="12"/>
      <c r="DL3212" s="12"/>
      <c r="DM3212" s="12"/>
      <c r="DN3212" s="12"/>
      <c r="DO3212" s="12"/>
      <c r="DP3212" s="12"/>
      <c r="DQ3212" s="12"/>
      <c r="DR3212" s="12"/>
      <c r="DS3212" s="12"/>
      <c r="DT3212" s="12"/>
      <c r="DU3212" s="12"/>
      <c r="DV3212" s="12"/>
    </row>
    <row r="3213" spans="1:126" s="14" customFormat="1" ht="90.75" thickBot="1" x14ac:dyDescent="0.3">
      <c r="A3213" s="12"/>
      <c r="B3213" s="13">
        <f t="shared" si="52"/>
        <v>3204</v>
      </c>
      <c r="C3213" s="2" t="s">
        <v>2218</v>
      </c>
      <c r="D3213" s="9">
        <v>42</v>
      </c>
      <c r="E3213" s="2" t="s">
        <v>2480</v>
      </c>
      <c r="F3213" s="2" t="s">
        <v>2481</v>
      </c>
      <c r="G3213" s="2" t="s">
        <v>10565</v>
      </c>
      <c r="H3213" s="2" t="s">
        <v>779</v>
      </c>
      <c r="J3213" s="12"/>
      <c r="K3213" s="12"/>
      <c r="L3213" s="12"/>
      <c r="M3213" s="12"/>
      <c r="N3213" s="12"/>
      <c r="O3213" s="12"/>
      <c r="P3213" s="12"/>
      <c r="Q3213" s="12"/>
      <c r="R3213" s="12"/>
      <c r="S3213" s="12"/>
      <c r="T3213" s="12"/>
      <c r="U3213" s="12"/>
      <c r="V3213" s="12"/>
      <c r="W3213" s="12"/>
      <c r="X3213" s="12"/>
      <c r="Y3213" s="12"/>
      <c r="Z3213" s="12"/>
      <c r="AA3213" s="12"/>
      <c r="AB3213" s="12"/>
      <c r="AC3213" s="12"/>
      <c r="AD3213" s="12"/>
      <c r="AE3213" s="12"/>
      <c r="AF3213" s="12"/>
      <c r="AG3213" s="12"/>
      <c r="AH3213" s="12"/>
      <c r="AI3213" s="12"/>
      <c r="AJ3213" s="12"/>
      <c r="AK3213" s="12"/>
      <c r="AL3213" s="12"/>
      <c r="AM3213" s="12"/>
      <c r="AN3213" s="12"/>
      <c r="AO3213" s="12"/>
      <c r="AP3213" s="12"/>
      <c r="AQ3213" s="12"/>
      <c r="AR3213" s="12"/>
      <c r="AS3213" s="12"/>
      <c r="AT3213" s="12"/>
      <c r="AU3213" s="12"/>
      <c r="AV3213" s="12"/>
      <c r="AW3213" s="12"/>
      <c r="AX3213" s="12"/>
      <c r="AY3213" s="12"/>
      <c r="AZ3213" s="12"/>
      <c r="BA3213" s="12"/>
      <c r="BB3213" s="12"/>
      <c r="BC3213" s="12"/>
      <c r="BD3213" s="12"/>
      <c r="BE3213" s="12"/>
      <c r="BF3213" s="12"/>
      <c r="BG3213" s="12"/>
      <c r="BH3213" s="12"/>
      <c r="BI3213" s="12"/>
      <c r="BJ3213" s="12"/>
      <c r="BK3213" s="12"/>
      <c r="BL3213" s="12"/>
      <c r="BM3213" s="12"/>
      <c r="BN3213" s="12"/>
      <c r="BO3213" s="12"/>
      <c r="BP3213" s="12"/>
      <c r="BQ3213" s="12"/>
      <c r="BR3213" s="12"/>
      <c r="BS3213" s="12"/>
      <c r="BT3213" s="12"/>
      <c r="BU3213" s="12"/>
      <c r="BV3213" s="12"/>
      <c r="BW3213" s="12"/>
      <c r="BX3213" s="12"/>
      <c r="BY3213" s="12"/>
      <c r="BZ3213" s="12"/>
      <c r="CA3213" s="12"/>
      <c r="CB3213" s="12"/>
      <c r="CC3213" s="12"/>
      <c r="CD3213" s="12"/>
      <c r="CE3213" s="12"/>
      <c r="CF3213" s="12"/>
      <c r="CG3213" s="12"/>
      <c r="CH3213" s="12"/>
      <c r="CI3213" s="12"/>
      <c r="CJ3213" s="12"/>
      <c r="CK3213" s="12"/>
      <c r="CL3213" s="12"/>
      <c r="CM3213" s="12"/>
      <c r="CN3213" s="12"/>
      <c r="CO3213" s="12"/>
      <c r="CP3213" s="12"/>
      <c r="CQ3213" s="12"/>
      <c r="CR3213" s="12"/>
      <c r="CS3213" s="12"/>
      <c r="CT3213" s="12"/>
      <c r="CU3213" s="12"/>
      <c r="CV3213" s="12"/>
      <c r="CW3213" s="12"/>
      <c r="CX3213" s="12"/>
      <c r="CY3213" s="12"/>
      <c r="CZ3213" s="12"/>
      <c r="DA3213" s="12"/>
      <c r="DB3213" s="12"/>
      <c r="DC3213" s="12"/>
      <c r="DD3213" s="12"/>
      <c r="DE3213" s="12"/>
      <c r="DF3213" s="12"/>
      <c r="DG3213" s="12"/>
      <c r="DH3213" s="12"/>
      <c r="DI3213" s="12"/>
      <c r="DJ3213" s="12"/>
      <c r="DK3213" s="12"/>
      <c r="DL3213" s="12"/>
      <c r="DM3213" s="12"/>
      <c r="DN3213" s="12"/>
      <c r="DO3213" s="12"/>
      <c r="DP3213" s="12"/>
      <c r="DQ3213" s="12"/>
      <c r="DR3213" s="12"/>
      <c r="DS3213" s="12"/>
      <c r="DT3213" s="12"/>
      <c r="DU3213" s="12"/>
      <c r="DV3213" s="12"/>
    </row>
    <row r="3214" spans="1:126" s="14" customFormat="1" ht="75.75" thickBot="1" x14ac:dyDescent="0.3">
      <c r="A3214" s="12"/>
      <c r="B3214" s="13">
        <f t="shared" si="52"/>
        <v>3205</v>
      </c>
      <c r="C3214" s="2" t="s">
        <v>2218</v>
      </c>
      <c r="D3214" s="9">
        <v>51</v>
      </c>
      <c r="E3214" s="2" t="s">
        <v>2482</v>
      </c>
      <c r="F3214" s="2" t="s">
        <v>2483</v>
      </c>
      <c r="G3214" s="2" t="s">
        <v>10566</v>
      </c>
      <c r="H3214" s="2" t="s">
        <v>779</v>
      </c>
      <c r="J3214" s="12"/>
      <c r="K3214" s="12"/>
      <c r="L3214" s="12"/>
      <c r="M3214" s="12"/>
      <c r="N3214" s="12"/>
      <c r="O3214" s="12"/>
      <c r="P3214" s="12"/>
      <c r="Q3214" s="12"/>
      <c r="R3214" s="12"/>
      <c r="S3214" s="12"/>
      <c r="T3214" s="12"/>
      <c r="U3214" s="12"/>
      <c r="V3214" s="12"/>
      <c r="W3214" s="12"/>
      <c r="X3214" s="12"/>
      <c r="Y3214" s="12"/>
      <c r="Z3214" s="12"/>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12"/>
      <c r="BR3214" s="12"/>
      <c r="BS3214" s="12"/>
      <c r="BT3214" s="12"/>
      <c r="BU3214" s="12"/>
      <c r="BV3214" s="12"/>
      <c r="BW3214" s="12"/>
      <c r="BX3214" s="12"/>
      <c r="BY3214" s="12"/>
      <c r="BZ3214" s="12"/>
      <c r="CA3214" s="12"/>
      <c r="CB3214" s="12"/>
      <c r="CC3214" s="12"/>
      <c r="CD3214" s="12"/>
      <c r="CE3214" s="12"/>
      <c r="CF3214" s="12"/>
      <c r="CG3214" s="12"/>
      <c r="CH3214" s="12"/>
      <c r="CI3214" s="12"/>
      <c r="CJ3214" s="12"/>
      <c r="CK3214" s="12"/>
      <c r="CL3214" s="12"/>
      <c r="CM3214" s="12"/>
      <c r="CN3214" s="12"/>
      <c r="CO3214" s="12"/>
      <c r="CP3214" s="12"/>
      <c r="CQ3214" s="12"/>
      <c r="CR3214" s="12"/>
      <c r="CS3214" s="12"/>
      <c r="CT3214" s="12"/>
      <c r="CU3214" s="12"/>
      <c r="CV3214" s="12"/>
      <c r="CW3214" s="12"/>
      <c r="CX3214" s="12"/>
      <c r="CY3214" s="12"/>
      <c r="CZ3214" s="12"/>
      <c r="DA3214" s="12"/>
      <c r="DB3214" s="12"/>
      <c r="DC3214" s="12"/>
      <c r="DD3214" s="12"/>
      <c r="DE3214" s="12"/>
      <c r="DF3214" s="12"/>
      <c r="DG3214" s="12"/>
      <c r="DH3214" s="12"/>
      <c r="DI3214" s="12"/>
      <c r="DJ3214" s="12"/>
      <c r="DK3214" s="12"/>
      <c r="DL3214" s="12"/>
      <c r="DM3214" s="12"/>
      <c r="DN3214" s="12"/>
      <c r="DO3214" s="12"/>
      <c r="DP3214" s="12"/>
      <c r="DQ3214" s="12"/>
      <c r="DR3214" s="12"/>
      <c r="DS3214" s="12"/>
      <c r="DT3214" s="12"/>
      <c r="DU3214" s="12"/>
      <c r="DV3214" s="12"/>
    </row>
    <row r="3215" spans="1:126" s="14" customFormat="1" ht="105.75" thickBot="1" x14ac:dyDescent="0.3">
      <c r="A3215" s="12"/>
      <c r="B3215" s="13">
        <f t="shared" si="52"/>
        <v>3206</v>
      </c>
      <c r="C3215" s="2" t="s">
        <v>2218</v>
      </c>
      <c r="D3215" s="9">
        <v>41</v>
      </c>
      <c r="E3215" s="2" t="s">
        <v>2484</v>
      </c>
      <c r="F3215" s="2" t="s">
        <v>2485</v>
      </c>
      <c r="G3215" s="2" t="s">
        <v>10567</v>
      </c>
      <c r="H3215" s="2" t="s">
        <v>779</v>
      </c>
      <c r="J3215" s="12"/>
      <c r="K3215" s="12"/>
      <c r="L3215" s="12"/>
      <c r="M3215" s="12"/>
      <c r="N3215" s="12"/>
      <c r="O3215" s="12"/>
      <c r="P3215" s="12"/>
      <c r="Q3215" s="12"/>
      <c r="R3215" s="12"/>
      <c r="S3215" s="12"/>
      <c r="T3215" s="12"/>
      <c r="U3215" s="12"/>
      <c r="V3215" s="12"/>
      <c r="W3215" s="12"/>
      <c r="X3215" s="12"/>
      <c r="Y3215" s="12"/>
      <c r="Z3215" s="12"/>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12"/>
      <c r="BR3215" s="12"/>
      <c r="BS3215" s="12"/>
      <c r="BT3215" s="12"/>
      <c r="BU3215" s="12"/>
      <c r="BV3215" s="12"/>
      <c r="BW3215" s="12"/>
      <c r="BX3215" s="12"/>
      <c r="BY3215" s="12"/>
      <c r="BZ3215" s="12"/>
      <c r="CA3215" s="12"/>
      <c r="CB3215" s="12"/>
      <c r="CC3215" s="12"/>
      <c r="CD3215" s="12"/>
      <c r="CE3215" s="12"/>
      <c r="CF3215" s="12"/>
      <c r="CG3215" s="12"/>
      <c r="CH3215" s="12"/>
      <c r="CI3215" s="12"/>
      <c r="CJ3215" s="12"/>
      <c r="CK3215" s="12"/>
      <c r="CL3215" s="12"/>
      <c r="CM3215" s="12"/>
      <c r="CN3215" s="12"/>
      <c r="CO3215" s="12"/>
      <c r="CP3215" s="12"/>
      <c r="CQ3215" s="12"/>
      <c r="CR3215" s="12"/>
      <c r="CS3215" s="12"/>
      <c r="CT3215" s="12"/>
      <c r="CU3215" s="12"/>
      <c r="CV3215" s="12"/>
      <c r="CW3215" s="12"/>
      <c r="CX3215" s="12"/>
      <c r="CY3215" s="12"/>
      <c r="CZ3215" s="12"/>
      <c r="DA3215" s="12"/>
      <c r="DB3215" s="12"/>
      <c r="DC3215" s="12"/>
      <c r="DD3215" s="12"/>
      <c r="DE3215" s="12"/>
      <c r="DF3215" s="12"/>
      <c r="DG3215" s="12"/>
      <c r="DH3215" s="12"/>
      <c r="DI3215" s="12"/>
      <c r="DJ3215" s="12"/>
      <c r="DK3215" s="12"/>
      <c r="DL3215" s="12"/>
      <c r="DM3215" s="12"/>
      <c r="DN3215" s="12"/>
      <c r="DO3215" s="12"/>
      <c r="DP3215" s="12"/>
      <c r="DQ3215" s="12"/>
      <c r="DR3215" s="12"/>
      <c r="DS3215" s="12"/>
      <c r="DT3215" s="12"/>
      <c r="DU3215" s="12"/>
      <c r="DV3215" s="12"/>
    </row>
    <row r="3216" spans="1:126" s="14" customFormat="1" ht="105.75" thickBot="1" x14ac:dyDescent="0.3">
      <c r="A3216" s="12"/>
      <c r="B3216" s="13">
        <f t="shared" si="52"/>
        <v>3207</v>
      </c>
      <c r="C3216" s="2" t="s">
        <v>2218</v>
      </c>
      <c r="D3216" s="9">
        <v>41</v>
      </c>
      <c r="E3216" s="2" t="s">
        <v>2484</v>
      </c>
      <c r="F3216" s="2" t="s">
        <v>2486</v>
      </c>
      <c r="G3216" s="2" t="s">
        <v>10568</v>
      </c>
      <c r="H3216" s="2" t="s">
        <v>779</v>
      </c>
      <c r="J3216" s="12"/>
      <c r="K3216" s="12"/>
      <c r="L3216" s="12"/>
      <c r="M3216" s="12"/>
      <c r="N3216" s="12"/>
      <c r="O3216" s="12"/>
      <c r="P3216" s="12"/>
      <c r="Q3216" s="12"/>
      <c r="R3216" s="12"/>
      <c r="S3216" s="12"/>
      <c r="T3216" s="12"/>
      <c r="U3216" s="12"/>
      <c r="V3216" s="12"/>
      <c r="W3216" s="12"/>
      <c r="X3216" s="12"/>
      <c r="Y3216" s="12"/>
      <c r="Z3216" s="12"/>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c r="AV3216" s="12"/>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c r="BQ3216" s="12"/>
      <c r="BR3216" s="12"/>
      <c r="BS3216" s="12"/>
      <c r="BT3216" s="12"/>
      <c r="BU3216" s="12"/>
      <c r="BV3216" s="12"/>
      <c r="BW3216" s="12"/>
      <c r="BX3216" s="12"/>
      <c r="BY3216" s="12"/>
      <c r="BZ3216" s="12"/>
      <c r="CA3216" s="12"/>
      <c r="CB3216" s="12"/>
      <c r="CC3216" s="12"/>
      <c r="CD3216" s="12"/>
      <c r="CE3216" s="12"/>
      <c r="CF3216" s="12"/>
      <c r="CG3216" s="12"/>
      <c r="CH3216" s="12"/>
      <c r="CI3216" s="12"/>
      <c r="CJ3216" s="12"/>
      <c r="CK3216" s="12"/>
      <c r="CL3216" s="12"/>
      <c r="CM3216" s="12"/>
      <c r="CN3216" s="12"/>
      <c r="CO3216" s="12"/>
      <c r="CP3216" s="12"/>
      <c r="CQ3216" s="12"/>
      <c r="CR3216" s="12"/>
      <c r="CS3216" s="12"/>
      <c r="CT3216" s="12"/>
      <c r="CU3216" s="12"/>
      <c r="CV3216" s="12"/>
      <c r="CW3216" s="12"/>
      <c r="CX3216" s="12"/>
      <c r="CY3216" s="12"/>
      <c r="CZ3216" s="12"/>
      <c r="DA3216" s="12"/>
      <c r="DB3216" s="12"/>
      <c r="DC3216" s="12"/>
      <c r="DD3216" s="12"/>
      <c r="DE3216" s="12"/>
      <c r="DF3216" s="12"/>
      <c r="DG3216" s="12"/>
      <c r="DH3216" s="12"/>
      <c r="DI3216" s="12"/>
      <c r="DJ3216" s="12"/>
      <c r="DK3216" s="12"/>
      <c r="DL3216" s="12"/>
      <c r="DM3216" s="12"/>
      <c r="DN3216" s="12"/>
      <c r="DO3216" s="12"/>
      <c r="DP3216" s="12"/>
      <c r="DQ3216" s="12"/>
      <c r="DR3216" s="12"/>
      <c r="DS3216" s="12"/>
      <c r="DT3216" s="12"/>
      <c r="DU3216" s="12"/>
      <c r="DV3216" s="12"/>
    </row>
    <row r="3217" spans="1:126" s="14" customFormat="1" ht="105.75" thickBot="1" x14ac:dyDescent="0.3">
      <c r="A3217" s="12"/>
      <c r="B3217" s="13">
        <f t="shared" si="52"/>
        <v>3208</v>
      </c>
      <c r="C3217" s="2" t="s">
        <v>2218</v>
      </c>
      <c r="D3217" s="9">
        <v>41</v>
      </c>
      <c r="E3217" s="2" t="s">
        <v>2484</v>
      </c>
      <c r="F3217" s="2" t="s">
        <v>2487</v>
      </c>
      <c r="G3217" s="2" t="s">
        <v>10569</v>
      </c>
      <c r="H3217" s="2" t="s">
        <v>779</v>
      </c>
      <c r="J3217" s="12"/>
      <c r="K3217" s="12"/>
      <c r="L3217" s="12"/>
      <c r="M3217" s="12"/>
      <c r="N3217" s="12"/>
      <c r="O3217" s="12"/>
      <c r="P3217" s="12"/>
      <c r="Q3217" s="12"/>
      <c r="R3217" s="12"/>
      <c r="S3217" s="12"/>
      <c r="T3217" s="12"/>
      <c r="U3217" s="12"/>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12"/>
      <c r="BR3217" s="12"/>
      <c r="BS3217" s="12"/>
      <c r="BT3217" s="12"/>
      <c r="BU3217" s="12"/>
      <c r="BV3217" s="12"/>
      <c r="BW3217" s="12"/>
      <c r="BX3217" s="12"/>
      <c r="BY3217" s="12"/>
      <c r="BZ3217" s="12"/>
      <c r="CA3217" s="12"/>
      <c r="CB3217" s="12"/>
      <c r="CC3217" s="12"/>
      <c r="CD3217" s="12"/>
      <c r="CE3217" s="12"/>
      <c r="CF3217" s="12"/>
      <c r="CG3217" s="12"/>
      <c r="CH3217" s="12"/>
      <c r="CI3217" s="12"/>
      <c r="CJ3217" s="12"/>
      <c r="CK3217" s="12"/>
      <c r="CL3217" s="12"/>
      <c r="CM3217" s="12"/>
      <c r="CN3217" s="12"/>
      <c r="CO3217" s="12"/>
      <c r="CP3217" s="12"/>
      <c r="CQ3217" s="12"/>
      <c r="CR3217" s="12"/>
      <c r="CS3217" s="12"/>
      <c r="CT3217" s="12"/>
      <c r="CU3217" s="12"/>
      <c r="CV3217" s="12"/>
      <c r="CW3217" s="12"/>
      <c r="CX3217" s="12"/>
      <c r="CY3217" s="12"/>
      <c r="CZ3217" s="12"/>
      <c r="DA3217" s="12"/>
      <c r="DB3217" s="12"/>
      <c r="DC3217" s="12"/>
      <c r="DD3217" s="12"/>
      <c r="DE3217" s="12"/>
      <c r="DF3217" s="12"/>
      <c r="DG3217" s="12"/>
      <c r="DH3217" s="12"/>
      <c r="DI3217" s="12"/>
      <c r="DJ3217" s="12"/>
      <c r="DK3217" s="12"/>
      <c r="DL3217" s="12"/>
      <c r="DM3217" s="12"/>
      <c r="DN3217" s="12"/>
      <c r="DO3217" s="12"/>
      <c r="DP3217" s="12"/>
      <c r="DQ3217" s="12"/>
      <c r="DR3217" s="12"/>
      <c r="DS3217" s="12"/>
      <c r="DT3217" s="12"/>
      <c r="DU3217" s="12"/>
      <c r="DV3217" s="12"/>
    </row>
    <row r="3218" spans="1:126" s="14" customFormat="1" ht="105.75" thickBot="1" x14ac:dyDescent="0.3">
      <c r="A3218" s="12"/>
      <c r="B3218" s="13">
        <f t="shared" si="52"/>
        <v>3209</v>
      </c>
      <c r="C3218" s="2" t="s">
        <v>2218</v>
      </c>
      <c r="D3218" s="9">
        <v>41</v>
      </c>
      <c r="E3218" s="2" t="s">
        <v>2484</v>
      </c>
      <c r="F3218" s="2" t="s">
        <v>2488</v>
      </c>
      <c r="G3218" s="2" t="s">
        <v>10570</v>
      </c>
      <c r="H3218" s="2" t="s">
        <v>779</v>
      </c>
      <c r="J3218" s="12"/>
      <c r="K3218" s="12"/>
      <c r="L3218" s="12"/>
      <c r="M3218" s="12"/>
      <c r="N3218" s="12"/>
      <c r="O3218" s="12"/>
      <c r="P3218" s="12"/>
      <c r="Q3218" s="12"/>
      <c r="R3218" s="12"/>
      <c r="S3218" s="12"/>
      <c r="T3218" s="12"/>
      <c r="U3218" s="12"/>
      <c r="V3218" s="12"/>
      <c r="W3218" s="12"/>
      <c r="X3218" s="12"/>
      <c r="Y3218" s="12"/>
      <c r="Z3218" s="12"/>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12"/>
      <c r="BR3218" s="12"/>
      <c r="BS3218" s="12"/>
      <c r="BT3218" s="12"/>
      <c r="BU3218" s="12"/>
      <c r="BV3218" s="12"/>
      <c r="BW3218" s="12"/>
      <c r="BX3218" s="12"/>
      <c r="BY3218" s="12"/>
      <c r="BZ3218" s="12"/>
      <c r="CA3218" s="12"/>
      <c r="CB3218" s="12"/>
      <c r="CC3218" s="12"/>
      <c r="CD3218" s="12"/>
      <c r="CE3218" s="12"/>
      <c r="CF3218" s="12"/>
      <c r="CG3218" s="12"/>
      <c r="CH3218" s="12"/>
      <c r="CI3218" s="12"/>
      <c r="CJ3218" s="12"/>
      <c r="CK3218" s="12"/>
      <c r="CL3218" s="12"/>
      <c r="CM3218" s="12"/>
      <c r="CN3218" s="12"/>
      <c r="CO3218" s="12"/>
      <c r="CP3218" s="12"/>
      <c r="CQ3218" s="12"/>
      <c r="CR3218" s="12"/>
      <c r="CS3218" s="12"/>
      <c r="CT3218" s="12"/>
      <c r="CU3218" s="12"/>
      <c r="CV3218" s="12"/>
      <c r="CW3218" s="12"/>
      <c r="CX3218" s="12"/>
      <c r="CY3218" s="12"/>
      <c r="CZ3218" s="12"/>
      <c r="DA3218" s="12"/>
      <c r="DB3218" s="12"/>
      <c r="DC3218" s="12"/>
      <c r="DD3218" s="12"/>
      <c r="DE3218" s="12"/>
      <c r="DF3218" s="12"/>
      <c r="DG3218" s="12"/>
      <c r="DH3218" s="12"/>
      <c r="DI3218" s="12"/>
      <c r="DJ3218" s="12"/>
      <c r="DK3218" s="12"/>
      <c r="DL3218" s="12"/>
      <c r="DM3218" s="12"/>
      <c r="DN3218" s="12"/>
      <c r="DO3218" s="12"/>
      <c r="DP3218" s="12"/>
      <c r="DQ3218" s="12"/>
      <c r="DR3218" s="12"/>
      <c r="DS3218" s="12"/>
      <c r="DT3218" s="12"/>
      <c r="DU3218" s="12"/>
      <c r="DV3218" s="12"/>
    </row>
    <row r="3219" spans="1:126" s="14" customFormat="1" ht="90.75" thickBot="1" x14ac:dyDescent="0.3">
      <c r="A3219" s="12"/>
      <c r="B3219" s="13">
        <f t="shared" si="52"/>
        <v>3210</v>
      </c>
      <c r="C3219" s="2" t="s">
        <v>2218</v>
      </c>
      <c r="D3219" s="9">
        <v>61</v>
      </c>
      <c r="E3219" s="2" t="s">
        <v>2489</v>
      </c>
      <c r="F3219" s="2" t="s">
        <v>2490</v>
      </c>
      <c r="G3219" s="2" t="s">
        <v>10571</v>
      </c>
      <c r="H3219" s="2" t="s">
        <v>779</v>
      </c>
      <c r="J3219" s="12"/>
      <c r="K3219" s="12"/>
      <c r="L3219" s="12"/>
      <c r="M3219" s="12"/>
      <c r="N3219" s="12"/>
      <c r="O3219" s="12"/>
      <c r="P3219" s="12"/>
      <c r="Q3219" s="12"/>
      <c r="R3219" s="12"/>
      <c r="S3219" s="12"/>
      <c r="T3219" s="12"/>
      <c r="U3219" s="12"/>
      <c r="V3219" s="12"/>
      <c r="W3219" s="12"/>
      <c r="X3219" s="12"/>
      <c r="Y3219" s="12"/>
      <c r="Z3219" s="12"/>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12"/>
      <c r="BR3219" s="12"/>
      <c r="BS3219" s="12"/>
      <c r="BT3219" s="12"/>
      <c r="BU3219" s="12"/>
      <c r="BV3219" s="12"/>
      <c r="BW3219" s="12"/>
      <c r="BX3219" s="12"/>
      <c r="BY3219" s="12"/>
      <c r="BZ3219" s="12"/>
      <c r="CA3219" s="12"/>
      <c r="CB3219" s="12"/>
      <c r="CC3219" s="12"/>
      <c r="CD3219" s="12"/>
      <c r="CE3219" s="12"/>
      <c r="CF3219" s="12"/>
      <c r="CG3219" s="12"/>
      <c r="CH3219" s="12"/>
      <c r="CI3219" s="12"/>
      <c r="CJ3219" s="12"/>
      <c r="CK3219" s="12"/>
      <c r="CL3219" s="12"/>
      <c r="CM3219" s="12"/>
      <c r="CN3219" s="12"/>
      <c r="CO3219" s="12"/>
      <c r="CP3219" s="12"/>
      <c r="CQ3219" s="12"/>
      <c r="CR3219" s="12"/>
      <c r="CS3219" s="12"/>
      <c r="CT3219" s="12"/>
      <c r="CU3219" s="12"/>
      <c r="CV3219" s="12"/>
      <c r="CW3219" s="12"/>
      <c r="CX3219" s="12"/>
      <c r="CY3219" s="12"/>
      <c r="CZ3219" s="12"/>
      <c r="DA3219" s="12"/>
      <c r="DB3219" s="12"/>
      <c r="DC3219" s="12"/>
      <c r="DD3219" s="12"/>
      <c r="DE3219" s="12"/>
      <c r="DF3219" s="12"/>
      <c r="DG3219" s="12"/>
      <c r="DH3219" s="12"/>
      <c r="DI3219" s="12"/>
      <c r="DJ3219" s="12"/>
      <c r="DK3219" s="12"/>
      <c r="DL3219" s="12"/>
      <c r="DM3219" s="12"/>
      <c r="DN3219" s="12"/>
      <c r="DO3219" s="12"/>
      <c r="DP3219" s="12"/>
      <c r="DQ3219" s="12"/>
      <c r="DR3219" s="12"/>
      <c r="DS3219" s="12"/>
      <c r="DT3219" s="12"/>
      <c r="DU3219" s="12"/>
      <c r="DV3219" s="12"/>
    </row>
    <row r="3220" spans="1:126" s="14" customFormat="1" ht="45.75" thickBot="1" x14ac:dyDescent="0.3">
      <c r="A3220" s="12"/>
      <c r="B3220" s="13">
        <f t="shared" si="52"/>
        <v>3211</v>
      </c>
      <c r="C3220" s="2" t="s">
        <v>2218</v>
      </c>
      <c r="D3220" s="9">
        <v>61</v>
      </c>
      <c r="E3220" s="2" t="s">
        <v>2489</v>
      </c>
      <c r="F3220" s="2" t="s">
        <v>7183</v>
      </c>
      <c r="G3220" s="2" t="s">
        <v>7445</v>
      </c>
      <c r="H3220" s="2" t="s">
        <v>779</v>
      </c>
      <c r="J3220" s="12"/>
      <c r="K3220" s="12"/>
      <c r="L3220" s="12"/>
      <c r="M3220" s="12"/>
      <c r="N3220" s="12"/>
      <c r="O3220" s="12"/>
      <c r="P3220" s="12"/>
      <c r="Q3220" s="12"/>
      <c r="R3220" s="12"/>
      <c r="S3220" s="12"/>
      <c r="T3220" s="12"/>
      <c r="U3220" s="12"/>
      <c r="V3220" s="12"/>
      <c r="W3220" s="12"/>
      <c r="X3220" s="12"/>
      <c r="Y3220" s="12"/>
      <c r="Z3220" s="12"/>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12"/>
      <c r="BR3220" s="12"/>
      <c r="BS3220" s="12"/>
      <c r="BT3220" s="12"/>
      <c r="BU3220" s="12"/>
      <c r="BV3220" s="12"/>
      <c r="BW3220" s="12"/>
      <c r="BX3220" s="12"/>
      <c r="BY3220" s="12"/>
      <c r="BZ3220" s="12"/>
      <c r="CA3220" s="12"/>
      <c r="CB3220" s="12"/>
      <c r="CC3220" s="12"/>
      <c r="CD3220" s="12"/>
      <c r="CE3220" s="12"/>
      <c r="CF3220" s="12"/>
      <c r="CG3220" s="12"/>
      <c r="CH3220" s="12"/>
      <c r="CI3220" s="12"/>
      <c r="CJ3220" s="12"/>
      <c r="CK3220" s="12"/>
      <c r="CL3220" s="12"/>
      <c r="CM3220" s="12"/>
      <c r="CN3220" s="12"/>
      <c r="CO3220" s="12"/>
      <c r="CP3220" s="12"/>
      <c r="CQ3220" s="12"/>
      <c r="CR3220" s="12"/>
      <c r="CS3220" s="12"/>
      <c r="CT3220" s="12"/>
      <c r="CU3220" s="12"/>
      <c r="CV3220" s="12"/>
      <c r="CW3220" s="12"/>
      <c r="CX3220" s="12"/>
      <c r="CY3220" s="12"/>
      <c r="CZ3220" s="12"/>
      <c r="DA3220" s="12"/>
      <c r="DB3220" s="12"/>
      <c r="DC3220" s="12"/>
      <c r="DD3220" s="12"/>
      <c r="DE3220" s="12"/>
      <c r="DF3220" s="12"/>
      <c r="DG3220" s="12"/>
      <c r="DH3220" s="12"/>
      <c r="DI3220" s="12"/>
      <c r="DJ3220" s="12"/>
      <c r="DK3220" s="12"/>
      <c r="DL3220" s="12"/>
      <c r="DM3220" s="12"/>
      <c r="DN3220" s="12"/>
      <c r="DO3220" s="12"/>
      <c r="DP3220" s="12"/>
      <c r="DQ3220" s="12"/>
      <c r="DR3220" s="12"/>
      <c r="DS3220" s="12"/>
      <c r="DT3220" s="12"/>
      <c r="DU3220" s="12"/>
      <c r="DV3220" s="12"/>
    </row>
    <row r="3221" spans="1:126" s="14" customFormat="1" ht="45.75" thickBot="1" x14ac:dyDescent="0.3">
      <c r="A3221" s="12"/>
      <c r="B3221" s="13">
        <f t="shared" si="52"/>
        <v>3212</v>
      </c>
      <c r="C3221" s="2" t="s">
        <v>2218</v>
      </c>
      <c r="D3221" s="9">
        <v>61</v>
      </c>
      <c r="E3221" s="2" t="s">
        <v>7184</v>
      </c>
      <c r="F3221" s="2" t="s">
        <v>7179</v>
      </c>
      <c r="G3221" s="2" t="s">
        <v>7191</v>
      </c>
      <c r="H3221" s="2" t="s">
        <v>779</v>
      </c>
      <c r="J3221" s="12"/>
      <c r="K3221" s="12"/>
      <c r="L3221" s="12"/>
      <c r="M3221" s="12"/>
      <c r="N3221" s="12"/>
      <c r="O3221" s="12"/>
      <c r="P3221" s="12"/>
      <c r="Q3221" s="12"/>
      <c r="R3221" s="12"/>
      <c r="S3221" s="12"/>
      <c r="T3221" s="12"/>
      <c r="U3221" s="12"/>
      <c r="V3221" s="12"/>
      <c r="W3221" s="12"/>
      <c r="X3221" s="12"/>
      <c r="Y3221" s="12"/>
      <c r="Z3221" s="12"/>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12"/>
      <c r="BR3221" s="12"/>
      <c r="BS3221" s="12"/>
      <c r="BT3221" s="12"/>
      <c r="BU3221" s="12"/>
      <c r="BV3221" s="12"/>
      <c r="BW3221" s="12"/>
      <c r="BX3221" s="12"/>
      <c r="BY3221" s="12"/>
      <c r="BZ3221" s="12"/>
      <c r="CA3221" s="12"/>
      <c r="CB3221" s="12"/>
      <c r="CC3221" s="12"/>
      <c r="CD3221" s="12"/>
      <c r="CE3221" s="12"/>
      <c r="CF3221" s="12"/>
      <c r="CG3221" s="12"/>
      <c r="CH3221" s="12"/>
      <c r="CI3221" s="12"/>
      <c r="CJ3221" s="12"/>
      <c r="CK3221" s="12"/>
      <c r="CL3221" s="12"/>
      <c r="CM3221" s="12"/>
      <c r="CN3221" s="12"/>
      <c r="CO3221" s="12"/>
      <c r="CP3221" s="12"/>
      <c r="CQ3221" s="12"/>
      <c r="CR3221" s="12"/>
      <c r="CS3221" s="12"/>
      <c r="CT3221" s="12"/>
      <c r="CU3221" s="12"/>
      <c r="CV3221" s="12"/>
      <c r="CW3221" s="12"/>
      <c r="CX3221" s="12"/>
      <c r="CY3221" s="12"/>
      <c r="CZ3221" s="12"/>
      <c r="DA3221" s="12"/>
      <c r="DB3221" s="12"/>
      <c r="DC3221" s="12"/>
      <c r="DD3221" s="12"/>
      <c r="DE3221" s="12"/>
      <c r="DF3221" s="12"/>
      <c r="DG3221" s="12"/>
      <c r="DH3221" s="12"/>
      <c r="DI3221" s="12"/>
      <c r="DJ3221" s="12"/>
      <c r="DK3221" s="12"/>
      <c r="DL3221" s="12"/>
      <c r="DM3221" s="12"/>
      <c r="DN3221" s="12"/>
      <c r="DO3221" s="12"/>
      <c r="DP3221" s="12"/>
      <c r="DQ3221" s="12"/>
      <c r="DR3221" s="12"/>
      <c r="DS3221" s="12"/>
      <c r="DT3221" s="12"/>
      <c r="DU3221" s="12"/>
      <c r="DV3221" s="12"/>
    </row>
    <row r="3222" spans="1:126" s="14" customFormat="1" ht="165.75" thickBot="1" x14ac:dyDescent="0.3">
      <c r="A3222" s="12"/>
      <c r="B3222" s="13">
        <f t="shared" si="52"/>
        <v>3213</v>
      </c>
      <c r="C3222" s="2" t="s">
        <v>2218</v>
      </c>
      <c r="D3222" s="9">
        <v>41</v>
      </c>
      <c r="E3222" s="2" t="s">
        <v>6263</v>
      </c>
      <c r="F3222" s="2" t="s">
        <v>2491</v>
      </c>
      <c r="G3222" s="2" t="s">
        <v>10572</v>
      </c>
      <c r="H3222" s="2" t="s">
        <v>779</v>
      </c>
      <c r="J3222" s="12"/>
      <c r="K3222" s="12"/>
      <c r="L3222" s="12"/>
      <c r="M3222" s="12"/>
      <c r="N3222" s="12"/>
      <c r="O3222" s="12"/>
      <c r="P3222" s="12"/>
      <c r="Q3222" s="12"/>
      <c r="R3222" s="12"/>
      <c r="S3222" s="12"/>
      <c r="T3222" s="12"/>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12"/>
      <c r="BR3222" s="12"/>
      <c r="BS3222" s="12"/>
      <c r="BT3222" s="12"/>
      <c r="BU3222" s="12"/>
      <c r="BV3222" s="12"/>
      <c r="BW3222" s="12"/>
      <c r="BX3222" s="12"/>
      <c r="BY3222" s="12"/>
      <c r="BZ3222" s="12"/>
      <c r="CA3222" s="12"/>
      <c r="CB3222" s="12"/>
      <c r="CC3222" s="12"/>
      <c r="CD3222" s="12"/>
      <c r="CE3222" s="12"/>
      <c r="CF3222" s="12"/>
      <c r="CG3222" s="12"/>
      <c r="CH3222" s="12"/>
      <c r="CI3222" s="12"/>
      <c r="CJ3222" s="12"/>
      <c r="CK3222" s="12"/>
      <c r="CL3222" s="12"/>
      <c r="CM3222" s="12"/>
      <c r="CN3222" s="12"/>
      <c r="CO3222" s="12"/>
      <c r="CP3222" s="12"/>
      <c r="CQ3222" s="12"/>
      <c r="CR3222" s="12"/>
      <c r="CS3222" s="12"/>
      <c r="CT3222" s="12"/>
      <c r="CU3222" s="12"/>
      <c r="CV3222" s="12"/>
      <c r="CW3222" s="12"/>
      <c r="CX3222" s="12"/>
      <c r="CY3222" s="12"/>
      <c r="CZ3222" s="12"/>
      <c r="DA3222" s="12"/>
      <c r="DB3222" s="12"/>
      <c r="DC3222" s="12"/>
      <c r="DD3222" s="12"/>
      <c r="DE3222" s="12"/>
      <c r="DF3222" s="12"/>
      <c r="DG3222" s="12"/>
      <c r="DH3222" s="12"/>
      <c r="DI3222" s="12"/>
      <c r="DJ3222" s="12"/>
      <c r="DK3222" s="12"/>
      <c r="DL3222" s="12"/>
      <c r="DM3222" s="12"/>
      <c r="DN3222" s="12"/>
      <c r="DO3222" s="12"/>
      <c r="DP3222" s="12"/>
      <c r="DQ3222" s="12"/>
      <c r="DR3222" s="12"/>
      <c r="DS3222" s="12"/>
      <c r="DT3222" s="12"/>
      <c r="DU3222" s="12"/>
      <c r="DV3222" s="12"/>
    </row>
    <row r="3223" spans="1:126" s="14" customFormat="1" ht="105.75" thickBot="1" x14ac:dyDescent="0.3">
      <c r="A3223" s="12"/>
      <c r="B3223" s="13">
        <f t="shared" si="52"/>
        <v>3214</v>
      </c>
      <c r="C3223" s="2" t="s">
        <v>2218</v>
      </c>
      <c r="D3223" s="9" t="s">
        <v>5783</v>
      </c>
      <c r="E3223" s="2" t="s">
        <v>5782</v>
      </c>
      <c r="F3223" s="2" t="s">
        <v>2492</v>
      </c>
      <c r="G3223" s="2" t="s">
        <v>2493</v>
      </c>
      <c r="H3223" s="2" t="s">
        <v>779</v>
      </c>
      <c r="J3223" s="12"/>
      <c r="K3223" s="12"/>
      <c r="L3223" s="12"/>
      <c r="M3223" s="12"/>
      <c r="N3223" s="12"/>
      <c r="O3223" s="12"/>
      <c r="P3223" s="12"/>
      <c r="Q3223" s="12"/>
      <c r="R3223" s="12"/>
      <c r="S3223" s="12"/>
      <c r="T3223" s="12"/>
      <c r="U3223" s="12"/>
      <c r="V3223" s="12"/>
      <c r="W3223" s="12"/>
      <c r="X3223" s="12"/>
      <c r="Y3223" s="12"/>
      <c r="Z3223" s="12"/>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12"/>
      <c r="BR3223" s="12"/>
      <c r="BS3223" s="12"/>
      <c r="BT3223" s="12"/>
      <c r="BU3223" s="12"/>
      <c r="BV3223" s="12"/>
      <c r="BW3223" s="12"/>
      <c r="BX3223" s="12"/>
      <c r="BY3223" s="12"/>
      <c r="BZ3223" s="12"/>
      <c r="CA3223" s="12"/>
      <c r="CB3223" s="12"/>
      <c r="CC3223" s="12"/>
      <c r="CD3223" s="12"/>
      <c r="CE3223" s="12"/>
      <c r="CF3223" s="12"/>
      <c r="CG3223" s="12"/>
      <c r="CH3223" s="12"/>
      <c r="CI3223" s="12"/>
      <c r="CJ3223" s="12"/>
      <c r="CK3223" s="12"/>
      <c r="CL3223" s="12"/>
      <c r="CM3223" s="12"/>
      <c r="CN3223" s="12"/>
      <c r="CO3223" s="12"/>
      <c r="CP3223" s="12"/>
      <c r="CQ3223" s="12"/>
      <c r="CR3223" s="12"/>
      <c r="CS3223" s="12"/>
      <c r="CT3223" s="12"/>
      <c r="CU3223" s="12"/>
      <c r="CV3223" s="12"/>
      <c r="CW3223" s="12"/>
      <c r="CX3223" s="12"/>
      <c r="CY3223" s="12"/>
      <c r="CZ3223" s="12"/>
      <c r="DA3223" s="12"/>
      <c r="DB3223" s="12"/>
      <c r="DC3223" s="12"/>
      <c r="DD3223" s="12"/>
      <c r="DE3223" s="12"/>
      <c r="DF3223" s="12"/>
      <c r="DG3223" s="12"/>
      <c r="DH3223" s="12"/>
      <c r="DI3223" s="12"/>
      <c r="DJ3223" s="12"/>
      <c r="DK3223" s="12"/>
      <c r="DL3223" s="12"/>
      <c r="DM3223" s="12"/>
      <c r="DN3223" s="12"/>
      <c r="DO3223" s="12"/>
      <c r="DP3223" s="12"/>
      <c r="DQ3223" s="12"/>
      <c r="DR3223" s="12"/>
      <c r="DS3223" s="12"/>
      <c r="DT3223" s="12"/>
      <c r="DU3223" s="12"/>
      <c r="DV3223" s="12"/>
    </row>
    <row r="3224" spans="1:126" s="14" customFormat="1" ht="120.75" thickBot="1" x14ac:dyDescent="0.3">
      <c r="A3224" s="12"/>
      <c r="B3224" s="13">
        <f t="shared" si="52"/>
        <v>3215</v>
      </c>
      <c r="C3224" s="2" t="s">
        <v>2218</v>
      </c>
      <c r="D3224" s="9">
        <v>51</v>
      </c>
      <c r="E3224" s="2" t="s">
        <v>2494</v>
      </c>
      <c r="F3224" s="2" t="s">
        <v>2495</v>
      </c>
      <c r="G3224" s="2" t="s">
        <v>10573</v>
      </c>
      <c r="H3224" s="2" t="s">
        <v>779</v>
      </c>
      <c r="J3224" s="12"/>
      <c r="K3224" s="12"/>
      <c r="L3224" s="12"/>
      <c r="M3224" s="12"/>
      <c r="N3224" s="12"/>
      <c r="O3224" s="12"/>
      <c r="P3224" s="12"/>
      <c r="Q3224" s="12"/>
      <c r="R3224" s="12"/>
      <c r="S3224" s="12"/>
      <c r="T3224" s="12"/>
      <c r="U3224" s="12"/>
      <c r="V3224" s="12"/>
      <c r="W3224" s="12"/>
      <c r="X3224" s="12"/>
      <c r="Y3224" s="12"/>
      <c r="Z3224" s="12"/>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12"/>
      <c r="BR3224" s="12"/>
      <c r="BS3224" s="12"/>
      <c r="BT3224" s="12"/>
      <c r="BU3224" s="12"/>
      <c r="BV3224" s="12"/>
      <c r="BW3224" s="12"/>
      <c r="BX3224" s="12"/>
      <c r="BY3224" s="12"/>
      <c r="BZ3224" s="12"/>
      <c r="CA3224" s="12"/>
      <c r="CB3224" s="12"/>
      <c r="CC3224" s="12"/>
      <c r="CD3224" s="12"/>
      <c r="CE3224" s="12"/>
      <c r="CF3224" s="12"/>
      <c r="CG3224" s="12"/>
      <c r="CH3224" s="12"/>
      <c r="CI3224" s="12"/>
      <c r="CJ3224" s="12"/>
      <c r="CK3224" s="12"/>
      <c r="CL3224" s="12"/>
      <c r="CM3224" s="12"/>
      <c r="CN3224" s="12"/>
      <c r="CO3224" s="12"/>
      <c r="CP3224" s="12"/>
      <c r="CQ3224" s="12"/>
      <c r="CR3224" s="12"/>
      <c r="CS3224" s="12"/>
      <c r="CT3224" s="12"/>
      <c r="CU3224" s="12"/>
      <c r="CV3224" s="12"/>
      <c r="CW3224" s="12"/>
      <c r="CX3224" s="12"/>
      <c r="CY3224" s="12"/>
      <c r="CZ3224" s="12"/>
      <c r="DA3224" s="12"/>
      <c r="DB3224" s="12"/>
      <c r="DC3224" s="12"/>
      <c r="DD3224" s="12"/>
      <c r="DE3224" s="12"/>
      <c r="DF3224" s="12"/>
      <c r="DG3224" s="12"/>
      <c r="DH3224" s="12"/>
      <c r="DI3224" s="12"/>
      <c r="DJ3224" s="12"/>
      <c r="DK3224" s="12"/>
      <c r="DL3224" s="12"/>
      <c r="DM3224" s="12"/>
      <c r="DN3224" s="12"/>
      <c r="DO3224" s="12"/>
      <c r="DP3224" s="12"/>
      <c r="DQ3224" s="12"/>
      <c r="DR3224" s="12"/>
      <c r="DS3224" s="12"/>
      <c r="DT3224" s="12"/>
      <c r="DU3224" s="12"/>
      <c r="DV3224" s="12"/>
    </row>
    <row r="3225" spans="1:126" s="14" customFormat="1" ht="30.75" thickBot="1" x14ac:dyDescent="0.3">
      <c r="A3225" s="12"/>
      <c r="B3225" s="13">
        <f t="shared" si="52"/>
        <v>3216</v>
      </c>
      <c r="C3225" s="2" t="s">
        <v>2218</v>
      </c>
      <c r="D3225" s="9">
        <v>51</v>
      </c>
      <c r="E3225" s="2" t="s">
        <v>7189</v>
      </c>
      <c r="F3225" s="2" t="s">
        <v>7190</v>
      </c>
      <c r="G3225" s="2" t="s">
        <v>10574</v>
      </c>
      <c r="H3225" s="2" t="s">
        <v>779</v>
      </c>
      <c r="J3225" s="12"/>
      <c r="K3225" s="12"/>
      <c r="L3225" s="12"/>
      <c r="M3225" s="12"/>
      <c r="N3225" s="12"/>
      <c r="O3225" s="12"/>
      <c r="P3225" s="12"/>
      <c r="Q3225" s="12"/>
      <c r="R3225" s="12"/>
      <c r="S3225" s="12"/>
      <c r="T3225" s="12"/>
      <c r="U3225" s="12"/>
      <c r="V3225" s="12"/>
      <c r="W3225" s="12"/>
      <c r="X3225" s="12"/>
      <c r="Y3225" s="12"/>
      <c r="Z3225" s="12"/>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12"/>
      <c r="BR3225" s="12"/>
      <c r="BS3225" s="12"/>
      <c r="BT3225" s="12"/>
      <c r="BU3225" s="12"/>
      <c r="BV3225" s="12"/>
      <c r="BW3225" s="12"/>
      <c r="BX3225" s="12"/>
      <c r="BY3225" s="12"/>
      <c r="BZ3225" s="12"/>
      <c r="CA3225" s="12"/>
      <c r="CB3225" s="12"/>
      <c r="CC3225" s="12"/>
      <c r="CD3225" s="12"/>
      <c r="CE3225" s="12"/>
      <c r="CF3225" s="12"/>
      <c r="CG3225" s="12"/>
      <c r="CH3225" s="12"/>
      <c r="CI3225" s="12"/>
      <c r="CJ3225" s="12"/>
      <c r="CK3225" s="12"/>
      <c r="CL3225" s="12"/>
      <c r="CM3225" s="12"/>
      <c r="CN3225" s="12"/>
      <c r="CO3225" s="12"/>
      <c r="CP3225" s="12"/>
      <c r="CQ3225" s="12"/>
      <c r="CR3225" s="12"/>
      <c r="CS3225" s="12"/>
      <c r="CT3225" s="12"/>
      <c r="CU3225" s="12"/>
      <c r="CV3225" s="12"/>
      <c r="CW3225" s="12"/>
      <c r="CX3225" s="12"/>
      <c r="CY3225" s="12"/>
      <c r="CZ3225" s="12"/>
      <c r="DA3225" s="12"/>
      <c r="DB3225" s="12"/>
      <c r="DC3225" s="12"/>
      <c r="DD3225" s="12"/>
      <c r="DE3225" s="12"/>
      <c r="DF3225" s="12"/>
      <c r="DG3225" s="12"/>
      <c r="DH3225" s="12"/>
      <c r="DI3225" s="12"/>
      <c r="DJ3225" s="12"/>
      <c r="DK3225" s="12"/>
      <c r="DL3225" s="12"/>
      <c r="DM3225" s="12"/>
      <c r="DN3225" s="12"/>
      <c r="DO3225" s="12"/>
      <c r="DP3225" s="12"/>
      <c r="DQ3225" s="12"/>
      <c r="DR3225" s="12"/>
      <c r="DS3225" s="12"/>
      <c r="DT3225" s="12"/>
      <c r="DU3225" s="12"/>
      <c r="DV3225" s="12"/>
    </row>
    <row r="3226" spans="1:126" s="14" customFormat="1" ht="105.75" thickBot="1" x14ac:dyDescent="0.3">
      <c r="A3226" s="12"/>
      <c r="B3226" s="13">
        <f t="shared" si="52"/>
        <v>3217</v>
      </c>
      <c r="C3226" s="2" t="s">
        <v>2218</v>
      </c>
      <c r="D3226" s="9">
        <v>5205</v>
      </c>
      <c r="E3226" s="2" t="s">
        <v>2497</v>
      </c>
      <c r="F3226" s="2" t="s">
        <v>2496</v>
      </c>
      <c r="G3226" s="2" t="s">
        <v>11953</v>
      </c>
      <c r="H3226" s="2" t="s">
        <v>779</v>
      </c>
      <c r="J3226" s="12"/>
      <c r="K3226" s="12"/>
      <c r="L3226" s="12"/>
      <c r="M3226" s="12"/>
      <c r="N3226" s="12"/>
      <c r="O3226" s="12"/>
      <c r="P3226" s="12"/>
      <c r="Q3226" s="12"/>
      <c r="R3226" s="12"/>
      <c r="S3226" s="12"/>
      <c r="T3226" s="12"/>
      <c r="U3226" s="12"/>
      <c r="V3226" s="12"/>
      <c r="W3226" s="12"/>
      <c r="X3226" s="12"/>
      <c r="Y3226" s="12"/>
      <c r="Z3226" s="12"/>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c r="AV3226" s="12"/>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12"/>
      <c r="BR3226" s="12"/>
      <c r="BS3226" s="12"/>
      <c r="BT3226" s="12"/>
      <c r="BU3226" s="12"/>
      <c r="BV3226" s="12"/>
      <c r="BW3226" s="12"/>
      <c r="BX3226" s="12"/>
      <c r="BY3226" s="12"/>
      <c r="BZ3226" s="12"/>
      <c r="CA3226" s="12"/>
      <c r="CB3226" s="12"/>
      <c r="CC3226" s="12"/>
      <c r="CD3226" s="12"/>
      <c r="CE3226" s="12"/>
      <c r="CF3226" s="12"/>
      <c r="CG3226" s="12"/>
      <c r="CH3226" s="12"/>
      <c r="CI3226" s="12"/>
      <c r="CJ3226" s="12"/>
      <c r="CK3226" s="12"/>
      <c r="CL3226" s="12"/>
      <c r="CM3226" s="12"/>
      <c r="CN3226" s="12"/>
      <c r="CO3226" s="12"/>
      <c r="CP3226" s="12"/>
      <c r="CQ3226" s="12"/>
      <c r="CR3226" s="12"/>
      <c r="CS3226" s="12"/>
      <c r="CT3226" s="12"/>
      <c r="CU3226" s="12"/>
      <c r="CV3226" s="12"/>
      <c r="CW3226" s="12"/>
      <c r="CX3226" s="12"/>
      <c r="CY3226" s="12"/>
      <c r="CZ3226" s="12"/>
      <c r="DA3226" s="12"/>
      <c r="DB3226" s="12"/>
      <c r="DC3226" s="12"/>
      <c r="DD3226" s="12"/>
      <c r="DE3226" s="12"/>
      <c r="DF3226" s="12"/>
      <c r="DG3226" s="12"/>
      <c r="DH3226" s="12"/>
      <c r="DI3226" s="12"/>
      <c r="DJ3226" s="12"/>
      <c r="DK3226" s="12"/>
      <c r="DL3226" s="12"/>
      <c r="DM3226" s="12"/>
      <c r="DN3226" s="12"/>
      <c r="DO3226" s="12"/>
      <c r="DP3226" s="12"/>
      <c r="DQ3226" s="12"/>
      <c r="DR3226" s="12"/>
      <c r="DS3226" s="12"/>
      <c r="DT3226" s="12"/>
      <c r="DU3226" s="12"/>
      <c r="DV3226" s="12"/>
    </row>
    <row r="3227" spans="1:126" s="14" customFormat="1" ht="45.75" thickBot="1" x14ac:dyDescent="0.3">
      <c r="A3227" s="12"/>
      <c r="B3227" s="13">
        <f t="shared" si="52"/>
        <v>3218</v>
      </c>
      <c r="C3227" s="2" t="s">
        <v>2218</v>
      </c>
      <c r="D3227" s="9">
        <v>5205</v>
      </c>
      <c r="E3227" s="2" t="s">
        <v>2498</v>
      </c>
      <c r="F3227" s="2" t="s">
        <v>2499</v>
      </c>
      <c r="G3227" s="2" t="s">
        <v>2500</v>
      </c>
      <c r="H3227" s="2" t="s">
        <v>779</v>
      </c>
      <c r="J3227" s="12"/>
      <c r="K3227" s="12"/>
      <c r="L3227" s="12"/>
      <c r="M3227" s="12"/>
      <c r="N3227" s="12"/>
      <c r="O3227" s="12"/>
      <c r="P3227" s="12"/>
      <c r="Q3227" s="12"/>
      <c r="R3227" s="12"/>
      <c r="S3227" s="12"/>
      <c r="T3227" s="12"/>
      <c r="U3227" s="12"/>
      <c r="V3227" s="12"/>
      <c r="W3227" s="12"/>
      <c r="X3227" s="12"/>
      <c r="Y3227" s="12"/>
      <c r="Z3227" s="12"/>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12"/>
      <c r="BR3227" s="12"/>
      <c r="BS3227" s="12"/>
      <c r="BT3227" s="12"/>
      <c r="BU3227" s="12"/>
      <c r="BV3227" s="12"/>
      <c r="BW3227" s="12"/>
      <c r="BX3227" s="12"/>
      <c r="BY3227" s="12"/>
      <c r="BZ3227" s="12"/>
      <c r="CA3227" s="12"/>
      <c r="CB3227" s="12"/>
      <c r="CC3227" s="12"/>
      <c r="CD3227" s="12"/>
      <c r="CE3227" s="12"/>
      <c r="CF3227" s="12"/>
      <c r="CG3227" s="12"/>
      <c r="CH3227" s="12"/>
      <c r="CI3227" s="12"/>
      <c r="CJ3227" s="12"/>
      <c r="CK3227" s="12"/>
      <c r="CL3227" s="12"/>
      <c r="CM3227" s="12"/>
      <c r="CN3227" s="12"/>
      <c r="CO3227" s="12"/>
      <c r="CP3227" s="12"/>
      <c r="CQ3227" s="12"/>
      <c r="CR3227" s="12"/>
      <c r="CS3227" s="12"/>
      <c r="CT3227" s="12"/>
      <c r="CU3227" s="12"/>
      <c r="CV3227" s="12"/>
      <c r="CW3227" s="12"/>
      <c r="CX3227" s="12"/>
      <c r="CY3227" s="12"/>
      <c r="CZ3227" s="12"/>
      <c r="DA3227" s="12"/>
      <c r="DB3227" s="12"/>
      <c r="DC3227" s="12"/>
      <c r="DD3227" s="12"/>
      <c r="DE3227" s="12"/>
      <c r="DF3227" s="12"/>
      <c r="DG3227" s="12"/>
      <c r="DH3227" s="12"/>
      <c r="DI3227" s="12"/>
      <c r="DJ3227" s="12"/>
      <c r="DK3227" s="12"/>
      <c r="DL3227" s="12"/>
      <c r="DM3227" s="12"/>
      <c r="DN3227" s="12"/>
      <c r="DO3227" s="12"/>
      <c r="DP3227" s="12"/>
      <c r="DQ3227" s="12"/>
      <c r="DR3227" s="12"/>
      <c r="DS3227" s="12"/>
      <c r="DT3227" s="12"/>
      <c r="DU3227" s="12"/>
      <c r="DV3227" s="12"/>
    </row>
    <row r="3228" spans="1:126" s="14" customFormat="1" ht="30.75" thickBot="1" x14ac:dyDescent="0.3">
      <c r="A3228" s="12"/>
      <c r="B3228" s="13">
        <f t="shared" si="52"/>
        <v>3219</v>
      </c>
      <c r="C3228" s="2"/>
      <c r="D3228" s="9">
        <v>5205</v>
      </c>
      <c r="E3228" s="2" t="s">
        <v>7180</v>
      </c>
      <c r="F3228" s="2" t="s">
        <v>7181</v>
      </c>
      <c r="G3228" s="2" t="s">
        <v>7182</v>
      </c>
      <c r="H3228" s="2" t="s">
        <v>779</v>
      </c>
      <c r="J3228" s="12"/>
      <c r="K3228" s="12"/>
      <c r="L3228" s="12"/>
      <c r="M3228" s="12"/>
      <c r="N3228" s="12"/>
      <c r="O3228" s="12"/>
      <c r="P3228" s="12"/>
      <c r="Q3228" s="12"/>
      <c r="R3228" s="12"/>
      <c r="S3228" s="12"/>
      <c r="T3228" s="12"/>
      <c r="U3228" s="12"/>
      <c r="V3228" s="12"/>
      <c r="W3228" s="12"/>
      <c r="X3228" s="12"/>
      <c r="Y3228" s="12"/>
      <c r="Z3228" s="12"/>
      <c r="AA3228" s="12"/>
      <c r="AB3228" s="12"/>
      <c r="AC3228" s="12"/>
      <c r="AD3228" s="12"/>
      <c r="AE3228" s="12"/>
      <c r="AF3228" s="12"/>
      <c r="AG3228" s="12"/>
      <c r="AH3228" s="12"/>
      <c r="AI3228" s="12"/>
      <c r="AJ3228" s="12"/>
      <c r="AK3228" s="12"/>
      <c r="AL3228" s="12"/>
      <c r="AM3228" s="12"/>
      <c r="AN3228" s="12"/>
      <c r="AO3228" s="12"/>
      <c r="AP3228" s="12"/>
      <c r="AQ3228" s="12"/>
      <c r="AR3228" s="12"/>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12"/>
      <c r="BR3228" s="12"/>
      <c r="BS3228" s="12"/>
      <c r="BT3228" s="12"/>
      <c r="BU3228" s="12"/>
      <c r="BV3228" s="12"/>
      <c r="BW3228" s="12"/>
      <c r="BX3228" s="12"/>
      <c r="BY3228" s="12"/>
      <c r="BZ3228" s="12"/>
      <c r="CA3228" s="12"/>
      <c r="CB3228" s="12"/>
      <c r="CC3228" s="12"/>
      <c r="CD3228" s="12"/>
      <c r="CE3228" s="12"/>
      <c r="CF3228" s="12"/>
      <c r="CG3228" s="12"/>
      <c r="CH3228" s="12"/>
      <c r="CI3228" s="12"/>
      <c r="CJ3228" s="12"/>
      <c r="CK3228" s="12"/>
      <c r="CL3228" s="12"/>
      <c r="CM3228" s="12"/>
      <c r="CN3228" s="12"/>
      <c r="CO3228" s="12"/>
      <c r="CP3228" s="12"/>
      <c r="CQ3228" s="12"/>
      <c r="CR3228" s="12"/>
      <c r="CS3228" s="12"/>
      <c r="CT3228" s="12"/>
      <c r="CU3228" s="12"/>
      <c r="CV3228" s="12"/>
      <c r="CW3228" s="12"/>
      <c r="CX3228" s="12"/>
      <c r="CY3228" s="12"/>
      <c r="CZ3228" s="12"/>
      <c r="DA3228" s="12"/>
      <c r="DB3228" s="12"/>
      <c r="DC3228" s="12"/>
      <c r="DD3228" s="12"/>
      <c r="DE3228" s="12"/>
      <c r="DF3228" s="12"/>
      <c r="DG3228" s="12"/>
      <c r="DH3228" s="12"/>
      <c r="DI3228" s="12"/>
      <c r="DJ3228" s="12"/>
      <c r="DK3228" s="12"/>
      <c r="DL3228" s="12"/>
      <c r="DM3228" s="12"/>
      <c r="DN3228" s="12"/>
      <c r="DO3228" s="12"/>
      <c r="DP3228" s="12"/>
      <c r="DQ3228" s="12"/>
      <c r="DR3228" s="12"/>
      <c r="DS3228" s="12"/>
      <c r="DT3228" s="12"/>
      <c r="DU3228" s="12"/>
      <c r="DV3228" s="12"/>
    </row>
    <row r="3229" spans="1:126" s="14" customFormat="1" ht="75.75" thickBot="1" x14ac:dyDescent="0.3">
      <c r="A3229" s="12"/>
      <c r="B3229" s="13">
        <f t="shared" si="52"/>
        <v>3220</v>
      </c>
      <c r="C3229" s="2" t="s">
        <v>2218</v>
      </c>
      <c r="D3229" s="9">
        <v>6403</v>
      </c>
      <c r="E3229" s="2" t="s">
        <v>3041</v>
      </c>
      <c r="F3229" s="2" t="s">
        <v>2501</v>
      </c>
      <c r="G3229" s="2" t="s">
        <v>2502</v>
      </c>
      <c r="H3229" s="2" t="s">
        <v>779</v>
      </c>
      <c r="J3229" s="12"/>
      <c r="K3229" s="12"/>
      <c r="L3229" s="12"/>
      <c r="M3229" s="12"/>
      <c r="N3229" s="12"/>
      <c r="O3229" s="12"/>
      <c r="P3229" s="12"/>
      <c r="Q3229" s="12"/>
      <c r="R3229" s="12"/>
      <c r="S3229" s="12"/>
      <c r="T3229" s="12"/>
      <c r="U3229" s="12"/>
      <c r="V3229" s="12"/>
      <c r="W3229" s="12"/>
      <c r="X3229" s="12"/>
      <c r="Y3229" s="12"/>
      <c r="Z3229" s="12"/>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12"/>
      <c r="BR3229" s="12"/>
      <c r="BS3229" s="12"/>
      <c r="BT3229" s="12"/>
      <c r="BU3229" s="12"/>
      <c r="BV3229" s="12"/>
      <c r="BW3229" s="12"/>
      <c r="BX3229" s="12"/>
      <c r="BY3229" s="12"/>
      <c r="BZ3229" s="12"/>
      <c r="CA3229" s="12"/>
      <c r="CB3229" s="12"/>
      <c r="CC3229" s="12"/>
      <c r="CD3229" s="12"/>
      <c r="CE3229" s="12"/>
      <c r="CF3229" s="12"/>
      <c r="CG3229" s="12"/>
      <c r="CH3229" s="12"/>
      <c r="CI3229" s="12"/>
      <c r="CJ3229" s="12"/>
      <c r="CK3229" s="12"/>
      <c r="CL3229" s="12"/>
      <c r="CM3229" s="12"/>
      <c r="CN3229" s="12"/>
      <c r="CO3229" s="12"/>
      <c r="CP3229" s="12"/>
      <c r="CQ3229" s="12"/>
      <c r="CR3229" s="12"/>
      <c r="CS3229" s="12"/>
      <c r="CT3229" s="12"/>
      <c r="CU3229" s="12"/>
      <c r="CV3229" s="12"/>
      <c r="CW3229" s="12"/>
      <c r="CX3229" s="12"/>
      <c r="CY3229" s="12"/>
      <c r="CZ3229" s="12"/>
      <c r="DA3229" s="12"/>
      <c r="DB3229" s="12"/>
      <c r="DC3229" s="12"/>
      <c r="DD3229" s="12"/>
      <c r="DE3229" s="12"/>
      <c r="DF3229" s="12"/>
      <c r="DG3229" s="12"/>
      <c r="DH3229" s="12"/>
      <c r="DI3229" s="12"/>
      <c r="DJ3229" s="12"/>
      <c r="DK3229" s="12"/>
      <c r="DL3229" s="12"/>
      <c r="DM3229" s="12"/>
      <c r="DN3229" s="12"/>
      <c r="DO3229" s="12"/>
      <c r="DP3229" s="12"/>
      <c r="DQ3229" s="12"/>
      <c r="DR3229" s="12"/>
      <c r="DS3229" s="12"/>
      <c r="DT3229" s="12"/>
      <c r="DU3229" s="12"/>
      <c r="DV3229" s="12"/>
    </row>
    <row r="3230" spans="1:126" s="14" customFormat="1" ht="409.6" thickBot="1" x14ac:dyDescent="0.3">
      <c r="A3230" s="12"/>
      <c r="B3230" s="13">
        <f t="shared" si="52"/>
        <v>3221</v>
      </c>
      <c r="C3230" s="2" t="s">
        <v>2218</v>
      </c>
      <c r="D3230" s="9">
        <v>5702</v>
      </c>
      <c r="E3230" s="2" t="s">
        <v>6903</v>
      </c>
      <c r="F3230" s="2" t="s">
        <v>2503</v>
      </c>
      <c r="G3230" s="2" t="s">
        <v>10575</v>
      </c>
      <c r="H3230" s="2" t="s">
        <v>223</v>
      </c>
      <c r="J3230" s="12"/>
      <c r="K3230" s="12"/>
      <c r="L3230" s="12"/>
      <c r="M3230" s="12"/>
      <c r="N3230" s="12"/>
      <c r="O3230" s="12"/>
      <c r="P3230" s="12"/>
      <c r="Q3230" s="12"/>
      <c r="R3230" s="12"/>
      <c r="S3230" s="12"/>
      <c r="T3230" s="12"/>
      <c r="U3230" s="12"/>
      <c r="V3230" s="12"/>
      <c r="W3230" s="12"/>
      <c r="X3230" s="12"/>
      <c r="Y3230" s="12"/>
      <c r="Z3230" s="12"/>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12"/>
      <c r="BR3230" s="12"/>
      <c r="BS3230" s="12"/>
      <c r="BT3230" s="12"/>
      <c r="BU3230" s="12"/>
      <c r="BV3230" s="12"/>
      <c r="BW3230" s="12"/>
      <c r="BX3230" s="12"/>
      <c r="BY3230" s="12"/>
      <c r="BZ3230" s="12"/>
      <c r="CA3230" s="12"/>
      <c r="CB3230" s="12"/>
      <c r="CC3230" s="12"/>
      <c r="CD3230" s="12"/>
      <c r="CE3230" s="12"/>
      <c r="CF3230" s="12"/>
      <c r="CG3230" s="12"/>
      <c r="CH3230" s="12"/>
      <c r="CI3230" s="12"/>
      <c r="CJ3230" s="12"/>
      <c r="CK3230" s="12"/>
      <c r="CL3230" s="12"/>
      <c r="CM3230" s="12"/>
      <c r="CN3230" s="12"/>
      <c r="CO3230" s="12"/>
      <c r="CP3230" s="12"/>
      <c r="CQ3230" s="12"/>
      <c r="CR3230" s="12"/>
      <c r="CS3230" s="12"/>
      <c r="CT3230" s="12"/>
      <c r="CU3230" s="12"/>
      <c r="CV3230" s="12"/>
      <c r="CW3230" s="12"/>
      <c r="CX3230" s="12"/>
      <c r="CY3230" s="12"/>
      <c r="CZ3230" s="12"/>
      <c r="DA3230" s="12"/>
      <c r="DB3230" s="12"/>
      <c r="DC3230" s="12"/>
      <c r="DD3230" s="12"/>
      <c r="DE3230" s="12"/>
      <c r="DF3230" s="12"/>
      <c r="DG3230" s="12"/>
      <c r="DH3230" s="12"/>
      <c r="DI3230" s="12"/>
      <c r="DJ3230" s="12"/>
      <c r="DK3230" s="12"/>
      <c r="DL3230" s="12"/>
      <c r="DM3230" s="12"/>
      <c r="DN3230" s="12"/>
      <c r="DO3230" s="12"/>
      <c r="DP3230" s="12"/>
      <c r="DQ3230" s="12"/>
      <c r="DR3230" s="12"/>
      <c r="DS3230" s="12"/>
      <c r="DT3230" s="12"/>
      <c r="DU3230" s="12"/>
      <c r="DV3230" s="12"/>
    </row>
    <row r="3231" spans="1:126" s="14" customFormat="1" ht="300.75" thickBot="1" x14ac:dyDescent="0.3">
      <c r="A3231" s="12"/>
      <c r="B3231" s="13">
        <f t="shared" si="52"/>
        <v>3222</v>
      </c>
      <c r="C3231" s="2" t="s">
        <v>2218</v>
      </c>
      <c r="D3231" s="9">
        <v>5702</v>
      </c>
      <c r="E3231" s="2" t="s">
        <v>6264</v>
      </c>
      <c r="F3231" s="2" t="s">
        <v>2504</v>
      </c>
      <c r="G3231" s="2" t="s">
        <v>10576</v>
      </c>
      <c r="H3231" s="2" t="s">
        <v>223</v>
      </c>
      <c r="J3231" s="12"/>
      <c r="K3231" s="12"/>
      <c r="L3231" s="12"/>
      <c r="M3231" s="12"/>
      <c r="N3231" s="12"/>
      <c r="O3231" s="12"/>
      <c r="P3231" s="12"/>
      <c r="Q3231" s="12"/>
      <c r="R3231" s="12"/>
      <c r="S3231" s="12"/>
      <c r="T3231" s="12"/>
      <c r="U3231" s="12"/>
      <c r="V3231" s="12"/>
      <c r="W3231" s="12"/>
      <c r="X3231" s="12"/>
      <c r="Y3231" s="12"/>
      <c r="Z3231" s="12"/>
      <c r="AA3231" s="12"/>
      <c r="AB3231" s="12"/>
      <c r="AC3231" s="12"/>
      <c r="AD3231" s="12"/>
      <c r="AE3231" s="12"/>
      <c r="AF3231" s="12"/>
      <c r="AG3231" s="12"/>
      <c r="AH3231" s="12"/>
      <c r="AI3231" s="12"/>
      <c r="AJ3231" s="12"/>
      <c r="AK3231" s="12"/>
      <c r="AL3231" s="12"/>
      <c r="AM3231" s="12"/>
      <c r="AN3231" s="12"/>
      <c r="AO3231" s="12"/>
      <c r="AP3231" s="12"/>
      <c r="AQ3231" s="12"/>
      <c r="AR3231" s="12"/>
      <c r="AS3231" s="12"/>
      <c r="AT3231" s="12"/>
      <c r="AU3231" s="12"/>
      <c r="AV3231" s="12"/>
      <c r="AW3231" s="12"/>
      <c r="AX3231" s="12"/>
      <c r="AY3231" s="12"/>
      <c r="AZ3231" s="12"/>
      <c r="BA3231" s="12"/>
      <c r="BB3231" s="12"/>
      <c r="BC3231" s="12"/>
      <c r="BD3231" s="12"/>
      <c r="BE3231" s="12"/>
      <c r="BF3231" s="12"/>
      <c r="BG3231" s="12"/>
      <c r="BH3231" s="12"/>
      <c r="BI3231" s="12"/>
      <c r="BJ3231" s="12"/>
      <c r="BK3231" s="12"/>
      <c r="BL3231" s="12"/>
      <c r="BM3231" s="12"/>
      <c r="BN3231" s="12"/>
      <c r="BO3231" s="12"/>
      <c r="BP3231" s="12"/>
      <c r="BQ3231" s="12"/>
      <c r="BR3231" s="12"/>
      <c r="BS3231" s="12"/>
      <c r="BT3231" s="12"/>
      <c r="BU3231" s="12"/>
      <c r="BV3231" s="12"/>
      <c r="BW3231" s="12"/>
      <c r="BX3231" s="12"/>
      <c r="BY3231" s="12"/>
      <c r="BZ3231" s="12"/>
      <c r="CA3231" s="12"/>
      <c r="CB3231" s="12"/>
      <c r="CC3231" s="12"/>
      <c r="CD3231" s="12"/>
      <c r="CE3231" s="12"/>
      <c r="CF3231" s="12"/>
      <c r="CG3231" s="12"/>
      <c r="CH3231" s="12"/>
      <c r="CI3231" s="12"/>
      <c r="CJ3231" s="12"/>
      <c r="CK3231" s="12"/>
      <c r="CL3231" s="12"/>
      <c r="CM3231" s="12"/>
      <c r="CN3231" s="12"/>
      <c r="CO3231" s="12"/>
      <c r="CP3231" s="12"/>
      <c r="CQ3231" s="12"/>
      <c r="CR3231" s="12"/>
      <c r="CS3231" s="12"/>
      <c r="CT3231" s="12"/>
      <c r="CU3231" s="12"/>
      <c r="CV3231" s="12"/>
      <c r="CW3231" s="12"/>
      <c r="CX3231" s="12"/>
      <c r="CY3231" s="12"/>
      <c r="CZ3231" s="12"/>
      <c r="DA3231" s="12"/>
      <c r="DB3231" s="12"/>
      <c r="DC3231" s="12"/>
      <c r="DD3231" s="12"/>
      <c r="DE3231" s="12"/>
      <c r="DF3231" s="12"/>
      <c r="DG3231" s="12"/>
      <c r="DH3231" s="12"/>
      <c r="DI3231" s="12"/>
      <c r="DJ3231" s="12"/>
      <c r="DK3231" s="12"/>
      <c r="DL3231" s="12"/>
      <c r="DM3231" s="12"/>
      <c r="DN3231" s="12"/>
      <c r="DO3231" s="12"/>
      <c r="DP3231" s="12"/>
      <c r="DQ3231" s="12"/>
      <c r="DR3231" s="12"/>
      <c r="DS3231" s="12"/>
      <c r="DT3231" s="12"/>
      <c r="DU3231" s="12"/>
      <c r="DV3231" s="12"/>
    </row>
    <row r="3232" spans="1:126" s="14" customFormat="1" ht="165.75" thickBot="1" x14ac:dyDescent="0.3">
      <c r="A3232" s="12"/>
      <c r="B3232" s="13">
        <f t="shared" si="52"/>
        <v>3223</v>
      </c>
      <c r="C3232" s="2" t="s">
        <v>2218</v>
      </c>
      <c r="D3232" s="9">
        <v>6110</v>
      </c>
      <c r="E3232" s="2" t="s">
        <v>6265</v>
      </c>
      <c r="F3232" s="2" t="s">
        <v>2505</v>
      </c>
      <c r="G3232" s="2" t="s">
        <v>10577</v>
      </c>
      <c r="H3232" s="2" t="s">
        <v>223</v>
      </c>
      <c r="J3232" s="12"/>
      <c r="K3232" s="12"/>
      <c r="L3232" s="12"/>
      <c r="M3232" s="12"/>
      <c r="N3232" s="12"/>
      <c r="O3232" s="12"/>
      <c r="P3232" s="12"/>
      <c r="Q3232" s="12"/>
      <c r="R3232" s="12"/>
      <c r="S3232" s="12"/>
      <c r="T3232" s="12"/>
      <c r="U3232" s="12"/>
      <c r="V3232" s="12"/>
      <c r="W3232" s="12"/>
      <c r="X3232" s="12"/>
      <c r="Y3232" s="12"/>
      <c r="Z3232" s="12"/>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12"/>
      <c r="BR3232" s="12"/>
      <c r="BS3232" s="12"/>
      <c r="BT3232" s="12"/>
      <c r="BU3232" s="12"/>
      <c r="BV3232" s="12"/>
      <c r="BW3232" s="12"/>
      <c r="BX3232" s="12"/>
      <c r="BY3232" s="12"/>
      <c r="BZ3232" s="12"/>
      <c r="CA3232" s="12"/>
      <c r="CB3232" s="12"/>
      <c r="CC3232" s="12"/>
      <c r="CD3232" s="12"/>
      <c r="CE3232" s="12"/>
      <c r="CF3232" s="12"/>
      <c r="CG3232" s="12"/>
      <c r="CH3232" s="12"/>
      <c r="CI3232" s="12"/>
      <c r="CJ3232" s="12"/>
      <c r="CK3232" s="12"/>
      <c r="CL3232" s="12"/>
      <c r="CM3232" s="12"/>
      <c r="CN3232" s="12"/>
      <c r="CO3232" s="12"/>
      <c r="CP3232" s="12"/>
      <c r="CQ3232" s="12"/>
      <c r="CR3232" s="12"/>
      <c r="CS3232" s="12"/>
      <c r="CT3232" s="12"/>
      <c r="CU3232" s="12"/>
      <c r="CV3232" s="12"/>
      <c r="CW3232" s="12"/>
      <c r="CX3232" s="12"/>
      <c r="CY3232" s="12"/>
      <c r="CZ3232" s="12"/>
      <c r="DA3232" s="12"/>
      <c r="DB3232" s="12"/>
      <c r="DC3232" s="12"/>
      <c r="DD3232" s="12"/>
      <c r="DE3232" s="12"/>
      <c r="DF3232" s="12"/>
      <c r="DG3232" s="12"/>
      <c r="DH3232" s="12"/>
      <c r="DI3232" s="12"/>
      <c r="DJ3232" s="12"/>
      <c r="DK3232" s="12"/>
      <c r="DL3232" s="12"/>
      <c r="DM3232" s="12"/>
      <c r="DN3232" s="12"/>
      <c r="DO3232" s="12"/>
      <c r="DP3232" s="12"/>
      <c r="DQ3232" s="12"/>
      <c r="DR3232" s="12"/>
      <c r="DS3232" s="12"/>
      <c r="DT3232" s="12"/>
      <c r="DU3232" s="12"/>
      <c r="DV3232" s="12"/>
    </row>
    <row r="3233" spans="1:126" s="14" customFormat="1" ht="225.75" thickBot="1" x14ac:dyDescent="0.3">
      <c r="A3233" s="12"/>
      <c r="B3233" s="13">
        <f t="shared" si="52"/>
        <v>3224</v>
      </c>
      <c r="C3233" s="2" t="s">
        <v>2218</v>
      </c>
      <c r="D3233" s="9" t="s">
        <v>7450</v>
      </c>
      <c r="E3233" s="2" t="s">
        <v>6266</v>
      </c>
      <c r="F3233" s="2" t="s">
        <v>2506</v>
      </c>
      <c r="G3233" s="2" t="s">
        <v>10578</v>
      </c>
      <c r="H3233" s="2" t="s">
        <v>223</v>
      </c>
      <c r="J3233" s="12"/>
      <c r="K3233" s="12"/>
      <c r="L3233" s="12"/>
      <c r="M3233" s="12"/>
      <c r="N3233" s="12"/>
      <c r="O3233" s="12"/>
      <c r="P3233" s="12"/>
      <c r="Q3233" s="12"/>
      <c r="R3233" s="12"/>
      <c r="S3233" s="12"/>
      <c r="T3233" s="12"/>
      <c r="U3233" s="12"/>
      <c r="V3233" s="12"/>
      <c r="W3233" s="12"/>
      <c r="X3233" s="12"/>
      <c r="Y3233" s="12"/>
      <c r="Z3233" s="12"/>
      <c r="AA3233" s="12"/>
      <c r="AB3233" s="12"/>
      <c r="AC3233" s="12"/>
      <c r="AD3233" s="12"/>
      <c r="AE3233" s="12"/>
      <c r="AF3233" s="12"/>
      <c r="AG3233" s="12"/>
      <c r="AH3233" s="12"/>
      <c r="AI3233" s="12"/>
      <c r="AJ3233" s="12"/>
      <c r="AK3233" s="12"/>
      <c r="AL3233" s="12"/>
      <c r="AM3233" s="12"/>
      <c r="AN3233" s="12"/>
      <c r="AO3233" s="12"/>
      <c r="AP3233" s="12"/>
      <c r="AQ3233" s="12"/>
      <c r="AR3233" s="12"/>
      <c r="AS3233" s="12"/>
      <c r="AT3233" s="12"/>
      <c r="AU3233" s="12"/>
      <c r="AV3233" s="12"/>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c r="BQ3233" s="12"/>
      <c r="BR3233" s="12"/>
      <c r="BS3233" s="12"/>
      <c r="BT3233" s="12"/>
      <c r="BU3233" s="12"/>
      <c r="BV3233" s="12"/>
      <c r="BW3233" s="12"/>
      <c r="BX3233" s="12"/>
      <c r="BY3233" s="12"/>
      <c r="BZ3233" s="12"/>
      <c r="CA3233" s="12"/>
      <c r="CB3233" s="12"/>
      <c r="CC3233" s="12"/>
      <c r="CD3233" s="12"/>
      <c r="CE3233" s="12"/>
      <c r="CF3233" s="12"/>
      <c r="CG3233" s="12"/>
      <c r="CH3233" s="12"/>
      <c r="CI3233" s="12"/>
      <c r="CJ3233" s="12"/>
      <c r="CK3233" s="12"/>
      <c r="CL3233" s="12"/>
      <c r="CM3233" s="12"/>
      <c r="CN3233" s="12"/>
      <c r="CO3233" s="12"/>
      <c r="CP3233" s="12"/>
      <c r="CQ3233" s="12"/>
      <c r="CR3233" s="12"/>
      <c r="CS3233" s="12"/>
      <c r="CT3233" s="12"/>
      <c r="CU3233" s="12"/>
      <c r="CV3233" s="12"/>
      <c r="CW3233" s="12"/>
      <c r="CX3233" s="12"/>
      <c r="CY3233" s="12"/>
      <c r="CZ3233" s="12"/>
      <c r="DA3233" s="12"/>
      <c r="DB3233" s="12"/>
      <c r="DC3233" s="12"/>
      <c r="DD3233" s="12"/>
      <c r="DE3233" s="12"/>
      <c r="DF3233" s="12"/>
      <c r="DG3233" s="12"/>
      <c r="DH3233" s="12"/>
      <c r="DI3233" s="12"/>
      <c r="DJ3233" s="12"/>
      <c r="DK3233" s="12"/>
      <c r="DL3233" s="12"/>
      <c r="DM3233" s="12"/>
      <c r="DN3233" s="12"/>
      <c r="DO3233" s="12"/>
      <c r="DP3233" s="12"/>
      <c r="DQ3233" s="12"/>
      <c r="DR3233" s="12"/>
      <c r="DS3233" s="12"/>
      <c r="DT3233" s="12"/>
      <c r="DU3233" s="12"/>
      <c r="DV3233" s="12"/>
    </row>
    <row r="3234" spans="1:126" s="14" customFormat="1" ht="150.75" thickBot="1" x14ac:dyDescent="0.3">
      <c r="A3234" s="12"/>
      <c r="B3234" s="13">
        <f t="shared" si="52"/>
        <v>3225</v>
      </c>
      <c r="C3234" s="2" t="s">
        <v>2218</v>
      </c>
      <c r="D3234" s="9" t="s">
        <v>5245</v>
      </c>
      <c r="E3234" s="2" t="s">
        <v>2507</v>
      </c>
      <c r="F3234" s="2" t="s">
        <v>2508</v>
      </c>
      <c r="G3234" s="2" t="s">
        <v>10579</v>
      </c>
      <c r="H3234" s="2" t="s">
        <v>223</v>
      </c>
      <c r="J3234" s="12"/>
      <c r="K3234" s="12"/>
      <c r="L3234" s="12"/>
      <c r="M3234" s="12"/>
      <c r="N3234" s="12"/>
      <c r="O3234" s="12"/>
      <c r="P3234" s="12"/>
      <c r="Q3234" s="12"/>
      <c r="R3234" s="12"/>
      <c r="S3234" s="12"/>
      <c r="T3234" s="12"/>
      <c r="U3234" s="12"/>
      <c r="V3234" s="12"/>
      <c r="W3234" s="12"/>
      <c r="X3234" s="12"/>
      <c r="Y3234" s="12"/>
      <c r="Z3234" s="12"/>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c r="BP3234" s="12"/>
      <c r="BQ3234" s="12"/>
      <c r="BR3234" s="12"/>
      <c r="BS3234" s="12"/>
      <c r="BT3234" s="12"/>
      <c r="BU3234" s="12"/>
      <c r="BV3234" s="12"/>
      <c r="BW3234" s="12"/>
      <c r="BX3234" s="12"/>
      <c r="BY3234" s="12"/>
      <c r="BZ3234" s="12"/>
      <c r="CA3234" s="12"/>
      <c r="CB3234" s="12"/>
      <c r="CC3234" s="12"/>
      <c r="CD3234" s="12"/>
      <c r="CE3234" s="12"/>
      <c r="CF3234" s="12"/>
      <c r="CG3234" s="12"/>
      <c r="CH3234" s="12"/>
      <c r="CI3234" s="12"/>
      <c r="CJ3234" s="12"/>
      <c r="CK3234" s="12"/>
      <c r="CL3234" s="12"/>
      <c r="CM3234" s="12"/>
      <c r="CN3234" s="12"/>
      <c r="CO3234" s="12"/>
      <c r="CP3234" s="12"/>
      <c r="CQ3234" s="12"/>
      <c r="CR3234" s="12"/>
      <c r="CS3234" s="12"/>
      <c r="CT3234" s="12"/>
      <c r="CU3234" s="12"/>
      <c r="CV3234" s="12"/>
      <c r="CW3234" s="12"/>
      <c r="CX3234" s="12"/>
      <c r="CY3234" s="12"/>
      <c r="CZ3234" s="12"/>
      <c r="DA3234" s="12"/>
      <c r="DB3234" s="12"/>
      <c r="DC3234" s="12"/>
      <c r="DD3234" s="12"/>
      <c r="DE3234" s="12"/>
      <c r="DF3234" s="12"/>
      <c r="DG3234" s="12"/>
      <c r="DH3234" s="12"/>
      <c r="DI3234" s="12"/>
      <c r="DJ3234" s="12"/>
      <c r="DK3234" s="12"/>
      <c r="DL3234" s="12"/>
      <c r="DM3234" s="12"/>
      <c r="DN3234" s="12"/>
      <c r="DO3234" s="12"/>
      <c r="DP3234" s="12"/>
      <c r="DQ3234" s="12"/>
      <c r="DR3234" s="12"/>
      <c r="DS3234" s="12"/>
      <c r="DT3234" s="12"/>
      <c r="DU3234" s="12"/>
      <c r="DV3234" s="12"/>
    </row>
    <row r="3235" spans="1:126" s="14" customFormat="1" ht="180.75" thickBot="1" x14ac:dyDescent="0.3">
      <c r="A3235" s="12"/>
      <c r="B3235" s="13">
        <f t="shared" si="52"/>
        <v>3226</v>
      </c>
      <c r="C3235" s="2" t="s">
        <v>2218</v>
      </c>
      <c r="D3235" s="9" t="s">
        <v>5246</v>
      </c>
      <c r="E3235" s="2" t="s">
        <v>2510</v>
      </c>
      <c r="F3235" s="2" t="s">
        <v>2509</v>
      </c>
      <c r="G3235" s="2" t="s">
        <v>10580</v>
      </c>
      <c r="H3235" s="2" t="s">
        <v>223</v>
      </c>
      <c r="J3235" s="12"/>
      <c r="K3235" s="12"/>
      <c r="L3235" s="12"/>
      <c r="M3235" s="12"/>
      <c r="N3235" s="12"/>
      <c r="O3235" s="12"/>
      <c r="P3235" s="12"/>
      <c r="Q3235" s="12"/>
      <c r="R3235" s="12"/>
      <c r="S3235" s="12"/>
      <c r="T3235" s="12"/>
      <c r="U3235" s="12"/>
      <c r="V3235" s="12"/>
      <c r="W3235" s="12"/>
      <c r="X3235" s="12"/>
      <c r="Y3235" s="12"/>
      <c r="Z3235" s="12"/>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12"/>
      <c r="BR3235" s="12"/>
      <c r="BS3235" s="12"/>
      <c r="BT3235" s="12"/>
      <c r="BU3235" s="12"/>
      <c r="BV3235" s="12"/>
      <c r="BW3235" s="12"/>
      <c r="BX3235" s="12"/>
      <c r="BY3235" s="12"/>
      <c r="BZ3235" s="12"/>
      <c r="CA3235" s="12"/>
      <c r="CB3235" s="12"/>
      <c r="CC3235" s="12"/>
      <c r="CD3235" s="12"/>
      <c r="CE3235" s="12"/>
      <c r="CF3235" s="12"/>
      <c r="CG3235" s="12"/>
      <c r="CH3235" s="12"/>
      <c r="CI3235" s="12"/>
      <c r="CJ3235" s="12"/>
      <c r="CK3235" s="12"/>
      <c r="CL3235" s="12"/>
      <c r="CM3235" s="12"/>
      <c r="CN3235" s="12"/>
      <c r="CO3235" s="12"/>
      <c r="CP3235" s="12"/>
      <c r="CQ3235" s="12"/>
      <c r="CR3235" s="12"/>
      <c r="CS3235" s="12"/>
      <c r="CT3235" s="12"/>
      <c r="CU3235" s="12"/>
      <c r="CV3235" s="12"/>
      <c r="CW3235" s="12"/>
      <c r="CX3235" s="12"/>
      <c r="CY3235" s="12"/>
      <c r="CZ3235" s="12"/>
      <c r="DA3235" s="12"/>
      <c r="DB3235" s="12"/>
      <c r="DC3235" s="12"/>
      <c r="DD3235" s="12"/>
      <c r="DE3235" s="12"/>
      <c r="DF3235" s="12"/>
      <c r="DG3235" s="12"/>
      <c r="DH3235" s="12"/>
      <c r="DI3235" s="12"/>
      <c r="DJ3235" s="12"/>
      <c r="DK3235" s="12"/>
      <c r="DL3235" s="12"/>
      <c r="DM3235" s="12"/>
      <c r="DN3235" s="12"/>
      <c r="DO3235" s="12"/>
      <c r="DP3235" s="12"/>
      <c r="DQ3235" s="12"/>
      <c r="DR3235" s="12"/>
      <c r="DS3235" s="12"/>
      <c r="DT3235" s="12"/>
      <c r="DU3235" s="12"/>
      <c r="DV3235" s="12"/>
    </row>
    <row r="3236" spans="1:126" s="14" customFormat="1" ht="135.75" thickBot="1" x14ac:dyDescent="0.3">
      <c r="A3236" s="12"/>
      <c r="B3236" s="13">
        <f t="shared" si="52"/>
        <v>3227</v>
      </c>
      <c r="C3236" s="2" t="s">
        <v>2218</v>
      </c>
      <c r="D3236" s="9" t="s">
        <v>5246</v>
      </c>
      <c r="E3236" s="2" t="s">
        <v>2511</v>
      </c>
      <c r="F3236" s="2" t="s">
        <v>2512</v>
      </c>
      <c r="G3236" s="2" t="s">
        <v>10581</v>
      </c>
      <c r="H3236" s="2" t="s">
        <v>223</v>
      </c>
      <c r="J3236" s="12"/>
      <c r="K3236" s="12"/>
      <c r="L3236" s="12"/>
      <c r="M3236" s="12"/>
      <c r="N3236" s="12"/>
      <c r="O3236" s="12"/>
      <c r="P3236" s="12"/>
      <c r="Q3236" s="12"/>
      <c r="R3236" s="12"/>
      <c r="S3236" s="12"/>
      <c r="T3236" s="12"/>
      <c r="U3236" s="12"/>
      <c r="V3236" s="12"/>
      <c r="W3236" s="12"/>
      <c r="X3236" s="12"/>
      <c r="Y3236" s="12"/>
      <c r="Z3236" s="12"/>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12"/>
      <c r="BR3236" s="12"/>
      <c r="BS3236" s="12"/>
      <c r="BT3236" s="12"/>
      <c r="BU3236" s="12"/>
      <c r="BV3236" s="12"/>
      <c r="BW3236" s="12"/>
      <c r="BX3236" s="12"/>
      <c r="BY3236" s="12"/>
      <c r="BZ3236" s="12"/>
      <c r="CA3236" s="12"/>
      <c r="CB3236" s="12"/>
      <c r="CC3236" s="12"/>
      <c r="CD3236" s="12"/>
      <c r="CE3236" s="12"/>
      <c r="CF3236" s="12"/>
      <c r="CG3236" s="12"/>
      <c r="CH3236" s="12"/>
      <c r="CI3236" s="12"/>
      <c r="CJ3236" s="12"/>
      <c r="CK3236" s="12"/>
      <c r="CL3236" s="12"/>
      <c r="CM3236" s="12"/>
      <c r="CN3236" s="12"/>
      <c r="CO3236" s="12"/>
      <c r="CP3236" s="12"/>
      <c r="CQ3236" s="12"/>
      <c r="CR3236" s="12"/>
      <c r="CS3236" s="12"/>
      <c r="CT3236" s="12"/>
      <c r="CU3236" s="12"/>
      <c r="CV3236" s="12"/>
      <c r="CW3236" s="12"/>
      <c r="CX3236" s="12"/>
      <c r="CY3236" s="12"/>
      <c r="CZ3236" s="12"/>
      <c r="DA3236" s="12"/>
      <c r="DB3236" s="12"/>
      <c r="DC3236" s="12"/>
      <c r="DD3236" s="12"/>
      <c r="DE3236" s="12"/>
      <c r="DF3236" s="12"/>
      <c r="DG3236" s="12"/>
      <c r="DH3236" s="12"/>
      <c r="DI3236" s="12"/>
      <c r="DJ3236" s="12"/>
      <c r="DK3236" s="12"/>
      <c r="DL3236" s="12"/>
      <c r="DM3236" s="12"/>
      <c r="DN3236" s="12"/>
      <c r="DO3236" s="12"/>
      <c r="DP3236" s="12"/>
      <c r="DQ3236" s="12"/>
      <c r="DR3236" s="12"/>
      <c r="DS3236" s="12"/>
      <c r="DT3236" s="12"/>
      <c r="DU3236" s="12"/>
      <c r="DV3236" s="12"/>
    </row>
    <row r="3237" spans="1:126" s="14" customFormat="1" ht="75.75" thickBot="1" x14ac:dyDescent="0.3">
      <c r="A3237" s="12"/>
      <c r="B3237" s="13">
        <f t="shared" si="52"/>
        <v>3228</v>
      </c>
      <c r="C3237" s="2" t="s">
        <v>2218</v>
      </c>
      <c r="D3237" s="9">
        <v>6302</v>
      </c>
      <c r="E3237" s="2" t="s">
        <v>2513</v>
      </c>
      <c r="F3237" s="2" t="s">
        <v>5247</v>
      </c>
      <c r="G3237" s="2" t="s">
        <v>10582</v>
      </c>
      <c r="H3237" s="2" t="s">
        <v>223</v>
      </c>
      <c r="J3237" s="12"/>
      <c r="K3237" s="12"/>
      <c r="L3237" s="12"/>
      <c r="M3237" s="12"/>
      <c r="N3237" s="12"/>
      <c r="O3237" s="12"/>
      <c r="P3237" s="12"/>
      <c r="Q3237" s="12"/>
      <c r="R3237" s="12"/>
      <c r="S3237" s="12"/>
      <c r="T3237" s="12"/>
      <c r="U3237" s="12"/>
      <c r="V3237" s="12"/>
      <c r="W3237" s="12"/>
      <c r="X3237" s="12"/>
      <c r="Y3237" s="12"/>
      <c r="Z3237" s="12"/>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12"/>
      <c r="BR3237" s="12"/>
      <c r="BS3237" s="12"/>
      <c r="BT3237" s="12"/>
      <c r="BU3237" s="12"/>
      <c r="BV3237" s="12"/>
      <c r="BW3237" s="12"/>
      <c r="BX3237" s="12"/>
      <c r="BY3237" s="12"/>
      <c r="BZ3237" s="12"/>
      <c r="CA3237" s="12"/>
      <c r="CB3237" s="12"/>
      <c r="CC3237" s="12"/>
      <c r="CD3237" s="12"/>
      <c r="CE3237" s="12"/>
      <c r="CF3237" s="12"/>
      <c r="CG3237" s="12"/>
      <c r="CH3237" s="12"/>
      <c r="CI3237" s="12"/>
      <c r="CJ3237" s="12"/>
      <c r="CK3237" s="12"/>
      <c r="CL3237" s="12"/>
      <c r="CM3237" s="12"/>
      <c r="CN3237" s="12"/>
      <c r="CO3237" s="12"/>
      <c r="CP3237" s="12"/>
      <c r="CQ3237" s="12"/>
      <c r="CR3237" s="12"/>
      <c r="CS3237" s="12"/>
      <c r="CT3237" s="12"/>
      <c r="CU3237" s="12"/>
      <c r="CV3237" s="12"/>
      <c r="CW3237" s="12"/>
      <c r="CX3237" s="12"/>
      <c r="CY3237" s="12"/>
      <c r="CZ3237" s="12"/>
      <c r="DA3237" s="12"/>
      <c r="DB3237" s="12"/>
      <c r="DC3237" s="12"/>
      <c r="DD3237" s="12"/>
      <c r="DE3237" s="12"/>
      <c r="DF3237" s="12"/>
      <c r="DG3237" s="12"/>
      <c r="DH3237" s="12"/>
      <c r="DI3237" s="12"/>
      <c r="DJ3237" s="12"/>
      <c r="DK3237" s="12"/>
      <c r="DL3237" s="12"/>
      <c r="DM3237" s="12"/>
      <c r="DN3237" s="12"/>
      <c r="DO3237" s="12"/>
      <c r="DP3237" s="12"/>
      <c r="DQ3237" s="12"/>
      <c r="DR3237" s="12"/>
      <c r="DS3237" s="12"/>
      <c r="DT3237" s="12"/>
      <c r="DU3237" s="12"/>
      <c r="DV3237" s="12"/>
    </row>
    <row r="3238" spans="1:126" s="14" customFormat="1" ht="45.75" thickBot="1" x14ac:dyDescent="0.3">
      <c r="A3238" s="12"/>
      <c r="B3238" s="13">
        <f t="shared" si="52"/>
        <v>3229</v>
      </c>
      <c r="C3238" s="2" t="s">
        <v>2218</v>
      </c>
      <c r="D3238" s="9">
        <v>6211</v>
      </c>
      <c r="E3238" s="2" t="s">
        <v>3100</v>
      </c>
      <c r="F3238" s="2" t="s">
        <v>7230</v>
      </c>
      <c r="G3238" s="2" t="s">
        <v>10583</v>
      </c>
      <c r="H3238" s="2" t="s">
        <v>223</v>
      </c>
      <c r="J3238" s="12"/>
      <c r="K3238" s="12"/>
      <c r="L3238" s="12"/>
      <c r="M3238" s="12"/>
      <c r="N3238" s="12"/>
      <c r="O3238" s="12"/>
      <c r="P3238" s="12"/>
      <c r="Q3238" s="12"/>
      <c r="R3238" s="12"/>
      <c r="S3238" s="12"/>
      <c r="T3238" s="12"/>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12"/>
      <c r="BR3238" s="12"/>
      <c r="BS3238" s="12"/>
      <c r="BT3238" s="12"/>
      <c r="BU3238" s="12"/>
      <c r="BV3238" s="12"/>
      <c r="BW3238" s="12"/>
      <c r="BX3238" s="12"/>
      <c r="BY3238" s="12"/>
      <c r="BZ3238" s="12"/>
      <c r="CA3238" s="12"/>
      <c r="CB3238" s="12"/>
      <c r="CC3238" s="12"/>
      <c r="CD3238" s="12"/>
      <c r="CE3238" s="12"/>
      <c r="CF3238" s="12"/>
      <c r="CG3238" s="12"/>
      <c r="CH3238" s="12"/>
      <c r="CI3238" s="12"/>
      <c r="CJ3238" s="12"/>
      <c r="CK3238" s="12"/>
      <c r="CL3238" s="12"/>
      <c r="CM3238" s="12"/>
      <c r="CN3238" s="12"/>
      <c r="CO3238" s="12"/>
      <c r="CP3238" s="12"/>
      <c r="CQ3238" s="12"/>
      <c r="CR3238" s="12"/>
      <c r="CS3238" s="12"/>
      <c r="CT3238" s="12"/>
      <c r="CU3238" s="12"/>
      <c r="CV3238" s="12"/>
      <c r="CW3238" s="12"/>
      <c r="CX3238" s="12"/>
      <c r="CY3238" s="12"/>
      <c r="CZ3238" s="12"/>
      <c r="DA3238" s="12"/>
      <c r="DB3238" s="12"/>
      <c r="DC3238" s="12"/>
      <c r="DD3238" s="12"/>
      <c r="DE3238" s="12"/>
      <c r="DF3238" s="12"/>
      <c r="DG3238" s="12"/>
      <c r="DH3238" s="12"/>
      <c r="DI3238" s="12"/>
      <c r="DJ3238" s="12"/>
      <c r="DK3238" s="12"/>
      <c r="DL3238" s="12"/>
      <c r="DM3238" s="12"/>
      <c r="DN3238" s="12"/>
      <c r="DO3238" s="12"/>
      <c r="DP3238" s="12"/>
      <c r="DQ3238" s="12"/>
      <c r="DR3238" s="12"/>
      <c r="DS3238" s="12"/>
      <c r="DT3238" s="12"/>
      <c r="DU3238" s="12"/>
      <c r="DV3238" s="12"/>
    </row>
    <row r="3239" spans="1:126" s="14" customFormat="1" ht="409.6" thickBot="1" x14ac:dyDescent="0.3">
      <c r="A3239" s="12"/>
      <c r="B3239" s="13">
        <f t="shared" si="52"/>
        <v>3230</v>
      </c>
      <c r="C3239" s="2" t="s">
        <v>2218</v>
      </c>
      <c r="D3239" s="9" t="s">
        <v>6904</v>
      </c>
      <c r="E3239" s="2" t="s">
        <v>2516</v>
      </c>
      <c r="F3239" s="2" t="s">
        <v>2515</v>
      </c>
      <c r="G3239" s="2" t="s">
        <v>10584</v>
      </c>
      <c r="H3239" s="2" t="s">
        <v>223</v>
      </c>
      <c r="J3239" s="12"/>
      <c r="K3239" s="12"/>
      <c r="L3239" s="12"/>
      <c r="M3239" s="12"/>
      <c r="N3239" s="12"/>
      <c r="O3239" s="12"/>
      <c r="P3239" s="12"/>
      <c r="Q3239" s="12"/>
      <c r="R3239" s="12"/>
      <c r="S3239" s="12"/>
      <c r="T3239" s="12"/>
      <c r="U3239" s="12"/>
      <c r="V3239" s="12"/>
      <c r="W3239" s="12"/>
      <c r="X3239" s="12"/>
      <c r="Y3239" s="12"/>
      <c r="Z3239" s="12"/>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12"/>
      <c r="BR3239" s="12"/>
      <c r="BS3239" s="12"/>
      <c r="BT3239" s="12"/>
      <c r="BU3239" s="12"/>
      <c r="BV3239" s="12"/>
      <c r="BW3239" s="12"/>
      <c r="BX3239" s="12"/>
      <c r="BY3239" s="12"/>
      <c r="BZ3239" s="12"/>
      <c r="CA3239" s="12"/>
      <c r="CB3239" s="12"/>
      <c r="CC3239" s="12"/>
      <c r="CD3239" s="12"/>
      <c r="CE3239" s="12"/>
      <c r="CF3239" s="12"/>
      <c r="CG3239" s="12"/>
      <c r="CH3239" s="12"/>
      <c r="CI3239" s="12"/>
      <c r="CJ3239" s="12"/>
      <c r="CK3239" s="12"/>
      <c r="CL3239" s="12"/>
      <c r="CM3239" s="12"/>
      <c r="CN3239" s="12"/>
      <c r="CO3239" s="12"/>
      <c r="CP3239" s="12"/>
      <c r="CQ3239" s="12"/>
      <c r="CR3239" s="12"/>
      <c r="CS3239" s="12"/>
      <c r="CT3239" s="12"/>
      <c r="CU3239" s="12"/>
      <c r="CV3239" s="12"/>
      <c r="CW3239" s="12"/>
      <c r="CX3239" s="12"/>
      <c r="CY3239" s="12"/>
      <c r="CZ3239" s="12"/>
      <c r="DA3239" s="12"/>
      <c r="DB3239" s="12"/>
      <c r="DC3239" s="12"/>
      <c r="DD3239" s="12"/>
      <c r="DE3239" s="12"/>
      <c r="DF3239" s="12"/>
      <c r="DG3239" s="12"/>
      <c r="DH3239" s="12"/>
      <c r="DI3239" s="12"/>
      <c r="DJ3239" s="12"/>
      <c r="DK3239" s="12"/>
      <c r="DL3239" s="12"/>
      <c r="DM3239" s="12"/>
      <c r="DN3239" s="12"/>
      <c r="DO3239" s="12"/>
      <c r="DP3239" s="12"/>
      <c r="DQ3239" s="12"/>
      <c r="DR3239" s="12"/>
      <c r="DS3239" s="12"/>
      <c r="DT3239" s="12"/>
      <c r="DU3239" s="12"/>
      <c r="DV3239" s="12"/>
    </row>
    <row r="3240" spans="1:126" s="14" customFormat="1" ht="409.6" thickBot="1" x14ac:dyDescent="0.3">
      <c r="A3240" s="12"/>
      <c r="B3240" s="13">
        <f t="shared" si="52"/>
        <v>3231</v>
      </c>
      <c r="C3240" s="2" t="s">
        <v>2218</v>
      </c>
      <c r="D3240" s="9" t="s">
        <v>6905</v>
      </c>
      <c r="E3240" s="2" t="s">
        <v>2516</v>
      </c>
      <c r="F3240" s="2" t="s">
        <v>2514</v>
      </c>
      <c r="G3240" s="2" t="s">
        <v>10585</v>
      </c>
      <c r="H3240" s="2" t="s">
        <v>223</v>
      </c>
      <c r="J3240" s="12"/>
      <c r="K3240" s="12"/>
      <c r="L3240" s="12"/>
      <c r="M3240" s="12"/>
      <c r="N3240" s="12"/>
      <c r="O3240" s="12"/>
      <c r="P3240" s="12"/>
      <c r="Q3240" s="12"/>
      <c r="R3240" s="12"/>
      <c r="S3240" s="12"/>
      <c r="T3240" s="12"/>
      <c r="U3240" s="12"/>
      <c r="V3240" s="12"/>
      <c r="W3240" s="12"/>
      <c r="X3240" s="12"/>
      <c r="Y3240" s="12"/>
      <c r="Z3240" s="12"/>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12"/>
      <c r="BR3240" s="12"/>
      <c r="BS3240" s="12"/>
      <c r="BT3240" s="12"/>
      <c r="BU3240" s="12"/>
      <c r="BV3240" s="12"/>
      <c r="BW3240" s="12"/>
      <c r="BX3240" s="12"/>
      <c r="BY3240" s="12"/>
      <c r="BZ3240" s="12"/>
      <c r="CA3240" s="12"/>
      <c r="CB3240" s="12"/>
      <c r="CC3240" s="12"/>
      <c r="CD3240" s="12"/>
      <c r="CE3240" s="12"/>
      <c r="CF3240" s="12"/>
      <c r="CG3240" s="12"/>
      <c r="CH3240" s="12"/>
      <c r="CI3240" s="12"/>
      <c r="CJ3240" s="12"/>
      <c r="CK3240" s="12"/>
      <c r="CL3240" s="12"/>
      <c r="CM3240" s="12"/>
      <c r="CN3240" s="12"/>
      <c r="CO3240" s="12"/>
      <c r="CP3240" s="12"/>
      <c r="CQ3240" s="12"/>
      <c r="CR3240" s="12"/>
      <c r="CS3240" s="12"/>
      <c r="CT3240" s="12"/>
      <c r="CU3240" s="12"/>
      <c r="CV3240" s="12"/>
      <c r="CW3240" s="12"/>
      <c r="CX3240" s="12"/>
      <c r="CY3240" s="12"/>
      <c r="CZ3240" s="12"/>
      <c r="DA3240" s="12"/>
      <c r="DB3240" s="12"/>
      <c r="DC3240" s="12"/>
      <c r="DD3240" s="12"/>
      <c r="DE3240" s="12"/>
      <c r="DF3240" s="12"/>
      <c r="DG3240" s="12"/>
      <c r="DH3240" s="12"/>
      <c r="DI3240" s="12"/>
      <c r="DJ3240" s="12"/>
      <c r="DK3240" s="12"/>
      <c r="DL3240" s="12"/>
      <c r="DM3240" s="12"/>
      <c r="DN3240" s="12"/>
      <c r="DO3240" s="12"/>
      <c r="DP3240" s="12"/>
      <c r="DQ3240" s="12"/>
      <c r="DR3240" s="12"/>
      <c r="DS3240" s="12"/>
      <c r="DT3240" s="12"/>
      <c r="DU3240" s="12"/>
      <c r="DV3240" s="12"/>
    </row>
    <row r="3241" spans="1:126" s="14" customFormat="1" ht="75.75" thickBot="1" x14ac:dyDescent="0.3">
      <c r="A3241" s="12"/>
      <c r="B3241" s="13">
        <f t="shared" si="52"/>
        <v>3232</v>
      </c>
      <c r="C3241" s="2" t="s">
        <v>2218</v>
      </c>
      <c r="D3241" s="9">
        <v>9503</v>
      </c>
      <c r="E3241" s="2" t="s">
        <v>5438</v>
      </c>
      <c r="F3241" s="2" t="s">
        <v>5436</v>
      </c>
      <c r="G3241" s="2" t="s">
        <v>10586</v>
      </c>
      <c r="H3241" s="2" t="s">
        <v>2517</v>
      </c>
      <c r="J3241" s="12"/>
      <c r="K3241" s="12"/>
      <c r="L3241" s="12"/>
      <c r="M3241" s="12"/>
      <c r="N3241" s="12"/>
      <c r="O3241" s="12"/>
      <c r="P3241" s="12"/>
      <c r="Q3241" s="12"/>
      <c r="R3241" s="12"/>
      <c r="S3241" s="12"/>
      <c r="T3241" s="12"/>
      <c r="U3241" s="12"/>
      <c r="V3241" s="12"/>
      <c r="W3241" s="12"/>
      <c r="X3241" s="12"/>
      <c r="Y3241" s="12"/>
      <c r="Z3241" s="12"/>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c r="AV3241" s="12"/>
      <c r="AW3241" s="12"/>
      <c r="AX3241" s="12"/>
      <c r="AY3241" s="12"/>
      <c r="AZ3241" s="12"/>
      <c r="BA3241" s="12"/>
      <c r="BB3241" s="12"/>
      <c r="BC3241" s="12"/>
      <c r="BD3241" s="12"/>
      <c r="BE3241" s="12"/>
      <c r="BF3241" s="12"/>
      <c r="BG3241" s="12"/>
      <c r="BH3241" s="12"/>
      <c r="BI3241" s="12"/>
      <c r="BJ3241" s="12"/>
      <c r="BK3241" s="12"/>
      <c r="BL3241" s="12"/>
      <c r="BM3241" s="12"/>
      <c r="BN3241" s="12"/>
      <c r="BO3241" s="12"/>
      <c r="BP3241" s="12"/>
      <c r="BQ3241" s="12"/>
      <c r="BR3241" s="12"/>
      <c r="BS3241" s="12"/>
      <c r="BT3241" s="12"/>
      <c r="BU3241" s="12"/>
      <c r="BV3241" s="12"/>
      <c r="BW3241" s="12"/>
      <c r="BX3241" s="12"/>
      <c r="BY3241" s="12"/>
      <c r="BZ3241" s="12"/>
      <c r="CA3241" s="12"/>
      <c r="CB3241" s="12"/>
      <c r="CC3241" s="12"/>
      <c r="CD3241" s="12"/>
      <c r="CE3241" s="12"/>
      <c r="CF3241" s="12"/>
      <c r="CG3241" s="12"/>
      <c r="CH3241" s="12"/>
      <c r="CI3241" s="12"/>
      <c r="CJ3241" s="12"/>
      <c r="CK3241" s="12"/>
      <c r="CL3241" s="12"/>
      <c r="CM3241" s="12"/>
      <c r="CN3241" s="12"/>
      <c r="CO3241" s="12"/>
      <c r="CP3241" s="12"/>
      <c r="CQ3241" s="12"/>
      <c r="CR3241" s="12"/>
      <c r="CS3241" s="12"/>
      <c r="CT3241" s="12"/>
      <c r="CU3241" s="12"/>
      <c r="CV3241" s="12"/>
      <c r="CW3241" s="12"/>
      <c r="CX3241" s="12"/>
      <c r="CY3241" s="12"/>
      <c r="CZ3241" s="12"/>
      <c r="DA3241" s="12"/>
      <c r="DB3241" s="12"/>
      <c r="DC3241" s="12"/>
      <c r="DD3241" s="12"/>
      <c r="DE3241" s="12"/>
      <c r="DF3241" s="12"/>
      <c r="DG3241" s="12"/>
      <c r="DH3241" s="12"/>
      <c r="DI3241" s="12"/>
      <c r="DJ3241" s="12"/>
      <c r="DK3241" s="12"/>
      <c r="DL3241" s="12"/>
      <c r="DM3241" s="12"/>
      <c r="DN3241" s="12"/>
      <c r="DO3241" s="12"/>
      <c r="DP3241" s="12"/>
      <c r="DQ3241" s="12"/>
      <c r="DR3241" s="12"/>
      <c r="DS3241" s="12"/>
      <c r="DT3241" s="12"/>
      <c r="DU3241" s="12"/>
      <c r="DV3241" s="12"/>
    </row>
    <row r="3242" spans="1:126" s="14" customFormat="1" ht="60.75" thickBot="1" x14ac:dyDescent="0.3">
      <c r="A3242" s="12"/>
      <c r="B3242" s="13">
        <f t="shared" si="52"/>
        <v>3233</v>
      </c>
      <c r="C3242" s="2" t="s">
        <v>2218</v>
      </c>
      <c r="D3242" s="9">
        <v>9503</v>
      </c>
      <c r="E3242" s="2" t="s">
        <v>5438</v>
      </c>
      <c r="F3242" s="2" t="s">
        <v>6267</v>
      </c>
      <c r="G3242" s="2" t="s">
        <v>6906</v>
      </c>
      <c r="H3242" s="2" t="s">
        <v>2517</v>
      </c>
      <c r="J3242" s="12"/>
      <c r="K3242" s="12"/>
      <c r="L3242" s="12"/>
      <c r="M3242" s="12"/>
      <c r="N3242" s="12"/>
      <c r="O3242" s="12"/>
      <c r="P3242" s="12"/>
      <c r="Q3242" s="12"/>
      <c r="R3242" s="12"/>
      <c r="S3242" s="12"/>
      <c r="T3242" s="12"/>
      <c r="U3242" s="12"/>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12"/>
      <c r="BR3242" s="12"/>
      <c r="BS3242" s="12"/>
      <c r="BT3242" s="12"/>
      <c r="BU3242" s="12"/>
      <c r="BV3242" s="12"/>
      <c r="BW3242" s="12"/>
      <c r="BX3242" s="12"/>
      <c r="BY3242" s="12"/>
      <c r="BZ3242" s="12"/>
      <c r="CA3242" s="12"/>
      <c r="CB3242" s="12"/>
      <c r="CC3242" s="12"/>
      <c r="CD3242" s="12"/>
      <c r="CE3242" s="12"/>
      <c r="CF3242" s="12"/>
      <c r="CG3242" s="12"/>
      <c r="CH3242" s="12"/>
      <c r="CI3242" s="12"/>
      <c r="CJ3242" s="12"/>
      <c r="CK3242" s="12"/>
      <c r="CL3242" s="12"/>
      <c r="CM3242" s="12"/>
      <c r="CN3242" s="12"/>
      <c r="CO3242" s="12"/>
      <c r="CP3242" s="12"/>
      <c r="CQ3242" s="12"/>
      <c r="CR3242" s="12"/>
      <c r="CS3242" s="12"/>
      <c r="CT3242" s="12"/>
      <c r="CU3242" s="12"/>
      <c r="CV3242" s="12"/>
      <c r="CW3242" s="12"/>
      <c r="CX3242" s="12"/>
      <c r="CY3242" s="12"/>
      <c r="CZ3242" s="12"/>
      <c r="DA3242" s="12"/>
      <c r="DB3242" s="12"/>
      <c r="DC3242" s="12"/>
      <c r="DD3242" s="12"/>
      <c r="DE3242" s="12"/>
      <c r="DF3242" s="12"/>
      <c r="DG3242" s="12"/>
      <c r="DH3242" s="12"/>
      <c r="DI3242" s="12"/>
      <c r="DJ3242" s="12"/>
      <c r="DK3242" s="12"/>
      <c r="DL3242" s="12"/>
      <c r="DM3242" s="12"/>
      <c r="DN3242" s="12"/>
      <c r="DO3242" s="12"/>
      <c r="DP3242" s="12"/>
      <c r="DQ3242" s="12"/>
      <c r="DR3242" s="12"/>
      <c r="DS3242" s="12"/>
      <c r="DT3242" s="12"/>
      <c r="DU3242" s="12"/>
      <c r="DV3242" s="12"/>
    </row>
    <row r="3243" spans="1:126" s="14" customFormat="1" ht="75.75" thickBot="1" x14ac:dyDescent="0.3">
      <c r="A3243" s="12"/>
      <c r="B3243" s="13">
        <f t="shared" si="52"/>
        <v>3234</v>
      </c>
      <c r="C3243" s="2" t="s">
        <v>2218</v>
      </c>
      <c r="D3243" s="9">
        <v>9503</v>
      </c>
      <c r="E3243" s="2" t="s">
        <v>5438</v>
      </c>
      <c r="F3243" s="2" t="s">
        <v>5437</v>
      </c>
      <c r="G3243" s="2" t="s">
        <v>10587</v>
      </c>
      <c r="H3243" s="2" t="s">
        <v>2517</v>
      </c>
      <c r="J3243" s="12"/>
      <c r="K3243" s="12"/>
      <c r="L3243" s="12"/>
      <c r="M3243" s="12"/>
      <c r="N3243" s="12"/>
      <c r="O3243" s="12"/>
      <c r="P3243" s="12"/>
      <c r="Q3243" s="12"/>
      <c r="R3243" s="12"/>
      <c r="S3243" s="12"/>
      <c r="T3243" s="12"/>
      <c r="U3243" s="12"/>
      <c r="V3243" s="12"/>
      <c r="W3243" s="12"/>
      <c r="X3243" s="12"/>
      <c r="Y3243" s="12"/>
      <c r="Z3243" s="12"/>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12"/>
      <c r="BR3243" s="12"/>
      <c r="BS3243" s="12"/>
      <c r="BT3243" s="12"/>
      <c r="BU3243" s="12"/>
      <c r="BV3243" s="12"/>
      <c r="BW3243" s="12"/>
      <c r="BX3243" s="12"/>
      <c r="BY3243" s="12"/>
      <c r="BZ3243" s="12"/>
      <c r="CA3243" s="12"/>
      <c r="CB3243" s="12"/>
      <c r="CC3243" s="12"/>
      <c r="CD3243" s="12"/>
      <c r="CE3243" s="12"/>
      <c r="CF3243" s="12"/>
      <c r="CG3243" s="12"/>
      <c r="CH3243" s="12"/>
      <c r="CI3243" s="12"/>
      <c r="CJ3243" s="12"/>
      <c r="CK3243" s="12"/>
      <c r="CL3243" s="12"/>
      <c r="CM3243" s="12"/>
      <c r="CN3243" s="12"/>
      <c r="CO3243" s="12"/>
      <c r="CP3243" s="12"/>
      <c r="CQ3243" s="12"/>
      <c r="CR3243" s="12"/>
      <c r="CS3243" s="12"/>
      <c r="CT3243" s="12"/>
      <c r="CU3243" s="12"/>
      <c r="CV3243" s="12"/>
      <c r="CW3243" s="12"/>
      <c r="CX3243" s="12"/>
      <c r="CY3243" s="12"/>
      <c r="CZ3243" s="12"/>
      <c r="DA3243" s="12"/>
      <c r="DB3243" s="12"/>
      <c r="DC3243" s="12"/>
      <c r="DD3243" s="12"/>
      <c r="DE3243" s="12"/>
      <c r="DF3243" s="12"/>
      <c r="DG3243" s="12"/>
      <c r="DH3243" s="12"/>
      <c r="DI3243" s="12"/>
      <c r="DJ3243" s="12"/>
      <c r="DK3243" s="12"/>
      <c r="DL3243" s="12"/>
      <c r="DM3243" s="12"/>
      <c r="DN3243" s="12"/>
      <c r="DO3243" s="12"/>
      <c r="DP3243" s="12"/>
      <c r="DQ3243" s="12"/>
      <c r="DR3243" s="12"/>
      <c r="DS3243" s="12"/>
      <c r="DT3243" s="12"/>
      <c r="DU3243" s="12"/>
      <c r="DV3243" s="12"/>
    </row>
    <row r="3244" spans="1:126" s="14" customFormat="1" ht="60.75" thickBot="1" x14ac:dyDescent="0.3">
      <c r="A3244" s="12"/>
      <c r="B3244" s="13">
        <f t="shared" si="52"/>
        <v>3235</v>
      </c>
      <c r="C3244" s="2" t="s">
        <v>2218</v>
      </c>
      <c r="D3244" s="9">
        <v>9504</v>
      </c>
      <c r="E3244" s="2" t="s">
        <v>5439</v>
      </c>
      <c r="F3244" s="2" t="s">
        <v>5440</v>
      </c>
      <c r="G3244" s="2" t="s">
        <v>10588</v>
      </c>
      <c r="H3244" s="2" t="s">
        <v>2517</v>
      </c>
      <c r="J3244" s="12"/>
      <c r="K3244" s="12"/>
      <c r="L3244" s="12"/>
      <c r="M3244" s="12"/>
      <c r="N3244" s="12"/>
      <c r="O3244" s="12"/>
      <c r="P3244" s="12"/>
      <c r="Q3244" s="12"/>
      <c r="R3244" s="12"/>
      <c r="S3244" s="12"/>
      <c r="T3244" s="12"/>
      <c r="U3244" s="12"/>
      <c r="V3244" s="12"/>
      <c r="W3244" s="12"/>
      <c r="X3244" s="12"/>
      <c r="Y3244" s="12"/>
      <c r="Z3244" s="12"/>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12"/>
      <c r="BR3244" s="12"/>
      <c r="BS3244" s="12"/>
      <c r="BT3244" s="12"/>
      <c r="BU3244" s="12"/>
      <c r="BV3244" s="12"/>
      <c r="BW3244" s="12"/>
      <c r="BX3244" s="12"/>
      <c r="BY3244" s="12"/>
      <c r="BZ3244" s="12"/>
      <c r="CA3244" s="12"/>
      <c r="CB3244" s="12"/>
      <c r="CC3244" s="12"/>
      <c r="CD3244" s="12"/>
      <c r="CE3244" s="12"/>
      <c r="CF3244" s="12"/>
      <c r="CG3244" s="12"/>
      <c r="CH3244" s="12"/>
      <c r="CI3244" s="12"/>
      <c r="CJ3244" s="12"/>
      <c r="CK3244" s="12"/>
      <c r="CL3244" s="12"/>
      <c r="CM3244" s="12"/>
      <c r="CN3244" s="12"/>
      <c r="CO3244" s="12"/>
      <c r="CP3244" s="12"/>
      <c r="CQ3244" s="12"/>
      <c r="CR3244" s="12"/>
      <c r="CS3244" s="12"/>
      <c r="CT3244" s="12"/>
      <c r="CU3244" s="12"/>
      <c r="CV3244" s="12"/>
      <c r="CW3244" s="12"/>
      <c r="CX3244" s="12"/>
      <c r="CY3244" s="12"/>
      <c r="CZ3244" s="12"/>
      <c r="DA3244" s="12"/>
      <c r="DB3244" s="12"/>
      <c r="DC3244" s="12"/>
      <c r="DD3244" s="12"/>
      <c r="DE3244" s="12"/>
      <c r="DF3244" s="12"/>
      <c r="DG3244" s="12"/>
      <c r="DH3244" s="12"/>
      <c r="DI3244" s="12"/>
      <c r="DJ3244" s="12"/>
      <c r="DK3244" s="12"/>
      <c r="DL3244" s="12"/>
      <c r="DM3244" s="12"/>
      <c r="DN3244" s="12"/>
      <c r="DO3244" s="12"/>
      <c r="DP3244" s="12"/>
      <c r="DQ3244" s="12"/>
      <c r="DR3244" s="12"/>
      <c r="DS3244" s="12"/>
      <c r="DT3244" s="12"/>
      <c r="DU3244" s="12"/>
      <c r="DV3244" s="12"/>
    </row>
    <row r="3245" spans="1:126" s="14" customFormat="1" ht="90.75" thickBot="1" x14ac:dyDescent="0.3">
      <c r="A3245" s="12"/>
      <c r="B3245" s="13">
        <f t="shared" si="52"/>
        <v>3236</v>
      </c>
      <c r="C3245" s="2" t="s">
        <v>2218</v>
      </c>
      <c r="D3245" s="9">
        <v>9503</v>
      </c>
      <c r="E3245" s="2" t="s">
        <v>5441</v>
      </c>
      <c r="F3245" s="2" t="s">
        <v>5442</v>
      </c>
      <c r="G3245" s="2" t="s">
        <v>10589</v>
      </c>
      <c r="H3245" s="2" t="s">
        <v>2517</v>
      </c>
      <c r="J3245" s="12"/>
      <c r="K3245" s="12"/>
      <c r="L3245" s="12"/>
      <c r="M3245" s="12"/>
      <c r="N3245" s="12"/>
      <c r="O3245" s="12"/>
      <c r="P3245" s="12"/>
      <c r="Q3245" s="12"/>
      <c r="R3245" s="12"/>
      <c r="S3245" s="12"/>
      <c r="T3245" s="12"/>
      <c r="U3245" s="12"/>
      <c r="V3245" s="12"/>
      <c r="W3245" s="12"/>
      <c r="X3245" s="12"/>
      <c r="Y3245" s="12"/>
      <c r="Z3245" s="12"/>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c r="AV3245" s="12"/>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12"/>
      <c r="BR3245" s="12"/>
      <c r="BS3245" s="12"/>
      <c r="BT3245" s="12"/>
      <c r="BU3245" s="12"/>
      <c r="BV3245" s="12"/>
      <c r="BW3245" s="12"/>
      <c r="BX3245" s="12"/>
      <c r="BY3245" s="12"/>
      <c r="BZ3245" s="12"/>
      <c r="CA3245" s="12"/>
      <c r="CB3245" s="12"/>
      <c r="CC3245" s="12"/>
      <c r="CD3245" s="12"/>
      <c r="CE3245" s="12"/>
      <c r="CF3245" s="12"/>
      <c r="CG3245" s="12"/>
      <c r="CH3245" s="12"/>
      <c r="CI3245" s="12"/>
      <c r="CJ3245" s="12"/>
      <c r="CK3245" s="12"/>
      <c r="CL3245" s="12"/>
      <c r="CM3245" s="12"/>
      <c r="CN3245" s="12"/>
      <c r="CO3245" s="12"/>
      <c r="CP3245" s="12"/>
      <c r="CQ3245" s="12"/>
      <c r="CR3245" s="12"/>
      <c r="CS3245" s="12"/>
      <c r="CT3245" s="12"/>
      <c r="CU3245" s="12"/>
      <c r="CV3245" s="12"/>
      <c r="CW3245" s="12"/>
      <c r="CX3245" s="12"/>
      <c r="CY3245" s="12"/>
      <c r="CZ3245" s="12"/>
      <c r="DA3245" s="12"/>
      <c r="DB3245" s="12"/>
      <c r="DC3245" s="12"/>
      <c r="DD3245" s="12"/>
      <c r="DE3245" s="12"/>
      <c r="DF3245" s="12"/>
      <c r="DG3245" s="12"/>
      <c r="DH3245" s="12"/>
      <c r="DI3245" s="12"/>
      <c r="DJ3245" s="12"/>
      <c r="DK3245" s="12"/>
      <c r="DL3245" s="12"/>
      <c r="DM3245" s="12"/>
      <c r="DN3245" s="12"/>
      <c r="DO3245" s="12"/>
      <c r="DP3245" s="12"/>
      <c r="DQ3245" s="12"/>
      <c r="DR3245" s="12"/>
      <c r="DS3245" s="12"/>
      <c r="DT3245" s="12"/>
      <c r="DU3245" s="12"/>
      <c r="DV3245" s="12"/>
    </row>
    <row r="3246" spans="1:126" s="14" customFormat="1" ht="75.75" thickBot="1" x14ac:dyDescent="0.3">
      <c r="A3246" s="12"/>
      <c r="B3246" s="13">
        <f t="shared" si="52"/>
        <v>3237</v>
      </c>
      <c r="C3246" s="2" t="s">
        <v>2218</v>
      </c>
      <c r="D3246" s="9">
        <v>9503</v>
      </c>
      <c r="E3246" s="2" t="s">
        <v>5441</v>
      </c>
      <c r="F3246" s="2" t="s">
        <v>5443</v>
      </c>
      <c r="G3246" s="2" t="s">
        <v>6080</v>
      </c>
      <c r="H3246" s="2" t="s">
        <v>2517</v>
      </c>
      <c r="J3246" s="12"/>
      <c r="K3246" s="12"/>
      <c r="L3246" s="12"/>
      <c r="M3246" s="12"/>
      <c r="N3246" s="12"/>
      <c r="O3246" s="12"/>
      <c r="P3246" s="12"/>
      <c r="Q3246" s="12"/>
      <c r="R3246" s="12"/>
      <c r="S3246" s="12"/>
      <c r="T3246" s="12"/>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12"/>
      <c r="BR3246" s="12"/>
      <c r="BS3246" s="12"/>
      <c r="BT3246" s="12"/>
      <c r="BU3246" s="12"/>
      <c r="BV3246" s="12"/>
      <c r="BW3246" s="12"/>
      <c r="BX3246" s="12"/>
      <c r="BY3246" s="12"/>
      <c r="BZ3246" s="12"/>
      <c r="CA3246" s="12"/>
      <c r="CB3246" s="12"/>
      <c r="CC3246" s="12"/>
      <c r="CD3246" s="12"/>
      <c r="CE3246" s="12"/>
      <c r="CF3246" s="12"/>
      <c r="CG3246" s="12"/>
      <c r="CH3246" s="12"/>
      <c r="CI3246" s="12"/>
      <c r="CJ3246" s="12"/>
      <c r="CK3246" s="12"/>
      <c r="CL3246" s="12"/>
      <c r="CM3246" s="12"/>
      <c r="CN3246" s="12"/>
      <c r="CO3246" s="12"/>
      <c r="CP3246" s="12"/>
      <c r="CQ3246" s="12"/>
      <c r="CR3246" s="12"/>
      <c r="CS3246" s="12"/>
      <c r="CT3246" s="12"/>
      <c r="CU3246" s="12"/>
      <c r="CV3246" s="12"/>
      <c r="CW3246" s="12"/>
      <c r="CX3246" s="12"/>
      <c r="CY3246" s="12"/>
      <c r="CZ3246" s="12"/>
      <c r="DA3246" s="12"/>
      <c r="DB3246" s="12"/>
      <c r="DC3246" s="12"/>
      <c r="DD3246" s="12"/>
      <c r="DE3246" s="12"/>
      <c r="DF3246" s="12"/>
      <c r="DG3246" s="12"/>
      <c r="DH3246" s="12"/>
      <c r="DI3246" s="12"/>
      <c r="DJ3246" s="12"/>
      <c r="DK3246" s="12"/>
      <c r="DL3246" s="12"/>
      <c r="DM3246" s="12"/>
      <c r="DN3246" s="12"/>
      <c r="DO3246" s="12"/>
      <c r="DP3246" s="12"/>
      <c r="DQ3246" s="12"/>
      <c r="DR3246" s="12"/>
      <c r="DS3246" s="12"/>
      <c r="DT3246" s="12"/>
      <c r="DU3246" s="12"/>
      <c r="DV3246" s="12"/>
    </row>
    <row r="3247" spans="1:126" s="14" customFormat="1" ht="90.75" thickBot="1" x14ac:dyDescent="0.3">
      <c r="A3247" s="12"/>
      <c r="B3247" s="13">
        <f t="shared" si="52"/>
        <v>3238</v>
      </c>
      <c r="C3247" s="2" t="s">
        <v>2218</v>
      </c>
      <c r="D3247" s="9">
        <v>9503</v>
      </c>
      <c r="E3247" s="2" t="s">
        <v>6907</v>
      </c>
      <c r="F3247" s="2" t="s">
        <v>5432</v>
      </c>
      <c r="G3247" s="2" t="s">
        <v>10590</v>
      </c>
      <c r="H3247" s="2" t="s">
        <v>2517</v>
      </c>
      <c r="J3247" s="12"/>
      <c r="K3247" s="12"/>
      <c r="L3247" s="12"/>
      <c r="M3247" s="12"/>
      <c r="N3247" s="12"/>
      <c r="O3247" s="12"/>
      <c r="P3247" s="12"/>
      <c r="Q3247" s="12"/>
      <c r="R3247" s="12"/>
      <c r="S3247" s="12"/>
      <c r="T3247" s="12"/>
      <c r="U3247" s="12"/>
      <c r="V3247" s="12"/>
      <c r="W3247" s="12"/>
      <c r="X3247" s="12"/>
      <c r="Y3247" s="12"/>
      <c r="Z3247" s="12"/>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12"/>
      <c r="BR3247" s="12"/>
      <c r="BS3247" s="12"/>
      <c r="BT3247" s="12"/>
      <c r="BU3247" s="12"/>
      <c r="BV3247" s="12"/>
      <c r="BW3247" s="12"/>
      <c r="BX3247" s="12"/>
      <c r="BY3247" s="12"/>
      <c r="BZ3247" s="12"/>
      <c r="CA3247" s="12"/>
      <c r="CB3247" s="12"/>
      <c r="CC3247" s="12"/>
      <c r="CD3247" s="12"/>
      <c r="CE3247" s="12"/>
      <c r="CF3247" s="12"/>
      <c r="CG3247" s="12"/>
      <c r="CH3247" s="12"/>
      <c r="CI3247" s="12"/>
      <c r="CJ3247" s="12"/>
      <c r="CK3247" s="12"/>
      <c r="CL3247" s="12"/>
      <c r="CM3247" s="12"/>
      <c r="CN3247" s="12"/>
      <c r="CO3247" s="12"/>
      <c r="CP3247" s="12"/>
      <c r="CQ3247" s="12"/>
      <c r="CR3247" s="12"/>
      <c r="CS3247" s="12"/>
      <c r="CT3247" s="12"/>
      <c r="CU3247" s="12"/>
      <c r="CV3247" s="12"/>
      <c r="CW3247" s="12"/>
      <c r="CX3247" s="12"/>
      <c r="CY3247" s="12"/>
      <c r="CZ3247" s="12"/>
      <c r="DA3247" s="12"/>
      <c r="DB3247" s="12"/>
      <c r="DC3247" s="12"/>
      <c r="DD3247" s="12"/>
      <c r="DE3247" s="12"/>
      <c r="DF3247" s="12"/>
      <c r="DG3247" s="12"/>
      <c r="DH3247" s="12"/>
      <c r="DI3247" s="12"/>
      <c r="DJ3247" s="12"/>
      <c r="DK3247" s="12"/>
      <c r="DL3247" s="12"/>
      <c r="DM3247" s="12"/>
      <c r="DN3247" s="12"/>
      <c r="DO3247" s="12"/>
      <c r="DP3247" s="12"/>
      <c r="DQ3247" s="12"/>
      <c r="DR3247" s="12"/>
      <c r="DS3247" s="12"/>
      <c r="DT3247" s="12"/>
      <c r="DU3247" s="12"/>
      <c r="DV3247" s="12"/>
    </row>
    <row r="3248" spans="1:126" s="14" customFormat="1" ht="75.75" thickBot="1" x14ac:dyDescent="0.3">
      <c r="A3248" s="12"/>
      <c r="B3248" s="13">
        <f t="shared" si="52"/>
        <v>3239</v>
      </c>
      <c r="C3248" s="9" t="s">
        <v>2218</v>
      </c>
      <c r="D3248" s="9">
        <v>6101</v>
      </c>
      <c r="E3248" s="9" t="s">
        <v>8404</v>
      </c>
      <c r="F3248" s="9" t="s">
        <v>2548</v>
      </c>
      <c r="G3248" s="9" t="s">
        <v>10591</v>
      </c>
      <c r="H3248" s="9" t="s">
        <v>2517</v>
      </c>
      <c r="J3248" s="12"/>
      <c r="K3248" s="12"/>
      <c r="L3248" s="12"/>
      <c r="M3248" s="12"/>
      <c r="N3248" s="12"/>
      <c r="O3248" s="12"/>
      <c r="P3248" s="12"/>
      <c r="Q3248" s="12"/>
      <c r="R3248" s="12"/>
      <c r="S3248" s="12"/>
      <c r="T3248" s="12"/>
      <c r="U3248" s="12"/>
      <c r="V3248" s="12"/>
      <c r="W3248" s="12"/>
      <c r="X3248" s="12"/>
      <c r="Y3248" s="12"/>
      <c r="Z3248" s="12"/>
      <c r="AA3248" s="12"/>
      <c r="AB3248" s="12"/>
      <c r="AC3248" s="12"/>
      <c r="AD3248" s="12"/>
      <c r="AE3248" s="12"/>
      <c r="AF3248" s="12"/>
      <c r="AG3248" s="12"/>
      <c r="AH3248" s="12"/>
      <c r="AI3248" s="12"/>
      <c r="AJ3248" s="12"/>
      <c r="AK3248" s="12"/>
      <c r="AL3248" s="12"/>
      <c r="AM3248" s="12"/>
      <c r="AN3248" s="12"/>
      <c r="AO3248" s="12"/>
      <c r="AP3248" s="12"/>
      <c r="AQ3248" s="12"/>
      <c r="AR3248" s="12"/>
      <c r="AS3248" s="12"/>
      <c r="AT3248" s="12"/>
      <c r="AU3248" s="12"/>
      <c r="AV3248" s="12"/>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12"/>
      <c r="BR3248" s="12"/>
      <c r="BS3248" s="12"/>
      <c r="BT3248" s="12"/>
      <c r="BU3248" s="12"/>
      <c r="BV3248" s="12"/>
      <c r="BW3248" s="12"/>
      <c r="BX3248" s="12"/>
      <c r="BY3248" s="12"/>
      <c r="BZ3248" s="12"/>
      <c r="CA3248" s="12"/>
      <c r="CB3248" s="12"/>
      <c r="CC3248" s="12"/>
      <c r="CD3248" s="12"/>
      <c r="CE3248" s="12"/>
      <c r="CF3248" s="12"/>
      <c r="CG3248" s="12"/>
      <c r="CH3248" s="12"/>
      <c r="CI3248" s="12"/>
      <c r="CJ3248" s="12"/>
      <c r="CK3248" s="12"/>
      <c r="CL3248" s="12"/>
      <c r="CM3248" s="12"/>
      <c r="CN3248" s="12"/>
      <c r="CO3248" s="12"/>
      <c r="CP3248" s="12"/>
      <c r="CQ3248" s="12"/>
      <c r="CR3248" s="12"/>
      <c r="CS3248" s="12"/>
      <c r="CT3248" s="12"/>
      <c r="CU3248" s="12"/>
      <c r="CV3248" s="12"/>
      <c r="CW3248" s="12"/>
      <c r="CX3248" s="12"/>
      <c r="CY3248" s="12"/>
      <c r="CZ3248" s="12"/>
      <c r="DA3248" s="12"/>
      <c r="DB3248" s="12"/>
      <c r="DC3248" s="12"/>
      <c r="DD3248" s="12"/>
      <c r="DE3248" s="12"/>
      <c r="DF3248" s="12"/>
      <c r="DG3248" s="12"/>
      <c r="DH3248" s="12"/>
      <c r="DI3248" s="12"/>
      <c r="DJ3248" s="12"/>
      <c r="DK3248" s="12"/>
      <c r="DL3248" s="12"/>
      <c r="DM3248" s="12"/>
      <c r="DN3248" s="12"/>
      <c r="DO3248" s="12"/>
      <c r="DP3248" s="12"/>
      <c r="DQ3248" s="12"/>
      <c r="DR3248" s="12"/>
      <c r="DS3248" s="12"/>
      <c r="DT3248" s="12"/>
      <c r="DU3248" s="12"/>
      <c r="DV3248" s="12"/>
    </row>
    <row r="3249" spans="1:126" s="14" customFormat="1" ht="120.75" thickBot="1" x14ac:dyDescent="0.3">
      <c r="A3249" s="12"/>
      <c r="B3249" s="13">
        <f t="shared" si="52"/>
        <v>3240</v>
      </c>
      <c r="C3249" s="9" t="s">
        <v>2218</v>
      </c>
      <c r="D3249" s="9">
        <v>6203</v>
      </c>
      <c r="E3249" s="9" t="s">
        <v>2541</v>
      </c>
      <c r="F3249" s="9" t="s">
        <v>2552</v>
      </c>
      <c r="G3249" s="9" t="s">
        <v>8401</v>
      </c>
      <c r="H3249" s="9" t="s">
        <v>2517</v>
      </c>
      <c r="J3249" s="12"/>
      <c r="K3249" s="12"/>
      <c r="L3249" s="12"/>
      <c r="M3249" s="12"/>
      <c r="N3249" s="12"/>
      <c r="O3249" s="12"/>
      <c r="P3249" s="12"/>
      <c r="Q3249" s="12"/>
      <c r="R3249" s="12"/>
      <c r="S3249" s="12"/>
      <c r="T3249" s="12"/>
      <c r="U3249" s="12"/>
      <c r="V3249" s="12"/>
      <c r="W3249" s="12"/>
      <c r="X3249" s="12"/>
      <c r="Y3249" s="12"/>
      <c r="Z3249" s="12"/>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12"/>
      <c r="BR3249" s="12"/>
      <c r="BS3249" s="12"/>
      <c r="BT3249" s="12"/>
      <c r="BU3249" s="12"/>
      <c r="BV3249" s="12"/>
      <c r="BW3249" s="12"/>
      <c r="BX3249" s="12"/>
      <c r="BY3249" s="12"/>
      <c r="BZ3249" s="12"/>
      <c r="CA3249" s="12"/>
      <c r="CB3249" s="12"/>
      <c r="CC3249" s="12"/>
      <c r="CD3249" s="12"/>
      <c r="CE3249" s="12"/>
      <c r="CF3249" s="12"/>
      <c r="CG3249" s="12"/>
      <c r="CH3249" s="12"/>
      <c r="CI3249" s="12"/>
      <c r="CJ3249" s="12"/>
      <c r="CK3249" s="12"/>
      <c r="CL3249" s="12"/>
      <c r="CM3249" s="12"/>
      <c r="CN3249" s="12"/>
      <c r="CO3249" s="12"/>
      <c r="CP3249" s="12"/>
      <c r="CQ3249" s="12"/>
      <c r="CR3249" s="12"/>
      <c r="CS3249" s="12"/>
      <c r="CT3249" s="12"/>
      <c r="CU3249" s="12"/>
      <c r="CV3249" s="12"/>
      <c r="CW3249" s="12"/>
      <c r="CX3249" s="12"/>
      <c r="CY3249" s="12"/>
      <c r="CZ3249" s="12"/>
      <c r="DA3249" s="12"/>
      <c r="DB3249" s="12"/>
      <c r="DC3249" s="12"/>
      <c r="DD3249" s="12"/>
      <c r="DE3249" s="12"/>
      <c r="DF3249" s="12"/>
      <c r="DG3249" s="12"/>
      <c r="DH3249" s="12"/>
      <c r="DI3249" s="12"/>
      <c r="DJ3249" s="12"/>
      <c r="DK3249" s="12"/>
      <c r="DL3249" s="12"/>
      <c r="DM3249" s="12"/>
      <c r="DN3249" s="12"/>
      <c r="DO3249" s="12"/>
      <c r="DP3249" s="12"/>
      <c r="DQ3249" s="12"/>
      <c r="DR3249" s="12"/>
      <c r="DS3249" s="12"/>
      <c r="DT3249" s="12"/>
      <c r="DU3249" s="12"/>
      <c r="DV3249" s="12"/>
    </row>
    <row r="3250" spans="1:126" s="14" customFormat="1" ht="75.75" thickBot="1" x14ac:dyDescent="0.3">
      <c r="A3250" s="12"/>
      <c r="B3250" s="13">
        <f t="shared" si="52"/>
        <v>3241</v>
      </c>
      <c r="C3250" s="9" t="s">
        <v>2218</v>
      </c>
      <c r="D3250" s="9">
        <v>6203</v>
      </c>
      <c r="E3250" s="9" t="s">
        <v>8403</v>
      </c>
      <c r="F3250" s="9" t="s">
        <v>2548</v>
      </c>
      <c r="G3250" s="9" t="s">
        <v>10592</v>
      </c>
      <c r="H3250" s="9" t="s">
        <v>2517</v>
      </c>
      <c r="J3250" s="12"/>
      <c r="K3250" s="12"/>
      <c r="L3250" s="12"/>
      <c r="M3250" s="12"/>
      <c r="N3250" s="12"/>
      <c r="O3250" s="12"/>
      <c r="P3250" s="12"/>
      <c r="Q3250" s="12"/>
      <c r="R3250" s="12"/>
      <c r="S3250" s="12"/>
      <c r="T3250" s="12"/>
      <c r="U3250" s="12"/>
      <c r="V3250" s="12"/>
      <c r="W3250" s="12"/>
      <c r="X3250" s="12"/>
      <c r="Y3250" s="12"/>
      <c r="Z3250" s="12"/>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c r="AV3250" s="12"/>
      <c r="AW3250" s="12"/>
      <c r="AX3250" s="12"/>
      <c r="AY3250" s="12"/>
      <c r="AZ3250" s="12"/>
      <c r="BA3250" s="12"/>
      <c r="BB3250" s="12"/>
      <c r="BC3250" s="12"/>
      <c r="BD3250" s="12"/>
      <c r="BE3250" s="12"/>
      <c r="BF3250" s="12"/>
      <c r="BG3250" s="12"/>
      <c r="BH3250" s="12"/>
      <c r="BI3250" s="12"/>
      <c r="BJ3250" s="12"/>
      <c r="BK3250" s="12"/>
      <c r="BL3250" s="12"/>
      <c r="BM3250" s="12"/>
      <c r="BN3250" s="12"/>
      <c r="BO3250" s="12"/>
      <c r="BP3250" s="12"/>
      <c r="BQ3250" s="12"/>
      <c r="BR3250" s="12"/>
      <c r="BS3250" s="12"/>
      <c r="BT3250" s="12"/>
      <c r="BU3250" s="12"/>
      <c r="BV3250" s="12"/>
      <c r="BW3250" s="12"/>
      <c r="BX3250" s="12"/>
      <c r="BY3250" s="12"/>
      <c r="BZ3250" s="12"/>
      <c r="CA3250" s="12"/>
      <c r="CB3250" s="12"/>
      <c r="CC3250" s="12"/>
      <c r="CD3250" s="12"/>
      <c r="CE3250" s="12"/>
      <c r="CF3250" s="12"/>
      <c r="CG3250" s="12"/>
      <c r="CH3250" s="12"/>
      <c r="CI3250" s="12"/>
      <c r="CJ3250" s="12"/>
      <c r="CK3250" s="12"/>
      <c r="CL3250" s="12"/>
      <c r="CM3250" s="12"/>
      <c r="CN3250" s="12"/>
      <c r="CO3250" s="12"/>
      <c r="CP3250" s="12"/>
      <c r="CQ3250" s="12"/>
      <c r="CR3250" s="12"/>
      <c r="CS3250" s="12"/>
      <c r="CT3250" s="12"/>
      <c r="CU3250" s="12"/>
      <c r="CV3250" s="12"/>
      <c r="CW3250" s="12"/>
      <c r="CX3250" s="12"/>
      <c r="CY3250" s="12"/>
      <c r="CZ3250" s="12"/>
      <c r="DA3250" s="12"/>
      <c r="DB3250" s="12"/>
      <c r="DC3250" s="12"/>
      <c r="DD3250" s="12"/>
      <c r="DE3250" s="12"/>
      <c r="DF3250" s="12"/>
      <c r="DG3250" s="12"/>
      <c r="DH3250" s="12"/>
      <c r="DI3250" s="12"/>
      <c r="DJ3250" s="12"/>
      <c r="DK3250" s="12"/>
      <c r="DL3250" s="12"/>
      <c r="DM3250" s="12"/>
      <c r="DN3250" s="12"/>
      <c r="DO3250" s="12"/>
      <c r="DP3250" s="12"/>
      <c r="DQ3250" s="12"/>
      <c r="DR3250" s="12"/>
      <c r="DS3250" s="12"/>
      <c r="DT3250" s="12"/>
      <c r="DU3250" s="12"/>
      <c r="DV3250" s="12"/>
    </row>
    <row r="3251" spans="1:126" s="14" customFormat="1" ht="90.75" thickBot="1" x14ac:dyDescent="0.3">
      <c r="A3251" s="12"/>
      <c r="B3251" s="13">
        <f t="shared" si="52"/>
        <v>3242</v>
      </c>
      <c r="C3251" s="9" t="s">
        <v>2218</v>
      </c>
      <c r="D3251" s="9">
        <v>6204</v>
      </c>
      <c r="E3251" s="9" t="s">
        <v>8402</v>
      </c>
      <c r="F3251" s="9" t="s">
        <v>2548</v>
      </c>
      <c r="G3251" s="9" t="s">
        <v>10592</v>
      </c>
      <c r="H3251" s="9" t="s">
        <v>2517</v>
      </c>
      <c r="J3251" s="12"/>
      <c r="K3251" s="12"/>
      <c r="L3251" s="12"/>
      <c r="M3251" s="12"/>
      <c r="N3251" s="12"/>
      <c r="O3251" s="12"/>
      <c r="P3251" s="12"/>
      <c r="Q3251" s="12"/>
      <c r="R3251" s="12"/>
      <c r="S3251" s="12"/>
      <c r="T3251" s="12"/>
      <c r="U3251" s="12"/>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2"/>
      <c r="AY3251" s="12"/>
      <c r="AZ3251" s="12"/>
      <c r="BA3251" s="12"/>
      <c r="BB3251" s="12"/>
      <c r="BC3251" s="12"/>
      <c r="BD3251" s="12"/>
      <c r="BE3251" s="12"/>
      <c r="BF3251" s="12"/>
      <c r="BG3251" s="12"/>
      <c r="BH3251" s="12"/>
      <c r="BI3251" s="12"/>
      <c r="BJ3251" s="12"/>
      <c r="BK3251" s="12"/>
      <c r="BL3251" s="12"/>
      <c r="BM3251" s="12"/>
      <c r="BN3251" s="12"/>
      <c r="BO3251" s="12"/>
      <c r="BP3251" s="12"/>
      <c r="BQ3251" s="12"/>
      <c r="BR3251" s="12"/>
      <c r="BS3251" s="12"/>
      <c r="BT3251" s="12"/>
      <c r="BU3251" s="12"/>
      <c r="BV3251" s="12"/>
      <c r="BW3251" s="12"/>
      <c r="BX3251" s="12"/>
      <c r="BY3251" s="12"/>
      <c r="BZ3251" s="12"/>
      <c r="CA3251" s="12"/>
      <c r="CB3251" s="12"/>
      <c r="CC3251" s="12"/>
      <c r="CD3251" s="12"/>
      <c r="CE3251" s="12"/>
      <c r="CF3251" s="12"/>
      <c r="CG3251" s="12"/>
      <c r="CH3251" s="12"/>
      <c r="CI3251" s="12"/>
      <c r="CJ3251" s="12"/>
      <c r="CK3251" s="12"/>
      <c r="CL3251" s="12"/>
      <c r="CM3251" s="12"/>
      <c r="CN3251" s="12"/>
      <c r="CO3251" s="12"/>
      <c r="CP3251" s="12"/>
      <c r="CQ3251" s="12"/>
      <c r="CR3251" s="12"/>
      <c r="CS3251" s="12"/>
      <c r="CT3251" s="12"/>
      <c r="CU3251" s="12"/>
      <c r="CV3251" s="12"/>
      <c r="CW3251" s="12"/>
      <c r="CX3251" s="12"/>
      <c r="CY3251" s="12"/>
      <c r="CZ3251" s="12"/>
      <c r="DA3251" s="12"/>
      <c r="DB3251" s="12"/>
      <c r="DC3251" s="12"/>
      <c r="DD3251" s="12"/>
      <c r="DE3251" s="12"/>
      <c r="DF3251" s="12"/>
      <c r="DG3251" s="12"/>
      <c r="DH3251" s="12"/>
      <c r="DI3251" s="12"/>
      <c r="DJ3251" s="12"/>
      <c r="DK3251" s="12"/>
      <c r="DL3251" s="12"/>
      <c r="DM3251" s="12"/>
      <c r="DN3251" s="12"/>
      <c r="DO3251" s="12"/>
      <c r="DP3251" s="12"/>
      <c r="DQ3251" s="12"/>
      <c r="DR3251" s="12"/>
      <c r="DS3251" s="12"/>
      <c r="DT3251" s="12"/>
      <c r="DU3251" s="12"/>
      <c r="DV3251" s="12"/>
    </row>
    <row r="3252" spans="1:126" s="14" customFormat="1" ht="120.75" thickBot="1" x14ac:dyDescent="0.3">
      <c r="A3252" s="12"/>
      <c r="B3252" s="13">
        <f t="shared" si="52"/>
        <v>3243</v>
      </c>
      <c r="C3252" s="9" t="s">
        <v>2218</v>
      </c>
      <c r="D3252" s="9">
        <v>6204</v>
      </c>
      <c r="E3252" s="9" t="s">
        <v>8402</v>
      </c>
      <c r="F3252" s="9" t="s">
        <v>2552</v>
      </c>
      <c r="G3252" s="9" t="s">
        <v>10593</v>
      </c>
      <c r="H3252" s="9" t="s">
        <v>2517</v>
      </c>
      <c r="J3252" s="12"/>
      <c r="K3252" s="12"/>
      <c r="L3252" s="12"/>
      <c r="M3252" s="12"/>
      <c r="N3252" s="12"/>
      <c r="O3252" s="12"/>
      <c r="P3252" s="12"/>
      <c r="Q3252" s="12"/>
      <c r="R3252" s="12"/>
      <c r="S3252" s="12"/>
      <c r="T3252" s="12"/>
      <c r="U3252" s="12"/>
      <c r="V3252" s="12"/>
      <c r="W3252" s="12"/>
      <c r="X3252" s="12"/>
      <c r="Y3252" s="12"/>
      <c r="Z3252" s="12"/>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12"/>
      <c r="BR3252" s="12"/>
      <c r="BS3252" s="12"/>
      <c r="BT3252" s="12"/>
      <c r="BU3252" s="12"/>
      <c r="BV3252" s="12"/>
      <c r="BW3252" s="12"/>
      <c r="BX3252" s="12"/>
      <c r="BY3252" s="12"/>
      <c r="BZ3252" s="12"/>
      <c r="CA3252" s="12"/>
      <c r="CB3252" s="12"/>
      <c r="CC3252" s="12"/>
      <c r="CD3252" s="12"/>
      <c r="CE3252" s="12"/>
      <c r="CF3252" s="12"/>
      <c r="CG3252" s="12"/>
      <c r="CH3252" s="12"/>
      <c r="CI3252" s="12"/>
      <c r="CJ3252" s="12"/>
      <c r="CK3252" s="12"/>
      <c r="CL3252" s="12"/>
      <c r="CM3252" s="12"/>
      <c r="CN3252" s="12"/>
      <c r="CO3252" s="12"/>
      <c r="CP3252" s="12"/>
      <c r="CQ3252" s="12"/>
      <c r="CR3252" s="12"/>
      <c r="CS3252" s="12"/>
      <c r="CT3252" s="12"/>
      <c r="CU3252" s="12"/>
      <c r="CV3252" s="12"/>
      <c r="CW3252" s="12"/>
      <c r="CX3252" s="12"/>
      <c r="CY3252" s="12"/>
      <c r="CZ3252" s="12"/>
      <c r="DA3252" s="12"/>
      <c r="DB3252" s="12"/>
      <c r="DC3252" s="12"/>
      <c r="DD3252" s="12"/>
      <c r="DE3252" s="12"/>
      <c r="DF3252" s="12"/>
      <c r="DG3252" s="12"/>
      <c r="DH3252" s="12"/>
      <c r="DI3252" s="12"/>
      <c r="DJ3252" s="12"/>
      <c r="DK3252" s="12"/>
      <c r="DL3252" s="12"/>
      <c r="DM3252" s="12"/>
      <c r="DN3252" s="12"/>
      <c r="DO3252" s="12"/>
      <c r="DP3252" s="12"/>
      <c r="DQ3252" s="12"/>
      <c r="DR3252" s="12"/>
      <c r="DS3252" s="12"/>
      <c r="DT3252" s="12"/>
      <c r="DU3252" s="12"/>
      <c r="DV3252" s="12"/>
    </row>
    <row r="3253" spans="1:126" s="14" customFormat="1" ht="120.75" thickBot="1" x14ac:dyDescent="0.3">
      <c r="A3253" s="12"/>
      <c r="B3253" s="13">
        <f t="shared" si="52"/>
        <v>3244</v>
      </c>
      <c r="C3253" s="9" t="s">
        <v>2218</v>
      </c>
      <c r="D3253" s="9">
        <v>6205</v>
      </c>
      <c r="E3253" s="9" t="s">
        <v>8405</v>
      </c>
      <c r="F3253" s="9" t="s">
        <v>2552</v>
      </c>
      <c r="G3253" s="9" t="s">
        <v>10593</v>
      </c>
      <c r="H3253" s="9" t="s">
        <v>2517</v>
      </c>
      <c r="J3253" s="12"/>
      <c r="K3253" s="12"/>
      <c r="L3253" s="12"/>
      <c r="M3253" s="12"/>
      <c r="N3253" s="12"/>
      <c r="O3253" s="12"/>
      <c r="P3253" s="12"/>
      <c r="Q3253" s="12"/>
      <c r="R3253" s="12"/>
      <c r="S3253" s="12"/>
      <c r="T3253" s="12"/>
      <c r="U3253" s="12"/>
      <c r="V3253" s="12"/>
      <c r="W3253" s="12"/>
      <c r="X3253" s="12"/>
      <c r="Y3253" s="12"/>
      <c r="Z3253" s="12"/>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c r="BP3253" s="12"/>
      <c r="BQ3253" s="12"/>
      <c r="BR3253" s="12"/>
      <c r="BS3253" s="12"/>
      <c r="BT3253" s="12"/>
      <c r="BU3253" s="12"/>
      <c r="BV3253" s="12"/>
      <c r="BW3253" s="12"/>
      <c r="BX3253" s="12"/>
      <c r="BY3253" s="12"/>
      <c r="BZ3253" s="12"/>
      <c r="CA3253" s="12"/>
      <c r="CB3253" s="12"/>
      <c r="CC3253" s="12"/>
      <c r="CD3253" s="12"/>
      <c r="CE3253" s="12"/>
      <c r="CF3253" s="12"/>
      <c r="CG3253" s="12"/>
      <c r="CH3253" s="12"/>
      <c r="CI3253" s="12"/>
      <c r="CJ3253" s="12"/>
      <c r="CK3253" s="12"/>
      <c r="CL3253" s="12"/>
      <c r="CM3253" s="12"/>
      <c r="CN3253" s="12"/>
      <c r="CO3253" s="12"/>
      <c r="CP3253" s="12"/>
      <c r="CQ3253" s="12"/>
      <c r="CR3253" s="12"/>
      <c r="CS3253" s="12"/>
      <c r="CT3253" s="12"/>
      <c r="CU3253" s="12"/>
      <c r="CV3253" s="12"/>
      <c r="CW3253" s="12"/>
      <c r="CX3253" s="12"/>
      <c r="CY3253" s="12"/>
      <c r="CZ3253" s="12"/>
      <c r="DA3253" s="12"/>
      <c r="DB3253" s="12"/>
      <c r="DC3253" s="12"/>
      <c r="DD3253" s="12"/>
      <c r="DE3253" s="12"/>
      <c r="DF3253" s="12"/>
      <c r="DG3253" s="12"/>
      <c r="DH3253" s="12"/>
      <c r="DI3253" s="12"/>
      <c r="DJ3253" s="12"/>
      <c r="DK3253" s="12"/>
      <c r="DL3253" s="12"/>
      <c r="DM3253" s="12"/>
      <c r="DN3253" s="12"/>
      <c r="DO3253" s="12"/>
      <c r="DP3253" s="12"/>
      <c r="DQ3253" s="12"/>
      <c r="DR3253" s="12"/>
      <c r="DS3253" s="12"/>
      <c r="DT3253" s="12"/>
      <c r="DU3253" s="12"/>
      <c r="DV3253" s="12"/>
    </row>
    <row r="3254" spans="1:126" s="14" customFormat="1" ht="120.75" thickBot="1" x14ac:dyDescent="0.3">
      <c r="A3254" s="12"/>
      <c r="B3254" s="13">
        <f t="shared" si="52"/>
        <v>3245</v>
      </c>
      <c r="C3254" s="9" t="s">
        <v>2218</v>
      </c>
      <c r="D3254" s="9">
        <v>6206</v>
      </c>
      <c r="E3254" s="9" t="s">
        <v>8406</v>
      </c>
      <c r="F3254" s="9" t="s">
        <v>2552</v>
      </c>
      <c r="G3254" s="9" t="s">
        <v>10593</v>
      </c>
      <c r="H3254" s="9" t="s">
        <v>2517</v>
      </c>
      <c r="J3254" s="12"/>
      <c r="K3254" s="12"/>
      <c r="L3254" s="12"/>
      <c r="M3254" s="12"/>
      <c r="N3254" s="12"/>
      <c r="O3254" s="12"/>
      <c r="P3254" s="12"/>
      <c r="Q3254" s="12"/>
      <c r="R3254" s="12"/>
      <c r="S3254" s="12"/>
      <c r="T3254" s="12"/>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12"/>
      <c r="BR3254" s="12"/>
      <c r="BS3254" s="12"/>
      <c r="BT3254" s="12"/>
      <c r="BU3254" s="12"/>
      <c r="BV3254" s="12"/>
      <c r="BW3254" s="12"/>
      <c r="BX3254" s="12"/>
      <c r="BY3254" s="12"/>
      <c r="BZ3254" s="12"/>
      <c r="CA3254" s="12"/>
      <c r="CB3254" s="12"/>
      <c r="CC3254" s="12"/>
      <c r="CD3254" s="12"/>
      <c r="CE3254" s="12"/>
      <c r="CF3254" s="12"/>
      <c r="CG3254" s="12"/>
      <c r="CH3254" s="12"/>
      <c r="CI3254" s="12"/>
      <c r="CJ3254" s="12"/>
      <c r="CK3254" s="12"/>
      <c r="CL3254" s="12"/>
      <c r="CM3254" s="12"/>
      <c r="CN3254" s="12"/>
      <c r="CO3254" s="12"/>
      <c r="CP3254" s="12"/>
      <c r="CQ3254" s="12"/>
      <c r="CR3254" s="12"/>
      <c r="CS3254" s="12"/>
      <c r="CT3254" s="12"/>
      <c r="CU3254" s="12"/>
      <c r="CV3254" s="12"/>
      <c r="CW3254" s="12"/>
      <c r="CX3254" s="12"/>
      <c r="CY3254" s="12"/>
      <c r="CZ3254" s="12"/>
      <c r="DA3254" s="12"/>
      <c r="DB3254" s="12"/>
      <c r="DC3254" s="12"/>
      <c r="DD3254" s="12"/>
      <c r="DE3254" s="12"/>
      <c r="DF3254" s="12"/>
      <c r="DG3254" s="12"/>
      <c r="DH3254" s="12"/>
      <c r="DI3254" s="12"/>
      <c r="DJ3254" s="12"/>
      <c r="DK3254" s="12"/>
      <c r="DL3254" s="12"/>
      <c r="DM3254" s="12"/>
      <c r="DN3254" s="12"/>
      <c r="DO3254" s="12"/>
      <c r="DP3254" s="12"/>
      <c r="DQ3254" s="12"/>
      <c r="DR3254" s="12"/>
      <c r="DS3254" s="12"/>
      <c r="DT3254" s="12"/>
      <c r="DU3254" s="12"/>
      <c r="DV3254" s="12"/>
    </row>
    <row r="3255" spans="1:126" s="14" customFormat="1" ht="75.75" thickBot="1" x14ac:dyDescent="0.3">
      <c r="A3255" s="12"/>
      <c r="B3255" s="13">
        <f t="shared" si="52"/>
        <v>3246</v>
      </c>
      <c r="C3255" s="2" t="s">
        <v>2218</v>
      </c>
      <c r="D3255" s="9">
        <v>6209</v>
      </c>
      <c r="E3255" s="2" t="s">
        <v>5430</v>
      </c>
      <c r="F3255" s="2" t="s">
        <v>5433</v>
      </c>
      <c r="G3255" s="2" t="s">
        <v>10594</v>
      </c>
      <c r="H3255" s="2" t="s">
        <v>2517</v>
      </c>
      <c r="J3255" s="12"/>
      <c r="K3255" s="12"/>
      <c r="L3255" s="12"/>
      <c r="M3255" s="12"/>
      <c r="N3255" s="12"/>
      <c r="O3255" s="12"/>
      <c r="P3255" s="12"/>
      <c r="Q3255" s="12"/>
      <c r="R3255" s="12"/>
      <c r="S3255" s="12"/>
      <c r="T3255" s="12"/>
      <c r="U3255" s="12"/>
      <c r="V3255" s="12"/>
      <c r="W3255" s="12"/>
      <c r="X3255" s="12"/>
      <c r="Y3255" s="12"/>
      <c r="Z3255" s="12"/>
      <c r="AA3255" s="12"/>
      <c r="AB3255" s="12"/>
      <c r="AC3255" s="12"/>
      <c r="AD3255" s="12"/>
      <c r="AE3255" s="12"/>
      <c r="AF3255" s="12"/>
      <c r="AG3255" s="12"/>
      <c r="AH3255" s="12"/>
      <c r="AI3255" s="12"/>
      <c r="AJ3255" s="12"/>
      <c r="AK3255" s="12"/>
      <c r="AL3255" s="12"/>
      <c r="AM3255" s="12"/>
      <c r="AN3255" s="12"/>
      <c r="AO3255" s="12"/>
      <c r="AP3255" s="12"/>
      <c r="AQ3255" s="12"/>
      <c r="AR3255" s="12"/>
      <c r="AS3255" s="12"/>
      <c r="AT3255" s="12"/>
      <c r="AU3255" s="12"/>
      <c r="AV3255" s="12"/>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12"/>
      <c r="BR3255" s="12"/>
      <c r="BS3255" s="12"/>
      <c r="BT3255" s="12"/>
      <c r="BU3255" s="12"/>
      <c r="BV3255" s="12"/>
      <c r="BW3255" s="12"/>
      <c r="BX3255" s="12"/>
      <c r="BY3255" s="12"/>
      <c r="BZ3255" s="12"/>
      <c r="CA3255" s="12"/>
      <c r="CB3255" s="12"/>
      <c r="CC3255" s="12"/>
      <c r="CD3255" s="12"/>
      <c r="CE3255" s="12"/>
      <c r="CF3255" s="12"/>
      <c r="CG3255" s="12"/>
      <c r="CH3255" s="12"/>
      <c r="CI3255" s="12"/>
      <c r="CJ3255" s="12"/>
      <c r="CK3255" s="12"/>
      <c r="CL3255" s="12"/>
      <c r="CM3255" s="12"/>
      <c r="CN3255" s="12"/>
      <c r="CO3255" s="12"/>
      <c r="CP3255" s="12"/>
      <c r="CQ3255" s="12"/>
      <c r="CR3255" s="12"/>
      <c r="CS3255" s="12"/>
      <c r="CT3255" s="12"/>
      <c r="CU3255" s="12"/>
      <c r="CV3255" s="12"/>
      <c r="CW3255" s="12"/>
      <c r="CX3255" s="12"/>
      <c r="CY3255" s="12"/>
      <c r="CZ3255" s="12"/>
      <c r="DA3255" s="12"/>
      <c r="DB3255" s="12"/>
      <c r="DC3255" s="12"/>
      <c r="DD3255" s="12"/>
      <c r="DE3255" s="12"/>
      <c r="DF3255" s="12"/>
      <c r="DG3255" s="12"/>
      <c r="DH3255" s="12"/>
      <c r="DI3255" s="12"/>
      <c r="DJ3255" s="12"/>
      <c r="DK3255" s="12"/>
      <c r="DL3255" s="12"/>
      <c r="DM3255" s="12"/>
      <c r="DN3255" s="12"/>
      <c r="DO3255" s="12"/>
      <c r="DP3255" s="12"/>
      <c r="DQ3255" s="12"/>
      <c r="DR3255" s="12"/>
      <c r="DS3255" s="12"/>
      <c r="DT3255" s="12"/>
      <c r="DU3255" s="12"/>
      <c r="DV3255" s="12"/>
    </row>
    <row r="3256" spans="1:126" s="14" customFormat="1" ht="120.75" thickBot="1" x14ac:dyDescent="0.3">
      <c r="A3256" s="12"/>
      <c r="B3256" s="13">
        <f t="shared" si="52"/>
        <v>3247</v>
      </c>
      <c r="C3256" s="9" t="s">
        <v>2218</v>
      </c>
      <c r="D3256" s="9">
        <v>6209</v>
      </c>
      <c r="E3256" s="9" t="s">
        <v>2570</v>
      </c>
      <c r="F3256" s="9" t="s">
        <v>2552</v>
      </c>
      <c r="G3256" s="9" t="s">
        <v>10593</v>
      </c>
      <c r="H3256" s="9" t="s">
        <v>2517</v>
      </c>
      <c r="J3256" s="12"/>
      <c r="K3256" s="12"/>
      <c r="L3256" s="12"/>
      <c r="M3256" s="12"/>
      <c r="N3256" s="12"/>
      <c r="O3256" s="12"/>
      <c r="P3256" s="12"/>
      <c r="Q3256" s="12"/>
      <c r="R3256" s="12"/>
      <c r="S3256" s="12"/>
      <c r="T3256" s="12"/>
      <c r="U3256" s="12"/>
      <c r="V3256" s="12"/>
      <c r="W3256" s="12"/>
      <c r="X3256" s="12"/>
      <c r="Y3256" s="12"/>
      <c r="Z3256" s="12"/>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c r="AV3256" s="12"/>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12"/>
      <c r="BR3256" s="12"/>
      <c r="BS3256" s="12"/>
      <c r="BT3256" s="12"/>
      <c r="BU3256" s="12"/>
      <c r="BV3256" s="12"/>
      <c r="BW3256" s="12"/>
      <c r="BX3256" s="12"/>
      <c r="BY3256" s="12"/>
      <c r="BZ3256" s="12"/>
      <c r="CA3256" s="12"/>
      <c r="CB3256" s="12"/>
      <c r="CC3256" s="12"/>
      <c r="CD3256" s="12"/>
      <c r="CE3256" s="12"/>
      <c r="CF3256" s="12"/>
      <c r="CG3256" s="12"/>
      <c r="CH3256" s="12"/>
      <c r="CI3256" s="12"/>
      <c r="CJ3256" s="12"/>
      <c r="CK3256" s="12"/>
      <c r="CL3256" s="12"/>
      <c r="CM3256" s="12"/>
      <c r="CN3256" s="12"/>
      <c r="CO3256" s="12"/>
      <c r="CP3256" s="12"/>
      <c r="CQ3256" s="12"/>
      <c r="CR3256" s="12"/>
      <c r="CS3256" s="12"/>
      <c r="CT3256" s="12"/>
      <c r="CU3256" s="12"/>
      <c r="CV3256" s="12"/>
      <c r="CW3256" s="12"/>
      <c r="CX3256" s="12"/>
      <c r="CY3256" s="12"/>
      <c r="CZ3256" s="12"/>
      <c r="DA3256" s="12"/>
      <c r="DB3256" s="12"/>
      <c r="DC3256" s="12"/>
      <c r="DD3256" s="12"/>
      <c r="DE3256" s="12"/>
      <c r="DF3256" s="12"/>
      <c r="DG3256" s="12"/>
      <c r="DH3256" s="12"/>
      <c r="DI3256" s="12"/>
      <c r="DJ3256" s="12"/>
      <c r="DK3256" s="12"/>
      <c r="DL3256" s="12"/>
      <c r="DM3256" s="12"/>
      <c r="DN3256" s="12"/>
      <c r="DO3256" s="12"/>
      <c r="DP3256" s="12"/>
      <c r="DQ3256" s="12"/>
      <c r="DR3256" s="12"/>
      <c r="DS3256" s="12"/>
      <c r="DT3256" s="12"/>
      <c r="DU3256" s="12"/>
      <c r="DV3256" s="12"/>
    </row>
    <row r="3257" spans="1:126" s="14" customFormat="1" ht="105.75" thickBot="1" x14ac:dyDescent="0.3">
      <c r="A3257" s="12"/>
      <c r="B3257" s="13">
        <f t="shared" si="52"/>
        <v>3248</v>
      </c>
      <c r="C3257" s="9" t="s">
        <v>2218</v>
      </c>
      <c r="D3257" s="9">
        <v>6401</v>
      </c>
      <c r="E3257" s="9" t="s">
        <v>8409</v>
      </c>
      <c r="F3257" s="9" t="s">
        <v>9173</v>
      </c>
      <c r="G3257" s="9" t="s">
        <v>10595</v>
      </c>
      <c r="H3257" s="9" t="s">
        <v>334</v>
      </c>
      <c r="J3257" s="12"/>
      <c r="K3257" s="12"/>
      <c r="L3257" s="12"/>
      <c r="M3257" s="12"/>
      <c r="N3257" s="12"/>
      <c r="O3257" s="12"/>
      <c r="P3257" s="12"/>
      <c r="Q3257" s="12"/>
      <c r="R3257" s="12"/>
      <c r="S3257" s="12"/>
      <c r="T3257" s="12"/>
      <c r="U3257" s="12"/>
      <c r="V3257" s="12"/>
      <c r="W3257" s="12"/>
      <c r="X3257" s="12"/>
      <c r="Y3257" s="12"/>
      <c r="Z3257" s="12"/>
      <c r="AA3257" s="12"/>
      <c r="AB3257" s="12"/>
      <c r="AC3257" s="12"/>
      <c r="AD3257" s="12"/>
      <c r="AE3257" s="12"/>
      <c r="AF3257" s="12"/>
      <c r="AG3257" s="12"/>
      <c r="AH3257" s="12"/>
      <c r="AI3257" s="12"/>
      <c r="AJ3257" s="12"/>
      <c r="AK3257" s="12"/>
      <c r="AL3257" s="12"/>
      <c r="AM3257" s="12"/>
      <c r="AN3257" s="12"/>
      <c r="AO3257" s="12"/>
      <c r="AP3257" s="12"/>
      <c r="AQ3257" s="12"/>
      <c r="AR3257" s="12"/>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12"/>
      <c r="BR3257" s="12"/>
      <c r="BS3257" s="12"/>
      <c r="BT3257" s="12"/>
      <c r="BU3257" s="12"/>
      <c r="BV3257" s="12"/>
      <c r="BW3257" s="12"/>
      <c r="BX3257" s="12"/>
      <c r="BY3257" s="12"/>
      <c r="BZ3257" s="12"/>
      <c r="CA3257" s="12"/>
      <c r="CB3257" s="12"/>
      <c r="CC3257" s="12"/>
      <c r="CD3257" s="12"/>
      <c r="CE3257" s="12"/>
      <c r="CF3257" s="12"/>
      <c r="CG3257" s="12"/>
      <c r="CH3257" s="12"/>
      <c r="CI3257" s="12"/>
      <c r="CJ3257" s="12"/>
      <c r="CK3257" s="12"/>
      <c r="CL3257" s="12"/>
      <c r="CM3257" s="12"/>
      <c r="CN3257" s="12"/>
      <c r="CO3257" s="12"/>
      <c r="CP3257" s="12"/>
      <c r="CQ3257" s="12"/>
      <c r="CR3257" s="12"/>
      <c r="CS3257" s="12"/>
      <c r="CT3257" s="12"/>
      <c r="CU3257" s="12"/>
      <c r="CV3257" s="12"/>
      <c r="CW3257" s="12"/>
      <c r="CX3257" s="12"/>
      <c r="CY3257" s="12"/>
      <c r="CZ3257" s="12"/>
      <c r="DA3257" s="12"/>
      <c r="DB3257" s="12"/>
      <c r="DC3257" s="12"/>
      <c r="DD3257" s="12"/>
      <c r="DE3257" s="12"/>
      <c r="DF3257" s="12"/>
      <c r="DG3257" s="12"/>
      <c r="DH3257" s="12"/>
      <c r="DI3257" s="12"/>
      <c r="DJ3257" s="12"/>
      <c r="DK3257" s="12"/>
      <c r="DL3257" s="12"/>
      <c r="DM3257" s="12"/>
      <c r="DN3257" s="12"/>
      <c r="DO3257" s="12"/>
      <c r="DP3257" s="12"/>
      <c r="DQ3257" s="12"/>
      <c r="DR3257" s="12"/>
      <c r="DS3257" s="12"/>
      <c r="DT3257" s="12"/>
      <c r="DU3257" s="12"/>
      <c r="DV3257" s="12"/>
    </row>
    <row r="3258" spans="1:126" s="14" customFormat="1" ht="120.75" thickBot="1" x14ac:dyDescent="0.3">
      <c r="A3258" s="12"/>
      <c r="B3258" s="13">
        <f t="shared" si="52"/>
        <v>3249</v>
      </c>
      <c r="C3258" s="9" t="s">
        <v>2218</v>
      </c>
      <c r="D3258" s="9">
        <v>6402</v>
      </c>
      <c r="E3258" s="9" t="s">
        <v>8410</v>
      </c>
      <c r="F3258" s="9" t="s">
        <v>9173</v>
      </c>
      <c r="G3258" s="9" t="s">
        <v>10596</v>
      </c>
      <c r="H3258" s="9" t="s">
        <v>334</v>
      </c>
      <c r="J3258" s="12"/>
      <c r="K3258" s="12"/>
      <c r="L3258" s="12"/>
      <c r="M3258" s="12"/>
      <c r="N3258" s="12"/>
      <c r="O3258" s="12"/>
      <c r="P3258" s="12"/>
      <c r="Q3258" s="12"/>
      <c r="R3258" s="12"/>
      <c r="S3258" s="12"/>
      <c r="T3258" s="12"/>
      <c r="U3258" s="12"/>
      <c r="V3258" s="12"/>
      <c r="W3258" s="12"/>
      <c r="X3258" s="12"/>
      <c r="Y3258" s="12"/>
      <c r="Z3258" s="12"/>
      <c r="AA3258" s="12"/>
      <c r="AB3258" s="12"/>
      <c r="AC3258" s="12"/>
      <c r="AD3258" s="12"/>
      <c r="AE3258" s="12"/>
      <c r="AF3258" s="12"/>
      <c r="AG3258" s="12"/>
      <c r="AH3258" s="12"/>
      <c r="AI3258" s="12"/>
      <c r="AJ3258" s="12"/>
      <c r="AK3258" s="12"/>
      <c r="AL3258" s="12"/>
      <c r="AM3258" s="12"/>
      <c r="AN3258" s="12"/>
      <c r="AO3258" s="12"/>
      <c r="AP3258" s="12"/>
      <c r="AQ3258" s="12"/>
      <c r="AR3258" s="12"/>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12"/>
      <c r="BR3258" s="12"/>
      <c r="BS3258" s="12"/>
      <c r="BT3258" s="12"/>
      <c r="BU3258" s="12"/>
      <c r="BV3258" s="12"/>
      <c r="BW3258" s="12"/>
      <c r="BX3258" s="12"/>
      <c r="BY3258" s="12"/>
      <c r="BZ3258" s="12"/>
      <c r="CA3258" s="12"/>
      <c r="CB3258" s="12"/>
      <c r="CC3258" s="12"/>
      <c r="CD3258" s="12"/>
      <c r="CE3258" s="12"/>
      <c r="CF3258" s="12"/>
      <c r="CG3258" s="12"/>
      <c r="CH3258" s="12"/>
      <c r="CI3258" s="12"/>
      <c r="CJ3258" s="12"/>
      <c r="CK3258" s="12"/>
      <c r="CL3258" s="12"/>
      <c r="CM3258" s="12"/>
      <c r="CN3258" s="12"/>
      <c r="CO3258" s="12"/>
      <c r="CP3258" s="12"/>
      <c r="CQ3258" s="12"/>
      <c r="CR3258" s="12"/>
      <c r="CS3258" s="12"/>
      <c r="CT3258" s="12"/>
      <c r="CU3258" s="12"/>
      <c r="CV3258" s="12"/>
      <c r="CW3258" s="12"/>
      <c r="CX3258" s="12"/>
      <c r="CY3258" s="12"/>
      <c r="CZ3258" s="12"/>
      <c r="DA3258" s="12"/>
      <c r="DB3258" s="12"/>
      <c r="DC3258" s="12"/>
      <c r="DD3258" s="12"/>
      <c r="DE3258" s="12"/>
      <c r="DF3258" s="12"/>
      <c r="DG3258" s="12"/>
      <c r="DH3258" s="12"/>
      <c r="DI3258" s="12"/>
      <c r="DJ3258" s="12"/>
      <c r="DK3258" s="12"/>
      <c r="DL3258" s="12"/>
      <c r="DM3258" s="12"/>
      <c r="DN3258" s="12"/>
      <c r="DO3258" s="12"/>
      <c r="DP3258" s="12"/>
      <c r="DQ3258" s="12"/>
      <c r="DR3258" s="12"/>
      <c r="DS3258" s="12"/>
      <c r="DT3258" s="12"/>
      <c r="DU3258" s="12"/>
      <c r="DV3258" s="12"/>
    </row>
    <row r="3259" spans="1:126" s="14" customFormat="1" ht="135.75" thickBot="1" x14ac:dyDescent="0.3">
      <c r="A3259" s="12"/>
      <c r="B3259" s="13">
        <f t="shared" si="52"/>
        <v>3250</v>
      </c>
      <c r="C3259" s="9" t="s">
        <v>2218</v>
      </c>
      <c r="D3259" s="9">
        <v>6403</v>
      </c>
      <c r="E3259" s="9" t="s">
        <v>8411</v>
      </c>
      <c r="F3259" s="9" t="s">
        <v>9173</v>
      </c>
      <c r="G3259" s="9" t="s">
        <v>10598</v>
      </c>
      <c r="H3259" s="9" t="s">
        <v>334</v>
      </c>
      <c r="J3259" s="12"/>
      <c r="K3259" s="12"/>
      <c r="L3259" s="12"/>
      <c r="M3259" s="12"/>
      <c r="N3259" s="12"/>
      <c r="O3259" s="12"/>
      <c r="P3259" s="12"/>
      <c r="Q3259" s="12"/>
      <c r="R3259" s="12"/>
      <c r="S3259" s="12"/>
      <c r="T3259" s="12"/>
      <c r="U3259" s="12"/>
      <c r="V3259" s="12"/>
      <c r="W3259" s="12"/>
      <c r="X3259" s="12"/>
      <c r="Y3259" s="12"/>
      <c r="Z3259" s="12"/>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12"/>
      <c r="BR3259" s="12"/>
      <c r="BS3259" s="12"/>
      <c r="BT3259" s="12"/>
      <c r="BU3259" s="12"/>
      <c r="BV3259" s="12"/>
      <c r="BW3259" s="12"/>
      <c r="BX3259" s="12"/>
      <c r="BY3259" s="12"/>
      <c r="BZ3259" s="12"/>
      <c r="CA3259" s="12"/>
      <c r="CB3259" s="12"/>
      <c r="CC3259" s="12"/>
      <c r="CD3259" s="12"/>
      <c r="CE3259" s="12"/>
      <c r="CF3259" s="12"/>
      <c r="CG3259" s="12"/>
      <c r="CH3259" s="12"/>
      <c r="CI3259" s="12"/>
      <c r="CJ3259" s="12"/>
      <c r="CK3259" s="12"/>
      <c r="CL3259" s="12"/>
      <c r="CM3259" s="12"/>
      <c r="CN3259" s="12"/>
      <c r="CO3259" s="12"/>
      <c r="CP3259" s="12"/>
      <c r="CQ3259" s="12"/>
      <c r="CR3259" s="12"/>
      <c r="CS3259" s="12"/>
      <c r="CT3259" s="12"/>
      <c r="CU3259" s="12"/>
      <c r="CV3259" s="12"/>
      <c r="CW3259" s="12"/>
      <c r="CX3259" s="12"/>
      <c r="CY3259" s="12"/>
      <c r="CZ3259" s="12"/>
      <c r="DA3259" s="12"/>
      <c r="DB3259" s="12"/>
      <c r="DC3259" s="12"/>
      <c r="DD3259" s="12"/>
      <c r="DE3259" s="12"/>
      <c r="DF3259" s="12"/>
      <c r="DG3259" s="12"/>
      <c r="DH3259" s="12"/>
      <c r="DI3259" s="12"/>
      <c r="DJ3259" s="12"/>
      <c r="DK3259" s="12"/>
      <c r="DL3259" s="12"/>
      <c r="DM3259" s="12"/>
      <c r="DN3259" s="12"/>
      <c r="DO3259" s="12"/>
      <c r="DP3259" s="12"/>
      <c r="DQ3259" s="12"/>
      <c r="DR3259" s="12"/>
      <c r="DS3259" s="12"/>
      <c r="DT3259" s="12"/>
      <c r="DU3259" s="12"/>
      <c r="DV3259" s="12"/>
    </row>
    <row r="3260" spans="1:126" s="14" customFormat="1" ht="150.75" thickBot="1" x14ac:dyDescent="0.3">
      <c r="A3260" s="12"/>
      <c r="B3260" s="13">
        <f t="shared" si="52"/>
        <v>3251</v>
      </c>
      <c r="C3260" s="9" t="s">
        <v>2218</v>
      </c>
      <c r="D3260" s="9">
        <v>6404</v>
      </c>
      <c r="E3260" s="9" t="s">
        <v>8412</v>
      </c>
      <c r="F3260" s="9" t="s">
        <v>9173</v>
      </c>
      <c r="G3260" s="9" t="s">
        <v>10597</v>
      </c>
      <c r="H3260" s="9" t="s">
        <v>334</v>
      </c>
      <c r="J3260" s="12"/>
      <c r="K3260" s="12"/>
      <c r="L3260" s="12"/>
      <c r="M3260" s="12"/>
      <c r="N3260" s="12"/>
      <c r="O3260" s="12"/>
      <c r="P3260" s="12"/>
      <c r="Q3260" s="12"/>
      <c r="R3260" s="12"/>
      <c r="S3260" s="12"/>
      <c r="T3260" s="12"/>
      <c r="U3260" s="12"/>
      <c r="V3260" s="12"/>
      <c r="W3260" s="12"/>
      <c r="X3260" s="12"/>
      <c r="Y3260" s="12"/>
      <c r="Z3260" s="12"/>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12"/>
      <c r="BR3260" s="12"/>
      <c r="BS3260" s="12"/>
      <c r="BT3260" s="12"/>
      <c r="BU3260" s="12"/>
      <c r="BV3260" s="12"/>
      <c r="BW3260" s="12"/>
      <c r="BX3260" s="12"/>
      <c r="BY3260" s="12"/>
      <c r="BZ3260" s="12"/>
      <c r="CA3260" s="12"/>
      <c r="CB3260" s="12"/>
      <c r="CC3260" s="12"/>
      <c r="CD3260" s="12"/>
      <c r="CE3260" s="12"/>
      <c r="CF3260" s="12"/>
      <c r="CG3260" s="12"/>
      <c r="CH3260" s="12"/>
      <c r="CI3260" s="12"/>
      <c r="CJ3260" s="12"/>
      <c r="CK3260" s="12"/>
      <c r="CL3260" s="12"/>
      <c r="CM3260" s="12"/>
      <c r="CN3260" s="12"/>
      <c r="CO3260" s="12"/>
      <c r="CP3260" s="12"/>
      <c r="CQ3260" s="12"/>
      <c r="CR3260" s="12"/>
      <c r="CS3260" s="12"/>
      <c r="CT3260" s="12"/>
      <c r="CU3260" s="12"/>
      <c r="CV3260" s="12"/>
      <c r="CW3260" s="12"/>
      <c r="CX3260" s="12"/>
      <c r="CY3260" s="12"/>
      <c r="CZ3260" s="12"/>
      <c r="DA3260" s="12"/>
      <c r="DB3260" s="12"/>
      <c r="DC3260" s="12"/>
      <c r="DD3260" s="12"/>
      <c r="DE3260" s="12"/>
      <c r="DF3260" s="12"/>
      <c r="DG3260" s="12"/>
      <c r="DH3260" s="12"/>
      <c r="DI3260" s="12"/>
      <c r="DJ3260" s="12"/>
      <c r="DK3260" s="12"/>
      <c r="DL3260" s="12"/>
      <c r="DM3260" s="12"/>
      <c r="DN3260" s="12"/>
      <c r="DO3260" s="12"/>
      <c r="DP3260" s="12"/>
      <c r="DQ3260" s="12"/>
      <c r="DR3260" s="12"/>
      <c r="DS3260" s="12"/>
      <c r="DT3260" s="12"/>
      <c r="DU3260" s="12"/>
      <c r="DV3260" s="12"/>
    </row>
    <row r="3261" spans="1:126" s="14" customFormat="1" ht="105.75" thickBot="1" x14ac:dyDescent="0.3">
      <c r="A3261" s="12"/>
      <c r="B3261" s="13">
        <f t="shared" si="52"/>
        <v>3252</v>
      </c>
      <c r="C3261" s="9" t="s">
        <v>2218</v>
      </c>
      <c r="D3261" s="9">
        <v>6405</v>
      </c>
      <c r="E3261" s="9" t="s">
        <v>8413</v>
      </c>
      <c r="F3261" s="9" t="s">
        <v>9173</v>
      </c>
      <c r="G3261" s="9" t="s">
        <v>10599</v>
      </c>
      <c r="H3261" s="9" t="s">
        <v>334</v>
      </c>
      <c r="J3261" s="12"/>
      <c r="K3261" s="12"/>
      <c r="L3261" s="12"/>
      <c r="M3261" s="12"/>
      <c r="N3261" s="12"/>
      <c r="O3261" s="12"/>
      <c r="P3261" s="12"/>
      <c r="Q3261" s="12"/>
      <c r="R3261" s="12"/>
      <c r="S3261" s="12"/>
      <c r="T3261" s="12"/>
      <c r="U3261" s="12"/>
      <c r="V3261" s="12"/>
      <c r="W3261" s="12"/>
      <c r="X3261" s="12"/>
      <c r="Y3261" s="12"/>
      <c r="Z3261" s="12"/>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12"/>
      <c r="BR3261" s="12"/>
      <c r="BS3261" s="12"/>
      <c r="BT3261" s="12"/>
      <c r="BU3261" s="12"/>
      <c r="BV3261" s="12"/>
      <c r="BW3261" s="12"/>
      <c r="BX3261" s="12"/>
      <c r="BY3261" s="12"/>
      <c r="BZ3261" s="12"/>
      <c r="CA3261" s="12"/>
      <c r="CB3261" s="12"/>
      <c r="CC3261" s="12"/>
      <c r="CD3261" s="12"/>
      <c r="CE3261" s="12"/>
      <c r="CF3261" s="12"/>
      <c r="CG3261" s="12"/>
      <c r="CH3261" s="12"/>
      <c r="CI3261" s="12"/>
      <c r="CJ3261" s="12"/>
      <c r="CK3261" s="12"/>
      <c r="CL3261" s="12"/>
      <c r="CM3261" s="12"/>
      <c r="CN3261" s="12"/>
      <c r="CO3261" s="12"/>
      <c r="CP3261" s="12"/>
      <c r="CQ3261" s="12"/>
      <c r="CR3261" s="12"/>
      <c r="CS3261" s="12"/>
      <c r="CT3261" s="12"/>
      <c r="CU3261" s="12"/>
      <c r="CV3261" s="12"/>
      <c r="CW3261" s="12"/>
      <c r="CX3261" s="12"/>
      <c r="CY3261" s="12"/>
      <c r="CZ3261" s="12"/>
      <c r="DA3261" s="12"/>
      <c r="DB3261" s="12"/>
      <c r="DC3261" s="12"/>
      <c r="DD3261" s="12"/>
      <c r="DE3261" s="12"/>
      <c r="DF3261" s="12"/>
      <c r="DG3261" s="12"/>
      <c r="DH3261" s="12"/>
      <c r="DI3261" s="12"/>
      <c r="DJ3261" s="12"/>
      <c r="DK3261" s="12"/>
      <c r="DL3261" s="12"/>
      <c r="DM3261" s="12"/>
      <c r="DN3261" s="12"/>
      <c r="DO3261" s="12"/>
      <c r="DP3261" s="12"/>
      <c r="DQ3261" s="12"/>
      <c r="DR3261" s="12"/>
      <c r="DS3261" s="12"/>
      <c r="DT3261" s="12"/>
      <c r="DU3261" s="12"/>
      <c r="DV3261" s="12"/>
    </row>
    <row r="3262" spans="1:126" s="14" customFormat="1" ht="150.75" thickBot="1" x14ac:dyDescent="0.3">
      <c r="A3262" s="12"/>
      <c r="B3262" s="13">
        <f t="shared" si="52"/>
        <v>3253</v>
      </c>
      <c r="C3262" s="9" t="s">
        <v>2218</v>
      </c>
      <c r="D3262" s="9">
        <v>6403</v>
      </c>
      <c r="E3262" s="9" t="s">
        <v>8414</v>
      </c>
      <c r="F3262" s="9" t="s">
        <v>2594</v>
      </c>
      <c r="G3262" s="9" t="s">
        <v>10600</v>
      </c>
      <c r="H3262" s="9" t="s">
        <v>334</v>
      </c>
      <c r="J3262" s="12"/>
      <c r="K3262" s="12"/>
      <c r="L3262" s="12"/>
      <c r="M3262" s="12"/>
      <c r="N3262" s="12"/>
      <c r="O3262" s="12"/>
      <c r="P3262" s="12"/>
      <c r="Q3262" s="12"/>
      <c r="R3262" s="12"/>
      <c r="S3262" s="12"/>
      <c r="T3262" s="12"/>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12"/>
      <c r="BR3262" s="12"/>
      <c r="BS3262" s="12"/>
      <c r="BT3262" s="12"/>
      <c r="BU3262" s="12"/>
      <c r="BV3262" s="12"/>
      <c r="BW3262" s="12"/>
      <c r="BX3262" s="12"/>
      <c r="BY3262" s="12"/>
      <c r="BZ3262" s="12"/>
      <c r="CA3262" s="12"/>
      <c r="CB3262" s="12"/>
      <c r="CC3262" s="12"/>
      <c r="CD3262" s="12"/>
      <c r="CE3262" s="12"/>
      <c r="CF3262" s="12"/>
      <c r="CG3262" s="12"/>
      <c r="CH3262" s="12"/>
      <c r="CI3262" s="12"/>
      <c r="CJ3262" s="12"/>
      <c r="CK3262" s="12"/>
      <c r="CL3262" s="12"/>
      <c r="CM3262" s="12"/>
      <c r="CN3262" s="12"/>
      <c r="CO3262" s="12"/>
      <c r="CP3262" s="12"/>
      <c r="CQ3262" s="12"/>
      <c r="CR3262" s="12"/>
      <c r="CS3262" s="12"/>
      <c r="CT3262" s="12"/>
      <c r="CU3262" s="12"/>
      <c r="CV3262" s="12"/>
      <c r="CW3262" s="12"/>
      <c r="CX3262" s="12"/>
      <c r="CY3262" s="12"/>
      <c r="CZ3262" s="12"/>
      <c r="DA3262" s="12"/>
      <c r="DB3262" s="12"/>
      <c r="DC3262" s="12"/>
      <c r="DD3262" s="12"/>
      <c r="DE3262" s="12"/>
      <c r="DF3262" s="12"/>
      <c r="DG3262" s="12"/>
      <c r="DH3262" s="12"/>
      <c r="DI3262" s="12"/>
      <c r="DJ3262" s="12"/>
      <c r="DK3262" s="12"/>
      <c r="DL3262" s="12"/>
      <c r="DM3262" s="12"/>
      <c r="DN3262" s="12"/>
      <c r="DO3262" s="12"/>
      <c r="DP3262" s="12"/>
      <c r="DQ3262" s="12"/>
      <c r="DR3262" s="12"/>
      <c r="DS3262" s="12"/>
      <c r="DT3262" s="12"/>
      <c r="DU3262" s="12"/>
      <c r="DV3262" s="12"/>
    </row>
    <row r="3263" spans="1:126" s="14" customFormat="1" ht="150.75" thickBot="1" x14ac:dyDescent="0.3">
      <c r="A3263" s="12"/>
      <c r="B3263" s="13">
        <f t="shared" si="52"/>
        <v>3254</v>
      </c>
      <c r="C3263" s="9" t="s">
        <v>2218</v>
      </c>
      <c r="D3263" s="9">
        <v>6403</v>
      </c>
      <c r="E3263" s="9" t="s">
        <v>8415</v>
      </c>
      <c r="F3263" s="9" t="s">
        <v>2594</v>
      </c>
      <c r="G3263" s="9" t="s">
        <v>10601</v>
      </c>
      <c r="H3263" s="9" t="s">
        <v>334</v>
      </c>
      <c r="J3263" s="12"/>
      <c r="K3263" s="12"/>
      <c r="L3263" s="12"/>
      <c r="M3263" s="12"/>
      <c r="N3263" s="12"/>
      <c r="O3263" s="12"/>
      <c r="P3263" s="12"/>
      <c r="Q3263" s="12"/>
      <c r="R3263" s="12"/>
      <c r="S3263" s="12"/>
      <c r="T3263" s="12"/>
      <c r="U3263" s="12"/>
      <c r="V3263" s="12"/>
      <c r="W3263" s="12"/>
      <c r="X3263" s="12"/>
      <c r="Y3263" s="12"/>
      <c r="Z3263" s="12"/>
      <c r="AA3263" s="12"/>
      <c r="AB3263" s="12"/>
      <c r="AC3263" s="12"/>
      <c r="AD3263" s="12"/>
      <c r="AE3263" s="12"/>
      <c r="AF3263" s="12"/>
      <c r="AG3263" s="12"/>
      <c r="AH3263" s="12"/>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12"/>
      <c r="BR3263" s="12"/>
      <c r="BS3263" s="12"/>
      <c r="BT3263" s="12"/>
      <c r="BU3263" s="12"/>
      <c r="BV3263" s="12"/>
      <c r="BW3263" s="12"/>
      <c r="BX3263" s="12"/>
      <c r="BY3263" s="12"/>
      <c r="BZ3263" s="12"/>
      <c r="CA3263" s="12"/>
      <c r="CB3263" s="12"/>
      <c r="CC3263" s="12"/>
      <c r="CD3263" s="12"/>
      <c r="CE3263" s="12"/>
      <c r="CF3263" s="12"/>
      <c r="CG3263" s="12"/>
      <c r="CH3263" s="12"/>
      <c r="CI3263" s="12"/>
      <c r="CJ3263" s="12"/>
      <c r="CK3263" s="12"/>
      <c r="CL3263" s="12"/>
      <c r="CM3263" s="12"/>
      <c r="CN3263" s="12"/>
      <c r="CO3263" s="12"/>
      <c r="CP3263" s="12"/>
      <c r="CQ3263" s="12"/>
      <c r="CR3263" s="12"/>
      <c r="CS3263" s="12"/>
      <c r="CT3263" s="12"/>
      <c r="CU3263" s="12"/>
      <c r="CV3263" s="12"/>
      <c r="CW3263" s="12"/>
      <c r="CX3263" s="12"/>
      <c r="CY3263" s="12"/>
      <c r="CZ3263" s="12"/>
      <c r="DA3263" s="12"/>
      <c r="DB3263" s="12"/>
      <c r="DC3263" s="12"/>
      <c r="DD3263" s="12"/>
      <c r="DE3263" s="12"/>
      <c r="DF3263" s="12"/>
      <c r="DG3263" s="12"/>
      <c r="DH3263" s="12"/>
      <c r="DI3263" s="12"/>
      <c r="DJ3263" s="12"/>
      <c r="DK3263" s="12"/>
      <c r="DL3263" s="12"/>
      <c r="DM3263" s="12"/>
      <c r="DN3263" s="12"/>
      <c r="DO3263" s="12"/>
      <c r="DP3263" s="12"/>
      <c r="DQ3263" s="12"/>
      <c r="DR3263" s="12"/>
      <c r="DS3263" s="12"/>
      <c r="DT3263" s="12"/>
      <c r="DU3263" s="12"/>
      <c r="DV3263" s="12"/>
    </row>
    <row r="3264" spans="1:126" s="14" customFormat="1" ht="60.75" thickBot="1" x14ac:dyDescent="0.3">
      <c r="A3264" s="12"/>
      <c r="B3264" s="13">
        <f t="shared" si="52"/>
        <v>3255</v>
      </c>
      <c r="C3264" s="9" t="s">
        <v>2218</v>
      </c>
      <c r="D3264" s="9">
        <v>6403</v>
      </c>
      <c r="E3264" s="9" t="s">
        <v>8416</v>
      </c>
      <c r="F3264" s="9" t="s">
        <v>8417</v>
      </c>
      <c r="G3264" s="9" t="s">
        <v>10602</v>
      </c>
      <c r="H3264" s="9" t="s">
        <v>334</v>
      </c>
      <c r="J3264" s="12"/>
      <c r="K3264" s="12"/>
      <c r="L3264" s="12"/>
      <c r="M3264" s="12"/>
      <c r="N3264" s="12"/>
      <c r="O3264" s="12"/>
      <c r="P3264" s="12"/>
      <c r="Q3264" s="12"/>
      <c r="R3264" s="12"/>
      <c r="S3264" s="12"/>
      <c r="T3264" s="12"/>
      <c r="U3264" s="12"/>
      <c r="V3264" s="12"/>
      <c r="W3264" s="12"/>
      <c r="X3264" s="12"/>
      <c r="Y3264" s="12"/>
      <c r="Z3264" s="12"/>
      <c r="AA3264" s="12"/>
      <c r="AB3264" s="12"/>
      <c r="AC3264" s="12"/>
      <c r="AD3264" s="12"/>
      <c r="AE3264" s="12"/>
      <c r="AF3264" s="12"/>
      <c r="AG3264" s="12"/>
      <c r="AH3264" s="12"/>
      <c r="AI3264" s="12"/>
      <c r="AJ3264" s="12"/>
      <c r="AK3264" s="12"/>
      <c r="AL3264" s="12"/>
      <c r="AM3264" s="12"/>
      <c r="AN3264" s="12"/>
      <c r="AO3264" s="12"/>
      <c r="AP3264" s="12"/>
      <c r="AQ3264" s="12"/>
      <c r="AR3264" s="12"/>
      <c r="AS3264" s="12"/>
      <c r="AT3264" s="12"/>
      <c r="AU3264" s="12"/>
      <c r="AV3264" s="12"/>
      <c r="AW3264" s="12"/>
      <c r="AX3264" s="12"/>
      <c r="AY3264" s="12"/>
      <c r="AZ3264" s="12"/>
      <c r="BA3264" s="12"/>
      <c r="BB3264" s="12"/>
      <c r="BC3264" s="12"/>
      <c r="BD3264" s="12"/>
      <c r="BE3264" s="12"/>
      <c r="BF3264" s="12"/>
      <c r="BG3264" s="12"/>
      <c r="BH3264" s="12"/>
      <c r="BI3264" s="12"/>
      <c r="BJ3264" s="12"/>
      <c r="BK3264" s="12"/>
      <c r="BL3264" s="12"/>
      <c r="BM3264" s="12"/>
      <c r="BN3264" s="12"/>
      <c r="BO3264" s="12"/>
      <c r="BP3264" s="12"/>
      <c r="BQ3264" s="12"/>
      <c r="BR3264" s="12"/>
      <c r="BS3264" s="12"/>
      <c r="BT3264" s="12"/>
      <c r="BU3264" s="12"/>
      <c r="BV3264" s="12"/>
      <c r="BW3264" s="12"/>
      <c r="BX3264" s="12"/>
      <c r="BY3264" s="12"/>
      <c r="BZ3264" s="12"/>
      <c r="CA3264" s="12"/>
      <c r="CB3264" s="12"/>
      <c r="CC3264" s="12"/>
      <c r="CD3264" s="12"/>
      <c r="CE3264" s="12"/>
      <c r="CF3264" s="12"/>
      <c r="CG3264" s="12"/>
      <c r="CH3264" s="12"/>
      <c r="CI3264" s="12"/>
      <c r="CJ3264" s="12"/>
      <c r="CK3264" s="12"/>
      <c r="CL3264" s="12"/>
      <c r="CM3264" s="12"/>
      <c r="CN3264" s="12"/>
      <c r="CO3264" s="12"/>
      <c r="CP3264" s="12"/>
      <c r="CQ3264" s="12"/>
      <c r="CR3264" s="12"/>
      <c r="CS3264" s="12"/>
      <c r="CT3264" s="12"/>
      <c r="CU3264" s="12"/>
      <c r="CV3264" s="12"/>
      <c r="CW3264" s="12"/>
      <c r="CX3264" s="12"/>
      <c r="CY3264" s="12"/>
      <c r="CZ3264" s="12"/>
      <c r="DA3264" s="12"/>
      <c r="DB3264" s="12"/>
      <c r="DC3264" s="12"/>
      <c r="DD3264" s="12"/>
      <c r="DE3264" s="12"/>
      <c r="DF3264" s="12"/>
      <c r="DG3264" s="12"/>
      <c r="DH3264" s="12"/>
      <c r="DI3264" s="12"/>
      <c r="DJ3264" s="12"/>
      <c r="DK3264" s="12"/>
      <c r="DL3264" s="12"/>
      <c r="DM3264" s="12"/>
      <c r="DN3264" s="12"/>
      <c r="DO3264" s="12"/>
      <c r="DP3264" s="12"/>
      <c r="DQ3264" s="12"/>
      <c r="DR3264" s="12"/>
      <c r="DS3264" s="12"/>
      <c r="DT3264" s="12"/>
      <c r="DU3264" s="12"/>
      <c r="DV3264" s="12"/>
    </row>
    <row r="3265" spans="1:126" s="14" customFormat="1" ht="120.75" thickBot="1" x14ac:dyDescent="0.3">
      <c r="A3265" s="12"/>
      <c r="B3265" s="13">
        <f t="shared" si="52"/>
        <v>3256</v>
      </c>
      <c r="C3265" s="9" t="s">
        <v>2218</v>
      </c>
      <c r="D3265" s="9" t="s">
        <v>8418</v>
      </c>
      <c r="E3265" s="9" t="s">
        <v>8419</v>
      </c>
      <c r="F3265" s="61" t="s">
        <v>3246</v>
      </c>
      <c r="G3265" s="9" t="s">
        <v>10603</v>
      </c>
      <c r="H3265" s="9" t="s">
        <v>2517</v>
      </c>
      <c r="J3265" s="12"/>
      <c r="K3265" s="12"/>
      <c r="L3265" s="12"/>
      <c r="M3265" s="12"/>
      <c r="N3265" s="12"/>
      <c r="O3265" s="12"/>
      <c r="P3265" s="12"/>
      <c r="Q3265" s="12"/>
      <c r="R3265" s="12"/>
      <c r="S3265" s="12"/>
      <c r="T3265" s="12"/>
      <c r="U3265" s="12"/>
      <c r="V3265" s="12"/>
      <c r="W3265" s="12"/>
      <c r="X3265" s="12"/>
      <c r="Y3265" s="12"/>
      <c r="Z3265" s="12"/>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c r="AV3265" s="12"/>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12"/>
      <c r="BR3265" s="12"/>
      <c r="BS3265" s="12"/>
      <c r="BT3265" s="12"/>
      <c r="BU3265" s="12"/>
      <c r="BV3265" s="12"/>
      <c r="BW3265" s="12"/>
      <c r="BX3265" s="12"/>
      <c r="BY3265" s="12"/>
      <c r="BZ3265" s="12"/>
      <c r="CA3265" s="12"/>
      <c r="CB3265" s="12"/>
      <c r="CC3265" s="12"/>
      <c r="CD3265" s="12"/>
      <c r="CE3265" s="12"/>
      <c r="CF3265" s="12"/>
      <c r="CG3265" s="12"/>
      <c r="CH3265" s="12"/>
      <c r="CI3265" s="12"/>
      <c r="CJ3265" s="12"/>
      <c r="CK3265" s="12"/>
      <c r="CL3265" s="12"/>
      <c r="CM3265" s="12"/>
      <c r="CN3265" s="12"/>
      <c r="CO3265" s="12"/>
      <c r="CP3265" s="12"/>
      <c r="CQ3265" s="12"/>
      <c r="CR3265" s="12"/>
      <c r="CS3265" s="12"/>
      <c r="CT3265" s="12"/>
      <c r="CU3265" s="12"/>
      <c r="CV3265" s="12"/>
      <c r="CW3265" s="12"/>
      <c r="CX3265" s="12"/>
      <c r="CY3265" s="12"/>
      <c r="CZ3265" s="12"/>
      <c r="DA3265" s="12"/>
      <c r="DB3265" s="12"/>
      <c r="DC3265" s="12"/>
      <c r="DD3265" s="12"/>
      <c r="DE3265" s="12"/>
      <c r="DF3265" s="12"/>
      <c r="DG3265" s="12"/>
      <c r="DH3265" s="12"/>
      <c r="DI3265" s="12"/>
      <c r="DJ3265" s="12"/>
      <c r="DK3265" s="12"/>
      <c r="DL3265" s="12"/>
      <c r="DM3265" s="12"/>
      <c r="DN3265" s="12"/>
      <c r="DO3265" s="12"/>
      <c r="DP3265" s="12"/>
      <c r="DQ3265" s="12"/>
      <c r="DR3265" s="12"/>
      <c r="DS3265" s="12"/>
      <c r="DT3265" s="12"/>
      <c r="DU3265" s="12"/>
      <c r="DV3265" s="12"/>
    </row>
    <row r="3266" spans="1:126" s="14" customFormat="1" ht="120.75" thickBot="1" x14ac:dyDescent="0.3">
      <c r="A3266" s="12"/>
      <c r="B3266" s="13">
        <f t="shared" si="52"/>
        <v>3257</v>
      </c>
      <c r="C3266" s="9" t="s">
        <v>2218</v>
      </c>
      <c r="D3266" s="6" t="s">
        <v>8420</v>
      </c>
      <c r="E3266" s="6" t="s">
        <v>8421</v>
      </c>
      <c r="F3266" s="9" t="s">
        <v>3246</v>
      </c>
      <c r="G3266" s="9" t="s">
        <v>10603</v>
      </c>
      <c r="H3266" s="9" t="s">
        <v>2517</v>
      </c>
      <c r="J3266" s="12"/>
      <c r="K3266" s="12"/>
      <c r="L3266" s="12"/>
      <c r="M3266" s="12"/>
      <c r="N3266" s="12"/>
      <c r="O3266" s="12"/>
      <c r="P3266" s="12"/>
      <c r="Q3266" s="12"/>
      <c r="R3266" s="12"/>
      <c r="S3266" s="12"/>
      <c r="T3266" s="12"/>
      <c r="U3266" s="12"/>
      <c r="V3266" s="12"/>
      <c r="W3266" s="12"/>
      <c r="X3266" s="12"/>
      <c r="Y3266" s="12"/>
      <c r="Z3266" s="12"/>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12"/>
      <c r="BR3266" s="12"/>
      <c r="BS3266" s="12"/>
      <c r="BT3266" s="12"/>
      <c r="BU3266" s="12"/>
      <c r="BV3266" s="12"/>
      <c r="BW3266" s="12"/>
      <c r="BX3266" s="12"/>
      <c r="BY3266" s="12"/>
      <c r="BZ3266" s="12"/>
      <c r="CA3266" s="12"/>
      <c r="CB3266" s="12"/>
      <c r="CC3266" s="12"/>
      <c r="CD3266" s="12"/>
      <c r="CE3266" s="12"/>
      <c r="CF3266" s="12"/>
      <c r="CG3266" s="12"/>
      <c r="CH3266" s="12"/>
      <c r="CI3266" s="12"/>
      <c r="CJ3266" s="12"/>
      <c r="CK3266" s="12"/>
      <c r="CL3266" s="12"/>
      <c r="CM3266" s="12"/>
      <c r="CN3266" s="12"/>
      <c r="CO3266" s="12"/>
      <c r="CP3266" s="12"/>
      <c r="CQ3266" s="12"/>
      <c r="CR3266" s="12"/>
      <c r="CS3266" s="12"/>
      <c r="CT3266" s="12"/>
      <c r="CU3266" s="12"/>
      <c r="CV3266" s="12"/>
      <c r="CW3266" s="12"/>
      <c r="CX3266" s="12"/>
      <c r="CY3266" s="12"/>
      <c r="CZ3266" s="12"/>
      <c r="DA3266" s="12"/>
      <c r="DB3266" s="12"/>
      <c r="DC3266" s="12"/>
      <c r="DD3266" s="12"/>
      <c r="DE3266" s="12"/>
      <c r="DF3266" s="12"/>
      <c r="DG3266" s="12"/>
      <c r="DH3266" s="12"/>
      <c r="DI3266" s="12"/>
      <c r="DJ3266" s="12"/>
      <c r="DK3266" s="12"/>
      <c r="DL3266" s="12"/>
      <c r="DM3266" s="12"/>
      <c r="DN3266" s="12"/>
      <c r="DO3266" s="12"/>
      <c r="DP3266" s="12"/>
      <c r="DQ3266" s="12"/>
      <c r="DR3266" s="12"/>
      <c r="DS3266" s="12"/>
      <c r="DT3266" s="12"/>
      <c r="DU3266" s="12"/>
      <c r="DV3266" s="12"/>
    </row>
    <row r="3267" spans="1:126" s="14" customFormat="1" ht="120.75" thickBot="1" x14ac:dyDescent="0.3">
      <c r="A3267" s="12"/>
      <c r="B3267" s="13">
        <f t="shared" si="52"/>
        <v>3258</v>
      </c>
      <c r="C3267" s="9" t="s">
        <v>2218</v>
      </c>
      <c r="D3267" s="6" t="s">
        <v>8422</v>
      </c>
      <c r="E3267" s="6" t="s">
        <v>8423</v>
      </c>
      <c r="F3267" s="9" t="s">
        <v>3246</v>
      </c>
      <c r="G3267" s="9" t="s">
        <v>10603</v>
      </c>
      <c r="H3267" s="9" t="s">
        <v>2517</v>
      </c>
      <c r="J3267" s="12"/>
      <c r="K3267" s="12"/>
      <c r="L3267" s="12"/>
      <c r="M3267" s="12"/>
      <c r="N3267" s="12"/>
      <c r="O3267" s="12"/>
      <c r="P3267" s="12"/>
      <c r="Q3267" s="12"/>
      <c r="R3267" s="12"/>
      <c r="S3267" s="12"/>
      <c r="T3267" s="12"/>
      <c r="U3267" s="12"/>
      <c r="V3267" s="12"/>
      <c r="W3267" s="12"/>
      <c r="X3267" s="12"/>
      <c r="Y3267" s="12"/>
      <c r="Z3267" s="12"/>
      <c r="AA3267" s="12"/>
      <c r="AB3267" s="12"/>
      <c r="AC3267" s="12"/>
      <c r="AD3267" s="12"/>
      <c r="AE3267" s="12"/>
      <c r="AF3267" s="12"/>
      <c r="AG3267" s="12"/>
      <c r="AH3267" s="12"/>
      <c r="AI3267" s="12"/>
      <c r="AJ3267" s="12"/>
      <c r="AK3267" s="12"/>
      <c r="AL3267" s="12"/>
      <c r="AM3267" s="12"/>
      <c r="AN3267" s="12"/>
      <c r="AO3267" s="12"/>
      <c r="AP3267" s="12"/>
      <c r="AQ3267" s="12"/>
      <c r="AR3267" s="12"/>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12"/>
      <c r="BR3267" s="12"/>
      <c r="BS3267" s="12"/>
      <c r="BT3267" s="12"/>
      <c r="BU3267" s="12"/>
      <c r="BV3267" s="12"/>
      <c r="BW3267" s="12"/>
      <c r="BX3267" s="12"/>
      <c r="BY3267" s="12"/>
      <c r="BZ3267" s="12"/>
      <c r="CA3267" s="12"/>
      <c r="CB3267" s="12"/>
      <c r="CC3267" s="12"/>
      <c r="CD3267" s="12"/>
      <c r="CE3267" s="12"/>
      <c r="CF3267" s="12"/>
      <c r="CG3267" s="12"/>
      <c r="CH3267" s="12"/>
      <c r="CI3267" s="12"/>
      <c r="CJ3267" s="12"/>
      <c r="CK3267" s="12"/>
      <c r="CL3267" s="12"/>
      <c r="CM3267" s="12"/>
      <c r="CN3267" s="12"/>
      <c r="CO3267" s="12"/>
      <c r="CP3267" s="12"/>
      <c r="CQ3267" s="12"/>
      <c r="CR3267" s="12"/>
      <c r="CS3267" s="12"/>
      <c r="CT3267" s="12"/>
      <c r="CU3267" s="12"/>
      <c r="CV3267" s="12"/>
      <c r="CW3267" s="12"/>
      <c r="CX3267" s="12"/>
      <c r="CY3267" s="12"/>
      <c r="CZ3267" s="12"/>
      <c r="DA3267" s="12"/>
      <c r="DB3267" s="12"/>
      <c r="DC3267" s="12"/>
      <c r="DD3267" s="12"/>
      <c r="DE3267" s="12"/>
      <c r="DF3267" s="12"/>
      <c r="DG3267" s="12"/>
      <c r="DH3267" s="12"/>
      <c r="DI3267" s="12"/>
      <c r="DJ3267" s="12"/>
      <c r="DK3267" s="12"/>
      <c r="DL3267" s="12"/>
      <c r="DM3267" s="12"/>
      <c r="DN3267" s="12"/>
      <c r="DO3267" s="12"/>
      <c r="DP3267" s="12"/>
      <c r="DQ3267" s="12"/>
      <c r="DR3267" s="12"/>
      <c r="DS3267" s="12"/>
      <c r="DT3267" s="12"/>
      <c r="DU3267" s="12"/>
      <c r="DV3267" s="12"/>
    </row>
    <row r="3268" spans="1:126" s="14" customFormat="1" ht="120.75" thickBot="1" x14ac:dyDescent="0.3">
      <c r="A3268" s="12"/>
      <c r="B3268" s="13">
        <f t="shared" si="52"/>
        <v>3259</v>
      </c>
      <c r="C3268" s="9" t="s">
        <v>2218</v>
      </c>
      <c r="D3268" s="6">
        <v>5205</v>
      </c>
      <c r="E3268" s="6" t="s">
        <v>8424</v>
      </c>
      <c r="F3268" s="9" t="s">
        <v>3246</v>
      </c>
      <c r="G3268" s="9" t="s">
        <v>10603</v>
      </c>
      <c r="H3268" s="9" t="s">
        <v>2517</v>
      </c>
      <c r="J3268" s="12"/>
      <c r="K3268" s="12"/>
      <c r="L3268" s="12"/>
      <c r="M3268" s="12"/>
      <c r="N3268" s="12"/>
      <c r="O3268" s="12"/>
      <c r="P3268" s="12"/>
      <c r="Q3268" s="12"/>
      <c r="R3268" s="12"/>
      <c r="S3268" s="12"/>
      <c r="T3268" s="12"/>
      <c r="U3268" s="12"/>
      <c r="V3268" s="12"/>
      <c r="W3268" s="12"/>
      <c r="X3268" s="12"/>
      <c r="Y3268" s="12"/>
      <c r="Z3268" s="12"/>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12"/>
      <c r="BR3268" s="12"/>
      <c r="BS3268" s="12"/>
      <c r="BT3268" s="12"/>
      <c r="BU3268" s="12"/>
      <c r="BV3268" s="12"/>
      <c r="BW3268" s="12"/>
      <c r="BX3268" s="12"/>
      <c r="BY3268" s="12"/>
      <c r="BZ3268" s="12"/>
      <c r="CA3268" s="12"/>
      <c r="CB3268" s="12"/>
      <c r="CC3268" s="12"/>
      <c r="CD3268" s="12"/>
      <c r="CE3268" s="12"/>
      <c r="CF3268" s="12"/>
      <c r="CG3268" s="12"/>
      <c r="CH3268" s="12"/>
      <c r="CI3268" s="12"/>
      <c r="CJ3268" s="12"/>
      <c r="CK3268" s="12"/>
      <c r="CL3268" s="12"/>
      <c r="CM3268" s="12"/>
      <c r="CN3268" s="12"/>
      <c r="CO3268" s="12"/>
      <c r="CP3268" s="12"/>
      <c r="CQ3268" s="12"/>
      <c r="CR3268" s="12"/>
      <c r="CS3268" s="12"/>
      <c r="CT3268" s="12"/>
      <c r="CU3268" s="12"/>
      <c r="CV3268" s="12"/>
      <c r="CW3268" s="12"/>
      <c r="CX3268" s="12"/>
      <c r="CY3268" s="12"/>
      <c r="CZ3268" s="12"/>
      <c r="DA3268" s="12"/>
      <c r="DB3268" s="12"/>
      <c r="DC3268" s="12"/>
      <c r="DD3268" s="12"/>
      <c r="DE3268" s="12"/>
      <c r="DF3268" s="12"/>
      <c r="DG3268" s="12"/>
      <c r="DH3268" s="12"/>
      <c r="DI3268" s="12"/>
      <c r="DJ3268" s="12"/>
      <c r="DK3268" s="12"/>
      <c r="DL3268" s="12"/>
      <c r="DM3268" s="12"/>
      <c r="DN3268" s="12"/>
      <c r="DO3268" s="12"/>
      <c r="DP3268" s="12"/>
      <c r="DQ3268" s="12"/>
      <c r="DR3268" s="12"/>
      <c r="DS3268" s="12"/>
      <c r="DT3268" s="12"/>
      <c r="DU3268" s="12"/>
      <c r="DV3268" s="12"/>
    </row>
    <row r="3269" spans="1:126" s="14" customFormat="1" ht="135.75" thickBot="1" x14ac:dyDescent="0.3">
      <c r="A3269" s="12"/>
      <c r="B3269" s="13">
        <f t="shared" si="52"/>
        <v>3260</v>
      </c>
      <c r="C3269" s="9" t="s">
        <v>2218</v>
      </c>
      <c r="D3269" s="70">
        <v>5509</v>
      </c>
      <c r="E3269" s="6" t="s">
        <v>8425</v>
      </c>
      <c r="F3269" s="9" t="s">
        <v>3246</v>
      </c>
      <c r="G3269" s="9" t="s">
        <v>10603</v>
      </c>
      <c r="H3269" s="9" t="s">
        <v>2517</v>
      </c>
      <c r="J3269" s="12"/>
      <c r="K3269" s="12"/>
      <c r="L3269" s="12"/>
      <c r="M3269" s="12"/>
      <c r="N3269" s="12"/>
      <c r="O3269" s="12"/>
      <c r="P3269" s="12"/>
      <c r="Q3269" s="12"/>
      <c r="R3269" s="12"/>
      <c r="S3269" s="12"/>
      <c r="T3269" s="12"/>
      <c r="U3269" s="12"/>
      <c r="V3269" s="12"/>
      <c r="W3269" s="12"/>
      <c r="X3269" s="12"/>
      <c r="Y3269" s="12"/>
      <c r="Z3269" s="12"/>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12"/>
      <c r="BR3269" s="12"/>
      <c r="BS3269" s="12"/>
      <c r="BT3269" s="12"/>
      <c r="BU3269" s="12"/>
      <c r="BV3269" s="12"/>
      <c r="BW3269" s="12"/>
      <c r="BX3269" s="12"/>
      <c r="BY3269" s="12"/>
      <c r="BZ3269" s="12"/>
      <c r="CA3269" s="12"/>
      <c r="CB3269" s="12"/>
      <c r="CC3269" s="12"/>
      <c r="CD3269" s="12"/>
      <c r="CE3269" s="12"/>
      <c r="CF3269" s="12"/>
      <c r="CG3269" s="12"/>
      <c r="CH3269" s="12"/>
      <c r="CI3269" s="12"/>
      <c r="CJ3269" s="12"/>
      <c r="CK3269" s="12"/>
      <c r="CL3269" s="12"/>
      <c r="CM3269" s="12"/>
      <c r="CN3269" s="12"/>
      <c r="CO3269" s="12"/>
      <c r="CP3269" s="12"/>
      <c r="CQ3269" s="12"/>
      <c r="CR3269" s="12"/>
      <c r="CS3269" s="12"/>
      <c r="CT3269" s="12"/>
      <c r="CU3269" s="12"/>
      <c r="CV3269" s="12"/>
      <c r="CW3269" s="12"/>
      <c r="CX3269" s="12"/>
      <c r="CY3269" s="12"/>
      <c r="CZ3269" s="12"/>
      <c r="DA3269" s="12"/>
      <c r="DB3269" s="12"/>
      <c r="DC3269" s="12"/>
      <c r="DD3269" s="12"/>
      <c r="DE3269" s="12"/>
      <c r="DF3269" s="12"/>
      <c r="DG3269" s="12"/>
      <c r="DH3269" s="12"/>
      <c r="DI3269" s="12"/>
      <c r="DJ3269" s="12"/>
      <c r="DK3269" s="12"/>
      <c r="DL3269" s="12"/>
      <c r="DM3269" s="12"/>
      <c r="DN3269" s="12"/>
      <c r="DO3269" s="12"/>
      <c r="DP3269" s="12"/>
      <c r="DQ3269" s="12"/>
      <c r="DR3269" s="12"/>
      <c r="DS3269" s="12"/>
      <c r="DT3269" s="12"/>
      <c r="DU3269" s="12"/>
      <c r="DV3269" s="12"/>
    </row>
    <row r="3270" spans="1:126" s="14" customFormat="1" ht="75.75" thickBot="1" x14ac:dyDescent="0.3">
      <c r="A3270" s="12"/>
      <c r="B3270" s="13">
        <f t="shared" si="52"/>
        <v>3261</v>
      </c>
      <c r="C3270" s="9" t="s">
        <v>2218</v>
      </c>
      <c r="D3270" s="70">
        <v>4107</v>
      </c>
      <c r="E3270" s="6" t="s">
        <v>8426</v>
      </c>
      <c r="F3270" s="9" t="s">
        <v>8427</v>
      </c>
      <c r="G3270" s="9" t="s">
        <v>9174</v>
      </c>
      <c r="H3270" s="9" t="s">
        <v>2517</v>
      </c>
      <c r="J3270" s="12"/>
      <c r="K3270" s="12"/>
      <c r="L3270" s="12"/>
      <c r="M3270" s="12"/>
      <c r="N3270" s="12"/>
      <c r="O3270" s="12"/>
      <c r="P3270" s="12"/>
      <c r="Q3270" s="12"/>
      <c r="R3270" s="12"/>
      <c r="S3270" s="12"/>
      <c r="T3270" s="12"/>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12"/>
      <c r="BR3270" s="12"/>
      <c r="BS3270" s="12"/>
      <c r="BT3270" s="12"/>
      <c r="BU3270" s="12"/>
      <c r="BV3270" s="12"/>
      <c r="BW3270" s="12"/>
      <c r="BX3270" s="12"/>
      <c r="BY3270" s="12"/>
      <c r="BZ3270" s="12"/>
      <c r="CA3270" s="12"/>
      <c r="CB3270" s="12"/>
      <c r="CC3270" s="12"/>
      <c r="CD3270" s="12"/>
      <c r="CE3270" s="12"/>
      <c r="CF3270" s="12"/>
      <c r="CG3270" s="12"/>
      <c r="CH3270" s="12"/>
      <c r="CI3270" s="12"/>
      <c r="CJ3270" s="12"/>
      <c r="CK3270" s="12"/>
      <c r="CL3270" s="12"/>
      <c r="CM3270" s="12"/>
      <c r="CN3270" s="12"/>
      <c r="CO3270" s="12"/>
      <c r="CP3270" s="12"/>
      <c r="CQ3270" s="12"/>
      <c r="CR3270" s="12"/>
      <c r="CS3270" s="12"/>
      <c r="CT3270" s="12"/>
      <c r="CU3270" s="12"/>
      <c r="CV3270" s="12"/>
      <c r="CW3270" s="12"/>
      <c r="CX3270" s="12"/>
      <c r="CY3270" s="12"/>
      <c r="CZ3270" s="12"/>
      <c r="DA3270" s="12"/>
      <c r="DB3270" s="12"/>
      <c r="DC3270" s="12"/>
      <c r="DD3270" s="12"/>
      <c r="DE3270" s="12"/>
      <c r="DF3270" s="12"/>
      <c r="DG3270" s="12"/>
      <c r="DH3270" s="12"/>
      <c r="DI3270" s="12"/>
      <c r="DJ3270" s="12"/>
      <c r="DK3270" s="12"/>
      <c r="DL3270" s="12"/>
      <c r="DM3270" s="12"/>
      <c r="DN3270" s="12"/>
      <c r="DO3270" s="12"/>
      <c r="DP3270" s="12"/>
      <c r="DQ3270" s="12"/>
      <c r="DR3270" s="12"/>
      <c r="DS3270" s="12"/>
      <c r="DT3270" s="12"/>
      <c r="DU3270" s="12"/>
      <c r="DV3270" s="12"/>
    </row>
    <row r="3271" spans="1:126" s="14" customFormat="1" ht="75.75" thickBot="1" x14ac:dyDescent="0.3">
      <c r="A3271" s="12"/>
      <c r="B3271" s="13">
        <f t="shared" si="52"/>
        <v>3262</v>
      </c>
      <c r="C3271" s="9" t="s">
        <v>2218</v>
      </c>
      <c r="D3271" s="70">
        <v>4107</v>
      </c>
      <c r="E3271" s="6" t="s">
        <v>8428</v>
      </c>
      <c r="F3271" s="61" t="s">
        <v>8427</v>
      </c>
      <c r="G3271" s="9" t="s">
        <v>9174</v>
      </c>
      <c r="H3271" s="9" t="s">
        <v>2517</v>
      </c>
      <c r="J3271" s="12"/>
      <c r="K3271" s="12"/>
      <c r="L3271" s="12"/>
      <c r="M3271" s="12"/>
      <c r="N3271" s="12"/>
      <c r="O3271" s="12"/>
      <c r="P3271" s="12"/>
      <c r="Q3271" s="12"/>
      <c r="R3271" s="12"/>
      <c r="S3271" s="12"/>
      <c r="T3271" s="12"/>
      <c r="U3271" s="12"/>
      <c r="V3271" s="12"/>
      <c r="W3271" s="12"/>
      <c r="X3271" s="12"/>
      <c r="Y3271" s="12"/>
      <c r="Z3271" s="12"/>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12"/>
      <c r="BR3271" s="12"/>
      <c r="BS3271" s="12"/>
      <c r="BT3271" s="12"/>
      <c r="BU3271" s="12"/>
      <c r="BV3271" s="12"/>
      <c r="BW3271" s="12"/>
      <c r="BX3271" s="12"/>
      <c r="BY3271" s="12"/>
      <c r="BZ3271" s="12"/>
      <c r="CA3271" s="12"/>
      <c r="CB3271" s="12"/>
      <c r="CC3271" s="12"/>
      <c r="CD3271" s="12"/>
      <c r="CE3271" s="12"/>
      <c r="CF3271" s="12"/>
      <c r="CG3271" s="12"/>
      <c r="CH3271" s="12"/>
      <c r="CI3271" s="12"/>
      <c r="CJ3271" s="12"/>
      <c r="CK3271" s="12"/>
      <c r="CL3271" s="12"/>
      <c r="CM3271" s="12"/>
      <c r="CN3271" s="12"/>
      <c r="CO3271" s="12"/>
      <c r="CP3271" s="12"/>
      <c r="CQ3271" s="12"/>
      <c r="CR3271" s="12"/>
      <c r="CS3271" s="12"/>
      <c r="CT3271" s="12"/>
      <c r="CU3271" s="12"/>
      <c r="CV3271" s="12"/>
      <c r="CW3271" s="12"/>
      <c r="CX3271" s="12"/>
      <c r="CY3271" s="12"/>
      <c r="CZ3271" s="12"/>
      <c r="DA3271" s="12"/>
      <c r="DB3271" s="12"/>
      <c r="DC3271" s="12"/>
      <c r="DD3271" s="12"/>
      <c r="DE3271" s="12"/>
      <c r="DF3271" s="12"/>
      <c r="DG3271" s="12"/>
      <c r="DH3271" s="12"/>
      <c r="DI3271" s="12"/>
      <c r="DJ3271" s="12"/>
      <c r="DK3271" s="12"/>
      <c r="DL3271" s="12"/>
      <c r="DM3271" s="12"/>
      <c r="DN3271" s="12"/>
      <c r="DO3271" s="12"/>
      <c r="DP3271" s="12"/>
      <c r="DQ3271" s="12"/>
      <c r="DR3271" s="12"/>
      <c r="DS3271" s="12"/>
      <c r="DT3271" s="12"/>
      <c r="DU3271" s="12"/>
      <c r="DV3271" s="12"/>
    </row>
    <row r="3272" spans="1:126" s="14" customFormat="1" ht="75.75" thickBot="1" x14ac:dyDescent="0.3">
      <c r="A3272" s="12"/>
      <c r="B3272" s="13">
        <f t="shared" si="52"/>
        <v>3263</v>
      </c>
      <c r="C3272" s="9" t="s">
        <v>2218</v>
      </c>
      <c r="D3272" s="70">
        <v>4112</v>
      </c>
      <c r="E3272" s="6" t="s">
        <v>8429</v>
      </c>
      <c r="F3272" s="61" t="s">
        <v>9175</v>
      </c>
      <c r="G3272" s="9" t="s">
        <v>9176</v>
      </c>
      <c r="H3272" s="9" t="s">
        <v>2517</v>
      </c>
      <c r="J3272" s="12"/>
      <c r="K3272" s="12"/>
      <c r="L3272" s="12"/>
      <c r="M3272" s="12"/>
      <c r="N3272" s="12"/>
      <c r="O3272" s="12"/>
      <c r="P3272" s="12"/>
      <c r="Q3272" s="12"/>
      <c r="R3272" s="12"/>
      <c r="S3272" s="12"/>
      <c r="T3272" s="12"/>
      <c r="U3272" s="12"/>
      <c r="V3272" s="12"/>
      <c r="W3272" s="12"/>
      <c r="X3272" s="12"/>
      <c r="Y3272" s="12"/>
      <c r="Z3272" s="12"/>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12"/>
      <c r="BR3272" s="12"/>
      <c r="BS3272" s="12"/>
      <c r="BT3272" s="12"/>
      <c r="BU3272" s="12"/>
      <c r="BV3272" s="12"/>
      <c r="BW3272" s="12"/>
      <c r="BX3272" s="12"/>
      <c r="BY3272" s="12"/>
      <c r="BZ3272" s="12"/>
      <c r="CA3272" s="12"/>
      <c r="CB3272" s="12"/>
      <c r="CC3272" s="12"/>
      <c r="CD3272" s="12"/>
      <c r="CE3272" s="12"/>
      <c r="CF3272" s="12"/>
      <c r="CG3272" s="12"/>
      <c r="CH3272" s="12"/>
      <c r="CI3272" s="12"/>
      <c r="CJ3272" s="12"/>
      <c r="CK3272" s="12"/>
      <c r="CL3272" s="12"/>
      <c r="CM3272" s="12"/>
      <c r="CN3272" s="12"/>
      <c r="CO3272" s="12"/>
      <c r="CP3272" s="12"/>
      <c r="CQ3272" s="12"/>
      <c r="CR3272" s="12"/>
      <c r="CS3272" s="12"/>
      <c r="CT3272" s="12"/>
      <c r="CU3272" s="12"/>
      <c r="CV3272" s="12"/>
      <c r="CW3272" s="12"/>
      <c r="CX3272" s="12"/>
      <c r="CY3272" s="12"/>
      <c r="CZ3272" s="12"/>
      <c r="DA3272" s="12"/>
      <c r="DB3272" s="12"/>
      <c r="DC3272" s="12"/>
      <c r="DD3272" s="12"/>
      <c r="DE3272" s="12"/>
      <c r="DF3272" s="12"/>
      <c r="DG3272" s="12"/>
      <c r="DH3272" s="12"/>
      <c r="DI3272" s="12"/>
      <c r="DJ3272" s="12"/>
      <c r="DK3272" s="12"/>
      <c r="DL3272" s="12"/>
      <c r="DM3272" s="12"/>
      <c r="DN3272" s="12"/>
      <c r="DO3272" s="12"/>
      <c r="DP3272" s="12"/>
      <c r="DQ3272" s="12"/>
      <c r="DR3272" s="12"/>
      <c r="DS3272" s="12"/>
      <c r="DT3272" s="12"/>
      <c r="DU3272" s="12"/>
      <c r="DV3272" s="12"/>
    </row>
    <row r="3273" spans="1:126" s="14" customFormat="1" ht="75.75" thickBot="1" x14ac:dyDescent="0.3">
      <c r="A3273" s="12"/>
      <c r="B3273" s="13">
        <f t="shared" si="52"/>
        <v>3264</v>
      </c>
      <c r="C3273" s="9" t="s">
        <v>2218</v>
      </c>
      <c r="D3273" s="70">
        <v>4113</v>
      </c>
      <c r="E3273" s="6" t="s">
        <v>8430</v>
      </c>
      <c r="F3273" s="61" t="s">
        <v>9175</v>
      </c>
      <c r="G3273" s="9" t="s">
        <v>9176</v>
      </c>
      <c r="H3273" s="9" t="s">
        <v>2517</v>
      </c>
      <c r="J3273" s="12"/>
      <c r="K3273" s="12"/>
      <c r="L3273" s="12"/>
      <c r="M3273" s="12"/>
      <c r="N3273" s="12"/>
      <c r="O3273" s="12"/>
      <c r="P3273" s="12"/>
      <c r="Q3273" s="12"/>
      <c r="R3273" s="12"/>
      <c r="S3273" s="12"/>
      <c r="T3273" s="12"/>
      <c r="U3273" s="12"/>
      <c r="V3273" s="12"/>
      <c r="W3273" s="12"/>
      <c r="X3273" s="12"/>
      <c r="Y3273" s="12"/>
      <c r="Z3273" s="12"/>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12"/>
      <c r="BR3273" s="12"/>
      <c r="BS3273" s="12"/>
      <c r="BT3273" s="12"/>
      <c r="BU3273" s="12"/>
      <c r="BV3273" s="12"/>
      <c r="BW3273" s="12"/>
      <c r="BX3273" s="12"/>
      <c r="BY3273" s="12"/>
      <c r="BZ3273" s="12"/>
      <c r="CA3273" s="12"/>
      <c r="CB3273" s="12"/>
      <c r="CC3273" s="12"/>
      <c r="CD3273" s="12"/>
      <c r="CE3273" s="12"/>
      <c r="CF3273" s="12"/>
      <c r="CG3273" s="12"/>
      <c r="CH3273" s="12"/>
      <c r="CI3273" s="12"/>
      <c r="CJ3273" s="12"/>
      <c r="CK3273" s="12"/>
      <c r="CL3273" s="12"/>
      <c r="CM3273" s="12"/>
      <c r="CN3273" s="12"/>
      <c r="CO3273" s="12"/>
      <c r="CP3273" s="12"/>
      <c r="CQ3273" s="12"/>
      <c r="CR3273" s="12"/>
      <c r="CS3273" s="12"/>
      <c r="CT3273" s="12"/>
      <c r="CU3273" s="12"/>
      <c r="CV3273" s="12"/>
      <c r="CW3273" s="12"/>
      <c r="CX3273" s="12"/>
      <c r="CY3273" s="12"/>
      <c r="CZ3273" s="12"/>
      <c r="DA3273" s="12"/>
      <c r="DB3273" s="12"/>
      <c r="DC3273" s="12"/>
      <c r="DD3273" s="12"/>
      <c r="DE3273" s="12"/>
      <c r="DF3273" s="12"/>
      <c r="DG3273" s="12"/>
      <c r="DH3273" s="12"/>
      <c r="DI3273" s="12"/>
      <c r="DJ3273" s="12"/>
      <c r="DK3273" s="12"/>
      <c r="DL3273" s="12"/>
      <c r="DM3273" s="12"/>
      <c r="DN3273" s="12"/>
      <c r="DO3273" s="12"/>
      <c r="DP3273" s="12"/>
      <c r="DQ3273" s="12"/>
      <c r="DR3273" s="12"/>
      <c r="DS3273" s="12"/>
      <c r="DT3273" s="12"/>
      <c r="DU3273" s="12"/>
      <c r="DV3273" s="12"/>
    </row>
    <row r="3274" spans="1:126" s="14" customFormat="1" ht="75.75" thickBot="1" x14ac:dyDescent="0.3">
      <c r="A3274" s="12"/>
      <c r="B3274" s="13">
        <f t="shared" ref="B3274:B3337" si="53">B3273+1</f>
        <v>3265</v>
      </c>
      <c r="C3274" s="9" t="s">
        <v>2218</v>
      </c>
      <c r="D3274" s="70">
        <v>4115</v>
      </c>
      <c r="E3274" s="6" t="s">
        <v>8431</v>
      </c>
      <c r="F3274" s="61" t="s">
        <v>9175</v>
      </c>
      <c r="G3274" s="9" t="s">
        <v>9176</v>
      </c>
      <c r="H3274" s="9" t="s">
        <v>2517</v>
      </c>
      <c r="J3274" s="12"/>
      <c r="K3274" s="12"/>
      <c r="L3274" s="12"/>
      <c r="M3274" s="12"/>
      <c r="N3274" s="12"/>
      <c r="O3274" s="12"/>
      <c r="P3274" s="12"/>
      <c r="Q3274" s="12"/>
      <c r="R3274" s="12"/>
      <c r="S3274" s="12"/>
      <c r="T3274" s="12"/>
      <c r="U3274" s="12"/>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12"/>
      <c r="BR3274" s="12"/>
      <c r="BS3274" s="12"/>
      <c r="BT3274" s="12"/>
      <c r="BU3274" s="12"/>
      <c r="BV3274" s="12"/>
      <c r="BW3274" s="12"/>
      <c r="BX3274" s="12"/>
      <c r="BY3274" s="12"/>
      <c r="BZ3274" s="12"/>
      <c r="CA3274" s="12"/>
      <c r="CB3274" s="12"/>
      <c r="CC3274" s="12"/>
      <c r="CD3274" s="12"/>
      <c r="CE3274" s="12"/>
      <c r="CF3274" s="12"/>
      <c r="CG3274" s="12"/>
      <c r="CH3274" s="12"/>
      <c r="CI3274" s="12"/>
      <c r="CJ3274" s="12"/>
      <c r="CK3274" s="12"/>
      <c r="CL3274" s="12"/>
      <c r="CM3274" s="12"/>
      <c r="CN3274" s="12"/>
      <c r="CO3274" s="12"/>
      <c r="CP3274" s="12"/>
      <c r="CQ3274" s="12"/>
      <c r="CR3274" s="12"/>
      <c r="CS3274" s="12"/>
      <c r="CT3274" s="12"/>
      <c r="CU3274" s="12"/>
      <c r="CV3274" s="12"/>
      <c r="CW3274" s="12"/>
      <c r="CX3274" s="12"/>
      <c r="CY3274" s="12"/>
      <c r="CZ3274" s="12"/>
      <c r="DA3274" s="12"/>
      <c r="DB3274" s="12"/>
      <c r="DC3274" s="12"/>
      <c r="DD3274" s="12"/>
      <c r="DE3274" s="12"/>
      <c r="DF3274" s="12"/>
      <c r="DG3274" s="12"/>
      <c r="DH3274" s="12"/>
      <c r="DI3274" s="12"/>
      <c r="DJ3274" s="12"/>
      <c r="DK3274" s="12"/>
      <c r="DL3274" s="12"/>
      <c r="DM3274" s="12"/>
      <c r="DN3274" s="12"/>
      <c r="DO3274" s="12"/>
      <c r="DP3274" s="12"/>
      <c r="DQ3274" s="12"/>
      <c r="DR3274" s="12"/>
      <c r="DS3274" s="12"/>
      <c r="DT3274" s="12"/>
      <c r="DU3274" s="12"/>
      <c r="DV3274" s="12"/>
    </row>
    <row r="3275" spans="1:126" s="14" customFormat="1" ht="60.75" thickBot="1" x14ac:dyDescent="0.3">
      <c r="A3275" s="12"/>
      <c r="B3275" s="13">
        <f t="shared" si="53"/>
        <v>3266</v>
      </c>
      <c r="C3275" s="61" t="s">
        <v>968</v>
      </c>
      <c r="D3275" s="61">
        <v>3905</v>
      </c>
      <c r="E3275" s="61" t="s">
        <v>8432</v>
      </c>
      <c r="F3275" s="61" t="s">
        <v>9177</v>
      </c>
      <c r="G3275" s="61" t="s">
        <v>10604</v>
      </c>
      <c r="H3275" s="9" t="s">
        <v>2517</v>
      </c>
      <c r="J3275" s="12"/>
      <c r="K3275" s="12"/>
      <c r="L3275" s="12"/>
      <c r="M3275" s="12"/>
      <c r="N3275" s="12"/>
      <c r="O3275" s="12"/>
      <c r="P3275" s="12"/>
      <c r="Q3275" s="12"/>
      <c r="R3275" s="12"/>
      <c r="S3275" s="12"/>
      <c r="T3275" s="12"/>
      <c r="U3275" s="12"/>
      <c r="V3275" s="12"/>
      <c r="W3275" s="12"/>
      <c r="X3275" s="12"/>
      <c r="Y3275" s="12"/>
      <c r="Z3275" s="12"/>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12"/>
      <c r="BR3275" s="12"/>
      <c r="BS3275" s="12"/>
      <c r="BT3275" s="12"/>
      <c r="BU3275" s="12"/>
      <c r="BV3275" s="12"/>
      <c r="BW3275" s="12"/>
      <c r="BX3275" s="12"/>
      <c r="BY3275" s="12"/>
      <c r="BZ3275" s="12"/>
      <c r="CA3275" s="12"/>
      <c r="CB3275" s="12"/>
      <c r="CC3275" s="12"/>
      <c r="CD3275" s="12"/>
      <c r="CE3275" s="12"/>
      <c r="CF3275" s="12"/>
      <c r="CG3275" s="12"/>
      <c r="CH3275" s="12"/>
      <c r="CI3275" s="12"/>
      <c r="CJ3275" s="12"/>
      <c r="CK3275" s="12"/>
      <c r="CL3275" s="12"/>
      <c r="CM3275" s="12"/>
      <c r="CN3275" s="12"/>
      <c r="CO3275" s="12"/>
      <c r="CP3275" s="12"/>
      <c r="CQ3275" s="12"/>
      <c r="CR3275" s="12"/>
      <c r="CS3275" s="12"/>
      <c r="CT3275" s="12"/>
      <c r="CU3275" s="12"/>
      <c r="CV3275" s="12"/>
      <c r="CW3275" s="12"/>
      <c r="CX3275" s="12"/>
      <c r="CY3275" s="12"/>
      <c r="CZ3275" s="12"/>
      <c r="DA3275" s="12"/>
      <c r="DB3275" s="12"/>
      <c r="DC3275" s="12"/>
      <c r="DD3275" s="12"/>
      <c r="DE3275" s="12"/>
      <c r="DF3275" s="12"/>
      <c r="DG3275" s="12"/>
      <c r="DH3275" s="12"/>
      <c r="DI3275" s="12"/>
      <c r="DJ3275" s="12"/>
      <c r="DK3275" s="12"/>
      <c r="DL3275" s="12"/>
      <c r="DM3275" s="12"/>
      <c r="DN3275" s="12"/>
      <c r="DO3275" s="12"/>
      <c r="DP3275" s="12"/>
      <c r="DQ3275" s="12"/>
      <c r="DR3275" s="12"/>
      <c r="DS3275" s="12"/>
      <c r="DT3275" s="12"/>
      <c r="DU3275" s="12"/>
      <c r="DV3275" s="12"/>
    </row>
    <row r="3276" spans="1:126" s="14" customFormat="1" ht="60.75" thickBot="1" x14ac:dyDescent="0.3">
      <c r="A3276" s="12"/>
      <c r="B3276" s="13">
        <f t="shared" si="53"/>
        <v>3267</v>
      </c>
      <c r="C3276" s="61" t="s">
        <v>968</v>
      </c>
      <c r="D3276" s="61">
        <v>3903</v>
      </c>
      <c r="E3276" s="61" t="s">
        <v>8433</v>
      </c>
      <c r="F3276" s="61" t="s">
        <v>9177</v>
      </c>
      <c r="G3276" s="61" t="s">
        <v>10604</v>
      </c>
      <c r="H3276" s="9" t="s">
        <v>2517</v>
      </c>
      <c r="J3276" s="12"/>
      <c r="K3276" s="12"/>
      <c r="L3276" s="12"/>
      <c r="M3276" s="12"/>
      <c r="N3276" s="12"/>
      <c r="O3276" s="12"/>
      <c r="P3276" s="12"/>
      <c r="Q3276" s="12"/>
      <c r="R3276" s="12"/>
      <c r="S3276" s="12"/>
      <c r="T3276" s="12"/>
      <c r="U3276" s="12"/>
      <c r="V3276" s="12"/>
      <c r="W3276" s="12"/>
      <c r="X3276" s="12"/>
      <c r="Y3276" s="12"/>
      <c r="Z3276" s="12"/>
      <c r="AA3276" s="12"/>
      <c r="AB3276" s="12"/>
      <c r="AC3276" s="12"/>
      <c r="AD3276" s="12"/>
      <c r="AE3276" s="12"/>
      <c r="AF3276" s="12"/>
      <c r="AG3276" s="12"/>
      <c r="AH3276" s="12"/>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12"/>
      <c r="BR3276" s="12"/>
      <c r="BS3276" s="12"/>
      <c r="BT3276" s="12"/>
      <c r="BU3276" s="12"/>
      <c r="BV3276" s="12"/>
      <c r="BW3276" s="12"/>
      <c r="BX3276" s="12"/>
      <c r="BY3276" s="12"/>
      <c r="BZ3276" s="12"/>
      <c r="CA3276" s="12"/>
      <c r="CB3276" s="12"/>
      <c r="CC3276" s="12"/>
      <c r="CD3276" s="12"/>
      <c r="CE3276" s="12"/>
      <c r="CF3276" s="12"/>
      <c r="CG3276" s="12"/>
      <c r="CH3276" s="12"/>
      <c r="CI3276" s="12"/>
      <c r="CJ3276" s="12"/>
      <c r="CK3276" s="12"/>
      <c r="CL3276" s="12"/>
      <c r="CM3276" s="12"/>
      <c r="CN3276" s="12"/>
      <c r="CO3276" s="12"/>
      <c r="CP3276" s="12"/>
      <c r="CQ3276" s="12"/>
      <c r="CR3276" s="12"/>
      <c r="CS3276" s="12"/>
      <c r="CT3276" s="12"/>
      <c r="CU3276" s="12"/>
      <c r="CV3276" s="12"/>
      <c r="CW3276" s="12"/>
      <c r="CX3276" s="12"/>
      <c r="CY3276" s="12"/>
      <c r="CZ3276" s="12"/>
      <c r="DA3276" s="12"/>
      <c r="DB3276" s="12"/>
      <c r="DC3276" s="12"/>
      <c r="DD3276" s="12"/>
      <c r="DE3276" s="12"/>
      <c r="DF3276" s="12"/>
      <c r="DG3276" s="12"/>
      <c r="DH3276" s="12"/>
      <c r="DI3276" s="12"/>
      <c r="DJ3276" s="12"/>
      <c r="DK3276" s="12"/>
      <c r="DL3276" s="12"/>
      <c r="DM3276" s="12"/>
      <c r="DN3276" s="12"/>
      <c r="DO3276" s="12"/>
      <c r="DP3276" s="12"/>
      <c r="DQ3276" s="12"/>
      <c r="DR3276" s="12"/>
      <c r="DS3276" s="12"/>
      <c r="DT3276" s="12"/>
      <c r="DU3276" s="12"/>
      <c r="DV3276" s="12"/>
    </row>
    <row r="3277" spans="1:126" s="14" customFormat="1" ht="60.75" thickBot="1" x14ac:dyDescent="0.3">
      <c r="A3277" s="12"/>
      <c r="B3277" s="13">
        <f t="shared" si="53"/>
        <v>3268</v>
      </c>
      <c r="C3277" s="61" t="s">
        <v>968</v>
      </c>
      <c r="D3277" s="61">
        <v>3209</v>
      </c>
      <c r="E3277" s="61" t="s">
        <v>8434</v>
      </c>
      <c r="F3277" s="61" t="s">
        <v>9177</v>
      </c>
      <c r="G3277" s="61" t="s">
        <v>10604</v>
      </c>
      <c r="H3277" s="9" t="s">
        <v>2517</v>
      </c>
      <c r="J3277" s="12"/>
      <c r="K3277" s="12"/>
      <c r="L3277" s="12"/>
      <c r="M3277" s="12"/>
      <c r="N3277" s="12"/>
      <c r="O3277" s="12"/>
      <c r="P3277" s="12"/>
      <c r="Q3277" s="12"/>
      <c r="R3277" s="12"/>
      <c r="S3277" s="12"/>
      <c r="T3277" s="12"/>
      <c r="U3277" s="12"/>
      <c r="V3277" s="12"/>
      <c r="W3277" s="12"/>
      <c r="X3277" s="12"/>
      <c r="Y3277" s="12"/>
      <c r="Z3277" s="12"/>
      <c r="AA3277" s="12"/>
      <c r="AB3277" s="12"/>
      <c r="AC3277" s="12"/>
      <c r="AD3277" s="12"/>
      <c r="AE3277" s="12"/>
      <c r="AF3277" s="12"/>
      <c r="AG3277" s="12"/>
      <c r="AH3277" s="12"/>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12"/>
      <c r="BR3277" s="12"/>
      <c r="BS3277" s="12"/>
      <c r="BT3277" s="12"/>
      <c r="BU3277" s="12"/>
      <c r="BV3277" s="12"/>
      <c r="BW3277" s="12"/>
      <c r="BX3277" s="12"/>
      <c r="BY3277" s="12"/>
      <c r="BZ3277" s="12"/>
      <c r="CA3277" s="12"/>
      <c r="CB3277" s="12"/>
      <c r="CC3277" s="12"/>
      <c r="CD3277" s="12"/>
      <c r="CE3277" s="12"/>
      <c r="CF3277" s="12"/>
      <c r="CG3277" s="12"/>
      <c r="CH3277" s="12"/>
      <c r="CI3277" s="12"/>
      <c r="CJ3277" s="12"/>
      <c r="CK3277" s="12"/>
      <c r="CL3277" s="12"/>
      <c r="CM3277" s="12"/>
      <c r="CN3277" s="12"/>
      <c r="CO3277" s="12"/>
      <c r="CP3277" s="12"/>
      <c r="CQ3277" s="12"/>
      <c r="CR3277" s="12"/>
      <c r="CS3277" s="12"/>
      <c r="CT3277" s="12"/>
      <c r="CU3277" s="12"/>
      <c r="CV3277" s="12"/>
      <c r="CW3277" s="12"/>
      <c r="CX3277" s="12"/>
      <c r="CY3277" s="12"/>
      <c r="CZ3277" s="12"/>
      <c r="DA3277" s="12"/>
      <c r="DB3277" s="12"/>
      <c r="DC3277" s="12"/>
      <c r="DD3277" s="12"/>
      <c r="DE3277" s="12"/>
      <c r="DF3277" s="12"/>
      <c r="DG3277" s="12"/>
      <c r="DH3277" s="12"/>
      <c r="DI3277" s="12"/>
      <c r="DJ3277" s="12"/>
      <c r="DK3277" s="12"/>
      <c r="DL3277" s="12"/>
      <c r="DM3277" s="12"/>
      <c r="DN3277" s="12"/>
      <c r="DO3277" s="12"/>
      <c r="DP3277" s="12"/>
      <c r="DQ3277" s="12"/>
      <c r="DR3277" s="12"/>
      <c r="DS3277" s="12"/>
      <c r="DT3277" s="12"/>
      <c r="DU3277" s="12"/>
      <c r="DV3277" s="12"/>
    </row>
    <row r="3278" spans="1:126" s="14" customFormat="1" ht="60.75" thickBot="1" x14ac:dyDescent="0.3">
      <c r="A3278" s="12"/>
      <c r="B3278" s="13">
        <f t="shared" si="53"/>
        <v>3269</v>
      </c>
      <c r="C3278" s="61" t="s">
        <v>968</v>
      </c>
      <c r="D3278" s="61">
        <v>3506</v>
      </c>
      <c r="E3278" s="61" t="s">
        <v>8435</v>
      </c>
      <c r="F3278" s="61" t="s">
        <v>9177</v>
      </c>
      <c r="G3278" s="61" t="s">
        <v>10604</v>
      </c>
      <c r="H3278" s="9" t="s">
        <v>2517</v>
      </c>
      <c r="J3278" s="12"/>
      <c r="K3278" s="12"/>
      <c r="L3278" s="12"/>
      <c r="M3278" s="12"/>
      <c r="N3278" s="12"/>
      <c r="O3278" s="12"/>
      <c r="P3278" s="12"/>
      <c r="Q3278" s="12"/>
      <c r="R3278" s="12"/>
      <c r="S3278" s="12"/>
      <c r="T3278" s="12"/>
      <c r="U3278" s="12"/>
      <c r="V3278" s="12"/>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12"/>
      <c r="BR3278" s="12"/>
      <c r="BS3278" s="12"/>
      <c r="BT3278" s="12"/>
      <c r="BU3278" s="12"/>
      <c r="BV3278" s="12"/>
      <c r="BW3278" s="12"/>
      <c r="BX3278" s="12"/>
      <c r="BY3278" s="12"/>
      <c r="BZ3278" s="12"/>
      <c r="CA3278" s="12"/>
      <c r="CB3278" s="12"/>
      <c r="CC3278" s="12"/>
      <c r="CD3278" s="12"/>
      <c r="CE3278" s="12"/>
      <c r="CF3278" s="12"/>
      <c r="CG3278" s="12"/>
      <c r="CH3278" s="12"/>
      <c r="CI3278" s="12"/>
      <c r="CJ3278" s="12"/>
      <c r="CK3278" s="12"/>
      <c r="CL3278" s="12"/>
      <c r="CM3278" s="12"/>
      <c r="CN3278" s="12"/>
      <c r="CO3278" s="12"/>
      <c r="CP3278" s="12"/>
      <c r="CQ3278" s="12"/>
      <c r="CR3278" s="12"/>
      <c r="CS3278" s="12"/>
      <c r="CT3278" s="12"/>
      <c r="CU3278" s="12"/>
      <c r="CV3278" s="12"/>
      <c r="CW3278" s="12"/>
      <c r="CX3278" s="12"/>
      <c r="CY3278" s="12"/>
      <c r="CZ3278" s="12"/>
      <c r="DA3278" s="12"/>
      <c r="DB3278" s="12"/>
      <c r="DC3278" s="12"/>
      <c r="DD3278" s="12"/>
      <c r="DE3278" s="12"/>
      <c r="DF3278" s="12"/>
      <c r="DG3278" s="12"/>
      <c r="DH3278" s="12"/>
      <c r="DI3278" s="12"/>
      <c r="DJ3278" s="12"/>
      <c r="DK3278" s="12"/>
      <c r="DL3278" s="12"/>
      <c r="DM3278" s="12"/>
      <c r="DN3278" s="12"/>
      <c r="DO3278" s="12"/>
      <c r="DP3278" s="12"/>
      <c r="DQ3278" s="12"/>
      <c r="DR3278" s="12"/>
      <c r="DS3278" s="12"/>
      <c r="DT3278" s="12"/>
      <c r="DU3278" s="12"/>
      <c r="DV3278" s="12"/>
    </row>
    <row r="3279" spans="1:126" s="14" customFormat="1" ht="60.75" thickBot="1" x14ac:dyDescent="0.3">
      <c r="A3279" s="12"/>
      <c r="B3279" s="13">
        <f t="shared" si="53"/>
        <v>3270</v>
      </c>
      <c r="C3279" s="61" t="s">
        <v>968</v>
      </c>
      <c r="D3279" s="61">
        <v>3909</v>
      </c>
      <c r="E3279" s="61" t="s">
        <v>8436</v>
      </c>
      <c r="F3279" s="61" t="s">
        <v>9177</v>
      </c>
      <c r="G3279" s="61" t="s">
        <v>10604</v>
      </c>
      <c r="H3279" s="9" t="s">
        <v>2517</v>
      </c>
      <c r="J3279" s="12"/>
      <c r="K3279" s="12"/>
      <c r="L3279" s="12"/>
      <c r="M3279" s="12"/>
      <c r="N3279" s="12"/>
      <c r="O3279" s="12"/>
      <c r="P3279" s="12"/>
      <c r="Q3279" s="12"/>
      <c r="R3279" s="12"/>
      <c r="S3279" s="12"/>
      <c r="T3279" s="12"/>
      <c r="U3279" s="12"/>
      <c r="V3279" s="12"/>
      <c r="W3279" s="12"/>
      <c r="X3279" s="12"/>
      <c r="Y3279" s="12"/>
      <c r="Z3279" s="12"/>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c r="AV3279" s="12"/>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c r="BQ3279" s="12"/>
      <c r="BR3279" s="12"/>
      <c r="BS3279" s="12"/>
      <c r="BT3279" s="12"/>
      <c r="BU3279" s="12"/>
      <c r="BV3279" s="12"/>
      <c r="BW3279" s="12"/>
      <c r="BX3279" s="12"/>
      <c r="BY3279" s="12"/>
      <c r="BZ3279" s="12"/>
      <c r="CA3279" s="12"/>
      <c r="CB3279" s="12"/>
      <c r="CC3279" s="12"/>
      <c r="CD3279" s="12"/>
      <c r="CE3279" s="12"/>
      <c r="CF3279" s="12"/>
      <c r="CG3279" s="12"/>
      <c r="CH3279" s="12"/>
      <c r="CI3279" s="12"/>
      <c r="CJ3279" s="12"/>
      <c r="CK3279" s="12"/>
      <c r="CL3279" s="12"/>
      <c r="CM3279" s="12"/>
      <c r="CN3279" s="12"/>
      <c r="CO3279" s="12"/>
      <c r="CP3279" s="12"/>
      <c r="CQ3279" s="12"/>
      <c r="CR3279" s="12"/>
      <c r="CS3279" s="12"/>
      <c r="CT3279" s="12"/>
      <c r="CU3279" s="12"/>
      <c r="CV3279" s="12"/>
      <c r="CW3279" s="12"/>
      <c r="CX3279" s="12"/>
      <c r="CY3279" s="12"/>
      <c r="CZ3279" s="12"/>
      <c r="DA3279" s="12"/>
      <c r="DB3279" s="12"/>
      <c r="DC3279" s="12"/>
      <c r="DD3279" s="12"/>
      <c r="DE3279" s="12"/>
      <c r="DF3279" s="12"/>
      <c r="DG3279" s="12"/>
      <c r="DH3279" s="12"/>
      <c r="DI3279" s="12"/>
      <c r="DJ3279" s="12"/>
      <c r="DK3279" s="12"/>
      <c r="DL3279" s="12"/>
      <c r="DM3279" s="12"/>
      <c r="DN3279" s="12"/>
      <c r="DO3279" s="12"/>
      <c r="DP3279" s="12"/>
      <c r="DQ3279" s="12"/>
      <c r="DR3279" s="12"/>
      <c r="DS3279" s="12"/>
      <c r="DT3279" s="12"/>
      <c r="DU3279" s="12"/>
      <c r="DV3279" s="12"/>
    </row>
    <row r="3280" spans="1:126" s="14" customFormat="1" ht="60.75" thickBot="1" x14ac:dyDescent="0.3">
      <c r="A3280" s="12"/>
      <c r="B3280" s="13">
        <f t="shared" si="53"/>
        <v>3271</v>
      </c>
      <c r="C3280" s="9" t="s">
        <v>2218</v>
      </c>
      <c r="D3280" s="9">
        <v>6506</v>
      </c>
      <c r="E3280" s="9" t="s">
        <v>2518</v>
      </c>
      <c r="F3280" s="9" t="s">
        <v>8407</v>
      </c>
      <c r="G3280" s="9" t="s">
        <v>10605</v>
      </c>
      <c r="H3280" s="9" t="s">
        <v>334</v>
      </c>
      <c r="J3280" s="12"/>
      <c r="K3280" s="12"/>
      <c r="L3280" s="12"/>
      <c r="M3280" s="12"/>
      <c r="N3280" s="12"/>
      <c r="O3280" s="12"/>
      <c r="P3280" s="12"/>
      <c r="Q3280" s="12"/>
      <c r="R3280" s="12"/>
      <c r="S3280" s="12"/>
      <c r="T3280" s="12"/>
      <c r="U3280" s="12"/>
      <c r="V3280" s="12"/>
      <c r="W3280" s="12"/>
      <c r="X3280" s="12"/>
      <c r="Y3280" s="12"/>
      <c r="Z3280" s="12"/>
      <c r="AA3280" s="12"/>
      <c r="AB3280" s="12"/>
      <c r="AC3280" s="12"/>
      <c r="AD3280" s="12"/>
      <c r="AE3280" s="12"/>
      <c r="AF3280" s="12"/>
      <c r="AG3280" s="12"/>
      <c r="AH3280" s="12"/>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c r="BQ3280" s="12"/>
      <c r="BR3280" s="12"/>
      <c r="BS3280" s="12"/>
      <c r="BT3280" s="12"/>
      <c r="BU3280" s="12"/>
      <c r="BV3280" s="12"/>
      <c r="BW3280" s="12"/>
      <c r="BX3280" s="12"/>
      <c r="BY3280" s="12"/>
      <c r="BZ3280" s="12"/>
      <c r="CA3280" s="12"/>
      <c r="CB3280" s="12"/>
      <c r="CC3280" s="12"/>
      <c r="CD3280" s="12"/>
      <c r="CE3280" s="12"/>
      <c r="CF3280" s="12"/>
      <c r="CG3280" s="12"/>
      <c r="CH3280" s="12"/>
      <c r="CI3280" s="12"/>
      <c r="CJ3280" s="12"/>
      <c r="CK3280" s="12"/>
      <c r="CL3280" s="12"/>
      <c r="CM3280" s="12"/>
      <c r="CN3280" s="12"/>
      <c r="CO3280" s="12"/>
      <c r="CP3280" s="12"/>
      <c r="CQ3280" s="12"/>
      <c r="CR3280" s="12"/>
      <c r="CS3280" s="12"/>
      <c r="CT3280" s="12"/>
      <c r="CU3280" s="12"/>
      <c r="CV3280" s="12"/>
      <c r="CW3280" s="12"/>
      <c r="CX3280" s="12"/>
      <c r="CY3280" s="12"/>
      <c r="CZ3280" s="12"/>
      <c r="DA3280" s="12"/>
      <c r="DB3280" s="12"/>
      <c r="DC3280" s="12"/>
      <c r="DD3280" s="12"/>
      <c r="DE3280" s="12"/>
      <c r="DF3280" s="12"/>
      <c r="DG3280" s="12"/>
      <c r="DH3280" s="12"/>
      <c r="DI3280" s="12"/>
      <c r="DJ3280" s="12"/>
      <c r="DK3280" s="12"/>
      <c r="DL3280" s="12"/>
      <c r="DM3280" s="12"/>
      <c r="DN3280" s="12"/>
      <c r="DO3280" s="12"/>
      <c r="DP3280" s="12"/>
      <c r="DQ3280" s="12"/>
      <c r="DR3280" s="12"/>
      <c r="DS3280" s="12"/>
      <c r="DT3280" s="12"/>
      <c r="DU3280" s="12"/>
      <c r="DV3280" s="12"/>
    </row>
    <row r="3281" spans="1:126" s="14" customFormat="1" ht="60.75" thickBot="1" x14ac:dyDescent="0.3">
      <c r="A3281" s="12"/>
      <c r="B3281" s="13">
        <f t="shared" si="53"/>
        <v>3272</v>
      </c>
      <c r="C3281" s="9" t="s">
        <v>2218</v>
      </c>
      <c r="D3281" s="9">
        <v>6506</v>
      </c>
      <c r="E3281" s="9" t="s">
        <v>2518</v>
      </c>
      <c r="F3281" s="9" t="s">
        <v>8408</v>
      </c>
      <c r="G3281" s="9" t="s">
        <v>10606</v>
      </c>
      <c r="H3281" s="9" t="s">
        <v>334</v>
      </c>
      <c r="J3281" s="12"/>
      <c r="K3281" s="12"/>
      <c r="L3281" s="12"/>
      <c r="M3281" s="12"/>
      <c r="N3281" s="12"/>
      <c r="O3281" s="12"/>
      <c r="P3281" s="12"/>
      <c r="Q3281" s="12"/>
      <c r="R3281" s="12"/>
      <c r="S3281" s="12"/>
      <c r="T3281" s="12"/>
      <c r="U3281" s="12"/>
      <c r="V3281" s="12"/>
      <c r="W3281" s="12"/>
      <c r="X3281" s="12"/>
      <c r="Y3281" s="12"/>
      <c r="Z3281" s="12"/>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12"/>
      <c r="BR3281" s="12"/>
      <c r="BS3281" s="12"/>
      <c r="BT3281" s="12"/>
      <c r="BU3281" s="12"/>
      <c r="BV3281" s="12"/>
      <c r="BW3281" s="12"/>
      <c r="BX3281" s="12"/>
      <c r="BY3281" s="12"/>
      <c r="BZ3281" s="12"/>
      <c r="CA3281" s="12"/>
      <c r="CB3281" s="12"/>
      <c r="CC3281" s="12"/>
      <c r="CD3281" s="12"/>
      <c r="CE3281" s="12"/>
      <c r="CF3281" s="12"/>
      <c r="CG3281" s="12"/>
      <c r="CH3281" s="12"/>
      <c r="CI3281" s="12"/>
      <c r="CJ3281" s="12"/>
      <c r="CK3281" s="12"/>
      <c r="CL3281" s="12"/>
      <c r="CM3281" s="12"/>
      <c r="CN3281" s="12"/>
      <c r="CO3281" s="12"/>
      <c r="CP3281" s="12"/>
      <c r="CQ3281" s="12"/>
      <c r="CR3281" s="12"/>
      <c r="CS3281" s="12"/>
      <c r="CT3281" s="12"/>
      <c r="CU3281" s="12"/>
      <c r="CV3281" s="12"/>
      <c r="CW3281" s="12"/>
      <c r="CX3281" s="12"/>
      <c r="CY3281" s="12"/>
      <c r="CZ3281" s="12"/>
      <c r="DA3281" s="12"/>
      <c r="DB3281" s="12"/>
      <c r="DC3281" s="12"/>
      <c r="DD3281" s="12"/>
      <c r="DE3281" s="12"/>
      <c r="DF3281" s="12"/>
      <c r="DG3281" s="12"/>
      <c r="DH3281" s="12"/>
      <c r="DI3281" s="12"/>
      <c r="DJ3281" s="12"/>
      <c r="DK3281" s="12"/>
      <c r="DL3281" s="12"/>
      <c r="DM3281" s="12"/>
      <c r="DN3281" s="12"/>
      <c r="DO3281" s="12"/>
      <c r="DP3281" s="12"/>
      <c r="DQ3281" s="12"/>
      <c r="DR3281" s="12"/>
      <c r="DS3281" s="12"/>
      <c r="DT3281" s="12"/>
      <c r="DU3281" s="12"/>
      <c r="DV3281" s="12"/>
    </row>
    <row r="3282" spans="1:126" s="14" customFormat="1" ht="45.75" thickBot="1" x14ac:dyDescent="0.3">
      <c r="A3282" s="12"/>
      <c r="B3282" s="13">
        <f t="shared" si="53"/>
        <v>3273</v>
      </c>
      <c r="C3282" s="2" t="s">
        <v>2218</v>
      </c>
      <c r="D3282" s="9">
        <v>9503</v>
      </c>
      <c r="E3282" s="2" t="s">
        <v>5434</v>
      </c>
      <c r="F3282" s="2" t="s">
        <v>5435</v>
      </c>
      <c r="G3282" s="2" t="s">
        <v>6908</v>
      </c>
      <c r="H3282" s="2" t="s">
        <v>2517</v>
      </c>
      <c r="J3282" s="12"/>
      <c r="K3282" s="12"/>
      <c r="L3282" s="12"/>
      <c r="M3282" s="12"/>
      <c r="N3282" s="12"/>
      <c r="O3282" s="12"/>
      <c r="P3282" s="12"/>
      <c r="Q3282" s="12"/>
      <c r="R3282" s="12"/>
      <c r="S3282" s="12"/>
      <c r="T3282" s="12"/>
      <c r="U3282" s="12"/>
      <c r="V3282" s="12"/>
      <c r="W3282" s="12"/>
      <c r="X3282" s="12"/>
      <c r="Y3282" s="12"/>
      <c r="Z3282" s="12"/>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c r="AV3282" s="12"/>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12"/>
      <c r="BR3282" s="12"/>
      <c r="BS3282" s="12"/>
      <c r="BT3282" s="12"/>
      <c r="BU3282" s="12"/>
      <c r="BV3282" s="12"/>
      <c r="BW3282" s="12"/>
      <c r="BX3282" s="12"/>
      <c r="BY3282" s="12"/>
      <c r="BZ3282" s="12"/>
      <c r="CA3282" s="12"/>
      <c r="CB3282" s="12"/>
      <c r="CC3282" s="12"/>
      <c r="CD3282" s="12"/>
      <c r="CE3282" s="12"/>
      <c r="CF3282" s="12"/>
      <c r="CG3282" s="12"/>
      <c r="CH3282" s="12"/>
      <c r="CI3282" s="12"/>
      <c r="CJ3282" s="12"/>
      <c r="CK3282" s="12"/>
      <c r="CL3282" s="12"/>
      <c r="CM3282" s="12"/>
      <c r="CN3282" s="12"/>
      <c r="CO3282" s="12"/>
      <c r="CP3282" s="12"/>
      <c r="CQ3282" s="12"/>
      <c r="CR3282" s="12"/>
      <c r="CS3282" s="12"/>
      <c r="CT3282" s="12"/>
      <c r="CU3282" s="12"/>
      <c r="CV3282" s="12"/>
      <c r="CW3282" s="12"/>
      <c r="CX3282" s="12"/>
      <c r="CY3282" s="12"/>
      <c r="CZ3282" s="12"/>
      <c r="DA3282" s="12"/>
      <c r="DB3282" s="12"/>
      <c r="DC3282" s="12"/>
      <c r="DD3282" s="12"/>
      <c r="DE3282" s="12"/>
      <c r="DF3282" s="12"/>
      <c r="DG3282" s="12"/>
      <c r="DH3282" s="12"/>
      <c r="DI3282" s="12"/>
      <c r="DJ3282" s="12"/>
      <c r="DK3282" s="12"/>
      <c r="DL3282" s="12"/>
      <c r="DM3282" s="12"/>
      <c r="DN3282" s="12"/>
      <c r="DO3282" s="12"/>
      <c r="DP3282" s="12"/>
      <c r="DQ3282" s="12"/>
      <c r="DR3282" s="12"/>
      <c r="DS3282" s="12"/>
      <c r="DT3282" s="12"/>
      <c r="DU3282" s="12"/>
      <c r="DV3282" s="12"/>
    </row>
    <row r="3283" spans="1:126" s="14" customFormat="1" ht="90.75" thickBot="1" x14ac:dyDescent="0.3">
      <c r="A3283" s="12"/>
      <c r="B3283" s="13">
        <f t="shared" si="53"/>
        <v>3274</v>
      </c>
      <c r="C3283" s="2" t="s">
        <v>2218</v>
      </c>
      <c r="D3283" s="9">
        <v>9403</v>
      </c>
      <c r="E3283" s="2" t="s">
        <v>5444</v>
      </c>
      <c r="F3283" s="2" t="s">
        <v>5445</v>
      </c>
      <c r="G3283" s="2" t="s">
        <v>10607</v>
      </c>
      <c r="H3283" s="2" t="s">
        <v>2517</v>
      </c>
      <c r="J3283" s="12"/>
      <c r="K3283" s="12"/>
      <c r="L3283" s="12"/>
      <c r="M3283" s="12"/>
      <c r="N3283" s="12"/>
      <c r="O3283" s="12"/>
      <c r="P3283" s="12"/>
      <c r="Q3283" s="12"/>
      <c r="R3283" s="12"/>
      <c r="S3283" s="12"/>
      <c r="T3283" s="12"/>
      <c r="U3283" s="12"/>
      <c r="V3283" s="12"/>
      <c r="W3283" s="12"/>
      <c r="X3283" s="12"/>
      <c r="Y3283" s="12"/>
      <c r="Z3283" s="12"/>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c r="BP3283" s="12"/>
      <c r="BQ3283" s="12"/>
      <c r="BR3283" s="12"/>
      <c r="BS3283" s="12"/>
      <c r="BT3283" s="12"/>
      <c r="BU3283" s="12"/>
      <c r="BV3283" s="12"/>
      <c r="BW3283" s="12"/>
      <c r="BX3283" s="12"/>
      <c r="BY3283" s="12"/>
      <c r="BZ3283" s="12"/>
      <c r="CA3283" s="12"/>
      <c r="CB3283" s="12"/>
      <c r="CC3283" s="12"/>
      <c r="CD3283" s="12"/>
      <c r="CE3283" s="12"/>
      <c r="CF3283" s="12"/>
      <c r="CG3283" s="12"/>
      <c r="CH3283" s="12"/>
      <c r="CI3283" s="12"/>
      <c r="CJ3283" s="12"/>
      <c r="CK3283" s="12"/>
      <c r="CL3283" s="12"/>
      <c r="CM3283" s="12"/>
      <c r="CN3283" s="12"/>
      <c r="CO3283" s="12"/>
      <c r="CP3283" s="12"/>
      <c r="CQ3283" s="12"/>
      <c r="CR3283" s="12"/>
      <c r="CS3283" s="12"/>
      <c r="CT3283" s="12"/>
      <c r="CU3283" s="12"/>
      <c r="CV3283" s="12"/>
      <c r="CW3283" s="12"/>
      <c r="CX3283" s="12"/>
      <c r="CY3283" s="12"/>
      <c r="CZ3283" s="12"/>
      <c r="DA3283" s="12"/>
      <c r="DB3283" s="12"/>
      <c r="DC3283" s="12"/>
      <c r="DD3283" s="12"/>
      <c r="DE3283" s="12"/>
      <c r="DF3283" s="12"/>
      <c r="DG3283" s="12"/>
      <c r="DH3283" s="12"/>
      <c r="DI3283" s="12"/>
      <c r="DJ3283" s="12"/>
      <c r="DK3283" s="12"/>
      <c r="DL3283" s="12"/>
      <c r="DM3283" s="12"/>
      <c r="DN3283" s="12"/>
      <c r="DO3283" s="12"/>
      <c r="DP3283" s="12"/>
      <c r="DQ3283" s="12"/>
      <c r="DR3283" s="12"/>
      <c r="DS3283" s="12"/>
      <c r="DT3283" s="12"/>
      <c r="DU3283" s="12"/>
      <c r="DV3283" s="12"/>
    </row>
    <row r="3284" spans="1:126" s="14" customFormat="1" ht="90.75" thickBot="1" x14ac:dyDescent="0.3">
      <c r="A3284" s="12"/>
      <c r="B3284" s="13">
        <f t="shared" si="53"/>
        <v>3275</v>
      </c>
      <c r="C3284" s="2" t="s">
        <v>2218</v>
      </c>
      <c r="D3284" s="9">
        <v>3926</v>
      </c>
      <c r="E3284" s="2" t="s">
        <v>5450</v>
      </c>
      <c r="F3284" s="2" t="s">
        <v>5446</v>
      </c>
      <c r="G3284" s="2" t="s">
        <v>10608</v>
      </c>
      <c r="H3284" s="2" t="s">
        <v>2517</v>
      </c>
      <c r="J3284" s="12"/>
      <c r="K3284" s="12"/>
      <c r="L3284" s="12"/>
      <c r="M3284" s="12"/>
      <c r="N3284" s="12"/>
      <c r="O3284" s="12"/>
      <c r="P3284" s="12"/>
      <c r="Q3284" s="12"/>
      <c r="R3284" s="12"/>
      <c r="S3284" s="12"/>
      <c r="T3284" s="12"/>
      <c r="U3284" s="12"/>
      <c r="V3284" s="12"/>
      <c r="W3284" s="12"/>
      <c r="X3284" s="12"/>
      <c r="Y3284" s="12"/>
      <c r="Z3284" s="12"/>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12"/>
      <c r="BR3284" s="12"/>
      <c r="BS3284" s="12"/>
      <c r="BT3284" s="12"/>
      <c r="BU3284" s="12"/>
      <c r="BV3284" s="12"/>
      <c r="BW3284" s="12"/>
      <c r="BX3284" s="12"/>
      <c r="BY3284" s="12"/>
      <c r="BZ3284" s="12"/>
      <c r="CA3284" s="12"/>
      <c r="CB3284" s="12"/>
      <c r="CC3284" s="12"/>
      <c r="CD3284" s="12"/>
      <c r="CE3284" s="12"/>
      <c r="CF3284" s="12"/>
      <c r="CG3284" s="12"/>
      <c r="CH3284" s="12"/>
      <c r="CI3284" s="12"/>
      <c r="CJ3284" s="12"/>
      <c r="CK3284" s="12"/>
      <c r="CL3284" s="12"/>
      <c r="CM3284" s="12"/>
      <c r="CN3284" s="12"/>
      <c r="CO3284" s="12"/>
      <c r="CP3284" s="12"/>
      <c r="CQ3284" s="12"/>
      <c r="CR3284" s="12"/>
      <c r="CS3284" s="12"/>
      <c r="CT3284" s="12"/>
      <c r="CU3284" s="12"/>
      <c r="CV3284" s="12"/>
      <c r="CW3284" s="12"/>
      <c r="CX3284" s="12"/>
      <c r="CY3284" s="12"/>
      <c r="CZ3284" s="12"/>
      <c r="DA3284" s="12"/>
      <c r="DB3284" s="12"/>
      <c r="DC3284" s="12"/>
      <c r="DD3284" s="12"/>
      <c r="DE3284" s="12"/>
      <c r="DF3284" s="12"/>
      <c r="DG3284" s="12"/>
      <c r="DH3284" s="12"/>
      <c r="DI3284" s="12"/>
      <c r="DJ3284" s="12"/>
      <c r="DK3284" s="12"/>
      <c r="DL3284" s="12"/>
      <c r="DM3284" s="12"/>
      <c r="DN3284" s="12"/>
      <c r="DO3284" s="12"/>
      <c r="DP3284" s="12"/>
      <c r="DQ3284" s="12"/>
      <c r="DR3284" s="12"/>
      <c r="DS3284" s="12"/>
      <c r="DT3284" s="12"/>
      <c r="DU3284" s="12"/>
      <c r="DV3284" s="12"/>
    </row>
    <row r="3285" spans="1:126" s="14" customFormat="1" ht="60.75" thickBot="1" x14ac:dyDescent="0.3">
      <c r="A3285" s="12"/>
      <c r="B3285" s="13">
        <f t="shared" si="53"/>
        <v>3276</v>
      </c>
      <c r="C3285" s="2" t="s">
        <v>2218</v>
      </c>
      <c r="D3285" s="9">
        <v>9503</v>
      </c>
      <c r="E3285" s="2" t="s">
        <v>5451</v>
      </c>
      <c r="F3285" s="2" t="s">
        <v>5447</v>
      </c>
      <c r="G3285" s="2" t="s">
        <v>10609</v>
      </c>
      <c r="H3285" s="2" t="s">
        <v>2517</v>
      </c>
      <c r="J3285" s="12"/>
      <c r="K3285" s="12"/>
      <c r="L3285" s="12"/>
      <c r="M3285" s="12"/>
      <c r="N3285" s="12"/>
      <c r="O3285" s="12"/>
      <c r="P3285" s="12"/>
      <c r="Q3285" s="12"/>
      <c r="R3285" s="12"/>
      <c r="S3285" s="12"/>
      <c r="T3285" s="12"/>
      <c r="U3285" s="12"/>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12"/>
      <c r="BR3285" s="12"/>
      <c r="BS3285" s="12"/>
      <c r="BT3285" s="12"/>
      <c r="BU3285" s="12"/>
      <c r="BV3285" s="12"/>
      <c r="BW3285" s="12"/>
      <c r="BX3285" s="12"/>
      <c r="BY3285" s="12"/>
      <c r="BZ3285" s="12"/>
      <c r="CA3285" s="12"/>
      <c r="CB3285" s="12"/>
      <c r="CC3285" s="12"/>
      <c r="CD3285" s="12"/>
      <c r="CE3285" s="12"/>
      <c r="CF3285" s="12"/>
      <c r="CG3285" s="12"/>
      <c r="CH3285" s="12"/>
      <c r="CI3285" s="12"/>
      <c r="CJ3285" s="12"/>
      <c r="CK3285" s="12"/>
      <c r="CL3285" s="12"/>
      <c r="CM3285" s="12"/>
      <c r="CN3285" s="12"/>
      <c r="CO3285" s="12"/>
      <c r="CP3285" s="12"/>
      <c r="CQ3285" s="12"/>
      <c r="CR3285" s="12"/>
      <c r="CS3285" s="12"/>
      <c r="CT3285" s="12"/>
      <c r="CU3285" s="12"/>
      <c r="CV3285" s="12"/>
      <c r="CW3285" s="12"/>
      <c r="CX3285" s="12"/>
      <c r="CY3285" s="12"/>
      <c r="CZ3285" s="12"/>
      <c r="DA3285" s="12"/>
      <c r="DB3285" s="12"/>
      <c r="DC3285" s="12"/>
      <c r="DD3285" s="12"/>
      <c r="DE3285" s="12"/>
      <c r="DF3285" s="12"/>
      <c r="DG3285" s="12"/>
      <c r="DH3285" s="12"/>
      <c r="DI3285" s="12"/>
      <c r="DJ3285" s="12"/>
      <c r="DK3285" s="12"/>
      <c r="DL3285" s="12"/>
      <c r="DM3285" s="12"/>
      <c r="DN3285" s="12"/>
      <c r="DO3285" s="12"/>
      <c r="DP3285" s="12"/>
      <c r="DQ3285" s="12"/>
      <c r="DR3285" s="12"/>
      <c r="DS3285" s="12"/>
      <c r="DT3285" s="12"/>
      <c r="DU3285" s="12"/>
      <c r="DV3285" s="12"/>
    </row>
    <row r="3286" spans="1:126" s="14" customFormat="1" ht="45.75" thickBot="1" x14ac:dyDescent="0.3">
      <c r="A3286" s="12"/>
      <c r="B3286" s="13">
        <f t="shared" si="53"/>
        <v>3277</v>
      </c>
      <c r="C3286" s="2" t="s">
        <v>2218</v>
      </c>
      <c r="D3286" s="9">
        <v>9503</v>
      </c>
      <c r="E3286" s="2" t="s">
        <v>5452</v>
      </c>
      <c r="F3286" s="2" t="s">
        <v>5453</v>
      </c>
      <c r="G3286" s="2" t="s">
        <v>6081</v>
      </c>
      <c r="H3286" s="2" t="s">
        <v>2517</v>
      </c>
      <c r="J3286" s="12"/>
      <c r="K3286" s="12"/>
      <c r="L3286" s="12"/>
      <c r="M3286" s="12"/>
      <c r="N3286" s="12"/>
      <c r="O3286" s="12"/>
      <c r="P3286" s="12"/>
      <c r="Q3286" s="12"/>
      <c r="R3286" s="12"/>
      <c r="S3286" s="12"/>
      <c r="T3286" s="12"/>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12"/>
      <c r="BR3286" s="12"/>
      <c r="BS3286" s="12"/>
      <c r="BT3286" s="12"/>
      <c r="BU3286" s="12"/>
      <c r="BV3286" s="12"/>
      <c r="BW3286" s="12"/>
      <c r="BX3286" s="12"/>
      <c r="BY3286" s="12"/>
      <c r="BZ3286" s="12"/>
      <c r="CA3286" s="12"/>
      <c r="CB3286" s="12"/>
      <c r="CC3286" s="12"/>
      <c r="CD3286" s="12"/>
      <c r="CE3286" s="12"/>
      <c r="CF3286" s="12"/>
      <c r="CG3286" s="12"/>
      <c r="CH3286" s="12"/>
      <c r="CI3286" s="12"/>
      <c r="CJ3286" s="12"/>
      <c r="CK3286" s="12"/>
      <c r="CL3286" s="12"/>
      <c r="CM3286" s="12"/>
      <c r="CN3286" s="12"/>
      <c r="CO3286" s="12"/>
      <c r="CP3286" s="12"/>
      <c r="CQ3286" s="12"/>
      <c r="CR3286" s="12"/>
      <c r="CS3286" s="12"/>
      <c r="CT3286" s="12"/>
      <c r="CU3286" s="12"/>
      <c r="CV3286" s="12"/>
      <c r="CW3286" s="12"/>
      <c r="CX3286" s="12"/>
      <c r="CY3286" s="12"/>
      <c r="CZ3286" s="12"/>
      <c r="DA3286" s="12"/>
      <c r="DB3286" s="12"/>
      <c r="DC3286" s="12"/>
      <c r="DD3286" s="12"/>
      <c r="DE3286" s="12"/>
      <c r="DF3286" s="12"/>
      <c r="DG3286" s="12"/>
      <c r="DH3286" s="12"/>
      <c r="DI3286" s="12"/>
      <c r="DJ3286" s="12"/>
      <c r="DK3286" s="12"/>
      <c r="DL3286" s="12"/>
      <c r="DM3286" s="12"/>
      <c r="DN3286" s="12"/>
      <c r="DO3286" s="12"/>
      <c r="DP3286" s="12"/>
      <c r="DQ3286" s="12"/>
      <c r="DR3286" s="12"/>
      <c r="DS3286" s="12"/>
      <c r="DT3286" s="12"/>
      <c r="DU3286" s="12"/>
      <c r="DV3286" s="12"/>
    </row>
    <row r="3287" spans="1:126" s="14" customFormat="1" ht="90.75" thickBot="1" x14ac:dyDescent="0.3">
      <c r="A3287" s="12"/>
      <c r="B3287" s="13">
        <f t="shared" si="53"/>
        <v>3278</v>
      </c>
      <c r="C3287" s="2" t="s">
        <v>2218</v>
      </c>
      <c r="D3287" s="9">
        <v>6401</v>
      </c>
      <c r="E3287" s="2" t="s">
        <v>2608</v>
      </c>
      <c r="F3287" s="2" t="s">
        <v>5448</v>
      </c>
      <c r="G3287" s="2" t="s">
        <v>10610</v>
      </c>
      <c r="H3287" s="2" t="s">
        <v>2517</v>
      </c>
      <c r="J3287" s="12"/>
      <c r="K3287" s="12"/>
      <c r="L3287" s="12"/>
      <c r="M3287" s="12"/>
      <c r="N3287" s="12"/>
      <c r="O3287" s="12"/>
      <c r="P3287" s="12"/>
      <c r="Q3287" s="12"/>
      <c r="R3287" s="12"/>
      <c r="S3287" s="12"/>
      <c r="T3287" s="12"/>
      <c r="U3287" s="12"/>
      <c r="V3287" s="12"/>
      <c r="W3287" s="12"/>
      <c r="X3287" s="12"/>
      <c r="Y3287" s="12"/>
      <c r="Z3287" s="12"/>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12"/>
      <c r="BR3287" s="12"/>
      <c r="BS3287" s="12"/>
      <c r="BT3287" s="12"/>
      <c r="BU3287" s="12"/>
      <c r="BV3287" s="12"/>
      <c r="BW3287" s="12"/>
      <c r="BX3287" s="12"/>
      <c r="BY3287" s="12"/>
      <c r="BZ3287" s="12"/>
      <c r="CA3287" s="12"/>
      <c r="CB3287" s="12"/>
      <c r="CC3287" s="12"/>
      <c r="CD3287" s="12"/>
      <c r="CE3287" s="12"/>
      <c r="CF3287" s="12"/>
      <c r="CG3287" s="12"/>
      <c r="CH3287" s="12"/>
      <c r="CI3287" s="12"/>
      <c r="CJ3287" s="12"/>
      <c r="CK3287" s="12"/>
      <c r="CL3287" s="12"/>
      <c r="CM3287" s="12"/>
      <c r="CN3287" s="12"/>
      <c r="CO3287" s="12"/>
      <c r="CP3287" s="12"/>
      <c r="CQ3287" s="12"/>
      <c r="CR3287" s="12"/>
      <c r="CS3287" s="12"/>
      <c r="CT3287" s="12"/>
      <c r="CU3287" s="12"/>
      <c r="CV3287" s="12"/>
      <c r="CW3287" s="12"/>
      <c r="CX3287" s="12"/>
      <c r="CY3287" s="12"/>
      <c r="CZ3287" s="12"/>
      <c r="DA3287" s="12"/>
      <c r="DB3287" s="12"/>
      <c r="DC3287" s="12"/>
      <c r="DD3287" s="12"/>
      <c r="DE3287" s="12"/>
      <c r="DF3287" s="12"/>
      <c r="DG3287" s="12"/>
      <c r="DH3287" s="12"/>
      <c r="DI3287" s="12"/>
      <c r="DJ3287" s="12"/>
      <c r="DK3287" s="12"/>
      <c r="DL3287" s="12"/>
      <c r="DM3287" s="12"/>
      <c r="DN3287" s="12"/>
      <c r="DO3287" s="12"/>
      <c r="DP3287" s="12"/>
      <c r="DQ3287" s="12"/>
      <c r="DR3287" s="12"/>
      <c r="DS3287" s="12"/>
      <c r="DT3287" s="12"/>
      <c r="DU3287" s="12"/>
      <c r="DV3287" s="12"/>
    </row>
    <row r="3288" spans="1:126" s="14" customFormat="1" ht="45.75" thickBot="1" x14ac:dyDescent="0.3">
      <c r="A3288" s="12"/>
      <c r="B3288" s="13">
        <f t="shared" si="53"/>
        <v>3279</v>
      </c>
      <c r="C3288" s="2" t="s">
        <v>2218</v>
      </c>
      <c r="D3288" s="9">
        <v>6401</v>
      </c>
      <c r="E3288" s="2" t="s">
        <v>2608</v>
      </c>
      <c r="F3288" s="2" t="s">
        <v>2594</v>
      </c>
      <c r="G3288" s="2" t="s">
        <v>6082</v>
      </c>
      <c r="H3288" s="2" t="s">
        <v>2517</v>
      </c>
      <c r="J3288" s="12"/>
      <c r="K3288" s="12"/>
      <c r="L3288" s="12"/>
      <c r="M3288" s="12"/>
      <c r="N3288" s="12"/>
      <c r="O3288" s="12"/>
      <c r="P3288" s="12"/>
      <c r="Q3288" s="12"/>
      <c r="R3288" s="12"/>
      <c r="S3288" s="12"/>
      <c r="T3288" s="12"/>
      <c r="U3288" s="12"/>
      <c r="V3288" s="12"/>
      <c r="W3288" s="12"/>
      <c r="X3288" s="12"/>
      <c r="Y3288" s="12"/>
      <c r="Z3288" s="12"/>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12"/>
      <c r="BR3288" s="12"/>
      <c r="BS3288" s="12"/>
      <c r="BT3288" s="12"/>
      <c r="BU3288" s="12"/>
      <c r="BV3288" s="12"/>
      <c r="BW3288" s="12"/>
      <c r="BX3288" s="12"/>
      <c r="BY3288" s="12"/>
      <c r="BZ3288" s="12"/>
      <c r="CA3288" s="12"/>
      <c r="CB3288" s="12"/>
      <c r="CC3288" s="12"/>
      <c r="CD3288" s="12"/>
      <c r="CE3288" s="12"/>
      <c r="CF3288" s="12"/>
      <c r="CG3288" s="12"/>
      <c r="CH3288" s="12"/>
      <c r="CI3288" s="12"/>
      <c r="CJ3288" s="12"/>
      <c r="CK3288" s="12"/>
      <c r="CL3288" s="12"/>
      <c r="CM3288" s="12"/>
      <c r="CN3288" s="12"/>
      <c r="CO3288" s="12"/>
      <c r="CP3288" s="12"/>
      <c r="CQ3288" s="12"/>
      <c r="CR3288" s="12"/>
      <c r="CS3288" s="12"/>
      <c r="CT3288" s="12"/>
      <c r="CU3288" s="12"/>
      <c r="CV3288" s="12"/>
      <c r="CW3288" s="12"/>
      <c r="CX3288" s="12"/>
      <c r="CY3288" s="12"/>
      <c r="CZ3288" s="12"/>
      <c r="DA3288" s="12"/>
      <c r="DB3288" s="12"/>
      <c r="DC3288" s="12"/>
      <c r="DD3288" s="12"/>
      <c r="DE3288" s="12"/>
      <c r="DF3288" s="12"/>
      <c r="DG3288" s="12"/>
      <c r="DH3288" s="12"/>
      <c r="DI3288" s="12"/>
      <c r="DJ3288" s="12"/>
      <c r="DK3288" s="12"/>
      <c r="DL3288" s="12"/>
      <c r="DM3288" s="12"/>
      <c r="DN3288" s="12"/>
      <c r="DO3288" s="12"/>
      <c r="DP3288" s="12"/>
      <c r="DQ3288" s="12"/>
      <c r="DR3288" s="12"/>
      <c r="DS3288" s="12"/>
      <c r="DT3288" s="12"/>
      <c r="DU3288" s="12"/>
      <c r="DV3288" s="12"/>
    </row>
    <row r="3289" spans="1:126" s="14" customFormat="1" ht="60.75" thickBot="1" x14ac:dyDescent="0.3">
      <c r="A3289" s="12"/>
      <c r="B3289" s="13">
        <f t="shared" si="53"/>
        <v>3280</v>
      </c>
      <c r="C3289" s="2" t="s">
        <v>2218</v>
      </c>
      <c r="D3289" s="9">
        <v>6401</v>
      </c>
      <c r="E3289" s="2" t="s">
        <v>2608</v>
      </c>
      <c r="F3289" s="2" t="s">
        <v>5449</v>
      </c>
      <c r="G3289" s="2" t="s">
        <v>10611</v>
      </c>
      <c r="H3289" s="2" t="s">
        <v>2517</v>
      </c>
      <c r="J3289" s="12"/>
      <c r="K3289" s="12"/>
      <c r="L3289" s="12"/>
      <c r="M3289" s="12"/>
      <c r="N3289" s="12"/>
      <c r="O3289" s="12"/>
      <c r="P3289" s="12"/>
      <c r="Q3289" s="12"/>
      <c r="R3289" s="12"/>
      <c r="S3289" s="12"/>
      <c r="T3289" s="12"/>
      <c r="U3289" s="12"/>
      <c r="V3289" s="12"/>
      <c r="W3289" s="12"/>
      <c r="X3289" s="12"/>
      <c r="Y3289" s="12"/>
      <c r="Z3289" s="12"/>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12"/>
      <c r="BR3289" s="12"/>
      <c r="BS3289" s="12"/>
      <c r="BT3289" s="12"/>
      <c r="BU3289" s="12"/>
      <c r="BV3289" s="12"/>
      <c r="BW3289" s="12"/>
      <c r="BX3289" s="12"/>
      <c r="BY3289" s="12"/>
      <c r="BZ3289" s="12"/>
      <c r="CA3289" s="12"/>
      <c r="CB3289" s="12"/>
      <c r="CC3289" s="12"/>
      <c r="CD3289" s="12"/>
      <c r="CE3289" s="12"/>
      <c r="CF3289" s="12"/>
      <c r="CG3289" s="12"/>
      <c r="CH3289" s="12"/>
      <c r="CI3289" s="12"/>
      <c r="CJ3289" s="12"/>
      <c r="CK3289" s="12"/>
      <c r="CL3289" s="12"/>
      <c r="CM3289" s="12"/>
      <c r="CN3289" s="12"/>
      <c r="CO3289" s="12"/>
      <c r="CP3289" s="12"/>
      <c r="CQ3289" s="12"/>
      <c r="CR3289" s="12"/>
      <c r="CS3289" s="12"/>
      <c r="CT3289" s="12"/>
      <c r="CU3289" s="12"/>
      <c r="CV3289" s="12"/>
      <c r="CW3289" s="12"/>
      <c r="CX3289" s="12"/>
      <c r="CY3289" s="12"/>
      <c r="CZ3289" s="12"/>
      <c r="DA3289" s="12"/>
      <c r="DB3289" s="12"/>
      <c r="DC3289" s="12"/>
      <c r="DD3289" s="12"/>
      <c r="DE3289" s="12"/>
      <c r="DF3289" s="12"/>
      <c r="DG3289" s="12"/>
      <c r="DH3289" s="12"/>
      <c r="DI3289" s="12"/>
      <c r="DJ3289" s="12"/>
      <c r="DK3289" s="12"/>
      <c r="DL3289" s="12"/>
      <c r="DM3289" s="12"/>
      <c r="DN3289" s="12"/>
      <c r="DO3289" s="12"/>
      <c r="DP3289" s="12"/>
      <c r="DQ3289" s="12"/>
      <c r="DR3289" s="12"/>
      <c r="DS3289" s="12"/>
      <c r="DT3289" s="12"/>
      <c r="DU3289" s="12"/>
      <c r="DV3289" s="12"/>
    </row>
    <row r="3290" spans="1:126" s="14" customFormat="1" ht="75.75" thickBot="1" x14ac:dyDescent="0.3">
      <c r="A3290" s="12"/>
      <c r="B3290" s="13">
        <f t="shared" si="53"/>
        <v>3281</v>
      </c>
      <c r="C3290" s="2" t="s">
        <v>2218</v>
      </c>
      <c r="D3290" s="9">
        <v>6401</v>
      </c>
      <c r="E3290" s="2" t="s">
        <v>2608</v>
      </c>
      <c r="F3290" s="2" t="s">
        <v>5454</v>
      </c>
      <c r="G3290" s="2" t="s">
        <v>10612</v>
      </c>
      <c r="H3290" s="2" t="s">
        <v>2517</v>
      </c>
      <c r="J3290" s="12"/>
      <c r="K3290" s="12"/>
      <c r="L3290" s="12"/>
      <c r="M3290" s="12"/>
      <c r="N3290" s="12"/>
      <c r="O3290" s="12"/>
      <c r="P3290" s="12"/>
      <c r="Q3290" s="12"/>
      <c r="R3290" s="12"/>
      <c r="S3290" s="12"/>
      <c r="T3290" s="12"/>
      <c r="U3290" s="12"/>
      <c r="V3290" s="12"/>
      <c r="W3290" s="12"/>
      <c r="X3290" s="12"/>
      <c r="Y3290" s="12"/>
      <c r="Z3290" s="12"/>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12"/>
      <c r="BR3290" s="12"/>
      <c r="BS3290" s="12"/>
      <c r="BT3290" s="12"/>
      <c r="BU3290" s="12"/>
      <c r="BV3290" s="12"/>
      <c r="BW3290" s="12"/>
      <c r="BX3290" s="12"/>
      <c r="BY3290" s="12"/>
      <c r="BZ3290" s="12"/>
      <c r="CA3290" s="12"/>
      <c r="CB3290" s="12"/>
      <c r="CC3290" s="12"/>
      <c r="CD3290" s="12"/>
      <c r="CE3290" s="12"/>
      <c r="CF3290" s="12"/>
      <c r="CG3290" s="12"/>
      <c r="CH3290" s="12"/>
      <c r="CI3290" s="12"/>
      <c r="CJ3290" s="12"/>
      <c r="CK3290" s="12"/>
      <c r="CL3290" s="12"/>
      <c r="CM3290" s="12"/>
      <c r="CN3290" s="12"/>
      <c r="CO3290" s="12"/>
      <c r="CP3290" s="12"/>
      <c r="CQ3290" s="12"/>
      <c r="CR3290" s="12"/>
      <c r="CS3290" s="12"/>
      <c r="CT3290" s="12"/>
      <c r="CU3290" s="12"/>
      <c r="CV3290" s="12"/>
      <c r="CW3290" s="12"/>
      <c r="CX3290" s="12"/>
      <c r="CY3290" s="12"/>
      <c r="CZ3290" s="12"/>
      <c r="DA3290" s="12"/>
      <c r="DB3290" s="12"/>
      <c r="DC3290" s="12"/>
      <c r="DD3290" s="12"/>
      <c r="DE3290" s="12"/>
      <c r="DF3290" s="12"/>
      <c r="DG3290" s="12"/>
      <c r="DH3290" s="12"/>
      <c r="DI3290" s="12"/>
      <c r="DJ3290" s="12"/>
      <c r="DK3290" s="12"/>
      <c r="DL3290" s="12"/>
      <c r="DM3290" s="12"/>
      <c r="DN3290" s="12"/>
      <c r="DO3290" s="12"/>
      <c r="DP3290" s="12"/>
      <c r="DQ3290" s="12"/>
      <c r="DR3290" s="12"/>
      <c r="DS3290" s="12"/>
      <c r="DT3290" s="12"/>
      <c r="DU3290" s="12"/>
      <c r="DV3290" s="12"/>
    </row>
    <row r="3291" spans="1:126" s="14" customFormat="1" ht="75.75" thickBot="1" x14ac:dyDescent="0.3">
      <c r="A3291" s="12"/>
      <c r="B3291" s="13">
        <f t="shared" si="53"/>
        <v>3282</v>
      </c>
      <c r="C3291" s="2" t="s">
        <v>2218</v>
      </c>
      <c r="D3291" s="9">
        <v>6506</v>
      </c>
      <c r="E3291" s="2" t="s">
        <v>2518</v>
      </c>
      <c r="F3291" s="2" t="s">
        <v>2519</v>
      </c>
      <c r="G3291" s="2" t="s">
        <v>2528</v>
      </c>
      <c r="H3291" s="2" t="s">
        <v>2517</v>
      </c>
      <c r="J3291" s="12"/>
      <c r="K3291" s="12"/>
      <c r="L3291" s="12"/>
      <c r="M3291" s="12"/>
      <c r="N3291" s="12"/>
      <c r="O3291" s="12"/>
      <c r="P3291" s="12"/>
      <c r="Q3291" s="12"/>
      <c r="R3291" s="12"/>
      <c r="S3291" s="12"/>
      <c r="T3291" s="12"/>
      <c r="U3291" s="12"/>
      <c r="V3291" s="12"/>
      <c r="W3291" s="12"/>
      <c r="X3291" s="12"/>
      <c r="Y3291" s="12"/>
      <c r="Z3291" s="12"/>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12"/>
      <c r="BR3291" s="12"/>
      <c r="BS3291" s="12"/>
      <c r="BT3291" s="12"/>
      <c r="BU3291" s="12"/>
      <c r="BV3291" s="12"/>
      <c r="BW3291" s="12"/>
      <c r="BX3291" s="12"/>
      <c r="BY3291" s="12"/>
      <c r="BZ3291" s="12"/>
      <c r="CA3291" s="12"/>
      <c r="CB3291" s="12"/>
      <c r="CC3291" s="12"/>
      <c r="CD3291" s="12"/>
      <c r="CE3291" s="12"/>
      <c r="CF3291" s="12"/>
      <c r="CG3291" s="12"/>
      <c r="CH3291" s="12"/>
      <c r="CI3291" s="12"/>
      <c r="CJ3291" s="12"/>
      <c r="CK3291" s="12"/>
      <c r="CL3291" s="12"/>
      <c r="CM3291" s="12"/>
      <c r="CN3291" s="12"/>
      <c r="CO3291" s="12"/>
      <c r="CP3291" s="12"/>
      <c r="CQ3291" s="12"/>
      <c r="CR3291" s="12"/>
      <c r="CS3291" s="12"/>
      <c r="CT3291" s="12"/>
      <c r="CU3291" s="12"/>
      <c r="CV3291" s="12"/>
      <c r="CW3291" s="12"/>
      <c r="CX3291" s="12"/>
      <c r="CY3291" s="12"/>
      <c r="CZ3291" s="12"/>
      <c r="DA3291" s="12"/>
      <c r="DB3291" s="12"/>
      <c r="DC3291" s="12"/>
      <c r="DD3291" s="12"/>
      <c r="DE3291" s="12"/>
      <c r="DF3291" s="12"/>
      <c r="DG3291" s="12"/>
      <c r="DH3291" s="12"/>
      <c r="DI3291" s="12"/>
      <c r="DJ3291" s="12"/>
      <c r="DK3291" s="12"/>
      <c r="DL3291" s="12"/>
      <c r="DM3291" s="12"/>
      <c r="DN3291" s="12"/>
      <c r="DO3291" s="12"/>
      <c r="DP3291" s="12"/>
      <c r="DQ3291" s="12"/>
      <c r="DR3291" s="12"/>
      <c r="DS3291" s="12"/>
      <c r="DT3291" s="12"/>
      <c r="DU3291" s="12"/>
      <c r="DV3291" s="12"/>
    </row>
    <row r="3292" spans="1:126" s="14" customFormat="1" ht="75.75" thickBot="1" x14ac:dyDescent="0.3">
      <c r="A3292" s="12"/>
      <c r="B3292" s="13">
        <f t="shared" si="53"/>
        <v>3283</v>
      </c>
      <c r="C3292" s="2" t="s">
        <v>2218</v>
      </c>
      <c r="D3292" s="9">
        <v>6506</v>
      </c>
      <c r="E3292" s="2" t="s">
        <v>2518</v>
      </c>
      <c r="F3292" s="2" t="s">
        <v>2520</v>
      </c>
      <c r="G3292" s="2" t="s">
        <v>2529</v>
      </c>
      <c r="H3292" s="2" t="s">
        <v>2517</v>
      </c>
      <c r="J3292" s="12"/>
      <c r="K3292" s="12"/>
      <c r="L3292" s="12"/>
      <c r="M3292" s="12"/>
      <c r="N3292" s="12"/>
      <c r="O3292" s="12"/>
      <c r="P3292" s="12"/>
      <c r="Q3292" s="12"/>
      <c r="R3292" s="12"/>
      <c r="S3292" s="12"/>
      <c r="T3292" s="12"/>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c r="BS3292" s="12"/>
      <c r="BT3292" s="12"/>
      <c r="BU3292" s="12"/>
      <c r="BV3292" s="12"/>
      <c r="BW3292" s="12"/>
      <c r="BX3292" s="12"/>
      <c r="BY3292" s="12"/>
      <c r="BZ3292" s="12"/>
      <c r="CA3292" s="12"/>
      <c r="CB3292" s="12"/>
      <c r="CC3292" s="12"/>
      <c r="CD3292" s="12"/>
      <c r="CE3292" s="12"/>
      <c r="CF3292" s="12"/>
      <c r="CG3292" s="12"/>
      <c r="CH3292" s="12"/>
      <c r="CI3292" s="12"/>
      <c r="CJ3292" s="12"/>
      <c r="CK3292" s="12"/>
      <c r="CL3292" s="12"/>
      <c r="CM3292" s="12"/>
      <c r="CN3292" s="12"/>
      <c r="CO3292" s="12"/>
      <c r="CP3292" s="12"/>
      <c r="CQ3292" s="12"/>
      <c r="CR3292" s="12"/>
      <c r="CS3292" s="12"/>
      <c r="CT3292" s="12"/>
      <c r="CU3292" s="12"/>
      <c r="CV3292" s="12"/>
      <c r="CW3292" s="12"/>
      <c r="CX3292" s="12"/>
      <c r="CY3292" s="12"/>
      <c r="CZ3292" s="12"/>
      <c r="DA3292" s="12"/>
      <c r="DB3292" s="12"/>
      <c r="DC3292" s="12"/>
      <c r="DD3292" s="12"/>
      <c r="DE3292" s="12"/>
      <c r="DF3292" s="12"/>
      <c r="DG3292" s="12"/>
      <c r="DH3292" s="12"/>
      <c r="DI3292" s="12"/>
      <c r="DJ3292" s="12"/>
      <c r="DK3292" s="12"/>
      <c r="DL3292" s="12"/>
      <c r="DM3292" s="12"/>
      <c r="DN3292" s="12"/>
      <c r="DO3292" s="12"/>
      <c r="DP3292" s="12"/>
      <c r="DQ3292" s="12"/>
      <c r="DR3292" s="12"/>
      <c r="DS3292" s="12"/>
      <c r="DT3292" s="12"/>
      <c r="DU3292" s="12"/>
      <c r="DV3292" s="12"/>
    </row>
    <row r="3293" spans="1:126" s="14" customFormat="1" ht="90.75" thickBot="1" x14ac:dyDescent="0.3">
      <c r="A3293" s="12"/>
      <c r="B3293" s="13">
        <f t="shared" si="53"/>
        <v>3284</v>
      </c>
      <c r="C3293" s="2" t="s">
        <v>2218</v>
      </c>
      <c r="D3293" s="9">
        <v>6506</v>
      </c>
      <c r="E3293" s="2" t="s">
        <v>2518</v>
      </c>
      <c r="F3293" s="2" t="s">
        <v>2521</v>
      </c>
      <c r="G3293" s="2" t="s">
        <v>2530</v>
      </c>
      <c r="H3293" s="2" t="s">
        <v>2517</v>
      </c>
      <c r="J3293" s="12"/>
      <c r="K3293" s="12"/>
      <c r="L3293" s="12"/>
      <c r="M3293" s="12"/>
      <c r="N3293" s="12"/>
      <c r="O3293" s="12"/>
      <c r="P3293" s="12"/>
      <c r="Q3293" s="12"/>
      <c r="R3293" s="12"/>
      <c r="S3293" s="12"/>
      <c r="T3293" s="12"/>
      <c r="U3293" s="12"/>
      <c r="V3293" s="12"/>
      <c r="W3293" s="12"/>
      <c r="X3293" s="12"/>
      <c r="Y3293" s="12"/>
      <c r="Z3293" s="12"/>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12"/>
      <c r="BR3293" s="12"/>
      <c r="BS3293" s="12"/>
      <c r="BT3293" s="12"/>
      <c r="BU3293" s="12"/>
      <c r="BV3293" s="12"/>
      <c r="BW3293" s="12"/>
      <c r="BX3293" s="12"/>
      <c r="BY3293" s="12"/>
      <c r="BZ3293" s="12"/>
      <c r="CA3293" s="12"/>
      <c r="CB3293" s="12"/>
      <c r="CC3293" s="12"/>
      <c r="CD3293" s="12"/>
      <c r="CE3293" s="12"/>
      <c r="CF3293" s="12"/>
      <c r="CG3293" s="12"/>
      <c r="CH3293" s="12"/>
      <c r="CI3293" s="12"/>
      <c r="CJ3293" s="12"/>
      <c r="CK3293" s="12"/>
      <c r="CL3293" s="12"/>
      <c r="CM3293" s="12"/>
      <c r="CN3293" s="12"/>
      <c r="CO3293" s="12"/>
      <c r="CP3293" s="12"/>
      <c r="CQ3293" s="12"/>
      <c r="CR3293" s="12"/>
      <c r="CS3293" s="12"/>
      <c r="CT3293" s="12"/>
      <c r="CU3293" s="12"/>
      <c r="CV3293" s="12"/>
      <c r="CW3293" s="12"/>
      <c r="CX3293" s="12"/>
      <c r="CY3293" s="12"/>
      <c r="CZ3293" s="12"/>
      <c r="DA3293" s="12"/>
      <c r="DB3293" s="12"/>
      <c r="DC3293" s="12"/>
      <c r="DD3293" s="12"/>
      <c r="DE3293" s="12"/>
      <c r="DF3293" s="12"/>
      <c r="DG3293" s="12"/>
      <c r="DH3293" s="12"/>
      <c r="DI3293" s="12"/>
      <c r="DJ3293" s="12"/>
      <c r="DK3293" s="12"/>
      <c r="DL3293" s="12"/>
      <c r="DM3293" s="12"/>
      <c r="DN3293" s="12"/>
      <c r="DO3293" s="12"/>
      <c r="DP3293" s="12"/>
      <c r="DQ3293" s="12"/>
      <c r="DR3293" s="12"/>
      <c r="DS3293" s="12"/>
      <c r="DT3293" s="12"/>
      <c r="DU3293" s="12"/>
      <c r="DV3293" s="12"/>
    </row>
    <row r="3294" spans="1:126" s="14" customFormat="1" ht="75.75" thickBot="1" x14ac:dyDescent="0.3">
      <c r="A3294" s="12"/>
      <c r="B3294" s="13">
        <f t="shared" si="53"/>
        <v>3285</v>
      </c>
      <c r="C3294" s="2" t="s">
        <v>2218</v>
      </c>
      <c r="D3294" s="9">
        <v>6506</v>
      </c>
      <c r="E3294" s="2" t="s">
        <v>2518</v>
      </c>
      <c r="F3294" s="2" t="s">
        <v>2522</v>
      </c>
      <c r="G3294" s="2" t="s">
        <v>2531</v>
      </c>
      <c r="H3294" s="2" t="s">
        <v>2517</v>
      </c>
      <c r="J3294" s="12"/>
      <c r="K3294" s="12"/>
      <c r="L3294" s="12"/>
      <c r="M3294" s="12"/>
      <c r="N3294" s="12"/>
      <c r="O3294" s="12"/>
      <c r="P3294" s="12"/>
      <c r="Q3294" s="12"/>
      <c r="R3294" s="12"/>
      <c r="S3294" s="12"/>
      <c r="T3294" s="12"/>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12"/>
      <c r="BR3294" s="12"/>
      <c r="BS3294" s="12"/>
      <c r="BT3294" s="12"/>
      <c r="BU3294" s="12"/>
      <c r="BV3294" s="12"/>
      <c r="BW3294" s="12"/>
      <c r="BX3294" s="12"/>
      <c r="BY3294" s="12"/>
      <c r="BZ3294" s="12"/>
      <c r="CA3294" s="12"/>
      <c r="CB3294" s="12"/>
      <c r="CC3294" s="12"/>
      <c r="CD3294" s="12"/>
      <c r="CE3294" s="12"/>
      <c r="CF3294" s="12"/>
      <c r="CG3294" s="12"/>
      <c r="CH3294" s="12"/>
      <c r="CI3294" s="12"/>
      <c r="CJ3294" s="12"/>
      <c r="CK3294" s="12"/>
      <c r="CL3294" s="12"/>
      <c r="CM3294" s="12"/>
      <c r="CN3294" s="12"/>
      <c r="CO3294" s="12"/>
      <c r="CP3294" s="12"/>
      <c r="CQ3294" s="12"/>
      <c r="CR3294" s="12"/>
      <c r="CS3294" s="12"/>
      <c r="CT3294" s="12"/>
      <c r="CU3294" s="12"/>
      <c r="CV3294" s="12"/>
      <c r="CW3294" s="12"/>
      <c r="CX3294" s="12"/>
      <c r="CY3294" s="12"/>
      <c r="CZ3294" s="12"/>
      <c r="DA3294" s="12"/>
      <c r="DB3294" s="12"/>
      <c r="DC3294" s="12"/>
      <c r="DD3294" s="12"/>
      <c r="DE3294" s="12"/>
      <c r="DF3294" s="12"/>
      <c r="DG3294" s="12"/>
      <c r="DH3294" s="12"/>
      <c r="DI3294" s="12"/>
      <c r="DJ3294" s="12"/>
      <c r="DK3294" s="12"/>
      <c r="DL3294" s="12"/>
      <c r="DM3294" s="12"/>
      <c r="DN3294" s="12"/>
      <c r="DO3294" s="12"/>
      <c r="DP3294" s="12"/>
      <c r="DQ3294" s="12"/>
      <c r="DR3294" s="12"/>
      <c r="DS3294" s="12"/>
      <c r="DT3294" s="12"/>
      <c r="DU3294" s="12"/>
      <c r="DV3294" s="12"/>
    </row>
    <row r="3295" spans="1:126" s="14" customFormat="1" ht="105.75" thickBot="1" x14ac:dyDescent="0.3">
      <c r="A3295" s="12"/>
      <c r="B3295" s="13">
        <f t="shared" si="53"/>
        <v>3286</v>
      </c>
      <c r="C3295" s="2" t="s">
        <v>2218</v>
      </c>
      <c r="D3295" s="9">
        <v>6506</v>
      </c>
      <c r="E3295" s="2" t="s">
        <v>2518</v>
      </c>
      <c r="F3295" s="2" t="s">
        <v>2523</v>
      </c>
      <c r="G3295" s="2" t="s">
        <v>2532</v>
      </c>
      <c r="H3295" s="2" t="s">
        <v>2517</v>
      </c>
      <c r="J3295" s="12"/>
      <c r="K3295" s="12"/>
      <c r="L3295" s="12"/>
      <c r="M3295" s="12"/>
      <c r="N3295" s="12"/>
      <c r="O3295" s="12"/>
      <c r="P3295" s="12"/>
      <c r="Q3295" s="12"/>
      <c r="R3295" s="12"/>
      <c r="S3295" s="12"/>
      <c r="T3295" s="12"/>
      <c r="U3295" s="12"/>
      <c r="V3295" s="12"/>
      <c r="W3295" s="12"/>
      <c r="X3295" s="12"/>
      <c r="Y3295" s="12"/>
      <c r="Z3295" s="12"/>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12"/>
      <c r="BR3295" s="12"/>
      <c r="BS3295" s="12"/>
      <c r="BT3295" s="12"/>
      <c r="BU3295" s="12"/>
      <c r="BV3295" s="12"/>
      <c r="BW3295" s="12"/>
      <c r="BX3295" s="12"/>
      <c r="BY3295" s="12"/>
      <c r="BZ3295" s="12"/>
      <c r="CA3295" s="12"/>
      <c r="CB3295" s="12"/>
      <c r="CC3295" s="12"/>
      <c r="CD3295" s="12"/>
      <c r="CE3295" s="12"/>
      <c r="CF3295" s="12"/>
      <c r="CG3295" s="12"/>
      <c r="CH3295" s="12"/>
      <c r="CI3295" s="12"/>
      <c r="CJ3295" s="12"/>
      <c r="CK3295" s="12"/>
      <c r="CL3295" s="12"/>
      <c r="CM3295" s="12"/>
      <c r="CN3295" s="12"/>
      <c r="CO3295" s="12"/>
      <c r="CP3295" s="12"/>
      <c r="CQ3295" s="12"/>
      <c r="CR3295" s="12"/>
      <c r="CS3295" s="12"/>
      <c r="CT3295" s="12"/>
      <c r="CU3295" s="12"/>
      <c r="CV3295" s="12"/>
      <c r="CW3295" s="12"/>
      <c r="CX3295" s="12"/>
      <c r="CY3295" s="12"/>
      <c r="CZ3295" s="12"/>
      <c r="DA3295" s="12"/>
      <c r="DB3295" s="12"/>
      <c r="DC3295" s="12"/>
      <c r="DD3295" s="12"/>
      <c r="DE3295" s="12"/>
      <c r="DF3295" s="12"/>
      <c r="DG3295" s="12"/>
      <c r="DH3295" s="12"/>
      <c r="DI3295" s="12"/>
      <c r="DJ3295" s="12"/>
      <c r="DK3295" s="12"/>
      <c r="DL3295" s="12"/>
      <c r="DM3295" s="12"/>
      <c r="DN3295" s="12"/>
      <c r="DO3295" s="12"/>
      <c r="DP3295" s="12"/>
      <c r="DQ3295" s="12"/>
      <c r="DR3295" s="12"/>
      <c r="DS3295" s="12"/>
      <c r="DT3295" s="12"/>
      <c r="DU3295" s="12"/>
      <c r="DV3295" s="12"/>
    </row>
    <row r="3296" spans="1:126" s="14" customFormat="1" ht="90.75" thickBot="1" x14ac:dyDescent="0.3">
      <c r="A3296" s="12"/>
      <c r="B3296" s="13">
        <f t="shared" si="53"/>
        <v>3287</v>
      </c>
      <c r="C3296" s="2" t="s">
        <v>2218</v>
      </c>
      <c r="D3296" s="9">
        <v>6506</v>
      </c>
      <c r="E3296" s="2" t="s">
        <v>2518</v>
      </c>
      <c r="F3296" s="2" t="s">
        <v>2524</v>
      </c>
      <c r="G3296" s="2" t="s">
        <v>2533</v>
      </c>
      <c r="H3296" s="2" t="s">
        <v>2517</v>
      </c>
      <c r="J3296" s="12"/>
      <c r="K3296" s="12"/>
      <c r="L3296" s="12"/>
      <c r="M3296" s="12"/>
      <c r="N3296" s="12"/>
      <c r="O3296" s="12"/>
      <c r="P3296" s="12"/>
      <c r="Q3296" s="12"/>
      <c r="R3296" s="12"/>
      <c r="S3296" s="12"/>
      <c r="T3296" s="12"/>
      <c r="U3296" s="12"/>
      <c r="V3296" s="12"/>
      <c r="W3296" s="12"/>
      <c r="X3296" s="12"/>
      <c r="Y3296" s="12"/>
      <c r="Z3296" s="12"/>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12"/>
      <c r="BR3296" s="12"/>
      <c r="BS3296" s="12"/>
      <c r="BT3296" s="12"/>
      <c r="BU3296" s="12"/>
      <c r="BV3296" s="12"/>
      <c r="BW3296" s="12"/>
      <c r="BX3296" s="12"/>
      <c r="BY3296" s="12"/>
      <c r="BZ3296" s="12"/>
      <c r="CA3296" s="12"/>
      <c r="CB3296" s="12"/>
      <c r="CC3296" s="12"/>
      <c r="CD3296" s="12"/>
      <c r="CE3296" s="12"/>
      <c r="CF3296" s="12"/>
      <c r="CG3296" s="12"/>
      <c r="CH3296" s="12"/>
      <c r="CI3296" s="12"/>
      <c r="CJ3296" s="12"/>
      <c r="CK3296" s="12"/>
      <c r="CL3296" s="12"/>
      <c r="CM3296" s="12"/>
      <c r="CN3296" s="12"/>
      <c r="CO3296" s="12"/>
      <c r="CP3296" s="12"/>
      <c r="CQ3296" s="12"/>
      <c r="CR3296" s="12"/>
      <c r="CS3296" s="12"/>
      <c r="CT3296" s="12"/>
      <c r="CU3296" s="12"/>
      <c r="CV3296" s="12"/>
      <c r="CW3296" s="12"/>
      <c r="CX3296" s="12"/>
      <c r="CY3296" s="12"/>
      <c r="CZ3296" s="12"/>
      <c r="DA3296" s="12"/>
      <c r="DB3296" s="12"/>
      <c r="DC3296" s="12"/>
      <c r="DD3296" s="12"/>
      <c r="DE3296" s="12"/>
      <c r="DF3296" s="12"/>
      <c r="DG3296" s="12"/>
      <c r="DH3296" s="12"/>
      <c r="DI3296" s="12"/>
      <c r="DJ3296" s="12"/>
      <c r="DK3296" s="12"/>
      <c r="DL3296" s="12"/>
      <c r="DM3296" s="12"/>
      <c r="DN3296" s="12"/>
      <c r="DO3296" s="12"/>
      <c r="DP3296" s="12"/>
      <c r="DQ3296" s="12"/>
      <c r="DR3296" s="12"/>
      <c r="DS3296" s="12"/>
      <c r="DT3296" s="12"/>
      <c r="DU3296" s="12"/>
      <c r="DV3296" s="12"/>
    </row>
    <row r="3297" spans="1:126" s="14" customFormat="1" ht="90.75" thickBot="1" x14ac:dyDescent="0.3">
      <c r="A3297" s="12"/>
      <c r="B3297" s="13">
        <f t="shared" si="53"/>
        <v>3288</v>
      </c>
      <c r="C3297" s="2" t="s">
        <v>2218</v>
      </c>
      <c r="D3297" s="9">
        <v>6506</v>
      </c>
      <c r="E3297" s="2" t="s">
        <v>2518</v>
      </c>
      <c r="F3297" s="2" t="s">
        <v>2525</v>
      </c>
      <c r="G3297" s="2" t="s">
        <v>5985</v>
      </c>
      <c r="H3297" s="2" t="s">
        <v>2517</v>
      </c>
      <c r="J3297" s="12"/>
      <c r="K3297" s="12"/>
      <c r="L3297" s="12"/>
      <c r="M3297" s="12"/>
      <c r="N3297" s="12"/>
      <c r="O3297" s="12"/>
      <c r="P3297" s="12"/>
      <c r="Q3297" s="12"/>
      <c r="R3297" s="12"/>
      <c r="S3297" s="12"/>
      <c r="T3297" s="12"/>
      <c r="U3297" s="12"/>
      <c r="V3297" s="12"/>
      <c r="W3297" s="12"/>
      <c r="X3297" s="12"/>
      <c r="Y3297" s="12"/>
      <c r="Z3297" s="12"/>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12"/>
      <c r="BR3297" s="12"/>
      <c r="BS3297" s="12"/>
      <c r="BT3297" s="12"/>
      <c r="BU3297" s="12"/>
      <c r="BV3297" s="12"/>
      <c r="BW3297" s="12"/>
      <c r="BX3297" s="12"/>
      <c r="BY3297" s="12"/>
      <c r="BZ3297" s="12"/>
      <c r="CA3297" s="12"/>
      <c r="CB3297" s="12"/>
      <c r="CC3297" s="12"/>
      <c r="CD3297" s="12"/>
      <c r="CE3297" s="12"/>
      <c r="CF3297" s="12"/>
      <c r="CG3297" s="12"/>
      <c r="CH3297" s="12"/>
      <c r="CI3297" s="12"/>
      <c r="CJ3297" s="12"/>
      <c r="CK3297" s="12"/>
      <c r="CL3297" s="12"/>
      <c r="CM3297" s="12"/>
      <c r="CN3297" s="12"/>
      <c r="CO3297" s="12"/>
      <c r="CP3297" s="12"/>
      <c r="CQ3297" s="12"/>
      <c r="CR3297" s="12"/>
      <c r="CS3297" s="12"/>
      <c r="CT3297" s="12"/>
      <c r="CU3297" s="12"/>
      <c r="CV3297" s="12"/>
      <c r="CW3297" s="12"/>
      <c r="CX3297" s="12"/>
      <c r="CY3297" s="12"/>
      <c r="CZ3297" s="12"/>
      <c r="DA3297" s="12"/>
      <c r="DB3297" s="12"/>
      <c r="DC3297" s="12"/>
      <c r="DD3297" s="12"/>
      <c r="DE3297" s="12"/>
      <c r="DF3297" s="12"/>
      <c r="DG3297" s="12"/>
      <c r="DH3297" s="12"/>
      <c r="DI3297" s="12"/>
      <c r="DJ3297" s="12"/>
      <c r="DK3297" s="12"/>
      <c r="DL3297" s="12"/>
      <c r="DM3297" s="12"/>
      <c r="DN3297" s="12"/>
      <c r="DO3297" s="12"/>
      <c r="DP3297" s="12"/>
      <c r="DQ3297" s="12"/>
      <c r="DR3297" s="12"/>
      <c r="DS3297" s="12"/>
      <c r="DT3297" s="12"/>
      <c r="DU3297" s="12"/>
      <c r="DV3297" s="12"/>
    </row>
    <row r="3298" spans="1:126" s="14" customFormat="1" ht="90.75" thickBot="1" x14ac:dyDescent="0.3">
      <c r="A3298" s="12"/>
      <c r="B3298" s="13">
        <f t="shared" si="53"/>
        <v>3289</v>
      </c>
      <c r="C3298" s="2" t="s">
        <v>2218</v>
      </c>
      <c r="D3298" s="9">
        <v>6506</v>
      </c>
      <c r="E3298" s="2" t="s">
        <v>2518</v>
      </c>
      <c r="F3298" s="2" t="s">
        <v>2526</v>
      </c>
      <c r="G3298" s="2" t="s">
        <v>2534</v>
      </c>
      <c r="H3298" s="2" t="s">
        <v>2517</v>
      </c>
      <c r="J3298" s="12"/>
      <c r="K3298" s="12"/>
      <c r="L3298" s="12"/>
      <c r="M3298" s="12"/>
      <c r="N3298" s="12"/>
      <c r="O3298" s="12"/>
      <c r="P3298" s="12"/>
      <c r="Q3298" s="12"/>
      <c r="R3298" s="12"/>
      <c r="S3298" s="12"/>
      <c r="T3298" s="12"/>
      <c r="U3298" s="12"/>
      <c r="V3298" s="12"/>
      <c r="W3298" s="12"/>
      <c r="X3298" s="12"/>
      <c r="Y3298" s="12"/>
      <c r="Z3298" s="12"/>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c r="BQ3298" s="12"/>
      <c r="BR3298" s="12"/>
      <c r="BS3298" s="12"/>
      <c r="BT3298" s="12"/>
      <c r="BU3298" s="12"/>
      <c r="BV3298" s="12"/>
      <c r="BW3298" s="12"/>
      <c r="BX3298" s="12"/>
      <c r="BY3298" s="12"/>
      <c r="BZ3298" s="12"/>
      <c r="CA3298" s="12"/>
      <c r="CB3298" s="12"/>
      <c r="CC3298" s="12"/>
      <c r="CD3298" s="12"/>
      <c r="CE3298" s="12"/>
      <c r="CF3298" s="12"/>
      <c r="CG3298" s="12"/>
      <c r="CH3298" s="12"/>
      <c r="CI3298" s="12"/>
      <c r="CJ3298" s="12"/>
      <c r="CK3298" s="12"/>
      <c r="CL3298" s="12"/>
      <c r="CM3298" s="12"/>
      <c r="CN3298" s="12"/>
      <c r="CO3298" s="12"/>
      <c r="CP3298" s="12"/>
      <c r="CQ3298" s="12"/>
      <c r="CR3298" s="12"/>
      <c r="CS3298" s="12"/>
      <c r="CT3298" s="12"/>
      <c r="CU3298" s="12"/>
      <c r="CV3298" s="12"/>
      <c r="CW3298" s="12"/>
      <c r="CX3298" s="12"/>
      <c r="CY3298" s="12"/>
      <c r="CZ3298" s="12"/>
      <c r="DA3298" s="12"/>
      <c r="DB3298" s="12"/>
      <c r="DC3298" s="12"/>
      <c r="DD3298" s="12"/>
      <c r="DE3298" s="12"/>
      <c r="DF3298" s="12"/>
      <c r="DG3298" s="12"/>
      <c r="DH3298" s="12"/>
      <c r="DI3298" s="12"/>
      <c r="DJ3298" s="12"/>
      <c r="DK3298" s="12"/>
      <c r="DL3298" s="12"/>
      <c r="DM3298" s="12"/>
      <c r="DN3298" s="12"/>
      <c r="DO3298" s="12"/>
      <c r="DP3298" s="12"/>
      <c r="DQ3298" s="12"/>
      <c r="DR3298" s="12"/>
      <c r="DS3298" s="12"/>
      <c r="DT3298" s="12"/>
      <c r="DU3298" s="12"/>
      <c r="DV3298" s="12"/>
    </row>
    <row r="3299" spans="1:126" s="14" customFormat="1" ht="105.75" thickBot="1" x14ac:dyDescent="0.3">
      <c r="A3299" s="12"/>
      <c r="B3299" s="13">
        <f t="shared" si="53"/>
        <v>3290</v>
      </c>
      <c r="C3299" s="2" t="s">
        <v>2218</v>
      </c>
      <c r="D3299" s="9">
        <v>6506</v>
      </c>
      <c r="E3299" s="2" t="s">
        <v>2518</v>
      </c>
      <c r="F3299" s="2" t="s">
        <v>2527</v>
      </c>
      <c r="G3299" s="2" t="s">
        <v>2535</v>
      </c>
      <c r="H3299" s="2" t="s">
        <v>2517</v>
      </c>
      <c r="J3299" s="12"/>
      <c r="K3299" s="12"/>
      <c r="L3299" s="12"/>
      <c r="M3299" s="12"/>
      <c r="N3299" s="12"/>
      <c r="O3299" s="12"/>
      <c r="P3299" s="12"/>
      <c r="Q3299" s="12"/>
      <c r="R3299" s="12"/>
      <c r="S3299" s="12"/>
      <c r="T3299" s="12"/>
      <c r="U3299" s="12"/>
      <c r="V3299" s="12"/>
      <c r="W3299" s="12"/>
      <c r="X3299" s="12"/>
      <c r="Y3299" s="12"/>
      <c r="Z3299" s="12"/>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12"/>
      <c r="BR3299" s="12"/>
      <c r="BS3299" s="12"/>
      <c r="BT3299" s="12"/>
      <c r="BU3299" s="12"/>
      <c r="BV3299" s="12"/>
      <c r="BW3299" s="12"/>
      <c r="BX3299" s="12"/>
      <c r="BY3299" s="12"/>
      <c r="BZ3299" s="12"/>
      <c r="CA3299" s="12"/>
      <c r="CB3299" s="12"/>
      <c r="CC3299" s="12"/>
      <c r="CD3299" s="12"/>
      <c r="CE3299" s="12"/>
      <c r="CF3299" s="12"/>
      <c r="CG3299" s="12"/>
      <c r="CH3299" s="12"/>
      <c r="CI3299" s="12"/>
      <c r="CJ3299" s="12"/>
      <c r="CK3299" s="12"/>
      <c r="CL3299" s="12"/>
      <c r="CM3299" s="12"/>
      <c r="CN3299" s="12"/>
      <c r="CO3299" s="12"/>
      <c r="CP3299" s="12"/>
      <c r="CQ3299" s="12"/>
      <c r="CR3299" s="12"/>
      <c r="CS3299" s="12"/>
      <c r="CT3299" s="12"/>
      <c r="CU3299" s="12"/>
      <c r="CV3299" s="12"/>
      <c r="CW3299" s="12"/>
      <c r="CX3299" s="12"/>
      <c r="CY3299" s="12"/>
      <c r="CZ3299" s="12"/>
      <c r="DA3299" s="12"/>
      <c r="DB3299" s="12"/>
      <c r="DC3299" s="12"/>
      <c r="DD3299" s="12"/>
      <c r="DE3299" s="12"/>
      <c r="DF3299" s="12"/>
      <c r="DG3299" s="12"/>
      <c r="DH3299" s="12"/>
      <c r="DI3299" s="12"/>
      <c r="DJ3299" s="12"/>
      <c r="DK3299" s="12"/>
      <c r="DL3299" s="12"/>
      <c r="DM3299" s="12"/>
      <c r="DN3299" s="12"/>
      <c r="DO3299" s="12"/>
      <c r="DP3299" s="12"/>
      <c r="DQ3299" s="12"/>
      <c r="DR3299" s="12"/>
      <c r="DS3299" s="12"/>
      <c r="DT3299" s="12"/>
      <c r="DU3299" s="12"/>
      <c r="DV3299" s="12"/>
    </row>
    <row r="3300" spans="1:126" s="14" customFormat="1" ht="90.75" thickBot="1" x14ac:dyDescent="0.3">
      <c r="A3300" s="12"/>
      <c r="B3300" s="13">
        <f t="shared" si="53"/>
        <v>3291</v>
      </c>
      <c r="C3300" s="2" t="s">
        <v>2218</v>
      </c>
      <c r="D3300" s="9">
        <v>4202</v>
      </c>
      <c r="E3300" s="2" t="s">
        <v>2536</v>
      </c>
      <c r="F3300" s="2" t="s">
        <v>2537</v>
      </c>
      <c r="G3300" s="2" t="s">
        <v>2539</v>
      </c>
      <c r="H3300" s="2" t="s">
        <v>2517</v>
      </c>
      <c r="J3300" s="12"/>
      <c r="K3300" s="12"/>
      <c r="L3300" s="12"/>
      <c r="M3300" s="12"/>
      <c r="N3300" s="12"/>
      <c r="O3300" s="12"/>
      <c r="P3300" s="12"/>
      <c r="Q3300" s="12"/>
      <c r="R3300" s="12"/>
      <c r="S3300" s="12"/>
      <c r="T3300" s="12"/>
      <c r="U3300" s="12"/>
      <c r="V3300" s="12"/>
      <c r="W3300" s="12"/>
      <c r="X3300" s="12"/>
      <c r="Y3300" s="12"/>
      <c r="Z3300" s="12"/>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12"/>
      <c r="BR3300" s="12"/>
      <c r="BS3300" s="12"/>
      <c r="BT3300" s="12"/>
      <c r="BU3300" s="12"/>
      <c r="BV3300" s="12"/>
      <c r="BW3300" s="12"/>
      <c r="BX3300" s="12"/>
      <c r="BY3300" s="12"/>
      <c r="BZ3300" s="12"/>
      <c r="CA3300" s="12"/>
      <c r="CB3300" s="12"/>
      <c r="CC3300" s="12"/>
      <c r="CD3300" s="12"/>
      <c r="CE3300" s="12"/>
      <c r="CF3300" s="12"/>
      <c r="CG3300" s="12"/>
      <c r="CH3300" s="12"/>
      <c r="CI3300" s="12"/>
      <c r="CJ3300" s="12"/>
      <c r="CK3300" s="12"/>
      <c r="CL3300" s="12"/>
      <c r="CM3300" s="12"/>
      <c r="CN3300" s="12"/>
      <c r="CO3300" s="12"/>
      <c r="CP3300" s="12"/>
      <c r="CQ3300" s="12"/>
      <c r="CR3300" s="12"/>
      <c r="CS3300" s="12"/>
      <c r="CT3300" s="12"/>
      <c r="CU3300" s="12"/>
      <c r="CV3300" s="12"/>
      <c r="CW3300" s="12"/>
      <c r="CX3300" s="12"/>
      <c r="CY3300" s="12"/>
      <c r="CZ3300" s="12"/>
      <c r="DA3300" s="12"/>
      <c r="DB3300" s="12"/>
      <c r="DC3300" s="12"/>
      <c r="DD3300" s="12"/>
      <c r="DE3300" s="12"/>
      <c r="DF3300" s="12"/>
      <c r="DG3300" s="12"/>
      <c r="DH3300" s="12"/>
      <c r="DI3300" s="12"/>
      <c r="DJ3300" s="12"/>
      <c r="DK3300" s="12"/>
      <c r="DL3300" s="12"/>
      <c r="DM3300" s="12"/>
      <c r="DN3300" s="12"/>
      <c r="DO3300" s="12"/>
      <c r="DP3300" s="12"/>
      <c r="DQ3300" s="12"/>
      <c r="DR3300" s="12"/>
      <c r="DS3300" s="12"/>
      <c r="DT3300" s="12"/>
      <c r="DU3300" s="12"/>
      <c r="DV3300" s="12"/>
    </row>
    <row r="3301" spans="1:126" s="14" customFormat="1" ht="75.75" thickBot="1" x14ac:dyDescent="0.3">
      <c r="A3301" s="12"/>
      <c r="B3301" s="13">
        <f t="shared" si="53"/>
        <v>3292</v>
      </c>
      <c r="C3301" s="2" t="s">
        <v>2218</v>
      </c>
      <c r="D3301" s="9">
        <v>4202</v>
      </c>
      <c r="E3301" s="2" t="s">
        <v>2536</v>
      </c>
      <c r="F3301" s="2" t="s">
        <v>2538</v>
      </c>
      <c r="G3301" s="2" t="s">
        <v>2540</v>
      </c>
      <c r="H3301" s="2" t="s">
        <v>2517</v>
      </c>
      <c r="J3301" s="12"/>
      <c r="K3301" s="12"/>
      <c r="L3301" s="12"/>
      <c r="M3301" s="12"/>
      <c r="N3301" s="12"/>
      <c r="O3301" s="12"/>
      <c r="P3301" s="12"/>
      <c r="Q3301" s="12"/>
      <c r="R3301" s="12"/>
      <c r="S3301" s="12"/>
      <c r="T3301" s="12"/>
      <c r="U3301" s="12"/>
      <c r="V3301" s="12"/>
      <c r="W3301" s="12"/>
      <c r="X3301" s="12"/>
      <c r="Y3301" s="12"/>
      <c r="Z3301" s="12"/>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12"/>
      <c r="BR3301" s="12"/>
      <c r="BS3301" s="12"/>
      <c r="BT3301" s="12"/>
      <c r="BU3301" s="12"/>
      <c r="BV3301" s="12"/>
      <c r="BW3301" s="12"/>
      <c r="BX3301" s="12"/>
      <c r="BY3301" s="12"/>
      <c r="BZ3301" s="12"/>
      <c r="CA3301" s="12"/>
      <c r="CB3301" s="12"/>
      <c r="CC3301" s="12"/>
      <c r="CD3301" s="12"/>
      <c r="CE3301" s="12"/>
      <c r="CF3301" s="12"/>
      <c r="CG3301" s="12"/>
      <c r="CH3301" s="12"/>
      <c r="CI3301" s="12"/>
      <c r="CJ3301" s="12"/>
      <c r="CK3301" s="12"/>
      <c r="CL3301" s="12"/>
      <c r="CM3301" s="12"/>
      <c r="CN3301" s="12"/>
      <c r="CO3301" s="12"/>
      <c r="CP3301" s="12"/>
      <c r="CQ3301" s="12"/>
      <c r="CR3301" s="12"/>
      <c r="CS3301" s="12"/>
      <c r="CT3301" s="12"/>
      <c r="CU3301" s="12"/>
      <c r="CV3301" s="12"/>
      <c r="CW3301" s="12"/>
      <c r="CX3301" s="12"/>
      <c r="CY3301" s="12"/>
      <c r="CZ3301" s="12"/>
      <c r="DA3301" s="12"/>
      <c r="DB3301" s="12"/>
      <c r="DC3301" s="12"/>
      <c r="DD3301" s="12"/>
      <c r="DE3301" s="12"/>
      <c r="DF3301" s="12"/>
      <c r="DG3301" s="12"/>
      <c r="DH3301" s="12"/>
      <c r="DI3301" s="12"/>
      <c r="DJ3301" s="12"/>
      <c r="DK3301" s="12"/>
      <c r="DL3301" s="12"/>
      <c r="DM3301" s="12"/>
      <c r="DN3301" s="12"/>
      <c r="DO3301" s="12"/>
      <c r="DP3301" s="12"/>
      <c r="DQ3301" s="12"/>
      <c r="DR3301" s="12"/>
      <c r="DS3301" s="12"/>
      <c r="DT3301" s="12"/>
      <c r="DU3301" s="12"/>
      <c r="DV3301" s="12"/>
    </row>
    <row r="3302" spans="1:126" s="14" customFormat="1" ht="75.75" thickBot="1" x14ac:dyDescent="0.3">
      <c r="A3302" s="12"/>
      <c r="B3302" s="13">
        <f t="shared" si="53"/>
        <v>3293</v>
      </c>
      <c r="C3302" s="2" t="s">
        <v>2218</v>
      </c>
      <c r="D3302" s="9">
        <v>6203</v>
      </c>
      <c r="E3302" s="2" t="s">
        <v>2541</v>
      </c>
      <c r="F3302" s="2" t="s">
        <v>2542</v>
      </c>
      <c r="G3302" s="2" t="s">
        <v>2543</v>
      </c>
      <c r="H3302" s="2" t="s">
        <v>2517</v>
      </c>
      <c r="J3302" s="12"/>
      <c r="K3302" s="12"/>
      <c r="L3302" s="12"/>
      <c r="M3302" s="12"/>
      <c r="N3302" s="12"/>
      <c r="O3302" s="12"/>
      <c r="P3302" s="12"/>
      <c r="Q3302" s="12"/>
      <c r="R3302" s="12"/>
      <c r="S3302" s="12"/>
      <c r="T3302" s="12"/>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12"/>
      <c r="BR3302" s="12"/>
      <c r="BS3302" s="12"/>
      <c r="BT3302" s="12"/>
      <c r="BU3302" s="12"/>
      <c r="BV3302" s="12"/>
      <c r="BW3302" s="12"/>
      <c r="BX3302" s="12"/>
      <c r="BY3302" s="12"/>
      <c r="BZ3302" s="12"/>
      <c r="CA3302" s="12"/>
      <c r="CB3302" s="12"/>
      <c r="CC3302" s="12"/>
      <c r="CD3302" s="12"/>
      <c r="CE3302" s="12"/>
      <c r="CF3302" s="12"/>
      <c r="CG3302" s="12"/>
      <c r="CH3302" s="12"/>
      <c r="CI3302" s="12"/>
      <c r="CJ3302" s="12"/>
      <c r="CK3302" s="12"/>
      <c r="CL3302" s="12"/>
      <c r="CM3302" s="12"/>
      <c r="CN3302" s="12"/>
      <c r="CO3302" s="12"/>
      <c r="CP3302" s="12"/>
      <c r="CQ3302" s="12"/>
      <c r="CR3302" s="12"/>
      <c r="CS3302" s="12"/>
      <c r="CT3302" s="12"/>
      <c r="CU3302" s="12"/>
      <c r="CV3302" s="12"/>
      <c r="CW3302" s="12"/>
      <c r="CX3302" s="12"/>
      <c r="CY3302" s="12"/>
      <c r="CZ3302" s="12"/>
      <c r="DA3302" s="12"/>
      <c r="DB3302" s="12"/>
      <c r="DC3302" s="12"/>
      <c r="DD3302" s="12"/>
      <c r="DE3302" s="12"/>
      <c r="DF3302" s="12"/>
      <c r="DG3302" s="12"/>
      <c r="DH3302" s="12"/>
      <c r="DI3302" s="12"/>
      <c r="DJ3302" s="12"/>
      <c r="DK3302" s="12"/>
      <c r="DL3302" s="12"/>
      <c r="DM3302" s="12"/>
      <c r="DN3302" s="12"/>
      <c r="DO3302" s="12"/>
      <c r="DP3302" s="12"/>
      <c r="DQ3302" s="12"/>
      <c r="DR3302" s="12"/>
      <c r="DS3302" s="12"/>
      <c r="DT3302" s="12"/>
      <c r="DU3302" s="12"/>
      <c r="DV3302" s="12"/>
    </row>
    <row r="3303" spans="1:126" s="14" customFormat="1" ht="75.75" thickBot="1" x14ac:dyDescent="0.3">
      <c r="A3303" s="12"/>
      <c r="B3303" s="13">
        <f t="shared" si="53"/>
        <v>3294</v>
      </c>
      <c r="C3303" s="2" t="s">
        <v>2218</v>
      </c>
      <c r="D3303" s="9">
        <v>6203</v>
      </c>
      <c r="E3303" s="2" t="s">
        <v>2541</v>
      </c>
      <c r="F3303" s="2" t="s">
        <v>2544</v>
      </c>
      <c r="G3303" s="2" t="s">
        <v>2545</v>
      </c>
      <c r="H3303" s="2" t="s">
        <v>2517</v>
      </c>
      <c r="J3303" s="12"/>
      <c r="K3303" s="12"/>
      <c r="L3303" s="12"/>
      <c r="M3303" s="12"/>
      <c r="N3303" s="12"/>
      <c r="O3303" s="12"/>
      <c r="P3303" s="12"/>
      <c r="Q3303" s="12"/>
      <c r="R3303" s="12"/>
      <c r="S3303" s="12"/>
      <c r="T3303" s="12"/>
      <c r="U3303" s="12"/>
      <c r="V3303" s="12"/>
      <c r="W3303" s="12"/>
      <c r="X3303" s="12"/>
      <c r="Y3303" s="12"/>
      <c r="Z3303" s="12"/>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12"/>
      <c r="BR3303" s="12"/>
      <c r="BS3303" s="12"/>
      <c r="BT3303" s="12"/>
      <c r="BU3303" s="12"/>
      <c r="BV3303" s="12"/>
      <c r="BW3303" s="12"/>
      <c r="BX3303" s="12"/>
      <c r="BY3303" s="12"/>
      <c r="BZ3303" s="12"/>
      <c r="CA3303" s="12"/>
      <c r="CB3303" s="12"/>
      <c r="CC3303" s="12"/>
      <c r="CD3303" s="12"/>
      <c r="CE3303" s="12"/>
      <c r="CF3303" s="12"/>
      <c r="CG3303" s="12"/>
      <c r="CH3303" s="12"/>
      <c r="CI3303" s="12"/>
      <c r="CJ3303" s="12"/>
      <c r="CK3303" s="12"/>
      <c r="CL3303" s="12"/>
      <c r="CM3303" s="12"/>
      <c r="CN3303" s="12"/>
      <c r="CO3303" s="12"/>
      <c r="CP3303" s="12"/>
      <c r="CQ3303" s="12"/>
      <c r="CR3303" s="12"/>
      <c r="CS3303" s="12"/>
      <c r="CT3303" s="12"/>
      <c r="CU3303" s="12"/>
      <c r="CV3303" s="12"/>
      <c r="CW3303" s="12"/>
      <c r="CX3303" s="12"/>
      <c r="CY3303" s="12"/>
      <c r="CZ3303" s="12"/>
      <c r="DA3303" s="12"/>
      <c r="DB3303" s="12"/>
      <c r="DC3303" s="12"/>
      <c r="DD3303" s="12"/>
      <c r="DE3303" s="12"/>
      <c r="DF3303" s="12"/>
      <c r="DG3303" s="12"/>
      <c r="DH3303" s="12"/>
      <c r="DI3303" s="12"/>
      <c r="DJ3303" s="12"/>
      <c r="DK3303" s="12"/>
      <c r="DL3303" s="12"/>
      <c r="DM3303" s="12"/>
      <c r="DN3303" s="12"/>
      <c r="DO3303" s="12"/>
      <c r="DP3303" s="12"/>
      <c r="DQ3303" s="12"/>
      <c r="DR3303" s="12"/>
      <c r="DS3303" s="12"/>
      <c r="DT3303" s="12"/>
      <c r="DU3303" s="12"/>
      <c r="DV3303" s="12"/>
    </row>
    <row r="3304" spans="1:126" s="14" customFormat="1" ht="75.75" thickBot="1" x14ac:dyDescent="0.3">
      <c r="A3304" s="12"/>
      <c r="B3304" s="13">
        <f t="shared" si="53"/>
        <v>3295</v>
      </c>
      <c r="C3304" s="2" t="s">
        <v>2218</v>
      </c>
      <c r="D3304" s="9">
        <v>6203</v>
      </c>
      <c r="E3304" s="2" t="s">
        <v>2541</v>
      </c>
      <c r="F3304" s="2" t="s">
        <v>2546</v>
      </c>
      <c r="G3304" s="2" t="s">
        <v>2547</v>
      </c>
      <c r="H3304" s="2" t="s">
        <v>2517</v>
      </c>
      <c r="J3304" s="12"/>
      <c r="K3304" s="12"/>
      <c r="L3304" s="12"/>
      <c r="M3304" s="12"/>
      <c r="N3304" s="12"/>
      <c r="O3304" s="12"/>
      <c r="P3304" s="12"/>
      <c r="Q3304" s="12"/>
      <c r="R3304" s="12"/>
      <c r="S3304" s="12"/>
      <c r="T3304" s="12"/>
      <c r="U3304" s="12"/>
      <c r="V3304" s="12"/>
      <c r="W3304" s="12"/>
      <c r="X3304" s="12"/>
      <c r="Y3304" s="12"/>
      <c r="Z3304" s="12"/>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12"/>
      <c r="BR3304" s="12"/>
      <c r="BS3304" s="12"/>
      <c r="BT3304" s="12"/>
      <c r="BU3304" s="12"/>
      <c r="BV3304" s="12"/>
      <c r="BW3304" s="12"/>
      <c r="BX3304" s="12"/>
      <c r="BY3304" s="12"/>
      <c r="BZ3304" s="12"/>
      <c r="CA3304" s="12"/>
      <c r="CB3304" s="12"/>
      <c r="CC3304" s="12"/>
      <c r="CD3304" s="12"/>
      <c r="CE3304" s="12"/>
      <c r="CF3304" s="12"/>
      <c r="CG3304" s="12"/>
      <c r="CH3304" s="12"/>
      <c r="CI3304" s="12"/>
      <c r="CJ3304" s="12"/>
      <c r="CK3304" s="12"/>
      <c r="CL3304" s="12"/>
      <c r="CM3304" s="12"/>
      <c r="CN3304" s="12"/>
      <c r="CO3304" s="12"/>
      <c r="CP3304" s="12"/>
      <c r="CQ3304" s="12"/>
      <c r="CR3304" s="12"/>
      <c r="CS3304" s="12"/>
      <c r="CT3304" s="12"/>
      <c r="CU3304" s="12"/>
      <c r="CV3304" s="12"/>
      <c r="CW3304" s="12"/>
      <c r="CX3304" s="12"/>
      <c r="CY3304" s="12"/>
      <c r="CZ3304" s="12"/>
      <c r="DA3304" s="12"/>
      <c r="DB3304" s="12"/>
      <c r="DC3304" s="12"/>
      <c r="DD3304" s="12"/>
      <c r="DE3304" s="12"/>
      <c r="DF3304" s="12"/>
      <c r="DG3304" s="12"/>
      <c r="DH3304" s="12"/>
      <c r="DI3304" s="12"/>
      <c r="DJ3304" s="12"/>
      <c r="DK3304" s="12"/>
      <c r="DL3304" s="12"/>
      <c r="DM3304" s="12"/>
      <c r="DN3304" s="12"/>
      <c r="DO3304" s="12"/>
      <c r="DP3304" s="12"/>
      <c r="DQ3304" s="12"/>
      <c r="DR3304" s="12"/>
      <c r="DS3304" s="12"/>
      <c r="DT3304" s="12"/>
      <c r="DU3304" s="12"/>
      <c r="DV3304" s="12"/>
    </row>
    <row r="3305" spans="1:126" s="14" customFormat="1" ht="90.75" thickBot="1" x14ac:dyDescent="0.3">
      <c r="A3305" s="12"/>
      <c r="B3305" s="13">
        <f t="shared" si="53"/>
        <v>3296</v>
      </c>
      <c r="C3305" s="2" t="s">
        <v>2218</v>
      </c>
      <c r="D3305" s="9">
        <v>6203</v>
      </c>
      <c r="E3305" s="2" t="s">
        <v>2541</v>
      </c>
      <c r="F3305" s="2" t="s">
        <v>2548</v>
      </c>
      <c r="G3305" s="2" t="s">
        <v>2549</v>
      </c>
      <c r="H3305" s="2" t="s">
        <v>2517</v>
      </c>
      <c r="J3305" s="12"/>
      <c r="K3305" s="12"/>
      <c r="L3305" s="12"/>
      <c r="M3305" s="12"/>
      <c r="N3305" s="12"/>
      <c r="O3305" s="12"/>
      <c r="P3305" s="12"/>
      <c r="Q3305" s="12"/>
      <c r="R3305" s="12"/>
      <c r="S3305" s="12"/>
      <c r="T3305" s="12"/>
      <c r="U3305" s="12"/>
      <c r="V3305" s="12"/>
      <c r="W3305" s="12"/>
      <c r="X3305" s="12"/>
      <c r="Y3305" s="12"/>
      <c r="Z3305" s="12"/>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12"/>
      <c r="BR3305" s="12"/>
      <c r="BS3305" s="12"/>
      <c r="BT3305" s="12"/>
      <c r="BU3305" s="12"/>
      <c r="BV3305" s="12"/>
      <c r="BW3305" s="12"/>
      <c r="BX3305" s="12"/>
      <c r="BY3305" s="12"/>
      <c r="BZ3305" s="12"/>
      <c r="CA3305" s="12"/>
      <c r="CB3305" s="12"/>
      <c r="CC3305" s="12"/>
      <c r="CD3305" s="12"/>
      <c r="CE3305" s="12"/>
      <c r="CF3305" s="12"/>
      <c r="CG3305" s="12"/>
      <c r="CH3305" s="12"/>
      <c r="CI3305" s="12"/>
      <c r="CJ3305" s="12"/>
      <c r="CK3305" s="12"/>
      <c r="CL3305" s="12"/>
      <c r="CM3305" s="12"/>
      <c r="CN3305" s="12"/>
      <c r="CO3305" s="12"/>
      <c r="CP3305" s="12"/>
      <c r="CQ3305" s="12"/>
      <c r="CR3305" s="12"/>
      <c r="CS3305" s="12"/>
      <c r="CT3305" s="12"/>
      <c r="CU3305" s="12"/>
      <c r="CV3305" s="12"/>
      <c r="CW3305" s="12"/>
      <c r="CX3305" s="12"/>
      <c r="CY3305" s="12"/>
      <c r="CZ3305" s="12"/>
      <c r="DA3305" s="12"/>
      <c r="DB3305" s="12"/>
      <c r="DC3305" s="12"/>
      <c r="DD3305" s="12"/>
      <c r="DE3305" s="12"/>
      <c r="DF3305" s="12"/>
      <c r="DG3305" s="12"/>
      <c r="DH3305" s="12"/>
      <c r="DI3305" s="12"/>
      <c r="DJ3305" s="12"/>
      <c r="DK3305" s="12"/>
      <c r="DL3305" s="12"/>
      <c r="DM3305" s="12"/>
      <c r="DN3305" s="12"/>
      <c r="DO3305" s="12"/>
      <c r="DP3305" s="12"/>
      <c r="DQ3305" s="12"/>
      <c r="DR3305" s="12"/>
      <c r="DS3305" s="12"/>
      <c r="DT3305" s="12"/>
      <c r="DU3305" s="12"/>
      <c r="DV3305" s="12"/>
    </row>
    <row r="3306" spans="1:126" s="14" customFormat="1" ht="75.75" thickBot="1" x14ac:dyDescent="0.3">
      <c r="A3306" s="12"/>
      <c r="B3306" s="13">
        <f t="shared" si="53"/>
        <v>3297</v>
      </c>
      <c r="C3306" s="2" t="s">
        <v>2218</v>
      </c>
      <c r="D3306" s="9">
        <v>6203</v>
      </c>
      <c r="E3306" s="2" t="s">
        <v>2541</v>
      </c>
      <c r="F3306" s="2" t="s">
        <v>2550</v>
      </c>
      <c r="G3306" s="2" t="s">
        <v>2551</v>
      </c>
      <c r="H3306" s="2" t="s">
        <v>2517</v>
      </c>
      <c r="J3306" s="12"/>
      <c r="K3306" s="12"/>
      <c r="L3306" s="12"/>
      <c r="M3306" s="12"/>
      <c r="N3306" s="12"/>
      <c r="O3306" s="12"/>
      <c r="P3306" s="12"/>
      <c r="Q3306" s="12"/>
      <c r="R3306" s="12"/>
      <c r="S3306" s="12"/>
      <c r="T3306" s="12"/>
      <c r="U3306" s="12"/>
      <c r="V3306" s="12"/>
      <c r="W3306" s="12"/>
      <c r="X3306" s="12"/>
      <c r="Y3306" s="12"/>
      <c r="Z3306" s="12"/>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12"/>
      <c r="BR3306" s="12"/>
      <c r="BS3306" s="12"/>
      <c r="BT3306" s="12"/>
      <c r="BU3306" s="12"/>
      <c r="BV3306" s="12"/>
      <c r="BW3306" s="12"/>
      <c r="BX3306" s="12"/>
      <c r="BY3306" s="12"/>
      <c r="BZ3306" s="12"/>
      <c r="CA3306" s="12"/>
      <c r="CB3306" s="12"/>
      <c r="CC3306" s="12"/>
      <c r="CD3306" s="12"/>
      <c r="CE3306" s="12"/>
      <c r="CF3306" s="12"/>
      <c r="CG3306" s="12"/>
      <c r="CH3306" s="12"/>
      <c r="CI3306" s="12"/>
      <c r="CJ3306" s="12"/>
      <c r="CK3306" s="12"/>
      <c r="CL3306" s="12"/>
      <c r="CM3306" s="12"/>
      <c r="CN3306" s="12"/>
      <c r="CO3306" s="12"/>
      <c r="CP3306" s="12"/>
      <c r="CQ3306" s="12"/>
      <c r="CR3306" s="12"/>
      <c r="CS3306" s="12"/>
      <c r="CT3306" s="12"/>
      <c r="CU3306" s="12"/>
      <c r="CV3306" s="12"/>
      <c r="CW3306" s="12"/>
      <c r="CX3306" s="12"/>
      <c r="CY3306" s="12"/>
      <c r="CZ3306" s="12"/>
      <c r="DA3306" s="12"/>
      <c r="DB3306" s="12"/>
      <c r="DC3306" s="12"/>
      <c r="DD3306" s="12"/>
      <c r="DE3306" s="12"/>
      <c r="DF3306" s="12"/>
      <c r="DG3306" s="12"/>
      <c r="DH3306" s="12"/>
      <c r="DI3306" s="12"/>
      <c r="DJ3306" s="12"/>
      <c r="DK3306" s="12"/>
      <c r="DL3306" s="12"/>
      <c r="DM3306" s="12"/>
      <c r="DN3306" s="12"/>
      <c r="DO3306" s="12"/>
      <c r="DP3306" s="12"/>
      <c r="DQ3306" s="12"/>
      <c r="DR3306" s="12"/>
      <c r="DS3306" s="12"/>
      <c r="DT3306" s="12"/>
      <c r="DU3306" s="12"/>
      <c r="DV3306" s="12"/>
    </row>
    <row r="3307" spans="1:126" s="14" customFormat="1" ht="90.75" thickBot="1" x14ac:dyDescent="0.3">
      <c r="A3307" s="12"/>
      <c r="B3307" s="13">
        <f t="shared" si="53"/>
        <v>3298</v>
      </c>
      <c r="C3307" s="2" t="s">
        <v>2218</v>
      </c>
      <c r="D3307" s="9">
        <v>6203</v>
      </c>
      <c r="E3307" s="2" t="s">
        <v>2541</v>
      </c>
      <c r="F3307" s="2" t="s">
        <v>2552</v>
      </c>
      <c r="G3307" s="2" t="s">
        <v>2553</v>
      </c>
      <c r="H3307" s="2" t="s">
        <v>2517</v>
      </c>
      <c r="J3307" s="12"/>
      <c r="K3307" s="12"/>
      <c r="L3307" s="12"/>
      <c r="M3307" s="12"/>
      <c r="N3307" s="12"/>
      <c r="O3307" s="12"/>
      <c r="P3307" s="12"/>
      <c r="Q3307" s="12"/>
      <c r="R3307" s="12"/>
      <c r="S3307" s="12"/>
      <c r="T3307" s="12"/>
      <c r="U3307" s="12"/>
      <c r="V3307" s="12"/>
      <c r="W3307" s="12"/>
      <c r="X3307" s="12"/>
      <c r="Y3307" s="12"/>
      <c r="Z3307" s="12"/>
      <c r="AA3307" s="12"/>
      <c r="AB3307" s="12"/>
      <c r="AC3307" s="12"/>
      <c r="AD3307" s="12"/>
      <c r="AE3307" s="12"/>
      <c r="AF3307" s="12"/>
      <c r="AG3307" s="12"/>
      <c r="AH3307" s="12"/>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c r="BQ3307" s="12"/>
      <c r="BR3307" s="12"/>
      <c r="BS3307" s="12"/>
      <c r="BT3307" s="12"/>
      <c r="BU3307" s="12"/>
      <c r="BV3307" s="12"/>
      <c r="BW3307" s="12"/>
      <c r="BX3307" s="12"/>
      <c r="BY3307" s="12"/>
      <c r="BZ3307" s="12"/>
      <c r="CA3307" s="12"/>
      <c r="CB3307" s="12"/>
      <c r="CC3307" s="12"/>
      <c r="CD3307" s="12"/>
      <c r="CE3307" s="12"/>
      <c r="CF3307" s="12"/>
      <c r="CG3307" s="12"/>
      <c r="CH3307" s="12"/>
      <c r="CI3307" s="12"/>
      <c r="CJ3307" s="12"/>
      <c r="CK3307" s="12"/>
      <c r="CL3307" s="12"/>
      <c r="CM3307" s="12"/>
      <c r="CN3307" s="12"/>
      <c r="CO3307" s="12"/>
      <c r="CP3307" s="12"/>
      <c r="CQ3307" s="12"/>
      <c r="CR3307" s="12"/>
      <c r="CS3307" s="12"/>
      <c r="CT3307" s="12"/>
      <c r="CU3307" s="12"/>
      <c r="CV3307" s="12"/>
      <c r="CW3307" s="12"/>
      <c r="CX3307" s="12"/>
      <c r="CY3307" s="12"/>
      <c r="CZ3307" s="12"/>
      <c r="DA3307" s="12"/>
      <c r="DB3307" s="12"/>
      <c r="DC3307" s="12"/>
      <c r="DD3307" s="12"/>
      <c r="DE3307" s="12"/>
      <c r="DF3307" s="12"/>
      <c r="DG3307" s="12"/>
      <c r="DH3307" s="12"/>
      <c r="DI3307" s="12"/>
      <c r="DJ3307" s="12"/>
      <c r="DK3307" s="12"/>
      <c r="DL3307" s="12"/>
      <c r="DM3307" s="12"/>
      <c r="DN3307" s="12"/>
      <c r="DO3307" s="12"/>
      <c r="DP3307" s="12"/>
      <c r="DQ3307" s="12"/>
      <c r="DR3307" s="12"/>
      <c r="DS3307" s="12"/>
      <c r="DT3307" s="12"/>
      <c r="DU3307" s="12"/>
      <c r="DV3307" s="12"/>
    </row>
    <row r="3308" spans="1:126" s="14" customFormat="1" ht="105.75" thickBot="1" x14ac:dyDescent="0.3">
      <c r="A3308" s="12"/>
      <c r="B3308" s="13">
        <f t="shared" si="53"/>
        <v>3299</v>
      </c>
      <c r="C3308" s="2" t="s">
        <v>2218</v>
      </c>
      <c r="D3308" s="9">
        <v>6203</v>
      </c>
      <c r="E3308" s="2" t="s">
        <v>2541</v>
      </c>
      <c r="F3308" s="2" t="s">
        <v>2554</v>
      </c>
      <c r="G3308" s="2" t="s">
        <v>2555</v>
      </c>
      <c r="H3308" s="2" t="s">
        <v>2517</v>
      </c>
      <c r="J3308" s="12"/>
      <c r="K3308" s="12"/>
      <c r="L3308" s="12"/>
      <c r="M3308" s="12"/>
      <c r="N3308" s="12"/>
      <c r="O3308" s="12"/>
      <c r="P3308" s="12"/>
      <c r="Q3308" s="12"/>
      <c r="R3308" s="12"/>
      <c r="S3308" s="12"/>
      <c r="T3308" s="12"/>
      <c r="U3308" s="12"/>
      <c r="V3308" s="12"/>
      <c r="W3308" s="12"/>
      <c r="X3308" s="12"/>
      <c r="Y3308" s="12"/>
      <c r="Z3308" s="12"/>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c r="BQ3308" s="12"/>
      <c r="BR3308" s="12"/>
      <c r="BS3308" s="12"/>
      <c r="BT3308" s="12"/>
      <c r="BU3308" s="12"/>
      <c r="BV3308" s="12"/>
      <c r="BW3308" s="12"/>
      <c r="BX3308" s="12"/>
      <c r="BY3308" s="12"/>
      <c r="BZ3308" s="12"/>
      <c r="CA3308" s="12"/>
      <c r="CB3308" s="12"/>
      <c r="CC3308" s="12"/>
      <c r="CD3308" s="12"/>
      <c r="CE3308" s="12"/>
      <c r="CF3308" s="12"/>
      <c r="CG3308" s="12"/>
      <c r="CH3308" s="12"/>
      <c r="CI3308" s="12"/>
      <c r="CJ3308" s="12"/>
      <c r="CK3308" s="12"/>
      <c r="CL3308" s="12"/>
      <c r="CM3308" s="12"/>
      <c r="CN3308" s="12"/>
      <c r="CO3308" s="12"/>
      <c r="CP3308" s="12"/>
      <c r="CQ3308" s="12"/>
      <c r="CR3308" s="12"/>
      <c r="CS3308" s="12"/>
      <c r="CT3308" s="12"/>
      <c r="CU3308" s="12"/>
      <c r="CV3308" s="12"/>
      <c r="CW3308" s="12"/>
      <c r="CX3308" s="12"/>
      <c r="CY3308" s="12"/>
      <c r="CZ3308" s="12"/>
      <c r="DA3308" s="12"/>
      <c r="DB3308" s="12"/>
      <c r="DC3308" s="12"/>
      <c r="DD3308" s="12"/>
      <c r="DE3308" s="12"/>
      <c r="DF3308" s="12"/>
      <c r="DG3308" s="12"/>
      <c r="DH3308" s="12"/>
      <c r="DI3308" s="12"/>
      <c r="DJ3308" s="12"/>
      <c r="DK3308" s="12"/>
      <c r="DL3308" s="12"/>
      <c r="DM3308" s="12"/>
      <c r="DN3308" s="12"/>
      <c r="DO3308" s="12"/>
      <c r="DP3308" s="12"/>
      <c r="DQ3308" s="12"/>
      <c r="DR3308" s="12"/>
      <c r="DS3308" s="12"/>
      <c r="DT3308" s="12"/>
      <c r="DU3308" s="12"/>
      <c r="DV3308" s="12"/>
    </row>
    <row r="3309" spans="1:126" s="14" customFormat="1" ht="75.75" thickBot="1" x14ac:dyDescent="0.3">
      <c r="A3309" s="12"/>
      <c r="B3309" s="13">
        <f t="shared" si="53"/>
        <v>3300</v>
      </c>
      <c r="C3309" s="2" t="s">
        <v>2218</v>
      </c>
      <c r="D3309" s="9">
        <v>6203</v>
      </c>
      <c r="E3309" s="2" t="s">
        <v>2541</v>
      </c>
      <c r="F3309" s="2" t="s">
        <v>2556</v>
      </c>
      <c r="G3309" s="2" t="s">
        <v>2557</v>
      </c>
      <c r="H3309" s="2" t="s">
        <v>2517</v>
      </c>
      <c r="J3309" s="12"/>
      <c r="K3309" s="12"/>
      <c r="L3309" s="12"/>
      <c r="M3309" s="12"/>
      <c r="N3309" s="12"/>
      <c r="O3309" s="12"/>
      <c r="P3309" s="12"/>
      <c r="Q3309" s="12"/>
      <c r="R3309" s="12"/>
      <c r="S3309" s="12"/>
      <c r="T3309" s="12"/>
      <c r="U3309" s="12"/>
      <c r="V3309" s="12"/>
      <c r="W3309" s="12"/>
      <c r="X3309" s="12"/>
      <c r="Y3309" s="12"/>
      <c r="Z3309" s="12"/>
      <c r="AA3309" s="12"/>
      <c r="AB3309" s="12"/>
      <c r="AC3309" s="12"/>
      <c r="AD3309" s="12"/>
      <c r="AE3309" s="12"/>
      <c r="AF3309" s="12"/>
      <c r="AG3309" s="12"/>
      <c r="AH3309" s="12"/>
      <c r="AI3309" s="12"/>
      <c r="AJ3309" s="12"/>
      <c r="AK3309" s="12"/>
      <c r="AL3309" s="12"/>
      <c r="AM3309" s="12"/>
      <c r="AN3309" s="12"/>
      <c r="AO3309" s="12"/>
      <c r="AP3309" s="12"/>
      <c r="AQ3309" s="12"/>
      <c r="AR3309" s="12"/>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12"/>
      <c r="BR3309" s="12"/>
      <c r="BS3309" s="12"/>
      <c r="BT3309" s="12"/>
      <c r="BU3309" s="12"/>
      <c r="BV3309" s="12"/>
      <c r="BW3309" s="12"/>
      <c r="BX3309" s="12"/>
      <c r="BY3309" s="12"/>
      <c r="BZ3309" s="12"/>
      <c r="CA3309" s="12"/>
      <c r="CB3309" s="12"/>
      <c r="CC3309" s="12"/>
      <c r="CD3309" s="12"/>
      <c r="CE3309" s="12"/>
      <c r="CF3309" s="12"/>
      <c r="CG3309" s="12"/>
      <c r="CH3309" s="12"/>
      <c r="CI3309" s="12"/>
      <c r="CJ3309" s="12"/>
      <c r="CK3309" s="12"/>
      <c r="CL3309" s="12"/>
      <c r="CM3309" s="12"/>
      <c r="CN3309" s="12"/>
      <c r="CO3309" s="12"/>
      <c r="CP3309" s="12"/>
      <c r="CQ3309" s="12"/>
      <c r="CR3309" s="12"/>
      <c r="CS3309" s="12"/>
      <c r="CT3309" s="12"/>
      <c r="CU3309" s="12"/>
      <c r="CV3309" s="12"/>
      <c r="CW3309" s="12"/>
      <c r="CX3309" s="12"/>
      <c r="CY3309" s="12"/>
      <c r="CZ3309" s="12"/>
      <c r="DA3309" s="12"/>
      <c r="DB3309" s="12"/>
      <c r="DC3309" s="12"/>
      <c r="DD3309" s="12"/>
      <c r="DE3309" s="12"/>
      <c r="DF3309" s="12"/>
      <c r="DG3309" s="12"/>
      <c r="DH3309" s="12"/>
      <c r="DI3309" s="12"/>
      <c r="DJ3309" s="12"/>
      <c r="DK3309" s="12"/>
      <c r="DL3309" s="12"/>
      <c r="DM3309" s="12"/>
      <c r="DN3309" s="12"/>
      <c r="DO3309" s="12"/>
      <c r="DP3309" s="12"/>
      <c r="DQ3309" s="12"/>
      <c r="DR3309" s="12"/>
      <c r="DS3309" s="12"/>
      <c r="DT3309" s="12"/>
      <c r="DU3309" s="12"/>
      <c r="DV3309" s="12"/>
    </row>
    <row r="3310" spans="1:126" s="14" customFormat="1" ht="75.75" thickBot="1" x14ac:dyDescent="0.3">
      <c r="A3310" s="12"/>
      <c r="B3310" s="13">
        <f t="shared" si="53"/>
        <v>3301</v>
      </c>
      <c r="C3310" s="2" t="s">
        <v>2218</v>
      </c>
      <c r="D3310" s="9">
        <v>6204</v>
      </c>
      <c r="E3310" s="2" t="s">
        <v>2558</v>
      </c>
      <c r="F3310" s="2" t="s">
        <v>2559</v>
      </c>
      <c r="G3310" s="2" t="s">
        <v>2563</v>
      </c>
      <c r="H3310" s="2" t="s">
        <v>2517</v>
      </c>
      <c r="J3310" s="12"/>
      <c r="K3310" s="12"/>
      <c r="L3310" s="12"/>
      <c r="M3310" s="12"/>
      <c r="N3310" s="12"/>
      <c r="O3310" s="12"/>
      <c r="P3310" s="12"/>
      <c r="Q3310" s="12"/>
      <c r="R3310" s="12"/>
      <c r="S3310" s="12"/>
      <c r="T3310" s="12"/>
      <c r="U3310" s="12"/>
      <c r="V3310" s="12"/>
      <c r="W3310" s="12"/>
      <c r="X3310" s="12"/>
      <c r="Y3310" s="12"/>
      <c r="Z3310" s="12"/>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12"/>
      <c r="BR3310" s="12"/>
      <c r="BS3310" s="12"/>
      <c r="BT3310" s="12"/>
      <c r="BU3310" s="12"/>
      <c r="BV3310" s="12"/>
      <c r="BW3310" s="12"/>
      <c r="BX3310" s="12"/>
      <c r="BY3310" s="12"/>
      <c r="BZ3310" s="12"/>
      <c r="CA3310" s="12"/>
      <c r="CB3310" s="12"/>
      <c r="CC3310" s="12"/>
      <c r="CD3310" s="12"/>
      <c r="CE3310" s="12"/>
      <c r="CF3310" s="12"/>
      <c r="CG3310" s="12"/>
      <c r="CH3310" s="12"/>
      <c r="CI3310" s="12"/>
      <c r="CJ3310" s="12"/>
      <c r="CK3310" s="12"/>
      <c r="CL3310" s="12"/>
      <c r="CM3310" s="12"/>
      <c r="CN3310" s="12"/>
      <c r="CO3310" s="12"/>
      <c r="CP3310" s="12"/>
      <c r="CQ3310" s="12"/>
      <c r="CR3310" s="12"/>
      <c r="CS3310" s="12"/>
      <c r="CT3310" s="12"/>
      <c r="CU3310" s="12"/>
      <c r="CV3310" s="12"/>
      <c r="CW3310" s="12"/>
      <c r="CX3310" s="12"/>
      <c r="CY3310" s="12"/>
      <c r="CZ3310" s="12"/>
      <c r="DA3310" s="12"/>
      <c r="DB3310" s="12"/>
      <c r="DC3310" s="12"/>
      <c r="DD3310" s="12"/>
      <c r="DE3310" s="12"/>
      <c r="DF3310" s="12"/>
      <c r="DG3310" s="12"/>
      <c r="DH3310" s="12"/>
      <c r="DI3310" s="12"/>
      <c r="DJ3310" s="12"/>
      <c r="DK3310" s="12"/>
      <c r="DL3310" s="12"/>
      <c r="DM3310" s="12"/>
      <c r="DN3310" s="12"/>
      <c r="DO3310" s="12"/>
      <c r="DP3310" s="12"/>
      <c r="DQ3310" s="12"/>
      <c r="DR3310" s="12"/>
      <c r="DS3310" s="12"/>
      <c r="DT3310" s="12"/>
      <c r="DU3310" s="12"/>
      <c r="DV3310" s="12"/>
    </row>
    <row r="3311" spans="1:126" s="14" customFormat="1" ht="75.75" thickBot="1" x14ac:dyDescent="0.3">
      <c r="A3311" s="12"/>
      <c r="B3311" s="13">
        <f t="shared" si="53"/>
        <v>3302</v>
      </c>
      <c r="C3311" s="2" t="s">
        <v>2218</v>
      </c>
      <c r="D3311" s="9">
        <v>6204</v>
      </c>
      <c r="E3311" s="2" t="s">
        <v>2558</v>
      </c>
      <c r="F3311" s="2" t="s">
        <v>2560</v>
      </c>
      <c r="G3311" s="2" t="s">
        <v>2564</v>
      </c>
      <c r="H3311" s="2" t="s">
        <v>2517</v>
      </c>
      <c r="J3311" s="12"/>
      <c r="K3311" s="12"/>
      <c r="L3311" s="12"/>
      <c r="M3311" s="12"/>
      <c r="N3311" s="12"/>
      <c r="O3311" s="12"/>
      <c r="P3311" s="12"/>
      <c r="Q3311" s="12"/>
      <c r="R3311" s="12"/>
      <c r="S3311" s="12"/>
      <c r="T3311" s="12"/>
      <c r="U3311" s="12"/>
      <c r="V3311" s="12"/>
      <c r="W3311" s="12"/>
      <c r="X3311" s="12"/>
      <c r="Y3311" s="12"/>
      <c r="Z3311" s="12"/>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12"/>
      <c r="BR3311" s="12"/>
      <c r="BS3311" s="12"/>
      <c r="BT3311" s="12"/>
      <c r="BU3311" s="12"/>
      <c r="BV3311" s="12"/>
      <c r="BW3311" s="12"/>
      <c r="BX3311" s="12"/>
      <c r="BY3311" s="12"/>
      <c r="BZ3311" s="12"/>
      <c r="CA3311" s="12"/>
      <c r="CB3311" s="12"/>
      <c r="CC3311" s="12"/>
      <c r="CD3311" s="12"/>
      <c r="CE3311" s="12"/>
      <c r="CF3311" s="12"/>
      <c r="CG3311" s="12"/>
      <c r="CH3311" s="12"/>
      <c r="CI3311" s="12"/>
      <c r="CJ3311" s="12"/>
      <c r="CK3311" s="12"/>
      <c r="CL3311" s="12"/>
      <c r="CM3311" s="12"/>
      <c r="CN3311" s="12"/>
      <c r="CO3311" s="12"/>
      <c r="CP3311" s="12"/>
      <c r="CQ3311" s="12"/>
      <c r="CR3311" s="12"/>
      <c r="CS3311" s="12"/>
      <c r="CT3311" s="12"/>
      <c r="CU3311" s="12"/>
      <c r="CV3311" s="12"/>
      <c r="CW3311" s="12"/>
      <c r="CX3311" s="12"/>
      <c r="CY3311" s="12"/>
      <c r="CZ3311" s="12"/>
      <c r="DA3311" s="12"/>
      <c r="DB3311" s="12"/>
      <c r="DC3311" s="12"/>
      <c r="DD3311" s="12"/>
      <c r="DE3311" s="12"/>
      <c r="DF3311" s="12"/>
      <c r="DG3311" s="12"/>
      <c r="DH3311" s="12"/>
      <c r="DI3311" s="12"/>
      <c r="DJ3311" s="12"/>
      <c r="DK3311" s="12"/>
      <c r="DL3311" s="12"/>
      <c r="DM3311" s="12"/>
      <c r="DN3311" s="12"/>
      <c r="DO3311" s="12"/>
      <c r="DP3311" s="12"/>
      <c r="DQ3311" s="12"/>
      <c r="DR3311" s="12"/>
      <c r="DS3311" s="12"/>
      <c r="DT3311" s="12"/>
      <c r="DU3311" s="12"/>
      <c r="DV3311" s="12"/>
    </row>
    <row r="3312" spans="1:126" s="14" customFormat="1" ht="75.75" thickBot="1" x14ac:dyDescent="0.3">
      <c r="A3312" s="12"/>
      <c r="B3312" s="13">
        <f t="shared" si="53"/>
        <v>3303</v>
      </c>
      <c r="C3312" s="2" t="s">
        <v>2218</v>
      </c>
      <c r="D3312" s="9">
        <v>6204</v>
      </c>
      <c r="E3312" s="2" t="s">
        <v>2558</v>
      </c>
      <c r="F3312" s="2" t="s">
        <v>2561</v>
      </c>
      <c r="G3312" s="2" t="s">
        <v>2565</v>
      </c>
      <c r="H3312" s="2" t="s">
        <v>2517</v>
      </c>
      <c r="J3312" s="12"/>
      <c r="K3312" s="12"/>
      <c r="L3312" s="12"/>
      <c r="M3312" s="12"/>
      <c r="N3312" s="12"/>
      <c r="O3312" s="12"/>
      <c r="P3312" s="12"/>
      <c r="Q3312" s="12"/>
      <c r="R3312" s="12"/>
      <c r="S3312" s="12"/>
      <c r="T3312" s="12"/>
      <c r="U3312" s="12"/>
      <c r="V3312" s="12"/>
      <c r="W3312" s="12"/>
      <c r="X3312" s="12"/>
      <c r="Y3312" s="12"/>
      <c r="Z3312" s="12"/>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12"/>
      <c r="BR3312" s="12"/>
      <c r="BS3312" s="12"/>
      <c r="BT3312" s="12"/>
      <c r="BU3312" s="12"/>
      <c r="BV3312" s="12"/>
      <c r="BW3312" s="12"/>
      <c r="BX3312" s="12"/>
      <c r="BY3312" s="12"/>
      <c r="BZ3312" s="12"/>
      <c r="CA3312" s="12"/>
      <c r="CB3312" s="12"/>
      <c r="CC3312" s="12"/>
      <c r="CD3312" s="12"/>
      <c r="CE3312" s="12"/>
      <c r="CF3312" s="12"/>
      <c r="CG3312" s="12"/>
      <c r="CH3312" s="12"/>
      <c r="CI3312" s="12"/>
      <c r="CJ3312" s="12"/>
      <c r="CK3312" s="12"/>
      <c r="CL3312" s="12"/>
      <c r="CM3312" s="12"/>
      <c r="CN3312" s="12"/>
      <c r="CO3312" s="12"/>
      <c r="CP3312" s="12"/>
      <c r="CQ3312" s="12"/>
      <c r="CR3312" s="12"/>
      <c r="CS3312" s="12"/>
      <c r="CT3312" s="12"/>
      <c r="CU3312" s="12"/>
      <c r="CV3312" s="12"/>
      <c r="CW3312" s="12"/>
      <c r="CX3312" s="12"/>
      <c r="CY3312" s="12"/>
      <c r="CZ3312" s="12"/>
      <c r="DA3312" s="12"/>
      <c r="DB3312" s="12"/>
      <c r="DC3312" s="12"/>
      <c r="DD3312" s="12"/>
      <c r="DE3312" s="12"/>
      <c r="DF3312" s="12"/>
      <c r="DG3312" s="12"/>
      <c r="DH3312" s="12"/>
      <c r="DI3312" s="12"/>
      <c r="DJ3312" s="12"/>
      <c r="DK3312" s="12"/>
      <c r="DL3312" s="12"/>
      <c r="DM3312" s="12"/>
      <c r="DN3312" s="12"/>
      <c r="DO3312" s="12"/>
      <c r="DP3312" s="12"/>
      <c r="DQ3312" s="12"/>
      <c r="DR3312" s="12"/>
      <c r="DS3312" s="12"/>
      <c r="DT3312" s="12"/>
      <c r="DU3312" s="12"/>
      <c r="DV3312" s="12"/>
    </row>
    <row r="3313" spans="1:126" s="14" customFormat="1" ht="75.75" thickBot="1" x14ac:dyDescent="0.3">
      <c r="A3313" s="12"/>
      <c r="B3313" s="13">
        <f t="shared" si="53"/>
        <v>3304</v>
      </c>
      <c r="C3313" s="2" t="s">
        <v>2218</v>
      </c>
      <c r="D3313" s="9">
        <v>6204</v>
      </c>
      <c r="E3313" s="2" t="s">
        <v>2558</v>
      </c>
      <c r="F3313" s="2" t="s">
        <v>2562</v>
      </c>
      <c r="G3313" s="2" t="s">
        <v>2566</v>
      </c>
      <c r="H3313" s="2" t="s">
        <v>2517</v>
      </c>
      <c r="J3313" s="12"/>
      <c r="K3313" s="12"/>
      <c r="L3313" s="12"/>
      <c r="M3313" s="12"/>
      <c r="N3313" s="12"/>
      <c r="O3313" s="12"/>
      <c r="P3313" s="12"/>
      <c r="Q3313" s="12"/>
      <c r="R3313" s="12"/>
      <c r="S3313" s="12"/>
      <c r="T3313" s="12"/>
      <c r="U3313" s="12"/>
      <c r="V3313" s="12"/>
      <c r="W3313" s="12"/>
      <c r="X3313" s="12"/>
      <c r="Y3313" s="12"/>
      <c r="Z3313" s="12"/>
      <c r="AA3313" s="12"/>
      <c r="AB3313" s="12"/>
      <c r="AC3313" s="12"/>
      <c r="AD3313" s="12"/>
      <c r="AE3313" s="12"/>
      <c r="AF3313" s="12"/>
      <c r="AG3313" s="12"/>
      <c r="AH3313" s="12"/>
      <c r="AI3313" s="12"/>
      <c r="AJ3313" s="12"/>
      <c r="AK3313" s="12"/>
      <c r="AL3313" s="12"/>
      <c r="AM3313" s="12"/>
      <c r="AN3313" s="12"/>
      <c r="AO3313" s="12"/>
      <c r="AP3313" s="12"/>
      <c r="AQ3313" s="12"/>
      <c r="AR3313" s="12"/>
      <c r="AS3313" s="12"/>
      <c r="AT3313" s="12"/>
      <c r="AU3313" s="12"/>
      <c r="AV3313" s="12"/>
      <c r="AW3313" s="12"/>
      <c r="AX3313" s="12"/>
      <c r="AY3313" s="12"/>
      <c r="AZ3313" s="12"/>
      <c r="BA3313" s="12"/>
      <c r="BB3313" s="12"/>
      <c r="BC3313" s="12"/>
      <c r="BD3313" s="12"/>
      <c r="BE3313" s="12"/>
      <c r="BF3313" s="12"/>
      <c r="BG3313" s="12"/>
      <c r="BH3313" s="12"/>
      <c r="BI3313" s="12"/>
      <c r="BJ3313" s="12"/>
      <c r="BK3313" s="12"/>
      <c r="BL3313" s="12"/>
      <c r="BM3313" s="12"/>
      <c r="BN3313" s="12"/>
      <c r="BO3313" s="12"/>
      <c r="BP3313" s="12"/>
      <c r="BQ3313" s="12"/>
      <c r="BR3313" s="12"/>
      <c r="BS3313" s="12"/>
      <c r="BT3313" s="12"/>
      <c r="BU3313" s="12"/>
      <c r="BV3313" s="12"/>
      <c r="BW3313" s="12"/>
      <c r="BX3313" s="12"/>
      <c r="BY3313" s="12"/>
      <c r="BZ3313" s="12"/>
      <c r="CA3313" s="12"/>
      <c r="CB3313" s="12"/>
      <c r="CC3313" s="12"/>
      <c r="CD3313" s="12"/>
      <c r="CE3313" s="12"/>
      <c r="CF3313" s="12"/>
      <c r="CG3313" s="12"/>
      <c r="CH3313" s="12"/>
      <c r="CI3313" s="12"/>
      <c r="CJ3313" s="12"/>
      <c r="CK3313" s="12"/>
      <c r="CL3313" s="12"/>
      <c r="CM3313" s="12"/>
      <c r="CN3313" s="12"/>
      <c r="CO3313" s="12"/>
      <c r="CP3313" s="12"/>
      <c r="CQ3313" s="12"/>
      <c r="CR3313" s="12"/>
      <c r="CS3313" s="12"/>
      <c r="CT3313" s="12"/>
      <c r="CU3313" s="12"/>
      <c r="CV3313" s="12"/>
      <c r="CW3313" s="12"/>
      <c r="CX3313" s="12"/>
      <c r="CY3313" s="12"/>
      <c r="CZ3313" s="12"/>
      <c r="DA3313" s="12"/>
      <c r="DB3313" s="12"/>
      <c r="DC3313" s="12"/>
      <c r="DD3313" s="12"/>
      <c r="DE3313" s="12"/>
      <c r="DF3313" s="12"/>
      <c r="DG3313" s="12"/>
      <c r="DH3313" s="12"/>
      <c r="DI3313" s="12"/>
      <c r="DJ3313" s="12"/>
      <c r="DK3313" s="12"/>
      <c r="DL3313" s="12"/>
      <c r="DM3313" s="12"/>
      <c r="DN3313" s="12"/>
      <c r="DO3313" s="12"/>
      <c r="DP3313" s="12"/>
      <c r="DQ3313" s="12"/>
      <c r="DR3313" s="12"/>
      <c r="DS3313" s="12"/>
      <c r="DT3313" s="12"/>
      <c r="DU3313" s="12"/>
      <c r="DV3313" s="12"/>
    </row>
    <row r="3314" spans="1:126" s="14" customFormat="1" ht="60.75" thickBot="1" x14ac:dyDescent="0.3">
      <c r="A3314" s="12"/>
      <c r="B3314" s="13">
        <f t="shared" si="53"/>
        <v>3305</v>
      </c>
      <c r="C3314" s="2" t="s">
        <v>2218</v>
      </c>
      <c r="D3314" s="9">
        <v>6209</v>
      </c>
      <c r="E3314" s="2" t="s">
        <v>2567</v>
      </c>
      <c r="F3314" s="2" t="s">
        <v>2568</v>
      </c>
      <c r="G3314" s="2" t="s">
        <v>2569</v>
      </c>
      <c r="H3314" s="2" t="s">
        <v>2517</v>
      </c>
      <c r="J3314" s="12"/>
      <c r="K3314" s="12"/>
      <c r="L3314" s="12"/>
      <c r="M3314" s="12"/>
      <c r="N3314" s="12"/>
      <c r="O3314" s="12"/>
      <c r="P3314" s="12"/>
      <c r="Q3314" s="12"/>
      <c r="R3314" s="12"/>
      <c r="S3314" s="12"/>
      <c r="T3314" s="12"/>
      <c r="U3314" s="12"/>
      <c r="V3314" s="12"/>
      <c r="W3314" s="12"/>
      <c r="X3314" s="12"/>
      <c r="Y3314" s="12"/>
      <c r="Z3314" s="12"/>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12"/>
      <c r="BR3314" s="12"/>
      <c r="BS3314" s="12"/>
      <c r="BT3314" s="12"/>
      <c r="BU3314" s="12"/>
      <c r="BV3314" s="12"/>
      <c r="BW3314" s="12"/>
      <c r="BX3314" s="12"/>
      <c r="BY3314" s="12"/>
      <c r="BZ3314" s="12"/>
      <c r="CA3314" s="12"/>
      <c r="CB3314" s="12"/>
      <c r="CC3314" s="12"/>
      <c r="CD3314" s="12"/>
      <c r="CE3314" s="12"/>
      <c r="CF3314" s="12"/>
      <c r="CG3314" s="12"/>
      <c r="CH3314" s="12"/>
      <c r="CI3314" s="12"/>
      <c r="CJ3314" s="12"/>
      <c r="CK3314" s="12"/>
      <c r="CL3314" s="12"/>
      <c r="CM3314" s="12"/>
      <c r="CN3314" s="12"/>
      <c r="CO3314" s="12"/>
      <c r="CP3314" s="12"/>
      <c r="CQ3314" s="12"/>
      <c r="CR3314" s="12"/>
      <c r="CS3314" s="12"/>
      <c r="CT3314" s="12"/>
      <c r="CU3314" s="12"/>
      <c r="CV3314" s="12"/>
      <c r="CW3314" s="12"/>
      <c r="CX3314" s="12"/>
      <c r="CY3314" s="12"/>
      <c r="CZ3314" s="12"/>
      <c r="DA3314" s="12"/>
      <c r="DB3314" s="12"/>
      <c r="DC3314" s="12"/>
      <c r="DD3314" s="12"/>
      <c r="DE3314" s="12"/>
      <c r="DF3314" s="12"/>
      <c r="DG3314" s="12"/>
      <c r="DH3314" s="12"/>
      <c r="DI3314" s="12"/>
      <c r="DJ3314" s="12"/>
      <c r="DK3314" s="12"/>
      <c r="DL3314" s="12"/>
      <c r="DM3314" s="12"/>
      <c r="DN3314" s="12"/>
      <c r="DO3314" s="12"/>
      <c r="DP3314" s="12"/>
      <c r="DQ3314" s="12"/>
      <c r="DR3314" s="12"/>
      <c r="DS3314" s="12"/>
      <c r="DT3314" s="12"/>
      <c r="DU3314" s="12"/>
      <c r="DV3314" s="12"/>
    </row>
    <row r="3315" spans="1:126" s="14" customFormat="1" ht="75.75" thickBot="1" x14ac:dyDescent="0.3">
      <c r="A3315" s="12"/>
      <c r="B3315" s="13">
        <f t="shared" si="53"/>
        <v>3306</v>
      </c>
      <c r="C3315" s="2" t="s">
        <v>2218</v>
      </c>
      <c r="D3315" s="9">
        <v>6209</v>
      </c>
      <c r="E3315" s="2" t="s">
        <v>2570</v>
      </c>
      <c r="F3315" s="2" t="s">
        <v>2571</v>
      </c>
      <c r="G3315" s="2" t="s">
        <v>2577</v>
      </c>
      <c r="H3315" s="2" t="s">
        <v>2517</v>
      </c>
      <c r="J3315" s="12"/>
      <c r="K3315" s="12"/>
      <c r="L3315" s="12"/>
      <c r="M3315" s="12"/>
      <c r="N3315" s="12"/>
      <c r="O3315" s="12"/>
      <c r="P3315" s="12"/>
      <c r="Q3315" s="12"/>
      <c r="R3315" s="12"/>
      <c r="S3315" s="12"/>
      <c r="T3315" s="12"/>
      <c r="U3315" s="12"/>
      <c r="V3315" s="12"/>
      <c r="W3315" s="12"/>
      <c r="X3315" s="12"/>
      <c r="Y3315" s="12"/>
      <c r="Z3315" s="12"/>
      <c r="AA3315" s="12"/>
      <c r="AB3315" s="12"/>
      <c r="AC3315" s="12"/>
      <c r="AD3315" s="12"/>
      <c r="AE3315" s="12"/>
      <c r="AF3315" s="12"/>
      <c r="AG3315" s="12"/>
      <c r="AH3315" s="12"/>
      <c r="AI3315" s="12"/>
      <c r="AJ3315" s="12"/>
      <c r="AK3315" s="12"/>
      <c r="AL3315" s="12"/>
      <c r="AM3315" s="12"/>
      <c r="AN3315" s="12"/>
      <c r="AO3315" s="12"/>
      <c r="AP3315" s="12"/>
      <c r="AQ3315" s="12"/>
      <c r="AR3315" s="12"/>
      <c r="AS3315" s="12"/>
      <c r="AT3315" s="12"/>
      <c r="AU3315" s="12"/>
      <c r="AV3315" s="12"/>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12"/>
      <c r="BR3315" s="12"/>
      <c r="BS3315" s="12"/>
      <c r="BT3315" s="12"/>
      <c r="BU3315" s="12"/>
      <c r="BV3315" s="12"/>
      <c r="BW3315" s="12"/>
      <c r="BX3315" s="12"/>
      <c r="BY3315" s="12"/>
      <c r="BZ3315" s="12"/>
      <c r="CA3315" s="12"/>
      <c r="CB3315" s="12"/>
      <c r="CC3315" s="12"/>
      <c r="CD3315" s="12"/>
      <c r="CE3315" s="12"/>
      <c r="CF3315" s="12"/>
      <c r="CG3315" s="12"/>
      <c r="CH3315" s="12"/>
      <c r="CI3315" s="12"/>
      <c r="CJ3315" s="12"/>
      <c r="CK3315" s="12"/>
      <c r="CL3315" s="12"/>
      <c r="CM3315" s="12"/>
      <c r="CN3315" s="12"/>
      <c r="CO3315" s="12"/>
      <c r="CP3315" s="12"/>
      <c r="CQ3315" s="12"/>
      <c r="CR3315" s="12"/>
      <c r="CS3315" s="12"/>
      <c r="CT3315" s="12"/>
      <c r="CU3315" s="12"/>
      <c r="CV3315" s="12"/>
      <c r="CW3315" s="12"/>
      <c r="CX3315" s="12"/>
      <c r="CY3315" s="12"/>
      <c r="CZ3315" s="12"/>
      <c r="DA3315" s="12"/>
      <c r="DB3315" s="12"/>
      <c r="DC3315" s="12"/>
      <c r="DD3315" s="12"/>
      <c r="DE3315" s="12"/>
      <c r="DF3315" s="12"/>
      <c r="DG3315" s="12"/>
      <c r="DH3315" s="12"/>
      <c r="DI3315" s="12"/>
      <c r="DJ3315" s="12"/>
      <c r="DK3315" s="12"/>
      <c r="DL3315" s="12"/>
      <c r="DM3315" s="12"/>
      <c r="DN3315" s="12"/>
      <c r="DO3315" s="12"/>
      <c r="DP3315" s="12"/>
      <c r="DQ3315" s="12"/>
      <c r="DR3315" s="12"/>
      <c r="DS3315" s="12"/>
      <c r="DT3315" s="12"/>
      <c r="DU3315" s="12"/>
      <c r="DV3315" s="12"/>
    </row>
    <row r="3316" spans="1:126" s="14" customFormat="1" ht="90.75" thickBot="1" x14ac:dyDescent="0.3">
      <c r="A3316" s="12"/>
      <c r="B3316" s="13">
        <f t="shared" si="53"/>
        <v>3307</v>
      </c>
      <c r="C3316" s="2" t="s">
        <v>2218</v>
      </c>
      <c r="D3316" s="9">
        <v>6209</v>
      </c>
      <c r="E3316" s="2" t="s">
        <v>2570</v>
      </c>
      <c r="F3316" s="2" t="s">
        <v>2572</v>
      </c>
      <c r="G3316" s="2" t="s">
        <v>2578</v>
      </c>
      <c r="H3316" s="2" t="s">
        <v>2517</v>
      </c>
      <c r="J3316" s="12"/>
      <c r="K3316" s="12"/>
      <c r="L3316" s="12"/>
      <c r="M3316" s="12"/>
      <c r="N3316" s="12"/>
      <c r="O3316" s="12"/>
      <c r="P3316" s="12"/>
      <c r="Q3316" s="12"/>
      <c r="R3316" s="12"/>
      <c r="S3316" s="12"/>
      <c r="T3316" s="12"/>
      <c r="U3316" s="12"/>
      <c r="V3316" s="12"/>
      <c r="W3316" s="12"/>
      <c r="X3316" s="12"/>
      <c r="Y3316" s="12"/>
      <c r="Z3316" s="12"/>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c r="BQ3316" s="12"/>
      <c r="BR3316" s="12"/>
      <c r="BS3316" s="12"/>
      <c r="BT3316" s="12"/>
      <c r="BU3316" s="12"/>
      <c r="BV3316" s="12"/>
      <c r="BW3316" s="12"/>
      <c r="BX3316" s="12"/>
      <c r="BY3316" s="12"/>
      <c r="BZ3316" s="12"/>
      <c r="CA3316" s="12"/>
      <c r="CB3316" s="12"/>
      <c r="CC3316" s="12"/>
      <c r="CD3316" s="12"/>
      <c r="CE3316" s="12"/>
      <c r="CF3316" s="12"/>
      <c r="CG3316" s="12"/>
      <c r="CH3316" s="12"/>
      <c r="CI3316" s="12"/>
      <c r="CJ3316" s="12"/>
      <c r="CK3316" s="12"/>
      <c r="CL3316" s="12"/>
      <c r="CM3316" s="12"/>
      <c r="CN3316" s="12"/>
      <c r="CO3316" s="12"/>
      <c r="CP3316" s="12"/>
      <c r="CQ3316" s="12"/>
      <c r="CR3316" s="12"/>
      <c r="CS3316" s="12"/>
      <c r="CT3316" s="12"/>
      <c r="CU3316" s="12"/>
      <c r="CV3316" s="12"/>
      <c r="CW3316" s="12"/>
      <c r="CX3316" s="12"/>
      <c r="CY3316" s="12"/>
      <c r="CZ3316" s="12"/>
      <c r="DA3316" s="12"/>
      <c r="DB3316" s="12"/>
      <c r="DC3316" s="12"/>
      <c r="DD3316" s="12"/>
      <c r="DE3316" s="12"/>
      <c r="DF3316" s="12"/>
      <c r="DG3316" s="12"/>
      <c r="DH3316" s="12"/>
      <c r="DI3316" s="12"/>
      <c r="DJ3316" s="12"/>
      <c r="DK3316" s="12"/>
      <c r="DL3316" s="12"/>
      <c r="DM3316" s="12"/>
      <c r="DN3316" s="12"/>
      <c r="DO3316" s="12"/>
      <c r="DP3316" s="12"/>
      <c r="DQ3316" s="12"/>
      <c r="DR3316" s="12"/>
      <c r="DS3316" s="12"/>
      <c r="DT3316" s="12"/>
      <c r="DU3316" s="12"/>
      <c r="DV3316" s="12"/>
    </row>
    <row r="3317" spans="1:126" s="14" customFormat="1" ht="75.75" thickBot="1" x14ac:dyDescent="0.3">
      <c r="A3317" s="12"/>
      <c r="B3317" s="13">
        <f t="shared" si="53"/>
        <v>3308</v>
      </c>
      <c r="C3317" s="2" t="s">
        <v>2218</v>
      </c>
      <c r="D3317" s="9">
        <v>6209</v>
      </c>
      <c r="E3317" s="2" t="s">
        <v>2570</v>
      </c>
      <c r="F3317" s="2" t="s">
        <v>2573</v>
      </c>
      <c r="G3317" s="2" t="s">
        <v>2579</v>
      </c>
      <c r="H3317" s="2" t="s">
        <v>2517</v>
      </c>
      <c r="J3317" s="12"/>
      <c r="K3317" s="12"/>
      <c r="L3317" s="12"/>
      <c r="M3317" s="12"/>
      <c r="N3317" s="12"/>
      <c r="O3317" s="12"/>
      <c r="P3317" s="12"/>
      <c r="Q3317" s="12"/>
      <c r="R3317" s="12"/>
      <c r="S3317" s="12"/>
      <c r="T3317" s="12"/>
      <c r="U3317" s="12"/>
      <c r="V3317" s="12"/>
      <c r="W3317" s="12"/>
      <c r="X3317" s="12"/>
      <c r="Y3317" s="12"/>
      <c r="Z3317" s="12"/>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12"/>
      <c r="BR3317" s="12"/>
      <c r="BS3317" s="12"/>
      <c r="BT3317" s="12"/>
      <c r="BU3317" s="12"/>
      <c r="BV3317" s="12"/>
      <c r="BW3317" s="12"/>
      <c r="BX3317" s="12"/>
      <c r="BY3317" s="12"/>
      <c r="BZ3317" s="12"/>
      <c r="CA3317" s="12"/>
      <c r="CB3317" s="12"/>
      <c r="CC3317" s="12"/>
      <c r="CD3317" s="12"/>
      <c r="CE3317" s="12"/>
      <c r="CF3317" s="12"/>
      <c r="CG3317" s="12"/>
      <c r="CH3317" s="12"/>
      <c r="CI3317" s="12"/>
      <c r="CJ3317" s="12"/>
      <c r="CK3317" s="12"/>
      <c r="CL3317" s="12"/>
      <c r="CM3317" s="12"/>
      <c r="CN3317" s="12"/>
      <c r="CO3317" s="12"/>
      <c r="CP3317" s="12"/>
      <c r="CQ3317" s="12"/>
      <c r="CR3317" s="12"/>
      <c r="CS3317" s="12"/>
      <c r="CT3317" s="12"/>
      <c r="CU3317" s="12"/>
      <c r="CV3317" s="12"/>
      <c r="CW3317" s="12"/>
      <c r="CX3317" s="12"/>
      <c r="CY3317" s="12"/>
      <c r="CZ3317" s="12"/>
      <c r="DA3317" s="12"/>
      <c r="DB3317" s="12"/>
      <c r="DC3317" s="12"/>
      <c r="DD3317" s="12"/>
      <c r="DE3317" s="12"/>
      <c r="DF3317" s="12"/>
      <c r="DG3317" s="12"/>
      <c r="DH3317" s="12"/>
      <c r="DI3317" s="12"/>
      <c r="DJ3317" s="12"/>
      <c r="DK3317" s="12"/>
      <c r="DL3317" s="12"/>
      <c r="DM3317" s="12"/>
      <c r="DN3317" s="12"/>
      <c r="DO3317" s="12"/>
      <c r="DP3317" s="12"/>
      <c r="DQ3317" s="12"/>
      <c r="DR3317" s="12"/>
      <c r="DS3317" s="12"/>
      <c r="DT3317" s="12"/>
      <c r="DU3317" s="12"/>
      <c r="DV3317" s="12"/>
    </row>
    <row r="3318" spans="1:126" s="14" customFormat="1" ht="75.75" thickBot="1" x14ac:dyDescent="0.3">
      <c r="A3318" s="12"/>
      <c r="B3318" s="13">
        <f t="shared" si="53"/>
        <v>3309</v>
      </c>
      <c r="C3318" s="2" t="s">
        <v>2218</v>
      </c>
      <c r="D3318" s="9">
        <v>6209</v>
      </c>
      <c r="E3318" s="2" t="s">
        <v>2570</v>
      </c>
      <c r="F3318" s="2" t="s">
        <v>2574</v>
      </c>
      <c r="G3318" s="2" t="s">
        <v>2580</v>
      </c>
      <c r="H3318" s="2" t="s">
        <v>2517</v>
      </c>
      <c r="J3318" s="12"/>
      <c r="K3318" s="12"/>
      <c r="L3318" s="12"/>
      <c r="M3318" s="12"/>
      <c r="N3318" s="12"/>
      <c r="O3318" s="12"/>
      <c r="P3318" s="12"/>
      <c r="Q3318" s="12"/>
      <c r="R3318" s="12"/>
      <c r="S3318" s="12"/>
      <c r="T3318" s="12"/>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12"/>
      <c r="BR3318" s="12"/>
      <c r="BS3318" s="12"/>
      <c r="BT3318" s="12"/>
      <c r="BU3318" s="12"/>
      <c r="BV3318" s="12"/>
      <c r="BW3318" s="12"/>
      <c r="BX3318" s="12"/>
      <c r="BY3318" s="12"/>
      <c r="BZ3318" s="12"/>
      <c r="CA3318" s="12"/>
      <c r="CB3318" s="12"/>
      <c r="CC3318" s="12"/>
      <c r="CD3318" s="12"/>
      <c r="CE3318" s="12"/>
      <c r="CF3318" s="12"/>
      <c r="CG3318" s="12"/>
      <c r="CH3318" s="12"/>
      <c r="CI3318" s="12"/>
      <c r="CJ3318" s="12"/>
      <c r="CK3318" s="12"/>
      <c r="CL3318" s="12"/>
      <c r="CM3318" s="12"/>
      <c r="CN3318" s="12"/>
      <c r="CO3318" s="12"/>
      <c r="CP3318" s="12"/>
      <c r="CQ3318" s="12"/>
      <c r="CR3318" s="12"/>
      <c r="CS3318" s="12"/>
      <c r="CT3318" s="12"/>
      <c r="CU3318" s="12"/>
      <c r="CV3318" s="12"/>
      <c r="CW3318" s="12"/>
      <c r="CX3318" s="12"/>
      <c r="CY3318" s="12"/>
      <c r="CZ3318" s="12"/>
      <c r="DA3318" s="12"/>
      <c r="DB3318" s="12"/>
      <c r="DC3318" s="12"/>
      <c r="DD3318" s="12"/>
      <c r="DE3318" s="12"/>
      <c r="DF3318" s="12"/>
      <c r="DG3318" s="12"/>
      <c r="DH3318" s="12"/>
      <c r="DI3318" s="12"/>
      <c r="DJ3318" s="12"/>
      <c r="DK3318" s="12"/>
      <c r="DL3318" s="12"/>
      <c r="DM3318" s="12"/>
      <c r="DN3318" s="12"/>
      <c r="DO3318" s="12"/>
      <c r="DP3318" s="12"/>
      <c r="DQ3318" s="12"/>
      <c r="DR3318" s="12"/>
      <c r="DS3318" s="12"/>
      <c r="DT3318" s="12"/>
      <c r="DU3318" s="12"/>
      <c r="DV3318" s="12"/>
    </row>
    <row r="3319" spans="1:126" s="14" customFormat="1" ht="75.75" thickBot="1" x14ac:dyDescent="0.3">
      <c r="A3319" s="12"/>
      <c r="B3319" s="13">
        <f t="shared" si="53"/>
        <v>3310</v>
      </c>
      <c r="C3319" s="2" t="s">
        <v>2218</v>
      </c>
      <c r="D3319" s="9">
        <v>6209</v>
      </c>
      <c r="E3319" s="2" t="s">
        <v>2570</v>
      </c>
      <c r="F3319" s="2" t="s">
        <v>2575</v>
      </c>
      <c r="G3319" s="2" t="s">
        <v>2581</v>
      </c>
      <c r="H3319" s="2" t="s">
        <v>2517</v>
      </c>
      <c r="J3319" s="12"/>
      <c r="K3319" s="12"/>
      <c r="L3319" s="12"/>
      <c r="M3319" s="12"/>
      <c r="N3319" s="12"/>
      <c r="O3319" s="12"/>
      <c r="P3319" s="12"/>
      <c r="Q3319" s="12"/>
      <c r="R3319" s="12"/>
      <c r="S3319" s="12"/>
      <c r="T3319" s="12"/>
      <c r="U3319" s="12"/>
      <c r="V3319" s="12"/>
      <c r="W3319" s="12"/>
      <c r="X3319" s="12"/>
      <c r="Y3319" s="12"/>
      <c r="Z3319" s="12"/>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12"/>
      <c r="BR3319" s="12"/>
      <c r="BS3319" s="12"/>
      <c r="BT3319" s="12"/>
      <c r="BU3319" s="12"/>
      <c r="BV3319" s="12"/>
      <c r="BW3319" s="12"/>
      <c r="BX3319" s="12"/>
      <c r="BY3319" s="12"/>
      <c r="BZ3319" s="12"/>
      <c r="CA3319" s="12"/>
      <c r="CB3319" s="12"/>
      <c r="CC3319" s="12"/>
      <c r="CD3319" s="12"/>
      <c r="CE3319" s="12"/>
      <c r="CF3319" s="12"/>
      <c r="CG3319" s="12"/>
      <c r="CH3319" s="12"/>
      <c r="CI3319" s="12"/>
      <c r="CJ3319" s="12"/>
      <c r="CK3319" s="12"/>
      <c r="CL3319" s="12"/>
      <c r="CM3319" s="12"/>
      <c r="CN3319" s="12"/>
      <c r="CO3319" s="12"/>
      <c r="CP3319" s="12"/>
      <c r="CQ3319" s="12"/>
      <c r="CR3319" s="12"/>
      <c r="CS3319" s="12"/>
      <c r="CT3319" s="12"/>
      <c r="CU3319" s="12"/>
      <c r="CV3319" s="12"/>
      <c r="CW3319" s="12"/>
      <c r="CX3319" s="12"/>
      <c r="CY3319" s="12"/>
      <c r="CZ3319" s="12"/>
      <c r="DA3319" s="12"/>
      <c r="DB3319" s="12"/>
      <c r="DC3319" s="12"/>
      <c r="DD3319" s="12"/>
      <c r="DE3319" s="12"/>
      <c r="DF3319" s="12"/>
      <c r="DG3319" s="12"/>
      <c r="DH3319" s="12"/>
      <c r="DI3319" s="12"/>
      <c r="DJ3319" s="12"/>
      <c r="DK3319" s="12"/>
      <c r="DL3319" s="12"/>
      <c r="DM3319" s="12"/>
      <c r="DN3319" s="12"/>
      <c r="DO3319" s="12"/>
      <c r="DP3319" s="12"/>
      <c r="DQ3319" s="12"/>
      <c r="DR3319" s="12"/>
      <c r="DS3319" s="12"/>
      <c r="DT3319" s="12"/>
      <c r="DU3319" s="12"/>
      <c r="DV3319" s="12"/>
    </row>
    <row r="3320" spans="1:126" s="14" customFormat="1" ht="90.75" thickBot="1" x14ac:dyDescent="0.3">
      <c r="A3320" s="12"/>
      <c r="B3320" s="13">
        <f t="shared" si="53"/>
        <v>3311</v>
      </c>
      <c r="C3320" s="2" t="s">
        <v>2218</v>
      </c>
      <c r="D3320" s="9">
        <v>6209</v>
      </c>
      <c r="E3320" s="2" t="s">
        <v>2570</v>
      </c>
      <c r="F3320" s="2" t="s">
        <v>2576</v>
      </c>
      <c r="G3320" s="2" t="s">
        <v>2582</v>
      </c>
      <c r="H3320" s="2" t="s">
        <v>2517</v>
      </c>
      <c r="J3320" s="12"/>
      <c r="K3320" s="12"/>
      <c r="L3320" s="12"/>
      <c r="M3320" s="12"/>
      <c r="N3320" s="12"/>
      <c r="O3320" s="12"/>
      <c r="P3320" s="12"/>
      <c r="Q3320" s="12"/>
      <c r="R3320" s="12"/>
      <c r="S3320" s="12"/>
      <c r="T3320" s="12"/>
      <c r="U3320" s="12"/>
      <c r="V3320" s="12"/>
      <c r="W3320" s="12"/>
      <c r="X3320" s="12"/>
      <c r="Y3320" s="12"/>
      <c r="Z3320" s="12"/>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c r="AV3320" s="12"/>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12"/>
      <c r="BR3320" s="12"/>
      <c r="BS3320" s="12"/>
      <c r="BT3320" s="12"/>
      <c r="BU3320" s="12"/>
      <c r="BV3320" s="12"/>
      <c r="BW3320" s="12"/>
      <c r="BX3320" s="12"/>
      <c r="BY3320" s="12"/>
      <c r="BZ3320" s="12"/>
      <c r="CA3320" s="12"/>
      <c r="CB3320" s="12"/>
      <c r="CC3320" s="12"/>
      <c r="CD3320" s="12"/>
      <c r="CE3320" s="12"/>
      <c r="CF3320" s="12"/>
      <c r="CG3320" s="12"/>
      <c r="CH3320" s="12"/>
      <c r="CI3320" s="12"/>
      <c r="CJ3320" s="12"/>
      <c r="CK3320" s="12"/>
      <c r="CL3320" s="12"/>
      <c r="CM3320" s="12"/>
      <c r="CN3320" s="12"/>
      <c r="CO3320" s="12"/>
      <c r="CP3320" s="12"/>
      <c r="CQ3320" s="12"/>
      <c r="CR3320" s="12"/>
      <c r="CS3320" s="12"/>
      <c r="CT3320" s="12"/>
      <c r="CU3320" s="12"/>
      <c r="CV3320" s="12"/>
      <c r="CW3320" s="12"/>
      <c r="CX3320" s="12"/>
      <c r="CY3320" s="12"/>
      <c r="CZ3320" s="12"/>
      <c r="DA3320" s="12"/>
      <c r="DB3320" s="12"/>
      <c r="DC3320" s="12"/>
      <c r="DD3320" s="12"/>
      <c r="DE3320" s="12"/>
      <c r="DF3320" s="12"/>
      <c r="DG3320" s="12"/>
      <c r="DH3320" s="12"/>
      <c r="DI3320" s="12"/>
      <c r="DJ3320" s="12"/>
      <c r="DK3320" s="12"/>
      <c r="DL3320" s="12"/>
      <c r="DM3320" s="12"/>
      <c r="DN3320" s="12"/>
      <c r="DO3320" s="12"/>
      <c r="DP3320" s="12"/>
      <c r="DQ3320" s="12"/>
      <c r="DR3320" s="12"/>
      <c r="DS3320" s="12"/>
      <c r="DT3320" s="12"/>
      <c r="DU3320" s="12"/>
      <c r="DV3320" s="12"/>
    </row>
    <row r="3321" spans="1:126" s="14" customFormat="1" ht="90.75" thickBot="1" x14ac:dyDescent="0.3">
      <c r="A3321" s="12"/>
      <c r="B3321" s="13">
        <f t="shared" si="53"/>
        <v>3312</v>
      </c>
      <c r="C3321" s="2" t="s">
        <v>2218</v>
      </c>
      <c r="D3321" s="9">
        <v>6211</v>
      </c>
      <c r="E3321" s="2" t="s">
        <v>3100</v>
      </c>
      <c r="F3321" s="2" t="s">
        <v>2583</v>
      </c>
      <c r="G3321" s="2" t="s">
        <v>2586</v>
      </c>
      <c r="H3321" s="2" t="s">
        <v>2517</v>
      </c>
      <c r="J3321" s="12"/>
      <c r="K3321" s="12"/>
      <c r="L3321" s="12"/>
      <c r="M3321" s="12"/>
      <c r="N3321" s="12"/>
      <c r="O3321" s="12"/>
      <c r="P3321" s="12"/>
      <c r="Q3321" s="12"/>
      <c r="R3321" s="12"/>
      <c r="S3321" s="12"/>
      <c r="T3321" s="12"/>
      <c r="U3321" s="12"/>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12"/>
      <c r="BR3321" s="12"/>
      <c r="BS3321" s="12"/>
      <c r="BT3321" s="12"/>
      <c r="BU3321" s="12"/>
      <c r="BV3321" s="12"/>
      <c r="BW3321" s="12"/>
      <c r="BX3321" s="12"/>
      <c r="BY3321" s="12"/>
      <c r="BZ3321" s="12"/>
      <c r="CA3321" s="12"/>
      <c r="CB3321" s="12"/>
      <c r="CC3321" s="12"/>
      <c r="CD3321" s="12"/>
      <c r="CE3321" s="12"/>
      <c r="CF3321" s="12"/>
      <c r="CG3321" s="12"/>
      <c r="CH3321" s="12"/>
      <c r="CI3321" s="12"/>
      <c r="CJ3321" s="12"/>
      <c r="CK3321" s="12"/>
      <c r="CL3321" s="12"/>
      <c r="CM3321" s="12"/>
      <c r="CN3321" s="12"/>
      <c r="CO3321" s="12"/>
      <c r="CP3321" s="12"/>
      <c r="CQ3321" s="12"/>
      <c r="CR3321" s="12"/>
      <c r="CS3321" s="12"/>
      <c r="CT3321" s="12"/>
      <c r="CU3321" s="12"/>
      <c r="CV3321" s="12"/>
      <c r="CW3321" s="12"/>
      <c r="CX3321" s="12"/>
      <c r="CY3321" s="12"/>
      <c r="CZ3321" s="12"/>
      <c r="DA3321" s="12"/>
      <c r="DB3321" s="12"/>
      <c r="DC3321" s="12"/>
      <c r="DD3321" s="12"/>
      <c r="DE3321" s="12"/>
      <c r="DF3321" s="12"/>
      <c r="DG3321" s="12"/>
      <c r="DH3321" s="12"/>
      <c r="DI3321" s="12"/>
      <c r="DJ3321" s="12"/>
      <c r="DK3321" s="12"/>
      <c r="DL3321" s="12"/>
      <c r="DM3321" s="12"/>
      <c r="DN3321" s="12"/>
      <c r="DO3321" s="12"/>
      <c r="DP3321" s="12"/>
      <c r="DQ3321" s="12"/>
      <c r="DR3321" s="12"/>
      <c r="DS3321" s="12"/>
      <c r="DT3321" s="12"/>
      <c r="DU3321" s="12"/>
      <c r="DV3321" s="12"/>
    </row>
    <row r="3322" spans="1:126" s="14" customFormat="1" ht="75.75" thickBot="1" x14ac:dyDescent="0.3">
      <c r="A3322" s="12"/>
      <c r="B3322" s="13">
        <f t="shared" si="53"/>
        <v>3313</v>
      </c>
      <c r="C3322" s="2" t="s">
        <v>2218</v>
      </c>
      <c r="D3322" s="9">
        <v>6211</v>
      </c>
      <c r="E3322" s="2" t="s">
        <v>3100</v>
      </c>
      <c r="F3322" s="2" t="s">
        <v>2584</v>
      </c>
      <c r="G3322" s="2" t="s">
        <v>2587</v>
      </c>
      <c r="H3322" s="2" t="s">
        <v>2517</v>
      </c>
      <c r="J3322" s="12"/>
      <c r="K3322" s="12"/>
      <c r="L3322" s="12"/>
      <c r="M3322" s="12"/>
      <c r="N3322" s="12"/>
      <c r="O3322" s="12"/>
      <c r="P3322" s="12"/>
      <c r="Q3322" s="12"/>
      <c r="R3322" s="12"/>
      <c r="S3322" s="12"/>
      <c r="T3322" s="12"/>
      <c r="U3322" s="12"/>
      <c r="V3322" s="12"/>
      <c r="W3322" s="12"/>
      <c r="X3322" s="12"/>
      <c r="Y3322" s="12"/>
      <c r="Z3322" s="12"/>
      <c r="AA3322" s="12"/>
      <c r="AB3322" s="12"/>
      <c r="AC3322" s="12"/>
      <c r="AD3322" s="12"/>
      <c r="AE3322" s="12"/>
      <c r="AF3322" s="12"/>
      <c r="AG3322" s="12"/>
      <c r="AH3322" s="12"/>
      <c r="AI3322" s="12"/>
      <c r="AJ3322" s="12"/>
      <c r="AK3322" s="12"/>
      <c r="AL3322" s="12"/>
      <c r="AM3322" s="12"/>
      <c r="AN3322" s="12"/>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12"/>
      <c r="BR3322" s="12"/>
      <c r="BS3322" s="12"/>
      <c r="BT3322" s="12"/>
      <c r="BU3322" s="12"/>
      <c r="BV3322" s="12"/>
      <c r="BW3322" s="12"/>
      <c r="BX3322" s="12"/>
      <c r="BY3322" s="12"/>
      <c r="BZ3322" s="12"/>
      <c r="CA3322" s="12"/>
      <c r="CB3322" s="12"/>
      <c r="CC3322" s="12"/>
      <c r="CD3322" s="12"/>
      <c r="CE3322" s="12"/>
      <c r="CF3322" s="12"/>
      <c r="CG3322" s="12"/>
      <c r="CH3322" s="12"/>
      <c r="CI3322" s="12"/>
      <c r="CJ3322" s="12"/>
      <c r="CK3322" s="12"/>
      <c r="CL3322" s="12"/>
      <c r="CM3322" s="12"/>
      <c r="CN3322" s="12"/>
      <c r="CO3322" s="12"/>
      <c r="CP3322" s="12"/>
      <c r="CQ3322" s="12"/>
      <c r="CR3322" s="12"/>
      <c r="CS3322" s="12"/>
      <c r="CT3322" s="12"/>
      <c r="CU3322" s="12"/>
      <c r="CV3322" s="12"/>
      <c r="CW3322" s="12"/>
      <c r="CX3322" s="12"/>
      <c r="CY3322" s="12"/>
      <c r="CZ3322" s="12"/>
      <c r="DA3322" s="12"/>
      <c r="DB3322" s="12"/>
      <c r="DC3322" s="12"/>
      <c r="DD3322" s="12"/>
      <c r="DE3322" s="12"/>
      <c r="DF3322" s="12"/>
      <c r="DG3322" s="12"/>
      <c r="DH3322" s="12"/>
      <c r="DI3322" s="12"/>
      <c r="DJ3322" s="12"/>
      <c r="DK3322" s="12"/>
      <c r="DL3322" s="12"/>
      <c r="DM3322" s="12"/>
      <c r="DN3322" s="12"/>
      <c r="DO3322" s="12"/>
      <c r="DP3322" s="12"/>
      <c r="DQ3322" s="12"/>
      <c r="DR3322" s="12"/>
      <c r="DS3322" s="12"/>
      <c r="DT3322" s="12"/>
      <c r="DU3322" s="12"/>
      <c r="DV3322" s="12"/>
    </row>
    <row r="3323" spans="1:126" s="14" customFormat="1" ht="75.75" thickBot="1" x14ac:dyDescent="0.3">
      <c r="A3323" s="12"/>
      <c r="B3323" s="13">
        <f t="shared" si="53"/>
        <v>3314</v>
      </c>
      <c r="C3323" s="2" t="s">
        <v>2218</v>
      </c>
      <c r="D3323" s="9">
        <v>6211</v>
      </c>
      <c r="E3323" s="2" t="s">
        <v>3100</v>
      </c>
      <c r="F3323" s="2" t="s">
        <v>2585</v>
      </c>
      <c r="G3323" s="2" t="s">
        <v>2588</v>
      </c>
      <c r="H3323" s="2" t="s">
        <v>2517</v>
      </c>
      <c r="J3323" s="12"/>
      <c r="K3323" s="12"/>
      <c r="L3323" s="12"/>
      <c r="M3323" s="12"/>
      <c r="N3323" s="12"/>
      <c r="O3323" s="12"/>
      <c r="P3323" s="12"/>
      <c r="Q3323" s="12"/>
      <c r="R3323" s="12"/>
      <c r="S3323" s="12"/>
      <c r="T3323" s="12"/>
      <c r="U3323" s="12"/>
      <c r="V3323" s="12"/>
      <c r="W3323" s="12"/>
      <c r="X3323" s="12"/>
      <c r="Y3323" s="12"/>
      <c r="Z3323" s="12"/>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12"/>
      <c r="BR3323" s="12"/>
      <c r="BS3323" s="12"/>
      <c r="BT3323" s="12"/>
      <c r="BU3323" s="12"/>
      <c r="BV3323" s="12"/>
      <c r="BW3323" s="12"/>
      <c r="BX3323" s="12"/>
      <c r="BY3323" s="12"/>
      <c r="BZ3323" s="12"/>
      <c r="CA3323" s="12"/>
      <c r="CB3323" s="12"/>
      <c r="CC3323" s="12"/>
      <c r="CD3323" s="12"/>
      <c r="CE3323" s="12"/>
      <c r="CF3323" s="12"/>
      <c r="CG3323" s="12"/>
      <c r="CH3323" s="12"/>
      <c r="CI3323" s="12"/>
      <c r="CJ3323" s="12"/>
      <c r="CK3323" s="12"/>
      <c r="CL3323" s="12"/>
      <c r="CM3323" s="12"/>
      <c r="CN3323" s="12"/>
      <c r="CO3323" s="12"/>
      <c r="CP3323" s="12"/>
      <c r="CQ3323" s="12"/>
      <c r="CR3323" s="12"/>
      <c r="CS3323" s="12"/>
      <c r="CT3323" s="12"/>
      <c r="CU3323" s="12"/>
      <c r="CV3323" s="12"/>
      <c r="CW3323" s="12"/>
      <c r="CX3323" s="12"/>
      <c r="CY3323" s="12"/>
      <c r="CZ3323" s="12"/>
      <c r="DA3323" s="12"/>
      <c r="DB3323" s="12"/>
      <c r="DC3323" s="12"/>
      <c r="DD3323" s="12"/>
      <c r="DE3323" s="12"/>
      <c r="DF3323" s="12"/>
      <c r="DG3323" s="12"/>
      <c r="DH3323" s="12"/>
      <c r="DI3323" s="12"/>
      <c r="DJ3323" s="12"/>
      <c r="DK3323" s="12"/>
      <c r="DL3323" s="12"/>
      <c r="DM3323" s="12"/>
      <c r="DN3323" s="12"/>
      <c r="DO3323" s="12"/>
      <c r="DP3323" s="12"/>
      <c r="DQ3323" s="12"/>
      <c r="DR3323" s="12"/>
      <c r="DS3323" s="12"/>
      <c r="DT3323" s="12"/>
      <c r="DU3323" s="12"/>
      <c r="DV3323" s="12"/>
    </row>
    <row r="3324" spans="1:126" s="14" customFormat="1" ht="75.75" thickBot="1" x14ac:dyDescent="0.3">
      <c r="A3324" s="12"/>
      <c r="B3324" s="13">
        <f t="shared" si="53"/>
        <v>3315</v>
      </c>
      <c r="C3324" s="2" t="s">
        <v>2218</v>
      </c>
      <c r="D3324" s="9">
        <v>6302</v>
      </c>
      <c r="E3324" s="2" t="s">
        <v>2589</v>
      </c>
      <c r="F3324" s="2" t="s">
        <v>2590</v>
      </c>
      <c r="G3324" s="2" t="s">
        <v>2592</v>
      </c>
      <c r="H3324" s="2" t="s">
        <v>2517</v>
      </c>
      <c r="J3324" s="12"/>
      <c r="K3324" s="12"/>
      <c r="L3324" s="12"/>
      <c r="M3324" s="12"/>
      <c r="N3324" s="12"/>
      <c r="O3324" s="12"/>
      <c r="P3324" s="12"/>
      <c r="Q3324" s="12"/>
      <c r="R3324" s="12"/>
      <c r="S3324" s="12"/>
      <c r="T3324" s="12"/>
      <c r="U3324" s="12"/>
      <c r="V3324" s="12"/>
      <c r="W3324" s="12"/>
      <c r="X3324" s="12"/>
      <c r="Y3324" s="12"/>
      <c r="Z3324" s="12"/>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12"/>
      <c r="BR3324" s="12"/>
      <c r="BS3324" s="12"/>
      <c r="BT3324" s="12"/>
      <c r="BU3324" s="12"/>
      <c r="BV3324" s="12"/>
      <c r="BW3324" s="12"/>
      <c r="BX3324" s="12"/>
      <c r="BY3324" s="12"/>
      <c r="BZ3324" s="12"/>
      <c r="CA3324" s="12"/>
      <c r="CB3324" s="12"/>
      <c r="CC3324" s="12"/>
      <c r="CD3324" s="12"/>
      <c r="CE3324" s="12"/>
      <c r="CF3324" s="12"/>
      <c r="CG3324" s="12"/>
      <c r="CH3324" s="12"/>
      <c r="CI3324" s="12"/>
      <c r="CJ3324" s="12"/>
      <c r="CK3324" s="12"/>
      <c r="CL3324" s="12"/>
      <c r="CM3324" s="12"/>
      <c r="CN3324" s="12"/>
      <c r="CO3324" s="12"/>
      <c r="CP3324" s="12"/>
      <c r="CQ3324" s="12"/>
      <c r="CR3324" s="12"/>
      <c r="CS3324" s="12"/>
      <c r="CT3324" s="12"/>
      <c r="CU3324" s="12"/>
      <c r="CV3324" s="12"/>
      <c r="CW3324" s="12"/>
      <c r="CX3324" s="12"/>
      <c r="CY3324" s="12"/>
      <c r="CZ3324" s="12"/>
      <c r="DA3324" s="12"/>
      <c r="DB3324" s="12"/>
      <c r="DC3324" s="12"/>
      <c r="DD3324" s="12"/>
      <c r="DE3324" s="12"/>
      <c r="DF3324" s="12"/>
      <c r="DG3324" s="12"/>
      <c r="DH3324" s="12"/>
      <c r="DI3324" s="12"/>
      <c r="DJ3324" s="12"/>
      <c r="DK3324" s="12"/>
      <c r="DL3324" s="12"/>
      <c r="DM3324" s="12"/>
      <c r="DN3324" s="12"/>
      <c r="DO3324" s="12"/>
      <c r="DP3324" s="12"/>
      <c r="DQ3324" s="12"/>
      <c r="DR3324" s="12"/>
      <c r="DS3324" s="12"/>
      <c r="DT3324" s="12"/>
      <c r="DU3324" s="12"/>
      <c r="DV3324" s="12"/>
    </row>
    <row r="3325" spans="1:126" s="14" customFormat="1" ht="75.75" thickBot="1" x14ac:dyDescent="0.3">
      <c r="A3325" s="12"/>
      <c r="B3325" s="13">
        <f t="shared" si="53"/>
        <v>3316</v>
      </c>
      <c r="C3325" s="2" t="s">
        <v>2218</v>
      </c>
      <c r="D3325" s="9">
        <v>6302</v>
      </c>
      <c r="E3325" s="2" t="s">
        <v>2589</v>
      </c>
      <c r="F3325" s="2" t="s">
        <v>2591</v>
      </c>
      <c r="G3325" s="2" t="s">
        <v>2593</v>
      </c>
      <c r="H3325" s="2" t="s">
        <v>2517</v>
      </c>
      <c r="J3325" s="12"/>
      <c r="K3325" s="12"/>
      <c r="L3325" s="12"/>
      <c r="M3325" s="12"/>
      <c r="N3325" s="12"/>
      <c r="O3325" s="12"/>
      <c r="P3325" s="12"/>
      <c r="Q3325" s="12"/>
      <c r="R3325" s="12"/>
      <c r="S3325" s="12"/>
      <c r="T3325" s="12"/>
      <c r="U3325" s="12"/>
      <c r="V3325" s="12"/>
      <c r="W3325" s="12"/>
      <c r="X3325" s="12"/>
      <c r="Y3325" s="12"/>
      <c r="Z3325" s="12"/>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12"/>
      <c r="BR3325" s="12"/>
      <c r="BS3325" s="12"/>
      <c r="BT3325" s="12"/>
      <c r="BU3325" s="12"/>
      <c r="BV3325" s="12"/>
      <c r="BW3325" s="12"/>
      <c r="BX3325" s="12"/>
      <c r="BY3325" s="12"/>
      <c r="BZ3325" s="12"/>
      <c r="CA3325" s="12"/>
      <c r="CB3325" s="12"/>
      <c r="CC3325" s="12"/>
      <c r="CD3325" s="12"/>
      <c r="CE3325" s="12"/>
      <c r="CF3325" s="12"/>
      <c r="CG3325" s="12"/>
      <c r="CH3325" s="12"/>
      <c r="CI3325" s="12"/>
      <c r="CJ3325" s="12"/>
      <c r="CK3325" s="12"/>
      <c r="CL3325" s="12"/>
      <c r="CM3325" s="12"/>
      <c r="CN3325" s="12"/>
      <c r="CO3325" s="12"/>
      <c r="CP3325" s="12"/>
      <c r="CQ3325" s="12"/>
      <c r="CR3325" s="12"/>
      <c r="CS3325" s="12"/>
      <c r="CT3325" s="12"/>
      <c r="CU3325" s="12"/>
      <c r="CV3325" s="12"/>
      <c r="CW3325" s="12"/>
      <c r="CX3325" s="12"/>
      <c r="CY3325" s="12"/>
      <c r="CZ3325" s="12"/>
      <c r="DA3325" s="12"/>
      <c r="DB3325" s="12"/>
      <c r="DC3325" s="12"/>
      <c r="DD3325" s="12"/>
      <c r="DE3325" s="12"/>
      <c r="DF3325" s="12"/>
      <c r="DG3325" s="12"/>
      <c r="DH3325" s="12"/>
      <c r="DI3325" s="12"/>
      <c r="DJ3325" s="12"/>
      <c r="DK3325" s="12"/>
      <c r="DL3325" s="12"/>
      <c r="DM3325" s="12"/>
      <c r="DN3325" s="12"/>
      <c r="DO3325" s="12"/>
      <c r="DP3325" s="12"/>
      <c r="DQ3325" s="12"/>
      <c r="DR3325" s="12"/>
      <c r="DS3325" s="12"/>
      <c r="DT3325" s="12"/>
      <c r="DU3325" s="12"/>
      <c r="DV3325" s="12"/>
    </row>
    <row r="3326" spans="1:126" s="14" customFormat="1" ht="75.75" thickBot="1" x14ac:dyDescent="0.3">
      <c r="A3326" s="12"/>
      <c r="B3326" s="13">
        <f t="shared" si="53"/>
        <v>3317</v>
      </c>
      <c r="C3326" s="2" t="s">
        <v>2218</v>
      </c>
      <c r="D3326" s="9">
        <v>4112</v>
      </c>
      <c r="E3326" s="2" t="s">
        <v>8235</v>
      </c>
      <c r="F3326" s="2" t="s">
        <v>2594</v>
      </c>
      <c r="G3326" s="2" t="s">
        <v>9178</v>
      </c>
      <c r="H3326" s="2" t="s">
        <v>2517</v>
      </c>
      <c r="J3326" s="12"/>
      <c r="K3326" s="12"/>
      <c r="L3326" s="12"/>
      <c r="M3326" s="12"/>
      <c r="N3326" s="12"/>
      <c r="O3326" s="12"/>
      <c r="P3326" s="12"/>
      <c r="Q3326" s="12"/>
      <c r="R3326" s="12"/>
      <c r="S3326" s="12"/>
      <c r="T3326" s="12"/>
      <c r="U3326" s="12"/>
      <c r="V3326" s="12"/>
      <c r="W3326" s="12"/>
      <c r="X3326" s="12"/>
      <c r="Y3326" s="12"/>
      <c r="Z3326" s="12"/>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12"/>
      <c r="BR3326" s="12"/>
      <c r="BS3326" s="12"/>
      <c r="BT3326" s="12"/>
      <c r="BU3326" s="12"/>
      <c r="BV3326" s="12"/>
      <c r="BW3326" s="12"/>
      <c r="BX3326" s="12"/>
      <c r="BY3326" s="12"/>
      <c r="BZ3326" s="12"/>
      <c r="CA3326" s="12"/>
      <c r="CB3326" s="12"/>
      <c r="CC3326" s="12"/>
      <c r="CD3326" s="12"/>
      <c r="CE3326" s="12"/>
      <c r="CF3326" s="12"/>
      <c r="CG3326" s="12"/>
      <c r="CH3326" s="12"/>
      <c r="CI3326" s="12"/>
      <c r="CJ3326" s="12"/>
      <c r="CK3326" s="12"/>
      <c r="CL3326" s="12"/>
      <c r="CM3326" s="12"/>
      <c r="CN3326" s="12"/>
      <c r="CO3326" s="12"/>
      <c r="CP3326" s="12"/>
      <c r="CQ3326" s="12"/>
      <c r="CR3326" s="12"/>
      <c r="CS3326" s="12"/>
      <c r="CT3326" s="12"/>
      <c r="CU3326" s="12"/>
      <c r="CV3326" s="12"/>
      <c r="CW3326" s="12"/>
      <c r="CX3326" s="12"/>
      <c r="CY3326" s="12"/>
      <c r="CZ3326" s="12"/>
      <c r="DA3326" s="12"/>
      <c r="DB3326" s="12"/>
      <c r="DC3326" s="12"/>
      <c r="DD3326" s="12"/>
      <c r="DE3326" s="12"/>
      <c r="DF3326" s="12"/>
      <c r="DG3326" s="12"/>
      <c r="DH3326" s="12"/>
      <c r="DI3326" s="12"/>
      <c r="DJ3326" s="12"/>
      <c r="DK3326" s="12"/>
      <c r="DL3326" s="12"/>
      <c r="DM3326" s="12"/>
      <c r="DN3326" s="12"/>
      <c r="DO3326" s="12"/>
      <c r="DP3326" s="12"/>
      <c r="DQ3326" s="12"/>
      <c r="DR3326" s="12"/>
      <c r="DS3326" s="12"/>
      <c r="DT3326" s="12"/>
      <c r="DU3326" s="12"/>
      <c r="DV3326" s="12"/>
    </row>
    <row r="3327" spans="1:126" s="14" customFormat="1" ht="75.75" thickBot="1" x14ac:dyDescent="0.3">
      <c r="A3327" s="12"/>
      <c r="B3327" s="13">
        <f t="shared" si="53"/>
        <v>3318</v>
      </c>
      <c r="C3327" s="2" t="s">
        <v>2218</v>
      </c>
      <c r="D3327" s="9">
        <v>4112</v>
      </c>
      <c r="E3327" s="2" t="s">
        <v>8235</v>
      </c>
      <c r="F3327" s="2" t="s">
        <v>2595</v>
      </c>
      <c r="G3327" s="2" t="s">
        <v>2602</v>
      </c>
      <c r="H3327" s="2" t="s">
        <v>2517</v>
      </c>
      <c r="J3327" s="12"/>
      <c r="K3327" s="12"/>
      <c r="L3327" s="12"/>
      <c r="M3327" s="12"/>
      <c r="N3327" s="12"/>
      <c r="O3327" s="12"/>
      <c r="P3327" s="12"/>
      <c r="Q3327" s="12"/>
      <c r="R3327" s="12"/>
      <c r="S3327" s="12"/>
      <c r="T3327" s="12"/>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c r="BS3327" s="12"/>
      <c r="BT3327" s="12"/>
      <c r="BU3327" s="12"/>
      <c r="BV3327" s="12"/>
      <c r="BW3327" s="12"/>
      <c r="BX3327" s="12"/>
      <c r="BY3327" s="12"/>
      <c r="BZ3327" s="12"/>
      <c r="CA3327" s="12"/>
      <c r="CB3327" s="12"/>
      <c r="CC3327" s="12"/>
      <c r="CD3327" s="12"/>
      <c r="CE3327" s="12"/>
      <c r="CF3327" s="12"/>
      <c r="CG3327" s="12"/>
      <c r="CH3327" s="12"/>
      <c r="CI3327" s="12"/>
      <c r="CJ3327" s="12"/>
      <c r="CK3327" s="12"/>
      <c r="CL3327" s="12"/>
      <c r="CM3327" s="12"/>
      <c r="CN3327" s="12"/>
      <c r="CO3327" s="12"/>
      <c r="CP3327" s="12"/>
      <c r="CQ3327" s="12"/>
      <c r="CR3327" s="12"/>
      <c r="CS3327" s="12"/>
      <c r="CT3327" s="12"/>
      <c r="CU3327" s="12"/>
      <c r="CV3327" s="12"/>
      <c r="CW3327" s="12"/>
      <c r="CX3327" s="12"/>
      <c r="CY3327" s="12"/>
      <c r="CZ3327" s="12"/>
      <c r="DA3327" s="12"/>
      <c r="DB3327" s="12"/>
      <c r="DC3327" s="12"/>
      <c r="DD3327" s="12"/>
      <c r="DE3327" s="12"/>
      <c r="DF3327" s="12"/>
      <c r="DG3327" s="12"/>
      <c r="DH3327" s="12"/>
      <c r="DI3327" s="12"/>
      <c r="DJ3327" s="12"/>
      <c r="DK3327" s="12"/>
      <c r="DL3327" s="12"/>
      <c r="DM3327" s="12"/>
      <c r="DN3327" s="12"/>
      <c r="DO3327" s="12"/>
      <c r="DP3327" s="12"/>
      <c r="DQ3327" s="12"/>
      <c r="DR3327" s="12"/>
      <c r="DS3327" s="12"/>
      <c r="DT3327" s="12"/>
      <c r="DU3327" s="12"/>
      <c r="DV3327" s="12"/>
    </row>
    <row r="3328" spans="1:126" s="14" customFormat="1" ht="75.75" thickBot="1" x14ac:dyDescent="0.3">
      <c r="A3328" s="12"/>
      <c r="B3328" s="13">
        <f t="shared" si="53"/>
        <v>3319</v>
      </c>
      <c r="C3328" s="2" t="s">
        <v>2218</v>
      </c>
      <c r="D3328" s="9">
        <v>4112</v>
      </c>
      <c r="E3328" s="2" t="s">
        <v>8235</v>
      </c>
      <c r="F3328" s="2" t="s">
        <v>2596</v>
      </c>
      <c r="G3328" s="2" t="s">
        <v>2603</v>
      </c>
      <c r="H3328" s="2" t="s">
        <v>2517</v>
      </c>
      <c r="J3328" s="12"/>
      <c r="K3328" s="12"/>
      <c r="L3328" s="12"/>
      <c r="M3328" s="12"/>
      <c r="N3328" s="12"/>
      <c r="O3328" s="12"/>
      <c r="P3328" s="12"/>
      <c r="Q3328" s="12"/>
      <c r="R3328" s="12"/>
      <c r="S3328" s="12"/>
      <c r="T3328" s="12"/>
      <c r="U3328" s="12"/>
      <c r="V3328" s="12"/>
      <c r="W3328" s="12"/>
      <c r="X3328" s="12"/>
      <c r="Y3328" s="12"/>
      <c r="Z3328" s="12"/>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12"/>
      <c r="BR3328" s="12"/>
      <c r="BS3328" s="12"/>
      <c r="BT3328" s="12"/>
      <c r="BU3328" s="12"/>
      <c r="BV3328" s="12"/>
      <c r="BW3328" s="12"/>
      <c r="BX3328" s="12"/>
      <c r="BY3328" s="12"/>
      <c r="BZ3328" s="12"/>
      <c r="CA3328" s="12"/>
      <c r="CB3328" s="12"/>
      <c r="CC3328" s="12"/>
      <c r="CD3328" s="12"/>
      <c r="CE3328" s="12"/>
      <c r="CF3328" s="12"/>
      <c r="CG3328" s="12"/>
      <c r="CH3328" s="12"/>
      <c r="CI3328" s="12"/>
      <c r="CJ3328" s="12"/>
      <c r="CK3328" s="12"/>
      <c r="CL3328" s="12"/>
      <c r="CM3328" s="12"/>
      <c r="CN3328" s="12"/>
      <c r="CO3328" s="12"/>
      <c r="CP3328" s="12"/>
      <c r="CQ3328" s="12"/>
      <c r="CR3328" s="12"/>
      <c r="CS3328" s="12"/>
      <c r="CT3328" s="12"/>
      <c r="CU3328" s="12"/>
      <c r="CV3328" s="12"/>
      <c r="CW3328" s="12"/>
      <c r="CX3328" s="12"/>
      <c r="CY3328" s="12"/>
      <c r="CZ3328" s="12"/>
      <c r="DA3328" s="12"/>
      <c r="DB3328" s="12"/>
      <c r="DC3328" s="12"/>
      <c r="DD3328" s="12"/>
      <c r="DE3328" s="12"/>
      <c r="DF3328" s="12"/>
      <c r="DG3328" s="12"/>
      <c r="DH3328" s="12"/>
      <c r="DI3328" s="12"/>
      <c r="DJ3328" s="12"/>
      <c r="DK3328" s="12"/>
      <c r="DL3328" s="12"/>
      <c r="DM3328" s="12"/>
      <c r="DN3328" s="12"/>
      <c r="DO3328" s="12"/>
      <c r="DP3328" s="12"/>
      <c r="DQ3328" s="12"/>
      <c r="DR3328" s="12"/>
      <c r="DS3328" s="12"/>
      <c r="DT3328" s="12"/>
      <c r="DU3328" s="12"/>
      <c r="DV3328" s="12"/>
    </row>
    <row r="3329" spans="1:126" s="14" customFormat="1" ht="120.75" thickBot="1" x14ac:dyDescent="0.3">
      <c r="A3329" s="12"/>
      <c r="B3329" s="13">
        <f t="shared" si="53"/>
        <v>3320</v>
      </c>
      <c r="C3329" s="2" t="s">
        <v>2218</v>
      </c>
      <c r="D3329" s="9">
        <v>4112</v>
      </c>
      <c r="E3329" s="2" t="s">
        <v>8235</v>
      </c>
      <c r="F3329" s="2" t="s">
        <v>2597</v>
      </c>
      <c r="G3329" s="2" t="s">
        <v>2604</v>
      </c>
      <c r="H3329" s="2" t="s">
        <v>2517</v>
      </c>
      <c r="J3329" s="12"/>
      <c r="K3329" s="12"/>
      <c r="L3329" s="12"/>
      <c r="M3329" s="12"/>
      <c r="N3329" s="12"/>
      <c r="O3329" s="12"/>
      <c r="P3329" s="12"/>
      <c r="Q3329" s="12"/>
      <c r="R3329" s="12"/>
      <c r="S3329" s="12"/>
      <c r="T3329" s="12"/>
      <c r="U3329" s="12"/>
      <c r="V3329" s="12"/>
      <c r="W3329" s="12"/>
      <c r="X3329" s="12"/>
      <c r="Y3329" s="12"/>
      <c r="Z3329" s="12"/>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12"/>
      <c r="BR3329" s="12"/>
      <c r="BS3329" s="12"/>
      <c r="BT3329" s="12"/>
      <c r="BU3329" s="12"/>
      <c r="BV3329" s="12"/>
      <c r="BW3329" s="12"/>
      <c r="BX3329" s="12"/>
      <c r="BY3329" s="12"/>
      <c r="BZ3329" s="12"/>
      <c r="CA3329" s="12"/>
      <c r="CB3329" s="12"/>
      <c r="CC3329" s="12"/>
      <c r="CD3329" s="12"/>
      <c r="CE3329" s="12"/>
      <c r="CF3329" s="12"/>
      <c r="CG3329" s="12"/>
      <c r="CH3329" s="12"/>
      <c r="CI3329" s="12"/>
      <c r="CJ3329" s="12"/>
      <c r="CK3329" s="12"/>
      <c r="CL3329" s="12"/>
      <c r="CM3329" s="12"/>
      <c r="CN3329" s="12"/>
      <c r="CO3329" s="12"/>
      <c r="CP3329" s="12"/>
      <c r="CQ3329" s="12"/>
      <c r="CR3329" s="12"/>
      <c r="CS3329" s="12"/>
      <c r="CT3329" s="12"/>
      <c r="CU3329" s="12"/>
      <c r="CV3329" s="12"/>
      <c r="CW3329" s="12"/>
      <c r="CX3329" s="12"/>
      <c r="CY3329" s="12"/>
      <c r="CZ3329" s="12"/>
      <c r="DA3329" s="12"/>
      <c r="DB3329" s="12"/>
      <c r="DC3329" s="12"/>
      <c r="DD3329" s="12"/>
      <c r="DE3329" s="12"/>
      <c r="DF3329" s="12"/>
      <c r="DG3329" s="12"/>
      <c r="DH3329" s="12"/>
      <c r="DI3329" s="12"/>
      <c r="DJ3329" s="12"/>
      <c r="DK3329" s="12"/>
      <c r="DL3329" s="12"/>
      <c r="DM3329" s="12"/>
      <c r="DN3329" s="12"/>
      <c r="DO3329" s="12"/>
      <c r="DP3329" s="12"/>
      <c r="DQ3329" s="12"/>
      <c r="DR3329" s="12"/>
      <c r="DS3329" s="12"/>
      <c r="DT3329" s="12"/>
      <c r="DU3329" s="12"/>
      <c r="DV3329" s="12"/>
    </row>
    <row r="3330" spans="1:126" s="14" customFormat="1" ht="90.75" thickBot="1" x14ac:dyDescent="0.3">
      <c r="A3330" s="12"/>
      <c r="B3330" s="13">
        <f t="shared" si="53"/>
        <v>3321</v>
      </c>
      <c r="C3330" s="2" t="s">
        <v>2218</v>
      </c>
      <c r="D3330" s="9">
        <v>4112</v>
      </c>
      <c r="E3330" s="2" t="s">
        <v>8235</v>
      </c>
      <c r="F3330" s="2" t="s">
        <v>2598</v>
      </c>
      <c r="G3330" s="2" t="s">
        <v>2605</v>
      </c>
      <c r="H3330" s="2" t="s">
        <v>2517</v>
      </c>
      <c r="J3330" s="12"/>
      <c r="K3330" s="12"/>
      <c r="L3330" s="12"/>
      <c r="M3330" s="12"/>
      <c r="N3330" s="12"/>
      <c r="O3330" s="12"/>
      <c r="P3330" s="12"/>
      <c r="Q3330" s="12"/>
      <c r="R3330" s="12"/>
      <c r="S3330" s="12"/>
      <c r="T3330" s="12"/>
      <c r="U3330" s="12"/>
      <c r="V3330" s="12"/>
      <c r="W3330" s="12"/>
      <c r="X3330" s="12"/>
      <c r="Y3330" s="12"/>
      <c r="Z3330" s="12"/>
      <c r="AA3330" s="12"/>
      <c r="AB3330" s="12"/>
      <c r="AC3330" s="12"/>
      <c r="AD3330" s="12"/>
      <c r="AE3330" s="12"/>
      <c r="AF3330" s="12"/>
      <c r="AG3330" s="12"/>
      <c r="AH3330" s="12"/>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12"/>
      <c r="BR3330" s="12"/>
      <c r="BS3330" s="12"/>
      <c r="BT3330" s="12"/>
      <c r="BU3330" s="12"/>
      <c r="BV3330" s="12"/>
      <c r="BW3330" s="12"/>
      <c r="BX3330" s="12"/>
      <c r="BY3330" s="12"/>
      <c r="BZ3330" s="12"/>
      <c r="CA3330" s="12"/>
      <c r="CB3330" s="12"/>
      <c r="CC3330" s="12"/>
      <c r="CD3330" s="12"/>
      <c r="CE3330" s="12"/>
      <c r="CF3330" s="12"/>
      <c r="CG3330" s="12"/>
      <c r="CH3330" s="12"/>
      <c r="CI3330" s="12"/>
      <c r="CJ3330" s="12"/>
      <c r="CK3330" s="12"/>
      <c r="CL3330" s="12"/>
      <c r="CM3330" s="12"/>
      <c r="CN3330" s="12"/>
      <c r="CO3330" s="12"/>
      <c r="CP3330" s="12"/>
      <c r="CQ3330" s="12"/>
      <c r="CR3330" s="12"/>
      <c r="CS3330" s="12"/>
      <c r="CT3330" s="12"/>
      <c r="CU3330" s="12"/>
      <c r="CV3330" s="12"/>
      <c r="CW3330" s="12"/>
      <c r="CX3330" s="12"/>
      <c r="CY3330" s="12"/>
      <c r="CZ3330" s="12"/>
      <c r="DA3330" s="12"/>
      <c r="DB3330" s="12"/>
      <c r="DC3330" s="12"/>
      <c r="DD3330" s="12"/>
      <c r="DE3330" s="12"/>
      <c r="DF3330" s="12"/>
      <c r="DG3330" s="12"/>
      <c r="DH3330" s="12"/>
      <c r="DI3330" s="12"/>
      <c r="DJ3330" s="12"/>
      <c r="DK3330" s="12"/>
      <c r="DL3330" s="12"/>
      <c r="DM3330" s="12"/>
      <c r="DN3330" s="12"/>
      <c r="DO3330" s="12"/>
      <c r="DP3330" s="12"/>
      <c r="DQ3330" s="12"/>
      <c r="DR3330" s="12"/>
      <c r="DS3330" s="12"/>
      <c r="DT3330" s="12"/>
      <c r="DU3330" s="12"/>
      <c r="DV3330" s="12"/>
    </row>
    <row r="3331" spans="1:126" s="14" customFormat="1" ht="105.75" thickBot="1" x14ac:dyDescent="0.3">
      <c r="A3331" s="12"/>
      <c r="B3331" s="13">
        <f t="shared" si="53"/>
        <v>3322</v>
      </c>
      <c r="C3331" s="2" t="s">
        <v>2218</v>
      </c>
      <c r="D3331" s="9">
        <v>4112</v>
      </c>
      <c r="E3331" s="2" t="s">
        <v>8235</v>
      </c>
      <c r="F3331" s="2" t="s">
        <v>2599</v>
      </c>
      <c r="G3331" s="2" t="s">
        <v>2606</v>
      </c>
      <c r="H3331" s="2" t="s">
        <v>2517</v>
      </c>
      <c r="J3331" s="12"/>
      <c r="K3331" s="12"/>
      <c r="L3331" s="12"/>
      <c r="M3331" s="12"/>
      <c r="N3331" s="12"/>
      <c r="O3331" s="12"/>
      <c r="P3331" s="12"/>
      <c r="Q3331" s="12"/>
      <c r="R3331" s="12"/>
      <c r="S3331" s="12"/>
      <c r="T3331" s="12"/>
      <c r="U3331" s="12"/>
      <c r="V3331" s="12"/>
      <c r="W3331" s="12"/>
      <c r="X3331" s="12"/>
      <c r="Y3331" s="12"/>
      <c r="Z3331" s="12"/>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12"/>
      <c r="BR3331" s="12"/>
      <c r="BS3331" s="12"/>
      <c r="BT3331" s="12"/>
      <c r="BU3331" s="12"/>
      <c r="BV3331" s="12"/>
      <c r="BW3331" s="12"/>
      <c r="BX3331" s="12"/>
      <c r="BY3331" s="12"/>
      <c r="BZ3331" s="12"/>
      <c r="CA3331" s="12"/>
      <c r="CB3331" s="12"/>
      <c r="CC3331" s="12"/>
      <c r="CD3331" s="12"/>
      <c r="CE3331" s="12"/>
      <c r="CF3331" s="12"/>
      <c r="CG3331" s="12"/>
      <c r="CH3331" s="12"/>
      <c r="CI3331" s="12"/>
      <c r="CJ3331" s="12"/>
      <c r="CK3331" s="12"/>
      <c r="CL3331" s="12"/>
      <c r="CM3331" s="12"/>
      <c r="CN3331" s="12"/>
      <c r="CO3331" s="12"/>
      <c r="CP3331" s="12"/>
      <c r="CQ3331" s="12"/>
      <c r="CR3331" s="12"/>
      <c r="CS3331" s="12"/>
      <c r="CT3331" s="12"/>
      <c r="CU3331" s="12"/>
      <c r="CV3331" s="12"/>
      <c r="CW3331" s="12"/>
      <c r="CX3331" s="12"/>
      <c r="CY3331" s="12"/>
      <c r="CZ3331" s="12"/>
      <c r="DA3331" s="12"/>
      <c r="DB3331" s="12"/>
      <c r="DC3331" s="12"/>
      <c r="DD3331" s="12"/>
      <c r="DE3331" s="12"/>
      <c r="DF3331" s="12"/>
      <c r="DG3331" s="12"/>
      <c r="DH3331" s="12"/>
      <c r="DI3331" s="12"/>
      <c r="DJ3331" s="12"/>
      <c r="DK3331" s="12"/>
      <c r="DL3331" s="12"/>
      <c r="DM3331" s="12"/>
      <c r="DN3331" s="12"/>
      <c r="DO3331" s="12"/>
      <c r="DP3331" s="12"/>
      <c r="DQ3331" s="12"/>
      <c r="DR3331" s="12"/>
      <c r="DS3331" s="12"/>
      <c r="DT3331" s="12"/>
      <c r="DU3331" s="12"/>
      <c r="DV3331" s="12"/>
    </row>
    <row r="3332" spans="1:126" s="14" customFormat="1" ht="105.75" thickBot="1" x14ac:dyDescent="0.3">
      <c r="A3332" s="12"/>
      <c r="B3332" s="13">
        <f t="shared" si="53"/>
        <v>3323</v>
      </c>
      <c r="C3332" s="2" t="s">
        <v>2218</v>
      </c>
      <c r="D3332" s="9">
        <v>4112</v>
      </c>
      <c r="E3332" s="2" t="s">
        <v>8235</v>
      </c>
      <c r="F3332" s="2" t="s">
        <v>2600</v>
      </c>
      <c r="G3332" s="2" t="s">
        <v>2607</v>
      </c>
      <c r="H3332" s="2" t="s">
        <v>2517</v>
      </c>
      <c r="J3332" s="12"/>
      <c r="K3332" s="12"/>
      <c r="L3332" s="12"/>
      <c r="M3332" s="12"/>
      <c r="N3332" s="12"/>
      <c r="O3332" s="12"/>
      <c r="P3332" s="12"/>
      <c r="Q3332" s="12"/>
      <c r="R3332" s="12"/>
      <c r="S3332" s="12"/>
      <c r="T3332" s="12"/>
      <c r="U3332" s="12"/>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12"/>
      <c r="BR3332" s="12"/>
      <c r="BS3332" s="12"/>
      <c r="BT3332" s="12"/>
      <c r="BU3332" s="12"/>
      <c r="BV3332" s="12"/>
      <c r="BW3332" s="12"/>
      <c r="BX3332" s="12"/>
      <c r="BY3332" s="12"/>
      <c r="BZ3332" s="12"/>
      <c r="CA3332" s="12"/>
      <c r="CB3332" s="12"/>
      <c r="CC3332" s="12"/>
      <c r="CD3332" s="12"/>
      <c r="CE3332" s="12"/>
      <c r="CF3332" s="12"/>
      <c r="CG3332" s="12"/>
      <c r="CH3332" s="12"/>
      <c r="CI3332" s="12"/>
      <c r="CJ3332" s="12"/>
      <c r="CK3332" s="12"/>
      <c r="CL3332" s="12"/>
      <c r="CM3332" s="12"/>
      <c r="CN3332" s="12"/>
      <c r="CO3332" s="12"/>
      <c r="CP3332" s="12"/>
      <c r="CQ3332" s="12"/>
      <c r="CR3332" s="12"/>
      <c r="CS3332" s="12"/>
      <c r="CT3332" s="12"/>
      <c r="CU3332" s="12"/>
      <c r="CV3332" s="12"/>
      <c r="CW3332" s="12"/>
      <c r="CX3332" s="12"/>
      <c r="CY3332" s="12"/>
      <c r="CZ3332" s="12"/>
      <c r="DA3332" s="12"/>
      <c r="DB3332" s="12"/>
      <c r="DC3332" s="12"/>
      <c r="DD3332" s="12"/>
      <c r="DE3332" s="12"/>
      <c r="DF3332" s="12"/>
      <c r="DG3332" s="12"/>
      <c r="DH3332" s="12"/>
      <c r="DI3332" s="12"/>
      <c r="DJ3332" s="12"/>
      <c r="DK3332" s="12"/>
      <c r="DL3332" s="12"/>
      <c r="DM3332" s="12"/>
      <c r="DN3332" s="12"/>
      <c r="DO3332" s="12"/>
      <c r="DP3332" s="12"/>
      <c r="DQ3332" s="12"/>
      <c r="DR3332" s="12"/>
      <c r="DS3332" s="12"/>
      <c r="DT3332" s="12"/>
      <c r="DU3332" s="12"/>
      <c r="DV3332" s="12"/>
    </row>
    <row r="3333" spans="1:126" s="14" customFormat="1" ht="90.75" thickBot="1" x14ac:dyDescent="0.3">
      <c r="A3333" s="12"/>
      <c r="B3333" s="13">
        <f t="shared" si="53"/>
        <v>3324</v>
      </c>
      <c r="C3333" s="2" t="s">
        <v>2218</v>
      </c>
      <c r="D3333" s="9">
        <v>4112</v>
      </c>
      <c r="E3333" s="2" t="s">
        <v>8235</v>
      </c>
      <c r="F3333" s="2" t="s">
        <v>2601</v>
      </c>
      <c r="G3333" s="2" t="s">
        <v>5986</v>
      </c>
      <c r="H3333" s="2" t="s">
        <v>2517</v>
      </c>
      <c r="J3333" s="12"/>
      <c r="K3333" s="12"/>
      <c r="L3333" s="12"/>
      <c r="M3333" s="12"/>
      <c r="N3333" s="12"/>
      <c r="O3333" s="12"/>
      <c r="P3333" s="12"/>
      <c r="Q3333" s="12"/>
      <c r="R3333" s="12"/>
      <c r="S3333" s="12"/>
      <c r="T3333" s="12"/>
      <c r="U3333" s="12"/>
      <c r="V3333" s="12"/>
      <c r="W3333" s="12"/>
      <c r="X3333" s="12"/>
      <c r="Y3333" s="12"/>
      <c r="Z3333" s="12"/>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12"/>
      <c r="BR3333" s="12"/>
      <c r="BS3333" s="12"/>
      <c r="BT3333" s="12"/>
      <c r="BU3333" s="12"/>
      <c r="BV3333" s="12"/>
      <c r="BW3333" s="12"/>
      <c r="BX3333" s="12"/>
      <c r="BY3333" s="12"/>
      <c r="BZ3333" s="12"/>
      <c r="CA3333" s="12"/>
      <c r="CB3333" s="12"/>
      <c r="CC3333" s="12"/>
      <c r="CD3333" s="12"/>
      <c r="CE3333" s="12"/>
      <c r="CF3333" s="12"/>
      <c r="CG3333" s="12"/>
      <c r="CH3333" s="12"/>
      <c r="CI3333" s="12"/>
      <c r="CJ3333" s="12"/>
      <c r="CK3333" s="12"/>
      <c r="CL3333" s="12"/>
      <c r="CM3333" s="12"/>
      <c r="CN3333" s="12"/>
      <c r="CO3333" s="12"/>
      <c r="CP3333" s="12"/>
      <c r="CQ3333" s="12"/>
      <c r="CR3333" s="12"/>
      <c r="CS3333" s="12"/>
      <c r="CT3333" s="12"/>
      <c r="CU3333" s="12"/>
      <c r="CV3333" s="12"/>
      <c r="CW3333" s="12"/>
      <c r="CX3333" s="12"/>
      <c r="CY3333" s="12"/>
      <c r="CZ3333" s="12"/>
      <c r="DA3333" s="12"/>
      <c r="DB3333" s="12"/>
      <c r="DC3333" s="12"/>
      <c r="DD3333" s="12"/>
      <c r="DE3333" s="12"/>
      <c r="DF3333" s="12"/>
      <c r="DG3333" s="12"/>
      <c r="DH3333" s="12"/>
      <c r="DI3333" s="12"/>
      <c r="DJ3333" s="12"/>
      <c r="DK3333" s="12"/>
      <c r="DL3333" s="12"/>
      <c r="DM3333" s="12"/>
      <c r="DN3333" s="12"/>
      <c r="DO3333" s="12"/>
      <c r="DP3333" s="12"/>
      <c r="DQ3333" s="12"/>
      <c r="DR3333" s="12"/>
      <c r="DS3333" s="12"/>
      <c r="DT3333" s="12"/>
      <c r="DU3333" s="12"/>
      <c r="DV3333" s="12"/>
    </row>
    <row r="3334" spans="1:126" s="14" customFormat="1" ht="105.75" thickBot="1" x14ac:dyDescent="0.3">
      <c r="A3334" s="12"/>
      <c r="B3334" s="13">
        <f t="shared" si="53"/>
        <v>3325</v>
      </c>
      <c r="C3334" s="2" t="s">
        <v>2218</v>
      </c>
      <c r="D3334" s="9">
        <v>6401</v>
      </c>
      <c r="E3334" s="2" t="s">
        <v>2608</v>
      </c>
      <c r="F3334" s="2" t="s">
        <v>2609</v>
      </c>
      <c r="G3334" s="2" t="s">
        <v>2611</v>
      </c>
      <c r="H3334" s="2" t="s">
        <v>2517</v>
      </c>
      <c r="J3334" s="12"/>
      <c r="K3334" s="12"/>
      <c r="L3334" s="12"/>
      <c r="M3334" s="12"/>
      <c r="N3334" s="12"/>
      <c r="O3334" s="12"/>
      <c r="P3334" s="12"/>
      <c r="Q3334" s="12"/>
      <c r="R3334" s="12"/>
      <c r="S3334" s="12"/>
      <c r="T3334" s="12"/>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12"/>
      <c r="BR3334" s="12"/>
      <c r="BS3334" s="12"/>
      <c r="BT3334" s="12"/>
      <c r="BU3334" s="12"/>
      <c r="BV3334" s="12"/>
      <c r="BW3334" s="12"/>
      <c r="BX3334" s="12"/>
      <c r="BY3334" s="12"/>
      <c r="BZ3334" s="12"/>
      <c r="CA3334" s="12"/>
      <c r="CB3334" s="12"/>
      <c r="CC3334" s="12"/>
      <c r="CD3334" s="12"/>
      <c r="CE3334" s="12"/>
      <c r="CF3334" s="12"/>
      <c r="CG3334" s="12"/>
      <c r="CH3334" s="12"/>
      <c r="CI3334" s="12"/>
      <c r="CJ3334" s="12"/>
      <c r="CK3334" s="12"/>
      <c r="CL3334" s="12"/>
      <c r="CM3334" s="12"/>
      <c r="CN3334" s="12"/>
      <c r="CO3334" s="12"/>
      <c r="CP3334" s="12"/>
      <c r="CQ3334" s="12"/>
      <c r="CR3334" s="12"/>
      <c r="CS3334" s="12"/>
      <c r="CT3334" s="12"/>
      <c r="CU3334" s="12"/>
      <c r="CV3334" s="12"/>
      <c r="CW3334" s="12"/>
      <c r="CX3334" s="12"/>
      <c r="CY3334" s="12"/>
      <c r="CZ3334" s="12"/>
      <c r="DA3334" s="12"/>
      <c r="DB3334" s="12"/>
      <c r="DC3334" s="12"/>
      <c r="DD3334" s="12"/>
      <c r="DE3334" s="12"/>
      <c r="DF3334" s="12"/>
      <c r="DG3334" s="12"/>
      <c r="DH3334" s="12"/>
      <c r="DI3334" s="12"/>
      <c r="DJ3334" s="12"/>
      <c r="DK3334" s="12"/>
      <c r="DL3334" s="12"/>
      <c r="DM3334" s="12"/>
      <c r="DN3334" s="12"/>
      <c r="DO3334" s="12"/>
      <c r="DP3334" s="12"/>
      <c r="DQ3334" s="12"/>
      <c r="DR3334" s="12"/>
      <c r="DS3334" s="12"/>
      <c r="DT3334" s="12"/>
      <c r="DU3334" s="12"/>
      <c r="DV3334" s="12"/>
    </row>
    <row r="3335" spans="1:126" s="14" customFormat="1" ht="90.75" thickBot="1" x14ac:dyDescent="0.3">
      <c r="A3335" s="12"/>
      <c r="B3335" s="13">
        <f t="shared" si="53"/>
        <v>3326</v>
      </c>
      <c r="C3335" s="2" t="s">
        <v>2218</v>
      </c>
      <c r="D3335" s="9">
        <v>6401</v>
      </c>
      <c r="E3335" s="2" t="s">
        <v>2608</v>
      </c>
      <c r="F3335" s="2" t="s">
        <v>2610</v>
      </c>
      <c r="G3335" s="2" t="s">
        <v>2612</v>
      </c>
      <c r="H3335" s="2" t="s">
        <v>2517</v>
      </c>
      <c r="J3335" s="12"/>
      <c r="K3335" s="12"/>
      <c r="L3335" s="12"/>
      <c r="M3335" s="12"/>
      <c r="N3335" s="12"/>
      <c r="O3335" s="12"/>
      <c r="P3335" s="12"/>
      <c r="Q3335" s="12"/>
      <c r="R3335" s="12"/>
      <c r="S3335" s="12"/>
      <c r="T3335" s="12"/>
      <c r="U3335" s="12"/>
      <c r="V3335" s="12"/>
      <c r="W3335" s="12"/>
      <c r="X3335" s="12"/>
      <c r="Y3335" s="12"/>
      <c r="Z3335" s="12"/>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12"/>
      <c r="BR3335" s="12"/>
      <c r="BS3335" s="12"/>
      <c r="BT3335" s="12"/>
      <c r="BU3335" s="12"/>
      <c r="BV3335" s="12"/>
      <c r="BW3335" s="12"/>
      <c r="BX3335" s="12"/>
      <c r="BY3335" s="12"/>
      <c r="BZ3335" s="12"/>
      <c r="CA3335" s="12"/>
      <c r="CB3335" s="12"/>
      <c r="CC3335" s="12"/>
      <c r="CD3335" s="12"/>
      <c r="CE3335" s="12"/>
      <c r="CF3335" s="12"/>
      <c r="CG3335" s="12"/>
      <c r="CH3335" s="12"/>
      <c r="CI3335" s="12"/>
      <c r="CJ3335" s="12"/>
      <c r="CK3335" s="12"/>
      <c r="CL3335" s="12"/>
      <c r="CM3335" s="12"/>
      <c r="CN3335" s="12"/>
      <c r="CO3335" s="12"/>
      <c r="CP3335" s="12"/>
      <c r="CQ3335" s="12"/>
      <c r="CR3335" s="12"/>
      <c r="CS3335" s="12"/>
      <c r="CT3335" s="12"/>
      <c r="CU3335" s="12"/>
      <c r="CV3335" s="12"/>
      <c r="CW3335" s="12"/>
      <c r="CX3335" s="12"/>
      <c r="CY3335" s="12"/>
      <c r="CZ3335" s="12"/>
      <c r="DA3335" s="12"/>
      <c r="DB3335" s="12"/>
      <c r="DC3335" s="12"/>
      <c r="DD3335" s="12"/>
      <c r="DE3335" s="12"/>
      <c r="DF3335" s="12"/>
      <c r="DG3335" s="12"/>
      <c r="DH3335" s="12"/>
      <c r="DI3335" s="12"/>
      <c r="DJ3335" s="12"/>
      <c r="DK3335" s="12"/>
      <c r="DL3335" s="12"/>
      <c r="DM3335" s="12"/>
      <c r="DN3335" s="12"/>
      <c r="DO3335" s="12"/>
      <c r="DP3335" s="12"/>
      <c r="DQ3335" s="12"/>
      <c r="DR3335" s="12"/>
      <c r="DS3335" s="12"/>
      <c r="DT3335" s="12"/>
      <c r="DU3335" s="12"/>
      <c r="DV3335" s="12"/>
    </row>
    <row r="3336" spans="1:126" s="14" customFormat="1" ht="90.75" thickBot="1" x14ac:dyDescent="0.3">
      <c r="A3336" s="12"/>
      <c r="B3336" s="13">
        <f t="shared" si="53"/>
        <v>3327</v>
      </c>
      <c r="C3336" s="2" t="s">
        <v>2218</v>
      </c>
      <c r="D3336" s="9">
        <v>5205</v>
      </c>
      <c r="E3336" s="2" t="s">
        <v>6909</v>
      </c>
      <c r="F3336" s="2" t="s">
        <v>2613</v>
      </c>
      <c r="G3336" s="2" t="s">
        <v>2614</v>
      </c>
      <c r="H3336" s="2" t="s">
        <v>2517</v>
      </c>
      <c r="J3336" s="12"/>
      <c r="K3336" s="12"/>
      <c r="L3336" s="12"/>
      <c r="M3336" s="12"/>
      <c r="N3336" s="12"/>
      <c r="O3336" s="12"/>
      <c r="P3336" s="12"/>
      <c r="Q3336" s="12"/>
      <c r="R3336" s="12"/>
      <c r="S3336" s="12"/>
      <c r="T3336" s="12"/>
      <c r="U3336" s="12"/>
      <c r="V3336" s="12"/>
      <c r="W3336" s="12"/>
      <c r="X3336" s="12"/>
      <c r="Y3336" s="12"/>
      <c r="Z3336" s="12"/>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c r="BQ3336" s="12"/>
      <c r="BR3336" s="12"/>
      <c r="BS3336" s="12"/>
      <c r="BT3336" s="12"/>
      <c r="BU3336" s="12"/>
      <c r="BV3336" s="12"/>
      <c r="BW3336" s="12"/>
      <c r="BX3336" s="12"/>
      <c r="BY3336" s="12"/>
      <c r="BZ3336" s="12"/>
      <c r="CA3336" s="12"/>
      <c r="CB3336" s="12"/>
      <c r="CC3336" s="12"/>
      <c r="CD3336" s="12"/>
      <c r="CE3336" s="12"/>
      <c r="CF3336" s="12"/>
      <c r="CG3336" s="12"/>
      <c r="CH3336" s="12"/>
      <c r="CI3336" s="12"/>
      <c r="CJ3336" s="12"/>
      <c r="CK3336" s="12"/>
      <c r="CL3336" s="12"/>
      <c r="CM3336" s="12"/>
      <c r="CN3336" s="12"/>
      <c r="CO3336" s="12"/>
      <c r="CP3336" s="12"/>
      <c r="CQ3336" s="12"/>
      <c r="CR3336" s="12"/>
      <c r="CS3336" s="12"/>
      <c r="CT3336" s="12"/>
      <c r="CU3336" s="12"/>
      <c r="CV3336" s="12"/>
      <c r="CW3336" s="12"/>
      <c r="CX3336" s="12"/>
      <c r="CY3336" s="12"/>
      <c r="CZ3336" s="12"/>
      <c r="DA3336" s="12"/>
      <c r="DB3336" s="12"/>
      <c r="DC3336" s="12"/>
      <c r="DD3336" s="12"/>
      <c r="DE3336" s="12"/>
      <c r="DF3336" s="12"/>
      <c r="DG3336" s="12"/>
      <c r="DH3336" s="12"/>
      <c r="DI3336" s="12"/>
      <c r="DJ3336" s="12"/>
      <c r="DK3336" s="12"/>
      <c r="DL3336" s="12"/>
      <c r="DM3336" s="12"/>
      <c r="DN3336" s="12"/>
      <c r="DO3336" s="12"/>
      <c r="DP3336" s="12"/>
      <c r="DQ3336" s="12"/>
      <c r="DR3336" s="12"/>
      <c r="DS3336" s="12"/>
      <c r="DT3336" s="12"/>
      <c r="DU3336" s="12"/>
      <c r="DV3336" s="12"/>
    </row>
    <row r="3337" spans="1:126" s="14" customFormat="1" ht="90.75" thickBot="1" x14ac:dyDescent="0.3">
      <c r="A3337" s="12"/>
      <c r="B3337" s="13">
        <f t="shared" si="53"/>
        <v>3328</v>
      </c>
      <c r="C3337" s="2" t="s">
        <v>2218</v>
      </c>
      <c r="D3337" s="9">
        <v>5205</v>
      </c>
      <c r="E3337" s="2" t="s">
        <v>6909</v>
      </c>
      <c r="F3337" s="2" t="s">
        <v>2615</v>
      </c>
      <c r="G3337" s="2" t="s">
        <v>3244</v>
      </c>
      <c r="H3337" s="2" t="s">
        <v>2517</v>
      </c>
      <c r="J3337" s="12"/>
      <c r="K3337" s="12"/>
      <c r="L3337" s="12"/>
      <c r="M3337" s="12"/>
      <c r="N3337" s="12"/>
      <c r="O3337" s="12"/>
      <c r="P3337" s="12"/>
      <c r="Q3337" s="12"/>
      <c r="R3337" s="12"/>
      <c r="S3337" s="12"/>
      <c r="T3337" s="12"/>
      <c r="U3337" s="12"/>
      <c r="V3337" s="12"/>
      <c r="W3337" s="12"/>
      <c r="X3337" s="12"/>
      <c r="Y3337" s="12"/>
      <c r="Z3337" s="12"/>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12"/>
      <c r="BR3337" s="12"/>
      <c r="BS3337" s="12"/>
      <c r="BT3337" s="12"/>
      <c r="BU3337" s="12"/>
      <c r="BV3337" s="12"/>
      <c r="BW3337" s="12"/>
      <c r="BX3337" s="12"/>
      <c r="BY3337" s="12"/>
      <c r="BZ3337" s="12"/>
      <c r="CA3337" s="12"/>
      <c r="CB3337" s="12"/>
      <c r="CC3337" s="12"/>
      <c r="CD3337" s="12"/>
      <c r="CE3337" s="12"/>
      <c r="CF3337" s="12"/>
      <c r="CG3337" s="12"/>
      <c r="CH3337" s="12"/>
      <c r="CI3337" s="12"/>
      <c r="CJ3337" s="12"/>
      <c r="CK3337" s="12"/>
      <c r="CL3337" s="12"/>
      <c r="CM3337" s="12"/>
      <c r="CN3337" s="12"/>
      <c r="CO3337" s="12"/>
      <c r="CP3337" s="12"/>
      <c r="CQ3337" s="12"/>
      <c r="CR3337" s="12"/>
      <c r="CS3337" s="12"/>
      <c r="CT3337" s="12"/>
      <c r="CU3337" s="12"/>
      <c r="CV3337" s="12"/>
      <c r="CW3337" s="12"/>
      <c r="CX3337" s="12"/>
      <c r="CY3337" s="12"/>
      <c r="CZ3337" s="12"/>
      <c r="DA3337" s="12"/>
      <c r="DB3337" s="12"/>
      <c r="DC3337" s="12"/>
      <c r="DD3337" s="12"/>
      <c r="DE3337" s="12"/>
      <c r="DF3337" s="12"/>
      <c r="DG3337" s="12"/>
      <c r="DH3337" s="12"/>
      <c r="DI3337" s="12"/>
      <c r="DJ3337" s="12"/>
      <c r="DK3337" s="12"/>
      <c r="DL3337" s="12"/>
      <c r="DM3337" s="12"/>
      <c r="DN3337" s="12"/>
      <c r="DO3337" s="12"/>
      <c r="DP3337" s="12"/>
      <c r="DQ3337" s="12"/>
      <c r="DR3337" s="12"/>
      <c r="DS3337" s="12"/>
      <c r="DT3337" s="12"/>
      <c r="DU3337" s="12"/>
      <c r="DV3337" s="12"/>
    </row>
    <row r="3338" spans="1:126" s="14" customFormat="1" ht="75.75" thickBot="1" x14ac:dyDescent="0.3">
      <c r="A3338" s="12"/>
      <c r="B3338" s="13">
        <f t="shared" ref="B3338:B3401" si="54">B3337+1</f>
        <v>3329</v>
      </c>
      <c r="C3338" s="2" t="s">
        <v>2218</v>
      </c>
      <c r="D3338" s="9" t="s">
        <v>5941</v>
      </c>
      <c r="E3338" s="2" t="s">
        <v>3245</v>
      </c>
      <c r="F3338" s="2" t="s">
        <v>3246</v>
      </c>
      <c r="G3338" s="2" t="s">
        <v>3248</v>
      </c>
      <c r="H3338" s="2" t="s">
        <v>2517</v>
      </c>
      <c r="J3338" s="12"/>
      <c r="K3338" s="12"/>
      <c r="L3338" s="12"/>
      <c r="M3338" s="12"/>
      <c r="N3338" s="12"/>
      <c r="O3338" s="12"/>
      <c r="P3338" s="12"/>
      <c r="Q3338" s="12"/>
      <c r="R3338" s="12"/>
      <c r="S3338" s="12"/>
      <c r="T3338" s="12"/>
      <c r="U3338" s="12"/>
      <c r="V3338" s="12"/>
      <c r="W3338" s="12"/>
      <c r="X3338" s="12"/>
      <c r="Y3338" s="12"/>
      <c r="Z3338" s="12"/>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c r="AV3338" s="12"/>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12"/>
      <c r="BR3338" s="12"/>
      <c r="BS3338" s="12"/>
      <c r="BT3338" s="12"/>
      <c r="BU3338" s="12"/>
      <c r="BV3338" s="12"/>
      <c r="BW3338" s="12"/>
      <c r="BX3338" s="12"/>
      <c r="BY3338" s="12"/>
      <c r="BZ3338" s="12"/>
      <c r="CA3338" s="12"/>
      <c r="CB3338" s="12"/>
      <c r="CC3338" s="12"/>
      <c r="CD3338" s="12"/>
      <c r="CE3338" s="12"/>
      <c r="CF3338" s="12"/>
      <c r="CG3338" s="12"/>
      <c r="CH3338" s="12"/>
      <c r="CI3338" s="12"/>
      <c r="CJ3338" s="12"/>
      <c r="CK3338" s="12"/>
      <c r="CL3338" s="12"/>
      <c r="CM3338" s="12"/>
      <c r="CN3338" s="12"/>
      <c r="CO3338" s="12"/>
      <c r="CP3338" s="12"/>
      <c r="CQ3338" s="12"/>
      <c r="CR3338" s="12"/>
      <c r="CS3338" s="12"/>
      <c r="CT3338" s="12"/>
      <c r="CU3338" s="12"/>
      <c r="CV3338" s="12"/>
      <c r="CW3338" s="12"/>
      <c r="CX3338" s="12"/>
      <c r="CY3338" s="12"/>
      <c r="CZ3338" s="12"/>
      <c r="DA3338" s="12"/>
      <c r="DB3338" s="12"/>
      <c r="DC3338" s="12"/>
      <c r="DD3338" s="12"/>
      <c r="DE3338" s="12"/>
      <c r="DF3338" s="12"/>
      <c r="DG3338" s="12"/>
      <c r="DH3338" s="12"/>
      <c r="DI3338" s="12"/>
      <c r="DJ3338" s="12"/>
      <c r="DK3338" s="12"/>
      <c r="DL3338" s="12"/>
      <c r="DM3338" s="12"/>
      <c r="DN3338" s="12"/>
      <c r="DO3338" s="12"/>
      <c r="DP3338" s="12"/>
      <c r="DQ3338" s="12"/>
      <c r="DR3338" s="12"/>
      <c r="DS3338" s="12"/>
      <c r="DT3338" s="12"/>
      <c r="DU3338" s="12"/>
      <c r="DV3338" s="12"/>
    </row>
    <row r="3339" spans="1:126" s="14" customFormat="1" ht="105.75" thickBot="1" x14ac:dyDescent="0.3">
      <c r="A3339" s="12"/>
      <c r="B3339" s="13">
        <f t="shared" si="54"/>
        <v>3330</v>
      </c>
      <c r="C3339" s="2" t="s">
        <v>2218</v>
      </c>
      <c r="D3339" s="9" t="s">
        <v>5942</v>
      </c>
      <c r="E3339" s="2" t="s">
        <v>3245</v>
      </c>
      <c r="F3339" s="2" t="s">
        <v>3247</v>
      </c>
      <c r="G3339" s="2" t="s">
        <v>3249</v>
      </c>
      <c r="H3339" s="2" t="s">
        <v>2517</v>
      </c>
      <c r="J3339" s="12"/>
      <c r="K3339" s="12"/>
      <c r="L3339" s="12"/>
      <c r="M3339" s="12"/>
      <c r="N3339" s="12"/>
      <c r="O3339" s="12"/>
      <c r="P3339" s="12"/>
      <c r="Q3339" s="12"/>
      <c r="R3339" s="12"/>
      <c r="S3339" s="12"/>
      <c r="T3339" s="12"/>
      <c r="U3339" s="12"/>
      <c r="V3339" s="12"/>
      <c r="W3339" s="12"/>
      <c r="X3339" s="12"/>
      <c r="Y3339" s="12"/>
      <c r="Z3339" s="12"/>
      <c r="AA3339" s="12"/>
      <c r="AB3339" s="12"/>
      <c r="AC3339" s="12"/>
      <c r="AD3339" s="12"/>
      <c r="AE3339" s="12"/>
      <c r="AF3339" s="12"/>
      <c r="AG3339" s="12"/>
      <c r="AH3339" s="12"/>
      <c r="AI3339" s="12"/>
      <c r="AJ3339" s="12"/>
      <c r="AK3339" s="12"/>
      <c r="AL3339" s="12"/>
      <c r="AM3339" s="12"/>
      <c r="AN3339" s="12"/>
      <c r="AO3339" s="12"/>
      <c r="AP3339" s="12"/>
      <c r="AQ3339" s="12"/>
      <c r="AR3339" s="12"/>
      <c r="AS3339" s="12"/>
      <c r="AT3339" s="12"/>
      <c r="AU3339" s="12"/>
      <c r="AV3339" s="12"/>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12"/>
      <c r="BR3339" s="12"/>
      <c r="BS3339" s="12"/>
      <c r="BT3339" s="12"/>
      <c r="BU3339" s="12"/>
      <c r="BV3339" s="12"/>
      <c r="BW3339" s="12"/>
      <c r="BX3339" s="12"/>
      <c r="BY3339" s="12"/>
      <c r="BZ3339" s="12"/>
      <c r="CA3339" s="12"/>
      <c r="CB3339" s="12"/>
      <c r="CC3339" s="12"/>
      <c r="CD3339" s="12"/>
      <c r="CE3339" s="12"/>
      <c r="CF3339" s="12"/>
      <c r="CG3339" s="12"/>
      <c r="CH3339" s="12"/>
      <c r="CI3339" s="12"/>
      <c r="CJ3339" s="12"/>
      <c r="CK3339" s="12"/>
      <c r="CL3339" s="12"/>
      <c r="CM3339" s="12"/>
      <c r="CN3339" s="12"/>
      <c r="CO3339" s="12"/>
      <c r="CP3339" s="12"/>
      <c r="CQ3339" s="12"/>
      <c r="CR3339" s="12"/>
      <c r="CS3339" s="12"/>
      <c r="CT3339" s="12"/>
      <c r="CU3339" s="12"/>
      <c r="CV3339" s="12"/>
      <c r="CW3339" s="12"/>
      <c r="CX3339" s="12"/>
      <c r="CY3339" s="12"/>
      <c r="CZ3339" s="12"/>
      <c r="DA3339" s="12"/>
      <c r="DB3339" s="12"/>
      <c r="DC3339" s="12"/>
      <c r="DD3339" s="12"/>
      <c r="DE3339" s="12"/>
      <c r="DF3339" s="12"/>
      <c r="DG3339" s="12"/>
      <c r="DH3339" s="12"/>
      <c r="DI3339" s="12"/>
      <c r="DJ3339" s="12"/>
      <c r="DK3339" s="12"/>
      <c r="DL3339" s="12"/>
      <c r="DM3339" s="12"/>
      <c r="DN3339" s="12"/>
      <c r="DO3339" s="12"/>
      <c r="DP3339" s="12"/>
      <c r="DQ3339" s="12"/>
      <c r="DR3339" s="12"/>
      <c r="DS3339" s="12"/>
      <c r="DT3339" s="12"/>
      <c r="DU3339" s="12"/>
      <c r="DV3339" s="12"/>
    </row>
    <row r="3340" spans="1:126" s="14" customFormat="1" ht="90.75" thickBot="1" x14ac:dyDescent="0.3">
      <c r="A3340" s="12"/>
      <c r="B3340" s="13">
        <f t="shared" si="54"/>
        <v>3331</v>
      </c>
      <c r="C3340" s="2" t="s">
        <v>2218</v>
      </c>
      <c r="D3340" s="9">
        <v>5400</v>
      </c>
      <c r="E3340" s="2" t="s">
        <v>7350</v>
      </c>
      <c r="F3340" s="2" t="s">
        <v>7351</v>
      </c>
      <c r="G3340" s="2" t="s">
        <v>7352</v>
      </c>
      <c r="H3340" s="2" t="s">
        <v>2517</v>
      </c>
      <c r="J3340" s="12"/>
      <c r="K3340" s="12"/>
      <c r="L3340" s="12"/>
      <c r="M3340" s="12"/>
      <c r="N3340" s="12"/>
      <c r="O3340" s="12"/>
      <c r="P3340" s="12"/>
      <c r="Q3340" s="12"/>
      <c r="R3340" s="12"/>
      <c r="S3340" s="12"/>
      <c r="T3340" s="12"/>
      <c r="U3340" s="12"/>
      <c r="V3340" s="12"/>
      <c r="W3340" s="12"/>
      <c r="X3340" s="12"/>
      <c r="Y3340" s="12"/>
      <c r="Z3340" s="12"/>
      <c r="AA3340" s="12"/>
      <c r="AB3340" s="12"/>
      <c r="AC3340" s="12"/>
      <c r="AD3340" s="12"/>
      <c r="AE3340" s="12"/>
      <c r="AF3340" s="12"/>
      <c r="AG3340" s="12"/>
      <c r="AH3340" s="12"/>
      <c r="AI3340" s="12"/>
      <c r="AJ3340" s="12"/>
      <c r="AK3340" s="12"/>
      <c r="AL3340" s="12"/>
      <c r="AM3340" s="12"/>
      <c r="AN3340" s="12"/>
      <c r="AO3340" s="12"/>
      <c r="AP3340" s="12"/>
      <c r="AQ3340" s="12"/>
      <c r="AR3340" s="12"/>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12"/>
      <c r="BR3340" s="12"/>
      <c r="BS3340" s="12"/>
      <c r="BT3340" s="12"/>
      <c r="BU3340" s="12"/>
      <c r="BV3340" s="12"/>
      <c r="BW3340" s="12"/>
      <c r="BX3340" s="12"/>
      <c r="BY3340" s="12"/>
      <c r="BZ3340" s="12"/>
      <c r="CA3340" s="12"/>
      <c r="CB3340" s="12"/>
      <c r="CC3340" s="12"/>
      <c r="CD3340" s="12"/>
      <c r="CE3340" s="12"/>
      <c r="CF3340" s="12"/>
      <c r="CG3340" s="12"/>
      <c r="CH3340" s="12"/>
      <c r="CI3340" s="12"/>
      <c r="CJ3340" s="12"/>
      <c r="CK3340" s="12"/>
      <c r="CL3340" s="12"/>
      <c r="CM3340" s="12"/>
      <c r="CN3340" s="12"/>
      <c r="CO3340" s="12"/>
      <c r="CP3340" s="12"/>
      <c r="CQ3340" s="12"/>
      <c r="CR3340" s="12"/>
      <c r="CS3340" s="12"/>
      <c r="CT3340" s="12"/>
      <c r="CU3340" s="12"/>
      <c r="CV3340" s="12"/>
      <c r="CW3340" s="12"/>
      <c r="CX3340" s="12"/>
      <c r="CY3340" s="12"/>
      <c r="CZ3340" s="12"/>
      <c r="DA3340" s="12"/>
      <c r="DB3340" s="12"/>
      <c r="DC3340" s="12"/>
      <c r="DD3340" s="12"/>
      <c r="DE3340" s="12"/>
      <c r="DF3340" s="12"/>
      <c r="DG3340" s="12"/>
      <c r="DH3340" s="12"/>
      <c r="DI3340" s="12"/>
      <c r="DJ3340" s="12"/>
      <c r="DK3340" s="12"/>
      <c r="DL3340" s="12"/>
      <c r="DM3340" s="12"/>
      <c r="DN3340" s="12"/>
      <c r="DO3340" s="12"/>
      <c r="DP3340" s="12"/>
      <c r="DQ3340" s="12"/>
      <c r="DR3340" s="12"/>
      <c r="DS3340" s="12"/>
      <c r="DT3340" s="12"/>
      <c r="DU3340" s="12"/>
      <c r="DV3340" s="12"/>
    </row>
    <row r="3341" spans="1:126" s="14" customFormat="1" ht="120.75" thickBot="1" x14ac:dyDescent="0.3">
      <c r="A3341" s="12"/>
      <c r="B3341" s="13">
        <f t="shared" si="54"/>
        <v>3332</v>
      </c>
      <c r="C3341" s="2" t="s">
        <v>2218</v>
      </c>
      <c r="D3341" s="9">
        <v>3005</v>
      </c>
      <c r="E3341" s="2" t="s">
        <v>3250</v>
      </c>
      <c r="F3341" s="2" t="s">
        <v>3251</v>
      </c>
      <c r="G3341" s="2" t="s">
        <v>6910</v>
      </c>
      <c r="H3341" s="2" t="s">
        <v>2517</v>
      </c>
      <c r="J3341" s="12"/>
      <c r="K3341" s="12"/>
      <c r="L3341" s="12"/>
      <c r="M3341" s="12"/>
      <c r="N3341" s="12"/>
      <c r="O3341" s="12"/>
      <c r="P3341" s="12"/>
      <c r="Q3341" s="12"/>
      <c r="R3341" s="12"/>
      <c r="S3341" s="12"/>
      <c r="T3341" s="12"/>
      <c r="U3341" s="12"/>
      <c r="V3341" s="12"/>
      <c r="W3341" s="12"/>
      <c r="X3341" s="12"/>
      <c r="Y3341" s="12"/>
      <c r="Z3341" s="12"/>
      <c r="AA3341" s="12"/>
      <c r="AB3341" s="12"/>
      <c r="AC3341" s="12"/>
      <c r="AD3341" s="12"/>
      <c r="AE3341" s="12"/>
      <c r="AF3341" s="12"/>
      <c r="AG3341" s="12"/>
      <c r="AH3341" s="12"/>
      <c r="AI3341" s="12"/>
      <c r="AJ3341" s="12"/>
      <c r="AK3341" s="12"/>
      <c r="AL3341" s="12"/>
      <c r="AM3341" s="12"/>
      <c r="AN3341" s="12"/>
      <c r="AO3341" s="12"/>
      <c r="AP3341" s="12"/>
      <c r="AQ3341" s="12"/>
      <c r="AR3341" s="12"/>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12"/>
      <c r="BR3341" s="12"/>
      <c r="BS3341" s="12"/>
      <c r="BT3341" s="12"/>
      <c r="BU3341" s="12"/>
      <c r="BV3341" s="12"/>
      <c r="BW3341" s="12"/>
      <c r="BX3341" s="12"/>
      <c r="BY3341" s="12"/>
      <c r="BZ3341" s="12"/>
      <c r="CA3341" s="12"/>
      <c r="CB3341" s="12"/>
      <c r="CC3341" s="12"/>
      <c r="CD3341" s="12"/>
      <c r="CE3341" s="12"/>
      <c r="CF3341" s="12"/>
      <c r="CG3341" s="12"/>
      <c r="CH3341" s="12"/>
      <c r="CI3341" s="12"/>
      <c r="CJ3341" s="12"/>
      <c r="CK3341" s="12"/>
      <c r="CL3341" s="12"/>
      <c r="CM3341" s="12"/>
      <c r="CN3341" s="12"/>
      <c r="CO3341" s="12"/>
      <c r="CP3341" s="12"/>
      <c r="CQ3341" s="12"/>
      <c r="CR3341" s="12"/>
      <c r="CS3341" s="12"/>
      <c r="CT3341" s="12"/>
      <c r="CU3341" s="12"/>
      <c r="CV3341" s="12"/>
      <c r="CW3341" s="12"/>
      <c r="CX3341" s="12"/>
      <c r="CY3341" s="12"/>
      <c r="CZ3341" s="12"/>
      <c r="DA3341" s="12"/>
      <c r="DB3341" s="12"/>
      <c r="DC3341" s="12"/>
      <c r="DD3341" s="12"/>
      <c r="DE3341" s="12"/>
      <c r="DF3341" s="12"/>
      <c r="DG3341" s="12"/>
      <c r="DH3341" s="12"/>
      <c r="DI3341" s="12"/>
      <c r="DJ3341" s="12"/>
      <c r="DK3341" s="12"/>
      <c r="DL3341" s="12"/>
      <c r="DM3341" s="12"/>
      <c r="DN3341" s="12"/>
      <c r="DO3341" s="12"/>
      <c r="DP3341" s="12"/>
      <c r="DQ3341" s="12"/>
      <c r="DR3341" s="12"/>
      <c r="DS3341" s="12"/>
      <c r="DT3341" s="12"/>
      <c r="DU3341" s="12"/>
      <c r="DV3341" s="12"/>
    </row>
    <row r="3342" spans="1:126" s="14" customFormat="1" ht="90.75" thickBot="1" x14ac:dyDescent="0.3">
      <c r="A3342" s="12"/>
      <c r="B3342" s="13">
        <f t="shared" si="54"/>
        <v>3333</v>
      </c>
      <c r="C3342" s="2" t="s">
        <v>2218</v>
      </c>
      <c r="D3342" s="9">
        <v>4015</v>
      </c>
      <c r="E3342" s="2" t="s">
        <v>3252</v>
      </c>
      <c r="F3342" s="2" t="s">
        <v>3253</v>
      </c>
      <c r="G3342" s="2" t="s">
        <v>3254</v>
      </c>
      <c r="H3342" s="2" t="s">
        <v>2517</v>
      </c>
      <c r="J3342" s="12"/>
      <c r="K3342" s="12"/>
      <c r="L3342" s="12"/>
      <c r="M3342" s="12"/>
      <c r="N3342" s="12"/>
      <c r="O3342" s="12"/>
      <c r="P3342" s="12"/>
      <c r="Q3342" s="12"/>
      <c r="R3342" s="12"/>
      <c r="S3342" s="12"/>
      <c r="T3342" s="12"/>
      <c r="U3342" s="12"/>
      <c r="V3342" s="12"/>
      <c r="W3342" s="12"/>
      <c r="X3342" s="12"/>
      <c r="Y3342" s="12"/>
      <c r="Z3342" s="12"/>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12"/>
      <c r="BR3342" s="12"/>
      <c r="BS3342" s="12"/>
      <c r="BT3342" s="12"/>
      <c r="BU3342" s="12"/>
      <c r="BV3342" s="12"/>
      <c r="BW3342" s="12"/>
      <c r="BX3342" s="12"/>
      <c r="BY3342" s="12"/>
      <c r="BZ3342" s="12"/>
      <c r="CA3342" s="12"/>
      <c r="CB3342" s="12"/>
      <c r="CC3342" s="12"/>
      <c r="CD3342" s="12"/>
      <c r="CE3342" s="12"/>
      <c r="CF3342" s="12"/>
      <c r="CG3342" s="12"/>
      <c r="CH3342" s="12"/>
      <c r="CI3342" s="12"/>
      <c r="CJ3342" s="12"/>
      <c r="CK3342" s="12"/>
      <c r="CL3342" s="12"/>
      <c r="CM3342" s="12"/>
      <c r="CN3342" s="12"/>
      <c r="CO3342" s="12"/>
      <c r="CP3342" s="12"/>
      <c r="CQ3342" s="12"/>
      <c r="CR3342" s="12"/>
      <c r="CS3342" s="12"/>
      <c r="CT3342" s="12"/>
      <c r="CU3342" s="12"/>
      <c r="CV3342" s="12"/>
      <c r="CW3342" s="12"/>
      <c r="CX3342" s="12"/>
      <c r="CY3342" s="12"/>
      <c r="CZ3342" s="12"/>
      <c r="DA3342" s="12"/>
      <c r="DB3342" s="12"/>
      <c r="DC3342" s="12"/>
      <c r="DD3342" s="12"/>
      <c r="DE3342" s="12"/>
      <c r="DF3342" s="12"/>
      <c r="DG3342" s="12"/>
      <c r="DH3342" s="12"/>
      <c r="DI3342" s="12"/>
      <c r="DJ3342" s="12"/>
      <c r="DK3342" s="12"/>
      <c r="DL3342" s="12"/>
      <c r="DM3342" s="12"/>
      <c r="DN3342" s="12"/>
      <c r="DO3342" s="12"/>
      <c r="DP3342" s="12"/>
      <c r="DQ3342" s="12"/>
      <c r="DR3342" s="12"/>
      <c r="DS3342" s="12"/>
      <c r="DT3342" s="12"/>
      <c r="DU3342" s="12"/>
      <c r="DV3342" s="12"/>
    </row>
    <row r="3343" spans="1:126" s="14" customFormat="1" ht="75.75" thickBot="1" x14ac:dyDescent="0.3">
      <c r="A3343" s="12"/>
      <c r="B3343" s="13">
        <f t="shared" si="54"/>
        <v>3334</v>
      </c>
      <c r="C3343" s="2" t="s">
        <v>2218</v>
      </c>
      <c r="D3343" s="9">
        <v>4015</v>
      </c>
      <c r="E3343" s="2" t="s">
        <v>3252</v>
      </c>
      <c r="F3343" s="2" t="s">
        <v>3255</v>
      </c>
      <c r="G3343" s="2" t="s">
        <v>6083</v>
      </c>
      <c r="H3343" s="2" t="s">
        <v>2517</v>
      </c>
      <c r="J3343" s="12"/>
      <c r="K3343" s="12"/>
      <c r="L3343" s="12"/>
      <c r="M3343" s="12"/>
      <c r="N3343" s="12"/>
      <c r="O3343" s="12"/>
      <c r="P3343" s="12"/>
      <c r="Q3343" s="12"/>
      <c r="R3343" s="12"/>
      <c r="S3343" s="12"/>
      <c r="T3343" s="12"/>
      <c r="U3343" s="12"/>
      <c r="V3343" s="12"/>
      <c r="W3343" s="12"/>
      <c r="X3343" s="12"/>
      <c r="Y3343" s="12"/>
      <c r="Z3343" s="12"/>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12"/>
      <c r="BR3343" s="12"/>
      <c r="BS3343" s="12"/>
      <c r="BT3343" s="12"/>
      <c r="BU3343" s="12"/>
      <c r="BV3343" s="12"/>
      <c r="BW3343" s="12"/>
      <c r="BX3343" s="12"/>
      <c r="BY3343" s="12"/>
      <c r="BZ3343" s="12"/>
      <c r="CA3343" s="12"/>
      <c r="CB3343" s="12"/>
      <c r="CC3343" s="12"/>
      <c r="CD3343" s="12"/>
      <c r="CE3343" s="12"/>
      <c r="CF3343" s="12"/>
      <c r="CG3343" s="12"/>
      <c r="CH3343" s="12"/>
      <c r="CI3343" s="12"/>
      <c r="CJ3343" s="12"/>
      <c r="CK3343" s="12"/>
      <c r="CL3343" s="12"/>
      <c r="CM3343" s="12"/>
      <c r="CN3343" s="12"/>
      <c r="CO3343" s="12"/>
      <c r="CP3343" s="12"/>
      <c r="CQ3343" s="12"/>
      <c r="CR3343" s="12"/>
      <c r="CS3343" s="12"/>
      <c r="CT3343" s="12"/>
      <c r="CU3343" s="12"/>
      <c r="CV3343" s="12"/>
      <c r="CW3343" s="12"/>
      <c r="CX3343" s="12"/>
      <c r="CY3343" s="12"/>
      <c r="CZ3343" s="12"/>
      <c r="DA3343" s="12"/>
      <c r="DB3343" s="12"/>
      <c r="DC3343" s="12"/>
      <c r="DD3343" s="12"/>
      <c r="DE3343" s="12"/>
      <c r="DF3343" s="12"/>
      <c r="DG3343" s="12"/>
      <c r="DH3343" s="12"/>
      <c r="DI3343" s="12"/>
      <c r="DJ3343" s="12"/>
      <c r="DK3343" s="12"/>
      <c r="DL3343" s="12"/>
      <c r="DM3343" s="12"/>
      <c r="DN3343" s="12"/>
      <c r="DO3343" s="12"/>
      <c r="DP3343" s="12"/>
      <c r="DQ3343" s="12"/>
      <c r="DR3343" s="12"/>
      <c r="DS3343" s="12"/>
      <c r="DT3343" s="12"/>
      <c r="DU3343" s="12"/>
      <c r="DV3343" s="12"/>
    </row>
    <row r="3344" spans="1:126" s="14" customFormat="1" ht="75.75" thickBot="1" x14ac:dyDescent="0.3">
      <c r="A3344" s="12"/>
      <c r="B3344" s="13">
        <f t="shared" si="54"/>
        <v>3335</v>
      </c>
      <c r="C3344" s="2" t="s">
        <v>2218</v>
      </c>
      <c r="D3344" s="9">
        <v>6100</v>
      </c>
      <c r="E3344" s="2" t="s">
        <v>7356</v>
      </c>
      <c r="F3344" s="2" t="s">
        <v>7357</v>
      </c>
      <c r="G3344" s="2" t="s">
        <v>7358</v>
      </c>
      <c r="H3344" s="2" t="s">
        <v>2517</v>
      </c>
      <c r="J3344" s="12"/>
      <c r="K3344" s="12"/>
      <c r="L3344" s="12"/>
      <c r="M3344" s="12"/>
      <c r="N3344" s="12"/>
      <c r="O3344" s="12"/>
      <c r="P3344" s="12"/>
      <c r="Q3344" s="12"/>
      <c r="R3344" s="12"/>
      <c r="S3344" s="12"/>
      <c r="T3344" s="12"/>
      <c r="U3344" s="12"/>
      <c r="V3344" s="12"/>
      <c r="W3344" s="12"/>
      <c r="X3344" s="12"/>
      <c r="Y3344" s="12"/>
      <c r="Z3344" s="12"/>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c r="AV3344" s="12"/>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c r="BQ3344" s="12"/>
      <c r="BR3344" s="12"/>
      <c r="BS3344" s="12"/>
      <c r="BT3344" s="12"/>
      <c r="BU3344" s="12"/>
      <c r="BV3344" s="12"/>
      <c r="BW3344" s="12"/>
      <c r="BX3344" s="12"/>
      <c r="BY3344" s="12"/>
      <c r="BZ3344" s="12"/>
      <c r="CA3344" s="12"/>
      <c r="CB3344" s="12"/>
      <c r="CC3344" s="12"/>
      <c r="CD3344" s="12"/>
      <c r="CE3344" s="12"/>
      <c r="CF3344" s="12"/>
      <c r="CG3344" s="12"/>
      <c r="CH3344" s="12"/>
      <c r="CI3344" s="12"/>
      <c r="CJ3344" s="12"/>
      <c r="CK3344" s="12"/>
      <c r="CL3344" s="12"/>
      <c r="CM3344" s="12"/>
      <c r="CN3344" s="12"/>
      <c r="CO3344" s="12"/>
      <c r="CP3344" s="12"/>
      <c r="CQ3344" s="12"/>
      <c r="CR3344" s="12"/>
      <c r="CS3344" s="12"/>
      <c r="CT3344" s="12"/>
      <c r="CU3344" s="12"/>
      <c r="CV3344" s="12"/>
      <c r="CW3344" s="12"/>
      <c r="CX3344" s="12"/>
      <c r="CY3344" s="12"/>
      <c r="CZ3344" s="12"/>
      <c r="DA3344" s="12"/>
      <c r="DB3344" s="12"/>
      <c r="DC3344" s="12"/>
      <c r="DD3344" s="12"/>
      <c r="DE3344" s="12"/>
      <c r="DF3344" s="12"/>
      <c r="DG3344" s="12"/>
      <c r="DH3344" s="12"/>
      <c r="DI3344" s="12"/>
      <c r="DJ3344" s="12"/>
      <c r="DK3344" s="12"/>
      <c r="DL3344" s="12"/>
      <c r="DM3344" s="12"/>
      <c r="DN3344" s="12"/>
      <c r="DO3344" s="12"/>
      <c r="DP3344" s="12"/>
      <c r="DQ3344" s="12"/>
      <c r="DR3344" s="12"/>
      <c r="DS3344" s="12"/>
      <c r="DT3344" s="12"/>
      <c r="DU3344" s="12"/>
      <c r="DV3344" s="12"/>
    </row>
    <row r="3345" spans="1:126" s="14" customFormat="1" ht="120.75" thickBot="1" x14ac:dyDescent="0.3">
      <c r="A3345" s="12"/>
      <c r="B3345" s="13">
        <f t="shared" si="54"/>
        <v>3336</v>
      </c>
      <c r="C3345" s="2" t="s">
        <v>2218</v>
      </c>
      <c r="D3345" s="9" t="s">
        <v>7365</v>
      </c>
      <c r="E3345" s="2" t="s">
        <v>7364</v>
      </c>
      <c r="F3345" s="2" t="s">
        <v>7366</v>
      </c>
      <c r="G3345" s="2" t="s">
        <v>7367</v>
      </c>
      <c r="H3345" s="2" t="s">
        <v>2517</v>
      </c>
      <c r="J3345" s="12"/>
      <c r="K3345" s="12"/>
      <c r="L3345" s="12"/>
      <c r="M3345" s="12"/>
      <c r="N3345" s="12"/>
      <c r="O3345" s="12"/>
      <c r="P3345" s="12"/>
      <c r="Q3345" s="12"/>
      <c r="R3345" s="12"/>
      <c r="S3345" s="12"/>
      <c r="T3345" s="12"/>
      <c r="U3345" s="12"/>
      <c r="V3345" s="12"/>
      <c r="W3345" s="12"/>
      <c r="X3345" s="12"/>
      <c r="Y3345" s="12"/>
      <c r="Z3345" s="12"/>
      <c r="AA3345" s="12"/>
      <c r="AB3345" s="12"/>
      <c r="AC3345" s="12"/>
      <c r="AD3345" s="12"/>
      <c r="AE3345" s="12"/>
      <c r="AF3345" s="12"/>
      <c r="AG3345" s="12"/>
      <c r="AH3345" s="12"/>
      <c r="AI3345" s="12"/>
      <c r="AJ3345" s="12"/>
      <c r="AK3345" s="12"/>
      <c r="AL3345" s="12"/>
      <c r="AM3345" s="12"/>
      <c r="AN3345" s="12"/>
      <c r="AO3345" s="12"/>
      <c r="AP3345" s="12"/>
      <c r="AQ3345" s="12"/>
      <c r="AR3345" s="12"/>
      <c r="AS3345" s="12"/>
      <c r="AT3345" s="12"/>
      <c r="AU3345" s="12"/>
      <c r="AV3345" s="12"/>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12"/>
      <c r="BR3345" s="12"/>
      <c r="BS3345" s="12"/>
      <c r="BT3345" s="12"/>
      <c r="BU3345" s="12"/>
      <c r="BV3345" s="12"/>
      <c r="BW3345" s="12"/>
      <c r="BX3345" s="12"/>
      <c r="BY3345" s="12"/>
      <c r="BZ3345" s="12"/>
      <c r="CA3345" s="12"/>
      <c r="CB3345" s="12"/>
      <c r="CC3345" s="12"/>
      <c r="CD3345" s="12"/>
      <c r="CE3345" s="12"/>
      <c r="CF3345" s="12"/>
      <c r="CG3345" s="12"/>
      <c r="CH3345" s="12"/>
      <c r="CI3345" s="12"/>
      <c r="CJ3345" s="12"/>
      <c r="CK3345" s="12"/>
      <c r="CL3345" s="12"/>
      <c r="CM3345" s="12"/>
      <c r="CN3345" s="12"/>
      <c r="CO3345" s="12"/>
      <c r="CP3345" s="12"/>
      <c r="CQ3345" s="12"/>
      <c r="CR3345" s="12"/>
      <c r="CS3345" s="12"/>
      <c r="CT3345" s="12"/>
      <c r="CU3345" s="12"/>
      <c r="CV3345" s="12"/>
      <c r="CW3345" s="12"/>
      <c r="CX3345" s="12"/>
      <c r="CY3345" s="12"/>
      <c r="CZ3345" s="12"/>
      <c r="DA3345" s="12"/>
      <c r="DB3345" s="12"/>
      <c r="DC3345" s="12"/>
      <c r="DD3345" s="12"/>
      <c r="DE3345" s="12"/>
      <c r="DF3345" s="12"/>
      <c r="DG3345" s="12"/>
      <c r="DH3345" s="12"/>
      <c r="DI3345" s="12"/>
      <c r="DJ3345" s="12"/>
      <c r="DK3345" s="12"/>
      <c r="DL3345" s="12"/>
      <c r="DM3345" s="12"/>
      <c r="DN3345" s="12"/>
      <c r="DO3345" s="12"/>
      <c r="DP3345" s="12"/>
      <c r="DQ3345" s="12"/>
      <c r="DR3345" s="12"/>
      <c r="DS3345" s="12"/>
      <c r="DT3345" s="12"/>
      <c r="DU3345" s="12"/>
      <c r="DV3345" s="12"/>
    </row>
    <row r="3346" spans="1:126" s="14" customFormat="1" ht="90.75" thickBot="1" x14ac:dyDescent="0.3">
      <c r="A3346" s="12"/>
      <c r="B3346" s="13">
        <f t="shared" si="54"/>
        <v>3337</v>
      </c>
      <c r="C3346" s="2" t="s">
        <v>2218</v>
      </c>
      <c r="D3346" s="9">
        <v>6200</v>
      </c>
      <c r="E3346" s="2" t="s">
        <v>3054</v>
      </c>
      <c r="F3346" s="2" t="s">
        <v>7368</v>
      </c>
      <c r="G3346" s="2" t="s">
        <v>7369</v>
      </c>
      <c r="H3346" s="2" t="s">
        <v>2517</v>
      </c>
      <c r="J3346" s="12"/>
      <c r="K3346" s="12"/>
      <c r="L3346" s="12"/>
      <c r="M3346" s="12"/>
      <c r="N3346" s="12"/>
      <c r="O3346" s="12"/>
      <c r="P3346" s="12"/>
      <c r="Q3346" s="12"/>
      <c r="R3346" s="12"/>
      <c r="S3346" s="12"/>
      <c r="T3346" s="12"/>
      <c r="U3346" s="12"/>
      <c r="V3346" s="12"/>
      <c r="W3346" s="12"/>
      <c r="X3346" s="12"/>
      <c r="Y3346" s="12"/>
      <c r="Z3346" s="12"/>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12"/>
      <c r="BR3346" s="12"/>
      <c r="BS3346" s="12"/>
      <c r="BT3346" s="12"/>
      <c r="BU3346" s="12"/>
      <c r="BV3346" s="12"/>
      <c r="BW3346" s="12"/>
      <c r="BX3346" s="12"/>
      <c r="BY3346" s="12"/>
      <c r="BZ3346" s="12"/>
      <c r="CA3346" s="12"/>
      <c r="CB3346" s="12"/>
      <c r="CC3346" s="12"/>
      <c r="CD3346" s="12"/>
      <c r="CE3346" s="12"/>
      <c r="CF3346" s="12"/>
      <c r="CG3346" s="12"/>
      <c r="CH3346" s="12"/>
      <c r="CI3346" s="12"/>
      <c r="CJ3346" s="12"/>
      <c r="CK3346" s="12"/>
      <c r="CL3346" s="12"/>
      <c r="CM3346" s="12"/>
      <c r="CN3346" s="12"/>
      <c r="CO3346" s="12"/>
      <c r="CP3346" s="12"/>
      <c r="CQ3346" s="12"/>
      <c r="CR3346" s="12"/>
      <c r="CS3346" s="12"/>
      <c r="CT3346" s="12"/>
      <c r="CU3346" s="12"/>
      <c r="CV3346" s="12"/>
      <c r="CW3346" s="12"/>
      <c r="CX3346" s="12"/>
      <c r="CY3346" s="12"/>
      <c r="CZ3346" s="12"/>
      <c r="DA3346" s="12"/>
      <c r="DB3346" s="12"/>
      <c r="DC3346" s="12"/>
      <c r="DD3346" s="12"/>
      <c r="DE3346" s="12"/>
      <c r="DF3346" s="12"/>
      <c r="DG3346" s="12"/>
      <c r="DH3346" s="12"/>
      <c r="DI3346" s="12"/>
      <c r="DJ3346" s="12"/>
      <c r="DK3346" s="12"/>
      <c r="DL3346" s="12"/>
      <c r="DM3346" s="12"/>
      <c r="DN3346" s="12"/>
      <c r="DO3346" s="12"/>
      <c r="DP3346" s="12"/>
      <c r="DQ3346" s="12"/>
      <c r="DR3346" s="12"/>
      <c r="DS3346" s="12"/>
      <c r="DT3346" s="12"/>
      <c r="DU3346" s="12"/>
      <c r="DV3346" s="12"/>
    </row>
    <row r="3347" spans="1:126" s="14" customFormat="1" ht="75.75" thickBot="1" x14ac:dyDescent="0.3">
      <c r="A3347" s="12"/>
      <c r="B3347" s="13">
        <f t="shared" si="54"/>
        <v>3338</v>
      </c>
      <c r="C3347" s="2" t="s">
        <v>2218</v>
      </c>
      <c r="D3347" s="9">
        <v>6504</v>
      </c>
      <c r="E3347" s="2" t="s">
        <v>3256</v>
      </c>
      <c r="F3347" s="2" t="s">
        <v>3257</v>
      </c>
      <c r="G3347" s="2" t="s">
        <v>3258</v>
      </c>
      <c r="H3347" s="2" t="s">
        <v>2517</v>
      </c>
      <c r="J3347" s="12"/>
      <c r="K3347" s="12"/>
      <c r="L3347" s="12"/>
      <c r="M3347" s="12"/>
      <c r="N3347" s="12"/>
      <c r="O3347" s="12"/>
      <c r="P3347" s="12"/>
      <c r="Q3347" s="12"/>
      <c r="R3347" s="12"/>
      <c r="S3347" s="12"/>
      <c r="T3347" s="12"/>
      <c r="U3347" s="12"/>
      <c r="V3347" s="12"/>
      <c r="W3347" s="12"/>
      <c r="X3347" s="12"/>
      <c r="Y3347" s="12"/>
      <c r="Z3347" s="12"/>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12"/>
      <c r="BR3347" s="12"/>
      <c r="BS3347" s="12"/>
      <c r="BT3347" s="12"/>
      <c r="BU3347" s="12"/>
      <c r="BV3347" s="12"/>
      <c r="BW3347" s="12"/>
      <c r="BX3347" s="12"/>
      <c r="BY3347" s="12"/>
      <c r="BZ3347" s="12"/>
      <c r="CA3347" s="12"/>
      <c r="CB3347" s="12"/>
      <c r="CC3347" s="12"/>
      <c r="CD3347" s="12"/>
      <c r="CE3347" s="12"/>
      <c r="CF3347" s="12"/>
      <c r="CG3347" s="12"/>
      <c r="CH3347" s="12"/>
      <c r="CI3347" s="12"/>
      <c r="CJ3347" s="12"/>
      <c r="CK3347" s="12"/>
      <c r="CL3347" s="12"/>
      <c r="CM3347" s="12"/>
      <c r="CN3347" s="12"/>
      <c r="CO3347" s="12"/>
      <c r="CP3347" s="12"/>
      <c r="CQ3347" s="12"/>
      <c r="CR3347" s="12"/>
      <c r="CS3347" s="12"/>
      <c r="CT3347" s="12"/>
      <c r="CU3347" s="12"/>
      <c r="CV3347" s="12"/>
      <c r="CW3347" s="12"/>
      <c r="CX3347" s="12"/>
      <c r="CY3347" s="12"/>
      <c r="CZ3347" s="12"/>
      <c r="DA3347" s="12"/>
      <c r="DB3347" s="12"/>
      <c r="DC3347" s="12"/>
      <c r="DD3347" s="12"/>
      <c r="DE3347" s="12"/>
      <c r="DF3347" s="12"/>
      <c r="DG3347" s="12"/>
      <c r="DH3347" s="12"/>
      <c r="DI3347" s="12"/>
      <c r="DJ3347" s="12"/>
      <c r="DK3347" s="12"/>
      <c r="DL3347" s="12"/>
      <c r="DM3347" s="12"/>
      <c r="DN3347" s="12"/>
      <c r="DO3347" s="12"/>
      <c r="DP3347" s="12"/>
      <c r="DQ3347" s="12"/>
      <c r="DR3347" s="12"/>
      <c r="DS3347" s="12"/>
      <c r="DT3347" s="12"/>
      <c r="DU3347" s="12"/>
      <c r="DV3347" s="12"/>
    </row>
    <row r="3348" spans="1:126" s="14" customFormat="1" ht="75.75" thickBot="1" x14ac:dyDescent="0.3">
      <c r="A3348" s="12"/>
      <c r="B3348" s="13">
        <f t="shared" si="54"/>
        <v>3339</v>
      </c>
      <c r="C3348" s="2" t="s">
        <v>2218</v>
      </c>
      <c r="D3348" s="9">
        <v>6504</v>
      </c>
      <c r="E3348" s="2" t="s">
        <v>7353</v>
      </c>
      <c r="F3348" s="2" t="s">
        <v>7354</v>
      </c>
      <c r="G3348" s="2" t="s">
        <v>7355</v>
      </c>
      <c r="H3348" s="2" t="s">
        <v>2517</v>
      </c>
      <c r="J3348" s="12"/>
      <c r="K3348" s="12"/>
      <c r="L3348" s="12"/>
      <c r="M3348" s="12"/>
      <c r="N3348" s="12"/>
      <c r="O3348" s="12"/>
      <c r="P3348" s="12"/>
      <c r="Q3348" s="12"/>
      <c r="R3348" s="12"/>
      <c r="S3348" s="12"/>
      <c r="T3348" s="12"/>
      <c r="U3348" s="12"/>
      <c r="V3348" s="12"/>
      <c r="W3348" s="12"/>
      <c r="X3348" s="12"/>
      <c r="Y3348" s="12"/>
      <c r="Z3348" s="12"/>
      <c r="AA3348" s="12"/>
      <c r="AB3348" s="12"/>
      <c r="AC3348" s="12"/>
      <c r="AD3348" s="12"/>
      <c r="AE3348" s="12"/>
      <c r="AF3348" s="12"/>
      <c r="AG3348" s="12"/>
      <c r="AH3348" s="12"/>
      <c r="AI3348" s="12"/>
      <c r="AJ3348" s="12"/>
      <c r="AK3348" s="12"/>
      <c r="AL3348" s="12"/>
      <c r="AM3348" s="12"/>
      <c r="AN3348" s="12"/>
      <c r="AO3348" s="12"/>
      <c r="AP3348" s="12"/>
      <c r="AQ3348" s="12"/>
      <c r="AR3348" s="12"/>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12"/>
      <c r="BR3348" s="12"/>
      <c r="BS3348" s="12"/>
      <c r="BT3348" s="12"/>
      <c r="BU3348" s="12"/>
      <c r="BV3348" s="12"/>
      <c r="BW3348" s="12"/>
      <c r="BX3348" s="12"/>
      <c r="BY3348" s="12"/>
      <c r="BZ3348" s="12"/>
      <c r="CA3348" s="12"/>
      <c r="CB3348" s="12"/>
      <c r="CC3348" s="12"/>
      <c r="CD3348" s="12"/>
      <c r="CE3348" s="12"/>
      <c r="CF3348" s="12"/>
      <c r="CG3348" s="12"/>
      <c r="CH3348" s="12"/>
      <c r="CI3348" s="12"/>
      <c r="CJ3348" s="12"/>
      <c r="CK3348" s="12"/>
      <c r="CL3348" s="12"/>
      <c r="CM3348" s="12"/>
      <c r="CN3348" s="12"/>
      <c r="CO3348" s="12"/>
      <c r="CP3348" s="12"/>
      <c r="CQ3348" s="12"/>
      <c r="CR3348" s="12"/>
      <c r="CS3348" s="12"/>
      <c r="CT3348" s="12"/>
      <c r="CU3348" s="12"/>
      <c r="CV3348" s="12"/>
      <c r="CW3348" s="12"/>
      <c r="CX3348" s="12"/>
      <c r="CY3348" s="12"/>
      <c r="CZ3348" s="12"/>
      <c r="DA3348" s="12"/>
      <c r="DB3348" s="12"/>
      <c r="DC3348" s="12"/>
      <c r="DD3348" s="12"/>
      <c r="DE3348" s="12"/>
      <c r="DF3348" s="12"/>
      <c r="DG3348" s="12"/>
      <c r="DH3348" s="12"/>
      <c r="DI3348" s="12"/>
      <c r="DJ3348" s="12"/>
      <c r="DK3348" s="12"/>
      <c r="DL3348" s="12"/>
      <c r="DM3348" s="12"/>
      <c r="DN3348" s="12"/>
      <c r="DO3348" s="12"/>
      <c r="DP3348" s="12"/>
      <c r="DQ3348" s="12"/>
      <c r="DR3348" s="12"/>
      <c r="DS3348" s="12"/>
      <c r="DT3348" s="12"/>
      <c r="DU3348" s="12"/>
      <c r="DV3348" s="12"/>
    </row>
    <row r="3349" spans="1:126" s="14" customFormat="1" ht="105.75" thickBot="1" x14ac:dyDescent="0.3">
      <c r="A3349" s="12"/>
      <c r="B3349" s="13">
        <f t="shared" si="54"/>
        <v>3340</v>
      </c>
      <c r="C3349" s="2" t="s">
        <v>2218</v>
      </c>
      <c r="D3349" s="9" t="s">
        <v>5654</v>
      </c>
      <c r="E3349" s="2" t="s">
        <v>3259</v>
      </c>
      <c r="F3349" s="2" t="s">
        <v>3260</v>
      </c>
      <c r="G3349" s="2" t="s">
        <v>3263</v>
      </c>
      <c r="H3349" s="2" t="s">
        <v>2517</v>
      </c>
      <c r="J3349" s="12"/>
      <c r="K3349" s="12"/>
      <c r="L3349" s="12"/>
      <c r="M3349" s="12"/>
      <c r="N3349" s="12"/>
      <c r="O3349" s="12"/>
      <c r="P3349" s="12"/>
      <c r="Q3349" s="12"/>
      <c r="R3349" s="12"/>
      <c r="S3349" s="12"/>
      <c r="T3349" s="12"/>
      <c r="U3349" s="12"/>
      <c r="V3349" s="12"/>
      <c r="W3349" s="12"/>
      <c r="X3349" s="12"/>
      <c r="Y3349" s="12"/>
      <c r="Z3349" s="12"/>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12"/>
      <c r="BR3349" s="12"/>
      <c r="BS3349" s="12"/>
      <c r="BT3349" s="12"/>
      <c r="BU3349" s="12"/>
      <c r="BV3349" s="12"/>
      <c r="BW3349" s="12"/>
      <c r="BX3349" s="12"/>
      <c r="BY3349" s="12"/>
      <c r="BZ3349" s="12"/>
      <c r="CA3349" s="12"/>
      <c r="CB3349" s="12"/>
      <c r="CC3349" s="12"/>
      <c r="CD3349" s="12"/>
      <c r="CE3349" s="12"/>
      <c r="CF3349" s="12"/>
      <c r="CG3349" s="12"/>
      <c r="CH3349" s="12"/>
      <c r="CI3349" s="12"/>
      <c r="CJ3349" s="12"/>
      <c r="CK3349" s="12"/>
      <c r="CL3349" s="12"/>
      <c r="CM3349" s="12"/>
      <c r="CN3349" s="12"/>
      <c r="CO3349" s="12"/>
      <c r="CP3349" s="12"/>
      <c r="CQ3349" s="12"/>
      <c r="CR3349" s="12"/>
      <c r="CS3349" s="12"/>
      <c r="CT3349" s="12"/>
      <c r="CU3349" s="12"/>
      <c r="CV3349" s="12"/>
      <c r="CW3349" s="12"/>
      <c r="CX3349" s="12"/>
      <c r="CY3349" s="12"/>
      <c r="CZ3349" s="12"/>
      <c r="DA3349" s="12"/>
      <c r="DB3349" s="12"/>
      <c r="DC3349" s="12"/>
      <c r="DD3349" s="12"/>
      <c r="DE3349" s="12"/>
      <c r="DF3349" s="12"/>
      <c r="DG3349" s="12"/>
      <c r="DH3349" s="12"/>
      <c r="DI3349" s="12"/>
      <c r="DJ3349" s="12"/>
      <c r="DK3349" s="12"/>
      <c r="DL3349" s="12"/>
      <c r="DM3349" s="12"/>
      <c r="DN3349" s="12"/>
      <c r="DO3349" s="12"/>
      <c r="DP3349" s="12"/>
      <c r="DQ3349" s="12"/>
      <c r="DR3349" s="12"/>
      <c r="DS3349" s="12"/>
      <c r="DT3349" s="12"/>
      <c r="DU3349" s="12"/>
      <c r="DV3349" s="12"/>
    </row>
    <row r="3350" spans="1:126" s="14" customFormat="1" ht="105.75" thickBot="1" x14ac:dyDescent="0.3">
      <c r="A3350" s="12"/>
      <c r="B3350" s="13">
        <f t="shared" si="54"/>
        <v>3341</v>
      </c>
      <c r="C3350" s="2" t="s">
        <v>2218</v>
      </c>
      <c r="D3350" s="9" t="s">
        <v>5654</v>
      </c>
      <c r="E3350" s="2" t="s">
        <v>3259</v>
      </c>
      <c r="F3350" s="2" t="s">
        <v>3261</v>
      </c>
      <c r="G3350" s="2" t="s">
        <v>3264</v>
      </c>
      <c r="H3350" s="2" t="s">
        <v>2517</v>
      </c>
      <c r="J3350" s="12"/>
      <c r="K3350" s="12"/>
      <c r="L3350" s="12"/>
      <c r="M3350" s="12"/>
      <c r="N3350" s="12"/>
      <c r="O3350" s="12"/>
      <c r="P3350" s="12"/>
      <c r="Q3350" s="12"/>
      <c r="R3350" s="12"/>
      <c r="S3350" s="12"/>
      <c r="T3350" s="12"/>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12"/>
      <c r="BR3350" s="12"/>
      <c r="BS3350" s="12"/>
      <c r="BT3350" s="12"/>
      <c r="BU3350" s="12"/>
      <c r="BV3350" s="12"/>
      <c r="BW3350" s="12"/>
      <c r="BX3350" s="12"/>
      <c r="BY3350" s="12"/>
      <c r="BZ3350" s="12"/>
      <c r="CA3350" s="12"/>
      <c r="CB3350" s="12"/>
      <c r="CC3350" s="12"/>
      <c r="CD3350" s="12"/>
      <c r="CE3350" s="12"/>
      <c r="CF3350" s="12"/>
      <c r="CG3350" s="12"/>
      <c r="CH3350" s="12"/>
      <c r="CI3350" s="12"/>
      <c r="CJ3350" s="12"/>
      <c r="CK3350" s="12"/>
      <c r="CL3350" s="12"/>
      <c r="CM3350" s="12"/>
      <c r="CN3350" s="12"/>
      <c r="CO3350" s="12"/>
      <c r="CP3350" s="12"/>
      <c r="CQ3350" s="12"/>
      <c r="CR3350" s="12"/>
      <c r="CS3350" s="12"/>
      <c r="CT3350" s="12"/>
      <c r="CU3350" s="12"/>
      <c r="CV3350" s="12"/>
      <c r="CW3350" s="12"/>
      <c r="CX3350" s="12"/>
      <c r="CY3350" s="12"/>
      <c r="CZ3350" s="12"/>
      <c r="DA3350" s="12"/>
      <c r="DB3350" s="12"/>
      <c r="DC3350" s="12"/>
      <c r="DD3350" s="12"/>
      <c r="DE3350" s="12"/>
      <c r="DF3350" s="12"/>
      <c r="DG3350" s="12"/>
      <c r="DH3350" s="12"/>
      <c r="DI3350" s="12"/>
      <c r="DJ3350" s="12"/>
      <c r="DK3350" s="12"/>
      <c r="DL3350" s="12"/>
      <c r="DM3350" s="12"/>
      <c r="DN3350" s="12"/>
      <c r="DO3350" s="12"/>
      <c r="DP3350" s="12"/>
      <c r="DQ3350" s="12"/>
      <c r="DR3350" s="12"/>
      <c r="DS3350" s="12"/>
      <c r="DT3350" s="12"/>
      <c r="DU3350" s="12"/>
      <c r="DV3350" s="12"/>
    </row>
    <row r="3351" spans="1:126" s="14" customFormat="1" ht="105.75" thickBot="1" x14ac:dyDescent="0.3">
      <c r="A3351" s="12"/>
      <c r="B3351" s="13">
        <f t="shared" si="54"/>
        <v>3342</v>
      </c>
      <c r="C3351" s="2" t="s">
        <v>2218</v>
      </c>
      <c r="D3351" s="9" t="s">
        <v>5654</v>
      </c>
      <c r="E3351" s="2" t="s">
        <v>3259</v>
      </c>
      <c r="F3351" s="2" t="s">
        <v>3262</v>
      </c>
      <c r="G3351" s="2" t="s">
        <v>5987</v>
      </c>
      <c r="H3351" s="2" t="s">
        <v>2517</v>
      </c>
      <c r="J3351" s="12"/>
      <c r="K3351" s="12"/>
      <c r="L3351" s="12"/>
      <c r="M3351" s="12"/>
      <c r="N3351" s="12"/>
      <c r="O3351" s="12"/>
      <c r="P3351" s="12"/>
      <c r="Q3351" s="12"/>
      <c r="R3351" s="12"/>
      <c r="S3351" s="12"/>
      <c r="T3351" s="12"/>
      <c r="U3351" s="12"/>
      <c r="V3351" s="12"/>
      <c r="W3351" s="12"/>
      <c r="X3351" s="12"/>
      <c r="Y3351" s="12"/>
      <c r="Z3351" s="12"/>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12"/>
      <c r="BR3351" s="12"/>
      <c r="BS3351" s="12"/>
      <c r="BT3351" s="12"/>
      <c r="BU3351" s="12"/>
      <c r="BV3351" s="12"/>
      <c r="BW3351" s="12"/>
      <c r="BX3351" s="12"/>
      <c r="BY3351" s="12"/>
      <c r="BZ3351" s="12"/>
      <c r="CA3351" s="12"/>
      <c r="CB3351" s="12"/>
      <c r="CC3351" s="12"/>
      <c r="CD3351" s="12"/>
      <c r="CE3351" s="12"/>
      <c r="CF3351" s="12"/>
      <c r="CG3351" s="12"/>
      <c r="CH3351" s="12"/>
      <c r="CI3351" s="12"/>
      <c r="CJ3351" s="12"/>
      <c r="CK3351" s="12"/>
      <c r="CL3351" s="12"/>
      <c r="CM3351" s="12"/>
      <c r="CN3351" s="12"/>
      <c r="CO3351" s="12"/>
      <c r="CP3351" s="12"/>
      <c r="CQ3351" s="12"/>
      <c r="CR3351" s="12"/>
      <c r="CS3351" s="12"/>
      <c r="CT3351" s="12"/>
      <c r="CU3351" s="12"/>
      <c r="CV3351" s="12"/>
      <c r="CW3351" s="12"/>
      <c r="CX3351" s="12"/>
      <c r="CY3351" s="12"/>
      <c r="CZ3351" s="12"/>
      <c r="DA3351" s="12"/>
      <c r="DB3351" s="12"/>
      <c r="DC3351" s="12"/>
      <c r="DD3351" s="12"/>
      <c r="DE3351" s="12"/>
      <c r="DF3351" s="12"/>
      <c r="DG3351" s="12"/>
      <c r="DH3351" s="12"/>
      <c r="DI3351" s="12"/>
      <c r="DJ3351" s="12"/>
      <c r="DK3351" s="12"/>
      <c r="DL3351" s="12"/>
      <c r="DM3351" s="12"/>
      <c r="DN3351" s="12"/>
      <c r="DO3351" s="12"/>
      <c r="DP3351" s="12"/>
      <c r="DQ3351" s="12"/>
      <c r="DR3351" s="12"/>
      <c r="DS3351" s="12"/>
      <c r="DT3351" s="12"/>
      <c r="DU3351" s="12"/>
      <c r="DV3351" s="12"/>
    </row>
    <row r="3352" spans="1:126" s="14" customFormat="1" ht="75.75" thickBot="1" x14ac:dyDescent="0.3">
      <c r="A3352" s="12"/>
      <c r="B3352" s="13">
        <f t="shared" si="54"/>
        <v>3343</v>
      </c>
      <c r="C3352" s="2" t="s">
        <v>2218</v>
      </c>
      <c r="D3352" s="9">
        <v>5407</v>
      </c>
      <c r="E3352" s="2" t="s">
        <v>3265</v>
      </c>
      <c r="F3352" s="2" t="s">
        <v>3266</v>
      </c>
      <c r="G3352" s="2" t="s">
        <v>3268</v>
      </c>
      <c r="H3352" s="2" t="s">
        <v>2517</v>
      </c>
      <c r="J3352" s="12"/>
      <c r="K3352" s="12"/>
      <c r="L3352" s="12"/>
      <c r="M3352" s="12"/>
      <c r="N3352" s="12"/>
      <c r="O3352" s="12"/>
      <c r="P3352" s="12"/>
      <c r="Q3352" s="12"/>
      <c r="R3352" s="12"/>
      <c r="S3352" s="12"/>
      <c r="T3352" s="12"/>
      <c r="U3352" s="12"/>
      <c r="V3352" s="12"/>
      <c r="W3352" s="12"/>
      <c r="X3352" s="12"/>
      <c r="Y3352" s="12"/>
      <c r="Z3352" s="12"/>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c r="AV3352" s="12"/>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c r="BQ3352" s="12"/>
      <c r="BR3352" s="12"/>
      <c r="BS3352" s="12"/>
      <c r="BT3352" s="12"/>
      <c r="BU3352" s="12"/>
      <c r="BV3352" s="12"/>
      <c r="BW3352" s="12"/>
      <c r="BX3352" s="12"/>
      <c r="BY3352" s="12"/>
      <c r="BZ3352" s="12"/>
      <c r="CA3352" s="12"/>
      <c r="CB3352" s="12"/>
      <c r="CC3352" s="12"/>
      <c r="CD3352" s="12"/>
      <c r="CE3352" s="12"/>
      <c r="CF3352" s="12"/>
      <c r="CG3352" s="12"/>
      <c r="CH3352" s="12"/>
      <c r="CI3352" s="12"/>
      <c r="CJ3352" s="12"/>
      <c r="CK3352" s="12"/>
      <c r="CL3352" s="12"/>
      <c r="CM3352" s="12"/>
      <c r="CN3352" s="12"/>
      <c r="CO3352" s="12"/>
      <c r="CP3352" s="12"/>
      <c r="CQ3352" s="12"/>
      <c r="CR3352" s="12"/>
      <c r="CS3352" s="12"/>
      <c r="CT3352" s="12"/>
      <c r="CU3352" s="12"/>
      <c r="CV3352" s="12"/>
      <c r="CW3352" s="12"/>
      <c r="CX3352" s="12"/>
      <c r="CY3352" s="12"/>
      <c r="CZ3352" s="12"/>
      <c r="DA3352" s="12"/>
      <c r="DB3352" s="12"/>
      <c r="DC3352" s="12"/>
      <c r="DD3352" s="12"/>
      <c r="DE3352" s="12"/>
      <c r="DF3352" s="12"/>
      <c r="DG3352" s="12"/>
      <c r="DH3352" s="12"/>
      <c r="DI3352" s="12"/>
      <c r="DJ3352" s="12"/>
      <c r="DK3352" s="12"/>
      <c r="DL3352" s="12"/>
      <c r="DM3352" s="12"/>
      <c r="DN3352" s="12"/>
      <c r="DO3352" s="12"/>
      <c r="DP3352" s="12"/>
      <c r="DQ3352" s="12"/>
      <c r="DR3352" s="12"/>
      <c r="DS3352" s="12"/>
      <c r="DT3352" s="12"/>
      <c r="DU3352" s="12"/>
      <c r="DV3352" s="12"/>
    </row>
    <row r="3353" spans="1:126" s="14" customFormat="1" ht="75.75" thickBot="1" x14ac:dyDescent="0.3">
      <c r="A3353" s="12"/>
      <c r="B3353" s="13">
        <f t="shared" si="54"/>
        <v>3344</v>
      </c>
      <c r="C3353" s="2" t="s">
        <v>2218</v>
      </c>
      <c r="D3353" s="9">
        <v>5407</v>
      </c>
      <c r="E3353" s="2" t="s">
        <v>3265</v>
      </c>
      <c r="F3353" s="2" t="s">
        <v>3267</v>
      </c>
      <c r="G3353" s="2" t="s">
        <v>7345</v>
      </c>
      <c r="H3353" s="2" t="s">
        <v>2517</v>
      </c>
      <c r="J3353" s="12"/>
      <c r="K3353" s="12"/>
      <c r="L3353" s="12"/>
      <c r="M3353" s="12"/>
      <c r="N3353" s="12"/>
      <c r="O3353" s="12"/>
      <c r="P3353" s="12"/>
      <c r="Q3353" s="12"/>
      <c r="R3353" s="12"/>
      <c r="S3353" s="12"/>
      <c r="T3353" s="12"/>
      <c r="U3353" s="12"/>
      <c r="V3353" s="12"/>
      <c r="W3353" s="12"/>
      <c r="X3353" s="12"/>
      <c r="Y3353" s="12"/>
      <c r="Z3353" s="12"/>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12"/>
      <c r="BR3353" s="12"/>
      <c r="BS3353" s="12"/>
      <c r="BT3353" s="12"/>
      <c r="BU3353" s="12"/>
      <c r="BV3353" s="12"/>
      <c r="BW3353" s="12"/>
      <c r="BX3353" s="12"/>
      <c r="BY3353" s="12"/>
      <c r="BZ3353" s="12"/>
      <c r="CA3353" s="12"/>
      <c r="CB3353" s="12"/>
      <c r="CC3353" s="12"/>
      <c r="CD3353" s="12"/>
      <c r="CE3353" s="12"/>
      <c r="CF3353" s="12"/>
      <c r="CG3353" s="12"/>
      <c r="CH3353" s="12"/>
      <c r="CI3353" s="12"/>
      <c r="CJ3353" s="12"/>
      <c r="CK3353" s="12"/>
      <c r="CL3353" s="12"/>
      <c r="CM3353" s="12"/>
      <c r="CN3353" s="12"/>
      <c r="CO3353" s="12"/>
      <c r="CP3353" s="12"/>
      <c r="CQ3353" s="12"/>
      <c r="CR3353" s="12"/>
      <c r="CS3353" s="12"/>
      <c r="CT3353" s="12"/>
      <c r="CU3353" s="12"/>
      <c r="CV3353" s="12"/>
      <c r="CW3353" s="12"/>
      <c r="CX3353" s="12"/>
      <c r="CY3353" s="12"/>
      <c r="CZ3353" s="12"/>
      <c r="DA3353" s="12"/>
      <c r="DB3353" s="12"/>
      <c r="DC3353" s="12"/>
      <c r="DD3353" s="12"/>
      <c r="DE3353" s="12"/>
      <c r="DF3353" s="12"/>
      <c r="DG3353" s="12"/>
      <c r="DH3353" s="12"/>
      <c r="DI3353" s="12"/>
      <c r="DJ3353" s="12"/>
      <c r="DK3353" s="12"/>
      <c r="DL3353" s="12"/>
      <c r="DM3353" s="12"/>
      <c r="DN3353" s="12"/>
      <c r="DO3353" s="12"/>
      <c r="DP3353" s="12"/>
      <c r="DQ3353" s="12"/>
      <c r="DR3353" s="12"/>
      <c r="DS3353" s="12"/>
      <c r="DT3353" s="12"/>
      <c r="DU3353" s="12"/>
      <c r="DV3353" s="12"/>
    </row>
    <row r="3354" spans="1:126" s="14" customFormat="1" ht="75.75" thickBot="1" x14ac:dyDescent="0.3">
      <c r="A3354" s="12"/>
      <c r="B3354" s="13">
        <f t="shared" si="54"/>
        <v>3345</v>
      </c>
      <c r="C3354" s="2" t="s">
        <v>2218</v>
      </c>
      <c r="D3354" s="9">
        <v>5407</v>
      </c>
      <c r="E3354" s="2" t="s">
        <v>3265</v>
      </c>
      <c r="F3354" s="2" t="s">
        <v>7349</v>
      </c>
      <c r="G3354" s="2" t="s">
        <v>7346</v>
      </c>
      <c r="H3354" s="2" t="s">
        <v>2517</v>
      </c>
      <c r="J3354" s="12"/>
      <c r="K3354" s="12"/>
      <c r="L3354" s="12"/>
      <c r="M3354" s="12"/>
      <c r="N3354" s="12"/>
      <c r="O3354" s="12"/>
      <c r="P3354" s="12"/>
      <c r="Q3354" s="12"/>
      <c r="R3354" s="12"/>
      <c r="S3354" s="12"/>
      <c r="T3354" s="12"/>
      <c r="U3354" s="12"/>
      <c r="V3354" s="12"/>
      <c r="W3354" s="12"/>
      <c r="X3354" s="12"/>
      <c r="Y3354" s="12"/>
      <c r="Z3354" s="12"/>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12"/>
      <c r="BR3354" s="12"/>
      <c r="BS3354" s="12"/>
      <c r="BT3354" s="12"/>
      <c r="BU3354" s="12"/>
      <c r="BV3354" s="12"/>
      <c r="BW3354" s="12"/>
      <c r="BX3354" s="12"/>
      <c r="BY3354" s="12"/>
      <c r="BZ3354" s="12"/>
      <c r="CA3354" s="12"/>
      <c r="CB3354" s="12"/>
      <c r="CC3354" s="12"/>
      <c r="CD3354" s="12"/>
      <c r="CE3354" s="12"/>
      <c r="CF3354" s="12"/>
      <c r="CG3354" s="12"/>
      <c r="CH3354" s="12"/>
      <c r="CI3354" s="12"/>
      <c r="CJ3354" s="12"/>
      <c r="CK3354" s="12"/>
      <c r="CL3354" s="12"/>
      <c r="CM3354" s="12"/>
      <c r="CN3354" s="12"/>
      <c r="CO3354" s="12"/>
      <c r="CP3354" s="12"/>
      <c r="CQ3354" s="12"/>
      <c r="CR3354" s="12"/>
      <c r="CS3354" s="12"/>
      <c r="CT3354" s="12"/>
      <c r="CU3354" s="12"/>
      <c r="CV3354" s="12"/>
      <c r="CW3354" s="12"/>
      <c r="CX3354" s="12"/>
      <c r="CY3354" s="12"/>
      <c r="CZ3354" s="12"/>
      <c r="DA3354" s="12"/>
      <c r="DB3354" s="12"/>
      <c r="DC3354" s="12"/>
      <c r="DD3354" s="12"/>
      <c r="DE3354" s="12"/>
      <c r="DF3354" s="12"/>
      <c r="DG3354" s="12"/>
      <c r="DH3354" s="12"/>
      <c r="DI3354" s="12"/>
      <c r="DJ3354" s="12"/>
      <c r="DK3354" s="12"/>
      <c r="DL3354" s="12"/>
      <c r="DM3354" s="12"/>
      <c r="DN3354" s="12"/>
      <c r="DO3354" s="12"/>
      <c r="DP3354" s="12"/>
      <c r="DQ3354" s="12"/>
      <c r="DR3354" s="12"/>
      <c r="DS3354" s="12"/>
      <c r="DT3354" s="12"/>
      <c r="DU3354" s="12"/>
      <c r="DV3354" s="12"/>
    </row>
    <row r="3355" spans="1:126" s="14" customFormat="1" ht="75.75" thickBot="1" x14ac:dyDescent="0.3">
      <c r="A3355" s="12"/>
      <c r="B3355" s="13">
        <f t="shared" si="54"/>
        <v>3346</v>
      </c>
      <c r="C3355" s="2" t="s">
        <v>2218</v>
      </c>
      <c r="D3355" s="9">
        <v>5407</v>
      </c>
      <c r="E3355" s="2" t="s">
        <v>3265</v>
      </c>
      <c r="F3355" s="2" t="s">
        <v>7347</v>
      </c>
      <c r="G3355" s="2" t="s">
        <v>7348</v>
      </c>
      <c r="H3355" s="2" t="s">
        <v>2517</v>
      </c>
      <c r="J3355" s="12"/>
      <c r="K3355" s="12"/>
      <c r="L3355" s="12"/>
      <c r="M3355" s="12"/>
      <c r="N3355" s="12"/>
      <c r="O3355" s="12"/>
      <c r="P3355" s="12"/>
      <c r="Q3355" s="12"/>
      <c r="R3355" s="12"/>
      <c r="S3355" s="12"/>
      <c r="T3355" s="12"/>
      <c r="U3355" s="12"/>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12"/>
      <c r="BR3355" s="12"/>
      <c r="BS3355" s="12"/>
      <c r="BT3355" s="12"/>
      <c r="BU3355" s="12"/>
      <c r="BV3355" s="12"/>
      <c r="BW3355" s="12"/>
      <c r="BX3355" s="12"/>
      <c r="BY3355" s="12"/>
      <c r="BZ3355" s="12"/>
      <c r="CA3355" s="12"/>
      <c r="CB3355" s="12"/>
      <c r="CC3355" s="12"/>
      <c r="CD3355" s="12"/>
      <c r="CE3355" s="12"/>
      <c r="CF3355" s="12"/>
      <c r="CG3355" s="12"/>
      <c r="CH3355" s="12"/>
      <c r="CI3355" s="12"/>
      <c r="CJ3355" s="12"/>
      <c r="CK3355" s="12"/>
      <c r="CL3355" s="12"/>
      <c r="CM3355" s="12"/>
      <c r="CN3355" s="12"/>
      <c r="CO3355" s="12"/>
      <c r="CP3355" s="12"/>
      <c r="CQ3355" s="12"/>
      <c r="CR3355" s="12"/>
      <c r="CS3355" s="12"/>
      <c r="CT3355" s="12"/>
      <c r="CU3355" s="12"/>
      <c r="CV3355" s="12"/>
      <c r="CW3355" s="12"/>
      <c r="CX3355" s="12"/>
      <c r="CY3355" s="12"/>
      <c r="CZ3355" s="12"/>
      <c r="DA3355" s="12"/>
      <c r="DB3355" s="12"/>
      <c r="DC3355" s="12"/>
      <c r="DD3355" s="12"/>
      <c r="DE3355" s="12"/>
      <c r="DF3355" s="12"/>
      <c r="DG3355" s="12"/>
      <c r="DH3355" s="12"/>
      <c r="DI3355" s="12"/>
      <c r="DJ3355" s="12"/>
      <c r="DK3355" s="12"/>
      <c r="DL3355" s="12"/>
      <c r="DM3355" s="12"/>
      <c r="DN3355" s="12"/>
      <c r="DO3355" s="12"/>
      <c r="DP3355" s="12"/>
      <c r="DQ3355" s="12"/>
      <c r="DR3355" s="12"/>
      <c r="DS3355" s="12"/>
      <c r="DT3355" s="12"/>
      <c r="DU3355" s="12"/>
      <c r="DV3355" s="12"/>
    </row>
    <row r="3356" spans="1:126" s="14" customFormat="1" ht="90.75" thickBot="1" x14ac:dyDescent="0.3">
      <c r="A3356" s="12"/>
      <c r="B3356" s="13">
        <f t="shared" si="54"/>
        <v>3347</v>
      </c>
      <c r="C3356" s="2" t="s">
        <v>2218</v>
      </c>
      <c r="D3356" s="9">
        <v>5513</v>
      </c>
      <c r="E3356" s="2" t="s">
        <v>7359</v>
      </c>
      <c r="F3356" s="2" t="s">
        <v>7360</v>
      </c>
      <c r="G3356" s="2" t="s">
        <v>7361</v>
      </c>
      <c r="H3356" s="2" t="s">
        <v>2517</v>
      </c>
      <c r="J3356" s="12"/>
      <c r="K3356" s="12"/>
      <c r="L3356" s="12"/>
      <c r="M3356" s="12"/>
      <c r="N3356" s="12"/>
      <c r="O3356" s="12"/>
      <c r="P3356" s="12"/>
      <c r="Q3356" s="12"/>
      <c r="R3356" s="12"/>
      <c r="S3356" s="12"/>
      <c r="T3356" s="12"/>
      <c r="U3356" s="12"/>
      <c r="V3356" s="12"/>
      <c r="W3356" s="12"/>
      <c r="X3356" s="12"/>
      <c r="Y3356" s="12"/>
      <c r="Z3356" s="12"/>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c r="BQ3356" s="12"/>
      <c r="BR3356" s="12"/>
      <c r="BS3356" s="12"/>
      <c r="BT3356" s="12"/>
      <c r="BU3356" s="12"/>
      <c r="BV3356" s="12"/>
      <c r="BW3356" s="12"/>
      <c r="BX3356" s="12"/>
      <c r="BY3356" s="12"/>
      <c r="BZ3356" s="12"/>
      <c r="CA3356" s="12"/>
      <c r="CB3356" s="12"/>
      <c r="CC3356" s="12"/>
      <c r="CD3356" s="12"/>
      <c r="CE3356" s="12"/>
      <c r="CF3356" s="12"/>
      <c r="CG3356" s="12"/>
      <c r="CH3356" s="12"/>
      <c r="CI3356" s="12"/>
      <c r="CJ3356" s="12"/>
      <c r="CK3356" s="12"/>
      <c r="CL3356" s="12"/>
      <c r="CM3356" s="12"/>
      <c r="CN3356" s="12"/>
      <c r="CO3356" s="12"/>
      <c r="CP3356" s="12"/>
      <c r="CQ3356" s="12"/>
      <c r="CR3356" s="12"/>
      <c r="CS3356" s="12"/>
      <c r="CT3356" s="12"/>
      <c r="CU3356" s="12"/>
      <c r="CV3356" s="12"/>
      <c r="CW3356" s="12"/>
      <c r="CX3356" s="12"/>
      <c r="CY3356" s="12"/>
      <c r="CZ3356" s="12"/>
      <c r="DA3356" s="12"/>
      <c r="DB3356" s="12"/>
      <c r="DC3356" s="12"/>
      <c r="DD3356" s="12"/>
      <c r="DE3356" s="12"/>
      <c r="DF3356" s="12"/>
      <c r="DG3356" s="12"/>
      <c r="DH3356" s="12"/>
      <c r="DI3356" s="12"/>
      <c r="DJ3356" s="12"/>
      <c r="DK3356" s="12"/>
      <c r="DL3356" s="12"/>
      <c r="DM3356" s="12"/>
      <c r="DN3356" s="12"/>
      <c r="DO3356" s="12"/>
      <c r="DP3356" s="12"/>
      <c r="DQ3356" s="12"/>
      <c r="DR3356" s="12"/>
      <c r="DS3356" s="12"/>
      <c r="DT3356" s="12"/>
      <c r="DU3356" s="12"/>
      <c r="DV3356" s="12"/>
    </row>
    <row r="3357" spans="1:126" s="14" customFormat="1" ht="105.75" thickBot="1" x14ac:dyDescent="0.3">
      <c r="A3357" s="12"/>
      <c r="B3357" s="13">
        <f t="shared" si="54"/>
        <v>3348</v>
      </c>
      <c r="C3357" s="2" t="s">
        <v>2218</v>
      </c>
      <c r="D3357" s="9">
        <v>5514</v>
      </c>
      <c r="E3357" s="2" t="s">
        <v>3269</v>
      </c>
      <c r="F3357" s="2" t="s">
        <v>3270</v>
      </c>
      <c r="G3357" s="2" t="s">
        <v>3272</v>
      </c>
      <c r="H3357" s="2" t="s">
        <v>2517</v>
      </c>
      <c r="J3357" s="12"/>
      <c r="K3357" s="12"/>
      <c r="L3357" s="12"/>
      <c r="M3357" s="12"/>
      <c r="N3357" s="12"/>
      <c r="O3357" s="12"/>
      <c r="P3357" s="12"/>
      <c r="Q3357" s="12"/>
      <c r="R3357" s="12"/>
      <c r="S3357" s="12"/>
      <c r="T3357" s="12"/>
      <c r="U3357" s="12"/>
      <c r="V3357" s="12"/>
      <c r="W3357" s="12"/>
      <c r="X3357" s="12"/>
      <c r="Y3357" s="12"/>
      <c r="Z3357" s="12"/>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12"/>
      <c r="BR3357" s="12"/>
      <c r="BS3357" s="12"/>
      <c r="BT3357" s="12"/>
      <c r="BU3357" s="12"/>
      <c r="BV3357" s="12"/>
      <c r="BW3357" s="12"/>
      <c r="BX3357" s="12"/>
      <c r="BY3357" s="12"/>
      <c r="BZ3357" s="12"/>
      <c r="CA3357" s="12"/>
      <c r="CB3357" s="12"/>
      <c r="CC3357" s="12"/>
      <c r="CD3357" s="12"/>
      <c r="CE3357" s="12"/>
      <c r="CF3357" s="12"/>
      <c r="CG3357" s="12"/>
      <c r="CH3357" s="12"/>
      <c r="CI3357" s="12"/>
      <c r="CJ3357" s="12"/>
      <c r="CK3357" s="12"/>
      <c r="CL3357" s="12"/>
      <c r="CM3357" s="12"/>
      <c r="CN3357" s="12"/>
      <c r="CO3357" s="12"/>
      <c r="CP3357" s="12"/>
      <c r="CQ3357" s="12"/>
      <c r="CR3357" s="12"/>
      <c r="CS3357" s="12"/>
      <c r="CT3357" s="12"/>
      <c r="CU3357" s="12"/>
      <c r="CV3357" s="12"/>
      <c r="CW3357" s="12"/>
      <c r="CX3357" s="12"/>
      <c r="CY3357" s="12"/>
      <c r="CZ3357" s="12"/>
      <c r="DA3357" s="12"/>
      <c r="DB3357" s="12"/>
      <c r="DC3357" s="12"/>
      <c r="DD3357" s="12"/>
      <c r="DE3357" s="12"/>
      <c r="DF3357" s="12"/>
      <c r="DG3357" s="12"/>
      <c r="DH3357" s="12"/>
      <c r="DI3357" s="12"/>
      <c r="DJ3357" s="12"/>
      <c r="DK3357" s="12"/>
      <c r="DL3357" s="12"/>
      <c r="DM3357" s="12"/>
      <c r="DN3357" s="12"/>
      <c r="DO3357" s="12"/>
      <c r="DP3357" s="12"/>
      <c r="DQ3357" s="12"/>
      <c r="DR3357" s="12"/>
      <c r="DS3357" s="12"/>
      <c r="DT3357" s="12"/>
      <c r="DU3357" s="12"/>
      <c r="DV3357" s="12"/>
    </row>
    <row r="3358" spans="1:126" s="14" customFormat="1" ht="75.75" thickBot="1" x14ac:dyDescent="0.3">
      <c r="A3358" s="12"/>
      <c r="B3358" s="13">
        <f t="shared" si="54"/>
        <v>3349</v>
      </c>
      <c r="C3358" s="2" t="s">
        <v>2218</v>
      </c>
      <c r="D3358" s="9">
        <v>5514</v>
      </c>
      <c r="E3358" s="2" t="s">
        <v>3269</v>
      </c>
      <c r="F3358" s="2" t="s">
        <v>3271</v>
      </c>
      <c r="G3358" s="2" t="s">
        <v>3273</v>
      </c>
      <c r="H3358" s="2" t="s">
        <v>2517</v>
      </c>
      <c r="J3358" s="12"/>
      <c r="K3358" s="12"/>
      <c r="L3358" s="12"/>
      <c r="M3358" s="12"/>
      <c r="N3358" s="12"/>
      <c r="O3358" s="12"/>
      <c r="P3358" s="12"/>
      <c r="Q3358" s="12"/>
      <c r="R3358" s="12"/>
      <c r="S3358" s="12"/>
      <c r="T3358" s="12"/>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12"/>
      <c r="BR3358" s="12"/>
      <c r="BS3358" s="12"/>
      <c r="BT3358" s="12"/>
      <c r="BU3358" s="12"/>
      <c r="BV3358" s="12"/>
      <c r="BW3358" s="12"/>
      <c r="BX3358" s="12"/>
      <c r="BY3358" s="12"/>
      <c r="BZ3358" s="12"/>
      <c r="CA3358" s="12"/>
      <c r="CB3358" s="12"/>
      <c r="CC3358" s="12"/>
      <c r="CD3358" s="12"/>
      <c r="CE3358" s="12"/>
      <c r="CF3358" s="12"/>
      <c r="CG3358" s="12"/>
      <c r="CH3358" s="12"/>
      <c r="CI3358" s="12"/>
      <c r="CJ3358" s="12"/>
      <c r="CK3358" s="12"/>
      <c r="CL3358" s="12"/>
      <c r="CM3358" s="12"/>
      <c r="CN3358" s="12"/>
      <c r="CO3358" s="12"/>
      <c r="CP3358" s="12"/>
      <c r="CQ3358" s="12"/>
      <c r="CR3358" s="12"/>
      <c r="CS3358" s="12"/>
      <c r="CT3358" s="12"/>
      <c r="CU3358" s="12"/>
      <c r="CV3358" s="12"/>
      <c r="CW3358" s="12"/>
      <c r="CX3358" s="12"/>
      <c r="CY3358" s="12"/>
      <c r="CZ3358" s="12"/>
      <c r="DA3358" s="12"/>
      <c r="DB3358" s="12"/>
      <c r="DC3358" s="12"/>
      <c r="DD3358" s="12"/>
      <c r="DE3358" s="12"/>
      <c r="DF3358" s="12"/>
      <c r="DG3358" s="12"/>
      <c r="DH3358" s="12"/>
      <c r="DI3358" s="12"/>
      <c r="DJ3358" s="12"/>
      <c r="DK3358" s="12"/>
      <c r="DL3358" s="12"/>
      <c r="DM3358" s="12"/>
      <c r="DN3358" s="12"/>
      <c r="DO3358" s="12"/>
      <c r="DP3358" s="12"/>
      <c r="DQ3358" s="12"/>
      <c r="DR3358" s="12"/>
      <c r="DS3358" s="12"/>
      <c r="DT3358" s="12"/>
      <c r="DU3358" s="12"/>
      <c r="DV3358" s="12"/>
    </row>
    <row r="3359" spans="1:126" s="14" customFormat="1" ht="60.75" thickBot="1" x14ac:dyDescent="0.3">
      <c r="A3359" s="12"/>
      <c r="B3359" s="13">
        <f t="shared" si="54"/>
        <v>3350</v>
      </c>
      <c r="C3359" s="2" t="s">
        <v>2218</v>
      </c>
      <c r="D3359" s="9">
        <v>5205</v>
      </c>
      <c r="E3359" s="2" t="s">
        <v>5988</v>
      </c>
      <c r="F3359" s="2" t="s">
        <v>3274</v>
      </c>
      <c r="G3359" s="2" t="s">
        <v>5989</v>
      </c>
      <c r="H3359" s="2" t="s">
        <v>2517</v>
      </c>
      <c r="J3359" s="12"/>
      <c r="K3359" s="12"/>
      <c r="L3359" s="12"/>
      <c r="M3359" s="12"/>
      <c r="N3359" s="12"/>
      <c r="O3359" s="12"/>
      <c r="P3359" s="12"/>
      <c r="Q3359" s="12"/>
      <c r="R3359" s="12"/>
      <c r="S3359" s="12"/>
      <c r="T3359" s="12"/>
      <c r="U3359" s="12"/>
      <c r="V3359" s="12"/>
      <c r="W3359" s="12"/>
      <c r="X3359" s="12"/>
      <c r="Y3359" s="12"/>
      <c r="Z3359" s="12"/>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12"/>
      <c r="BR3359" s="12"/>
      <c r="BS3359" s="12"/>
      <c r="BT3359" s="12"/>
      <c r="BU3359" s="12"/>
      <c r="BV3359" s="12"/>
      <c r="BW3359" s="12"/>
      <c r="BX3359" s="12"/>
      <c r="BY3359" s="12"/>
      <c r="BZ3359" s="12"/>
      <c r="CA3359" s="12"/>
      <c r="CB3359" s="12"/>
      <c r="CC3359" s="12"/>
      <c r="CD3359" s="12"/>
      <c r="CE3359" s="12"/>
      <c r="CF3359" s="12"/>
      <c r="CG3359" s="12"/>
      <c r="CH3359" s="12"/>
      <c r="CI3359" s="12"/>
      <c r="CJ3359" s="12"/>
      <c r="CK3359" s="12"/>
      <c r="CL3359" s="12"/>
      <c r="CM3359" s="12"/>
      <c r="CN3359" s="12"/>
      <c r="CO3359" s="12"/>
      <c r="CP3359" s="12"/>
      <c r="CQ3359" s="12"/>
      <c r="CR3359" s="12"/>
      <c r="CS3359" s="12"/>
      <c r="CT3359" s="12"/>
      <c r="CU3359" s="12"/>
      <c r="CV3359" s="12"/>
      <c r="CW3359" s="12"/>
      <c r="CX3359" s="12"/>
      <c r="CY3359" s="12"/>
      <c r="CZ3359" s="12"/>
      <c r="DA3359" s="12"/>
      <c r="DB3359" s="12"/>
      <c r="DC3359" s="12"/>
      <c r="DD3359" s="12"/>
      <c r="DE3359" s="12"/>
      <c r="DF3359" s="12"/>
      <c r="DG3359" s="12"/>
      <c r="DH3359" s="12"/>
      <c r="DI3359" s="12"/>
      <c r="DJ3359" s="12"/>
      <c r="DK3359" s="12"/>
      <c r="DL3359" s="12"/>
      <c r="DM3359" s="12"/>
      <c r="DN3359" s="12"/>
      <c r="DO3359" s="12"/>
      <c r="DP3359" s="12"/>
      <c r="DQ3359" s="12"/>
      <c r="DR3359" s="12"/>
      <c r="DS3359" s="12"/>
      <c r="DT3359" s="12"/>
      <c r="DU3359" s="12"/>
      <c r="DV3359" s="12"/>
    </row>
    <row r="3360" spans="1:126" s="14" customFormat="1" ht="75.75" thickBot="1" x14ac:dyDescent="0.3">
      <c r="A3360" s="12"/>
      <c r="B3360" s="13">
        <f t="shared" si="54"/>
        <v>3351</v>
      </c>
      <c r="C3360" s="2" t="s">
        <v>2218</v>
      </c>
      <c r="D3360" s="9">
        <v>5205</v>
      </c>
      <c r="E3360" s="2" t="s">
        <v>5988</v>
      </c>
      <c r="F3360" s="2" t="s">
        <v>3275</v>
      </c>
      <c r="G3360" s="2" t="s">
        <v>3276</v>
      </c>
      <c r="H3360" s="2" t="s">
        <v>2517</v>
      </c>
      <c r="J3360" s="12"/>
      <c r="K3360" s="12"/>
      <c r="L3360" s="12"/>
      <c r="M3360" s="12"/>
      <c r="N3360" s="12"/>
      <c r="O3360" s="12"/>
      <c r="P3360" s="12"/>
      <c r="Q3360" s="12"/>
      <c r="R3360" s="12"/>
      <c r="S3360" s="12"/>
      <c r="T3360" s="12"/>
      <c r="U3360" s="12"/>
      <c r="V3360" s="12"/>
      <c r="W3360" s="12"/>
      <c r="X3360" s="12"/>
      <c r="Y3360" s="12"/>
      <c r="Z3360" s="12"/>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12"/>
      <c r="BR3360" s="12"/>
      <c r="BS3360" s="12"/>
      <c r="BT3360" s="12"/>
      <c r="BU3360" s="12"/>
      <c r="BV3360" s="12"/>
      <c r="BW3360" s="12"/>
      <c r="BX3360" s="12"/>
      <c r="BY3360" s="12"/>
      <c r="BZ3360" s="12"/>
      <c r="CA3360" s="12"/>
      <c r="CB3360" s="12"/>
      <c r="CC3360" s="12"/>
      <c r="CD3360" s="12"/>
      <c r="CE3360" s="12"/>
      <c r="CF3360" s="12"/>
      <c r="CG3360" s="12"/>
      <c r="CH3360" s="12"/>
      <c r="CI3360" s="12"/>
      <c r="CJ3360" s="12"/>
      <c r="CK3360" s="12"/>
      <c r="CL3360" s="12"/>
      <c r="CM3360" s="12"/>
      <c r="CN3360" s="12"/>
      <c r="CO3360" s="12"/>
      <c r="CP3360" s="12"/>
      <c r="CQ3360" s="12"/>
      <c r="CR3360" s="12"/>
      <c r="CS3360" s="12"/>
      <c r="CT3360" s="12"/>
      <c r="CU3360" s="12"/>
      <c r="CV3360" s="12"/>
      <c r="CW3360" s="12"/>
      <c r="CX3360" s="12"/>
      <c r="CY3360" s="12"/>
      <c r="CZ3360" s="12"/>
      <c r="DA3360" s="12"/>
      <c r="DB3360" s="12"/>
      <c r="DC3360" s="12"/>
      <c r="DD3360" s="12"/>
      <c r="DE3360" s="12"/>
      <c r="DF3360" s="12"/>
      <c r="DG3360" s="12"/>
      <c r="DH3360" s="12"/>
      <c r="DI3360" s="12"/>
      <c r="DJ3360" s="12"/>
      <c r="DK3360" s="12"/>
      <c r="DL3360" s="12"/>
      <c r="DM3360" s="12"/>
      <c r="DN3360" s="12"/>
      <c r="DO3360" s="12"/>
      <c r="DP3360" s="12"/>
      <c r="DQ3360" s="12"/>
      <c r="DR3360" s="12"/>
      <c r="DS3360" s="12"/>
      <c r="DT3360" s="12"/>
      <c r="DU3360" s="12"/>
      <c r="DV3360" s="12"/>
    </row>
    <row r="3361" spans="1:126" s="14" customFormat="1" ht="75.75" thickBot="1" x14ac:dyDescent="0.3">
      <c r="A3361" s="12"/>
      <c r="B3361" s="13">
        <f t="shared" si="54"/>
        <v>3352</v>
      </c>
      <c r="C3361" s="2" t="s">
        <v>2218</v>
      </c>
      <c r="D3361" s="9">
        <v>5205</v>
      </c>
      <c r="E3361" s="2" t="s">
        <v>5988</v>
      </c>
      <c r="F3361" s="2" t="s">
        <v>3278</v>
      </c>
      <c r="G3361" s="2" t="s">
        <v>3277</v>
      </c>
      <c r="H3361" s="2" t="s">
        <v>2517</v>
      </c>
      <c r="J3361" s="12"/>
      <c r="K3361" s="12"/>
      <c r="L3361" s="12"/>
      <c r="M3361" s="12"/>
      <c r="N3361" s="12"/>
      <c r="O3361" s="12"/>
      <c r="P3361" s="12"/>
      <c r="Q3361" s="12"/>
      <c r="R3361" s="12"/>
      <c r="S3361" s="12"/>
      <c r="T3361" s="12"/>
      <c r="U3361" s="12"/>
      <c r="V3361" s="12"/>
      <c r="W3361" s="12"/>
      <c r="X3361" s="12"/>
      <c r="Y3361" s="12"/>
      <c r="Z3361" s="12"/>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12"/>
      <c r="BR3361" s="12"/>
      <c r="BS3361" s="12"/>
      <c r="BT3361" s="12"/>
      <c r="BU3361" s="12"/>
      <c r="BV3361" s="12"/>
      <c r="BW3361" s="12"/>
      <c r="BX3361" s="12"/>
      <c r="BY3361" s="12"/>
      <c r="BZ3361" s="12"/>
      <c r="CA3361" s="12"/>
      <c r="CB3361" s="12"/>
      <c r="CC3361" s="12"/>
      <c r="CD3361" s="12"/>
      <c r="CE3361" s="12"/>
      <c r="CF3361" s="12"/>
      <c r="CG3361" s="12"/>
      <c r="CH3361" s="12"/>
      <c r="CI3361" s="12"/>
      <c r="CJ3361" s="12"/>
      <c r="CK3361" s="12"/>
      <c r="CL3361" s="12"/>
      <c r="CM3361" s="12"/>
      <c r="CN3361" s="12"/>
      <c r="CO3361" s="12"/>
      <c r="CP3361" s="12"/>
      <c r="CQ3361" s="12"/>
      <c r="CR3361" s="12"/>
      <c r="CS3361" s="12"/>
      <c r="CT3361" s="12"/>
      <c r="CU3361" s="12"/>
      <c r="CV3361" s="12"/>
      <c r="CW3361" s="12"/>
      <c r="CX3361" s="12"/>
      <c r="CY3361" s="12"/>
      <c r="CZ3361" s="12"/>
      <c r="DA3361" s="12"/>
      <c r="DB3361" s="12"/>
      <c r="DC3361" s="12"/>
      <c r="DD3361" s="12"/>
      <c r="DE3361" s="12"/>
      <c r="DF3361" s="12"/>
      <c r="DG3361" s="12"/>
      <c r="DH3361" s="12"/>
      <c r="DI3361" s="12"/>
      <c r="DJ3361" s="12"/>
      <c r="DK3361" s="12"/>
      <c r="DL3361" s="12"/>
      <c r="DM3361" s="12"/>
      <c r="DN3361" s="12"/>
      <c r="DO3361" s="12"/>
      <c r="DP3361" s="12"/>
      <c r="DQ3361" s="12"/>
      <c r="DR3361" s="12"/>
      <c r="DS3361" s="12"/>
      <c r="DT3361" s="12"/>
      <c r="DU3361" s="12"/>
      <c r="DV3361" s="12"/>
    </row>
    <row r="3362" spans="1:126" s="14" customFormat="1" ht="105.75" thickBot="1" x14ac:dyDescent="0.3">
      <c r="A3362" s="12"/>
      <c r="B3362" s="13">
        <f t="shared" si="54"/>
        <v>3353</v>
      </c>
      <c r="C3362" s="2" t="s">
        <v>2218</v>
      </c>
      <c r="D3362" s="9">
        <v>5205</v>
      </c>
      <c r="E3362" s="2" t="s">
        <v>5988</v>
      </c>
      <c r="F3362" s="2" t="s">
        <v>3279</v>
      </c>
      <c r="G3362" s="2" t="s">
        <v>3280</v>
      </c>
      <c r="H3362" s="2" t="s">
        <v>2517</v>
      </c>
      <c r="J3362" s="12"/>
      <c r="K3362" s="12"/>
      <c r="L3362" s="12"/>
      <c r="M3362" s="12"/>
      <c r="N3362" s="12"/>
      <c r="O3362" s="12"/>
      <c r="P3362" s="12"/>
      <c r="Q3362" s="12"/>
      <c r="R3362" s="12"/>
      <c r="S3362" s="12"/>
      <c r="T3362" s="12"/>
      <c r="U3362" s="12"/>
      <c r="V3362" s="12"/>
      <c r="W3362" s="12"/>
      <c r="X3362" s="12"/>
      <c r="Y3362" s="12"/>
      <c r="Z3362" s="12"/>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12"/>
      <c r="BR3362" s="12"/>
      <c r="BS3362" s="12"/>
      <c r="BT3362" s="12"/>
      <c r="BU3362" s="12"/>
      <c r="BV3362" s="12"/>
      <c r="BW3362" s="12"/>
      <c r="BX3362" s="12"/>
      <c r="BY3362" s="12"/>
      <c r="BZ3362" s="12"/>
      <c r="CA3362" s="12"/>
      <c r="CB3362" s="12"/>
      <c r="CC3362" s="12"/>
      <c r="CD3362" s="12"/>
      <c r="CE3362" s="12"/>
      <c r="CF3362" s="12"/>
      <c r="CG3362" s="12"/>
      <c r="CH3362" s="12"/>
      <c r="CI3362" s="12"/>
      <c r="CJ3362" s="12"/>
      <c r="CK3362" s="12"/>
      <c r="CL3362" s="12"/>
      <c r="CM3362" s="12"/>
      <c r="CN3362" s="12"/>
      <c r="CO3362" s="12"/>
      <c r="CP3362" s="12"/>
      <c r="CQ3362" s="12"/>
      <c r="CR3362" s="12"/>
      <c r="CS3362" s="12"/>
      <c r="CT3362" s="12"/>
      <c r="CU3362" s="12"/>
      <c r="CV3362" s="12"/>
      <c r="CW3362" s="12"/>
      <c r="CX3362" s="12"/>
      <c r="CY3362" s="12"/>
      <c r="CZ3362" s="12"/>
      <c r="DA3362" s="12"/>
      <c r="DB3362" s="12"/>
      <c r="DC3362" s="12"/>
      <c r="DD3362" s="12"/>
      <c r="DE3362" s="12"/>
      <c r="DF3362" s="12"/>
      <c r="DG3362" s="12"/>
      <c r="DH3362" s="12"/>
      <c r="DI3362" s="12"/>
      <c r="DJ3362" s="12"/>
      <c r="DK3362" s="12"/>
      <c r="DL3362" s="12"/>
      <c r="DM3362" s="12"/>
      <c r="DN3362" s="12"/>
      <c r="DO3362" s="12"/>
      <c r="DP3362" s="12"/>
      <c r="DQ3362" s="12"/>
      <c r="DR3362" s="12"/>
      <c r="DS3362" s="12"/>
      <c r="DT3362" s="12"/>
      <c r="DU3362" s="12"/>
      <c r="DV3362" s="12"/>
    </row>
    <row r="3363" spans="1:126" s="14" customFormat="1" ht="75.75" thickBot="1" x14ac:dyDescent="0.3">
      <c r="A3363" s="12"/>
      <c r="B3363" s="13">
        <f t="shared" si="54"/>
        <v>3354</v>
      </c>
      <c r="C3363" s="2" t="s">
        <v>2218</v>
      </c>
      <c r="D3363" s="9">
        <v>5205</v>
      </c>
      <c r="E3363" s="2" t="s">
        <v>3031</v>
      </c>
      <c r="F3363" s="2" t="s">
        <v>7362</v>
      </c>
      <c r="G3363" s="2" t="s">
        <v>7363</v>
      </c>
      <c r="H3363" s="2" t="s">
        <v>2517</v>
      </c>
      <c r="J3363" s="12"/>
      <c r="K3363" s="12"/>
      <c r="L3363" s="12"/>
      <c r="M3363" s="12"/>
      <c r="N3363" s="12"/>
      <c r="O3363" s="12"/>
      <c r="P3363" s="12"/>
      <c r="Q3363" s="12"/>
      <c r="R3363" s="12"/>
      <c r="S3363" s="12"/>
      <c r="T3363" s="12"/>
      <c r="U3363" s="12"/>
      <c r="V3363" s="12"/>
      <c r="W3363" s="12"/>
      <c r="X3363" s="12"/>
      <c r="Y3363" s="12"/>
      <c r="Z3363" s="12"/>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12"/>
      <c r="BR3363" s="12"/>
      <c r="BS3363" s="12"/>
      <c r="BT3363" s="12"/>
      <c r="BU3363" s="12"/>
      <c r="BV3363" s="12"/>
      <c r="BW3363" s="12"/>
      <c r="BX3363" s="12"/>
      <c r="BY3363" s="12"/>
      <c r="BZ3363" s="12"/>
      <c r="CA3363" s="12"/>
      <c r="CB3363" s="12"/>
      <c r="CC3363" s="12"/>
      <c r="CD3363" s="12"/>
      <c r="CE3363" s="12"/>
      <c r="CF3363" s="12"/>
      <c r="CG3363" s="12"/>
      <c r="CH3363" s="12"/>
      <c r="CI3363" s="12"/>
      <c r="CJ3363" s="12"/>
      <c r="CK3363" s="12"/>
      <c r="CL3363" s="12"/>
      <c r="CM3363" s="12"/>
      <c r="CN3363" s="12"/>
      <c r="CO3363" s="12"/>
      <c r="CP3363" s="12"/>
      <c r="CQ3363" s="12"/>
      <c r="CR3363" s="12"/>
      <c r="CS3363" s="12"/>
      <c r="CT3363" s="12"/>
      <c r="CU3363" s="12"/>
      <c r="CV3363" s="12"/>
      <c r="CW3363" s="12"/>
      <c r="CX3363" s="12"/>
      <c r="CY3363" s="12"/>
      <c r="CZ3363" s="12"/>
      <c r="DA3363" s="12"/>
      <c r="DB3363" s="12"/>
      <c r="DC3363" s="12"/>
      <c r="DD3363" s="12"/>
      <c r="DE3363" s="12"/>
      <c r="DF3363" s="12"/>
      <c r="DG3363" s="12"/>
      <c r="DH3363" s="12"/>
      <c r="DI3363" s="12"/>
      <c r="DJ3363" s="12"/>
      <c r="DK3363" s="12"/>
      <c r="DL3363" s="12"/>
      <c r="DM3363" s="12"/>
      <c r="DN3363" s="12"/>
      <c r="DO3363" s="12"/>
      <c r="DP3363" s="12"/>
      <c r="DQ3363" s="12"/>
      <c r="DR3363" s="12"/>
      <c r="DS3363" s="12"/>
      <c r="DT3363" s="12"/>
      <c r="DU3363" s="12"/>
      <c r="DV3363" s="12"/>
    </row>
    <row r="3364" spans="1:126" s="14" customFormat="1" ht="75.75" thickBot="1" x14ac:dyDescent="0.3">
      <c r="A3364" s="12"/>
      <c r="B3364" s="13">
        <f t="shared" si="54"/>
        <v>3355</v>
      </c>
      <c r="C3364" s="2" t="s">
        <v>2218</v>
      </c>
      <c r="D3364" s="9">
        <v>5208</v>
      </c>
      <c r="E3364" s="2" t="s">
        <v>3281</v>
      </c>
      <c r="F3364" s="2" t="s">
        <v>3282</v>
      </c>
      <c r="G3364" s="2" t="s">
        <v>3284</v>
      </c>
      <c r="H3364" s="2" t="s">
        <v>2517</v>
      </c>
      <c r="J3364" s="12"/>
      <c r="K3364" s="12"/>
      <c r="L3364" s="12"/>
      <c r="M3364" s="12"/>
      <c r="N3364" s="12"/>
      <c r="O3364" s="12"/>
      <c r="P3364" s="12"/>
      <c r="Q3364" s="12"/>
      <c r="R3364" s="12"/>
      <c r="S3364" s="12"/>
      <c r="T3364" s="12"/>
      <c r="U3364" s="12"/>
      <c r="V3364" s="12"/>
      <c r="W3364" s="12"/>
      <c r="X3364" s="12"/>
      <c r="Y3364" s="12"/>
      <c r="Z3364" s="12"/>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12"/>
      <c r="BR3364" s="12"/>
      <c r="BS3364" s="12"/>
      <c r="BT3364" s="12"/>
      <c r="BU3364" s="12"/>
      <c r="BV3364" s="12"/>
      <c r="BW3364" s="12"/>
      <c r="BX3364" s="12"/>
      <c r="BY3364" s="12"/>
      <c r="BZ3364" s="12"/>
      <c r="CA3364" s="12"/>
      <c r="CB3364" s="12"/>
      <c r="CC3364" s="12"/>
      <c r="CD3364" s="12"/>
      <c r="CE3364" s="12"/>
      <c r="CF3364" s="12"/>
      <c r="CG3364" s="12"/>
      <c r="CH3364" s="12"/>
      <c r="CI3364" s="12"/>
      <c r="CJ3364" s="12"/>
      <c r="CK3364" s="12"/>
      <c r="CL3364" s="12"/>
      <c r="CM3364" s="12"/>
      <c r="CN3364" s="12"/>
      <c r="CO3364" s="12"/>
      <c r="CP3364" s="12"/>
      <c r="CQ3364" s="12"/>
      <c r="CR3364" s="12"/>
      <c r="CS3364" s="12"/>
      <c r="CT3364" s="12"/>
      <c r="CU3364" s="12"/>
      <c r="CV3364" s="12"/>
      <c r="CW3364" s="12"/>
      <c r="CX3364" s="12"/>
      <c r="CY3364" s="12"/>
      <c r="CZ3364" s="12"/>
      <c r="DA3364" s="12"/>
      <c r="DB3364" s="12"/>
      <c r="DC3364" s="12"/>
      <c r="DD3364" s="12"/>
      <c r="DE3364" s="12"/>
      <c r="DF3364" s="12"/>
      <c r="DG3364" s="12"/>
      <c r="DH3364" s="12"/>
      <c r="DI3364" s="12"/>
      <c r="DJ3364" s="12"/>
      <c r="DK3364" s="12"/>
      <c r="DL3364" s="12"/>
      <c r="DM3364" s="12"/>
      <c r="DN3364" s="12"/>
      <c r="DO3364" s="12"/>
      <c r="DP3364" s="12"/>
      <c r="DQ3364" s="12"/>
      <c r="DR3364" s="12"/>
      <c r="DS3364" s="12"/>
      <c r="DT3364" s="12"/>
      <c r="DU3364" s="12"/>
      <c r="DV3364" s="12"/>
    </row>
    <row r="3365" spans="1:126" s="14" customFormat="1" ht="105.75" thickBot="1" x14ac:dyDescent="0.3">
      <c r="A3365" s="12"/>
      <c r="B3365" s="13">
        <f t="shared" si="54"/>
        <v>3356</v>
      </c>
      <c r="C3365" s="2" t="s">
        <v>2218</v>
      </c>
      <c r="D3365" s="9">
        <v>5208</v>
      </c>
      <c r="E3365" s="2" t="s">
        <v>3281</v>
      </c>
      <c r="F3365" s="2" t="s">
        <v>3283</v>
      </c>
      <c r="G3365" s="2" t="s">
        <v>3285</v>
      </c>
      <c r="H3365" s="2" t="s">
        <v>2517</v>
      </c>
      <c r="J3365" s="12"/>
      <c r="K3365" s="12"/>
      <c r="L3365" s="12"/>
      <c r="M3365" s="12"/>
      <c r="N3365" s="12"/>
      <c r="O3365" s="12"/>
      <c r="P3365" s="12"/>
      <c r="Q3365" s="12"/>
      <c r="R3365" s="12"/>
      <c r="S3365" s="12"/>
      <c r="T3365" s="12"/>
      <c r="U3365" s="12"/>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12"/>
      <c r="BR3365" s="12"/>
      <c r="BS3365" s="12"/>
      <c r="BT3365" s="12"/>
      <c r="BU3365" s="12"/>
      <c r="BV3365" s="12"/>
      <c r="BW3365" s="12"/>
      <c r="BX3365" s="12"/>
      <c r="BY3365" s="12"/>
      <c r="BZ3365" s="12"/>
      <c r="CA3365" s="12"/>
      <c r="CB3365" s="12"/>
      <c r="CC3365" s="12"/>
      <c r="CD3365" s="12"/>
      <c r="CE3365" s="12"/>
      <c r="CF3365" s="12"/>
      <c r="CG3365" s="12"/>
      <c r="CH3365" s="12"/>
      <c r="CI3365" s="12"/>
      <c r="CJ3365" s="12"/>
      <c r="CK3365" s="12"/>
      <c r="CL3365" s="12"/>
      <c r="CM3365" s="12"/>
      <c r="CN3365" s="12"/>
      <c r="CO3365" s="12"/>
      <c r="CP3365" s="12"/>
      <c r="CQ3365" s="12"/>
      <c r="CR3365" s="12"/>
      <c r="CS3365" s="12"/>
      <c r="CT3365" s="12"/>
      <c r="CU3365" s="12"/>
      <c r="CV3365" s="12"/>
      <c r="CW3365" s="12"/>
      <c r="CX3365" s="12"/>
      <c r="CY3365" s="12"/>
      <c r="CZ3365" s="12"/>
      <c r="DA3365" s="12"/>
      <c r="DB3365" s="12"/>
      <c r="DC3365" s="12"/>
      <c r="DD3365" s="12"/>
      <c r="DE3365" s="12"/>
      <c r="DF3365" s="12"/>
      <c r="DG3365" s="12"/>
      <c r="DH3365" s="12"/>
      <c r="DI3365" s="12"/>
      <c r="DJ3365" s="12"/>
      <c r="DK3365" s="12"/>
      <c r="DL3365" s="12"/>
      <c r="DM3365" s="12"/>
      <c r="DN3365" s="12"/>
      <c r="DO3365" s="12"/>
      <c r="DP3365" s="12"/>
      <c r="DQ3365" s="12"/>
      <c r="DR3365" s="12"/>
      <c r="DS3365" s="12"/>
      <c r="DT3365" s="12"/>
      <c r="DU3365" s="12"/>
      <c r="DV3365" s="12"/>
    </row>
    <row r="3366" spans="1:126" s="14" customFormat="1" ht="105.75" thickBot="1" x14ac:dyDescent="0.3">
      <c r="A3366" s="12"/>
      <c r="B3366" s="13">
        <f t="shared" si="54"/>
        <v>3357</v>
      </c>
      <c r="C3366" s="2" t="s">
        <v>2218</v>
      </c>
      <c r="D3366" s="9">
        <v>6110</v>
      </c>
      <c r="E3366" s="2" t="s">
        <v>3286</v>
      </c>
      <c r="F3366" s="2" t="s">
        <v>3287</v>
      </c>
      <c r="G3366" s="2" t="s">
        <v>10613</v>
      </c>
      <c r="H3366" s="2" t="s">
        <v>2517</v>
      </c>
      <c r="J3366" s="12"/>
      <c r="K3366" s="12"/>
      <c r="L3366" s="12"/>
      <c r="M3366" s="12"/>
      <c r="N3366" s="12"/>
      <c r="O3366" s="12"/>
      <c r="P3366" s="12"/>
      <c r="Q3366" s="12"/>
      <c r="R3366" s="12"/>
      <c r="S3366" s="12"/>
      <c r="T3366" s="12"/>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12"/>
      <c r="BR3366" s="12"/>
      <c r="BS3366" s="12"/>
      <c r="BT3366" s="12"/>
      <c r="BU3366" s="12"/>
      <c r="BV3366" s="12"/>
      <c r="BW3366" s="12"/>
      <c r="BX3366" s="12"/>
      <c r="BY3366" s="12"/>
      <c r="BZ3366" s="12"/>
      <c r="CA3366" s="12"/>
      <c r="CB3366" s="12"/>
      <c r="CC3366" s="12"/>
      <c r="CD3366" s="12"/>
      <c r="CE3366" s="12"/>
      <c r="CF3366" s="12"/>
      <c r="CG3366" s="12"/>
      <c r="CH3366" s="12"/>
      <c r="CI3366" s="12"/>
      <c r="CJ3366" s="12"/>
      <c r="CK3366" s="12"/>
      <c r="CL3366" s="12"/>
      <c r="CM3366" s="12"/>
      <c r="CN3366" s="12"/>
      <c r="CO3366" s="12"/>
      <c r="CP3366" s="12"/>
      <c r="CQ3366" s="12"/>
      <c r="CR3366" s="12"/>
      <c r="CS3366" s="12"/>
      <c r="CT3366" s="12"/>
      <c r="CU3366" s="12"/>
      <c r="CV3366" s="12"/>
      <c r="CW3366" s="12"/>
      <c r="CX3366" s="12"/>
      <c r="CY3366" s="12"/>
      <c r="CZ3366" s="12"/>
      <c r="DA3366" s="12"/>
      <c r="DB3366" s="12"/>
      <c r="DC3366" s="12"/>
      <c r="DD3366" s="12"/>
      <c r="DE3366" s="12"/>
      <c r="DF3366" s="12"/>
      <c r="DG3366" s="12"/>
      <c r="DH3366" s="12"/>
      <c r="DI3366" s="12"/>
      <c r="DJ3366" s="12"/>
      <c r="DK3366" s="12"/>
      <c r="DL3366" s="12"/>
      <c r="DM3366" s="12"/>
      <c r="DN3366" s="12"/>
      <c r="DO3366" s="12"/>
      <c r="DP3366" s="12"/>
      <c r="DQ3366" s="12"/>
      <c r="DR3366" s="12"/>
      <c r="DS3366" s="12"/>
      <c r="DT3366" s="12"/>
      <c r="DU3366" s="12"/>
      <c r="DV3366" s="12"/>
    </row>
    <row r="3367" spans="1:126" s="14" customFormat="1" ht="75.75" thickBot="1" x14ac:dyDescent="0.3">
      <c r="A3367" s="12"/>
      <c r="B3367" s="13">
        <f t="shared" si="54"/>
        <v>3358</v>
      </c>
      <c r="C3367" s="2" t="s">
        <v>2218</v>
      </c>
      <c r="D3367" s="9">
        <v>6110</v>
      </c>
      <c r="E3367" s="2" t="s">
        <v>3286</v>
      </c>
      <c r="F3367" s="2" t="s">
        <v>3288</v>
      </c>
      <c r="G3367" s="2" t="s">
        <v>6911</v>
      </c>
      <c r="H3367" s="2" t="s">
        <v>2517</v>
      </c>
      <c r="J3367" s="12"/>
      <c r="K3367" s="12"/>
      <c r="L3367" s="12"/>
      <c r="M3367" s="12"/>
      <c r="N3367" s="12"/>
      <c r="O3367" s="12"/>
      <c r="P3367" s="12"/>
      <c r="Q3367" s="12"/>
      <c r="R3367" s="12"/>
      <c r="S3367" s="12"/>
      <c r="T3367" s="12"/>
      <c r="U3367" s="12"/>
      <c r="V3367" s="12"/>
      <c r="W3367" s="12"/>
      <c r="X3367" s="12"/>
      <c r="Y3367" s="12"/>
      <c r="Z3367" s="12"/>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c r="BP3367" s="12"/>
      <c r="BQ3367" s="12"/>
      <c r="BR3367" s="12"/>
      <c r="BS3367" s="12"/>
      <c r="BT3367" s="12"/>
      <c r="BU3367" s="12"/>
      <c r="BV3367" s="12"/>
      <c r="BW3367" s="12"/>
      <c r="BX3367" s="12"/>
      <c r="BY3367" s="12"/>
      <c r="BZ3367" s="12"/>
      <c r="CA3367" s="12"/>
      <c r="CB3367" s="12"/>
      <c r="CC3367" s="12"/>
      <c r="CD3367" s="12"/>
      <c r="CE3367" s="12"/>
      <c r="CF3367" s="12"/>
      <c r="CG3367" s="12"/>
      <c r="CH3367" s="12"/>
      <c r="CI3367" s="12"/>
      <c r="CJ3367" s="12"/>
      <c r="CK3367" s="12"/>
      <c r="CL3367" s="12"/>
      <c r="CM3367" s="12"/>
      <c r="CN3367" s="12"/>
      <c r="CO3367" s="12"/>
      <c r="CP3367" s="12"/>
      <c r="CQ3367" s="12"/>
      <c r="CR3367" s="12"/>
      <c r="CS3367" s="12"/>
      <c r="CT3367" s="12"/>
      <c r="CU3367" s="12"/>
      <c r="CV3367" s="12"/>
      <c r="CW3367" s="12"/>
      <c r="CX3367" s="12"/>
      <c r="CY3367" s="12"/>
      <c r="CZ3367" s="12"/>
      <c r="DA3367" s="12"/>
      <c r="DB3367" s="12"/>
      <c r="DC3367" s="12"/>
      <c r="DD3367" s="12"/>
      <c r="DE3367" s="12"/>
      <c r="DF3367" s="12"/>
      <c r="DG3367" s="12"/>
      <c r="DH3367" s="12"/>
      <c r="DI3367" s="12"/>
      <c r="DJ3367" s="12"/>
      <c r="DK3367" s="12"/>
      <c r="DL3367" s="12"/>
      <c r="DM3367" s="12"/>
      <c r="DN3367" s="12"/>
      <c r="DO3367" s="12"/>
      <c r="DP3367" s="12"/>
      <c r="DQ3367" s="12"/>
      <c r="DR3367" s="12"/>
      <c r="DS3367" s="12"/>
      <c r="DT3367" s="12"/>
      <c r="DU3367" s="12"/>
      <c r="DV3367" s="12"/>
    </row>
    <row r="3368" spans="1:126" s="14" customFormat="1" ht="60.75" thickBot="1" x14ac:dyDescent="0.3">
      <c r="A3368" s="12"/>
      <c r="B3368" s="13">
        <f t="shared" si="54"/>
        <v>3359</v>
      </c>
      <c r="C3368" s="2" t="s">
        <v>2218</v>
      </c>
      <c r="D3368" s="9">
        <v>6110</v>
      </c>
      <c r="E3368" s="2" t="s">
        <v>3286</v>
      </c>
      <c r="F3368" s="2" t="s">
        <v>3289</v>
      </c>
      <c r="G3368" s="2" t="s">
        <v>3293</v>
      </c>
      <c r="H3368" s="2" t="s">
        <v>2517</v>
      </c>
      <c r="J3368" s="12"/>
      <c r="K3368" s="12"/>
      <c r="L3368" s="12"/>
      <c r="M3368" s="12"/>
      <c r="N3368" s="12"/>
      <c r="O3368" s="12"/>
      <c r="P3368" s="12"/>
      <c r="Q3368" s="12"/>
      <c r="R3368" s="12"/>
      <c r="S3368" s="12"/>
      <c r="T3368" s="12"/>
      <c r="U3368" s="12"/>
      <c r="V3368" s="12"/>
      <c r="W3368" s="12"/>
      <c r="X3368" s="12"/>
      <c r="Y3368" s="12"/>
      <c r="Z3368" s="12"/>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c r="AV3368" s="12"/>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12"/>
      <c r="BR3368" s="12"/>
      <c r="BS3368" s="12"/>
      <c r="BT3368" s="12"/>
      <c r="BU3368" s="12"/>
      <c r="BV3368" s="12"/>
      <c r="BW3368" s="12"/>
      <c r="BX3368" s="12"/>
      <c r="BY3368" s="12"/>
      <c r="BZ3368" s="12"/>
      <c r="CA3368" s="12"/>
      <c r="CB3368" s="12"/>
      <c r="CC3368" s="12"/>
      <c r="CD3368" s="12"/>
      <c r="CE3368" s="12"/>
      <c r="CF3368" s="12"/>
      <c r="CG3368" s="12"/>
      <c r="CH3368" s="12"/>
      <c r="CI3368" s="12"/>
      <c r="CJ3368" s="12"/>
      <c r="CK3368" s="12"/>
      <c r="CL3368" s="12"/>
      <c r="CM3368" s="12"/>
      <c r="CN3368" s="12"/>
      <c r="CO3368" s="12"/>
      <c r="CP3368" s="12"/>
      <c r="CQ3368" s="12"/>
      <c r="CR3368" s="12"/>
      <c r="CS3368" s="12"/>
      <c r="CT3368" s="12"/>
      <c r="CU3368" s="12"/>
      <c r="CV3368" s="12"/>
      <c r="CW3368" s="12"/>
      <c r="CX3368" s="12"/>
      <c r="CY3368" s="12"/>
      <c r="CZ3368" s="12"/>
      <c r="DA3368" s="12"/>
      <c r="DB3368" s="12"/>
      <c r="DC3368" s="12"/>
      <c r="DD3368" s="12"/>
      <c r="DE3368" s="12"/>
      <c r="DF3368" s="12"/>
      <c r="DG3368" s="12"/>
      <c r="DH3368" s="12"/>
      <c r="DI3368" s="12"/>
      <c r="DJ3368" s="12"/>
      <c r="DK3368" s="12"/>
      <c r="DL3368" s="12"/>
      <c r="DM3368" s="12"/>
      <c r="DN3368" s="12"/>
      <c r="DO3368" s="12"/>
      <c r="DP3368" s="12"/>
      <c r="DQ3368" s="12"/>
      <c r="DR3368" s="12"/>
      <c r="DS3368" s="12"/>
      <c r="DT3368" s="12"/>
      <c r="DU3368" s="12"/>
      <c r="DV3368" s="12"/>
    </row>
    <row r="3369" spans="1:126" s="14" customFormat="1" ht="75.75" thickBot="1" x14ac:dyDescent="0.3">
      <c r="A3369" s="12"/>
      <c r="B3369" s="13">
        <f t="shared" si="54"/>
        <v>3360</v>
      </c>
      <c r="C3369" s="2" t="s">
        <v>2218</v>
      </c>
      <c r="D3369" s="9">
        <v>6110</v>
      </c>
      <c r="E3369" s="2" t="s">
        <v>3286</v>
      </c>
      <c r="F3369" s="2" t="s">
        <v>3290</v>
      </c>
      <c r="G3369" s="2" t="s">
        <v>3294</v>
      </c>
      <c r="H3369" s="2" t="s">
        <v>2517</v>
      </c>
      <c r="J3369" s="12"/>
      <c r="K3369" s="12"/>
      <c r="L3369" s="12"/>
      <c r="M3369" s="12"/>
      <c r="N3369" s="12"/>
      <c r="O3369" s="12"/>
      <c r="P3369" s="12"/>
      <c r="Q3369" s="12"/>
      <c r="R3369" s="12"/>
      <c r="S3369" s="12"/>
      <c r="T3369" s="12"/>
      <c r="U3369" s="12"/>
      <c r="V3369" s="12"/>
      <c r="W3369" s="12"/>
      <c r="X3369" s="12"/>
      <c r="Y3369" s="12"/>
      <c r="Z3369" s="12"/>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12"/>
      <c r="BR3369" s="12"/>
      <c r="BS3369" s="12"/>
      <c r="BT3369" s="12"/>
      <c r="BU3369" s="12"/>
      <c r="BV3369" s="12"/>
      <c r="BW3369" s="12"/>
      <c r="BX3369" s="12"/>
      <c r="BY3369" s="12"/>
      <c r="BZ3369" s="12"/>
      <c r="CA3369" s="12"/>
      <c r="CB3369" s="12"/>
      <c r="CC3369" s="12"/>
      <c r="CD3369" s="12"/>
      <c r="CE3369" s="12"/>
      <c r="CF3369" s="12"/>
      <c r="CG3369" s="12"/>
      <c r="CH3369" s="12"/>
      <c r="CI3369" s="12"/>
      <c r="CJ3369" s="12"/>
      <c r="CK3369" s="12"/>
      <c r="CL3369" s="12"/>
      <c r="CM3369" s="12"/>
      <c r="CN3369" s="12"/>
      <c r="CO3369" s="12"/>
      <c r="CP3369" s="12"/>
      <c r="CQ3369" s="12"/>
      <c r="CR3369" s="12"/>
      <c r="CS3369" s="12"/>
      <c r="CT3369" s="12"/>
      <c r="CU3369" s="12"/>
      <c r="CV3369" s="12"/>
      <c r="CW3369" s="12"/>
      <c r="CX3369" s="12"/>
      <c r="CY3369" s="12"/>
      <c r="CZ3369" s="12"/>
      <c r="DA3369" s="12"/>
      <c r="DB3369" s="12"/>
      <c r="DC3369" s="12"/>
      <c r="DD3369" s="12"/>
      <c r="DE3369" s="12"/>
      <c r="DF3369" s="12"/>
      <c r="DG3369" s="12"/>
      <c r="DH3369" s="12"/>
      <c r="DI3369" s="12"/>
      <c r="DJ3369" s="12"/>
      <c r="DK3369" s="12"/>
      <c r="DL3369" s="12"/>
      <c r="DM3369" s="12"/>
      <c r="DN3369" s="12"/>
      <c r="DO3369" s="12"/>
      <c r="DP3369" s="12"/>
      <c r="DQ3369" s="12"/>
      <c r="DR3369" s="12"/>
      <c r="DS3369" s="12"/>
      <c r="DT3369" s="12"/>
      <c r="DU3369" s="12"/>
      <c r="DV3369" s="12"/>
    </row>
    <row r="3370" spans="1:126" s="14" customFormat="1" ht="90.75" thickBot="1" x14ac:dyDescent="0.3">
      <c r="A3370" s="12"/>
      <c r="B3370" s="13">
        <f t="shared" si="54"/>
        <v>3361</v>
      </c>
      <c r="C3370" s="2" t="s">
        <v>2218</v>
      </c>
      <c r="D3370" s="9">
        <v>6110</v>
      </c>
      <c r="E3370" s="2" t="s">
        <v>3286</v>
      </c>
      <c r="F3370" s="2" t="s">
        <v>3291</v>
      </c>
      <c r="G3370" s="2" t="s">
        <v>6912</v>
      </c>
      <c r="H3370" s="2" t="s">
        <v>2517</v>
      </c>
      <c r="J3370" s="12"/>
      <c r="K3370" s="12"/>
      <c r="L3370" s="12"/>
      <c r="M3370" s="12"/>
      <c r="N3370" s="12"/>
      <c r="O3370" s="12"/>
      <c r="P3370" s="12"/>
      <c r="Q3370" s="12"/>
      <c r="R3370" s="12"/>
      <c r="S3370" s="12"/>
      <c r="T3370" s="12"/>
      <c r="U3370" s="12"/>
      <c r="V3370" s="12"/>
      <c r="W3370" s="12"/>
      <c r="X3370" s="12"/>
      <c r="Y3370" s="12"/>
      <c r="Z3370" s="12"/>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12"/>
      <c r="BR3370" s="12"/>
      <c r="BS3370" s="12"/>
      <c r="BT3370" s="12"/>
      <c r="BU3370" s="12"/>
      <c r="BV3370" s="12"/>
      <c r="BW3370" s="12"/>
      <c r="BX3370" s="12"/>
      <c r="BY3370" s="12"/>
      <c r="BZ3370" s="12"/>
      <c r="CA3370" s="12"/>
      <c r="CB3370" s="12"/>
      <c r="CC3370" s="12"/>
      <c r="CD3370" s="12"/>
      <c r="CE3370" s="12"/>
      <c r="CF3370" s="12"/>
      <c r="CG3370" s="12"/>
      <c r="CH3370" s="12"/>
      <c r="CI3370" s="12"/>
      <c r="CJ3370" s="12"/>
      <c r="CK3370" s="12"/>
      <c r="CL3370" s="12"/>
      <c r="CM3370" s="12"/>
      <c r="CN3370" s="12"/>
      <c r="CO3370" s="12"/>
      <c r="CP3370" s="12"/>
      <c r="CQ3370" s="12"/>
      <c r="CR3370" s="12"/>
      <c r="CS3370" s="12"/>
      <c r="CT3370" s="12"/>
      <c r="CU3370" s="12"/>
      <c r="CV3370" s="12"/>
      <c r="CW3370" s="12"/>
      <c r="CX3370" s="12"/>
      <c r="CY3370" s="12"/>
      <c r="CZ3370" s="12"/>
      <c r="DA3370" s="12"/>
      <c r="DB3370" s="12"/>
      <c r="DC3370" s="12"/>
      <c r="DD3370" s="12"/>
      <c r="DE3370" s="12"/>
      <c r="DF3370" s="12"/>
      <c r="DG3370" s="12"/>
      <c r="DH3370" s="12"/>
      <c r="DI3370" s="12"/>
      <c r="DJ3370" s="12"/>
      <c r="DK3370" s="12"/>
      <c r="DL3370" s="12"/>
      <c r="DM3370" s="12"/>
      <c r="DN3370" s="12"/>
      <c r="DO3370" s="12"/>
      <c r="DP3370" s="12"/>
      <c r="DQ3370" s="12"/>
      <c r="DR3370" s="12"/>
      <c r="DS3370" s="12"/>
      <c r="DT3370" s="12"/>
      <c r="DU3370" s="12"/>
      <c r="DV3370" s="12"/>
    </row>
    <row r="3371" spans="1:126" s="14" customFormat="1" ht="75.75" thickBot="1" x14ac:dyDescent="0.3">
      <c r="A3371" s="12"/>
      <c r="B3371" s="13">
        <f t="shared" si="54"/>
        <v>3362</v>
      </c>
      <c r="C3371" s="2" t="s">
        <v>2218</v>
      </c>
      <c r="D3371" s="9">
        <v>6110</v>
      </c>
      <c r="E3371" s="2" t="s">
        <v>3286</v>
      </c>
      <c r="F3371" s="2" t="s">
        <v>3292</v>
      </c>
      <c r="G3371" s="2" t="s">
        <v>3295</v>
      </c>
      <c r="H3371" s="2" t="s">
        <v>2517</v>
      </c>
      <c r="J3371" s="12"/>
      <c r="K3371" s="12"/>
      <c r="L3371" s="12"/>
      <c r="M3371" s="12"/>
      <c r="N3371" s="12"/>
      <c r="O3371" s="12"/>
      <c r="P3371" s="12"/>
      <c r="Q3371" s="12"/>
      <c r="R3371" s="12"/>
      <c r="S3371" s="12"/>
      <c r="T3371" s="12"/>
      <c r="U3371" s="12"/>
      <c r="V3371" s="12"/>
      <c r="W3371" s="12"/>
      <c r="X3371" s="12"/>
      <c r="Y3371" s="12"/>
      <c r="Z3371" s="12"/>
      <c r="AA3371" s="12"/>
      <c r="AB3371" s="12"/>
      <c r="AC3371" s="12"/>
      <c r="AD3371" s="12"/>
      <c r="AE3371" s="12"/>
      <c r="AF3371" s="12"/>
      <c r="AG3371" s="12"/>
      <c r="AH3371" s="12"/>
      <c r="AI3371" s="12"/>
      <c r="AJ3371" s="12"/>
      <c r="AK3371" s="12"/>
      <c r="AL3371" s="12"/>
      <c r="AM3371" s="12"/>
      <c r="AN3371" s="12"/>
      <c r="AO3371" s="12"/>
      <c r="AP3371" s="12"/>
      <c r="AQ3371" s="12"/>
      <c r="AR3371" s="12"/>
      <c r="AS3371" s="12"/>
      <c r="AT3371" s="12"/>
      <c r="AU3371" s="12"/>
      <c r="AV3371" s="12"/>
      <c r="AW3371" s="12"/>
      <c r="AX3371" s="12"/>
      <c r="AY3371" s="12"/>
      <c r="AZ3371" s="12"/>
      <c r="BA3371" s="12"/>
      <c r="BB3371" s="12"/>
      <c r="BC3371" s="12"/>
      <c r="BD3371" s="12"/>
      <c r="BE3371" s="12"/>
      <c r="BF3371" s="12"/>
      <c r="BG3371" s="12"/>
      <c r="BH3371" s="12"/>
      <c r="BI3371" s="12"/>
      <c r="BJ3371" s="12"/>
      <c r="BK3371" s="12"/>
      <c r="BL3371" s="12"/>
      <c r="BM3371" s="12"/>
      <c r="BN3371" s="12"/>
      <c r="BO3371" s="12"/>
      <c r="BP3371" s="12"/>
      <c r="BQ3371" s="12"/>
      <c r="BR3371" s="12"/>
      <c r="BS3371" s="12"/>
      <c r="BT3371" s="12"/>
      <c r="BU3371" s="12"/>
      <c r="BV3371" s="12"/>
      <c r="BW3371" s="12"/>
      <c r="BX3371" s="12"/>
      <c r="BY3371" s="12"/>
      <c r="BZ3371" s="12"/>
      <c r="CA3371" s="12"/>
      <c r="CB3371" s="12"/>
      <c r="CC3371" s="12"/>
      <c r="CD3371" s="12"/>
      <c r="CE3371" s="12"/>
      <c r="CF3371" s="12"/>
      <c r="CG3371" s="12"/>
      <c r="CH3371" s="12"/>
      <c r="CI3371" s="12"/>
      <c r="CJ3371" s="12"/>
      <c r="CK3371" s="12"/>
      <c r="CL3371" s="12"/>
      <c r="CM3371" s="12"/>
      <c r="CN3371" s="12"/>
      <c r="CO3371" s="12"/>
      <c r="CP3371" s="12"/>
      <c r="CQ3371" s="12"/>
      <c r="CR3371" s="12"/>
      <c r="CS3371" s="12"/>
      <c r="CT3371" s="12"/>
      <c r="CU3371" s="12"/>
      <c r="CV3371" s="12"/>
      <c r="CW3371" s="12"/>
      <c r="CX3371" s="12"/>
      <c r="CY3371" s="12"/>
      <c r="CZ3371" s="12"/>
      <c r="DA3371" s="12"/>
      <c r="DB3371" s="12"/>
      <c r="DC3371" s="12"/>
      <c r="DD3371" s="12"/>
      <c r="DE3371" s="12"/>
      <c r="DF3371" s="12"/>
      <c r="DG3371" s="12"/>
      <c r="DH3371" s="12"/>
      <c r="DI3371" s="12"/>
      <c r="DJ3371" s="12"/>
      <c r="DK3371" s="12"/>
      <c r="DL3371" s="12"/>
      <c r="DM3371" s="12"/>
      <c r="DN3371" s="12"/>
      <c r="DO3371" s="12"/>
      <c r="DP3371" s="12"/>
      <c r="DQ3371" s="12"/>
      <c r="DR3371" s="12"/>
      <c r="DS3371" s="12"/>
      <c r="DT3371" s="12"/>
      <c r="DU3371" s="12"/>
      <c r="DV3371" s="12"/>
    </row>
    <row r="3372" spans="1:126" s="14" customFormat="1" ht="75.75" thickBot="1" x14ac:dyDescent="0.3">
      <c r="A3372" s="12"/>
      <c r="B3372" s="13">
        <f t="shared" si="54"/>
        <v>3363</v>
      </c>
      <c r="C3372" s="2" t="s">
        <v>2218</v>
      </c>
      <c r="D3372" s="9">
        <v>5603</v>
      </c>
      <c r="E3372" s="2" t="s">
        <v>7370</v>
      </c>
      <c r="F3372" s="2" t="s">
        <v>7371</v>
      </c>
      <c r="G3372" s="2" t="s">
        <v>7372</v>
      </c>
      <c r="H3372" s="2" t="s">
        <v>2517</v>
      </c>
      <c r="J3372" s="12"/>
      <c r="K3372" s="12"/>
      <c r="L3372" s="12"/>
      <c r="M3372" s="12"/>
      <c r="N3372" s="12"/>
      <c r="O3372" s="12"/>
      <c r="P3372" s="12"/>
      <c r="Q3372" s="12"/>
      <c r="R3372" s="12"/>
      <c r="S3372" s="12"/>
      <c r="T3372" s="12"/>
      <c r="U3372" s="12"/>
      <c r="V3372" s="12"/>
      <c r="W3372" s="12"/>
      <c r="X3372" s="12"/>
      <c r="Y3372" s="12"/>
      <c r="Z3372" s="12"/>
      <c r="AA3372" s="12"/>
      <c r="AB3372" s="12"/>
      <c r="AC3372" s="12"/>
      <c r="AD3372" s="12"/>
      <c r="AE3372" s="12"/>
      <c r="AF3372" s="12"/>
      <c r="AG3372" s="12"/>
      <c r="AH3372" s="12"/>
      <c r="AI3372" s="12"/>
      <c r="AJ3372" s="12"/>
      <c r="AK3372" s="12"/>
      <c r="AL3372" s="12"/>
      <c r="AM3372" s="12"/>
      <c r="AN3372" s="12"/>
      <c r="AO3372" s="12"/>
      <c r="AP3372" s="12"/>
      <c r="AQ3372" s="12"/>
      <c r="AR3372" s="12"/>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12"/>
      <c r="BR3372" s="12"/>
      <c r="BS3372" s="12"/>
      <c r="BT3372" s="12"/>
      <c r="BU3372" s="12"/>
      <c r="BV3372" s="12"/>
      <c r="BW3372" s="12"/>
      <c r="BX3372" s="12"/>
      <c r="BY3372" s="12"/>
      <c r="BZ3372" s="12"/>
      <c r="CA3372" s="12"/>
      <c r="CB3372" s="12"/>
      <c r="CC3372" s="12"/>
      <c r="CD3372" s="12"/>
      <c r="CE3372" s="12"/>
      <c r="CF3372" s="12"/>
      <c r="CG3372" s="12"/>
      <c r="CH3372" s="12"/>
      <c r="CI3372" s="12"/>
      <c r="CJ3372" s="12"/>
      <c r="CK3372" s="12"/>
      <c r="CL3372" s="12"/>
      <c r="CM3372" s="12"/>
      <c r="CN3372" s="12"/>
      <c r="CO3372" s="12"/>
      <c r="CP3372" s="12"/>
      <c r="CQ3372" s="12"/>
      <c r="CR3372" s="12"/>
      <c r="CS3372" s="12"/>
      <c r="CT3372" s="12"/>
      <c r="CU3372" s="12"/>
      <c r="CV3372" s="12"/>
      <c r="CW3372" s="12"/>
      <c r="CX3372" s="12"/>
      <c r="CY3372" s="12"/>
      <c r="CZ3372" s="12"/>
      <c r="DA3372" s="12"/>
      <c r="DB3372" s="12"/>
      <c r="DC3372" s="12"/>
      <c r="DD3372" s="12"/>
      <c r="DE3372" s="12"/>
      <c r="DF3372" s="12"/>
      <c r="DG3372" s="12"/>
      <c r="DH3372" s="12"/>
      <c r="DI3372" s="12"/>
      <c r="DJ3372" s="12"/>
      <c r="DK3372" s="12"/>
      <c r="DL3372" s="12"/>
      <c r="DM3372" s="12"/>
      <c r="DN3372" s="12"/>
      <c r="DO3372" s="12"/>
      <c r="DP3372" s="12"/>
      <c r="DQ3372" s="12"/>
      <c r="DR3372" s="12"/>
      <c r="DS3372" s="12"/>
      <c r="DT3372" s="12"/>
      <c r="DU3372" s="12"/>
      <c r="DV3372" s="12"/>
    </row>
    <row r="3373" spans="1:126" s="14" customFormat="1" ht="90.75" thickBot="1" x14ac:dyDescent="0.3">
      <c r="A3373" s="12"/>
      <c r="B3373" s="13">
        <f t="shared" si="54"/>
        <v>3364</v>
      </c>
      <c r="C3373" s="2" t="s">
        <v>2218</v>
      </c>
      <c r="D3373" s="9">
        <v>4017</v>
      </c>
      <c r="E3373" s="2" t="s">
        <v>5426</v>
      </c>
      <c r="F3373" s="2" t="s">
        <v>5427</v>
      </c>
      <c r="G3373" s="2" t="s">
        <v>5428</v>
      </c>
      <c r="H3373" s="2" t="s">
        <v>2517</v>
      </c>
      <c r="J3373" s="12"/>
      <c r="K3373" s="12"/>
      <c r="L3373" s="12"/>
      <c r="M3373" s="12"/>
      <c r="N3373" s="12"/>
      <c r="O3373" s="12"/>
      <c r="P3373" s="12"/>
      <c r="Q3373" s="12"/>
      <c r="R3373" s="12"/>
      <c r="S3373" s="12"/>
      <c r="T3373" s="12"/>
      <c r="U3373" s="12"/>
      <c r="V3373" s="12"/>
      <c r="W3373" s="12"/>
      <c r="X3373" s="12"/>
      <c r="Y3373" s="12"/>
      <c r="Z3373" s="12"/>
      <c r="AA3373" s="12"/>
      <c r="AB3373" s="12"/>
      <c r="AC3373" s="12"/>
      <c r="AD3373" s="12"/>
      <c r="AE3373" s="12"/>
      <c r="AF3373" s="12"/>
      <c r="AG3373" s="12"/>
      <c r="AH3373" s="12"/>
      <c r="AI3373" s="12"/>
      <c r="AJ3373" s="12"/>
      <c r="AK3373" s="12"/>
      <c r="AL3373" s="12"/>
      <c r="AM3373" s="12"/>
      <c r="AN3373" s="12"/>
      <c r="AO3373" s="12"/>
      <c r="AP3373" s="12"/>
      <c r="AQ3373" s="12"/>
      <c r="AR3373" s="12"/>
      <c r="AS3373" s="12"/>
      <c r="AT3373" s="12"/>
      <c r="AU3373" s="12"/>
      <c r="AV3373" s="12"/>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12"/>
      <c r="BR3373" s="12"/>
      <c r="BS3373" s="12"/>
      <c r="BT3373" s="12"/>
      <c r="BU3373" s="12"/>
      <c r="BV3373" s="12"/>
      <c r="BW3373" s="12"/>
      <c r="BX3373" s="12"/>
      <c r="BY3373" s="12"/>
      <c r="BZ3373" s="12"/>
      <c r="CA3373" s="12"/>
      <c r="CB3373" s="12"/>
      <c r="CC3373" s="12"/>
      <c r="CD3373" s="12"/>
      <c r="CE3373" s="12"/>
      <c r="CF3373" s="12"/>
      <c r="CG3373" s="12"/>
      <c r="CH3373" s="12"/>
      <c r="CI3373" s="12"/>
      <c r="CJ3373" s="12"/>
      <c r="CK3373" s="12"/>
      <c r="CL3373" s="12"/>
      <c r="CM3373" s="12"/>
      <c r="CN3373" s="12"/>
      <c r="CO3373" s="12"/>
      <c r="CP3373" s="12"/>
      <c r="CQ3373" s="12"/>
      <c r="CR3373" s="12"/>
      <c r="CS3373" s="12"/>
      <c r="CT3373" s="12"/>
      <c r="CU3373" s="12"/>
      <c r="CV3373" s="12"/>
      <c r="CW3373" s="12"/>
      <c r="CX3373" s="12"/>
      <c r="CY3373" s="12"/>
      <c r="CZ3373" s="12"/>
      <c r="DA3373" s="12"/>
      <c r="DB3373" s="12"/>
      <c r="DC3373" s="12"/>
      <c r="DD3373" s="12"/>
      <c r="DE3373" s="12"/>
      <c r="DF3373" s="12"/>
      <c r="DG3373" s="12"/>
      <c r="DH3373" s="12"/>
      <c r="DI3373" s="12"/>
      <c r="DJ3373" s="12"/>
      <c r="DK3373" s="12"/>
      <c r="DL3373" s="12"/>
      <c r="DM3373" s="12"/>
      <c r="DN3373" s="12"/>
      <c r="DO3373" s="12"/>
      <c r="DP3373" s="12"/>
      <c r="DQ3373" s="12"/>
      <c r="DR3373" s="12"/>
      <c r="DS3373" s="12"/>
      <c r="DT3373" s="12"/>
      <c r="DU3373" s="12"/>
      <c r="DV3373" s="12"/>
    </row>
    <row r="3374" spans="1:126" s="14" customFormat="1" ht="90.75" thickBot="1" x14ac:dyDescent="0.3">
      <c r="A3374" s="12"/>
      <c r="B3374" s="13">
        <f t="shared" si="54"/>
        <v>3365</v>
      </c>
      <c r="C3374" s="2" t="s">
        <v>2218</v>
      </c>
      <c r="D3374" s="9">
        <v>9503</v>
      </c>
      <c r="E3374" s="2" t="s">
        <v>5429</v>
      </c>
      <c r="F3374" s="2" t="s">
        <v>5431</v>
      </c>
      <c r="G3374" s="2" t="s">
        <v>7087</v>
      </c>
      <c r="H3374" s="2" t="s">
        <v>2517</v>
      </c>
      <c r="J3374" s="12"/>
      <c r="K3374" s="12"/>
      <c r="L3374" s="12"/>
      <c r="M3374" s="12"/>
      <c r="N3374" s="12"/>
      <c r="O3374" s="12"/>
      <c r="P3374" s="12"/>
      <c r="Q3374" s="12"/>
      <c r="R3374" s="12"/>
      <c r="S3374" s="12"/>
      <c r="T3374" s="12"/>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12"/>
      <c r="BR3374" s="12"/>
      <c r="BS3374" s="12"/>
      <c r="BT3374" s="12"/>
      <c r="BU3374" s="12"/>
      <c r="BV3374" s="12"/>
      <c r="BW3374" s="12"/>
      <c r="BX3374" s="12"/>
      <c r="BY3374" s="12"/>
      <c r="BZ3374" s="12"/>
      <c r="CA3374" s="12"/>
      <c r="CB3374" s="12"/>
      <c r="CC3374" s="12"/>
      <c r="CD3374" s="12"/>
      <c r="CE3374" s="12"/>
      <c r="CF3374" s="12"/>
      <c r="CG3374" s="12"/>
      <c r="CH3374" s="12"/>
      <c r="CI3374" s="12"/>
      <c r="CJ3374" s="12"/>
      <c r="CK3374" s="12"/>
      <c r="CL3374" s="12"/>
      <c r="CM3374" s="12"/>
      <c r="CN3374" s="12"/>
      <c r="CO3374" s="12"/>
      <c r="CP3374" s="12"/>
      <c r="CQ3374" s="12"/>
      <c r="CR3374" s="12"/>
      <c r="CS3374" s="12"/>
      <c r="CT3374" s="12"/>
      <c r="CU3374" s="12"/>
      <c r="CV3374" s="12"/>
      <c r="CW3374" s="12"/>
      <c r="CX3374" s="12"/>
      <c r="CY3374" s="12"/>
      <c r="CZ3374" s="12"/>
      <c r="DA3374" s="12"/>
      <c r="DB3374" s="12"/>
      <c r="DC3374" s="12"/>
      <c r="DD3374" s="12"/>
      <c r="DE3374" s="12"/>
      <c r="DF3374" s="12"/>
      <c r="DG3374" s="12"/>
      <c r="DH3374" s="12"/>
      <c r="DI3374" s="12"/>
      <c r="DJ3374" s="12"/>
      <c r="DK3374" s="12"/>
      <c r="DL3374" s="12"/>
      <c r="DM3374" s="12"/>
      <c r="DN3374" s="12"/>
      <c r="DO3374" s="12"/>
      <c r="DP3374" s="12"/>
      <c r="DQ3374" s="12"/>
      <c r="DR3374" s="12"/>
      <c r="DS3374" s="12"/>
      <c r="DT3374" s="12"/>
      <c r="DU3374" s="12"/>
      <c r="DV3374" s="12"/>
    </row>
    <row r="3375" spans="1:126" s="14" customFormat="1" ht="60.75" thickBot="1" x14ac:dyDescent="0.3">
      <c r="A3375" s="12"/>
      <c r="B3375" s="13">
        <f t="shared" si="54"/>
        <v>3366</v>
      </c>
      <c r="C3375" s="6" t="str">
        <f>UPPER("Материалы текстильные")</f>
        <v>МАТЕРИАЛЫ ТЕКСТИЛЬНЫЕ</v>
      </c>
      <c r="D3375" s="6">
        <v>5903</v>
      </c>
      <c r="E3375" s="6" t="s">
        <v>8544</v>
      </c>
      <c r="F3375" s="6" t="s">
        <v>8545</v>
      </c>
      <c r="G3375" s="6" t="s">
        <v>8930</v>
      </c>
      <c r="H3375" s="6" t="s">
        <v>334</v>
      </c>
      <c r="J3375" s="12"/>
      <c r="K3375" s="12"/>
      <c r="L3375" s="12"/>
      <c r="M3375" s="12"/>
      <c r="N3375" s="12"/>
      <c r="O3375" s="12"/>
      <c r="P3375" s="12"/>
      <c r="Q3375" s="12"/>
      <c r="R3375" s="12"/>
      <c r="S3375" s="12"/>
      <c r="T3375" s="12"/>
      <c r="U3375" s="12"/>
      <c r="V3375" s="12"/>
      <c r="W3375" s="12"/>
      <c r="X3375" s="12"/>
      <c r="Y3375" s="12"/>
      <c r="Z3375" s="12"/>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12"/>
      <c r="BR3375" s="12"/>
      <c r="BS3375" s="12"/>
      <c r="BT3375" s="12"/>
      <c r="BU3375" s="12"/>
      <c r="BV3375" s="12"/>
      <c r="BW3375" s="12"/>
      <c r="BX3375" s="12"/>
      <c r="BY3375" s="12"/>
      <c r="BZ3375" s="12"/>
      <c r="CA3375" s="12"/>
      <c r="CB3375" s="12"/>
      <c r="CC3375" s="12"/>
      <c r="CD3375" s="12"/>
      <c r="CE3375" s="12"/>
      <c r="CF3375" s="12"/>
      <c r="CG3375" s="12"/>
      <c r="CH3375" s="12"/>
      <c r="CI3375" s="12"/>
      <c r="CJ3375" s="12"/>
      <c r="CK3375" s="12"/>
      <c r="CL3375" s="12"/>
      <c r="CM3375" s="12"/>
      <c r="CN3375" s="12"/>
      <c r="CO3375" s="12"/>
      <c r="CP3375" s="12"/>
      <c r="CQ3375" s="12"/>
      <c r="CR3375" s="12"/>
      <c r="CS3375" s="12"/>
      <c r="CT3375" s="12"/>
      <c r="CU3375" s="12"/>
      <c r="CV3375" s="12"/>
      <c r="CW3375" s="12"/>
      <c r="CX3375" s="12"/>
      <c r="CY3375" s="12"/>
      <c r="CZ3375" s="12"/>
      <c r="DA3375" s="12"/>
      <c r="DB3375" s="12"/>
      <c r="DC3375" s="12"/>
      <c r="DD3375" s="12"/>
      <c r="DE3375" s="12"/>
      <c r="DF3375" s="12"/>
      <c r="DG3375" s="12"/>
      <c r="DH3375" s="12"/>
      <c r="DI3375" s="12"/>
      <c r="DJ3375" s="12"/>
      <c r="DK3375" s="12"/>
      <c r="DL3375" s="12"/>
      <c r="DM3375" s="12"/>
      <c r="DN3375" s="12"/>
      <c r="DO3375" s="12"/>
      <c r="DP3375" s="12"/>
      <c r="DQ3375" s="12"/>
      <c r="DR3375" s="12"/>
      <c r="DS3375" s="12"/>
      <c r="DT3375" s="12"/>
      <c r="DU3375" s="12"/>
      <c r="DV3375" s="12"/>
    </row>
    <row r="3376" spans="1:126" s="14" customFormat="1" ht="75.75" thickBot="1" x14ac:dyDescent="0.3">
      <c r="A3376" s="12"/>
      <c r="B3376" s="13">
        <f t="shared" si="54"/>
        <v>3367</v>
      </c>
      <c r="C3376" s="9" t="s">
        <v>2218</v>
      </c>
      <c r="D3376" s="64">
        <v>9503</v>
      </c>
      <c r="E3376" s="64" t="s">
        <v>8889</v>
      </c>
      <c r="F3376" s="64" t="s">
        <v>8890</v>
      </c>
      <c r="G3376" s="64" t="s">
        <v>8931</v>
      </c>
      <c r="H3376" s="6" t="s">
        <v>334</v>
      </c>
      <c r="J3376" s="12"/>
      <c r="K3376" s="12"/>
      <c r="L3376" s="12"/>
      <c r="M3376" s="12"/>
      <c r="N3376" s="12"/>
      <c r="O3376" s="12"/>
      <c r="P3376" s="12"/>
      <c r="Q3376" s="12"/>
      <c r="R3376" s="12"/>
      <c r="S3376" s="12"/>
      <c r="T3376" s="12"/>
      <c r="U3376" s="12"/>
      <c r="V3376" s="12"/>
      <c r="W3376" s="12"/>
      <c r="X3376" s="12"/>
      <c r="Y3376" s="12"/>
      <c r="Z3376" s="12"/>
      <c r="AA3376" s="12"/>
      <c r="AB3376" s="12"/>
      <c r="AC3376" s="12"/>
      <c r="AD3376" s="12"/>
      <c r="AE3376" s="12"/>
      <c r="AF3376" s="12"/>
      <c r="AG3376" s="12"/>
      <c r="AH3376" s="12"/>
      <c r="AI3376" s="12"/>
      <c r="AJ3376" s="12"/>
      <c r="AK3376" s="12"/>
      <c r="AL3376" s="12"/>
      <c r="AM3376" s="12"/>
      <c r="AN3376" s="12"/>
      <c r="AO3376" s="12"/>
      <c r="AP3376" s="12"/>
      <c r="AQ3376" s="12"/>
      <c r="AR3376" s="12"/>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12"/>
      <c r="BR3376" s="12"/>
      <c r="BS3376" s="12"/>
      <c r="BT3376" s="12"/>
      <c r="BU3376" s="12"/>
      <c r="BV3376" s="12"/>
      <c r="BW3376" s="12"/>
      <c r="BX3376" s="12"/>
      <c r="BY3376" s="12"/>
      <c r="BZ3376" s="12"/>
      <c r="CA3376" s="12"/>
      <c r="CB3376" s="12"/>
      <c r="CC3376" s="12"/>
      <c r="CD3376" s="12"/>
      <c r="CE3376" s="12"/>
      <c r="CF3376" s="12"/>
      <c r="CG3376" s="12"/>
      <c r="CH3376" s="12"/>
      <c r="CI3376" s="12"/>
      <c r="CJ3376" s="12"/>
      <c r="CK3376" s="12"/>
      <c r="CL3376" s="12"/>
      <c r="CM3376" s="12"/>
      <c r="CN3376" s="12"/>
      <c r="CO3376" s="12"/>
      <c r="CP3376" s="12"/>
      <c r="CQ3376" s="12"/>
      <c r="CR3376" s="12"/>
      <c r="CS3376" s="12"/>
      <c r="CT3376" s="12"/>
      <c r="CU3376" s="12"/>
      <c r="CV3376" s="12"/>
      <c r="CW3376" s="12"/>
      <c r="CX3376" s="12"/>
      <c r="CY3376" s="12"/>
      <c r="CZ3376" s="12"/>
      <c r="DA3376" s="12"/>
      <c r="DB3376" s="12"/>
      <c r="DC3376" s="12"/>
      <c r="DD3376" s="12"/>
      <c r="DE3376" s="12"/>
      <c r="DF3376" s="12"/>
      <c r="DG3376" s="12"/>
      <c r="DH3376" s="12"/>
      <c r="DI3376" s="12"/>
      <c r="DJ3376" s="12"/>
      <c r="DK3376" s="12"/>
      <c r="DL3376" s="12"/>
      <c r="DM3376" s="12"/>
      <c r="DN3376" s="12"/>
      <c r="DO3376" s="12"/>
      <c r="DP3376" s="12"/>
      <c r="DQ3376" s="12"/>
      <c r="DR3376" s="12"/>
      <c r="DS3376" s="12"/>
      <c r="DT3376" s="12"/>
      <c r="DU3376" s="12"/>
      <c r="DV3376" s="12"/>
    </row>
    <row r="3377" spans="1:126" s="14" customFormat="1" ht="75.75" thickBot="1" x14ac:dyDescent="0.3">
      <c r="A3377" s="12"/>
      <c r="B3377" s="13">
        <f t="shared" si="54"/>
        <v>3368</v>
      </c>
      <c r="C3377" s="2" t="s">
        <v>2218</v>
      </c>
      <c r="D3377" s="9">
        <v>5205</v>
      </c>
      <c r="E3377" s="2" t="s">
        <v>3297</v>
      </c>
      <c r="F3377" s="2" t="s">
        <v>3298</v>
      </c>
      <c r="G3377" s="2" t="s">
        <v>3308</v>
      </c>
      <c r="H3377" s="2" t="s">
        <v>377</v>
      </c>
      <c r="J3377" s="12"/>
      <c r="K3377" s="12"/>
      <c r="L3377" s="12"/>
      <c r="M3377" s="12"/>
      <c r="N3377" s="12"/>
      <c r="O3377" s="12"/>
      <c r="P3377" s="12"/>
      <c r="Q3377" s="12"/>
      <c r="R3377" s="12"/>
      <c r="S3377" s="12"/>
      <c r="T3377" s="12"/>
      <c r="U3377" s="12"/>
      <c r="V3377" s="12"/>
      <c r="W3377" s="12"/>
      <c r="X3377" s="12"/>
      <c r="Y3377" s="12"/>
      <c r="Z3377" s="12"/>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c r="AV3377" s="12"/>
      <c r="AW3377" s="12"/>
      <c r="AX3377" s="12"/>
      <c r="AY3377" s="12"/>
      <c r="AZ3377" s="12"/>
      <c r="BA3377" s="12"/>
      <c r="BB3377" s="12"/>
      <c r="BC3377" s="12"/>
      <c r="BD3377" s="12"/>
      <c r="BE3377" s="12"/>
      <c r="BF3377" s="12"/>
      <c r="BG3377" s="12"/>
      <c r="BH3377" s="12"/>
      <c r="BI3377" s="12"/>
      <c r="BJ3377" s="12"/>
      <c r="BK3377" s="12"/>
      <c r="BL3377" s="12"/>
      <c r="BM3377" s="12"/>
      <c r="BN3377" s="12"/>
      <c r="BO3377" s="12"/>
      <c r="BP3377" s="12"/>
      <c r="BQ3377" s="12"/>
      <c r="BR3377" s="12"/>
      <c r="BS3377" s="12"/>
      <c r="BT3377" s="12"/>
      <c r="BU3377" s="12"/>
      <c r="BV3377" s="12"/>
      <c r="BW3377" s="12"/>
      <c r="BX3377" s="12"/>
      <c r="BY3377" s="12"/>
      <c r="BZ3377" s="12"/>
      <c r="CA3377" s="12"/>
      <c r="CB3377" s="12"/>
      <c r="CC3377" s="12"/>
      <c r="CD3377" s="12"/>
      <c r="CE3377" s="12"/>
      <c r="CF3377" s="12"/>
      <c r="CG3377" s="12"/>
      <c r="CH3377" s="12"/>
      <c r="CI3377" s="12"/>
      <c r="CJ3377" s="12"/>
      <c r="CK3377" s="12"/>
      <c r="CL3377" s="12"/>
      <c r="CM3377" s="12"/>
      <c r="CN3377" s="12"/>
      <c r="CO3377" s="12"/>
      <c r="CP3377" s="12"/>
      <c r="CQ3377" s="12"/>
      <c r="CR3377" s="12"/>
      <c r="CS3377" s="12"/>
      <c r="CT3377" s="12"/>
      <c r="CU3377" s="12"/>
      <c r="CV3377" s="12"/>
      <c r="CW3377" s="12"/>
      <c r="CX3377" s="12"/>
      <c r="CY3377" s="12"/>
      <c r="CZ3377" s="12"/>
      <c r="DA3377" s="12"/>
      <c r="DB3377" s="12"/>
      <c r="DC3377" s="12"/>
      <c r="DD3377" s="12"/>
      <c r="DE3377" s="12"/>
      <c r="DF3377" s="12"/>
      <c r="DG3377" s="12"/>
      <c r="DH3377" s="12"/>
      <c r="DI3377" s="12"/>
      <c r="DJ3377" s="12"/>
      <c r="DK3377" s="12"/>
      <c r="DL3377" s="12"/>
      <c r="DM3377" s="12"/>
      <c r="DN3377" s="12"/>
      <c r="DO3377" s="12"/>
      <c r="DP3377" s="12"/>
      <c r="DQ3377" s="12"/>
      <c r="DR3377" s="12"/>
      <c r="DS3377" s="12"/>
      <c r="DT3377" s="12"/>
      <c r="DU3377" s="12"/>
      <c r="DV3377" s="12"/>
    </row>
    <row r="3378" spans="1:126" s="14" customFormat="1" ht="75.75" thickBot="1" x14ac:dyDescent="0.3">
      <c r="A3378" s="12"/>
      <c r="B3378" s="13">
        <f t="shared" si="54"/>
        <v>3369</v>
      </c>
      <c r="C3378" s="2" t="s">
        <v>2218</v>
      </c>
      <c r="D3378" s="9">
        <v>5205</v>
      </c>
      <c r="E3378" s="2" t="s">
        <v>3297</v>
      </c>
      <c r="F3378" s="2" t="s">
        <v>3299</v>
      </c>
      <c r="G3378" s="2" t="s">
        <v>3309</v>
      </c>
      <c r="H3378" s="2" t="s">
        <v>377</v>
      </c>
      <c r="J3378" s="12"/>
      <c r="K3378" s="12"/>
      <c r="L3378" s="12"/>
      <c r="M3378" s="12"/>
      <c r="N3378" s="12"/>
      <c r="O3378" s="12"/>
      <c r="P3378" s="12"/>
      <c r="Q3378" s="12"/>
      <c r="R3378" s="12"/>
      <c r="S3378" s="12"/>
      <c r="T3378" s="12"/>
      <c r="U3378" s="12"/>
      <c r="V3378" s="12"/>
      <c r="W3378" s="12"/>
      <c r="X3378" s="12"/>
      <c r="Y3378" s="12"/>
      <c r="Z3378" s="12"/>
      <c r="AA3378" s="12"/>
      <c r="AB3378" s="12"/>
      <c r="AC3378" s="12"/>
      <c r="AD3378" s="12"/>
      <c r="AE3378" s="12"/>
      <c r="AF3378" s="12"/>
      <c r="AG3378" s="12"/>
      <c r="AH3378" s="12"/>
      <c r="AI3378" s="12"/>
      <c r="AJ3378" s="12"/>
      <c r="AK3378" s="12"/>
      <c r="AL3378" s="12"/>
      <c r="AM3378" s="12"/>
      <c r="AN3378" s="12"/>
      <c r="AO3378" s="12"/>
      <c r="AP3378" s="12"/>
      <c r="AQ3378" s="12"/>
      <c r="AR3378" s="12"/>
      <c r="AS3378" s="12"/>
      <c r="AT3378" s="12"/>
      <c r="AU3378" s="12"/>
      <c r="AV3378" s="12"/>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12"/>
      <c r="BR3378" s="12"/>
      <c r="BS3378" s="12"/>
      <c r="BT3378" s="12"/>
      <c r="BU3378" s="12"/>
      <c r="BV3378" s="12"/>
      <c r="BW3378" s="12"/>
      <c r="BX3378" s="12"/>
      <c r="BY3378" s="12"/>
      <c r="BZ3378" s="12"/>
      <c r="CA3378" s="12"/>
      <c r="CB3378" s="12"/>
      <c r="CC3378" s="12"/>
      <c r="CD3378" s="12"/>
      <c r="CE3378" s="12"/>
      <c r="CF3378" s="12"/>
      <c r="CG3378" s="12"/>
      <c r="CH3378" s="12"/>
      <c r="CI3378" s="12"/>
      <c r="CJ3378" s="12"/>
      <c r="CK3378" s="12"/>
      <c r="CL3378" s="12"/>
      <c r="CM3378" s="12"/>
      <c r="CN3378" s="12"/>
      <c r="CO3378" s="12"/>
      <c r="CP3378" s="12"/>
      <c r="CQ3378" s="12"/>
      <c r="CR3378" s="12"/>
      <c r="CS3378" s="12"/>
      <c r="CT3378" s="12"/>
      <c r="CU3378" s="12"/>
      <c r="CV3378" s="12"/>
      <c r="CW3378" s="12"/>
      <c r="CX3378" s="12"/>
      <c r="CY3378" s="12"/>
      <c r="CZ3378" s="12"/>
      <c r="DA3378" s="12"/>
      <c r="DB3378" s="12"/>
      <c r="DC3378" s="12"/>
      <c r="DD3378" s="12"/>
      <c r="DE3378" s="12"/>
      <c r="DF3378" s="12"/>
      <c r="DG3378" s="12"/>
      <c r="DH3378" s="12"/>
      <c r="DI3378" s="12"/>
      <c r="DJ3378" s="12"/>
      <c r="DK3378" s="12"/>
      <c r="DL3378" s="12"/>
      <c r="DM3378" s="12"/>
      <c r="DN3378" s="12"/>
      <c r="DO3378" s="12"/>
      <c r="DP3378" s="12"/>
      <c r="DQ3378" s="12"/>
      <c r="DR3378" s="12"/>
      <c r="DS3378" s="12"/>
      <c r="DT3378" s="12"/>
      <c r="DU3378" s="12"/>
      <c r="DV3378" s="12"/>
    </row>
    <row r="3379" spans="1:126" s="14" customFormat="1" ht="105.75" thickBot="1" x14ac:dyDescent="0.3">
      <c r="A3379" s="12"/>
      <c r="B3379" s="13">
        <f t="shared" si="54"/>
        <v>3370</v>
      </c>
      <c r="C3379" s="2" t="s">
        <v>2218</v>
      </c>
      <c r="D3379" s="9">
        <v>5205</v>
      </c>
      <c r="E3379" s="2" t="s">
        <v>3297</v>
      </c>
      <c r="F3379" s="2" t="s">
        <v>3300</v>
      </c>
      <c r="G3379" s="2" t="s">
        <v>10614</v>
      </c>
      <c r="H3379" s="2" t="s">
        <v>377</v>
      </c>
      <c r="J3379" s="12"/>
      <c r="K3379" s="12"/>
      <c r="L3379" s="12"/>
      <c r="M3379" s="12"/>
      <c r="N3379" s="12"/>
      <c r="O3379" s="12"/>
      <c r="P3379" s="12"/>
      <c r="Q3379" s="12"/>
      <c r="R3379" s="12"/>
      <c r="S3379" s="12"/>
      <c r="T3379" s="12"/>
      <c r="U3379" s="12"/>
      <c r="V3379" s="12"/>
      <c r="W3379" s="12"/>
      <c r="X3379" s="12"/>
      <c r="Y3379" s="12"/>
      <c r="Z3379" s="12"/>
      <c r="AA3379" s="12"/>
      <c r="AB3379" s="12"/>
      <c r="AC3379" s="12"/>
      <c r="AD3379" s="12"/>
      <c r="AE3379" s="12"/>
      <c r="AF3379" s="12"/>
      <c r="AG3379" s="12"/>
      <c r="AH3379" s="12"/>
      <c r="AI3379" s="12"/>
      <c r="AJ3379" s="12"/>
      <c r="AK3379" s="12"/>
      <c r="AL3379" s="12"/>
      <c r="AM3379" s="12"/>
      <c r="AN3379" s="12"/>
      <c r="AO3379" s="12"/>
      <c r="AP3379" s="12"/>
      <c r="AQ3379" s="12"/>
      <c r="AR3379" s="12"/>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12"/>
      <c r="BR3379" s="12"/>
      <c r="BS3379" s="12"/>
      <c r="BT3379" s="12"/>
      <c r="BU3379" s="12"/>
      <c r="BV3379" s="12"/>
      <c r="BW3379" s="12"/>
      <c r="BX3379" s="12"/>
      <c r="BY3379" s="12"/>
      <c r="BZ3379" s="12"/>
      <c r="CA3379" s="12"/>
      <c r="CB3379" s="12"/>
      <c r="CC3379" s="12"/>
      <c r="CD3379" s="12"/>
      <c r="CE3379" s="12"/>
      <c r="CF3379" s="12"/>
      <c r="CG3379" s="12"/>
      <c r="CH3379" s="12"/>
      <c r="CI3379" s="12"/>
      <c r="CJ3379" s="12"/>
      <c r="CK3379" s="12"/>
      <c r="CL3379" s="12"/>
      <c r="CM3379" s="12"/>
      <c r="CN3379" s="12"/>
      <c r="CO3379" s="12"/>
      <c r="CP3379" s="12"/>
      <c r="CQ3379" s="12"/>
      <c r="CR3379" s="12"/>
      <c r="CS3379" s="12"/>
      <c r="CT3379" s="12"/>
      <c r="CU3379" s="12"/>
      <c r="CV3379" s="12"/>
      <c r="CW3379" s="12"/>
      <c r="CX3379" s="12"/>
      <c r="CY3379" s="12"/>
      <c r="CZ3379" s="12"/>
      <c r="DA3379" s="12"/>
      <c r="DB3379" s="12"/>
      <c r="DC3379" s="12"/>
      <c r="DD3379" s="12"/>
      <c r="DE3379" s="12"/>
      <c r="DF3379" s="12"/>
      <c r="DG3379" s="12"/>
      <c r="DH3379" s="12"/>
      <c r="DI3379" s="12"/>
      <c r="DJ3379" s="12"/>
      <c r="DK3379" s="12"/>
      <c r="DL3379" s="12"/>
      <c r="DM3379" s="12"/>
      <c r="DN3379" s="12"/>
      <c r="DO3379" s="12"/>
      <c r="DP3379" s="12"/>
      <c r="DQ3379" s="12"/>
      <c r="DR3379" s="12"/>
      <c r="DS3379" s="12"/>
      <c r="DT3379" s="12"/>
      <c r="DU3379" s="12"/>
      <c r="DV3379" s="12"/>
    </row>
    <row r="3380" spans="1:126" s="14" customFormat="1" ht="75.75" thickBot="1" x14ac:dyDescent="0.3">
      <c r="A3380" s="12"/>
      <c r="B3380" s="13">
        <f t="shared" si="54"/>
        <v>3371</v>
      </c>
      <c r="C3380" s="2" t="s">
        <v>2218</v>
      </c>
      <c r="D3380" s="9">
        <v>5205</v>
      </c>
      <c r="E3380" s="2" t="s">
        <v>3297</v>
      </c>
      <c r="F3380" s="2" t="s">
        <v>7317</v>
      </c>
      <c r="G3380" s="2" t="s">
        <v>3310</v>
      </c>
      <c r="H3380" s="2" t="s">
        <v>377</v>
      </c>
      <c r="J3380" s="12"/>
      <c r="K3380" s="12"/>
      <c r="L3380" s="12"/>
      <c r="M3380" s="12"/>
      <c r="N3380" s="12"/>
      <c r="O3380" s="12"/>
      <c r="P3380" s="12"/>
      <c r="Q3380" s="12"/>
      <c r="R3380" s="12"/>
      <c r="S3380" s="12"/>
      <c r="T3380" s="12"/>
      <c r="U3380" s="12"/>
      <c r="V3380" s="12"/>
      <c r="W3380" s="12"/>
      <c r="X3380" s="12"/>
      <c r="Y3380" s="12"/>
      <c r="Z3380" s="12"/>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c r="BQ3380" s="12"/>
      <c r="BR3380" s="12"/>
      <c r="BS3380" s="12"/>
      <c r="BT3380" s="12"/>
      <c r="BU3380" s="12"/>
      <c r="BV3380" s="12"/>
      <c r="BW3380" s="12"/>
      <c r="BX3380" s="12"/>
      <c r="BY3380" s="12"/>
      <c r="BZ3380" s="12"/>
      <c r="CA3380" s="12"/>
      <c r="CB3380" s="12"/>
      <c r="CC3380" s="12"/>
      <c r="CD3380" s="12"/>
      <c r="CE3380" s="12"/>
      <c r="CF3380" s="12"/>
      <c r="CG3380" s="12"/>
      <c r="CH3380" s="12"/>
      <c r="CI3380" s="12"/>
      <c r="CJ3380" s="12"/>
      <c r="CK3380" s="12"/>
      <c r="CL3380" s="12"/>
      <c r="CM3380" s="12"/>
      <c r="CN3380" s="12"/>
      <c r="CO3380" s="12"/>
      <c r="CP3380" s="12"/>
      <c r="CQ3380" s="12"/>
      <c r="CR3380" s="12"/>
      <c r="CS3380" s="12"/>
      <c r="CT3380" s="12"/>
      <c r="CU3380" s="12"/>
      <c r="CV3380" s="12"/>
      <c r="CW3380" s="12"/>
      <c r="CX3380" s="12"/>
      <c r="CY3380" s="12"/>
      <c r="CZ3380" s="12"/>
      <c r="DA3380" s="12"/>
      <c r="DB3380" s="12"/>
      <c r="DC3380" s="12"/>
      <c r="DD3380" s="12"/>
      <c r="DE3380" s="12"/>
      <c r="DF3380" s="12"/>
      <c r="DG3380" s="12"/>
      <c r="DH3380" s="12"/>
      <c r="DI3380" s="12"/>
      <c r="DJ3380" s="12"/>
      <c r="DK3380" s="12"/>
      <c r="DL3380" s="12"/>
      <c r="DM3380" s="12"/>
      <c r="DN3380" s="12"/>
      <c r="DO3380" s="12"/>
      <c r="DP3380" s="12"/>
      <c r="DQ3380" s="12"/>
      <c r="DR3380" s="12"/>
      <c r="DS3380" s="12"/>
      <c r="DT3380" s="12"/>
      <c r="DU3380" s="12"/>
      <c r="DV3380" s="12"/>
    </row>
    <row r="3381" spans="1:126" s="14" customFormat="1" ht="75.75" thickBot="1" x14ac:dyDescent="0.3">
      <c r="A3381" s="12"/>
      <c r="B3381" s="13">
        <f t="shared" si="54"/>
        <v>3372</v>
      </c>
      <c r="C3381" s="2" t="s">
        <v>2218</v>
      </c>
      <c r="D3381" s="9">
        <v>5205</v>
      </c>
      <c r="E3381" s="2" t="s">
        <v>3297</v>
      </c>
      <c r="F3381" s="2" t="s">
        <v>3301</v>
      </c>
      <c r="G3381" s="2" t="s">
        <v>6913</v>
      </c>
      <c r="H3381" s="2" t="s">
        <v>377</v>
      </c>
      <c r="J3381" s="12"/>
      <c r="K3381" s="12"/>
      <c r="L3381" s="12"/>
      <c r="M3381" s="12"/>
      <c r="N3381" s="12"/>
      <c r="O3381" s="12"/>
      <c r="P3381" s="12"/>
      <c r="Q3381" s="12"/>
      <c r="R3381" s="12"/>
      <c r="S3381" s="12"/>
      <c r="T3381" s="12"/>
      <c r="U3381" s="12"/>
      <c r="V3381" s="12"/>
      <c r="W3381" s="12"/>
      <c r="X3381" s="12"/>
      <c r="Y3381" s="12"/>
      <c r="Z3381" s="12"/>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12"/>
      <c r="BR3381" s="12"/>
      <c r="BS3381" s="12"/>
      <c r="BT3381" s="12"/>
      <c r="BU3381" s="12"/>
      <c r="BV3381" s="12"/>
      <c r="BW3381" s="12"/>
      <c r="BX3381" s="12"/>
      <c r="BY3381" s="12"/>
      <c r="BZ3381" s="12"/>
      <c r="CA3381" s="12"/>
      <c r="CB3381" s="12"/>
      <c r="CC3381" s="12"/>
      <c r="CD3381" s="12"/>
      <c r="CE3381" s="12"/>
      <c r="CF3381" s="12"/>
      <c r="CG3381" s="12"/>
      <c r="CH3381" s="12"/>
      <c r="CI3381" s="12"/>
      <c r="CJ3381" s="12"/>
      <c r="CK3381" s="12"/>
      <c r="CL3381" s="12"/>
      <c r="CM3381" s="12"/>
      <c r="CN3381" s="12"/>
      <c r="CO3381" s="12"/>
      <c r="CP3381" s="12"/>
      <c r="CQ3381" s="12"/>
      <c r="CR3381" s="12"/>
      <c r="CS3381" s="12"/>
      <c r="CT3381" s="12"/>
      <c r="CU3381" s="12"/>
      <c r="CV3381" s="12"/>
      <c r="CW3381" s="12"/>
      <c r="CX3381" s="12"/>
      <c r="CY3381" s="12"/>
      <c r="CZ3381" s="12"/>
      <c r="DA3381" s="12"/>
      <c r="DB3381" s="12"/>
      <c r="DC3381" s="12"/>
      <c r="DD3381" s="12"/>
      <c r="DE3381" s="12"/>
      <c r="DF3381" s="12"/>
      <c r="DG3381" s="12"/>
      <c r="DH3381" s="12"/>
      <c r="DI3381" s="12"/>
      <c r="DJ3381" s="12"/>
      <c r="DK3381" s="12"/>
      <c r="DL3381" s="12"/>
      <c r="DM3381" s="12"/>
      <c r="DN3381" s="12"/>
      <c r="DO3381" s="12"/>
      <c r="DP3381" s="12"/>
      <c r="DQ3381" s="12"/>
      <c r="DR3381" s="12"/>
      <c r="DS3381" s="12"/>
      <c r="DT3381" s="12"/>
      <c r="DU3381" s="12"/>
      <c r="DV3381" s="12"/>
    </row>
    <row r="3382" spans="1:126" s="14" customFormat="1" ht="75.75" thickBot="1" x14ac:dyDescent="0.3">
      <c r="A3382" s="12"/>
      <c r="B3382" s="13">
        <f t="shared" si="54"/>
        <v>3373</v>
      </c>
      <c r="C3382" s="2" t="s">
        <v>2218</v>
      </c>
      <c r="D3382" s="9">
        <v>5205</v>
      </c>
      <c r="E3382" s="2" t="s">
        <v>3297</v>
      </c>
      <c r="F3382" s="2" t="s">
        <v>7316</v>
      </c>
      <c r="G3382" s="2" t="s">
        <v>6914</v>
      </c>
      <c r="H3382" s="2" t="s">
        <v>377</v>
      </c>
      <c r="J3382" s="12"/>
      <c r="K3382" s="12"/>
      <c r="L3382" s="12"/>
      <c r="M3382" s="12"/>
      <c r="N3382" s="12"/>
      <c r="O3382" s="12"/>
      <c r="P3382" s="12"/>
      <c r="Q3382" s="12"/>
      <c r="R3382" s="12"/>
      <c r="S3382" s="12"/>
      <c r="T3382" s="12"/>
      <c r="U3382" s="12"/>
      <c r="V3382" s="12"/>
      <c r="W3382" s="12"/>
      <c r="X3382" s="12"/>
      <c r="Y3382" s="12"/>
      <c r="Z3382" s="12"/>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12"/>
      <c r="BR3382" s="12"/>
      <c r="BS3382" s="12"/>
      <c r="BT3382" s="12"/>
      <c r="BU3382" s="12"/>
      <c r="BV3382" s="12"/>
      <c r="BW3382" s="12"/>
      <c r="BX3382" s="12"/>
      <c r="BY3382" s="12"/>
      <c r="BZ3382" s="12"/>
      <c r="CA3382" s="12"/>
      <c r="CB3382" s="12"/>
      <c r="CC3382" s="12"/>
      <c r="CD3382" s="12"/>
      <c r="CE3382" s="12"/>
      <c r="CF3382" s="12"/>
      <c r="CG3382" s="12"/>
      <c r="CH3382" s="12"/>
      <c r="CI3382" s="12"/>
      <c r="CJ3382" s="12"/>
      <c r="CK3382" s="12"/>
      <c r="CL3382" s="12"/>
      <c r="CM3382" s="12"/>
      <c r="CN3382" s="12"/>
      <c r="CO3382" s="12"/>
      <c r="CP3382" s="12"/>
      <c r="CQ3382" s="12"/>
      <c r="CR3382" s="12"/>
      <c r="CS3382" s="12"/>
      <c r="CT3382" s="12"/>
      <c r="CU3382" s="12"/>
      <c r="CV3382" s="12"/>
      <c r="CW3382" s="12"/>
      <c r="CX3382" s="12"/>
      <c r="CY3382" s="12"/>
      <c r="CZ3382" s="12"/>
      <c r="DA3382" s="12"/>
      <c r="DB3382" s="12"/>
      <c r="DC3382" s="12"/>
      <c r="DD3382" s="12"/>
      <c r="DE3382" s="12"/>
      <c r="DF3382" s="12"/>
      <c r="DG3382" s="12"/>
      <c r="DH3382" s="12"/>
      <c r="DI3382" s="12"/>
      <c r="DJ3382" s="12"/>
      <c r="DK3382" s="12"/>
      <c r="DL3382" s="12"/>
      <c r="DM3382" s="12"/>
      <c r="DN3382" s="12"/>
      <c r="DO3382" s="12"/>
      <c r="DP3382" s="12"/>
      <c r="DQ3382" s="12"/>
      <c r="DR3382" s="12"/>
      <c r="DS3382" s="12"/>
      <c r="DT3382" s="12"/>
      <c r="DU3382" s="12"/>
      <c r="DV3382" s="12"/>
    </row>
    <row r="3383" spans="1:126" s="14" customFormat="1" ht="75.75" thickBot="1" x14ac:dyDescent="0.3">
      <c r="A3383" s="12"/>
      <c r="B3383" s="13">
        <f t="shared" si="54"/>
        <v>3374</v>
      </c>
      <c r="C3383" s="2" t="s">
        <v>2218</v>
      </c>
      <c r="D3383" s="9">
        <v>5205</v>
      </c>
      <c r="E3383" s="2" t="s">
        <v>3297</v>
      </c>
      <c r="F3383" s="2" t="s">
        <v>3302</v>
      </c>
      <c r="G3383" s="2" t="s">
        <v>6914</v>
      </c>
      <c r="H3383" s="2" t="s">
        <v>377</v>
      </c>
      <c r="J3383" s="12"/>
      <c r="K3383" s="12"/>
      <c r="L3383" s="12"/>
      <c r="M3383" s="12"/>
      <c r="N3383" s="12"/>
      <c r="O3383" s="12"/>
      <c r="P3383" s="12"/>
      <c r="Q3383" s="12"/>
      <c r="R3383" s="12"/>
      <c r="S3383" s="12"/>
      <c r="T3383" s="12"/>
      <c r="U3383" s="12"/>
      <c r="V3383" s="12"/>
      <c r="W3383" s="12"/>
      <c r="X3383" s="12"/>
      <c r="Y3383" s="12"/>
      <c r="Z3383" s="12"/>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12"/>
      <c r="BR3383" s="12"/>
      <c r="BS3383" s="12"/>
      <c r="BT3383" s="12"/>
      <c r="BU3383" s="12"/>
      <c r="BV3383" s="12"/>
      <c r="BW3383" s="12"/>
      <c r="BX3383" s="12"/>
      <c r="BY3383" s="12"/>
      <c r="BZ3383" s="12"/>
      <c r="CA3383" s="12"/>
      <c r="CB3383" s="12"/>
      <c r="CC3383" s="12"/>
      <c r="CD3383" s="12"/>
      <c r="CE3383" s="12"/>
      <c r="CF3383" s="12"/>
      <c r="CG3383" s="12"/>
      <c r="CH3383" s="12"/>
      <c r="CI3383" s="12"/>
      <c r="CJ3383" s="12"/>
      <c r="CK3383" s="12"/>
      <c r="CL3383" s="12"/>
      <c r="CM3383" s="12"/>
      <c r="CN3383" s="12"/>
      <c r="CO3383" s="12"/>
      <c r="CP3383" s="12"/>
      <c r="CQ3383" s="12"/>
      <c r="CR3383" s="12"/>
      <c r="CS3383" s="12"/>
      <c r="CT3383" s="12"/>
      <c r="CU3383" s="12"/>
      <c r="CV3383" s="12"/>
      <c r="CW3383" s="12"/>
      <c r="CX3383" s="12"/>
      <c r="CY3383" s="12"/>
      <c r="CZ3383" s="12"/>
      <c r="DA3383" s="12"/>
      <c r="DB3383" s="12"/>
      <c r="DC3383" s="12"/>
      <c r="DD3383" s="12"/>
      <c r="DE3383" s="12"/>
      <c r="DF3383" s="12"/>
      <c r="DG3383" s="12"/>
      <c r="DH3383" s="12"/>
      <c r="DI3383" s="12"/>
      <c r="DJ3383" s="12"/>
      <c r="DK3383" s="12"/>
      <c r="DL3383" s="12"/>
      <c r="DM3383" s="12"/>
      <c r="DN3383" s="12"/>
      <c r="DO3383" s="12"/>
      <c r="DP3383" s="12"/>
      <c r="DQ3383" s="12"/>
      <c r="DR3383" s="12"/>
      <c r="DS3383" s="12"/>
      <c r="DT3383" s="12"/>
      <c r="DU3383" s="12"/>
      <c r="DV3383" s="12"/>
    </row>
    <row r="3384" spans="1:126" s="14" customFormat="1" ht="75.75" thickBot="1" x14ac:dyDescent="0.3">
      <c r="A3384" s="12"/>
      <c r="B3384" s="13">
        <f t="shared" si="54"/>
        <v>3375</v>
      </c>
      <c r="C3384" s="2" t="s">
        <v>2218</v>
      </c>
      <c r="D3384" s="9">
        <v>5205</v>
      </c>
      <c r="E3384" s="2" t="s">
        <v>3297</v>
      </c>
      <c r="F3384" s="2" t="s">
        <v>3303</v>
      </c>
      <c r="G3384" s="2" t="s">
        <v>10615</v>
      </c>
      <c r="H3384" s="2" t="s">
        <v>377</v>
      </c>
      <c r="J3384" s="12"/>
      <c r="K3384" s="12"/>
      <c r="L3384" s="12"/>
      <c r="M3384" s="12"/>
      <c r="N3384" s="12"/>
      <c r="O3384" s="12"/>
      <c r="P3384" s="12"/>
      <c r="Q3384" s="12"/>
      <c r="R3384" s="12"/>
      <c r="S3384" s="12"/>
      <c r="T3384" s="12"/>
      <c r="U3384" s="12"/>
      <c r="V3384" s="12"/>
      <c r="W3384" s="12"/>
      <c r="X3384" s="12"/>
      <c r="Y3384" s="12"/>
      <c r="Z3384" s="12"/>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c r="BP3384" s="12"/>
      <c r="BQ3384" s="12"/>
      <c r="BR3384" s="12"/>
      <c r="BS3384" s="12"/>
      <c r="BT3384" s="12"/>
      <c r="BU3384" s="12"/>
      <c r="BV3384" s="12"/>
      <c r="BW3384" s="12"/>
      <c r="BX3384" s="12"/>
      <c r="BY3384" s="12"/>
      <c r="BZ3384" s="12"/>
      <c r="CA3384" s="12"/>
      <c r="CB3384" s="12"/>
      <c r="CC3384" s="12"/>
      <c r="CD3384" s="12"/>
      <c r="CE3384" s="12"/>
      <c r="CF3384" s="12"/>
      <c r="CG3384" s="12"/>
      <c r="CH3384" s="12"/>
      <c r="CI3384" s="12"/>
      <c r="CJ3384" s="12"/>
      <c r="CK3384" s="12"/>
      <c r="CL3384" s="12"/>
      <c r="CM3384" s="12"/>
      <c r="CN3384" s="12"/>
      <c r="CO3384" s="12"/>
      <c r="CP3384" s="12"/>
      <c r="CQ3384" s="12"/>
      <c r="CR3384" s="12"/>
      <c r="CS3384" s="12"/>
      <c r="CT3384" s="12"/>
      <c r="CU3384" s="12"/>
      <c r="CV3384" s="12"/>
      <c r="CW3384" s="12"/>
      <c r="CX3384" s="12"/>
      <c r="CY3384" s="12"/>
      <c r="CZ3384" s="12"/>
      <c r="DA3384" s="12"/>
      <c r="DB3384" s="12"/>
      <c r="DC3384" s="12"/>
      <c r="DD3384" s="12"/>
      <c r="DE3384" s="12"/>
      <c r="DF3384" s="12"/>
      <c r="DG3384" s="12"/>
      <c r="DH3384" s="12"/>
      <c r="DI3384" s="12"/>
      <c r="DJ3384" s="12"/>
      <c r="DK3384" s="12"/>
      <c r="DL3384" s="12"/>
      <c r="DM3384" s="12"/>
      <c r="DN3384" s="12"/>
      <c r="DO3384" s="12"/>
      <c r="DP3384" s="12"/>
      <c r="DQ3384" s="12"/>
      <c r="DR3384" s="12"/>
      <c r="DS3384" s="12"/>
      <c r="DT3384" s="12"/>
      <c r="DU3384" s="12"/>
      <c r="DV3384" s="12"/>
    </row>
    <row r="3385" spans="1:126" s="14" customFormat="1" ht="75.75" thickBot="1" x14ac:dyDescent="0.3">
      <c r="A3385" s="12"/>
      <c r="B3385" s="13">
        <f t="shared" si="54"/>
        <v>3376</v>
      </c>
      <c r="C3385" s="2" t="s">
        <v>2218</v>
      </c>
      <c r="D3385" s="9">
        <v>5205</v>
      </c>
      <c r="E3385" s="2" t="s">
        <v>3297</v>
      </c>
      <c r="F3385" s="2" t="s">
        <v>3304</v>
      </c>
      <c r="G3385" s="2" t="s">
        <v>3311</v>
      </c>
      <c r="H3385" s="2" t="s">
        <v>377</v>
      </c>
      <c r="J3385" s="12"/>
      <c r="K3385" s="12"/>
      <c r="L3385" s="12"/>
      <c r="M3385" s="12"/>
      <c r="N3385" s="12"/>
      <c r="O3385" s="12"/>
      <c r="P3385" s="12"/>
      <c r="Q3385" s="12"/>
      <c r="R3385" s="12"/>
      <c r="S3385" s="12"/>
      <c r="T3385" s="12"/>
      <c r="U3385" s="12"/>
      <c r="V3385" s="12"/>
      <c r="W3385" s="12"/>
      <c r="X3385" s="12"/>
      <c r="Y3385" s="12"/>
      <c r="Z3385" s="12"/>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12"/>
      <c r="BR3385" s="12"/>
      <c r="BS3385" s="12"/>
      <c r="BT3385" s="12"/>
      <c r="BU3385" s="12"/>
      <c r="BV3385" s="12"/>
      <c r="BW3385" s="12"/>
      <c r="BX3385" s="12"/>
      <c r="BY3385" s="12"/>
      <c r="BZ3385" s="12"/>
      <c r="CA3385" s="12"/>
      <c r="CB3385" s="12"/>
      <c r="CC3385" s="12"/>
      <c r="CD3385" s="12"/>
      <c r="CE3385" s="12"/>
      <c r="CF3385" s="12"/>
      <c r="CG3385" s="12"/>
      <c r="CH3385" s="12"/>
      <c r="CI3385" s="12"/>
      <c r="CJ3385" s="12"/>
      <c r="CK3385" s="12"/>
      <c r="CL3385" s="12"/>
      <c r="CM3385" s="12"/>
      <c r="CN3385" s="12"/>
      <c r="CO3385" s="12"/>
      <c r="CP3385" s="12"/>
      <c r="CQ3385" s="12"/>
      <c r="CR3385" s="12"/>
      <c r="CS3385" s="12"/>
      <c r="CT3385" s="12"/>
      <c r="CU3385" s="12"/>
      <c r="CV3385" s="12"/>
      <c r="CW3385" s="12"/>
      <c r="CX3385" s="12"/>
      <c r="CY3385" s="12"/>
      <c r="CZ3385" s="12"/>
      <c r="DA3385" s="12"/>
      <c r="DB3385" s="12"/>
      <c r="DC3385" s="12"/>
      <c r="DD3385" s="12"/>
      <c r="DE3385" s="12"/>
      <c r="DF3385" s="12"/>
      <c r="DG3385" s="12"/>
      <c r="DH3385" s="12"/>
      <c r="DI3385" s="12"/>
      <c r="DJ3385" s="12"/>
      <c r="DK3385" s="12"/>
      <c r="DL3385" s="12"/>
      <c r="DM3385" s="12"/>
      <c r="DN3385" s="12"/>
      <c r="DO3385" s="12"/>
      <c r="DP3385" s="12"/>
      <c r="DQ3385" s="12"/>
      <c r="DR3385" s="12"/>
      <c r="DS3385" s="12"/>
      <c r="DT3385" s="12"/>
      <c r="DU3385" s="12"/>
      <c r="DV3385" s="12"/>
    </row>
    <row r="3386" spans="1:126" s="14" customFormat="1" ht="75.75" thickBot="1" x14ac:dyDescent="0.3">
      <c r="A3386" s="12"/>
      <c r="B3386" s="13">
        <f t="shared" si="54"/>
        <v>3377</v>
      </c>
      <c r="C3386" s="2" t="s">
        <v>2218</v>
      </c>
      <c r="D3386" s="9">
        <v>5205</v>
      </c>
      <c r="E3386" s="2" t="s">
        <v>3297</v>
      </c>
      <c r="F3386" s="2" t="s">
        <v>3305</v>
      </c>
      <c r="G3386" s="2" t="s">
        <v>6915</v>
      </c>
      <c r="H3386" s="2" t="s">
        <v>377</v>
      </c>
      <c r="J3386" s="12"/>
      <c r="K3386" s="12"/>
      <c r="L3386" s="12"/>
      <c r="M3386" s="12"/>
      <c r="N3386" s="12"/>
      <c r="O3386" s="12"/>
      <c r="P3386" s="12"/>
      <c r="Q3386" s="12"/>
      <c r="R3386" s="12"/>
      <c r="S3386" s="12"/>
      <c r="T3386" s="12"/>
      <c r="U3386" s="12"/>
      <c r="V3386" s="12"/>
      <c r="W3386" s="12"/>
      <c r="X3386" s="12"/>
      <c r="Y3386" s="12"/>
      <c r="Z3386" s="12"/>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12"/>
      <c r="BR3386" s="12"/>
      <c r="BS3386" s="12"/>
      <c r="BT3386" s="12"/>
      <c r="BU3386" s="12"/>
      <c r="BV3386" s="12"/>
      <c r="BW3386" s="12"/>
      <c r="BX3386" s="12"/>
      <c r="BY3386" s="12"/>
      <c r="BZ3386" s="12"/>
      <c r="CA3386" s="12"/>
      <c r="CB3386" s="12"/>
      <c r="CC3386" s="12"/>
      <c r="CD3386" s="12"/>
      <c r="CE3386" s="12"/>
      <c r="CF3386" s="12"/>
      <c r="CG3386" s="12"/>
      <c r="CH3386" s="12"/>
      <c r="CI3386" s="12"/>
      <c r="CJ3386" s="12"/>
      <c r="CK3386" s="12"/>
      <c r="CL3386" s="12"/>
      <c r="CM3386" s="12"/>
      <c r="CN3386" s="12"/>
      <c r="CO3386" s="12"/>
      <c r="CP3386" s="12"/>
      <c r="CQ3386" s="12"/>
      <c r="CR3386" s="12"/>
      <c r="CS3386" s="12"/>
      <c r="CT3386" s="12"/>
      <c r="CU3386" s="12"/>
      <c r="CV3386" s="12"/>
      <c r="CW3386" s="12"/>
      <c r="CX3386" s="12"/>
      <c r="CY3386" s="12"/>
      <c r="CZ3386" s="12"/>
      <c r="DA3386" s="12"/>
      <c r="DB3386" s="12"/>
      <c r="DC3386" s="12"/>
      <c r="DD3386" s="12"/>
      <c r="DE3386" s="12"/>
      <c r="DF3386" s="12"/>
      <c r="DG3386" s="12"/>
      <c r="DH3386" s="12"/>
      <c r="DI3386" s="12"/>
      <c r="DJ3386" s="12"/>
      <c r="DK3386" s="12"/>
      <c r="DL3386" s="12"/>
      <c r="DM3386" s="12"/>
      <c r="DN3386" s="12"/>
      <c r="DO3386" s="12"/>
      <c r="DP3386" s="12"/>
      <c r="DQ3386" s="12"/>
      <c r="DR3386" s="12"/>
      <c r="DS3386" s="12"/>
      <c r="DT3386" s="12"/>
      <c r="DU3386" s="12"/>
      <c r="DV3386" s="12"/>
    </row>
    <row r="3387" spans="1:126" s="14" customFormat="1" ht="75.75" thickBot="1" x14ac:dyDescent="0.3">
      <c r="A3387" s="12"/>
      <c r="B3387" s="13">
        <f t="shared" si="54"/>
        <v>3378</v>
      </c>
      <c r="C3387" s="2" t="s">
        <v>2218</v>
      </c>
      <c r="D3387" s="9">
        <v>5205</v>
      </c>
      <c r="E3387" s="2" t="s">
        <v>3297</v>
      </c>
      <c r="F3387" s="2" t="s">
        <v>3306</v>
      </c>
      <c r="G3387" s="2" t="s">
        <v>3312</v>
      </c>
      <c r="H3387" s="2" t="s">
        <v>377</v>
      </c>
      <c r="J3387" s="12"/>
      <c r="K3387" s="12"/>
      <c r="L3387" s="12"/>
      <c r="M3387" s="12"/>
      <c r="N3387" s="12"/>
      <c r="O3387" s="12"/>
      <c r="P3387" s="12"/>
      <c r="Q3387" s="12"/>
      <c r="R3387" s="12"/>
      <c r="S3387" s="12"/>
      <c r="T3387" s="12"/>
      <c r="U3387" s="12"/>
      <c r="V3387" s="12"/>
      <c r="W3387" s="12"/>
      <c r="X3387" s="12"/>
      <c r="Y3387" s="12"/>
      <c r="Z3387" s="12"/>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c r="AV3387" s="12"/>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12"/>
      <c r="BR3387" s="12"/>
      <c r="BS3387" s="12"/>
      <c r="BT3387" s="12"/>
      <c r="BU3387" s="12"/>
      <c r="BV3387" s="12"/>
      <c r="BW3387" s="12"/>
      <c r="BX3387" s="12"/>
      <c r="BY3387" s="12"/>
      <c r="BZ3387" s="12"/>
      <c r="CA3387" s="12"/>
      <c r="CB3387" s="12"/>
      <c r="CC3387" s="12"/>
      <c r="CD3387" s="12"/>
      <c r="CE3387" s="12"/>
      <c r="CF3387" s="12"/>
      <c r="CG3387" s="12"/>
      <c r="CH3387" s="12"/>
      <c r="CI3387" s="12"/>
      <c r="CJ3387" s="12"/>
      <c r="CK3387" s="12"/>
      <c r="CL3387" s="12"/>
      <c r="CM3387" s="12"/>
      <c r="CN3387" s="12"/>
      <c r="CO3387" s="12"/>
      <c r="CP3387" s="12"/>
      <c r="CQ3387" s="12"/>
      <c r="CR3387" s="12"/>
      <c r="CS3387" s="12"/>
      <c r="CT3387" s="12"/>
      <c r="CU3387" s="12"/>
      <c r="CV3387" s="12"/>
      <c r="CW3387" s="12"/>
      <c r="CX3387" s="12"/>
      <c r="CY3387" s="12"/>
      <c r="CZ3387" s="12"/>
      <c r="DA3387" s="12"/>
      <c r="DB3387" s="12"/>
      <c r="DC3387" s="12"/>
      <c r="DD3387" s="12"/>
      <c r="DE3387" s="12"/>
      <c r="DF3387" s="12"/>
      <c r="DG3387" s="12"/>
      <c r="DH3387" s="12"/>
      <c r="DI3387" s="12"/>
      <c r="DJ3387" s="12"/>
      <c r="DK3387" s="12"/>
      <c r="DL3387" s="12"/>
      <c r="DM3387" s="12"/>
      <c r="DN3387" s="12"/>
      <c r="DO3387" s="12"/>
      <c r="DP3387" s="12"/>
      <c r="DQ3387" s="12"/>
      <c r="DR3387" s="12"/>
      <c r="DS3387" s="12"/>
      <c r="DT3387" s="12"/>
      <c r="DU3387" s="12"/>
      <c r="DV3387" s="12"/>
    </row>
    <row r="3388" spans="1:126" s="14" customFormat="1" ht="75.75" thickBot="1" x14ac:dyDescent="0.3">
      <c r="A3388" s="12"/>
      <c r="B3388" s="13">
        <f t="shared" si="54"/>
        <v>3379</v>
      </c>
      <c r="C3388" s="2" t="s">
        <v>2218</v>
      </c>
      <c r="D3388" s="9">
        <v>5205</v>
      </c>
      <c r="E3388" s="2" t="s">
        <v>3297</v>
      </c>
      <c r="F3388" s="2" t="s">
        <v>3307</v>
      </c>
      <c r="G3388" s="2" t="s">
        <v>10616</v>
      </c>
      <c r="H3388" s="2" t="s">
        <v>377</v>
      </c>
      <c r="J3388" s="12"/>
      <c r="K3388" s="12"/>
      <c r="L3388" s="12"/>
      <c r="M3388" s="12"/>
      <c r="N3388" s="12"/>
      <c r="O3388" s="12"/>
      <c r="P3388" s="12"/>
      <c r="Q3388" s="12"/>
      <c r="R3388" s="12"/>
      <c r="S3388" s="12"/>
      <c r="T3388" s="12"/>
      <c r="U3388" s="12"/>
      <c r="V3388" s="12"/>
      <c r="W3388" s="12"/>
      <c r="X3388" s="12"/>
      <c r="Y3388" s="12"/>
      <c r="Z3388" s="12"/>
      <c r="AA3388" s="12"/>
      <c r="AB3388" s="12"/>
      <c r="AC3388" s="12"/>
      <c r="AD3388" s="12"/>
      <c r="AE3388" s="12"/>
      <c r="AF3388" s="12"/>
      <c r="AG3388" s="12"/>
      <c r="AH3388" s="12"/>
      <c r="AI3388" s="12"/>
      <c r="AJ3388" s="12"/>
      <c r="AK3388" s="12"/>
      <c r="AL3388" s="12"/>
      <c r="AM3388" s="12"/>
      <c r="AN3388" s="12"/>
      <c r="AO3388" s="12"/>
      <c r="AP3388" s="12"/>
      <c r="AQ3388" s="12"/>
      <c r="AR3388" s="12"/>
      <c r="AS3388" s="12"/>
      <c r="AT3388" s="12"/>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12"/>
      <c r="BR3388" s="12"/>
      <c r="BS3388" s="12"/>
      <c r="BT3388" s="12"/>
      <c r="BU3388" s="12"/>
      <c r="BV3388" s="12"/>
      <c r="BW3388" s="12"/>
      <c r="BX3388" s="12"/>
      <c r="BY3388" s="12"/>
      <c r="BZ3388" s="12"/>
      <c r="CA3388" s="12"/>
      <c r="CB3388" s="12"/>
      <c r="CC3388" s="12"/>
      <c r="CD3388" s="12"/>
      <c r="CE3388" s="12"/>
      <c r="CF3388" s="12"/>
      <c r="CG3388" s="12"/>
      <c r="CH3388" s="12"/>
      <c r="CI3388" s="12"/>
      <c r="CJ3388" s="12"/>
      <c r="CK3388" s="12"/>
      <c r="CL3388" s="12"/>
      <c r="CM3388" s="12"/>
      <c r="CN3388" s="12"/>
      <c r="CO3388" s="12"/>
      <c r="CP3388" s="12"/>
      <c r="CQ3388" s="12"/>
      <c r="CR3388" s="12"/>
      <c r="CS3388" s="12"/>
      <c r="CT3388" s="12"/>
      <c r="CU3388" s="12"/>
      <c r="CV3388" s="12"/>
      <c r="CW3388" s="12"/>
      <c r="CX3388" s="12"/>
      <c r="CY3388" s="12"/>
      <c r="CZ3388" s="12"/>
      <c r="DA3388" s="12"/>
      <c r="DB3388" s="12"/>
      <c r="DC3388" s="12"/>
      <c r="DD3388" s="12"/>
      <c r="DE3388" s="12"/>
      <c r="DF3388" s="12"/>
      <c r="DG3388" s="12"/>
      <c r="DH3388" s="12"/>
      <c r="DI3388" s="12"/>
      <c r="DJ3388" s="12"/>
      <c r="DK3388" s="12"/>
      <c r="DL3388" s="12"/>
      <c r="DM3388" s="12"/>
      <c r="DN3388" s="12"/>
      <c r="DO3388" s="12"/>
      <c r="DP3388" s="12"/>
      <c r="DQ3388" s="12"/>
      <c r="DR3388" s="12"/>
      <c r="DS3388" s="12"/>
      <c r="DT3388" s="12"/>
      <c r="DU3388" s="12"/>
      <c r="DV3388" s="12"/>
    </row>
    <row r="3389" spans="1:126" s="14" customFormat="1" ht="75.75" thickBot="1" x14ac:dyDescent="0.3">
      <c r="A3389" s="12"/>
      <c r="B3389" s="13">
        <f t="shared" si="54"/>
        <v>3380</v>
      </c>
      <c r="C3389" s="2" t="s">
        <v>2218</v>
      </c>
      <c r="D3389" s="9">
        <v>5205</v>
      </c>
      <c r="E3389" s="2" t="s">
        <v>3297</v>
      </c>
      <c r="F3389" s="2" t="s">
        <v>7318</v>
      </c>
      <c r="G3389" s="2" t="s">
        <v>10617</v>
      </c>
      <c r="H3389" s="2" t="s">
        <v>377</v>
      </c>
      <c r="J3389" s="12"/>
      <c r="K3389" s="12"/>
      <c r="L3389" s="12"/>
      <c r="M3389" s="12"/>
      <c r="N3389" s="12"/>
      <c r="O3389" s="12"/>
      <c r="P3389" s="12"/>
      <c r="Q3389" s="12"/>
      <c r="R3389" s="12"/>
      <c r="S3389" s="12"/>
      <c r="T3389" s="12"/>
      <c r="U3389" s="12"/>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12"/>
      <c r="BR3389" s="12"/>
      <c r="BS3389" s="12"/>
      <c r="BT3389" s="12"/>
      <c r="BU3389" s="12"/>
      <c r="BV3389" s="12"/>
      <c r="BW3389" s="12"/>
      <c r="BX3389" s="12"/>
      <c r="BY3389" s="12"/>
      <c r="BZ3389" s="12"/>
      <c r="CA3389" s="12"/>
      <c r="CB3389" s="12"/>
      <c r="CC3389" s="12"/>
      <c r="CD3389" s="12"/>
      <c r="CE3389" s="12"/>
      <c r="CF3389" s="12"/>
      <c r="CG3389" s="12"/>
      <c r="CH3389" s="12"/>
      <c r="CI3389" s="12"/>
      <c r="CJ3389" s="12"/>
      <c r="CK3389" s="12"/>
      <c r="CL3389" s="12"/>
      <c r="CM3389" s="12"/>
      <c r="CN3389" s="12"/>
      <c r="CO3389" s="12"/>
      <c r="CP3389" s="12"/>
      <c r="CQ3389" s="12"/>
      <c r="CR3389" s="12"/>
      <c r="CS3389" s="12"/>
      <c r="CT3389" s="12"/>
      <c r="CU3389" s="12"/>
      <c r="CV3389" s="12"/>
      <c r="CW3389" s="12"/>
      <c r="CX3389" s="12"/>
      <c r="CY3389" s="12"/>
      <c r="CZ3389" s="12"/>
      <c r="DA3389" s="12"/>
      <c r="DB3389" s="12"/>
      <c r="DC3389" s="12"/>
      <c r="DD3389" s="12"/>
      <c r="DE3389" s="12"/>
      <c r="DF3389" s="12"/>
      <c r="DG3389" s="12"/>
      <c r="DH3389" s="12"/>
      <c r="DI3389" s="12"/>
      <c r="DJ3389" s="12"/>
      <c r="DK3389" s="12"/>
      <c r="DL3389" s="12"/>
      <c r="DM3389" s="12"/>
      <c r="DN3389" s="12"/>
      <c r="DO3389" s="12"/>
      <c r="DP3389" s="12"/>
      <c r="DQ3389" s="12"/>
      <c r="DR3389" s="12"/>
      <c r="DS3389" s="12"/>
      <c r="DT3389" s="12"/>
      <c r="DU3389" s="12"/>
      <c r="DV3389" s="12"/>
    </row>
    <row r="3390" spans="1:126" s="14" customFormat="1" ht="30.75" thickBot="1" x14ac:dyDescent="0.3">
      <c r="A3390" s="12"/>
      <c r="B3390" s="13">
        <f t="shared" si="54"/>
        <v>3381</v>
      </c>
      <c r="C3390" s="2" t="s">
        <v>2218</v>
      </c>
      <c r="D3390" s="9">
        <v>5205</v>
      </c>
      <c r="E3390" s="2" t="s">
        <v>3315</v>
      </c>
      <c r="F3390" s="2" t="s">
        <v>3314</v>
      </c>
      <c r="G3390" s="2" t="s">
        <v>3313</v>
      </c>
      <c r="H3390" s="2" t="s">
        <v>377</v>
      </c>
      <c r="J3390" s="12"/>
      <c r="K3390" s="12"/>
      <c r="L3390" s="12"/>
      <c r="M3390" s="12"/>
      <c r="N3390" s="12"/>
      <c r="O3390" s="12"/>
      <c r="P3390" s="12"/>
      <c r="Q3390" s="12"/>
      <c r="R3390" s="12"/>
      <c r="S3390" s="12"/>
      <c r="T3390" s="12"/>
      <c r="U3390" s="12"/>
      <c r="V3390" s="12"/>
      <c r="W3390" s="12"/>
      <c r="X3390" s="12"/>
      <c r="Y3390" s="12"/>
      <c r="Z3390" s="12"/>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12"/>
      <c r="BR3390" s="12"/>
      <c r="BS3390" s="12"/>
      <c r="BT3390" s="12"/>
      <c r="BU3390" s="12"/>
      <c r="BV3390" s="12"/>
      <c r="BW3390" s="12"/>
      <c r="BX3390" s="12"/>
      <c r="BY3390" s="12"/>
      <c r="BZ3390" s="12"/>
      <c r="CA3390" s="12"/>
      <c r="CB3390" s="12"/>
      <c r="CC3390" s="12"/>
      <c r="CD3390" s="12"/>
      <c r="CE3390" s="12"/>
      <c r="CF3390" s="12"/>
      <c r="CG3390" s="12"/>
      <c r="CH3390" s="12"/>
      <c r="CI3390" s="12"/>
      <c r="CJ3390" s="12"/>
      <c r="CK3390" s="12"/>
      <c r="CL3390" s="12"/>
      <c r="CM3390" s="12"/>
      <c r="CN3390" s="12"/>
      <c r="CO3390" s="12"/>
      <c r="CP3390" s="12"/>
      <c r="CQ3390" s="12"/>
      <c r="CR3390" s="12"/>
      <c r="CS3390" s="12"/>
      <c r="CT3390" s="12"/>
      <c r="CU3390" s="12"/>
      <c r="CV3390" s="12"/>
      <c r="CW3390" s="12"/>
      <c r="CX3390" s="12"/>
      <c r="CY3390" s="12"/>
      <c r="CZ3390" s="12"/>
      <c r="DA3390" s="12"/>
      <c r="DB3390" s="12"/>
      <c r="DC3390" s="12"/>
      <c r="DD3390" s="12"/>
      <c r="DE3390" s="12"/>
      <c r="DF3390" s="12"/>
      <c r="DG3390" s="12"/>
      <c r="DH3390" s="12"/>
      <c r="DI3390" s="12"/>
      <c r="DJ3390" s="12"/>
      <c r="DK3390" s="12"/>
      <c r="DL3390" s="12"/>
      <c r="DM3390" s="12"/>
      <c r="DN3390" s="12"/>
      <c r="DO3390" s="12"/>
      <c r="DP3390" s="12"/>
      <c r="DQ3390" s="12"/>
      <c r="DR3390" s="12"/>
      <c r="DS3390" s="12"/>
      <c r="DT3390" s="12"/>
      <c r="DU3390" s="12"/>
      <c r="DV3390" s="12"/>
    </row>
    <row r="3391" spans="1:126" s="14" customFormat="1" ht="75.75" thickBot="1" x14ac:dyDescent="0.3">
      <c r="A3391" s="12"/>
      <c r="B3391" s="13">
        <f t="shared" si="54"/>
        <v>3382</v>
      </c>
      <c r="C3391" s="2" t="s">
        <v>2218</v>
      </c>
      <c r="D3391" s="9">
        <v>5205</v>
      </c>
      <c r="E3391" s="2" t="s">
        <v>3315</v>
      </c>
      <c r="F3391" s="2" t="s">
        <v>3303</v>
      </c>
      <c r="G3391" s="2" t="s">
        <v>10615</v>
      </c>
      <c r="H3391" s="2" t="s">
        <v>377</v>
      </c>
      <c r="J3391" s="12"/>
      <c r="K3391" s="12"/>
      <c r="L3391" s="12"/>
      <c r="M3391" s="12"/>
      <c r="N3391" s="12"/>
      <c r="O3391" s="12"/>
      <c r="P3391" s="12"/>
      <c r="Q3391" s="12"/>
      <c r="R3391" s="12"/>
      <c r="S3391" s="12"/>
      <c r="T3391" s="12"/>
      <c r="U3391" s="12"/>
      <c r="V3391" s="12"/>
      <c r="W3391" s="12"/>
      <c r="X3391" s="12"/>
      <c r="Y3391" s="12"/>
      <c r="Z3391" s="12"/>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12"/>
      <c r="BR3391" s="12"/>
      <c r="BS3391" s="12"/>
      <c r="BT3391" s="12"/>
      <c r="BU3391" s="12"/>
      <c r="BV3391" s="12"/>
      <c r="BW3391" s="12"/>
      <c r="BX3391" s="12"/>
      <c r="BY3391" s="12"/>
      <c r="BZ3391" s="12"/>
      <c r="CA3391" s="12"/>
      <c r="CB3391" s="12"/>
      <c r="CC3391" s="12"/>
      <c r="CD3391" s="12"/>
      <c r="CE3391" s="12"/>
      <c r="CF3391" s="12"/>
      <c r="CG3391" s="12"/>
      <c r="CH3391" s="12"/>
      <c r="CI3391" s="12"/>
      <c r="CJ3391" s="12"/>
      <c r="CK3391" s="12"/>
      <c r="CL3391" s="12"/>
      <c r="CM3391" s="12"/>
      <c r="CN3391" s="12"/>
      <c r="CO3391" s="12"/>
      <c r="CP3391" s="12"/>
      <c r="CQ3391" s="12"/>
      <c r="CR3391" s="12"/>
      <c r="CS3391" s="12"/>
      <c r="CT3391" s="12"/>
      <c r="CU3391" s="12"/>
      <c r="CV3391" s="12"/>
      <c r="CW3391" s="12"/>
      <c r="CX3391" s="12"/>
      <c r="CY3391" s="12"/>
      <c r="CZ3391" s="12"/>
      <c r="DA3391" s="12"/>
      <c r="DB3391" s="12"/>
      <c r="DC3391" s="12"/>
      <c r="DD3391" s="12"/>
      <c r="DE3391" s="12"/>
      <c r="DF3391" s="12"/>
      <c r="DG3391" s="12"/>
      <c r="DH3391" s="12"/>
      <c r="DI3391" s="12"/>
      <c r="DJ3391" s="12"/>
      <c r="DK3391" s="12"/>
      <c r="DL3391" s="12"/>
      <c r="DM3391" s="12"/>
      <c r="DN3391" s="12"/>
      <c r="DO3391" s="12"/>
      <c r="DP3391" s="12"/>
      <c r="DQ3391" s="12"/>
      <c r="DR3391" s="12"/>
      <c r="DS3391" s="12"/>
      <c r="DT3391" s="12"/>
      <c r="DU3391" s="12"/>
      <c r="DV3391" s="12"/>
    </row>
    <row r="3392" spans="1:126" s="14" customFormat="1" ht="30.75" thickBot="1" x14ac:dyDescent="0.3">
      <c r="A3392" s="12"/>
      <c r="B3392" s="13">
        <f t="shared" si="54"/>
        <v>3383</v>
      </c>
      <c r="C3392" s="2" t="s">
        <v>2218</v>
      </c>
      <c r="D3392" s="9">
        <v>5205</v>
      </c>
      <c r="E3392" s="2" t="s">
        <v>3315</v>
      </c>
      <c r="F3392" s="2" t="s">
        <v>3316</v>
      </c>
      <c r="G3392" s="2" t="s">
        <v>3317</v>
      </c>
      <c r="H3392" s="2" t="s">
        <v>377</v>
      </c>
      <c r="J3392" s="12"/>
      <c r="K3392" s="12"/>
      <c r="L3392" s="12"/>
      <c r="M3392" s="12"/>
      <c r="N3392" s="12"/>
      <c r="O3392" s="12"/>
      <c r="P3392" s="12"/>
      <c r="Q3392" s="12"/>
      <c r="R3392" s="12"/>
      <c r="S3392" s="12"/>
      <c r="T3392" s="12"/>
      <c r="U3392" s="12"/>
      <c r="V3392" s="12"/>
      <c r="W3392" s="12"/>
      <c r="X3392" s="12"/>
      <c r="Y3392" s="12"/>
      <c r="Z3392" s="12"/>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12"/>
      <c r="BR3392" s="12"/>
      <c r="BS3392" s="12"/>
      <c r="BT3392" s="12"/>
      <c r="BU3392" s="12"/>
      <c r="BV3392" s="12"/>
      <c r="BW3392" s="12"/>
      <c r="BX3392" s="12"/>
      <c r="BY3392" s="12"/>
      <c r="BZ3392" s="12"/>
      <c r="CA3392" s="12"/>
      <c r="CB3392" s="12"/>
      <c r="CC3392" s="12"/>
      <c r="CD3392" s="12"/>
      <c r="CE3392" s="12"/>
      <c r="CF3392" s="12"/>
      <c r="CG3392" s="12"/>
      <c r="CH3392" s="12"/>
      <c r="CI3392" s="12"/>
      <c r="CJ3392" s="12"/>
      <c r="CK3392" s="12"/>
      <c r="CL3392" s="12"/>
      <c r="CM3392" s="12"/>
      <c r="CN3392" s="12"/>
      <c r="CO3392" s="12"/>
      <c r="CP3392" s="12"/>
      <c r="CQ3392" s="12"/>
      <c r="CR3392" s="12"/>
      <c r="CS3392" s="12"/>
      <c r="CT3392" s="12"/>
      <c r="CU3392" s="12"/>
      <c r="CV3392" s="12"/>
      <c r="CW3392" s="12"/>
      <c r="CX3392" s="12"/>
      <c r="CY3392" s="12"/>
      <c r="CZ3392" s="12"/>
      <c r="DA3392" s="12"/>
      <c r="DB3392" s="12"/>
      <c r="DC3392" s="12"/>
      <c r="DD3392" s="12"/>
      <c r="DE3392" s="12"/>
      <c r="DF3392" s="12"/>
      <c r="DG3392" s="12"/>
      <c r="DH3392" s="12"/>
      <c r="DI3392" s="12"/>
      <c r="DJ3392" s="12"/>
      <c r="DK3392" s="12"/>
      <c r="DL3392" s="12"/>
      <c r="DM3392" s="12"/>
      <c r="DN3392" s="12"/>
      <c r="DO3392" s="12"/>
      <c r="DP3392" s="12"/>
      <c r="DQ3392" s="12"/>
      <c r="DR3392" s="12"/>
      <c r="DS3392" s="12"/>
      <c r="DT3392" s="12"/>
      <c r="DU3392" s="12"/>
      <c r="DV3392" s="12"/>
    </row>
    <row r="3393" spans="1:126" s="14" customFormat="1" ht="75.75" thickBot="1" x14ac:dyDescent="0.3">
      <c r="A3393" s="12"/>
      <c r="B3393" s="13">
        <f t="shared" si="54"/>
        <v>3384</v>
      </c>
      <c r="C3393" s="2" t="s">
        <v>2218</v>
      </c>
      <c r="D3393" s="9">
        <v>5205</v>
      </c>
      <c r="E3393" s="2" t="s">
        <v>3315</v>
      </c>
      <c r="F3393" s="2" t="s">
        <v>3318</v>
      </c>
      <c r="G3393" s="2" t="s">
        <v>6916</v>
      </c>
      <c r="H3393" s="2" t="s">
        <v>377</v>
      </c>
      <c r="J3393" s="12"/>
      <c r="K3393" s="12"/>
      <c r="L3393" s="12"/>
      <c r="M3393" s="12"/>
      <c r="N3393" s="12"/>
      <c r="O3393" s="12"/>
      <c r="P3393" s="12"/>
      <c r="Q3393" s="12"/>
      <c r="R3393" s="12"/>
      <c r="S3393" s="12"/>
      <c r="T3393" s="12"/>
      <c r="U3393" s="12"/>
      <c r="V3393" s="12"/>
      <c r="W3393" s="12"/>
      <c r="X3393" s="12"/>
      <c r="Y3393" s="12"/>
      <c r="Z3393" s="12"/>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c r="AZ3393" s="12"/>
      <c r="BA3393" s="12"/>
      <c r="BB3393" s="12"/>
      <c r="BC3393" s="12"/>
      <c r="BD3393" s="12"/>
      <c r="BE3393" s="12"/>
      <c r="BF3393" s="12"/>
      <c r="BG3393" s="12"/>
      <c r="BH3393" s="12"/>
      <c r="BI3393" s="12"/>
      <c r="BJ3393" s="12"/>
      <c r="BK3393" s="12"/>
      <c r="BL3393" s="12"/>
      <c r="BM3393" s="12"/>
      <c r="BN3393" s="12"/>
      <c r="BO3393" s="12"/>
      <c r="BP3393" s="12"/>
      <c r="BQ3393" s="12"/>
      <c r="BR3393" s="12"/>
      <c r="BS3393" s="12"/>
      <c r="BT3393" s="12"/>
      <c r="BU3393" s="12"/>
      <c r="BV3393" s="12"/>
      <c r="BW3393" s="12"/>
      <c r="BX3393" s="12"/>
      <c r="BY3393" s="12"/>
      <c r="BZ3393" s="12"/>
      <c r="CA3393" s="12"/>
      <c r="CB3393" s="12"/>
      <c r="CC3393" s="12"/>
      <c r="CD3393" s="12"/>
      <c r="CE3393" s="12"/>
      <c r="CF3393" s="12"/>
      <c r="CG3393" s="12"/>
      <c r="CH3393" s="12"/>
      <c r="CI3393" s="12"/>
      <c r="CJ3393" s="12"/>
      <c r="CK3393" s="12"/>
      <c r="CL3393" s="12"/>
      <c r="CM3393" s="12"/>
      <c r="CN3393" s="12"/>
      <c r="CO3393" s="12"/>
      <c r="CP3393" s="12"/>
      <c r="CQ3393" s="12"/>
      <c r="CR3393" s="12"/>
      <c r="CS3393" s="12"/>
      <c r="CT3393" s="12"/>
      <c r="CU3393" s="12"/>
      <c r="CV3393" s="12"/>
      <c r="CW3393" s="12"/>
      <c r="CX3393" s="12"/>
      <c r="CY3393" s="12"/>
      <c r="CZ3393" s="12"/>
      <c r="DA3393" s="12"/>
      <c r="DB3393" s="12"/>
      <c r="DC3393" s="12"/>
      <c r="DD3393" s="12"/>
      <c r="DE3393" s="12"/>
      <c r="DF3393" s="12"/>
      <c r="DG3393" s="12"/>
      <c r="DH3393" s="12"/>
      <c r="DI3393" s="12"/>
      <c r="DJ3393" s="12"/>
      <c r="DK3393" s="12"/>
      <c r="DL3393" s="12"/>
      <c r="DM3393" s="12"/>
      <c r="DN3393" s="12"/>
      <c r="DO3393" s="12"/>
      <c r="DP3393" s="12"/>
      <c r="DQ3393" s="12"/>
      <c r="DR3393" s="12"/>
      <c r="DS3393" s="12"/>
      <c r="DT3393" s="12"/>
      <c r="DU3393" s="12"/>
      <c r="DV3393" s="12"/>
    </row>
    <row r="3394" spans="1:126" s="14" customFormat="1" ht="30.75" thickBot="1" x14ac:dyDescent="0.3">
      <c r="A3394" s="12"/>
      <c r="B3394" s="13">
        <f t="shared" si="54"/>
        <v>3385</v>
      </c>
      <c r="C3394" s="2" t="s">
        <v>2218</v>
      </c>
      <c r="D3394" s="9">
        <v>5205</v>
      </c>
      <c r="E3394" s="2" t="s">
        <v>3315</v>
      </c>
      <c r="F3394" s="2" t="s">
        <v>3319</v>
      </c>
      <c r="G3394" s="2" t="s">
        <v>3320</v>
      </c>
      <c r="H3394" s="2" t="s">
        <v>377</v>
      </c>
      <c r="J3394" s="12"/>
      <c r="K3394" s="12"/>
      <c r="L3394" s="12"/>
      <c r="M3394" s="12"/>
      <c r="N3394" s="12"/>
      <c r="O3394" s="12"/>
      <c r="P3394" s="12"/>
      <c r="Q3394" s="12"/>
      <c r="R3394" s="12"/>
      <c r="S3394" s="12"/>
      <c r="T3394" s="12"/>
      <c r="U3394" s="12"/>
      <c r="V3394" s="12"/>
      <c r="W3394" s="12"/>
      <c r="X3394" s="12"/>
      <c r="Y3394" s="12"/>
      <c r="Z3394" s="12"/>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12"/>
      <c r="BR3394" s="12"/>
      <c r="BS3394" s="12"/>
      <c r="BT3394" s="12"/>
      <c r="BU3394" s="12"/>
      <c r="BV3394" s="12"/>
      <c r="BW3394" s="12"/>
      <c r="BX3394" s="12"/>
      <c r="BY3394" s="12"/>
      <c r="BZ3394" s="12"/>
      <c r="CA3394" s="12"/>
      <c r="CB3394" s="12"/>
      <c r="CC3394" s="12"/>
      <c r="CD3394" s="12"/>
      <c r="CE3394" s="12"/>
      <c r="CF3394" s="12"/>
      <c r="CG3394" s="12"/>
      <c r="CH3394" s="12"/>
      <c r="CI3394" s="12"/>
      <c r="CJ3394" s="12"/>
      <c r="CK3394" s="12"/>
      <c r="CL3394" s="12"/>
      <c r="CM3394" s="12"/>
      <c r="CN3394" s="12"/>
      <c r="CO3394" s="12"/>
      <c r="CP3394" s="12"/>
      <c r="CQ3394" s="12"/>
      <c r="CR3394" s="12"/>
      <c r="CS3394" s="12"/>
      <c r="CT3394" s="12"/>
      <c r="CU3394" s="12"/>
      <c r="CV3394" s="12"/>
      <c r="CW3394" s="12"/>
      <c r="CX3394" s="12"/>
      <c r="CY3394" s="12"/>
      <c r="CZ3394" s="12"/>
      <c r="DA3394" s="12"/>
      <c r="DB3394" s="12"/>
      <c r="DC3394" s="12"/>
      <c r="DD3394" s="12"/>
      <c r="DE3394" s="12"/>
      <c r="DF3394" s="12"/>
      <c r="DG3394" s="12"/>
      <c r="DH3394" s="12"/>
      <c r="DI3394" s="12"/>
      <c r="DJ3394" s="12"/>
      <c r="DK3394" s="12"/>
      <c r="DL3394" s="12"/>
      <c r="DM3394" s="12"/>
      <c r="DN3394" s="12"/>
      <c r="DO3394" s="12"/>
      <c r="DP3394" s="12"/>
      <c r="DQ3394" s="12"/>
      <c r="DR3394" s="12"/>
      <c r="DS3394" s="12"/>
      <c r="DT3394" s="12"/>
      <c r="DU3394" s="12"/>
      <c r="DV3394" s="12"/>
    </row>
    <row r="3395" spans="1:126" s="14" customFormat="1" ht="30.75" thickBot="1" x14ac:dyDescent="0.3">
      <c r="A3395" s="12"/>
      <c r="B3395" s="13">
        <f t="shared" si="54"/>
        <v>3386</v>
      </c>
      <c r="C3395" s="2" t="s">
        <v>2218</v>
      </c>
      <c r="D3395" s="9">
        <v>5205</v>
      </c>
      <c r="E3395" s="2" t="s">
        <v>3315</v>
      </c>
      <c r="F3395" s="2" t="s">
        <v>3321</v>
      </c>
      <c r="G3395" s="2" t="s">
        <v>3322</v>
      </c>
      <c r="H3395" s="2" t="s">
        <v>377</v>
      </c>
      <c r="J3395" s="12"/>
      <c r="K3395" s="12"/>
      <c r="L3395" s="12"/>
      <c r="M3395" s="12"/>
      <c r="N3395" s="12"/>
      <c r="O3395" s="12"/>
      <c r="P3395" s="12"/>
      <c r="Q3395" s="12"/>
      <c r="R3395" s="12"/>
      <c r="S3395" s="12"/>
      <c r="T3395" s="12"/>
      <c r="U3395" s="12"/>
      <c r="V3395" s="12"/>
      <c r="W3395" s="12"/>
      <c r="X3395" s="12"/>
      <c r="Y3395" s="12"/>
      <c r="Z3395" s="12"/>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12"/>
      <c r="BR3395" s="12"/>
      <c r="BS3395" s="12"/>
      <c r="BT3395" s="12"/>
      <c r="BU3395" s="12"/>
      <c r="BV3395" s="12"/>
      <c r="BW3395" s="12"/>
      <c r="BX3395" s="12"/>
      <c r="BY3395" s="12"/>
      <c r="BZ3395" s="12"/>
      <c r="CA3395" s="12"/>
      <c r="CB3395" s="12"/>
      <c r="CC3395" s="12"/>
      <c r="CD3395" s="12"/>
      <c r="CE3395" s="12"/>
      <c r="CF3395" s="12"/>
      <c r="CG3395" s="12"/>
      <c r="CH3395" s="12"/>
      <c r="CI3395" s="12"/>
      <c r="CJ3395" s="12"/>
      <c r="CK3395" s="12"/>
      <c r="CL3395" s="12"/>
      <c r="CM3395" s="12"/>
      <c r="CN3395" s="12"/>
      <c r="CO3395" s="12"/>
      <c r="CP3395" s="12"/>
      <c r="CQ3395" s="12"/>
      <c r="CR3395" s="12"/>
      <c r="CS3395" s="12"/>
      <c r="CT3395" s="12"/>
      <c r="CU3395" s="12"/>
      <c r="CV3395" s="12"/>
      <c r="CW3395" s="12"/>
      <c r="CX3395" s="12"/>
      <c r="CY3395" s="12"/>
      <c r="CZ3395" s="12"/>
      <c r="DA3395" s="12"/>
      <c r="DB3395" s="12"/>
      <c r="DC3395" s="12"/>
      <c r="DD3395" s="12"/>
      <c r="DE3395" s="12"/>
      <c r="DF3395" s="12"/>
      <c r="DG3395" s="12"/>
      <c r="DH3395" s="12"/>
      <c r="DI3395" s="12"/>
      <c r="DJ3395" s="12"/>
      <c r="DK3395" s="12"/>
      <c r="DL3395" s="12"/>
      <c r="DM3395" s="12"/>
      <c r="DN3395" s="12"/>
      <c r="DO3395" s="12"/>
      <c r="DP3395" s="12"/>
      <c r="DQ3395" s="12"/>
      <c r="DR3395" s="12"/>
      <c r="DS3395" s="12"/>
      <c r="DT3395" s="12"/>
      <c r="DU3395" s="12"/>
      <c r="DV3395" s="12"/>
    </row>
    <row r="3396" spans="1:126" s="14" customFormat="1" ht="60.75" thickBot="1" x14ac:dyDescent="0.3">
      <c r="A3396" s="12"/>
      <c r="B3396" s="13">
        <f t="shared" si="54"/>
        <v>3387</v>
      </c>
      <c r="C3396" s="2" t="s">
        <v>2218</v>
      </c>
      <c r="D3396" s="9">
        <v>5205</v>
      </c>
      <c r="E3396" s="2" t="s">
        <v>3315</v>
      </c>
      <c r="F3396" s="2" t="s">
        <v>3323</v>
      </c>
      <c r="G3396" s="2" t="s">
        <v>10618</v>
      </c>
      <c r="H3396" s="2" t="s">
        <v>377</v>
      </c>
      <c r="J3396" s="12"/>
      <c r="K3396" s="12"/>
      <c r="L3396" s="12"/>
      <c r="M3396" s="12"/>
      <c r="N3396" s="12"/>
      <c r="O3396" s="12"/>
      <c r="P3396" s="12"/>
      <c r="Q3396" s="12"/>
      <c r="R3396" s="12"/>
      <c r="S3396" s="12"/>
      <c r="T3396" s="12"/>
      <c r="U3396" s="12"/>
      <c r="V3396" s="12"/>
      <c r="W3396" s="12"/>
      <c r="X3396" s="12"/>
      <c r="Y3396" s="12"/>
      <c r="Z3396" s="12"/>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12"/>
      <c r="BR3396" s="12"/>
      <c r="BS3396" s="12"/>
      <c r="BT3396" s="12"/>
      <c r="BU3396" s="12"/>
      <c r="BV3396" s="12"/>
      <c r="BW3396" s="12"/>
      <c r="BX3396" s="12"/>
      <c r="BY3396" s="12"/>
      <c r="BZ3396" s="12"/>
      <c r="CA3396" s="12"/>
      <c r="CB3396" s="12"/>
      <c r="CC3396" s="12"/>
      <c r="CD3396" s="12"/>
      <c r="CE3396" s="12"/>
      <c r="CF3396" s="12"/>
      <c r="CG3396" s="12"/>
      <c r="CH3396" s="12"/>
      <c r="CI3396" s="12"/>
      <c r="CJ3396" s="12"/>
      <c r="CK3396" s="12"/>
      <c r="CL3396" s="12"/>
      <c r="CM3396" s="12"/>
      <c r="CN3396" s="12"/>
      <c r="CO3396" s="12"/>
      <c r="CP3396" s="12"/>
      <c r="CQ3396" s="12"/>
      <c r="CR3396" s="12"/>
      <c r="CS3396" s="12"/>
      <c r="CT3396" s="12"/>
      <c r="CU3396" s="12"/>
      <c r="CV3396" s="12"/>
      <c r="CW3396" s="12"/>
      <c r="CX3396" s="12"/>
      <c r="CY3396" s="12"/>
      <c r="CZ3396" s="12"/>
      <c r="DA3396" s="12"/>
      <c r="DB3396" s="12"/>
      <c r="DC3396" s="12"/>
      <c r="DD3396" s="12"/>
      <c r="DE3396" s="12"/>
      <c r="DF3396" s="12"/>
      <c r="DG3396" s="12"/>
      <c r="DH3396" s="12"/>
      <c r="DI3396" s="12"/>
      <c r="DJ3396" s="12"/>
      <c r="DK3396" s="12"/>
      <c r="DL3396" s="12"/>
      <c r="DM3396" s="12"/>
      <c r="DN3396" s="12"/>
      <c r="DO3396" s="12"/>
      <c r="DP3396" s="12"/>
      <c r="DQ3396" s="12"/>
      <c r="DR3396" s="12"/>
      <c r="DS3396" s="12"/>
      <c r="DT3396" s="12"/>
      <c r="DU3396" s="12"/>
      <c r="DV3396" s="12"/>
    </row>
    <row r="3397" spans="1:126" s="14" customFormat="1" ht="60.75" thickBot="1" x14ac:dyDescent="0.3">
      <c r="A3397" s="12"/>
      <c r="B3397" s="13">
        <f t="shared" si="54"/>
        <v>3388</v>
      </c>
      <c r="C3397" s="2" t="s">
        <v>2218</v>
      </c>
      <c r="D3397" s="9">
        <v>5205</v>
      </c>
      <c r="E3397" s="2" t="s">
        <v>3315</v>
      </c>
      <c r="F3397" s="2" t="s">
        <v>3324</v>
      </c>
      <c r="G3397" s="2" t="s">
        <v>10619</v>
      </c>
      <c r="H3397" s="2" t="s">
        <v>377</v>
      </c>
      <c r="J3397" s="12"/>
      <c r="K3397" s="12"/>
      <c r="L3397" s="12"/>
      <c r="M3397" s="12"/>
      <c r="N3397" s="12"/>
      <c r="O3397" s="12"/>
      <c r="P3397" s="12"/>
      <c r="Q3397" s="12"/>
      <c r="R3397" s="12"/>
      <c r="S3397" s="12"/>
      <c r="T3397" s="12"/>
      <c r="U3397" s="12"/>
      <c r="V3397" s="12"/>
      <c r="W3397" s="12"/>
      <c r="X3397" s="12"/>
      <c r="Y3397" s="12"/>
      <c r="Z3397" s="12"/>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12"/>
      <c r="BR3397" s="12"/>
      <c r="BS3397" s="12"/>
      <c r="BT3397" s="12"/>
      <c r="BU3397" s="12"/>
      <c r="BV3397" s="12"/>
      <c r="BW3397" s="12"/>
      <c r="BX3397" s="12"/>
      <c r="BY3397" s="12"/>
      <c r="BZ3397" s="12"/>
      <c r="CA3397" s="12"/>
      <c r="CB3397" s="12"/>
      <c r="CC3397" s="12"/>
      <c r="CD3397" s="12"/>
      <c r="CE3397" s="12"/>
      <c r="CF3397" s="12"/>
      <c r="CG3397" s="12"/>
      <c r="CH3397" s="12"/>
      <c r="CI3397" s="12"/>
      <c r="CJ3397" s="12"/>
      <c r="CK3397" s="12"/>
      <c r="CL3397" s="12"/>
      <c r="CM3397" s="12"/>
      <c r="CN3397" s="12"/>
      <c r="CO3397" s="12"/>
      <c r="CP3397" s="12"/>
      <c r="CQ3397" s="12"/>
      <c r="CR3397" s="12"/>
      <c r="CS3397" s="12"/>
      <c r="CT3397" s="12"/>
      <c r="CU3397" s="12"/>
      <c r="CV3397" s="12"/>
      <c r="CW3397" s="12"/>
      <c r="CX3397" s="12"/>
      <c r="CY3397" s="12"/>
      <c r="CZ3397" s="12"/>
      <c r="DA3397" s="12"/>
      <c r="DB3397" s="12"/>
      <c r="DC3397" s="12"/>
      <c r="DD3397" s="12"/>
      <c r="DE3397" s="12"/>
      <c r="DF3397" s="12"/>
      <c r="DG3397" s="12"/>
      <c r="DH3397" s="12"/>
      <c r="DI3397" s="12"/>
      <c r="DJ3397" s="12"/>
      <c r="DK3397" s="12"/>
      <c r="DL3397" s="12"/>
      <c r="DM3397" s="12"/>
      <c r="DN3397" s="12"/>
      <c r="DO3397" s="12"/>
      <c r="DP3397" s="12"/>
      <c r="DQ3397" s="12"/>
      <c r="DR3397" s="12"/>
      <c r="DS3397" s="12"/>
      <c r="DT3397" s="12"/>
      <c r="DU3397" s="12"/>
      <c r="DV3397" s="12"/>
    </row>
    <row r="3398" spans="1:126" s="14" customFormat="1" ht="60.75" thickBot="1" x14ac:dyDescent="0.3">
      <c r="A3398" s="12"/>
      <c r="B3398" s="13">
        <f t="shared" si="54"/>
        <v>3389</v>
      </c>
      <c r="C3398" s="2" t="s">
        <v>2218</v>
      </c>
      <c r="D3398" s="9">
        <v>5205</v>
      </c>
      <c r="E3398" s="2" t="s">
        <v>3315</v>
      </c>
      <c r="F3398" s="2" t="s">
        <v>3325</v>
      </c>
      <c r="G3398" s="2" t="s">
        <v>10620</v>
      </c>
      <c r="H3398" s="2" t="s">
        <v>377</v>
      </c>
      <c r="J3398" s="12"/>
      <c r="K3398" s="12"/>
      <c r="L3398" s="12"/>
      <c r="M3398" s="12"/>
      <c r="N3398" s="12"/>
      <c r="O3398" s="12"/>
      <c r="P3398" s="12"/>
      <c r="Q3398" s="12"/>
      <c r="R3398" s="12"/>
      <c r="S3398" s="12"/>
      <c r="T3398" s="12"/>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12"/>
      <c r="BR3398" s="12"/>
      <c r="BS3398" s="12"/>
      <c r="BT3398" s="12"/>
      <c r="BU3398" s="12"/>
      <c r="BV3398" s="12"/>
      <c r="BW3398" s="12"/>
      <c r="BX3398" s="12"/>
      <c r="BY3398" s="12"/>
      <c r="BZ3398" s="12"/>
      <c r="CA3398" s="12"/>
      <c r="CB3398" s="12"/>
      <c r="CC3398" s="12"/>
      <c r="CD3398" s="12"/>
      <c r="CE3398" s="12"/>
      <c r="CF3398" s="12"/>
      <c r="CG3398" s="12"/>
      <c r="CH3398" s="12"/>
      <c r="CI3398" s="12"/>
      <c r="CJ3398" s="12"/>
      <c r="CK3398" s="12"/>
      <c r="CL3398" s="12"/>
      <c r="CM3398" s="12"/>
      <c r="CN3398" s="12"/>
      <c r="CO3398" s="12"/>
      <c r="CP3398" s="12"/>
      <c r="CQ3398" s="12"/>
      <c r="CR3398" s="12"/>
      <c r="CS3398" s="12"/>
      <c r="CT3398" s="12"/>
      <c r="CU3398" s="12"/>
      <c r="CV3398" s="12"/>
      <c r="CW3398" s="12"/>
      <c r="CX3398" s="12"/>
      <c r="CY3398" s="12"/>
      <c r="CZ3398" s="12"/>
      <c r="DA3398" s="12"/>
      <c r="DB3398" s="12"/>
      <c r="DC3398" s="12"/>
      <c r="DD3398" s="12"/>
      <c r="DE3398" s="12"/>
      <c r="DF3398" s="12"/>
      <c r="DG3398" s="12"/>
      <c r="DH3398" s="12"/>
      <c r="DI3398" s="12"/>
      <c r="DJ3398" s="12"/>
      <c r="DK3398" s="12"/>
      <c r="DL3398" s="12"/>
      <c r="DM3398" s="12"/>
      <c r="DN3398" s="12"/>
      <c r="DO3398" s="12"/>
      <c r="DP3398" s="12"/>
      <c r="DQ3398" s="12"/>
      <c r="DR3398" s="12"/>
      <c r="DS3398" s="12"/>
      <c r="DT3398" s="12"/>
      <c r="DU3398" s="12"/>
      <c r="DV3398" s="12"/>
    </row>
    <row r="3399" spans="1:126" s="14" customFormat="1" ht="30.75" thickBot="1" x14ac:dyDescent="0.3">
      <c r="A3399" s="12"/>
      <c r="B3399" s="13">
        <f t="shared" si="54"/>
        <v>3390</v>
      </c>
      <c r="C3399" s="2" t="s">
        <v>2218</v>
      </c>
      <c r="D3399" s="9">
        <v>5205</v>
      </c>
      <c r="E3399" s="2" t="s">
        <v>3315</v>
      </c>
      <c r="F3399" s="2" t="s">
        <v>3326</v>
      </c>
      <c r="G3399" s="2" t="s">
        <v>3327</v>
      </c>
      <c r="H3399" s="2" t="s">
        <v>377</v>
      </c>
      <c r="J3399" s="12"/>
      <c r="K3399" s="12"/>
      <c r="L3399" s="12"/>
      <c r="M3399" s="12"/>
      <c r="N3399" s="12"/>
      <c r="O3399" s="12"/>
      <c r="P3399" s="12"/>
      <c r="Q3399" s="12"/>
      <c r="R3399" s="12"/>
      <c r="S3399" s="12"/>
      <c r="T3399" s="12"/>
      <c r="U3399" s="12"/>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2"/>
      <c r="AY3399" s="12"/>
      <c r="AZ3399" s="12"/>
      <c r="BA3399" s="12"/>
      <c r="BB3399" s="12"/>
      <c r="BC3399" s="12"/>
      <c r="BD3399" s="12"/>
      <c r="BE3399" s="12"/>
      <c r="BF3399" s="12"/>
      <c r="BG3399" s="12"/>
      <c r="BH3399" s="12"/>
      <c r="BI3399" s="12"/>
      <c r="BJ3399" s="12"/>
      <c r="BK3399" s="12"/>
      <c r="BL3399" s="12"/>
      <c r="BM3399" s="12"/>
      <c r="BN3399" s="12"/>
      <c r="BO3399" s="12"/>
      <c r="BP3399" s="12"/>
      <c r="BQ3399" s="12"/>
      <c r="BR3399" s="12"/>
      <c r="BS3399" s="12"/>
      <c r="BT3399" s="12"/>
      <c r="BU3399" s="12"/>
      <c r="BV3399" s="12"/>
      <c r="BW3399" s="12"/>
      <c r="BX3399" s="12"/>
      <c r="BY3399" s="12"/>
      <c r="BZ3399" s="12"/>
      <c r="CA3399" s="12"/>
      <c r="CB3399" s="12"/>
      <c r="CC3399" s="12"/>
      <c r="CD3399" s="12"/>
      <c r="CE3399" s="12"/>
      <c r="CF3399" s="12"/>
      <c r="CG3399" s="12"/>
      <c r="CH3399" s="12"/>
      <c r="CI3399" s="12"/>
      <c r="CJ3399" s="12"/>
      <c r="CK3399" s="12"/>
      <c r="CL3399" s="12"/>
      <c r="CM3399" s="12"/>
      <c r="CN3399" s="12"/>
      <c r="CO3399" s="12"/>
      <c r="CP3399" s="12"/>
      <c r="CQ3399" s="12"/>
      <c r="CR3399" s="12"/>
      <c r="CS3399" s="12"/>
      <c r="CT3399" s="12"/>
      <c r="CU3399" s="12"/>
      <c r="CV3399" s="12"/>
      <c r="CW3399" s="12"/>
      <c r="CX3399" s="12"/>
      <c r="CY3399" s="12"/>
      <c r="CZ3399" s="12"/>
      <c r="DA3399" s="12"/>
      <c r="DB3399" s="12"/>
      <c r="DC3399" s="12"/>
      <c r="DD3399" s="12"/>
      <c r="DE3399" s="12"/>
      <c r="DF3399" s="12"/>
      <c r="DG3399" s="12"/>
      <c r="DH3399" s="12"/>
      <c r="DI3399" s="12"/>
      <c r="DJ3399" s="12"/>
      <c r="DK3399" s="12"/>
      <c r="DL3399" s="12"/>
      <c r="DM3399" s="12"/>
      <c r="DN3399" s="12"/>
      <c r="DO3399" s="12"/>
      <c r="DP3399" s="12"/>
      <c r="DQ3399" s="12"/>
      <c r="DR3399" s="12"/>
      <c r="DS3399" s="12"/>
      <c r="DT3399" s="12"/>
      <c r="DU3399" s="12"/>
      <c r="DV3399" s="12"/>
    </row>
    <row r="3400" spans="1:126" s="14" customFormat="1" ht="30.75" thickBot="1" x14ac:dyDescent="0.3">
      <c r="A3400" s="12"/>
      <c r="B3400" s="13">
        <f t="shared" si="54"/>
        <v>3391</v>
      </c>
      <c r="C3400" s="2" t="s">
        <v>2218</v>
      </c>
      <c r="D3400" s="9">
        <v>5205</v>
      </c>
      <c r="E3400" s="2" t="s">
        <v>3315</v>
      </c>
      <c r="F3400" s="2" t="s">
        <v>3328</v>
      </c>
      <c r="G3400" s="2" t="s">
        <v>3329</v>
      </c>
      <c r="H3400" s="2" t="s">
        <v>377</v>
      </c>
      <c r="J3400" s="12"/>
      <c r="K3400" s="12"/>
      <c r="L3400" s="12"/>
      <c r="M3400" s="12"/>
      <c r="N3400" s="12"/>
      <c r="O3400" s="12"/>
      <c r="P3400" s="12"/>
      <c r="Q3400" s="12"/>
      <c r="R3400" s="12"/>
      <c r="S3400" s="12"/>
      <c r="T3400" s="12"/>
      <c r="U3400" s="12"/>
      <c r="V3400" s="12"/>
      <c r="W3400" s="12"/>
      <c r="X3400" s="12"/>
      <c r="Y3400" s="12"/>
      <c r="Z3400" s="12"/>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12"/>
      <c r="BR3400" s="12"/>
      <c r="BS3400" s="12"/>
      <c r="BT3400" s="12"/>
      <c r="BU3400" s="12"/>
      <c r="BV3400" s="12"/>
      <c r="BW3400" s="12"/>
      <c r="BX3400" s="12"/>
      <c r="BY3400" s="12"/>
      <c r="BZ3400" s="12"/>
      <c r="CA3400" s="12"/>
      <c r="CB3400" s="12"/>
      <c r="CC3400" s="12"/>
      <c r="CD3400" s="12"/>
      <c r="CE3400" s="12"/>
      <c r="CF3400" s="12"/>
      <c r="CG3400" s="12"/>
      <c r="CH3400" s="12"/>
      <c r="CI3400" s="12"/>
      <c r="CJ3400" s="12"/>
      <c r="CK3400" s="12"/>
      <c r="CL3400" s="12"/>
      <c r="CM3400" s="12"/>
      <c r="CN3400" s="12"/>
      <c r="CO3400" s="12"/>
      <c r="CP3400" s="12"/>
      <c r="CQ3400" s="12"/>
      <c r="CR3400" s="12"/>
      <c r="CS3400" s="12"/>
      <c r="CT3400" s="12"/>
      <c r="CU3400" s="12"/>
      <c r="CV3400" s="12"/>
      <c r="CW3400" s="12"/>
      <c r="CX3400" s="12"/>
      <c r="CY3400" s="12"/>
      <c r="CZ3400" s="12"/>
      <c r="DA3400" s="12"/>
      <c r="DB3400" s="12"/>
      <c r="DC3400" s="12"/>
      <c r="DD3400" s="12"/>
      <c r="DE3400" s="12"/>
      <c r="DF3400" s="12"/>
      <c r="DG3400" s="12"/>
      <c r="DH3400" s="12"/>
      <c r="DI3400" s="12"/>
      <c r="DJ3400" s="12"/>
      <c r="DK3400" s="12"/>
      <c r="DL3400" s="12"/>
      <c r="DM3400" s="12"/>
      <c r="DN3400" s="12"/>
      <c r="DO3400" s="12"/>
      <c r="DP3400" s="12"/>
      <c r="DQ3400" s="12"/>
      <c r="DR3400" s="12"/>
      <c r="DS3400" s="12"/>
      <c r="DT3400" s="12"/>
      <c r="DU3400" s="12"/>
      <c r="DV3400" s="12"/>
    </row>
    <row r="3401" spans="1:126" s="14" customFormat="1" ht="60.75" thickBot="1" x14ac:dyDescent="0.3">
      <c r="A3401" s="12"/>
      <c r="B3401" s="13">
        <f t="shared" si="54"/>
        <v>3392</v>
      </c>
      <c r="C3401" s="2" t="s">
        <v>2218</v>
      </c>
      <c r="D3401" s="9">
        <v>5205</v>
      </c>
      <c r="E3401" s="2" t="s">
        <v>3315</v>
      </c>
      <c r="F3401" s="2" t="s">
        <v>3330</v>
      </c>
      <c r="G3401" s="2" t="s">
        <v>10621</v>
      </c>
      <c r="H3401" s="2" t="s">
        <v>377</v>
      </c>
      <c r="J3401" s="12"/>
      <c r="K3401" s="12"/>
      <c r="L3401" s="12"/>
      <c r="M3401" s="12"/>
      <c r="N3401" s="12"/>
      <c r="O3401" s="12"/>
      <c r="P3401" s="12"/>
      <c r="Q3401" s="12"/>
      <c r="R3401" s="12"/>
      <c r="S3401" s="12"/>
      <c r="T3401" s="12"/>
      <c r="U3401" s="12"/>
      <c r="V3401" s="12"/>
      <c r="W3401" s="12"/>
      <c r="X3401" s="12"/>
      <c r="Y3401" s="12"/>
      <c r="Z3401" s="12"/>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12"/>
      <c r="BR3401" s="12"/>
      <c r="BS3401" s="12"/>
      <c r="BT3401" s="12"/>
      <c r="BU3401" s="12"/>
      <c r="BV3401" s="12"/>
      <c r="BW3401" s="12"/>
      <c r="BX3401" s="12"/>
      <c r="BY3401" s="12"/>
      <c r="BZ3401" s="12"/>
      <c r="CA3401" s="12"/>
      <c r="CB3401" s="12"/>
      <c r="CC3401" s="12"/>
      <c r="CD3401" s="12"/>
      <c r="CE3401" s="12"/>
      <c r="CF3401" s="12"/>
      <c r="CG3401" s="12"/>
      <c r="CH3401" s="12"/>
      <c r="CI3401" s="12"/>
      <c r="CJ3401" s="12"/>
      <c r="CK3401" s="12"/>
      <c r="CL3401" s="12"/>
      <c r="CM3401" s="12"/>
      <c r="CN3401" s="12"/>
      <c r="CO3401" s="12"/>
      <c r="CP3401" s="12"/>
      <c r="CQ3401" s="12"/>
      <c r="CR3401" s="12"/>
      <c r="CS3401" s="12"/>
      <c r="CT3401" s="12"/>
      <c r="CU3401" s="12"/>
      <c r="CV3401" s="12"/>
      <c r="CW3401" s="12"/>
      <c r="CX3401" s="12"/>
      <c r="CY3401" s="12"/>
      <c r="CZ3401" s="12"/>
      <c r="DA3401" s="12"/>
      <c r="DB3401" s="12"/>
      <c r="DC3401" s="12"/>
      <c r="DD3401" s="12"/>
      <c r="DE3401" s="12"/>
      <c r="DF3401" s="12"/>
      <c r="DG3401" s="12"/>
      <c r="DH3401" s="12"/>
      <c r="DI3401" s="12"/>
      <c r="DJ3401" s="12"/>
      <c r="DK3401" s="12"/>
      <c r="DL3401" s="12"/>
      <c r="DM3401" s="12"/>
      <c r="DN3401" s="12"/>
      <c r="DO3401" s="12"/>
      <c r="DP3401" s="12"/>
      <c r="DQ3401" s="12"/>
      <c r="DR3401" s="12"/>
      <c r="DS3401" s="12"/>
      <c r="DT3401" s="12"/>
      <c r="DU3401" s="12"/>
      <c r="DV3401" s="12"/>
    </row>
    <row r="3402" spans="1:126" s="14" customFormat="1" ht="30.75" thickBot="1" x14ac:dyDescent="0.3">
      <c r="A3402" s="12"/>
      <c r="B3402" s="13">
        <f t="shared" ref="B3402:B3465" si="55">B3401+1</f>
        <v>3393</v>
      </c>
      <c r="C3402" s="2" t="s">
        <v>2218</v>
      </c>
      <c r="D3402" s="9">
        <v>5205</v>
      </c>
      <c r="E3402" s="2" t="s">
        <v>3315</v>
      </c>
      <c r="F3402" s="2" t="s">
        <v>3331</v>
      </c>
      <c r="G3402" s="2" t="s">
        <v>3332</v>
      </c>
      <c r="H3402" s="2" t="s">
        <v>377</v>
      </c>
      <c r="J3402" s="12"/>
      <c r="K3402" s="12"/>
      <c r="L3402" s="12"/>
      <c r="M3402" s="12"/>
      <c r="N3402" s="12"/>
      <c r="O3402" s="12"/>
      <c r="P3402" s="12"/>
      <c r="Q3402" s="12"/>
      <c r="R3402" s="12"/>
      <c r="S3402" s="12"/>
      <c r="T3402" s="12"/>
      <c r="U3402" s="12"/>
      <c r="V3402" s="12"/>
      <c r="W3402" s="12"/>
      <c r="X3402" s="12"/>
      <c r="Y3402" s="12"/>
      <c r="Z3402" s="12"/>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c r="AV3402" s="12"/>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12"/>
      <c r="BR3402" s="12"/>
      <c r="BS3402" s="12"/>
      <c r="BT3402" s="12"/>
      <c r="BU3402" s="12"/>
      <c r="BV3402" s="12"/>
      <c r="BW3402" s="12"/>
      <c r="BX3402" s="12"/>
      <c r="BY3402" s="12"/>
      <c r="BZ3402" s="12"/>
      <c r="CA3402" s="12"/>
      <c r="CB3402" s="12"/>
      <c r="CC3402" s="12"/>
      <c r="CD3402" s="12"/>
      <c r="CE3402" s="12"/>
      <c r="CF3402" s="12"/>
      <c r="CG3402" s="12"/>
      <c r="CH3402" s="12"/>
      <c r="CI3402" s="12"/>
      <c r="CJ3402" s="12"/>
      <c r="CK3402" s="12"/>
      <c r="CL3402" s="12"/>
      <c r="CM3402" s="12"/>
      <c r="CN3402" s="12"/>
      <c r="CO3402" s="12"/>
      <c r="CP3402" s="12"/>
      <c r="CQ3402" s="12"/>
      <c r="CR3402" s="12"/>
      <c r="CS3402" s="12"/>
      <c r="CT3402" s="12"/>
      <c r="CU3402" s="12"/>
      <c r="CV3402" s="12"/>
      <c r="CW3402" s="12"/>
      <c r="CX3402" s="12"/>
      <c r="CY3402" s="12"/>
      <c r="CZ3402" s="12"/>
      <c r="DA3402" s="12"/>
      <c r="DB3402" s="12"/>
      <c r="DC3402" s="12"/>
      <c r="DD3402" s="12"/>
      <c r="DE3402" s="12"/>
      <c r="DF3402" s="12"/>
      <c r="DG3402" s="12"/>
      <c r="DH3402" s="12"/>
      <c r="DI3402" s="12"/>
      <c r="DJ3402" s="12"/>
      <c r="DK3402" s="12"/>
      <c r="DL3402" s="12"/>
      <c r="DM3402" s="12"/>
      <c r="DN3402" s="12"/>
      <c r="DO3402" s="12"/>
      <c r="DP3402" s="12"/>
      <c r="DQ3402" s="12"/>
      <c r="DR3402" s="12"/>
      <c r="DS3402" s="12"/>
      <c r="DT3402" s="12"/>
      <c r="DU3402" s="12"/>
      <c r="DV3402" s="12"/>
    </row>
    <row r="3403" spans="1:126" s="14" customFormat="1" ht="45.75" thickBot="1" x14ac:dyDescent="0.3">
      <c r="A3403" s="12"/>
      <c r="B3403" s="13">
        <f t="shared" si="55"/>
        <v>3394</v>
      </c>
      <c r="C3403" s="2" t="s">
        <v>2218</v>
      </c>
      <c r="D3403" s="9">
        <v>5205</v>
      </c>
      <c r="E3403" s="2" t="s">
        <v>3315</v>
      </c>
      <c r="F3403" s="2" t="s">
        <v>3333</v>
      </c>
      <c r="G3403" s="2" t="s">
        <v>3334</v>
      </c>
      <c r="H3403" s="2" t="s">
        <v>377</v>
      </c>
      <c r="J3403" s="12"/>
      <c r="K3403" s="12"/>
      <c r="L3403" s="12"/>
      <c r="M3403" s="12"/>
      <c r="N3403" s="12"/>
      <c r="O3403" s="12"/>
      <c r="P3403" s="12"/>
      <c r="Q3403" s="12"/>
      <c r="R3403" s="12"/>
      <c r="S3403" s="12"/>
      <c r="T3403" s="12"/>
      <c r="U3403" s="12"/>
      <c r="V3403" s="12"/>
      <c r="W3403" s="12"/>
      <c r="X3403" s="12"/>
      <c r="Y3403" s="12"/>
      <c r="Z3403" s="12"/>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12"/>
      <c r="BR3403" s="12"/>
      <c r="BS3403" s="12"/>
      <c r="BT3403" s="12"/>
      <c r="BU3403" s="12"/>
      <c r="BV3403" s="12"/>
      <c r="BW3403" s="12"/>
      <c r="BX3403" s="12"/>
      <c r="BY3403" s="12"/>
      <c r="BZ3403" s="12"/>
      <c r="CA3403" s="12"/>
      <c r="CB3403" s="12"/>
      <c r="CC3403" s="12"/>
      <c r="CD3403" s="12"/>
      <c r="CE3403" s="12"/>
      <c r="CF3403" s="12"/>
      <c r="CG3403" s="12"/>
      <c r="CH3403" s="12"/>
      <c r="CI3403" s="12"/>
      <c r="CJ3403" s="12"/>
      <c r="CK3403" s="12"/>
      <c r="CL3403" s="12"/>
      <c r="CM3403" s="12"/>
      <c r="CN3403" s="12"/>
      <c r="CO3403" s="12"/>
      <c r="CP3403" s="12"/>
      <c r="CQ3403" s="12"/>
      <c r="CR3403" s="12"/>
      <c r="CS3403" s="12"/>
      <c r="CT3403" s="12"/>
      <c r="CU3403" s="12"/>
      <c r="CV3403" s="12"/>
      <c r="CW3403" s="12"/>
      <c r="CX3403" s="12"/>
      <c r="CY3403" s="12"/>
      <c r="CZ3403" s="12"/>
      <c r="DA3403" s="12"/>
      <c r="DB3403" s="12"/>
      <c r="DC3403" s="12"/>
      <c r="DD3403" s="12"/>
      <c r="DE3403" s="12"/>
      <c r="DF3403" s="12"/>
      <c r="DG3403" s="12"/>
      <c r="DH3403" s="12"/>
      <c r="DI3403" s="12"/>
      <c r="DJ3403" s="12"/>
      <c r="DK3403" s="12"/>
      <c r="DL3403" s="12"/>
      <c r="DM3403" s="12"/>
      <c r="DN3403" s="12"/>
      <c r="DO3403" s="12"/>
      <c r="DP3403" s="12"/>
      <c r="DQ3403" s="12"/>
      <c r="DR3403" s="12"/>
      <c r="DS3403" s="12"/>
      <c r="DT3403" s="12"/>
      <c r="DU3403" s="12"/>
      <c r="DV3403" s="12"/>
    </row>
    <row r="3404" spans="1:126" s="14" customFormat="1" ht="30.75" thickBot="1" x14ac:dyDescent="0.3">
      <c r="A3404" s="12"/>
      <c r="B3404" s="13">
        <f t="shared" si="55"/>
        <v>3395</v>
      </c>
      <c r="C3404" s="2" t="s">
        <v>2218</v>
      </c>
      <c r="D3404" s="9">
        <v>5205</v>
      </c>
      <c r="E3404" s="2" t="s">
        <v>3315</v>
      </c>
      <c r="F3404" s="2" t="s">
        <v>3335</v>
      </c>
      <c r="G3404" s="2" t="s">
        <v>3336</v>
      </c>
      <c r="H3404" s="2" t="s">
        <v>377</v>
      </c>
      <c r="J3404" s="12"/>
      <c r="K3404" s="12"/>
      <c r="L3404" s="12"/>
      <c r="M3404" s="12"/>
      <c r="N3404" s="12"/>
      <c r="O3404" s="12"/>
      <c r="P3404" s="12"/>
      <c r="Q3404" s="12"/>
      <c r="R3404" s="12"/>
      <c r="S3404" s="12"/>
      <c r="T3404" s="12"/>
      <c r="U3404" s="12"/>
      <c r="V3404" s="12"/>
      <c r="W3404" s="12"/>
      <c r="X3404" s="12"/>
      <c r="Y3404" s="12"/>
      <c r="Z3404" s="12"/>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c r="BQ3404" s="12"/>
      <c r="BR3404" s="12"/>
      <c r="BS3404" s="12"/>
      <c r="BT3404" s="12"/>
      <c r="BU3404" s="12"/>
      <c r="BV3404" s="12"/>
      <c r="BW3404" s="12"/>
      <c r="BX3404" s="12"/>
      <c r="BY3404" s="12"/>
      <c r="BZ3404" s="12"/>
      <c r="CA3404" s="12"/>
      <c r="CB3404" s="12"/>
      <c r="CC3404" s="12"/>
      <c r="CD3404" s="12"/>
      <c r="CE3404" s="12"/>
      <c r="CF3404" s="12"/>
      <c r="CG3404" s="12"/>
      <c r="CH3404" s="12"/>
      <c r="CI3404" s="12"/>
      <c r="CJ3404" s="12"/>
      <c r="CK3404" s="12"/>
      <c r="CL3404" s="12"/>
      <c r="CM3404" s="12"/>
      <c r="CN3404" s="12"/>
      <c r="CO3404" s="12"/>
      <c r="CP3404" s="12"/>
      <c r="CQ3404" s="12"/>
      <c r="CR3404" s="12"/>
      <c r="CS3404" s="12"/>
      <c r="CT3404" s="12"/>
      <c r="CU3404" s="12"/>
      <c r="CV3404" s="12"/>
      <c r="CW3404" s="12"/>
      <c r="CX3404" s="12"/>
      <c r="CY3404" s="12"/>
      <c r="CZ3404" s="12"/>
      <c r="DA3404" s="12"/>
      <c r="DB3404" s="12"/>
      <c r="DC3404" s="12"/>
      <c r="DD3404" s="12"/>
      <c r="DE3404" s="12"/>
      <c r="DF3404" s="12"/>
      <c r="DG3404" s="12"/>
      <c r="DH3404" s="12"/>
      <c r="DI3404" s="12"/>
      <c r="DJ3404" s="12"/>
      <c r="DK3404" s="12"/>
      <c r="DL3404" s="12"/>
      <c r="DM3404" s="12"/>
      <c r="DN3404" s="12"/>
      <c r="DO3404" s="12"/>
      <c r="DP3404" s="12"/>
      <c r="DQ3404" s="12"/>
      <c r="DR3404" s="12"/>
      <c r="DS3404" s="12"/>
      <c r="DT3404" s="12"/>
      <c r="DU3404" s="12"/>
      <c r="DV3404" s="12"/>
    </row>
    <row r="3405" spans="1:126" s="14" customFormat="1" ht="60.75" thickBot="1" x14ac:dyDescent="0.3">
      <c r="A3405" s="12"/>
      <c r="B3405" s="13">
        <f t="shared" si="55"/>
        <v>3396</v>
      </c>
      <c r="C3405" s="2" t="s">
        <v>2218</v>
      </c>
      <c r="D3405" s="9">
        <v>5205</v>
      </c>
      <c r="E3405" s="2" t="s">
        <v>3315</v>
      </c>
      <c r="F3405" s="2" t="s">
        <v>3337</v>
      </c>
      <c r="G3405" s="2" t="s">
        <v>10622</v>
      </c>
      <c r="H3405" s="2" t="s">
        <v>377</v>
      </c>
      <c r="J3405" s="12"/>
      <c r="K3405" s="12"/>
      <c r="L3405" s="12"/>
      <c r="M3405" s="12"/>
      <c r="N3405" s="12"/>
      <c r="O3405" s="12"/>
      <c r="P3405" s="12"/>
      <c r="Q3405" s="12"/>
      <c r="R3405" s="12"/>
      <c r="S3405" s="12"/>
      <c r="T3405" s="12"/>
      <c r="U3405" s="12"/>
      <c r="V3405" s="12"/>
      <c r="W3405" s="12"/>
      <c r="X3405" s="12"/>
      <c r="Y3405" s="12"/>
      <c r="Z3405" s="12"/>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12"/>
      <c r="BR3405" s="12"/>
      <c r="BS3405" s="12"/>
      <c r="BT3405" s="12"/>
      <c r="BU3405" s="12"/>
      <c r="BV3405" s="12"/>
      <c r="BW3405" s="12"/>
      <c r="BX3405" s="12"/>
      <c r="BY3405" s="12"/>
      <c r="BZ3405" s="12"/>
      <c r="CA3405" s="12"/>
      <c r="CB3405" s="12"/>
      <c r="CC3405" s="12"/>
      <c r="CD3405" s="12"/>
      <c r="CE3405" s="12"/>
      <c r="CF3405" s="12"/>
      <c r="CG3405" s="12"/>
      <c r="CH3405" s="12"/>
      <c r="CI3405" s="12"/>
      <c r="CJ3405" s="12"/>
      <c r="CK3405" s="12"/>
      <c r="CL3405" s="12"/>
      <c r="CM3405" s="12"/>
      <c r="CN3405" s="12"/>
      <c r="CO3405" s="12"/>
      <c r="CP3405" s="12"/>
      <c r="CQ3405" s="12"/>
      <c r="CR3405" s="12"/>
      <c r="CS3405" s="12"/>
      <c r="CT3405" s="12"/>
      <c r="CU3405" s="12"/>
      <c r="CV3405" s="12"/>
      <c r="CW3405" s="12"/>
      <c r="CX3405" s="12"/>
      <c r="CY3405" s="12"/>
      <c r="CZ3405" s="12"/>
      <c r="DA3405" s="12"/>
      <c r="DB3405" s="12"/>
      <c r="DC3405" s="12"/>
      <c r="DD3405" s="12"/>
      <c r="DE3405" s="12"/>
      <c r="DF3405" s="12"/>
      <c r="DG3405" s="12"/>
      <c r="DH3405" s="12"/>
      <c r="DI3405" s="12"/>
      <c r="DJ3405" s="12"/>
      <c r="DK3405" s="12"/>
      <c r="DL3405" s="12"/>
      <c r="DM3405" s="12"/>
      <c r="DN3405" s="12"/>
      <c r="DO3405" s="12"/>
      <c r="DP3405" s="12"/>
      <c r="DQ3405" s="12"/>
      <c r="DR3405" s="12"/>
      <c r="DS3405" s="12"/>
      <c r="DT3405" s="12"/>
      <c r="DU3405" s="12"/>
      <c r="DV3405" s="12"/>
    </row>
    <row r="3406" spans="1:126" s="14" customFormat="1" ht="45.75" thickBot="1" x14ac:dyDescent="0.3">
      <c r="A3406" s="12"/>
      <c r="B3406" s="13">
        <f t="shared" si="55"/>
        <v>3397</v>
      </c>
      <c r="C3406" s="2" t="s">
        <v>2218</v>
      </c>
      <c r="D3406" s="9">
        <v>5205</v>
      </c>
      <c r="E3406" s="2" t="s">
        <v>3315</v>
      </c>
      <c r="F3406" s="2" t="s">
        <v>3339</v>
      </c>
      <c r="G3406" s="2" t="s">
        <v>3338</v>
      </c>
      <c r="H3406" s="2" t="s">
        <v>377</v>
      </c>
      <c r="J3406" s="12"/>
      <c r="K3406" s="12"/>
      <c r="L3406" s="12"/>
      <c r="M3406" s="12"/>
      <c r="N3406" s="12"/>
      <c r="O3406" s="12"/>
      <c r="P3406" s="12"/>
      <c r="Q3406" s="12"/>
      <c r="R3406" s="12"/>
      <c r="S3406" s="12"/>
      <c r="T3406" s="12"/>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12"/>
      <c r="BR3406" s="12"/>
      <c r="BS3406" s="12"/>
      <c r="BT3406" s="12"/>
      <c r="BU3406" s="12"/>
      <c r="BV3406" s="12"/>
      <c r="BW3406" s="12"/>
      <c r="BX3406" s="12"/>
      <c r="BY3406" s="12"/>
      <c r="BZ3406" s="12"/>
      <c r="CA3406" s="12"/>
      <c r="CB3406" s="12"/>
      <c r="CC3406" s="12"/>
      <c r="CD3406" s="12"/>
      <c r="CE3406" s="12"/>
      <c r="CF3406" s="12"/>
      <c r="CG3406" s="12"/>
      <c r="CH3406" s="12"/>
      <c r="CI3406" s="12"/>
      <c r="CJ3406" s="12"/>
      <c r="CK3406" s="12"/>
      <c r="CL3406" s="12"/>
      <c r="CM3406" s="12"/>
      <c r="CN3406" s="12"/>
      <c r="CO3406" s="12"/>
      <c r="CP3406" s="12"/>
      <c r="CQ3406" s="12"/>
      <c r="CR3406" s="12"/>
      <c r="CS3406" s="12"/>
      <c r="CT3406" s="12"/>
      <c r="CU3406" s="12"/>
      <c r="CV3406" s="12"/>
      <c r="CW3406" s="12"/>
      <c r="CX3406" s="12"/>
      <c r="CY3406" s="12"/>
      <c r="CZ3406" s="12"/>
      <c r="DA3406" s="12"/>
      <c r="DB3406" s="12"/>
      <c r="DC3406" s="12"/>
      <c r="DD3406" s="12"/>
      <c r="DE3406" s="12"/>
      <c r="DF3406" s="12"/>
      <c r="DG3406" s="12"/>
      <c r="DH3406" s="12"/>
      <c r="DI3406" s="12"/>
      <c r="DJ3406" s="12"/>
      <c r="DK3406" s="12"/>
      <c r="DL3406" s="12"/>
      <c r="DM3406" s="12"/>
      <c r="DN3406" s="12"/>
      <c r="DO3406" s="12"/>
      <c r="DP3406" s="12"/>
      <c r="DQ3406" s="12"/>
      <c r="DR3406" s="12"/>
      <c r="DS3406" s="12"/>
      <c r="DT3406" s="12"/>
      <c r="DU3406" s="12"/>
      <c r="DV3406" s="12"/>
    </row>
    <row r="3407" spans="1:126" s="14" customFormat="1" ht="30.75" thickBot="1" x14ac:dyDescent="0.3">
      <c r="A3407" s="12"/>
      <c r="B3407" s="13">
        <f t="shared" si="55"/>
        <v>3398</v>
      </c>
      <c r="C3407" s="2" t="s">
        <v>2218</v>
      </c>
      <c r="D3407" s="9">
        <v>5205</v>
      </c>
      <c r="E3407" s="2" t="s">
        <v>3315</v>
      </c>
      <c r="F3407" s="2" t="s">
        <v>3340</v>
      </c>
      <c r="G3407" s="2" t="s">
        <v>3341</v>
      </c>
      <c r="H3407" s="2" t="s">
        <v>377</v>
      </c>
      <c r="J3407" s="12"/>
      <c r="K3407" s="12"/>
      <c r="L3407" s="12"/>
      <c r="M3407" s="12"/>
      <c r="N3407" s="12"/>
      <c r="O3407" s="12"/>
      <c r="P3407" s="12"/>
      <c r="Q3407" s="12"/>
      <c r="R3407" s="12"/>
      <c r="S3407" s="12"/>
      <c r="T3407" s="12"/>
      <c r="U3407" s="12"/>
      <c r="V3407" s="12"/>
      <c r="W3407" s="12"/>
      <c r="X3407" s="12"/>
      <c r="Y3407" s="12"/>
      <c r="Z3407" s="12"/>
      <c r="AA3407" s="12"/>
      <c r="AB3407" s="12"/>
      <c r="AC3407" s="12"/>
      <c r="AD3407" s="12"/>
      <c r="AE3407" s="12"/>
      <c r="AF3407" s="12"/>
      <c r="AG3407" s="12"/>
      <c r="AH3407" s="12"/>
      <c r="AI3407" s="12"/>
      <c r="AJ3407" s="12"/>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12"/>
      <c r="BR3407" s="12"/>
      <c r="BS3407" s="12"/>
      <c r="BT3407" s="12"/>
      <c r="BU3407" s="12"/>
      <c r="BV3407" s="12"/>
      <c r="BW3407" s="12"/>
      <c r="BX3407" s="12"/>
      <c r="BY3407" s="12"/>
      <c r="BZ3407" s="12"/>
      <c r="CA3407" s="12"/>
      <c r="CB3407" s="12"/>
      <c r="CC3407" s="12"/>
      <c r="CD3407" s="12"/>
      <c r="CE3407" s="12"/>
      <c r="CF3407" s="12"/>
      <c r="CG3407" s="12"/>
      <c r="CH3407" s="12"/>
      <c r="CI3407" s="12"/>
      <c r="CJ3407" s="12"/>
      <c r="CK3407" s="12"/>
      <c r="CL3407" s="12"/>
      <c r="CM3407" s="12"/>
      <c r="CN3407" s="12"/>
      <c r="CO3407" s="12"/>
      <c r="CP3407" s="12"/>
      <c r="CQ3407" s="12"/>
      <c r="CR3407" s="12"/>
      <c r="CS3407" s="12"/>
      <c r="CT3407" s="12"/>
      <c r="CU3407" s="12"/>
      <c r="CV3407" s="12"/>
      <c r="CW3407" s="12"/>
      <c r="CX3407" s="12"/>
      <c r="CY3407" s="12"/>
      <c r="CZ3407" s="12"/>
      <c r="DA3407" s="12"/>
      <c r="DB3407" s="12"/>
      <c r="DC3407" s="12"/>
      <c r="DD3407" s="12"/>
      <c r="DE3407" s="12"/>
      <c r="DF3407" s="12"/>
      <c r="DG3407" s="12"/>
      <c r="DH3407" s="12"/>
      <c r="DI3407" s="12"/>
      <c r="DJ3407" s="12"/>
      <c r="DK3407" s="12"/>
      <c r="DL3407" s="12"/>
      <c r="DM3407" s="12"/>
      <c r="DN3407" s="12"/>
      <c r="DO3407" s="12"/>
      <c r="DP3407" s="12"/>
      <c r="DQ3407" s="12"/>
      <c r="DR3407" s="12"/>
      <c r="DS3407" s="12"/>
      <c r="DT3407" s="12"/>
      <c r="DU3407" s="12"/>
      <c r="DV3407" s="12"/>
    </row>
    <row r="3408" spans="1:126" s="14" customFormat="1" ht="30.75" thickBot="1" x14ac:dyDescent="0.3">
      <c r="A3408" s="12"/>
      <c r="B3408" s="13">
        <f t="shared" si="55"/>
        <v>3399</v>
      </c>
      <c r="C3408" s="2" t="s">
        <v>2218</v>
      </c>
      <c r="D3408" s="9">
        <v>5205</v>
      </c>
      <c r="E3408" s="2" t="s">
        <v>3315</v>
      </c>
      <c r="F3408" s="2" t="s">
        <v>3343</v>
      </c>
      <c r="G3408" s="2" t="s">
        <v>3342</v>
      </c>
      <c r="H3408" s="2" t="s">
        <v>377</v>
      </c>
      <c r="J3408" s="12"/>
      <c r="K3408" s="12"/>
      <c r="L3408" s="12"/>
      <c r="M3408" s="12"/>
      <c r="N3408" s="12"/>
      <c r="O3408" s="12"/>
      <c r="P3408" s="12"/>
      <c r="Q3408" s="12"/>
      <c r="R3408" s="12"/>
      <c r="S3408" s="12"/>
      <c r="T3408" s="12"/>
      <c r="U3408" s="12"/>
      <c r="V3408" s="12"/>
      <c r="W3408" s="12"/>
      <c r="X3408" s="12"/>
      <c r="Y3408" s="12"/>
      <c r="Z3408" s="12"/>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12"/>
      <c r="BR3408" s="12"/>
      <c r="BS3408" s="12"/>
      <c r="BT3408" s="12"/>
      <c r="BU3408" s="12"/>
      <c r="BV3408" s="12"/>
      <c r="BW3408" s="12"/>
      <c r="BX3408" s="12"/>
      <c r="BY3408" s="12"/>
      <c r="BZ3408" s="12"/>
      <c r="CA3408" s="12"/>
      <c r="CB3408" s="12"/>
      <c r="CC3408" s="12"/>
      <c r="CD3408" s="12"/>
      <c r="CE3408" s="12"/>
      <c r="CF3408" s="12"/>
      <c r="CG3408" s="12"/>
      <c r="CH3408" s="12"/>
      <c r="CI3408" s="12"/>
      <c r="CJ3408" s="12"/>
      <c r="CK3408" s="12"/>
      <c r="CL3408" s="12"/>
      <c r="CM3408" s="12"/>
      <c r="CN3408" s="12"/>
      <c r="CO3408" s="12"/>
      <c r="CP3408" s="12"/>
      <c r="CQ3408" s="12"/>
      <c r="CR3408" s="12"/>
      <c r="CS3408" s="12"/>
      <c r="CT3408" s="12"/>
      <c r="CU3408" s="12"/>
      <c r="CV3408" s="12"/>
      <c r="CW3408" s="12"/>
      <c r="CX3408" s="12"/>
      <c r="CY3408" s="12"/>
      <c r="CZ3408" s="12"/>
      <c r="DA3408" s="12"/>
      <c r="DB3408" s="12"/>
      <c r="DC3408" s="12"/>
      <c r="DD3408" s="12"/>
      <c r="DE3408" s="12"/>
      <c r="DF3408" s="12"/>
      <c r="DG3408" s="12"/>
      <c r="DH3408" s="12"/>
      <c r="DI3408" s="12"/>
      <c r="DJ3408" s="12"/>
      <c r="DK3408" s="12"/>
      <c r="DL3408" s="12"/>
      <c r="DM3408" s="12"/>
      <c r="DN3408" s="12"/>
      <c r="DO3408" s="12"/>
      <c r="DP3408" s="12"/>
      <c r="DQ3408" s="12"/>
      <c r="DR3408" s="12"/>
      <c r="DS3408" s="12"/>
      <c r="DT3408" s="12"/>
      <c r="DU3408" s="12"/>
      <c r="DV3408" s="12"/>
    </row>
    <row r="3409" spans="1:126" s="14" customFormat="1" ht="30.75" thickBot="1" x14ac:dyDescent="0.3">
      <c r="A3409" s="12"/>
      <c r="B3409" s="13">
        <f t="shared" si="55"/>
        <v>3400</v>
      </c>
      <c r="C3409" s="2" t="s">
        <v>2218</v>
      </c>
      <c r="D3409" s="9">
        <v>5205</v>
      </c>
      <c r="E3409" s="2" t="s">
        <v>3315</v>
      </c>
      <c r="F3409" s="2" t="s">
        <v>3344</v>
      </c>
      <c r="G3409" s="2" t="s">
        <v>7091</v>
      </c>
      <c r="H3409" s="2" t="s">
        <v>377</v>
      </c>
      <c r="J3409" s="12"/>
      <c r="K3409" s="12"/>
      <c r="L3409" s="12"/>
      <c r="M3409" s="12"/>
      <c r="N3409" s="12"/>
      <c r="O3409" s="12"/>
      <c r="P3409" s="12"/>
      <c r="Q3409" s="12"/>
      <c r="R3409" s="12"/>
      <c r="S3409" s="12"/>
      <c r="T3409" s="12"/>
      <c r="U3409" s="12"/>
      <c r="V3409" s="12"/>
      <c r="W3409" s="12"/>
      <c r="X3409" s="12"/>
      <c r="Y3409" s="12"/>
      <c r="Z3409" s="12"/>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12"/>
      <c r="BR3409" s="12"/>
      <c r="BS3409" s="12"/>
      <c r="BT3409" s="12"/>
      <c r="BU3409" s="12"/>
      <c r="BV3409" s="12"/>
      <c r="BW3409" s="12"/>
      <c r="BX3409" s="12"/>
      <c r="BY3409" s="12"/>
      <c r="BZ3409" s="12"/>
      <c r="CA3409" s="12"/>
      <c r="CB3409" s="12"/>
      <c r="CC3409" s="12"/>
      <c r="CD3409" s="12"/>
      <c r="CE3409" s="12"/>
      <c r="CF3409" s="12"/>
      <c r="CG3409" s="12"/>
      <c r="CH3409" s="12"/>
      <c r="CI3409" s="12"/>
      <c r="CJ3409" s="12"/>
      <c r="CK3409" s="12"/>
      <c r="CL3409" s="12"/>
      <c r="CM3409" s="12"/>
      <c r="CN3409" s="12"/>
      <c r="CO3409" s="12"/>
      <c r="CP3409" s="12"/>
      <c r="CQ3409" s="12"/>
      <c r="CR3409" s="12"/>
      <c r="CS3409" s="12"/>
      <c r="CT3409" s="12"/>
      <c r="CU3409" s="12"/>
      <c r="CV3409" s="12"/>
      <c r="CW3409" s="12"/>
      <c r="CX3409" s="12"/>
      <c r="CY3409" s="12"/>
      <c r="CZ3409" s="12"/>
      <c r="DA3409" s="12"/>
      <c r="DB3409" s="12"/>
      <c r="DC3409" s="12"/>
      <c r="DD3409" s="12"/>
      <c r="DE3409" s="12"/>
      <c r="DF3409" s="12"/>
      <c r="DG3409" s="12"/>
      <c r="DH3409" s="12"/>
      <c r="DI3409" s="12"/>
      <c r="DJ3409" s="12"/>
      <c r="DK3409" s="12"/>
      <c r="DL3409" s="12"/>
      <c r="DM3409" s="12"/>
      <c r="DN3409" s="12"/>
      <c r="DO3409" s="12"/>
      <c r="DP3409" s="12"/>
      <c r="DQ3409" s="12"/>
      <c r="DR3409" s="12"/>
      <c r="DS3409" s="12"/>
      <c r="DT3409" s="12"/>
      <c r="DU3409" s="12"/>
      <c r="DV3409" s="12"/>
    </row>
    <row r="3410" spans="1:126" s="14" customFormat="1" ht="30.75" thickBot="1" x14ac:dyDescent="0.3">
      <c r="A3410" s="12"/>
      <c r="B3410" s="13">
        <f t="shared" si="55"/>
        <v>3401</v>
      </c>
      <c r="C3410" s="2" t="s">
        <v>2218</v>
      </c>
      <c r="D3410" s="9">
        <v>5205</v>
      </c>
      <c r="E3410" s="2" t="s">
        <v>3315</v>
      </c>
      <c r="F3410" s="2" t="s">
        <v>3346</v>
      </c>
      <c r="G3410" s="2" t="s">
        <v>3345</v>
      </c>
      <c r="H3410" s="2" t="s">
        <v>377</v>
      </c>
      <c r="J3410" s="12"/>
      <c r="K3410" s="12"/>
      <c r="L3410" s="12"/>
      <c r="M3410" s="12"/>
      <c r="N3410" s="12"/>
      <c r="O3410" s="12"/>
      <c r="P3410" s="12"/>
      <c r="Q3410" s="12"/>
      <c r="R3410" s="12"/>
      <c r="S3410" s="12"/>
      <c r="T3410" s="12"/>
      <c r="U3410" s="12"/>
      <c r="V3410" s="12"/>
      <c r="W3410" s="12"/>
      <c r="X3410" s="12"/>
      <c r="Y3410" s="12"/>
      <c r="Z3410" s="12"/>
      <c r="AA3410" s="12"/>
      <c r="AB3410" s="12"/>
      <c r="AC3410" s="12"/>
      <c r="AD3410" s="12"/>
      <c r="AE3410" s="12"/>
      <c r="AF3410" s="12"/>
      <c r="AG3410" s="12"/>
      <c r="AH3410" s="12"/>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c r="BP3410" s="12"/>
      <c r="BQ3410" s="12"/>
      <c r="BR3410" s="12"/>
      <c r="BS3410" s="12"/>
      <c r="BT3410" s="12"/>
      <c r="BU3410" s="12"/>
      <c r="BV3410" s="12"/>
      <c r="BW3410" s="12"/>
      <c r="BX3410" s="12"/>
      <c r="BY3410" s="12"/>
      <c r="BZ3410" s="12"/>
      <c r="CA3410" s="12"/>
      <c r="CB3410" s="12"/>
      <c r="CC3410" s="12"/>
      <c r="CD3410" s="12"/>
      <c r="CE3410" s="12"/>
      <c r="CF3410" s="12"/>
      <c r="CG3410" s="12"/>
      <c r="CH3410" s="12"/>
      <c r="CI3410" s="12"/>
      <c r="CJ3410" s="12"/>
      <c r="CK3410" s="12"/>
      <c r="CL3410" s="12"/>
      <c r="CM3410" s="12"/>
      <c r="CN3410" s="12"/>
      <c r="CO3410" s="12"/>
      <c r="CP3410" s="12"/>
      <c r="CQ3410" s="12"/>
      <c r="CR3410" s="12"/>
      <c r="CS3410" s="12"/>
      <c r="CT3410" s="12"/>
      <c r="CU3410" s="12"/>
      <c r="CV3410" s="12"/>
      <c r="CW3410" s="12"/>
      <c r="CX3410" s="12"/>
      <c r="CY3410" s="12"/>
      <c r="CZ3410" s="12"/>
      <c r="DA3410" s="12"/>
      <c r="DB3410" s="12"/>
      <c r="DC3410" s="12"/>
      <c r="DD3410" s="12"/>
      <c r="DE3410" s="12"/>
      <c r="DF3410" s="12"/>
      <c r="DG3410" s="12"/>
      <c r="DH3410" s="12"/>
      <c r="DI3410" s="12"/>
      <c r="DJ3410" s="12"/>
      <c r="DK3410" s="12"/>
      <c r="DL3410" s="12"/>
      <c r="DM3410" s="12"/>
      <c r="DN3410" s="12"/>
      <c r="DO3410" s="12"/>
      <c r="DP3410" s="12"/>
      <c r="DQ3410" s="12"/>
      <c r="DR3410" s="12"/>
      <c r="DS3410" s="12"/>
      <c r="DT3410" s="12"/>
      <c r="DU3410" s="12"/>
      <c r="DV3410" s="12"/>
    </row>
    <row r="3411" spans="1:126" s="14" customFormat="1" ht="30.75" thickBot="1" x14ac:dyDescent="0.3">
      <c r="A3411" s="12"/>
      <c r="B3411" s="13">
        <f t="shared" si="55"/>
        <v>3402</v>
      </c>
      <c r="C3411" s="2" t="s">
        <v>2218</v>
      </c>
      <c r="D3411" s="9">
        <v>5205</v>
      </c>
      <c r="E3411" s="2" t="s">
        <v>3315</v>
      </c>
      <c r="F3411" s="2" t="s">
        <v>3347</v>
      </c>
      <c r="G3411" s="2" t="s">
        <v>3348</v>
      </c>
      <c r="H3411" s="2" t="s">
        <v>377</v>
      </c>
      <c r="J3411" s="12"/>
      <c r="K3411" s="12"/>
      <c r="L3411" s="12"/>
      <c r="M3411" s="12"/>
      <c r="N3411" s="12"/>
      <c r="O3411" s="12"/>
      <c r="P3411" s="12"/>
      <c r="Q3411" s="12"/>
      <c r="R3411" s="12"/>
      <c r="S3411" s="12"/>
      <c r="T3411" s="12"/>
      <c r="U3411" s="12"/>
      <c r="V3411" s="12"/>
      <c r="W3411" s="12"/>
      <c r="X3411" s="12"/>
      <c r="Y3411" s="12"/>
      <c r="Z3411" s="12"/>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c r="BP3411" s="12"/>
      <c r="BQ3411" s="12"/>
      <c r="BR3411" s="12"/>
      <c r="BS3411" s="12"/>
      <c r="BT3411" s="12"/>
      <c r="BU3411" s="12"/>
      <c r="BV3411" s="12"/>
      <c r="BW3411" s="12"/>
      <c r="BX3411" s="12"/>
      <c r="BY3411" s="12"/>
      <c r="BZ3411" s="12"/>
      <c r="CA3411" s="12"/>
      <c r="CB3411" s="12"/>
      <c r="CC3411" s="12"/>
      <c r="CD3411" s="12"/>
      <c r="CE3411" s="12"/>
      <c r="CF3411" s="12"/>
      <c r="CG3411" s="12"/>
      <c r="CH3411" s="12"/>
      <c r="CI3411" s="12"/>
      <c r="CJ3411" s="12"/>
      <c r="CK3411" s="12"/>
      <c r="CL3411" s="12"/>
      <c r="CM3411" s="12"/>
      <c r="CN3411" s="12"/>
      <c r="CO3411" s="12"/>
      <c r="CP3411" s="12"/>
      <c r="CQ3411" s="12"/>
      <c r="CR3411" s="12"/>
      <c r="CS3411" s="12"/>
      <c r="CT3411" s="12"/>
      <c r="CU3411" s="12"/>
      <c r="CV3411" s="12"/>
      <c r="CW3411" s="12"/>
      <c r="CX3411" s="12"/>
      <c r="CY3411" s="12"/>
      <c r="CZ3411" s="12"/>
      <c r="DA3411" s="12"/>
      <c r="DB3411" s="12"/>
      <c r="DC3411" s="12"/>
      <c r="DD3411" s="12"/>
      <c r="DE3411" s="12"/>
      <c r="DF3411" s="12"/>
      <c r="DG3411" s="12"/>
      <c r="DH3411" s="12"/>
      <c r="DI3411" s="12"/>
      <c r="DJ3411" s="12"/>
      <c r="DK3411" s="12"/>
      <c r="DL3411" s="12"/>
      <c r="DM3411" s="12"/>
      <c r="DN3411" s="12"/>
      <c r="DO3411" s="12"/>
      <c r="DP3411" s="12"/>
      <c r="DQ3411" s="12"/>
      <c r="DR3411" s="12"/>
      <c r="DS3411" s="12"/>
      <c r="DT3411" s="12"/>
      <c r="DU3411" s="12"/>
      <c r="DV3411" s="12"/>
    </row>
    <row r="3412" spans="1:126" s="14" customFormat="1" ht="30.75" thickBot="1" x14ac:dyDescent="0.3">
      <c r="A3412" s="12"/>
      <c r="B3412" s="13">
        <f t="shared" si="55"/>
        <v>3403</v>
      </c>
      <c r="C3412" s="2" t="s">
        <v>2218</v>
      </c>
      <c r="D3412" s="9">
        <v>5205</v>
      </c>
      <c r="E3412" s="2" t="s">
        <v>3315</v>
      </c>
      <c r="F3412" s="2" t="s">
        <v>3349</v>
      </c>
      <c r="G3412" s="2" t="s">
        <v>7090</v>
      </c>
      <c r="H3412" s="2" t="s">
        <v>377</v>
      </c>
      <c r="J3412" s="12"/>
      <c r="K3412" s="12"/>
      <c r="L3412" s="12"/>
      <c r="M3412" s="12"/>
      <c r="N3412" s="12"/>
      <c r="O3412" s="12"/>
      <c r="P3412" s="12"/>
      <c r="Q3412" s="12"/>
      <c r="R3412" s="12"/>
      <c r="S3412" s="12"/>
      <c r="T3412" s="12"/>
      <c r="U3412" s="12"/>
      <c r="V3412" s="12"/>
      <c r="W3412" s="12"/>
      <c r="X3412" s="12"/>
      <c r="Y3412" s="12"/>
      <c r="Z3412" s="12"/>
      <c r="AA3412" s="12"/>
      <c r="AB3412" s="12"/>
      <c r="AC3412" s="12"/>
      <c r="AD3412" s="12"/>
      <c r="AE3412" s="12"/>
      <c r="AF3412" s="12"/>
      <c r="AG3412" s="12"/>
      <c r="AH3412" s="12"/>
      <c r="AI3412" s="12"/>
      <c r="AJ3412" s="12"/>
      <c r="AK3412" s="12"/>
      <c r="AL3412" s="12"/>
      <c r="AM3412" s="12"/>
      <c r="AN3412" s="12"/>
      <c r="AO3412" s="12"/>
      <c r="AP3412" s="12"/>
      <c r="AQ3412" s="12"/>
      <c r="AR3412" s="12"/>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12"/>
      <c r="BR3412" s="12"/>
      <c r="BS3412" s="12"/>
      <c r="BT3412" s="12"/>
      <c r="BU3412" s="12"/>
      <c r="BV3412" s="12"/>
      <c r="BW3412" s="12"/>
      <c r="BX3412" s="12"/>
      <c r="BY3412" s="12"/>
      <c r="BZ3412" s="12"/>
      <c r="CA3412" s="12"/>
      <c r="CB3412" s="12"/>
      <c r="CC3412" s="12"/>
      <c r="CD3412" s="12"/>
      <c r="CE3412" s="12"/>
      <c r="CF3412" s="12"/>
      <c r="CG3412" s="12"/>
      <c r="CH3412" s="12"/>
      <c r="CI3412" s="12"/>
      <c r="CJ3412" s="12"/>
      <c r="CK3412" s="12"/>
      <c r="CL3412" s="12"/>
      <c r="CM3412" s="12"/>
      <c r="CN3412" s="12"/>
      <c r="CO3412" s="12"/>
      <c r="CP3412" s="12"/>
      <c r="CQ3412" s="12"/>
      <c r="CR3412" s="12"/>
      <c r="CS3412" s="12"/>
      <c r="CT3412" s="12"/>
      <c r="CU3412" s="12"/>
      <c r="CV3412" s="12"/>
      <c r="CW3412" s="12"/>
      <c r="CX3412" s="12"/>
      <c r="CY3412" s="12"/>
      <c r="CZ3412" s="12"/>
      <c r="DA3412" s="12"/>
      <c r="DB3412" s="12"/>
      <c r="DC3412" s="12"/>
      <c r="DD3412" s="12"/>
      <c r="DE3412" s="12"/>
      <c r="DF3412" s="12"/>
      <c r="DG3412" s="12"/>
      <c r="DH3412" s="12"/>
      <c r="DI3412" s="12"/>
      <c r="DJ3412" s="12"/>
      <c r="DK3412" s="12"/>
      <c r="DL3412" s="12"/>
      <c r="DM3412" s="12"/>
      <c r="DN3412" s="12"/>
      <c r="DO3412" s="12"/>
      <c r="DP3412" s="12"/>
      <c r="DQ3412" s="12"/>
      <c r="DR3412" s="12"/>
      <c r="DS3412" s="12"/>
      <c r="DT3412" s="12"/>
      <c r="DU3412" s="12"/>
      <c r="DV3412" s="12"/>
    </row>
    <row r="3413" spans="1:126" s="14" customFormat="1" ht="30.75" thickBot="1" x14ac:dyDescent="0.3">
      <c r="A3413" s="12"/>
      <c r="B3413" s="13">
        <f t="shared" si="55"/>
        <v>3404</v>
      </c>
      <c r="C3413" s="2" t="s">
        <v>2218</v>
      </c>
      <c r="D3413" s="9">
        <v>5205</v>
      </c>
      <c r="E3413" s="2" t="s">
        <v>3315</v>
      </c>
      <c r="F3413" s="2" t="s">
        <v>3350</v>
      </c>
      <c r="G3413" s="2" t="s">
        <v>3351</v>
      </c>
      <c r="H3413" s="2" t="s">
        <v>377</v>
      </c>
      <c r="J3413" s="12"/>
      <c r="K3413" s="12"/>
      <c r="L3413" s="12"/>
      <c r="M3413" s="12"/>
      <c r="N3413" s="12"/>
      <c r="O3413" s="12"/>
      <c r="P3413" s="12"/>
      <c r="Q3413" s="12"/>
      <c r="R3413" s="12"/>
      <c r="S3413" s="12"/>
      <c r="T3413" s="12"/>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c r="BS3413" s="12"/>
      <c r="BT3413" s="12"/>
      <c r="BU3413" s="12"/>
      <c r="BV3413" s="12"/>
      <c r="BW3413" s="12"/>
      <c r="BX3413" s="12"/>
      <c r="BY3413" s="12"/>
      <c r="BZ3413" s="12"/>
      <c r="CA3413" s="12"/>
      <c r="CB3413" s="12"/>
      <c r="CC3413" s="12"/>
      <c r="CD3413" s="12"/>
      <c r="CE3413" s="12"/>
      <c r="CF3413" s="12"/>
      <c r="CG3413" s="12"/>
      <c r="CH3413" s="12"/>
      <c r="CI3413" s="12"/>
      <c r="CJ3413" s="12"/>
      <c r="CK3413" s="12"/>
      <c r="CL3413" s="12"/>
      <c r="CM3413" s="12"/>
      <c r="CN3413" s="12"/>
      <c r="CO3413" s="12"/>
      <c r="CP3413" s="12"/>
      <c r="CQ3413" s="12"/>
      <c r="CR3413" s="12"/>
      <c r="CS3413" s="12"/>
      <c r="CT3413" s="12"/>
      <c r="CU3413" s="12"/>
      <c r="CV3413" s="12"/>
      <c r="CW3413" s="12"/>
      <c r="CX3413" s="12"/>
      <c r="CY3413" s="12"/>
      <c r="CZ3413" s="12"/>
      <c r="DA3413" s="12"/>
      <c r="DB3413" s="12"/>
      <c r="DC3413" s="12"/>
      <c r="DD3413" s="12"/>
      <c r="DE3413" s="12"/>
      <c r="DF3413" s="12"/>
      <c r="DG3413" s="12"/>
      <c r="DH3413" s="12"/>
      <c r="DI3413" s="12"/>
      <c r="DJ3413" s="12"/>
      <c r="DK3413" s="12"/>
      <c r="DL3413" s="12"/>
      <c r="DM3413" s="12"/>
      <c r="DN3413" s="12"/>
      <c r="DO3413" s="12"/>
      <c r="DP3413" s="12"/>
      <c r="DQ3413" s="12"/>
      <c r="DR3413" s="12"/>
      <c r="DS3413" s="12"/>
      <c r="DT3413" s="12"/>
      <c r="DU3413" s="12"/>
      <c r="DV3413" s="12"/>
    </row>
    <row r="3414" spans="1:126" s="14" customFormat="1" ht="165.75" thickBot="1" x14ac:dyDescent="0.3">
      <c r="A3414" s="12"/>
      <c r="B3414" s="13">
        <f t="shared" si="55"/>
        <v>3405</v>
      </c>
      <c r="C3414" s="2" t="s">
        <v>2218</v>
      </c>
      <c r="D3414" s="9">
        <v>5205</v>
      </c>
      <c r="E3414" s="2" t="s">
        <v>3352</v>
      </c>
      <c r="F3414" s="2" t="s">
        <v>3298</v>
      </c>
      <c r="G3414" s="2" t="s">
        <v>3308</v>
      </c>
      <c r="H3414" s="2" t="s">
        <v>377</v>
      </c>
      <c r="J3414" s="12"/>
      <c r="K3414" s="12"/>
      <c r="L3414" s="12"/>
      <c r="M3414" s="12"/>
      <c r="N3414" s="12"/>
      <c r="O3414" s="12"/>
      <c r="P3414" s="12"/>
      <c r="Q3414" s="12"/>
      <c r="R3414" s="12"/>
      <c r="S3414" s="12"/>
      <c r="T3414" s="12"/>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12"/>
      <c r="BR3414" s="12"/>
      <c r="BS3414" s="12"/>
      <c r="BT3414" s="12"/>
      <c r="BU3414" s="12"/>
      <c r="BV3414" s="12"/>
      <c r="BW3414" s="12"/>
      <c r="BX3414" s="12"/>
      <c r="BY3414" s="12"/>
      <c r="BZ3414" s="12"/>
      <c r="CA3414" s="12"/>
      <c r="CB3414" s="12"/>
      <c r="CC3414" s="12"/>
      <c r="CD3414" s="12"/>
      <c r="CE3414" s="12"/>
      <c r="CF3414" s="12"/>
      <c r="CG3414" s="12"/>
      <c r="CH3414" s="12"/>
      <c r="CI3414" s="12"/>
      <c r="CJ3414" s="12"/>
      <c r="CK3414" s="12"/>
      <c r="CL3414" s="12"/>
      <c r="CM3414" s="12"/>
      <c r="CN3414" s="12"/>
      <c r="CO3414" s="12"/>
      <c r="CP3414" s="12"/>
      <c r="CQ3414" s="12"/>
      <c r="CR3414" s="12"/>
      <c r="CS3414" s="12"/>
      <c r="CT3414" s="12"/>
      <c r="CU3414" s="12"/>
      <c r="CV3414" s="12"/>
      <c r="CW3414" s="12"/>
      <c r="CX3414" s="12"/>
      <c r="CY3414" s="12"/>
      <c r="CZ3414" s="12"/>
      <c r="DA3414" s="12"/>
      <c r="DB3414" s="12"/>
      <c r="DC3414" s="12"/>
      <c r="DD3414" s="12"/>
      <c r="DE3414" s="12"/>
      <c r="DF3414" s="12"/>
      <c r="DG3414" s="12"/>
      <c r="DH3414" s="12"/>
      <c r="DI3414" s="12"/>
      <c r="DJ3414" s="12"/>
      <c r="DK3414" s="12"/>
      <c r="DL3414" s="12"/>
      <c r="DM3414" s="12"/>
      <c r="DN3414" s="12"/>
      <c r="DO3414" s="12"/>
      <c r="DP3414" s="12"/>
      <c r="DQ3414" s="12"/>
      <c r="DR3414" s="12"/>
      <c r="DS3414" s="12"/>
      <c r="DT3414" s="12"/>
      <c r="DU3414" s="12"/>
      <c r="DV3414" s="12"/>
    </row>
    <row r="3415" spans="1:126" s="14" customFormat="1" ht="165.75" thickBot="1" x14ac:dyDescent="0.3">
      <c r="A3415" s="12"/>
      <c r="B3415" s="13">
        <f t="shared" si="55"/>
        <v>3406</v>
      </c>
      <c r="C3415" s="2" t="s">
        <v>2218</v>
      </c>
      <c r="D3415" s="9">
        <v>5205</v>
      </c>
      <c r="E3415" s="2" t="s">
        <v>3352</v>
      </c>
      <c r="F3415" s="2" t="s">
        <v>3353</v>
      </c>
      <c r="G3415" s="2" t="s">
        <v>10614</v>
      </c>
      <c r="H3415" s="2" t="s">
        <v>377</v>
      </c>
      <c r="J3415" s="12"/>
      <c r="K3415" s="12"/>
      <c r="L3415" s="12"/>
      <c r="M3415" s="12"/>
      <c r="N3415" s="12"/>
      <c r="O3415" s="12"/>
      <c r="P3415" s="12"/>
      <c r="Q3415" s="12"/>
      <c r="R3415" s="12"/>
      <c r="S3415" s="12"/>
      <c r="T3415" s="12"/>
      <c r="U3415" s="12"/>
      <c r="V3415" s="12"/>
      <c r="W3415" s="12"/>
      <c r="X3415" s="12"/>
      <c r="Y3415" s="12"/>
      <c r="Z3415" s="12"/>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12"/>
      <c r="BR3415" s="12"/>
      <c r="BS3415" s="12"/>
      <c r="BT3415" s="12"/>
      <c r="BU3415" s="12"/>
      <c r="BV3415" s="12"/>
      <c r="BW3415" s="12"/>
      <c r="BX3415" s="12"/>
      <c r="BY3415" s="12"/>
      <c r="BZ3415" s="12"/>
      <c r="CA3415" s="12"/>
      <c r="CB3415" s="12"/>
      <c r="CC3415" s="12"/>
      <c r="CD3415" s="12"/>
      <c r="CE3415" s="12"/>
      <c r="CF3415" s="12"/>
      <c r="CG3415" s="12"/>
      <c r="CH3415" s="12"/>
      <c r="CI3415" s="12"/>
      <c r="CJ3415" s="12"/>
      <c r="CK3415" s="12"/>
      <c r="CL3415" s="12"/>
      <c r="CM3415" s="12"/>
      <c r="CN3415" s="12"/>
      <c r="CO3415" s="12"/>
      <c r="CP3415" s="12"/>
      <c r="CQ3415" s="12"/>
      <c r="CR3415" s="12"/>
      <c r="CS3415" s="12"/>
      <c r="CT3415" s="12"/>
      <c r="CU3415" s="12"/>
      <c r="CV3415" s="12"/>
      <c r="CW3415" s="12"/>
      <c r="CX3415" s="12"/>
      <c r="CY3415" s="12"/>
      <c r="CZ3415" s="12"/>
      <c r="DA3415" s="12"/>
      <c r="DB3415" s="12"/>
      <c r="DC3415" s="12"/>
      <c r="DD3415" s="12"/>
      <c r="DE3415" s="12"/>
      <c r="DF3415" s="12"/>
      <c r="DG3415" s="12"/>
      <c r="DH3415" s="12"/>
      <c r="DI3415" s="12"/>
      <c r="DJ3415" s="12"/>
      <c r="DK3415" s="12"/>
      <c r="DL3415" s="12"/>
      <c r="DM3415" s="12"/>
      <c r="DN3415" s="12"/>
      <c r="DO3415" s="12"/>
      <c r="DP3415" s="12"/>
      <c r="DQ3415" s="12"/>
      <c r="DR3415" s="12"/>
      <c r="DS3415" s="12"/>
      <c r="DT3415" s="12"/>
      <c r="DU3415" s="12"/>
      <c r="DV3415" s="12"/>
    </row>
    <row r="3416" spans="1:126" s="14" customFormat="1" ht="165.75" thickBot="1" x14ac:dyDescent="0.3">
      <c r="A3416" s="12"/>
      <c r="B3416" s="13">
        <f t="shared" si="55"/>
        <v>3407</v>
      </c>
      <c r="C3416" s="2" t="s">
        <v>2218</v>
      </c>
      <c r="D3416" s="9">
        <v>5205</v>
      </c>
      <c r="E3416" s="2" t="s">
        <v>3352</v>
      </c>
      <c r="F3416" s="2" t="s">
        <v>7319</v>
      </c>
      <c r="G3416" s="2" t="s">
        <v>10623</v>
      </c>
      <c r="H3416" s="2" t="s">
        <v>377</v>
      </c>
      <c r="J3416" s="12"/>
      <c r="K3416" s="12"/>
      <c r="L3416" s="12"/>
      <c r="M3416" s="12"/>
      <c r="N3416" s="12"/>
      <c r="O3416" s="12"/>
      <c r="P3416" s="12"/>
      <c r="Q3416" s="12"/>
      <c r="R3416" s="12"/>
      <c r="S3416" s="12"/>
      <c r="T3416" s="12"/>
      <c r="U3416" s="12"/>
      <c r="V3416" s="12"/>
      <c r="W3416" s="12"/>
      <c r="X3416" s="12"/>
      <c r="Y3416" s="12"/>
      <c r="Z3416" s="12"/>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12"/>
      <c r="BR3416" s="12"/>
      <c r="BS3416" s="12"/>
      <c r="BT3416" s="12"/>
      <c r="BU3416" s="12"/>
      <c r="BV3416" s="12"/>
      <c r="BW3416" s="12"/>
      <c r="BX3416" s="12"/>
      <c r="BY3416" s="12"/>
      <c r="BZ3416" s="12"/>
      <c r="CA3416" s="12"/>
      <c r="CB3416" s="12"/>
      <c r="CC3416" s="12"/>
      <c r="CD3416" s="12"/>
      <c r="CE3416" s="12"/>
      <c r="CF3416" s="12"/>
      <c r="CG3416" s="12"/>
      <c r="CH3416" s="12"/>
      <c r="CI3416" s="12"/>
      <c r="CJ3416" s="12"/>
      <c r="CK3416" s="12"/>
      <c r="CL3416" s="12"/>
      <c r="CM3416" s="12"/>
      <c r="CN3416" s="12"/>
      <c r="CO3416" s="12"/>
      <c r="CP3416" s="12"/>
      <c r="CQ3416" s="12"/>
      <c r="CR3416" s="12"/>
      <c r="CS3416" s="12"/>
      <c r="CT3416" s="12"/>
      <c r="CU3416" s="12"/>
      <c r="CV3416" s="12"/>
      <c r="CW3416" s="12"/>
      <c r="CX3416" s="12"/>
      <c r="CY3416" s="12"/>
      <c r="CZ3416" s="12"/>
      <c r="DA3416" s="12"/>
      <c r="DB3416" s="12"/>
      <c r="DC3416" s="12"/>
      <c r="DD3416" s="12"/>
      <c r="DE3416" s="12"/>
      <c r="DF3416" s="12"/>
      <c r="DG3416" s="12"/>
      <c r="DH3416" s="12"/>
      <c r="DI3416" s="12"/>
      <c r="DJ3416" s="12"/>
      <c r="DK3416" s="12"/>
      <c r="DL3416" s="12"/>
      <c r="DM3416" s="12"/>
      <c r="DN3416" s="12"/>
      <c r="DO3416" s="12"/>
      <c r="DP3416" s="12"/>
      <c r="DQ3416" s="12"/>
      <c r="DR3416" s="12"/>
      <c r="DS3416" s="12"/>
      <c r="DT3416" s="12"/>
      <c r="DU3416" s="12"/>
      <c r="DV3416" s="12"/>
    </row>
    <row r="3417" spans="1:126" s="14" customFormat="1" ht="165.75" thickBot="1" x14ac:dyDescent="0.3">
      <c r="A3417" s="12"/>
      <c r="B3417" s="13">
        <f t="shared" si="55"/>
        <v>3408</v>
      </c>
      <c r="C3417" s="2" t="s">
        <v>2218</v>
      </c>
      <c r="D3417" s="9">
        <v>5205</v>
      </c>
      <c r="E3417" s="2" t="s">
        <v>3352</v>
      </c>
      <c r="F3417" s="2" t="s">
        <v>7320</v>
      </c>
      <c r="G3417" s="2" t="s">
        <v>10624</v>
      </c>
      <c r="H3417" s="2" t="s">
        <v>377</v>
      </c>
      <c r="J3417" s="12"/>
      <c r="K3417" s="12"/>
      <c r="L3417" s="12"/>
      <c r="M3417" s="12"/>
      <c r="N3417" s="12"/>
      <c r="O3417" s="12"/>
      <c r="P3417" s="12"/>
      <c r="Q3417" s="12"/>
      <c r="R3417" s="12"/>
      <c r="S3417" s="12"/>
      <c r="T3417" s="12"/>
      <c r="U3417" s="12"/>
      <c r="V3417" s="12"/>
      <c r="W3417" s="12"/>
      <c r="X3417" s="12"/>
      <c r="Y3417" s="12"/>
      <c r="Z3417" s="12"/>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12"/>
      <c r="BR3417" s="12"/>
      <c r="BS3417" s="12"/>
      <c r="BT3417" s="12"/>
      <c r="BU3417" s="12"/>
      <c r="BV3417" s="12"/>
      <c r="BW3417" s="12"/>
      <c r="BX3417" s="12"/>
      <c r="BY3417" s="12"/>
      <c r="BZ3417" s="12"/>
      <c r="CA3417" s="12"/>
      <c r="CB3417" s="12"/>
      <c r="CC3417" s="12"/>
      <c r="CD3417" s="12"/>
      <c r="CE3417" s="12"/>
      <c r="CF3417" s="12"/>
      <c r="CG3417" s="12"/>
      <c r="CH3417" s="12"/>
      <c r="CI3417" s="12"/>
      <c r="CJ3417" s="12"/>
      <c r="CK3417" s="12"/>
      <c r="CL3417" s="12"/>
      <c r="CM3417" s="12"/>
      <c r="CN3417" s="12"/>
      <c r="CO3417" s="12"/>
      <c r="CP3417" s="12"/>
      <c r="CQ3417" s="12"/>
      <c r="CR3417" s="12"/>
      <c r="CS3417" s="12"/>
      <c r="CT3417" s="12"/>
      <c r="CU3417" s="12"/>
      <c r="CV3417" s="12"/>
      <c r="CW3417" s="12"/>
      <c r="CX3417" s="12"/>
      <c r="CY3417" s="12"/>
      <c r="CZ3417" s="12"/>
      <c r="DA3417" s="12"/>
      <c r="DB3417" s="12"/>
      <c r="DC3417" s="12"/>
      <c r="DD3417" s="12"/>
      <c r="DE3417" s="12"/>
      <c r="DF3417" s="12"/>
      <c r="DG3417" s="12"/>
      <c r="DH3417" s="12"/>
      <c r="DI3417" s="12"/>
      <c r="DJ3417" s="12"/>
      <c r="DK3417" s="12"/>
      <c r="DL3417" s="12"/>
      <c r="DM3417" s="12"/>
      <c r="DN3417" s="12"/>
      <c r="DO3417" s="12"/>
      <c r="DP3417" s="12"/>
      <c r="DQ3417" s="12"/>
      <c r="DR3417" s="12"/>
      <c r="DS3417" s="12"/>
      <c r="DT3417" s="12"/>
      <c r="DU3417" s="12"/>
      <c r="DV3417" s="12"/>
    </row>
    <row r="3418" spans="1:126" s="14" customFormat="1" ht="165.75" thickBot="1" x14ac:dyDescent="0.3">
      <c r="A3418" s="12"/>
      <c r="B3418" s="13">
        <f t="shared" si="55"/>
        <v>3409</v>
      </c>
      <c r="C3418" s="2" t="s">
        <v>2218</v>
      </c>
      <c r="D3418" s="9">
        <v>5205</v>
      </c>
      <c r="E3418" s="2" t="s">
        <v>3352</v>
      </c>
      <c r="F3418" s="2" t="s">
        <v>7321</v>
      </c>
      <c r="G3418" s="2" t="s">
        <v>7446</v>
      </c>
      <c r="H3418" s="2" t="s">
        <v>377</v>
      </c>
      <c r="J3418" s="12"/>
      <c r="K3418" s="12"/>
      <c r="L3418" s="12"/>
      <c r="M3418" s="12"/>
      <c r="N3418" s="12"/>
      <c r="O3418" s="12"/>
      <c r="P3418" s="12"/>
      <c r="Q3418" s="12"/>
      <c r="R3418" s="12"/>
      <c r="S3418" s="12"/>
      <c r="T3418" s="12"/>
      <c r="U3418" s="12"/>
      <c r="V3418" s="12"/>
      <c r="W3418" s="12"/>
      <c r="X3418" s="12"/>
      <c r="Y3418" s="12"/>
      <c r="Z3418" s="12"/>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12"/>
      <c r="BR3418" s="12"/>
      <c r="BS3418" s="12"/>
      <c r="BT3418" s="12"/>
      <c r="BU3418" s="12"/>
      <c r="BV3418" s="12"/>
      <c r="BW3418" s="12"/>
      <c r="BX3418" s="12"/>
      <c r="BY3418" s="12"/>
      <c r="BZ3418" s="12"/>
      <c r="CA3418" s="12"/>
      <c r="CB3418" s="12"/>
      <c r="CC3418" s="12"/>
      <c r="CD3418" s="12"/>
      <c r="CE3418" s="12"/>
      <c r="CF3418" s="12"/>
      <c r="CG3418" s="12"/>
      <c r="CH3418" s="12"/>
      <c r="CI3418" s="12"/>
      <c r="CJ3418" s="12"/>
      <c r="CK3418" s="12"/>
      <c r="CL3418" s="12"/>
      <c r="CM3418" s="12"/>
      <c r="CN3418" s="12"/>
      <c r="CO3418" s="12"/>
      <c r="CP3418" s="12"/>
      <c r="CQ3418" s="12"/>
      <c r="CR3418" s="12"/>
      <c r="CS3418" s="12"/>
      <c r="CT3418" s="12"/>
      <c r="CU3418" s="12"/>
      <c r="CV3418" s="12"/>
      <c r="CW3418" s="12"/>
      <c r="CX3418" s="12"/>
      <c r="CY3418" s="12"/>
      <c r="CZ3418" s="12"/>
      <c r="DA3418" s="12"/>
      <c r="DB3418" s="12"/>
      <c r="DC3418" s="12"/>
      <c r="DD3418" s="12"/>
      <c r="DE3418" s="12"/>
      <c r="DF3418" s="12"/>
      <c r="DG3418" s="12"/>
      <c r="DH3418" s="12"/>
      <c r="DI3418" s="12"/>
      <c r="DJ3418" s="12"/>
      <c r="DK3418" s="12"/>
      <c r="DL3418" s="12"/>
      <c r="DM3418" s="12"/>
      <c r="DN3418" s="12"/>
      <c r="DO3418" s="12"/>
      <c r="DP3418" s="12"/>
      <c r="DQ3418" s="12"/>
      <c r="DR3418" s="12"/>
      <c r="DS3418" s="12"/>
      <c r="DT3418" s="12"/>
      <c r="DU3418" s="12"/>
      <c r="DV3418" s="12"/>
    </row>
    <row r="3419" spans="1:126" s="14" customFormat="1" ht="165.75" thickBot="1" x14ac:dyDescent="0.3">
      <c r="A3419" s="12"/>
      <c r="B3419" s="13">
        <f t="shared" si="55"/>
        <v>3410</v>
      </c>
      <c r="C3419" s="2" t="s">
        <v>2218</v>
      </c>
      <c r="D3419" s="9">
        <v>5205</v>
      </c>
      <c r="E3419" s="2" t="s">
        <v>3352</v>
      </c>
      <c r="F3419" s="2" t="s">
        <v>7322</v>
      </c>
      <c r="G3419" s="2" t="s">
        <v>7323</v>
      </c>
      <c r="H3419" s="2" t="s">
        <v>377</v>
      </c>
      <c r="J3419" s="12"/>
      <c r="K3419" s="12"/>
      <c r="L3419" s="12"/>
      <c r="M3419" s="12"/>
      <c r="N3419" s="12"/>
      <c r="O3419" s="12"/>
      <c r="P3419" s="12"/>
      <c r="Q3419" s="12"/>
      <c r="R3419" s="12"/>
      <c r="S3419" s="12"/>
      <c r="T3419" s="12"/>
      <c r="U3419" s="12"/>
      <c r="V3419" s="12"/>
      <c r="W3419" s="12"/>
      <c r="X3419" s="12"/>
      <c r="Y3419" s="12"/>
      <c r="Z3419" s="12"/>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12"/>
      <c r="BR3419" s="12"/>
      <c r="BS3419" s="12"/>
      <c r="BT3419" s="12"/>
      <c r="BU3419" s="12"/>
      <c r="BV3419" s="12"/>
      <c r="BW3419" s="12"/>
      <c r="BX3419" s="12"/>
      <c r="BY3419" s="12"/>
      <c r="BZ3419" s="12"/>
      <c r="CA3419" s="12"/>
      <c r="CB3419" s="12"/>
      <c r="CC3419" s="12"/>
      <c r="CD3419" s="12"/>
      <c r="CE3419" s="12"/>
      <c r="CF3419" s="12"/>
      <c r="CG3419" s="12"/>
      <c r="CH3419" s="12"/>
      <c r="CI3419" s="12"/>
      <c r="CJ3419" s="12"/>
      <c r="CK3419" s="12"/>
      <c r="CL3419" s="12"/>
      <c r="CM3419" s="12"/>
      <c r="CN3419" s="12"/>
      <c r="CO3419" s="12"/>
      <c r="CP3419" s="12"/>
      <c r="CQ3419" s="12"/>
      <c r="CR3419" s="12"/>
      <c r="CS3419" s="12"/>
      <c r="CT3419" s="12"/>
      <c r="CU3419" s="12"/>
      <c r="CV3419" s="12"/>
      <c r="CW3419" s="12"/>
      <c r="CX3419" s="12"/>
      <c r="CY3419" s="12"/>
      <c r="CZ3419" s="12"/>
      <c r="DA3419" s="12"/>
      <c r="DB3419" s="12"/>
      <c r="DC3419" s="12"/>
      <c r="DD3419" s="12"/>
      <c r="DE3419" s="12"/>
      <c r="DF3419" s="12"/>
      <c r="DG3419" s="12"/>
      <c r="DH3419" s="12"/>
      <c r="DI3419" s="12"/>
      <c r="DJ3419" s="12"/>
      <c r="DK3419" s="12"/>
      <c r="DL3419" s="12"/>
      <c r="DM3419" s="12"/>
      <c r="DN3419" s="12"/>
      <c r="DO3419" s="12"/>
      <c r="DP3419" s="12"/>
      <c r="DQ3419" s="12"/>
      <c r="DR3419" s="12"/>
      <c r="DS3419" s="12"/>
      <c r="DT3419" s="12"/>
      <c r="DU3419" s="12"/>
      <c r="DV3419" s="12"/>
    </row>
    <row r="3420" spans="1:126" s="14" customFormat="1" ht="60.75" thickBot="1" x14ac:dyDescent="0.3">
      <c r="A3420" s="12"/>
      <c r="B3420" s="13">
        <f t="shared" si="55"/>
        <v>3411</v>
      </c>
      <c r="C3420" s="2" t="s">
        <v>2218</v>
      </c>
      <c r="D3420" s="9">
        <v>6110</v>
      </c>
      <c r="E3420" s="2" t="s">
        <v>3354</v>
      </c>
      <c r="F3420" s="2" t="s">
        <v>3355</v>
      </c>
      <c r="G3420" s="2" t="s">
        <v>3356</v>
      </c>
      <c r="H3420" s="2" t="s">
        <v>377</v>
      </c>
      <c r="J3420" s="12"/>
      <c r="K3420" s="12"/>
      <c r="L3420" s="12"/>
      <c r="M3420" s="12"/>
      <c r="N3420" s="12"/>
      <c r="O3420" s="12"/>
      <c r="P3420" s="12"/>
      <c r="Q3420" s="12"/>
      <c r="R3420" s="12"/>
      <c r="S3420" s="12"/>
      <c r="T3420" s="12"/>
      <c r="U3420" s="12"/>
      <c r="V3420" s="12"/>
      <c r="W3420" s="12"/>
      <c r="X3420" s="12"/>
      <c r="Y3420" s="12"/>
      <c r="Z3420" s="12"/>
      <c r="AA3420" s="12"/>
      <c r="AB3420" s="12"/>
      <c r="AC3420" s="12"/>
      <c r="AD3420" s="12"/>
      <c r="AE3420" s="12"/>
      <c r="AF3420" s="12"/>
      <c r="AG3420" s="12"/>
      <c r="AH3420" s="12"/>
      <c r="AI3420" s="12"/>
      <c r="AJ3420" s="12"/>
      <c r="AK3420" s="12"/>
      <c r="AL3420" s="12"/>
      <c r="AM3420" s="12"/>
      <c r="AN3420" s="12"/>
      <c r="AO3420" s="12"/>
      <c r="AP3420" s="12"/>
      <c r="AQ3420" s="12"/>
      <c r="AR3420" s="12"/>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12"/>
      <c r="BR3420" s="12"/>
      <c r="BS3420" s="12"/>
      <c r="BT3420" s="12"/>
      <c r="BU3420" s="12"/>
      <c r="BV3420" s="12"/>
      <c r="BW3420" s="12"/>
      <c r="BX3420" s="12"/>
      <c r="BY3420" s="12"/>
      <c r="BZ3420" s="12"/>
      <c r="CA3420" s="12"/>
      <c r="CB3420" s="12"/>
      <c r="CC3420" s="12"/>
      <c r="CD3420" s="12"/>
      <c r="CE3420" s="12"/>
      <c r="CF3420" s="12"/>
      <c r="CG3420" s="12"/>
      <c r="CH3420" s="12"/>
      <c r="CI3420" s="12"/>
      <c r="CJ3420" s="12"/>
      <c r="CK3420" s="12"/>
      <c r="CL3420" s="12"/>
      <c r="CM3420" s="12"/>
      <c r="CN3420" s="12"/>
      <c r="CO3420" s="12"/>
      <c r="CP3420" s="12"/>
      <c r="CQ3420" s="12"/>
      <c r="CR3420" s="12"/>
      <c r="CS3420" s="12"/>
      <c r="CT3420" s="12"/>
      <c r="CU3420" s="12"/>
      <c r="CV3420" s="12"/>
      <c r="CW3420" s="12"/>
      <c r="CX3420" s="12"/>
      <c r="CY3420" s="12"/>
      <c r="CZ3420" s="12"/>
      <c r="DA3420" s="12"/>
      <c r="DB3420" s="12"/>
      <c r="DC3420" s="12"/>
      <c r="DD3420" s="12"/>
      <c r="DE3420" s="12"/>
      <c r="DF3420" s="12"/>
      <c r="DG3420" s="12"/>
      <c r="DH3420" s="12"/>
      <c r="DI3420" s="12"/>
      <c r="DJ3420" s="12"/>
      <c r="DK3420" s="12"/>
      <c r="DL3420" s="12"/>
      <c r="DM3420" s="12"/>
      <c r="DN3420" s="12"/>
      <c r="DO3420" s="12"/>
      <c r="DP3420" s="12"/>
      <c r="DQ3420" s="12"/>
      <c r="DR3420" s="12"/>
      <c r="DS3420" s="12"/>
      <c r="DT3420" s="12"/>
      <c r="DU3420" s="12"/>
      <c r="DV3420" s="12"/>
    </row>
    <row r="3421" spans="1:126" s="14" customFormat="1" ht="75.75" thickBot="1" x14ac:dyDescent="0.3">
      <c r="A3421" s="12"/>
      <c r="B3421" s="13">
        <f t="shared" si="55"/>
        <v>3412</v>
      </c>
      <c r="C3421" s="2" t="s">
        <v>2218</v>
      </c>
      <c r="D3421" s="9">
        <v>6115</v>
      </c>
      <c r="E3421" s="2" t="s">
        <v>3358</v>
      </c>
      <c r="F3421" s="2" t="s">
        <v>3357</v>
      </c>
      <c r="G3421" s="2" t="s">
        <v>10625</v>
      </c>
      <c r="H3421" s="2" t="s">
        <v>377</v>
      </c>
      <c r="J3421" s="12"/>
      <c r="K3421" s="12"/>
      <c r="L3421" s="12"/>
      <c r="M3421" s="12"/>
      <c r="N3421" s="12"/>
      <c r="O3421" s="12"/>
      <c r="P3421" s="12"/>
      <c r="Q3421" s="12"/>
      <c r="R3421" s="12"/>
      <c r="S3421" s="12"/>
      <c r="T3421" s="12"/>
      <c r="U3421" s="12"/>
      <c r="V3421" s="12"/>
      <c r="W3421" s="12"/>
      <c r="X3421" s="12"/>
      <c r="Y3421" s="12"/>
      <c r="Z3421" s="12"/>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c r="AV3421" s="12"/>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c r="BQ3421" s="12"/>
      <c r="BR3421" s="12"/>
      <c r="BS3421" s="12"/>
      <c r="BT3421" s="12"/>
      <c r="BU3421" s="12"/>
      <c r="BV3421" s="12"/>
      <c r="BW3421" s="12"/>
      <c r="BX3421" s="12"/>
      <c r="BY3421" s="12"/>
      <c r="BZ3421" s="12"/>
      <c r="CA3421" s="12"/>
      <c r="CB3421" s="12"/>
      <c r="CC3421" s="12"/>
      <c r="CD3421" s="12"/>
      <c r="CE3421" s="12"/>
      <c r="CF3421" s="12"/>
      <c r="CG3421" s="12"/>
      <c r="CH3421" s="12"/>
      <c r="CI3421" s="12"/>
      <c r="CJ3421" s="12"/>
      <c r="CK3421" s="12"/>
      <c r="CL3421" s="12"/>
      <c r="CM3421" s="12"/>
      <c r="CN3421" s="12"/>
      <c r="CO3421" s="12"/>
      <c r="CP3421" s="12"/>
      <c r="CQ3421" s="12"/>
      <c r="CR3421" s="12"/>
      <c r="CS3421" s="12"/>
      <c r="CT3421" s="12"/>
      <c r="CU3421" s="12"/>
      <c r="CV3421" s="12"/>
      <c r="CW3421" s="12"/>
      <c r="CX3421" s="12"/>
      <c r="CY3421" s="12"/>
      <c r="CZ3421" s="12"/>
      <c r="DA3421" s="12"/>
      <c r="DB3421" s="12"/>
      <c r="DC3421" s="12"/>
      <c r="DD3421" s="12"/>
      <c r="DE3421" s="12"/>
      <c r="DF3421" s="12"/>
      <c r="DG3421" s="12"/>
      <c r="DH3421" s="12"/>
      <c r="DI3421" s="12"/>
      <c r="DJ3421" s="12"/>
      <c r="DK3421" s="12"/>
      <c r="DL3421" s="12"/>
      <c r="DM3421" s="12"/>
      <c r="DN3421" s="12"/>
      <c r="DO3421" s="12"/>
      <c r="DP3421" s="12"/>
      <c r="DQ3421" s="12"/>
      <c r="DR3421" s="12"/>
      <c r="DS3421" s="12"/>
      <c r="DT3421" s="12"/>
      <c r="DU3421" s="12"/>
      <c r="DV3421" s="12"/>
    </row>
    <row r="3422" spans="1:126" s="14" customFormat="1" ht="60.75" thickBot="1" x14ac:dyDescent="0.3">
      <c r="A3422" s="12"/>
      <c r="B3422" s="13">
        <f t="shared" si="55"/>
        <v>3413</v>
      </c>
      <c r="C3422" s="2" t="s">
        <v>2218</v>
      </c>
      <c r="D3422" s="9">
        <v>6115</v>
      </c>
      <c r="E3422" s="2" t="s">
        <v>3358</v>
      </c>
      <c r="F3422" s="2" t="s">
        <v>3359</v>
      </c>
      <c r="G3422" s="2" t="s">
        <v>3360</v>
      </c>
      <c r="H3422" s="2" t="s">
        <v>377</v>
      </c>
      <c r="J3422" s="12"/>
      <c r="K3422" s="12"/>
      <c r="L3422" s="12"/>
      <c r="M3422" s="12"/>
      <c r="N3422" s="12"/>
      <c r="O3422" s="12"/>
      <c r="P3422" s="12"/>
      <c r="Q3422" s="12"/>
      <c r="R3422" s="12"/>
      <c r="S3422" s="12"/>
      <c r="T3422" s="12"/>
      <c r="U3422" s="12"/>
      <c r="V3422" s="12"/>
      <c r="W3422" s="12"/>
      <c r="X3422" s="12"/>
      <c r="Y3422" s="12"/>
      <c r="Z3422" s="12"/>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12"/>
      <c r="BR3422" s="12"/>
      <c r="BS3422" s="12"/>
      <c r="BT3422" s="12"/>
      <c r="BU3422" s="12"/>
      <c r="BV3422" s="12"/>
      <c r="BW3422" s="12"/>
      <c r="BX3422" s="12"/>
      <c r="BY3422" s="12"/>
      <c r="BZ3422" s="12"/>
      <c r="CA3422" s="12"/>
      <c r="CB3422" s="12"/>
      <c r="CC3422" s="12"/>
      <c r="CD3422" s="12"/>
      <c r="CE3422" s="12"/>
      <c r="CF3422" s="12"/>
      <c r="CG3422" s="12"/>
      <c r="CH3422" s="12"/>
      <c r="CI3422" s="12"/>
      <c r="CJ3422" s="12"/>
      <c r="CK3422" s="12"/>
      <c r="CL3422" s="12"/>
      <c r="CM3422" s="12"/>
      <c r="CN3422" s="12"/>
      <c r="CO3422" s="12"/>
      <c r="CP3422" s="12"/>
      <c r="CQ3422" s="12"/>
      <c r="CR3422" s="12"/>
      <c r="CS3422" s="12"/>
      <c r="CT3422" s="12"/>
      <c r="CU3422" s="12"/>
      <c r="CV3422" s="12"/>
      <c r="CW3422" s="12"/>
      <c r="CX3422" s="12"/>
      <c r="CY3422" s="12"/>
      <c r="CZ3422" s="12"/>
      <c r="DA3422" s="12"/>
      <c r="DB3422" s="12"/>
      <c r="DC3422" s="12"/>
      <c r="DD3422" s="12"/>
      <c r="DE3422" s="12"/>
      <c r="DF3422" s="12"/>
      <c r="DG3422" s="12"/>
      <c r="DH3422" s="12"/>
      <c r="DI3422" s="12"/>
      <c r="DJ3422" s="12"/>
      <c r="DK3422" s="12"/>
      <c r="DL3422" s="12"/>
      <c r="DM3422" s="12"/>
      <c r="DN3422" s="12"/>
      <c r="DO3422" s="12"/>
      <c r="DP3422" s="12"/>
      <c r="DQ3422" s="12"/>
      <c r="DR3422" s="12"/>
      <c r="DS3422" s="12"/>
      <c r="DT3422" s="12"/>
      <c r="DU3422" s="12"/>
      <c r="DV3422" s="12"/>
    </row>
    <row r="3423" spans="1:126" s="14" customFormat="1" ht="45.75" thickBot="1" x14ac:dyDescent="0.3">
      <c r="A3423" s="12"/>
      <c r="B3423" s="13">
        <f t="shared" si="55"/>
        <v>3414</v>
      </c>
      <c r="C3423" s="2" t="s">
        <v>2218</v>
      </c>
      <c r="D3423" s="9">
        <v>6115</v>
      </c>
      <c r="E3423" s="2" t="s">
        <v>3358</v>
      </c>
      <c r="F3423" s="2" t="s">
        <v>7324</v>
      </c>
      <c r="G3423" s="2" t="s">
        <v>10626</v>
      </c>
      <c r="H3423" s="2" t="s">
        <v>377</v>
      </c>
      <c r="J3423" s="12"/>
      <c r="K3423" s="12"/>
      <c r="L3423" s="12"/>
      <c r="M3423" s="12"/>
      <c r="N3423" s="12"/>
      <c r="O3423" s="12"/>
      <c r="P3423" s="12"/>
      <c r="Q3423" s="12"/>
      <c r="R3423" s="12"/>
      <c r="S3423" s="12"/>
      <c r="T3423" s="12"/>
      <c r="U3423" s="12"/>
      <c r="V3423" s="12"/>
      <c r="W3423" s="12"/>
      <c r="X3423" s="12"/>
      <c r="Y3423" s="12"/>
      <c r="Z3423" s="12"/>
      <c r="AA3423" s="12"/>
      <c r="AB3423" s="12"/>
      <c r="AC3423" s="12"/>
      <c r="AD3423" s="12"/>
      <c r="AE3423" s="12"/>
      <c r="AF3423" s="12"/>
      <c r="AG3423" s="12"/>
      <c r="AH3423" s="12"/>
      <c r="AI3423" s="12"/>
      <c r="AJ3423" s="12"/>
      <c r="AK3423" s="12"/>
      <c r="AL3423" s="12"/>
      <c r="AM3423" s="12"/>
      <c r="AN3423" s="12"/>
      <c r="AO3423" s="12"/>
      <c r="AP3423" s="12"/>
      <c r="AQ3423" s="12"/>
      <c r="AR3423" s="12"/>
      <c r="AS3423" s="12"/>
      <c r="AT3423" s="12"/>
      <c r="AU3423" s="12"/>
      <c r="AV3423" s="12"/>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c r="BQ3423" s="12"/>
      <c r="BR3423" s="12"/>
      <c r="BS3423" s="12"/>
      <c r="BT3423" s="12"/>
      <c r="BU3423" s="12"/>
      <c r="BV3423" s="12"/>
      <c r="BW3423" s="12"/>
      <c r="BX3423" s="12"/>
      <c r="BY3423" s="12"/>
      <c r="BZ3423" s="12"/>
      <c r="CA3423" s="12"/>
      <c r="CB3423" s="12"/>
      <c r="CC3423" s="12"/>
      <c r="CD3423" s="12"/>
      <c r="CE3423" s="12"/>
      <c r="CF3423" s="12"/>
      <c r="CG3423" s="12"/>
      <c r="CH3423" s="12"/>
      <c r="CI3423" s="12"/>
      <c r="CJ3423" s="12"/>
      <c r="CK3423" s="12"/>
      <c r="CL3423" s="12"/>
      <c r="CM3423" s="12"/>
      <c r="CN3423" s="12"/>
      <c r="CO3423" s="12"/>
      <c r="CP3423" s="12"/>
      <c r="CQ3423" s="12"/>
      <c r="CR3423" s="12"/>
      <c r="CS3423" s="12"/>
      <c r="CT3423" s="12"/>
      <c r="CU3423" s="12"/>
      <c r="CV3423" s="12"/>
      <c r="CW3423" s="12"/>
      <c r="CX3423" s="12"/>
      <c r="CY3423" s="12"/>
      <c r="CZ3423" s="12"/>
      <c r="DA3423" s="12"/>
      <c r="DB3423" s="12"/>
      <c r="DC3423" s="12"/>
      <c r="DD3423" s="12"/>
      <c r="DE3423" s="12"/>
      <c r="DF3423" s="12"/>
      <c r="DG3423" s="12"/>
      <c r="DH3423" s="12"/>
      <c r="DI3423" s="12"/>
      <c r="DJ3423" s="12"/>
      <c r="DK3423" s="12"/>
      <c r="DL3423" s="12"/>
      <c r="DM3423" s="12"/>
      <c r="DN3423" s="12"/>
      <c r="DO3423" s="12"/>
      <c r="DP3423" s="12"/>
      <c r="DQ3423" s="12"/>
      <c r="DR3423" s="12"/>
      <c r="DS3423" s="12"/>
      <c r="DT3423" s="12"/>
      <c r="DU3423" s="12"/>
      <c r="DV3423" s="12"/>
    </row>
    <row r="3424" spans="1:126" s="14" customFormat="1" ht="135.75" thickBot="1" x14ac:dyDescent="0.3">
      <c r="A3424" s="12"/>
      <c r="B3424" s="13">
        <f t="shared" si="55"/>
        <v>3415</v>
      </c>
      <c r="C3424" s="2" t="s">
        <v>2218</v>
      </c>
      <c r="D3424" s="9">
        <v>6302</v>
      </c>
      <c r="E3424" s="2" t="s">
        <v>3361</v>
      </c>
      <c r="F3424" s="2" t="s">
        <v>3353</v>
      </c>
      <c r="G3424" s="2" t="s">
        <v>10614</v>
      </c>
      <c r="H3424" s="2" t="s">
        <v>377</v>
      </c>
      <c r="J3424" s="12"/>
      <c r="K3424" s="12"/>
      <c r="L3424" s="12"/>
      <c r="M3424" s="12"/>
      <c r="N3424" s="12"/>
      <c r="O3424" s="12"/>
      <c r="P3424" s="12"/>
      <c r="Q3424" s="12"/>
      <c r="R3424" s="12"/>
      <c r="S3424" s="12"/>
      <c r="T3424" s="12"/>
      <c r="U3424" s="12"/>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c r="BP3424" s="12"/>
      <c r="BQ3424" s="12"/>
      <c r="BR3424" s="12"/>
      <c r="BS3424" s="12"/>
      <c r="BT3424" s="12"/>
      <c r="BU3424" s="12"/>
      <c r="BV3424" s="12"/>
      <c r="BW3424" s="12"/>
      <c r="BX3424" s="12"/>
      <c r="BY3424" s="12"/>
      <c r="BZ3424" s="12"/>
      <c r="CA3424" s="12"/>
      <c r="CB3424" s="12"/>
      <c r="CC3424" s="12"/>
      <c r="CD3424" s="12"/>
      <c r="CE3424" s="12"/>
      <c r="CF3424" s="12"/>
      <c r="CG3424" s="12"/>
      <c r="CH3424" s="12"/>
      <c r="CI3424" s="12"/>
      <c r="CJ3424" s="12"/>
      <c r="CK3424" s="12"/>
      <c r="CL3424" s="12"/>
      <c r="CM3424" s="12"/>
      <c r="CN3424" s="12"/>
      <c r="CO3424" s="12"/>
      <c r="CP3424" s="12"/>
      <c r="CQ3424" s="12"/>
      <c r="CR3424" s="12"/>
      <c r="CS3424" s="12"/>
      <c r="CT3424" s="12"/>
      <c r="CU3424" s="12"/>
      <c r="CV3424" s="12"/>
      <c r="CW3424" s="12"/>
      <c r="CX3424" s="12"/>
      <c r="CY3424" s="12"/>
      <c r="CZ3424" s="12"/>
      <c r="DA3424" s="12"/>
      <c r="DB3424" s="12"/>
      <c r="DC3424" s="12"/>
      <c r="DD3424" s="12"/>
      <c r="DE3424" s="12"/>
      <c r="DF3424" s="12"/>
      <c r="DG3424" s="12"/>
      <c r="DH3424" s="12"/>
      <c r="DI3424" s="12"/>
      <c r="DJ3424" s="12"/>
      <c r="DK3424" s="12"/>
      <c r="DL3424" s="12"/>
      <c r="DM3424" s="12"/>
      <c r="DN3424" s="12"/>
      <c r="DO3424" s="12"/>
      <c r="DP3424" s="12"/>
      <c r="DQ3424" s="12"/>
      <c r="DR3424" s="12"/>
      <c r="DS3424" s="12"/>
      <c r="DT3424" s="12"/>
      <c r="DU3424" s="12"/>
      <c r="DV3424" s="12"/>
    </row>
    <row r="3425" spans="1:126" s="14" customFormat="1" ht="135.75" thickBot="1" x14ac:dyDescent="0.3">
      <c r="A3425" s="12"/>
      <c r="B3425" s="13">
        <f t="shared" si="55"/>
        <v>3416</v>
      </c>
      <c r="C3425" s="2" t="s">
        <v>2218</v>
      </c>
      <c r="D3425" s="9">
        <v>6302</v>
      </c>
      <c r="E3425" s="2" t="s">
        <v>3361</v>
      </c>
      <c r="F3425" s="2" t="s">
        <v>7316</v>
      </c>
      <c r="G3425" s="2" t="s">
        <v>10627</v>
      </c>
      <c r="H3425" s="2" t="s">
        <v>377</v>
      </c>
      <c r="J3425" s="12"/>
      <c r="K3425" s="12"/>
      <c r="L3425" s="12"/>
      <c r="M3425" s="12"/>
      <c r="N3425" s="12"/>
      <c r="O3425" s="12"/>
      <c r="P3425" s="12"/>
      <c r="Q3425" s="12"/>
      <c r="R3425" s="12"/>
      <c r="S3425" s="12"/>
      <c r="T3425" s="12"/>
      <c r="U3425" s="12"/>
      <c r="V3425" s="12"/>
      <c r="W3425" s="12"/>
      <c r="X3425" s="12"/>
      <c r="Y3425" s="12"/>
      <c r="Z3425" s="12"/>
      <c r="AA3425" s="12"/>
      <c r="AB3425" s="12"/>
      <c r="AC3425" s="12"/>
      <c r="AD3425" s="12"/>
      <c r="AE3425" s="12"/>
      <c r="AF3425" s="12"/>
      <c r="AG3425" s="12"/>
      <c r="AH3425" s="12"/>
      <c r="AI3425" s="12"/>
      <c r="AJ3425" s="12"/>
      <c r="AK3425" s="12"/>
      <c r="AL3425" s="12"/>
      <c r="AM3425" s="12"/>
      <c r="AN3425" s="12"/>
      <c r="AO3425" s="12"/>
      <c r="AP3425" s="12"/>
      <c r="AQ3425" s="12"/>
      <c r="AR3425" s="12"/>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12"/>
      <c r="BR3425" s="12"/>
      <c r="BS3425" s="12"/>
      <c r="BT3425" s="12"/>
      <c r="BU3425" s="12"/>
      <c r="BV3425" s="12"/>
      <c r="BW3425" s="12"/>
      <c r="BX3425" s="12"/>
      <c r="BY3425" s="12"/>
      <c r="BZ3425" s="12"/>
      <c r="CA3425" s="12"/>
      <c r="CB3425" s="12"/>
      <c r="CC3425" s="12"/>
      <c r="CD3425" s="12"/>
      <c r="CE3425" s="12"/>
      <c r="CF3425" s="12"/>
      <c r="CG3425" s="12"/>
      <c r="CH3425" s="12"/>
      <c r="CI3425" s="12"/>
      <c r="CJ3425" s="12"/>
      <c r="CK3425" s="12"/>
      <c r="CL3425" s="12"/>
      <c r="CM3425" s="12"/>
      <c r="CN3425" s="12"/>
      <c r="CO3425" s="12"/>
      <c r="CP3425" s="12"/>
      <c r="CQ3425" s="12"/>
      <c r="CR3425" s="12"/>
      <c r="CS3425" s="12"/>
      <c r="CT3425" s="12"/>
      <c r="CU3425" s="12"/>
      <c r="CV3425" s="12"/>
      <c r="CW3425" s="12"/>
      <c r="CX3425" s="12"/>
      <c r="CY3425" s="12"/>
      <c r="CZ3425" s="12"/>
      <c r="DA3425" s="12"/>
      <c r="DB3425" s="12"/>
      <c r="DC3425" s="12"/>
      <c r="DD3425" s="12"/>
      <c r="DE3425" s="12"/>
      <c r="DF3425" s="12"/>
      <c r="DG3425" s="12"/>
      <c r="DH3425" s="12"/>
      <c r="DI3425" s="12"/>
      <c r="DJ3425" s="12"/>
      <c r="DK3425" s="12"/>
      <c r="DL3425" s="12"/>
      <c r="DM3425" s="12"/>
      <c r="DN3425" s="12"/>
      <c r="DO3425" s="12"/>
      <c r="DP3425" s="12"/>
      <c r="DQ3425" s="12"/>
      <c r="DR3425" s="12"/>
      <c r="DS3425" s="12"/>
      <c r="DT3425" s="12"/>
      <c r="DU3425" s="12"/>
      <c r="DV3425" s="12"/>
    </row>
    <row r="3426" spans="1:126" s="14" customFormat="1" ht="135.75" thickBot="1" x14ac:dyDescent="0.3">
      <c r="A3426" s="12"/>
      <c r="B3426" s="13">
        <f t="shared" si="55"/>
        <v>3417</v>
      </c>
      <c r="C3426" s="2" t="s">
        <v>2218</v>
      </c>
      <c r="D3426" s="9">
        <v>6302</v>
      </c>
      <c r="E3426" s="2" t="s">
        <v>3361</v>
      </c>
      <c r="F3426" s="2" t="s">
        <v>3362</v>
      </c>
      <c r="G3426" s="2" t="s">
        <v>3308</v>
      </c>
      <c r="H3426" s="2" t="s">
        <v>377</v>
      </c>
      <c r="J3426" s="12"/>
      <c r="K3426" s="12"/>
      <c r="L3426" s="12"/>
      <c r="M3426" s="12"/>
      <c r="N3426" s="12"/>
      <c r="O3426" s="12"/>
      <c r="P3426" s="12"/>
      <c r="Q3426" s="12"/>
      <c r="R3426" s="12"/>
      <c r="S3426" s="12"/>
      <c r="T3426" s="12"/>
      <c r="U3426" s="12"/>
      <c r="V3426" s="12"/>
      <c r="W3426" s="12"/>
      <c r="X3426" s="12"/>
      <c r="Y3426" s="12"/>
      <c r="Z3426" s="12"/>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12"/>
      <c r="BR3426" s="12"/>
      <c r="BS3426" s="12"/>
      <c r="BT3426" s="12"/>
      <c r="BU3426" s="12"/>
      <c r="BV3426" s="12"/>
      <c r="BW3426" s="12"/>
      <c r="BX3426" s="12"/>
      <c r="BY3426" s="12"/>
      <c r="BZ3426" s="12"/>
      <c r="CA3426" s="12"/>
      <c r="CB3426" s="12"/>
      <c r="CC3426" s="12"/>
      <c r="CD3426" s="12"/>
      <c r="CE3426" s="12"/>
      <c r="CF3426" s="12"/>
      <c r="CG3426" s="12"/>
      <c r="CH3426" s="12"/>
      <c r="CI3426" s="12"/>
      <c r="CJ3426" s="12"/>
      <c r="CK3426" s="12"/>
      <c r="CL3426" s="12"/>
      <c r="CM3426" s="12"/>
      <c r="CN3426" s="12"/>
      <c r="CO3426" s="12"/>
      <c r="CP3426" s="12"/>
      <c r="CQ3426" s="12"/>
      <c r="CR3426" s="12"/>
      <c r="CS3426" s="12"/>
      <c r="CT3426" s="12"/>
      <c r="CU3426" s="12"/>
      <c r="CV3426" s="12"/>
      <c r="CW3426" s="12"/>
      <c r="CX3426" s="12"/>
      <c r="CY3426" s="12"/>
      <c r="CZ3426" s="12"/>
      <c r="DA3426" s="12"/>
      <c r="DB3426" s="12"/>
      <c r="DC3426" s="12"/>
      <c r="DD3426" s="12"/>
      <c r="DE3426" s="12"/>
      <c r="DF3426" s="12"/>
      <c r="DG3426" s="12"/>
      <c r="DH3426" s="12"/>
      <c r="DI3426" s="12"/>
      <c r="DJ3426" s="12"/>
      <c r="DK3426" s="12"/>
      <c r="DL3426" s="12"/>
      <c r="DM3426" s="12"/>
      <c r="DN3426" s="12"/>
      <c r="DO3426" s="12"/>
      <c r="DP3426" s="12"/>
      <c r="DQ3426" s="12"/>
      <c r="DR3426" s="12"/>
      <c r="DS3426" s="12"/>
      <c r="DT3426" s="12"/>
      <c r="DU3426" s="12"/>
      <c r="DV3426" s="12"/>
    </row>
    <row r="3427" spans="1:126" s="14" customFormat="1" ht="135.75" thickBot="1" x14ac:dyDescent="0.3">
      <c r="A3427" s="12"/>
      <c r="B3427" s="13">
        <f t="shared" si="55"/>
        <v>3418</v>
      </c>
      <c r="C3427" s="2" t="s">
        <v>2218</v>
      </c>
      <c r="D3427" s="9">
        <v>6302</v>
      </c>
      <c r="E3427" s="2" t="s">
        <v>3361</v>
      </c>
      <c r="F3427" s="2" t="s">
        <v>3363</v>
      </c>
      <c r="G3427" s="2" t="s">
        <v>3364</v>
      </c>
      <c r="H3427" s="2" t="s">
        <v>377</v>
      </c>
      <c r="J3427" s="12"/>
      <c r="K3427" s="12"/>
      <c r="L3427" s="12"/>
      <c r="M3427" s="12"/>
      <c r="N3427" s="12"/>
      <c r="O3427" s="12"/>
      <c r="P3427" s="12"/>
      <c r="Q3427" s="12"/>
      <c r="R3427" s="12"/>
      <c r="S3427" s="12"/>
      <c r="T3427" s="12"/>
      <c r="U3427" s="12"/>
      <c r="V3427" s="12"/>
      <c r="W3427" s="12"/>
      <c r="X3427" s="12"/>
      <c r="Y3427" s="12"/>
      <c r="Z3427" s="12"/>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12"/>
      <c r="BR3427" s="12"/>
      <c r="BS3427" s="12"/>
      <c r="BT3427" s="12"/>
      <c r="BU3427" s="12"/>
      <c r="BV3427" s="12"/>
      <c r="BW3427" s="12"/>
      <c r="BX3427" s="12"/>
      <c r="BY3427" s="12"/>
      <c r="BZ3427" s="12"/>
      <c r="CA3427" s="12"/>
      <c r="CB3427" s="12"/>
      <c r="CC3427" s="12"/>
      <c r="CD3427" s="12"/>
      <c r="CE3427" s="12"/>
      <c r="CF3427" s="12"/>
      <c r="CG3427" s="12"/>
      <c r="CH3427" s="12"/>
      <c r="CI3427" s="12"/>
      <c r="CJ3427" s="12"/>
      <c r="CK3427" s="12"/>
      <c r="CL3427" s="12"/>
      <c r="CM3427" s="12"/>
      <c r="CN3427" s="12"/>
      <c r="CO3427" s="12"/>
      <c r="CP3427" s="12"/>
      <c r="CQ3427" s="12"/>
      <c r="CR3427" s="12"/>
      <c r="CS3427" s="12"/>
      <c r="CT3427" s="12"/>
      <c r="CU3427" s="12"/>
      <c r="CV3427" s="12"/>
      <c r="CW3427" s="12"/>
      <c r="CX3427" s="12"/>
      <c r="CY3427" s="12"/>
      <c r="CZ3427" s="12"/>
      <c r="DA3427" s="12"/>
      <c r="DB3427" s="12"/>
      <c r="DC3427" s="12"/>
      <c r="DD3427" s="12"/>
      <c r="DE3427" s="12"/>
      <c r="DF3427" s="12"/>
      <c r="DG3427" s="12"/>
      <c r="DH3427" s="12"/>
      <c r="DI3427" s="12"/>
      <c r="DJ3427" s="12"/>
      <c r="DK3427" s="12"/>
      <c r="DL3427" s="12"/>
      <c r="DM3427" s="12"/>
      <c r="DN3427" s="12"/>
      <c r="DO3427" s="12"/>
      <c r="DP3427" s="12"/>
      <c r="DQ3427" s="12"/>
      <c r="DR3427" s="12"/>
      <c r="DS3427" s="12"/>
      <c r="DT3427" s="12"/>
      <c r="DU3427" s="12"/>
      <c r="DV3427" s="12"/>
    </row>
    <row r="3428" spans="1:126" s="14" customFormat="1" ht="135.75" thickBot="1" x14ac:dyDescent="0.3">
      <c r="A3428" s="12"/>
      <c r="B3428" s="13">
        <f t="shared" si="55"/>
        <v>3419</v>
      </c>
      <c r="C3428" s="2" t="s">
        <v>2218</v>
      </c>
      <c r="D3428" s="9">
        <v>6302</v>
      </c>
      <c r="E3428" s="2" t="s">
        <v>3361</v>
      </c>
      <c r="F3428" s="2" t="s">
        <v>3365</v>
      </c>
      <c r="G3428" s="2" t="s">
        <v>10628</v>
      </c>
      <c r="H3428" s="2" t="s">
        <v>377</v>
      </c>
      <c r="J3428" s="12"/>
      <c r="K3428" s="12"/>
      <c r="L3428" s="12"/>
      <c r="M3428" s="12"/>
      <c r="N3428" s="12"/>
      <c r="O3428" s="12"/>
      <c r="P3428" s="12"/>
      <c r="Q3428" s="12"/>
      <c r="R3428" s="12"/>
      <c r="S3428" s="12"/>
      <c r="T3428" s="12"/>
      <c r="U3428" s="12"/>
      <c r="V3428" s="12"/>
      <c r="W3428" s="12"/>
      <c r="X3428" s="12"/>
      <c r="Y3428" s="12"/>
      <c r="Z3428" s="12"/>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12"/>
      <c r="BR3428" s="12"/>
      <c r="BS3428" s="12"/>
      <c r="BT3428" s="12"/>
      <c r="BU3428" s="12"/>
      <c r="BV3428" s="12"/>
      <c r="BW3428" s="12"/>
      <c r="BX3428" s="12"/>
      <c r="BY3428" s="12"/>
      <c r="BZ3428" s="12"/>
      <c r="CA3428" s="12"/>
      <c r="CB3428" s="12"/>
      <c r="CC3428" s="12"/>
      <c r="CD3428" s="12"/>
      <c r="CE3428" s="12"/>
      <c r="CF3428" s="12"/>
      <c r="CG3428" s="12"/>
      <c r="CH3428" s="12"/>
      <c r="CI3428" s="12"/>
      <c r="CJ3428" s="12"/>
      <c r="CK3428" s="12"/>
      <c r="CL3428" s="12"/>
      <c r="CM3428" s="12"/>
      <c r="CN3428" s="12"/>
      <c r="CO3428" s="12"/>
      <c r="CP3428" s="12"/>
      <c r="CQ3428" s="12"/>
      <c r="CR3428" s="12"/>
      <c r="CS3428" s="12"/>
      <c r="CT3428" s="12"/>
      <c r="CU3428" s="12"/>
      <c r="CV3428" s="12"/>
      <c r="CW3428" s="12"/>
      <c r="CX3428" s="12"/>
      <c r="CY3428" s="12"/>
      <c r="CZ3428" s="12"/>
      <c r="DA3428" s="12"/>
      <c r="DB3428" s="12"/>
      <c r="DC3428" s="12"/>
      <c r="DD3428" s="12"/>
      <c r="DE3428" s="12"/>
      <c r="DF3428" s="12"/>
      <c r="DG3428" s="12"/>
      <c r="DH3428" s="12"/>
      <c r="DI3428" s="12"/>
      <c r="DJ3428" s="12"/>
      <c r="DK3428" s="12"/>
      <c r="DL3428" s="12"/>
      <c r="DM3428" s="12"/>
      <c r="DN3428" s="12"/>
      <c r="DO3428" s="12"/>
      <c r="DP3428" s="12"/>
      <c r="DQ3428" s="12"/>
      <c r="DR3428" s="12"/>
      <c r="DS3428" s="12"/>
      <c r="DT3428" s="12"/>
      <c r="DU3428" s="12"/>
      <c r="DV3428" s="12"/>
    </row>
    <row r="3429" spans="1:126" s="14" customFormat="1" ht="135.75" thickBot="1" x14ac:dyDescent="0.3">
      <c r="A3429" s="12"/>
      <c r="B3429" s="13">
        <f t="shared" si="55"/>
        <v>3420</v>
      </c>
      <c r="C3429" s="2" t="s">
        <v>2218</v>
      </c>
      <c r="D3429" s="9">
        <v>6302</v>
      </c>
      <c r="E3429" s="2" t="s">
        <v>3361</v>
      </c>
      <c r="F3429" s="2" t="s">
        <v>3366</v>
      </c>
      <c r="G3429" s="2" t="s">
        <v>10629</v>
      </c>
      <c r="H3429" s="2" t="s">
        <v>377</v>
      </c>
      <c r="J3429" s="12"/>
      <c r="K3429" s="12"/>
      <c r="L3429" s="12"/>
      <c r="M3429" s="12"/>
      <c r="N3429" s="12"/>
      <c r="O3429" s="12"/>
      <c r="P3429" s="12"/>
      <c r="Q3429" s="12"/>
      <c r="R3429" s="12"/>
      <c r="S3429" s="12"/>
      <c r="T3429" s="12"/>
      <c r="U3429" s="12"/>
      <c r="V3429" s="12"/>
      <c r="W3429" s="12"/>
      <c r="X3429" s="12"/>
      <c r="Y3429" s="12"/>
      <c r="Z3429" s="12"/>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12"/>
      <c r="BR3429" s="12"/>
      <c r="BS3429" s="12"/>
      <c r="BT3429" s="12"/>
      <c r="BU3429" s="12"/>
      <c r="BV3429" s="12"/>
      <c r="BW3429" s="12"/>
      <c r="BX3429" s="12"/>
      <c r="BY3429" s="12"/>
      <c r="BZ3429" s="12"/>
      <c r="CA3429" s="12"/>
      <c r="CB3429" s="12"/>
      <c r="CC3429" s="12"/>
      <c r="CD3429" s="12"/>
      <c r="CE3429" s="12"/>
      <c r="CF3429" s="12"/>
      <c r="CG3429" s="12"/>
      <c r="CH3429" s="12"/>
      <c r="CI3429" s="12"/>
      <c r="CJ3429" s="12"/>
      <c r="CK3429" s="12"/>
      <c r="CL3429" s="12"/>
      <c r="CM3429" s="12"/>
      <c r="CN3429" s="12"/>
      <c r="CO3429" s="12"/>
      <c r="CP3429" s="12"/>
      <c r="CQ3429" s="12"/>
      <c r="CR3429" s="12"/>
      <c r="CS3429" s="12"/>
      <c r="CT3429" s="12"/>
      <c r="CU3429" s="12"/>
      <c r="CV3429" s="12"/>
      <c r="CW3429" s="12"/>
      <c r="CX3429" s="12"/>
      <c r="CY3429" s="12"/>
      <c r="CZ3429" s="12"/>
      <c r="DA3429" s="12"/>
      <c r="DB3429" s="12"/>
      <c r="DC3429" s="12"/>
      <c r="DD3429" s="12"/>
      <c r="DE3429" s="12"/>
      <c r="DF3429" s="12"/>
      <c r="DG3429" s="12"/>
      <c r="DH3429" s="12"/>
      <c r="DI3429" s="12"/>
      <c r="DJ3429" s="12"/>
      <c r="DK3429" s="12"/>
      <c r="DL3429" s="12"/>
      <c r="DM3429" s="12"/>
      <c r="DN3429" s="12"/>
      <c r="DO3429" s="12"/>
      <c r="DP3429" s="12"/>
      <c r="DQ3429" s="12"/>
      <c r="DR3429" s="12"/>
      <c r="DS3429" s="12"/>
      <c r="DT3429" s="12"/>
      <c r="DU3429" s="12"/>
      <c r="DV3429" s="12"/>
    </row>
    <row r="3430" spans="1:126" s="14" customFormat="1" ht="135.75" thickBot="1" x14ac:dyDescent="0.3">
      <c r="A3430" s="12"/>
      <c r="B3430" s="13">
        <f t="shared" si="55"/>
        <v>3421</v>
      </c>
      <c r="C3430" s="2" t="s">
        <v>2218</v>
      </c>
      <c r="D3430" s="9">
        <v>6302</v>
      </c>
      <c r="E3430" s="2" t="s">
        <v>3361</v>
      </c>
      <c r="F3430" s="2" t="s">
        <v>3367</v>
      </c>
      <c r="G3430" s="2" t="s">
        <v>7076</v>
      </c>
      <c r="H3430" s="2" t="s">
        <v>377</v>
      </c>
      <c r="J3430" s="12"/>
      <c r="K3430" s="12"/>
      <c r="L3430" s="12"/>
      <c r="M3430" s="12"/>
      <c r="N3430" s="12"/>
      <c r="O3430" s="12"/>
      <c r="P3430" s="12"/>
      <c r="Q3430" s="12"/>
      <c r="R3430" s="12"/>
      <c r="S3430" s="12"/>
      <c r="T3430" s="12"/>
      <c r="U3430" s="12"/>
      <c r="V3430" s="12"/>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12"/>
      <c r="BR3430" s="12"/>
      <c r="BS3430" s="12"/>
      <c r="BT3430" s="12"/>
      <c r="BU3430" s="12"/>
      <c r="BV3430" s="12"/>
      <c r="BW3430" s="12"/>
      <c r="BX3430" s="12"/>
      <c r="BY3430" s="12"/>
      <c r="BZ3430" s="12"/>
      <c r="CA3430" s="12"/>
      <c r="CB3430" s="12"/>
      <c r="CC3430" s="12"/>
      <c r="CD3430" s="12"/>
      <c r="CE3430" s="12"/>
      <c r="CF3430" s="12"/>
      <c r="CG3430" s="12"/>
      <c r="CH3430" s="12"/>
      <c r="CI3430" s="12"/>
      <c r="CJ3430" s="12"/>
      <c r="CK3430" s="12"/>
      <c r="CL3430" s="12"/>
      <c r="CM3430" s="12"/>
      <c r="CN3430" s="12"/>
      <c r="CO3430" s="12"/>
      <c r="CP3430" s="12"/>
      <c r="CQ3430" s="12"/>
      <c r="CR3430" s="12"/>
      <c r="CS3430" s="12"/>
      <c r="CT3430" s="12"/>
      <c r="CU3430" s="12"/>
      <c r="CV3430" s="12"/>
      <c r="CW3430" s="12"/>
      <c r="CX3430" s="12"/>
      <c r="CY3430" s="12"/>
      <c r="CZ3430" s="12"/>
      <c r="DA3430" s="12"/>
      <c r="DB3430" s="12"/>
      <c r="DC3430" s="12"/>
      <c r="DD3430" s="12"/>
      <c r="DE3430" s="12"/>
      <c r="DF3430" s="12"/>
      <c r="DG3430" s="12"/>
      <c r="DH3430" s="12"/>
      <c r="DI3430" s="12"/>
      <c r="DJ3430" s="12"/>
      <c r="DK3430" s="12"/>
      <c r="DL3430" s="12"/>
      <c r="DM3430" s="12"/>
      <c r="DN3430" s="12"/>
      <c r="DO3430" s="12"/>
      <c r="DP3430" s="12"/>
      <c r="DQ3430" s="12"/>
      <c r="DR3430" s="12"/>
      <c r="DS3430" s="12"/>
      <c r="DT3430" s="12"/>
      <c r="DU3430" s="12"/>
      <c r="DV3430" s="12"/>
    </row>
    <row r="3431" spans="1:126" s="14" customFormat="1" ht="135.75" thickBot="1" x14ac:dyDescent="0.3">
      <c r="A3431" s="12"/>
      <c r="B3431" s="13">
        <f t="shared" si="55"/>
        <v>3422</v>
      </c>
      <c r="C3431" s="2" t="s">
        <v>2218</v>
      </c>
      <c r="D3431" s="9">
        <v>6302</v>
      </c>
      <c r="E3431" s="2" t="s">
        <v>3361</v>
      </c>
      <c r="F3431" s="2" t="s">
        <v>7320</v>
      </c>
      <c r="G3431" s="2" t="s">
        <v>10617</v>
      </c>
      <c r="H3431" s="2" t="s">
        <v>377</v>
      </c>
      <c r="J3431" s="12"/>
      <c r="K3431" s="12"/>
      <c r="L3431" s="12"/>
      <c r="M3431" s="12"/>
      <c r="N3431" s="12"/>
      <c r="O3431" s="12"/>
      <c r="P3431" s="12"/>
      <c r="Q3431" s="12"/>
      <c r="R3431" s="12"/>
      <c r="S3431" s="12"/>
      <c r="T3431" s="12"/>
      <c r="U3431" s="12"/>
      <c r="V3431" s="12"/>
      <c r="W3431" s="12"/>
      <c r="X3431" s="12"/>
      <c r="Y3431" s="12"/>
      <c r="Z3431" s="12"/>
      <c r="AA3431" s="12"/>
      <c r="AB3431" s="12"/>
      <c r="AC3431" s="12"/>
      <c r="AD3431" s="12"/>
      <c r="AE3431" s="12"/>
      <c r="AF3431" s="12"/>
      <c r="AG3431" s="12"/>
      <c r="AH3431" s="12"/>
      <c r="AI3431" s="12"/>
      <c r="AJ3431" s="12"/>
      <c r="AK3431" s="12"/>
      <c r="AL3431" s="12"/>
      <c r="AM3431" s="12"/>
      <c r="AN3431" s="12"/>
      <c r="AO3431" s="12"/>
      <c r="AP3431" s="12"/>
      <c r="AQ3431" s="12"/>
      <c r="AR3431" s="12"/>
      <c r="AS3431" s="12"/>
      <c r="AT3431" s="12"/>
      <c r="AU3431" s="12"/>
      <c r="AV3431" s="12"/>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12"/>
      <c r="BR3431" s="12"/>
      <c r="BS3431" s="12"/>
      <c r="BT3431" s="12"/>
      <c r="BU3431" s="12"/>
      <c r="BV3431" s="12"/>
      <c r="BW3431" s="12"/>
      <c r="BX3431" s="12"/>
      <c r="BY3431" s="12"/>
      <c r="BZ3431" s="12"/>
      <c r="CA3431" s="12"/>
      <c r="CB3431" s="12"/>
      <c r="CC3431" s="12"/>
      <c r="CD3431" s="12"/>
      <c r="CE3431" s="12"/>
      <c r="CF3431" s="12"/>
      <c r="CG3431" s="12"/>
      <c r="CH3431" s="12"/>
      <c r="CI3431" s="12"/>
      <c r="CJ3431" s="12"/>
      <c r="CK3431" s="12"/>
      <c r="CL3431" s="12"/>
      <c r="CM3431" s="12"/>
      <c r="CN3431" s="12"/>
      <c r="CO3431" s="12"/>
      <c r="CP3431" s="12"/>
      <c r="CQ3431" s="12"/>
      <c r="CR3431" s="12"/>
      <c r="CS3431" s="12"/>
      <c r="CT3431" s="12"/>
      <c r="CU3431" s="12"/>
      <c r="CV3431" s="12"/>
      <c r="CW3431" s="12"/>
      <c r="CX3431" s="12"/>
      <c r="CY3431" s="12"/>
      <c r="CZ3431" s="12"/>
      <c r="DA3431" s="12"/>
      <c r="DB3431" s="12"/>
      <c r="DC3431" s="12"/>
      <c r="DD3431" s="12"/>
      <c r="DE3431" s="12"/>
      <c r="DF3431" s="12"/>
      <c r="DG3431" s="12"/>
      <c r="DH3431" s="12"/>
      <c r="DI3431" s="12"/>
      <c r="DJ3431" s="12"/>
      <c r="DK3431" s="12"/>
      <c r="DL3431" s="12"/>
      <c r="DM3431" s="12"/>
      <c r="DN3431" s="12"/>
      <c r="DO3431" s="12"/>
      <c r="DP3431" s="12"/>
      <c r="DQ3431" s="12"/>
      <c r="DR3431" s="12"/>
      <c r="DS3431" s="12"/>
      <c r="DT3431" s="12"/>
      <c r="DU3431" s="12"/>
      <c r="DV3431" s="12"/>
    </row>
    <row r="3432" spans="1:126" s="14" customFormat="1" ht="135.75" thickBot="1" x14ac:dyDescent="0.3">
      <c r="A3432" s="12"/>
      <c r="B3432" s="13">
        <f t="shared" si="55"/>
        <v>3423</v>
      </c>
      <c r="C3432" s="2" t="s">
        <v>2218</v>
      </c>
      <c r="D3432" s="9">
        <v>6302</v>
      </c>
      <c r="E3432" s="2" t="s">
        <v>3361</v>
      </c>
      <c r="F3432" s="2" t="s">
        <v>7325</v>
      </c>
      <c r="G3432" s="2" t="s">
        <v>10630</v>
      </c>
      <c r="H3432" s="2" t="s">
        <v>377</v>
      </c>
      <c r="J3432" s="12"/>
      <c r="K3432" s="12"/>
      <c r="L3432" s="12"/>
      <c r="M3432" s="12"/>
      <c r="N3432" s="12"/>
      <c r="O3432" s="12"/>
      <c r="P3432" s="12"/>
      <c r="Q3432" s="12"/>
      <c r="R3432" s="12"/>
      <c r="S3432" s="12"/>
      <c r="T3432" s="12"/>
      <c r="U3432" s="12"/>
      <c r="V3432" s="12"/>
      <c r="W3432" s="12"/>
      <c r="X3432" s="12"/>
      <c r="Y3432" s="12"/>
      <c r="Z3432" s="12"/>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12"/>
      <c r="BR3432" s="12"/>
      <c r="BS3432" s="12"/>
      <c r="BT3432" s="12"/>
      <c r="BU3432" s="12"/>
      <c r="BV3432" s="12"/>
      <c r="BW3432" s="12"/>
      <c r="BX3432" s="12"/>
      <c r="BY3432" s="12"/>
      <c r="BZ3432" s="12"/>
      <c r="CA3432" s="12"/>
      <c r="CB3432" s="12"/>
      <c r="CC3432" s="12"/>
      <c r="CD3432" s="12"/>
      <c r="CE3432" s="12"/>
      <c r="CF3432" s="12"/>
      <c r="CG3432" s="12"/>
      <c r="CH3432" s="12"/>
      <c r="CI3432" s="12"/>
      <c r="CJ3432" s="12"/>
      <c r="CK3432" s="12"/>
      <c r="CL3432" s="12"/>
      <c r="CM3432" s="12"/>
      <c r="CN3432" s="12"/>
      <c r="CO3432" s="12"/>
      <c r="CP3432" s="12"/>
      <c r="CQ3432" s="12"/>
      <c r="CR3432" s="12"/>
      <c r="CS3432" s="12"/>
      <c r="CT3432" s="12"/>
      <c r="CU3432" s="12"/>
      <c r="CV3432" s="12"/>
      <c r="CW3432" s="12"/>
      <c r="CX3432" s="12"/>
      <c r="CY3432" s="12"/>
      <c r="CZ3432" s="12"/>
      <c r="DA3432" s="12"/>
      <c r="DB3432" s="12"/>
      <c r="DC3432" s="12"/>
      <c r="DD3432" s="12"/>
      <c r="DE3432" s="12"/>
      <c r="DF3432" s="12"/>
      <c r="DG3432" s="12"/>
      <c r="DH3432" s="12"/>
      <c r="DI3432" s="12"/>
      <c r="DJ3432" s="12"/>
      <c r="DK3432" s="12"/>
      <c r="DL3432" s="12"/>
      <c r="DM3432" s="12"/>
      <c r="DN3432" s="12"/>
      <c r="DO3432" s="12"/>
      <c r="DP3432" s="12"/>
      <c r="DQ3432" s="12"/>
      <c r="DR3432" s="12"/>
      <c r="DS3432" s="12"/>
      <c r="DT3432" s="12"/>
      <c r="DU3432" s="12"/>
      <c r="DV3432" s="12"/>
    </row>
    <row r="3433" spans="1:126" s="14" customFormat="1" ht="135.75" thickBot="1" x14ac:dyDescent="0.3">
      <c r="A3433" s="12"/>
      <c r="B3433" s="13">
        <f t="shared" si="55"/>
        <v>3424</v>
      </c>
      <c r="C3433" s="2" t="s">
        <v>2218</v>
      </c>
      <c r="D3433" s="9">
        <v>6302</v>
      </c>
      <c r="E3433" s="2" t="s">
        <v>3361</v>
      </c>
      <c r="F3433" s="2" t="s">
        <v>7326</v>
      </c>
      <c r="G3433" s="2" t="s">
        <v>7327</v>
      </c>
      <c r="H3433" s="2" t="s">
        <v>377</v>
      </c>
      <c r="J3433" s="12"/>
      <c r="K3433" s="12"/>
      <c r="L3433" s="12"/>
      <c r="M3433" s="12"/>
      <c r="N3433" s="12"/>
      <c r="O3433" s="12"/>
      <c r="P3433" s="12"/>
      <c r="Q3433" s="12"/>
      <c r="R3433" s="12"/>
      <c r="S3433" s="12"/>
      <c r="T3433" s="12"/>
      <c r="U3433" s="12"/>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12"/>
      <c r="BR3433" s="12"/>
      <c r="BS3433" s="12"/>
      <c r="BT3433" s="12"/>
      <c r="BU3433" s="12"/>
      <c r="BV3433" s="12"/>
      <c r="BW3433" s="12"/>
      <c r="BX3433" s="12"/>
      <c r="BY3433" s="12"/>
      <c r="BZ3433" s="12"/>
      <c r="CA3433" s="12"/>
      <c r="CB3433" s="12"/>
      <c r="CC3433" s="12"/>
      <c r="CD3433" s="12"/>
      <c r="CE3433" s="12"/>
      <c r="CF3433" s="12"/>
      <c r="CG3433" s="12"/>
      <c r="CH3433" s="12"/>
      <c r="CI3433" s="12"/>
      <c r="CJ3433" s="12"/>
      <c r="CK3433" s="12"/>
      <c r="CL3433" s="12"/>
      <c r="CM3433" s="12"/>
      <c r="CN3433" s="12"/>
      <c r="CO3433" s="12"/>
      <c r="CP3433" s="12"/>
      <c r="CQ3433" s="12"/>
      <c r="CR3433" s="12"/>
      <c r="CS3433" s="12"/>
      <c r="CT3433" s="12"/>
      <c r="CU3433" s="12"/>
      <c r="CV3433" s="12"/>
      <c r="CW3433" s="12"/>
      <c r="CX3433" s="12"/>
      <c r="CY3433" s="12"/>
      <c r="CZ3433" s="12"/>
      <c r="DA3433" s="12"/>
      <c r="DB3433" s="12"/>
      <c r="DC3433" s="12"/>
      <c r="DD3433" s="12"/>
      <c r="DE3433" s="12"/>
      <c r="DF3433" s="12"/>
      <c r="DG3433" s="12"/>
      <c r="DH3433" s="12"/>
      <c r="DI3433" s="12"/>
      <c r="DJ3433" s="12"/>
      <c r="DK3433" s="12"/>
      <c r="DL3433" s="12"/>
      <c r="DM3433" s="12"/>
      <c r="DN3433" s="12"/>
      <c r="DO3433" s="12"/>
      <c r="DP3433" s="12"/>
      <c r="DQ3433" s="12"/>
      <c r="DR3433" s="12"/>
      <c r="DS3433" s="12"/>
      <c r="DT3433" s="12"/>
      <c r="DU3433" s="12"/>
      <c r="DV3433" s="12"/>
    </row>
    <row r="3434" spans="1:126" s="14" customFormat="1" ht="135.75" thickBot="1" x14ac:dyDescent="0.3">
      <c r="A3434" s="12"/>
      <c r="B3434" s="13">
        <f t="shared" si="55"/>
        <v>3425</v>
      </c>
      <c r="C3434" s="2" t="s">
        <v>2218</v>
      </c>
      <c r="D3434" s="9">
        <v>6302</v>
      </c>
      <c r="E3434" s="2" t="s">
        <v>3361</v>
      </c>
      <c r="F3434" s="2" t="s">
        <v>7321</v>
      </c>
      <c r="G3434" s="2" t="s">
        <v>7328</v>
      </c>
      <c r="H3434" s="2" t="s">
        <v>377</v>
      </c>
      <c r="J3434" s="12"/>
      <c r="K3434" s="12"/>
      <c r="L3434" s="12"/>
      <c r="M3434" s="12"/>
      <c r="N3434" s="12"/>
      <c r="O3434" s="12"/>
      <c r="P3434" s="12"/>
      <c r="Q3434" s="12"/>
      <c r="R3434" s="12"/>
      <c r="S3434" s="12"/>
      <c r="T3434" s="12"/>
      <c r="U3434" s="12"/>
      <c r="V3434" s="12"/>
      <c r="W3434" s="12"/>
      <c r="X3434" s="12"/>
      <c r="Y3434" s="12"/>
      <c r="Z3434" s="12"/>
      <c r="AA3434" s="12"/>
      <c r="AB3434" s="12"/>
      <c r="AC3434" s="12"/>
      <c r="AD3434" s="12"/>
      <c r="AE3434" s="12"/>
      <c r="AF3434" s="12"/>
      <c r="AG3434" s="12"/>
      <c r="AH3434" s="12"/>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c r="BQ3434" s="12"/>
      <c r="BR3434" s="12"/>
      <c r="BS3434" s="12"/>
      <c r="BT3434" s="12"/>
      <c r="BU3434" s="12"/>
      <c r="BV3434" s="12"/>
      <c r="BW3434" s="12"/>
      <c r="BX3434" s="12"/>
      <c r="BY3434" s="12"/>
      <c r="BZ3434" s="12"/>
      <c r="CA3434" s="12"/>
      <c r="CB3434" s="12"/>
      <c r="CC3434" s="12"/>
      <c r="CD3434" s="12"/>
      <c r="CE3434" s="12"/>
      <c r="CF3434" s="12"/>
      <c r="CG3434" s="12"/>
      <c r="CH3434" s="12"/>
      <c r="CI3434" s="12"/>
      <c r="CJ3434" s="12"/>
      <c r="CK3434" s="12"/>
      <c r="CL3434" s="12"/>
      <c r="CM3434" s="12"/>
      <c r="CN3434" s="12"/>
      <c r="CO3434" s="12"/>
      <c r="CP3434" s="12"/>
      <c r="CQ3434" s="12"/>
      <c r="CR3434" s="12"/>
      <c r="CS3434" s="12"/>
      <c r="CT3434" s="12"/>
      <c r="CU3434" s="12"/>
      <c r="CV3434" s="12"/>
      <c r="CW3434" s="12"/>
      <c r="CX3434" s="12"/>
      <c r="CY3434" s="12"/>
      <c r="CZ3434" s="12"/>
      <c r="DA3434" s="12"/>
      <c r="DB3434" s="12"/>
      <c r="DC3434" s="12"/>
      <c r="DD3434" s="12"/>
      <c r="DE3434" s="12"/>
      <c r="DF3434" s="12"/>
      <c r="DG3434" s="12"/>
      <c r="DH3434" s="12"/>
      <c r="DI3434" s="12"/>
      <c r="DJ3434" s="12"/>
      <c r="DK3434" s="12"/>
      <c r="DL3434" s="12"/>
      <c r="DM3434" s="12"/>
      <c r="DN3434" s="12"/>
      <c r="DO3434" s="12"/>
      <c r="DP3434" s="12"/>
      <c r="DQ3434" s="12"/>
      <c r="DR3434" s="12"/>
      <c r="DS3434" s="12"/>
      <c r="DT3434" s="12"/>
      <c r="DU3434" s="12"/>
      <c r="DV3434" s="12"/>
    </row>
    <row r="3435" spans="1:126" s="14" customFormat="1" ht="135.75" thickBot="1" x14ac:dyDescent="0.3">
      <c r="A3435" s="12"/>
      <c r="B3435" s="13">
        <f t="shared" si="55"/>
        <v>3426</v>
      </c>
      <c r="C3435" s="2" t="s">
        <v>2218</v>
      </c>
      <c r="D3435" s="9">
        <v>6302</v>
      </c>
      <c r="E3435" s="2" t="s">
        <v>3361</v>
      </c>
      <c r="F3435" s="2" t="s">
        <v>7329</v>
      </c>
      <c r="G3435" s="2" t="s">
        <v>7330</v>
      </c>
      <c r="H3435" s="2" t="s">
        <v>377</v>
      </c>
      <c r="J3435" s="12"/>
      <c r="K3435" s="12"/>
      <c r="L3435" s="12"/>
      <c r="M3435" s="12"/>
      <c r="N3435" s="12"/>
      <c r="O3435" s="12"/>
      <c r="P3435" s="12"/>
      <c r="Q3435" s="12"/>
      <c r="R3435" s="12"/>
      <c r="S3435" s="12"/>
      <c r="T3435" s="12"/>
      <c r="U3435" s="12"/>
      <c r="V3435" s="12"/>
      <c r="W3435" s="12"/>
      <c r="X3435" s="12"/>
      <c r="Y3435" s="12"/>
      <c r="Z3435" s="12"/>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c r="AV3435" s="12"/>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12"/>
      <c r="BR3435" s="12"/>
      <c r="BS3435" s="12"/>
      <c r="BT3435" s="12"/>
      <c r="BU3435" s="12"/>
      <c r="BV3435" s="12"/>
      <c r="BW3435" s="12"/>
      <c r="BX3435" s="12"/>
      <c r="BY3435" s="12"/>
      <c r="BZ3435" s="12"/>
      <c r="CA3435" s="12"/>
      <c r="CB3435" s="12"/>
      <c r="CC3435" s="12"/>
      <c r="CD3435" s="12"/>
      <c r="CE3435" s="12"/>
      <c r="CF3435" s="12"/>
      <c r="CG3435" s="12"/>
      <c r="CH3435" s="12"/>
      <c r="CI3435" s="12"/>
      <c r="CJ3435" s="12"/>
      <c r="CK3435" s="12"/>
      <c r="CL3435" s="12"/>
      <c r="CM3435" s="12"/>
      <c r="CN3435" s="12"/>
      <c r="CO3435" s="12"/>
      <c r="CP3435" s="12"/>
      <c r="CQ3435" s="12"/>
      <c r="CR3435" s="12"/>
      <c r="CS3435" s="12"/>
      <c r="CT3435" s="12"/>
      <c r="CU3435" s="12"/>
      <c r="CV3435" s="12"/>
      <c r="CW3435" s="12"/>
      <c r="CX3435" s="12"/>
      <c r="CY3435" s="12"/>
      <c r="CZ3435" s="12"/>
      <c r="DA3435" s="12"/>
      <c r="DB3435" s="12"/>
      <c r="DC3435" s="12"/>
      <c r="DD3435" s="12"/>
      <c r="DE3435" s="12"/>
      <c r="DF3435" s="12"/>
      <c r="DG3435" s="12"/>
      <c r="DH3435" s="12"/>
      <c r="DI3435" s="12"/>
      <c r="DJ3435" s="12"/>
      <c r="DK3435" s="12"/>
      <c r="DL3435" s="12"/>
      <c r="DM3435" s="12"/>
      <c r="DN3435" s="12"/>
      <c r="DO3435" s="12"/>
      <c r="DP3435" s="12"/>
      <c r="DQ3435" s="12"/>
      <c r="DR3435" s="12"/>
      <c r="DS3435" s="12"/>
      <c r="DT3435" s="12"/>
      <c r="DU3435" s="12"/>
      <c r="DV3435" s="12"/>
    </row>
    <row r="3436" spans="1:126" s="14" customFormat="1" ht="135.75" thickBot="1" x14ac:dyDescent="0.3">
      <c r="A3436" s="12"/>
      <c r="B3436" s="13">
        <f t="shared" si="55"/>
        <v>3427</v>
      </c>
      <c r="C3436" s="2" t="s">
        <v>2218</v>
      </c>
      <c r="D3436" s="9">
        <v>6302</v>
      </c>
      <c r="E3436" s="2" t="s">
        <v>3361</v>
      </c>
      <c r="F3436" s="2" t="s">
        <v>7322</v>
      </c>
      <c r="G3436" s="2" t="s">
        <v>7331</v>
      </c>
      <c r="H3436" s="2" t="s">
        <v>377</v>
      </c>
      <c r="J3436" s="12"/>
      <c r="K3436" s="12"/>
      <c r="L3436" s="12"/>
      <c r="M3436" s="12"/>
      <c r="N3436" s="12"/>
      <c r="O3436" s="12"/>
      <c r="P3436" s="12"/>
      <c r="Q3436" s="12"/>
      <c r="R3436" s="12"/>
      <c r="S3436" s="12"/>
      <c r="T3436" s="12"/>
      <c r="U3436" s="12"/>
      <c r="V3436" s="12"/>
      <c r="W3436" s="12"/>
      <c r="X3436" s="12"/>
      <c r="Y3436" s="12"/>
      <c r="Z3436" s="12"/>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c r="BQ3436" s="12"/>
      <c r="BR3436" s="12"/>
      <c r="BS3436" s="12"/>
      <c r="BT3436" s="12"/>
      <c r="BU3436" s="12"/>
      <c r="BV3436" s="12"/>
      <c r="BW3436" s="12"/>
      <c r="BX3436" s="12"/>
      <c r="BY3436" s="12"/>
      <c r="BZ3436" s="12"/>
      <c r="CA3436" s="12"/>
      <c r="CB3436" s="12"/>
      <c r="CC3436" s="12"/>
      <c r="CD3436" s="12"/>
      <c r="CE3436" s="12"/>
      <c r="CF3436" s="12"/>
      <c r="CG3436" s="12"/>
      <c r="CH3436" s="12"/>
      <c r="CI3436" s="12"/>
      <c r="CJ3436" s="12"/>
      <c r="CK3436" s="12"/>
      <c r="CL3436" s="12"/>
      <c r="CM3436" s="12"/>
      <c r="CN3436" s="12"/>
      <c r="CO3436" s="12"/>
      <c r="CP3436" s="12"/>
      <c r="CQ3436" s="12"/>
      <c r="CR3436" s="12"/>
      <c r="CS3436" s="12"/>
      <c r="CT3436" s="12"/>
      <c r="CU3436" s="12"/>
      <c r="CV3436" s="12"/>
      <c r="CW3436" s="12"/>
      <c r="CX3436" s="12"/>
      <c r="CY3436" s="12"/>
      <c r="CZ3436" s="12"/>
      <c r="DA3436" s="12"/>
      <c r="DB3436" s="12"/>
      <c r="DC3436" s="12"/>
      <c r="DD3436" s="12"/>
      <c r="DE3436" s="12"/>
      <c r="DF3436" s="12"/>
      <c r="DG3436" s="12"/>
      <c r="DH3436" s="12"/>
      <c r="DI3436" s="12"/>
      <c r="DJ3436" s="12"/>
      <c r="DK3436" s="12"/>
      <c r="DL3436" s="12"/>
      <c r="DM3436" s="12"/>
      <c r="DN3436" s="12"/>
      <c r="DO3436" s="12"/>
      <c r="DP3436" s="12"/>
      <c r="DQ3436" s="12"/>
      <c r="DR3436" s="12"/>
      <c r="DS3436" s="12"/>
      <c r="DT3436" s="12"/>
      <c r="DU3436" s="12"/>
      <c r="DV3436" s="12"/>
    </row>
    <row r="3437" spans="1:126" s="14" customFormat="1" ht="30.75" thickBot="1" x14ac:dyDescent="0.3">
      <c r="A3437" s="12"/>
      <c r="B3437" s="13">
        <f t="shared" si="55"/>
        <v>3428</v>
      </c>
      <c r="C3437" s="2" t="s">
        <v>2218</v>
      </c>
      <c r="D3437" s="9">
        <v>9401</v>
      </c>
      <c r="E3437" s="2" t="s">
        <v>3368</v>
      </c>
      <c r="F3437" s="2" t="s">
        <v>5990</v>
      </c>
      <c r="G3437" s="2" t="s">
        <v>7447</v>
      </c>
      <c r="H3437" s="2" t="s">
        <v>377</v>
      </c>
      <c r="J3437" s="12"/>
      <c r="K3437" s="12"/>
      <c r="L3437" s="12"/>
      <c r="M3437" s="12"/>
      <c r="N3437" s="12"/>
      <c r="O3437" s="12"/>
      <c r="P3437" s="12"/>
      <c r="Q3437" s="12"/>
      <c r="R3437" s="12"/>
      <c r="S3437" s="12"/>
      <c r="T3437" s="12"/>
      <c r="U3437" s="12"/>
      <c r="V3437" s="12"/>
      <c r="W3437" s="12"/>
      <c r="X3437" s="12"/>
      <c r="Y3437" s="12"/>
      <c r="Z3437" s="12"/>
      <c r="AA3437" s="12"/>
      <c r="AB3437" s="12"/>
      <c r="AC3437" s="12"/>
      <c r="AD3437" s="12"/>
      <c r="AE3437" s="12"/>
      <c r="AF3437" s="12"/>
      <c r="AG3437" s="12"/>
      <c r="AH3437" s="12"/>
      <c r="AI3437" s="12"/>
      <c r="AJ3437" s="12"/>
      <c r="AK3437" s="12"/>
      <c r="AL3437" s="12"/>
      <c r="AM3437" s="12"/>
      <c r="AN3437" s="12"/>
      <c r="AO3437" s="12"/>
      <c r="AP3437" s="12"/>
      <c r="AQ3437" s="12"/>
      <c r="AR3437" s="12"/>
      <c r="AS3437" s="12"/>
      <c r="AT3437" s="12"/>
      <c r="AU3437" s="12"/>
      <c r="AV3437" s="12"/>
      <c r="AW3437" s="12"/>
      <c r="AX3437" s="12"/>
      <c r="AY3437" s="12"/>
      <c r="AZ3437" s="12"/>
      <c r="BA3437" s="12"/>
      <c r="BB3437" s="12"/>
      <c r="BC3437" s="12"/>
      <c r="BD3437" s="12"/>
      <c r="BE3437" s="12"/>
      <c r="BF3437" s="12"/>
      <c r="BG3437" s="12"/>
      <c r="BH3437" s="12"/>
      <c r="BI3437" s="12"/>
      <c r="BJ3437" s="12"/>
      <c r="BK3437" s="12"/>
      <c r="BL3437" s="12"/>
      <c r="BM3437" s="12"/>
      <c r="BN3437" s="12"/>
      <c r="BO3437" s="12"/>
      <c r="BP3437" s="12"/>
      <c r="BQ3437" s="12"/>
      <c r="BR3437" s="12"/>
      <c r="BS3437" s="12"/>
      <c r="BT3437" s="12"/>
      <c r="BU3437" s="12"/>
      <c r="BV3437" s="12"/>
      <c r="BW3437" s="12"/>
      <c r="BX3437" s="12"/>
      <c r="BY3437" s="12"/>
      <c r="BZ3437" s="12"/>
      <c r="CA3437" s="12"/>
      <c r="CB3437" s="12"/>
      <c r="CC3437" s="12"/>
      <c r="CD3437" s="12"/>
      <c r="CE3437" s="12"/>
      <c r="CF3437" s="12"/>
      <c r="CG3437" s="12"/>
      <c r="CH3437" s="12"/>
      <c r="CI3437" s="12"/>
      <c r="CJ3437" s="12"/>
      <c r="CK3437" s="12"/>
      <c r="CL3437" s="12"/>
      <c r="CM3437" s="12"/>
      <c r="CN3437" s="12"/>
      <c r="CO3437" s="12"/>
      <c r="CP3437" s="12"/>
      <c r="CQ3437" s="12"/>
      <c r="CR3437" s="12"/>
      <c r="CS3437" s="12"/>
      <c r="CT3437" s="12"/>
      <c r="CU3437" s="12"/>
      <c r="CV3437" s="12"/>
      <c r="CW3437" s="12"/>
      <c r="CX3437" s="12"/>
      <c r="CY3437" s="12"/>
      <c r="CZ3437" s="12"/>
      <c r="DA3437" s="12"/>
      <c r="DB3437" s="12"/>
      <c r="DC3437" s="12"/>
      <c r="DD3437" s="12"/>
      <c r="DE3437" s="12"/>
      <c r="DF3437" s="12"/>
      <c r="DG3437" s="12"/>
      <c r="DH3437" s="12"/>
      <c r="DI3437" s="12"/>
      <c r="DJ3437" s="12"/>
      <c r="DK3437" s="12"/>
      <c r="DL3437" s="12"/>
      <c r="DM3437" s="12"/>
      <c r="DN3437" s="12"/>
      <c r="DO3437" s="12"/>
      <c r="DP3437" s="12"/>
      <c r="DQ3437" s="12"/>
      <c r="DR3437" s="12"/>
      <c r="DS3437" s="12"/>
      <c r="DT3437" s="12"/>
      <c r="DU3437" s="12"/>
      <c r="DV3437" s="12"/>
    </row>
    <row r="3438" spans="1:126" s="14" customFormat="1" ht="30.75" thickBot="1" x14ac:dyDescent="0.3">
      <c r="A3438" s="12"/>
      <c r="B3438" s="13">
        <f t="shared" si="55"/>
        <v>3429</v>
      </c>
      <c r="C3438" s="2" t="s">
        <v>2218</v>
      </c>
      <c r="D3438" s="9">
        <v>9401</v>
      </c>
      <c r="E3438" s="2" t="s">
        <v>3368</v>
      </c>
      <c r="F3438" s="2" t="s">
        <v>3369</v>
      </c>
      <c r="G3438" s="2" t="s">
        <v>3370</v>
      </c>
      <c r="H3438" s="2" t="s">
        <v>377</v>
      </c>
      <c r="J3438" s="12"/>
      <c r="K3438" s="12"/>
      <c r="L3438" s="12"/>
      <c r="M3438" s="12"/>
      <c r="N3438" s="12"/>
      <c r="O3438" s="12"/>
      <c r="P3438" s="12"/>
      <c r="Q3438" s="12"/>
      <c r="R3438" s="12"/>
      <c r="S3438" s="12"/>
      <c r="T3438" s="12"/>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12"/>
      <c r="BR3438" s="12"/>
      <c r="BS3438" s="12"/>
      <c r="BT3438" s="12"/>
      <c r="BU3438" s="12"/>
      <c r="BV3438" s="12"/>
      <c r="BW3438" s="12"/>
      <c r="BX3438" s="12"/>
      <c r="BY3438" s="12"/>
      <c r="BZ3438" s="12"/>
      <c r="CA3438" s="12"/>
      <c r="CB3438" s="12"/>
      <c r="CC3438" s="12"/>
      <c r="CD3438" s="12"/>
      <c r="CE3438" s="12"/>
      <c r="CF3438" s="12"/>
      <c r="CG3438" s="12"/>
      <c r="CH3438" s="12"/>
      <c r="CI3438" s="12"/>
      <c r="CJ3438" s="12"/>
      <c r="CK3438" s="12"/>
      <c r="CL3438" s="12"/>
      <c r="CM3438" s="12"/>
      <c r="CN3438" s="12"/>
      <c r="CO3438" s="12"/>
      <c r="CP3438" s="12"/>
      <c r="CQ3438" s="12"/>
      <c r="CR3438" s="12"/>
      <c r="CS3438" s="12"/>
      <c r="CT3438" s="12"/>
      <c r="CU3438" s="12"/>
      <c r="CV3438" s="12"/>
      <c r="CW3438" s="12"/>
      <c r="CX3438" s="12"/>
      <c r="CY3438" s="12"/>
      <c r="CZ3438" s="12"/>
      <c r="DA3438" s="12"/>
      <c r="DB3438" s="12"/>
      <c r="DC3438" s="12"/>
      <c r="DD3438" s="12"/>
      <c r="DE3438" s="12"/>
      <c r="DF3438" s="12"/>
      <c r="DG3438" s="12"/>
      <c r="DH3438" s="12"/>
      <c r="DI3438" s="12"/>
      <c r="DJ3438" s="12"/>
      <c r="DK3438" s="12"/>
      <c r="DL3438" s="12"/>
      <c r="DM3438" s="12"/>
      <c r="DN3438" s="12"/>
      <c r="DO3438" s="12"/>
      <c r="DP3438" s="12"/>
      <c r="DQ3438" s="12"/>
      <c r="DR3438" s="12"/>
      <c r="DS3438" s="12"/>
      <c r="DT3438" s="12"/>
      <c r="DU3438" s="12"/>
      <c r="DV3438" s="12"/>
    </row>
    <row r="3439" spans="1:126" s="14" customFormat="1" ht="30.75" thickBot="1" x14ac:dyDescent="0.3">
      <c r="A3439" s="12"/>
      <c r="B3439" s="13">
        <f t="shared" si="55"/>
        <v>3430</v>
      </c>
      <c r="C3439" s="2" t="s">
        <v>2218</v>
      </c>
      <c r="D3439" s="9">
        <v>9401</v>
      </c>
      <c r="E3439" s="2" t="s">
        <v>3368</v>
      </c>
      <c r="F3439" s="2" t="s">
        <v>3371</v>
      </c>
      <c r="G3439" s="2" t="s">
        <v>3372</v>
      </c>
      <c r="H3439" s="2" t="s">
        <v>377</v>
      </c>
      <c r="J3439" s="12"/>
      <c r="K3439" s="12"/>
      <c r="L3439" s="12"/>
      <c r="M3439" s="12"/>
      <c r="N3439" s="12"/>
      <c r="O3439" s="12"/>
      <c r="P3439" s="12"/>
      <c r="Q3439" s="12"/>
      <c r="R3439" s="12"/>
      <c r="S3439" s="12"/>
      <c r="T3439" s="12"/>
      <c r="U3439" s="12"/>
      <c r="V3439" s="12"/>
      <c r="W3439" s="12"/>
      <c r="X3439" s="12"/>
      <c r="Y3439" s="12"/>
      <c r="Z3439" s="12"/>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12"/>
      <c r="BR3439" s="12"/>
      <c r="BS3439" s="12"/>
      <c r="BT3439" s="12"/>
      <c r="BU3439" s="12"/>
      <c r="BV3439" s="12"/>
      <c r="BW3439" s="12"/>
      <c r="BX3439" s="12"/>
      <c r="BY3439" s="12"/>
      <c r="BZ3439" s="12"/>
      <c r="CA3439" s="12"/>
      <c r="CB3439" s="12"/>
      <c r="CC3439" s="12"/>
      <c r="CD3439" s="12"/>
      <c r="CE3439" s="12"/>
      <c r="CF3439" s="12"/>
      <c r="CG3439" s="12"/>
      <c r="CH3439" s="12"/>
      <c r="CI3439" s="12"/>
      <c r="CJ3439" s="12"/>
      <c r="CK3439" s="12"/>
      <c r="CL3439" s="12"/>
      <c r="CM3439" s="12"/>
      <c r="CN3439" s="12"/>
      <c r="CO3439" s="12"/>
      <c r="CP3439" s="12"/>
      <c r="CQ3439" s="12"/>
      <c r="CR3439" s="12"/>
      <c r="CS3439" s="12"/>
      <c r="CT3439" s="12"/>
      <c r="CU3439" s="12"/>
      <c r="CV3439" s="12"/>
      <c r="CW3439" s="12"/>
      <c r="CX3439" s="12"/>
      <c r="CY3439" s="12"/>
      <c r="CZ3439" s="12"/>
      <c r="DA3439" s="12"/>
      <c r="DB3439" s="12"/>
      <c r="DC3439" s="12"/>
      <c r="DD3439" s="12"/>
      <c r="DE3439" s="12"/>
      <c r="DF3439" s="12"/>
      <c r="DG3439" s="12"/>
      <c r="DH3439" s="12"/>
      <c r="DI3439" s="12"/>
      <c r="DJ3439" s="12"/>
      <c r="DK3439" s="12"/>
      <c r="DL3439" s="12"/>
      <c r="DM3439" s="12"/>
      <c r="DN3439" s="12"/>
      <c r="DO3439" s="12"/>
      <c r="DP3439" s="12"/>
      <c r="DQ3439" s="12"/>
      <c r="DR3439" s="12"/>
      <c r="DS3439" s="12"/>
      <c r="DT3439" s="12"/>
      <c r="DU3439" s="12"/>
      <c r="DV3439" s="12"/>
    </row>
    <row r="3440" spans="1:126" s="14" customFormat="1" ht="75.75" thickBot="1" x14ac:dyDescent="0.3">
      <c r="A3440" s="12"/>
      <c r="B3440" s="13">
        <f t="shared" si="55"/>
        <v>3431</v>
      </c>
      <c r="C3440" s="2" t="s">
        <v>2218</v>
      </c>
      <c r="D3440" s="9">
        <v>9401</v>
      </c>
      <c r="E3440" s="2" t="s">
        <v>3368</v>
      </c>
      <c r="F3440" s="2" t="s">
        <v>7332</v>
      </c>
      <c r="G3440" s="2" t="s">
        <v>7448</v>
      </c>
      <c r="H3440" s="2" t="s">
        <v>377</v>
      </c>
      <c r="J3440" s="12"/>
      <c r="K3440" s="12"/>
      <c r="L3440" s="12"/>
      <c r="M3440" s="12"/>
      <c r="N3440" s="12"/>
      <c r="O3440" s="12"/>
      <c r="P3440" s="12"/>
      <c r="Q3440" s="12"/>
      <c r="R3440" s="12"/>
      <c r="S3440" s="12"/>
      <c r="T3440" s="12"/>
      <c r="U3440" s="12"/>
      <c r="V3440" s="12"/>
      <c r="W3440" s="12"/>
      <c r="X3440" s="12"/>
      <c r="Y3440" s="12"/>
      <c r="Z3440" s="12"/>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12"/>
      <c r="BR3440" s="12"/>
      <c r="BS3440" s="12"/>
      <c r="BT3440" s="12"/>
      <c r="BU3440" s="12"/>
      <c r="BV3440" s="12"/>
      <c r="BW3440" s="12"/>
      <c r="BX3440" s="12"/>
      <c r="BY3440" s="12"/>
      <c r="BZ3440" s="12"/>
      <c r="CA3440" s="12"/>
      <c r="CB3440" s="12"/>
      <c r="CC3440" s="12"/>
      <c r="CD3440" s="12"/>
      <c r="CE3440" s="12"/>
      <c r="CF3440" s="12"/>
      <c r="CG3440" s="12"/>
      <c r="CH3440" s="12"/>
      <c r="CI3440" s="12"/>
      <c r="CJ3440" s="12"/>
      <c r="CK3440" s="12"/>
      <c r="CL3440" s="12"/>
      <c r="CM3440" s="12"/>
      <c r="CN3440" s="12"/>
      <c r="CO3440" s="12"/>
      <c r="CP3440" s="12"/>
      <c r="CQ3440" s="12"/>
      <c r="CR3440" s="12"/>
      <c r="CS3440" s="12"/>
      <c r="CT3440" s="12"/>
      <c r="CU3440" s="12"/>
      <c r="CV3440" s="12"/>
      <c r="CW3440" s="12"/>
      <c r="CX3440" s="12"/>
      <c r="CY3440" s="12"/>
      <c r="CZ3440" s="12"/>
      <c r="DA3440" s="12"/>
      <c r="DB3440" s="12"/>
      <c r="DC3440" s="12"/>
      <c r="DD3440" s="12"/>
      <c r="DE3440" s="12"/>
      <c r="DF3440" s="12"/>
      <c r="DG3440" s="12"/>
      <c r="DH3440" s="12"/>
      <c r="DI3440" s="12"/>
      <c r="DJ3440" s="12"/>
      <c r="DK3440" s="12"/>
      <c r="DL3440" s="12"/>
      <c r="DM3440" s="12"/>
      <c r="DN3440" s="12"/>
      <c r="DO3440" s="12"/>
      <c r="DP3440" s="12"/>
      <c r="DQ3440" s="12"/>
      <c r="DR3440" s="12"/>
      <c r="DS3440" s="12"/>
      <c r="DT3440" s="12"/>
      <c r="DU3440" s="12"/>
      <c r="DV3440" s="12"/>
    </row>
    <row r="3441" spans="1:126" s="14" customFormat="1" ht="45.75" thickBot="1" x14ac:dyDescent="0.3">
      <c r="A3441" s="12"/>
      <c r="B3441" s="13">
        <f t="shared" si="55"/>
        <v>3432</v>
      </c>
      <c r="C3441" s="2" t="s">
        <v>2218</v>
      </c>
      <c r="D3441" s="9">
        <v>9401</v>
      </c>
      <c r="E3441" s="2" t="s">
        <v>3368</v>
      </c>
      <c r="F3441" s="2" t="s">
        <v>7333</v>
      </c>
      <c r="G3441" s="2" t="s">
        <v>10631</v>
      </c>
      <c r="H3441" s="2" t="s">
        <v>377</v>
      </c>
      <c r="J3441" s="12"/>
      <c r="K3441" s="12"/>
      <c r="L3441" s="12"/>
      <c r="M3441" s="12"/>
      <c r="N3441" s="12"/>
      <c r="O3441" s="12"/>
      <c r="P3441" s="12"/>
      <c r="Q3441" s="12"/>
      <c r="R3441" s="12"/>
      <c r="S3441" s="12"/>
      <c r="T3441" s="12"/>
      <c r="U3441" s="12"/>
      <c r="V3441" s="12"/>
      <c r="W3441" s="12"/>
      <c r="X3441" s="12"/>
      <c r="Y3441" s="12"/>
      <c r="Z3441" s="12"/>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c r="AV3441" s="12"/>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c r="BQ3441" s="12"/>
      <c r="BR3441" s="12"/>
      <c r="BS3441" s="12"/>
      <c r="BT3441" s="12"/>
      <c r="BU3441" s="12"/>
      <c r="BV3441" s="12"/>
      <c r="BW3441" s="12"/>
      <c r="BX3441" s="12"/>
      <c r="BY3441" s="12"/>
      <c r="BZ3441" s="12"/>
      <c r="CA3441" s="12"/>
      <c r="CB3441" s="12"/>
      <c r="CC3441" s="12"/>
      <c r="CD3441" s="12"/>
      <c r="CE3441" s="12"/>
      <c r="CF3441" s="12"/>
      <c r="CG3441" s="12"/>
      <c r="CH3441" s="12"/>
      <c r="CI3441" s="12"/>
      <c r="CJ3441" s="12"/>
      <c r="CK3441" s="12"/>
      <c r="CL3441" s="12"/>
      <c r="CM3441" s="12"/>
      <c r="CN3441" s="12"/>
      <c r="CO3441" s="12"/>
      <c r="CP3441" s="12"/>
      <c r="CQ3441" s="12"/>
      <c r="CR3441" s="12"/>
      <c r="CS3441" s="12"/>
      <c r="CT3441" s="12"/>
      <c r="CU3441" s="12"/>
      <c r="CV3441" s="12"/>
      <c r="CW3441" s="12"/>
      <c r="CX3441" s="12"/>
      <c r="CY3441" s="12"/>
      <c r="CZ3441" s="12"/>
      <c r="DA3441" s="12"/>
      <c r="DB3441" s="12"/>
      <c r="DC3441" s="12"/>
      <c r="DD3441" s="12"/>
      <c r="DE3441" s="12"/>
      <c r="DF3441" s="12"/>
      <c r="DG3441" s="12"/>
      <c r="DH3441" s="12"/>
      <c r="DI3441" s="12"/>
      <c r="DJ3441" s="12"/>
      <c r="DK3441" s="12"/>
      <c r="DL3441" s="12"/>
      <c r="DM3441" s="12"/>
      <c r="DN3441" s="12"/>
      <c r="DO3441" s="12"/>
      <c r="DP3441" s="12"/>
      <c r="DQ3441" s="12"/>
      <c r="DR3441" s="12"/>
      <c r="DS3441" s="12"/>
      <c r="DT3441" s="12"/>
      <c r="DU3441" s="12"/>
      <c r="DV3441" s="12"/>
    </row>
    <row r="3442" spans="1:126" s="14" customFormat="1" ht="30.75" thickBot="1" x14ac:dyDescent="0.3">
      <c r="A3442" s="12"/>
      <c r="B3442" s="13">
        <f t="shared" si="55"/>
        <v>3433</v>
      </c>
      <c r="C3442" s="2" t="s">
        <v>2218</v>
      </c>
      <c r="D3442" s="9">
        <v>6403</v>
      </c>
      <c r="E3442" s="2" t="s">
        <v>3041</v>
      </c>
      <c r="F3442" s="2" t="s">
        <v>3373</v>
      </c>
      <c r="G3442" s="2" t="s">
        <v>3374</v>
      </c>
      <c r="H3442" s="2" t="s">
        <v>377</v>
      </c>
      <c r="J3442" s="12"/>
      <c r="K3442" s="12"/>
      <c r="L3442" s="12"/>
      <c r="M3442" s="12"/>
      <c r="N3442" s="12"/>
      <c r="O3442" s="12"/>
      <c r="P3442" s="12"/>
      <c r="Q3442" s="12"/>
      <c r="R3442" s="12"/>
      <c r="S3442" s="12"/>
      <c r="T3442" s="12"/>
      <c r="U3442" s="12"/>
      <c r="V3442" s="12"/>
      <c r="W3442" s="12"/>
      <c r="X3442" s="12"/>
      <c r="Y3442" s="12"/>
      <c r="Z3442" s="12"/>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12"/>
      <c r="BR3442" s="12"/>
      <c r="BS3442" s="12"/>
      <c r="BT3442" s="12"/>
      <c r="BU3442" s="12"/>
      <c r="BV3442" s="12"/>
      <c r="BW3442" s="12"/>
      <c r="BX3442" s="12"/>
      <c r="BY3442" s="12"/>
      <c r="BZ3442" s="12"/>
      <c r="CA3442" s="12"/>
      <c r="CB3442" s="12"/>
      <c r="CC3442" s="12"/>
      <c r="CD3442" s="12"/>
      <c r="CE3442" s="12"/>
      <c r="CF3442" s="12"/>
      <c r="CG3442" s="12"/>
      <c r="CH3442" s="12"/>
      <c r="CI3442" s="12"/>
      <c r="CJ3442" s="12"/>
      <c r="CK3442" s="12"/>
      <c r="CL3442" s="12"/>
      <c r="CM3442" s="12"/>
      <c r="CN3442" s="12"/>
      <c r="CO3442" s="12"/>
      <c r="CP3442" s="12"/>
      <c r="CQ3442" s="12"/>
      <c r="CR3442" s="12"/>
      <c r="CS3442" s="12"/>
      <c r="CT3442" s="12"/>
      <c r="CU3442" s="12"/>
      <c r="CV3442" s="12"/>
      <c r="CW3442" s="12"/>
      <c r="CX3442" s="12"/>
      <c r="CY3442" s="12"/>
      <c r="CZ3442" s="12"/>
      <c r="DA3442" s="12"/>
      <c r="DB3442" s="12"/>
      <c r="DC3442" s="12"/>
      <c r="DD3442" s="12"/>
      <c r="DE3442" s="12"/>
      <c r="DF3442" s="12"/>
      <c r="DG3442" s="12"/>
      <c r="DH3442" s="12"/>
      <c r="DI3442" s="12"/>
      <c r="DJ3442" s="12"/>
      <c r="DK3442" s="12"/>
      <c r="DL3442" s="12"/>
      <c r="DM3442" s="12"/>
      <c r="DN3442" s="12"/>
      <c r="DO3442" s="12"/>
      <c r="DP3442" s="12"/>
      <c r="DQ3442" s="12"/>
      <c r="DR3442" s="12"/>
      <c r="DS3442" s="12"/>
      <c r="DT3442" s="12"/>
      <c r="DU3442" s="12"/>
      <c r="DV3442" s="12"/>
    </row>
    <row r="3443" spans="1:126" s="14" customFormat="1" ht="30.75" thickBot="1" x14ac:dyDescent="0.3">
      <c r="A3443" s="12"/>
      <c r="B3443" s="13">
        <f t="shared" si="55"/>
        <v>3434</v>
      </c>
      <c r="C3443" s="2" t="s">
        <v>2218</v>
      </c>
      <c r="D3443" s="9">
        <v>6403</v>
      </c>
      <c r="E3443" s="2" t="s">
        <v>3041</v>
      </c>
      <c r="F3443" s="2" t="s">
        <v>3375</v>
      </c>
      <c r="G3443" s="2" t="s">
        <v>7449</v>
      </c>
      <c r="H3443" s="2" t="s">
        <v>377</v>
      </c>
      <c r="J3443" s="12"/>
      <c r="K3443" s="12"/>
      <c r="L3443" s="12"/>
      <c r="M3443" s="12"/>
      <c r="N3443" s="12"/>
      <c r="O3443" s="12"/>
      <c r="P3443" s="12"/>
      <c r="Q3443" s="12"/>
      <c r="R3443" s="12"/>
      <c r="S3443" s="12"/>
      <c r="T3443" s="12"/>
      <c r="U3443" s="12"/>
      <c r="V3443" s="12"/>
      <c r="W3443" s="12"/>
      <c r="X3443" s="12"/>
      <c r="Y3443" s="12"/>
      <c r="Z3443" s="12"/>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12"/>
      <c r="BR3443" s="12"/>
      <c r="BS3443" s="12"/>
      <c r="BT3443" s="12"/>
      <c r="BU3443" s="12"/>
      <c r="BV3443" s="12"/>
      <c r="BW3443" s="12"/>
      <c r="BX3443" s="12"/>
      <c r="BY3443" s="12"/>
      <c r="BZ3443" s="12"/>
      <c r="CA3443" s="12"/>
      <c r="CB3443" s="12"/>
      <c r="CC3443" s="12"/>
      <c r="CD3443" s="12"/>
      <c r="CE3443" s="12"/>
      <c r="CF3443" s="12"/>
      <c r="CG3443" s="12"/>
      <c r="CH3443" s="12"/>
      <c r="CI3443" s="12"/>
      <c r="CJ3443" s="12"/>
      <c r="CK3443" s="12"/>
      <c r="CL3443" s="12"/>
      <c r="CM3443" s="12"/>
      <c r="CN3443" s="12"/>
      <c r="CO3443" s="12"/>
      <c r="CP3443" s="12"/>
      <c r="CQ3443" s="12"/>
      <c r="CR3443" s="12"/>
      <c r="CS3443" s="12"/>
      <c r="CT3443" s="12"/>
      <c r="CU3443" s="12"/>
      <c r="CV3443" s="12"/>
      <c r="CW3443" s="12"/>
      <c r="CX3443" s="12"/>
      <c r="CY3443" s="12"/>
      <c r="CZ3443" s="12"/>
      <c r="DA3443" s="12"/>
      <c r="DB3443" s="12"/>
      <c r="DC3443" s="12"/>
      <c r="DD3443" s="12"/>
      <c r="DE3443" s="12"/>
      <c r="DF3443" s="12"/>
      <c r="DG3443" s="12"/>
      <c r="DH3443" s="12"/>
      <c r="DI3443" s="12"/>
      <c r="DJ3443" s="12"/>
      <c r="DK3443" s="12"/>
      <c r="DL3443" s="12"/>
      <c r="DM3443" s="12"/>
      <c r="DN3443" s="12"/>
      <c r="DO3443" s="12"/>
      <c r="DP3443" s="12"/>
      <c r="DQ3443" s="12"/>
      <c r="DR3443" s="12"/>
      <c r="DS3443" s="12"/>
      <c r="DT3443" s="12"/>
      <c r="DU3443" s="12"/>
      <c r="DV3443" s="12"/>
    </row>
    <row r="3444" spans="1:126" s="14" customFormat="1" ht="150.75" thickBot="1" x14ac:dyDescent="0.3">
      <c r="A3444" s="12"/>
      <c r="B3444" s="13">
        <f t="shared" si="55"/>
        <v>3435</v>
      </c>
      <c r="C3444" s="2" t="s">
        <v>2218</v>
      </c>
      <c r="D3444" s="9">
        <v>41</v>
      </c>
      <c r="E3444" s="2" t="s">
        <v>3376</v>
      </c>
      <c r="F3444" s="2" t="s">
        <v>3377</v>
      </c>
      <c r="G3444" s="2" t="s">
        <v>10632</v>
      </c>
      <c r="H3444" s="2" t="s">
        <v>377</v>
      </c>
      <c r="J3444" s="12"/>
      <c r="K3444" s="12"/>
      <c r="L3444" s="12"/>
      <c r="M3444" s="12"/>
      <c r="N3444" s="12"/>
      <c r="O3444" s="12"/>
      <c r="P3444" s="12"/>
      <c r="Q3444" s="12"/>
      <c r="R3444" s="12"/>
      <c r="S3444" s="12"/>
      <c r="T3444" s="12"/>
      <c r="U3444" s="12"/>
      <c r="V3444" s="12"/>
      <c r="W3444" s="12"/>
      <c r="X3444" s="12"/>
      <c r="Y3444" s="12"/>
      <c r="Z3444" s="12"/>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c r="AV3444" s="12"/>
      <c r="AW3444" s="12"/>
      <c r="AX3444" s="12"/>
      <c r="AY3444" s="12"/>
      <c r="AZ3444" s="12"/>
      <c r="BA3444" s="12"/>
      <c r="BB3444" s="12"/>
      <c r="BC3444" s="12"/>
      <c r="BD3444" s="12"/>
      <c r="BE3444" s="12"/>
      <c r="BF3444" s="12"/>
      <c r="BG3444" s="12"/>
      <c r="BH3444" s="12"/>
      <c r="BI3444" s="12"/>
      <c r="BJ3444" s="12"/>
      <c r="BK3444" s="12"/>
      <c r="BL3444" s="12"/>
      <c r="BM3444" s="12"/>
      <c r="BN3444" s="12"/>
      <c r="BO3444" s="12"/>
      <c r="BP3444" s="12"/>
      <c r="BQ3444" s="12"/>
      <c r="BR3444" s="12"/>
      <c r="BS3444" s="12"/>
      <c r="BT3444" s="12"/>
      <c r="BU3444" s="12"/>
      <c r="BV3444" s="12"/>
      <c r="BW3444" s="12"/>
      <c r="BX3444" s="12"/>
      <c r="BY3444" s="12"/>
      <c r="BZ3444" s="12"/>
      <c r="CA3444" s="12"/>
      <c r="CB3444" s="12"/>
      <c r="CC3444" s="12"/>
      <c r="CD3444" s="12"/>
      <c r="CE3444" s="12"/>
      <c r="CF3444" s="12"/>
      <c r="CG3444" s="12"/>
      <c r="CH3444" s="12"/>
      <c r="CI3444" s="12"/>
      <c r="CJ3444" s="12"/>
      <c r="CK3444" s="12"/>
      <c r="CL3444" s="12"/>
      <c r="CM3444" s="12"/>
      <c r="CN3444" s="12"/>
      <c r="CO3444" s="12"/>
      <c r="CP3444" s="12"/>
      <c r="CQ3444" s="12"/>
      <c r="CR3444" s="12"/>
      <c r="CS3444" s="12"/>
      <c r="CT3444" s="12"/>
      <c r="CU3444" s="12"/>
      <c r="CV3444" s="12"/>
      <c r="CW3444" s="12"/>
      <c r="CX3444" s="12"/>
      <c r="CY3444" s="12"/>
      <c r="CZ3444" s="12"/>
      <c r="DA3444" s="12"/>
      <c r="DB3444" s="12"/>
      <c r="DC3444" s="12"/>
      <c r="DD3444" s="12"/>
      <c r="DE3444" s="12"/>
      <c r="DF3444" s="12"/>
      <c r="DG3444" s="12"/>
      <c r="DH3444" s="12"/>
      <c r="DI3444" s="12"/>
      <c r="DJ3444" s="12"/>
      <c r="DK3444" s="12"/>
      <c r="DL3444" s="12"/>
      <c r="DM3444" s="12"/>
      <c r="DN3444" s="12"/>
      <c r="DO3444" s="12"/>
      <c r="DP3444" s="12"/>
      <c r="DQ3444" s="12"/>
      <c r="DR3444" s="12"/>
      <c r="DS3444" s="12"/>
      <c r="DT3444" s="12"/>
      <c r="DU3444" s="12"/>
      <c r="DV3444" s="12"/>
    </row>
    <row r="3445" spans="1:126" s="14" customFormat="1" ht="150.75" thickBot="1" x14ac:dyDescent="0.3">
      <c r="A3445" s="12"/>
      <c r="B3445" s="13">
        <f t="shared" si="55"/>
        <v>3436</v>
      </c>
      <c r="C3445" s="2" t="s">
        <v>2218</v>
      </c>
      <c r="D3445" s="9">
        <v>41</v>
      </c>
      <c r="E3445" s="2" t="s">
        <v>3376</v>
      </c>
      <c r="F3445" s="2" t="s">
        <v>3378</v>
      </c>
      <c r="G3445" s="2" t="s">
        <v>10633</v>
      </c>
      <c r="H3445" s="2" t="s">
        <v>377</v>
      </c>
      <c r="J3445" s="12"/>
      <c r="K3445" s="12"/>
      <c r="L3445" s="12"/>
      <c r="M3445" s="12"/>
      <c r="N3445" s="12"/>
      <c r="O3445" s="12"/>
      <c r="P3445" s="12"/>
      <c r="Q3445" s="12"/>
      <c r="R3445" s="12"/>
      <c r="S3445" s="12"/>
      <c r="T3445" s="12"/>
      <c r="U3445" s="12"/>
      <c r="V3445" s="12"/>
      <c r="W3445" s="12"/>
      <c r="X3445" s="12"/>
      <c r="Y3445" s="12"/>
      <c r="Z3445" s="12"/>
      <c r="AA3445" s="12"/>
      <c r="AB3445" s="12"/>
      <c r="AC3445" s="12"/>
      <c r="AD3445" s="12"/>
      <c r="AE3445" s="12"/>
      <c r="AF3445" s="12"/>
      <c r="AG3445" s="12"/>
      <c r="AH3445" s="12"/>
      <c r="AI3445" s="12"/>
      <c r="AJ3445" s="12"/>
      <c r="AK3445" s="12"/>
      <c r="AL3445" s="12"/>
      <c r="AM3445" s="12"/>
      <c r="AN3445" s="12"/>
      <c r="AO3445" s="12"/>
      <c r="AP3445" s="12"/>
      <c r="AQ3445" s="12"/>
      <c r="AR3445" s="12"/>
      <c r="AS3445" s="12"/>
      <c r="AT3445" s="12"/>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12"/>
      <c r="BR3445" s="12"/>
      <c r="BS3445" s="12"/>
      <c r="BT3445" s="12"/>
      <c r="BU3445" s="12"/>
      <c r="BV3445" s="12"/>
      <c r="BW3445" s="12"/>
      <c r="BX3445" s="12"/>
      <c r="BY3445" s="12"/>
      <c r="BZ3445" s="12"/>
      <c r="CA3445" s="12"/>
      <c r="CB3445" s="12"/>
      <c r="CC3445" s="12"/>
      <c r="CD3445" s="12"/>
      <c r="CE3445" s="12"/>
      <c r="CF3445" s="12"/>
      <c r="CG3445" s="12"/>
      <c r="CH3445" s="12"/>
      <c r="CI3445" s="12"/>
      <c r="CJ3445" s="12"/>
      <c r="CK3445" s="12"/>
      <c r="CL3445" s="12"/>
      <c r="CM3445" s="12"/>
      <c r="CN3445" s="12"/>
      <c r="CO3445" s="12"/>
      <c r="CP3445" s="12"/>
      <c r="CQ3445" s="12"/>
      <c r="CR3445" s="12"/>
      <c r="CS3445" s="12"/>
      <c r="CT3445" s="12"/>
      <c r="CU3445" s="12"/>
      <c r="CV3445" s="12"/>
      <c r="CW3445" s="12"/>
      <c r="CX3445" s="12"/>
      <c r="CY3445" s="12"/>
      <c r="CZ3445" s="12"/>
      <c r="DA3445" s="12"/>
      <c r="DB3445" s="12"/>
      <c r="DC3445" s="12"/>
      <c r="DD3445" s="12"/>
      <c r="DE3445" s="12"/>
      <c r="DF3445" s="12"/>
      <c r="DG3445" s="12"/>
      <c r="DH3445" s="12"/>
      <c r="DI3445" s="12"/>
      <c r="DJ3445" s="12"/>
      <c r="DK3445" s="12"/>
      <c r="DL3445" s="12"/>
      <c r="DM3445" s="12"/>
      <c r="DN3445" s="12"/>
      <c r="DO3445" s="12"/>
      <c r="DP3445" s="12"/>
      <c r="DQ3445" s="12"/>
      <c r="DR3445" s="12"/>
      <c r="DS3445" s="12"/>
      <c r="DT3445" s="12"/>
      <c r="DU3445" s="12"/>
      <c r="DV3445" s="12"/>
    </row>
    <row r="3446" spans="1:126" s="14" customFormat="1" ht="105.75" thickBot="1" x14ac:dyDescent="0.3">
      <c r="A3446" s="12"/>
      <c r="B3446" s="13">
        <f t="shared" si="55"/>
        <v>3437</v>
      </c>
      <c r="C3446" s="2" t="s">
        <v>2218</v>
      </c>
      <c r="D3446" s="9" t="s">
        <v>5903</v>
      </c>
      <c r="E3446" s="2" t="s">
        <v>3379</v>
      </c>
      <c r="F3446" s="2" t="s">
        <v>3380</v>
      </c>
      <c r="G3446" s="2" t="s">
        <v>3381</v>
      </c>
      <c r="H3446" s="2" t="s">
        <v>377</v>
      </c>
      <c r="J3446" s="12"/>
      <c r="K3446" s="12"/>
      <c r="L3446" s="12"/>
      <c r="M3446" s="12"/>
      <c r="N3446" s="12"/>
      <c r="O3446" s="12"/>
      <c r="P3446" s="12"/>
      <c r="Q3446" s="12"/>
      <c r="R3446" s="12"/>
      <c r="S3446" s="12"/>
      <c r="T3446" s="12"/>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12"/>
      <c r="BR3446" s="12"/>
      <c r="BS3446" s="12"/>
      <c r="BT3446" s="12"/>
      <c r="BU3446" s="12"/>
      <c r="BV3446" s="12"/>
      <c r="BW3446" s="12"/>
      <c r="BX3446" s="12"/>
      <c r="BY3446" s="12"/>
      <c r="BZ3446" s="12"/>
      <c r="CA3446" s="12"/>
      <c r="CB3446" s="12"/>
      <c r="CC3446" s="12"/>
      <c r="CD3446" s="12"/>
      <c r="CE3446" s="12"/>
      <c r="CF3446" s="12"/>
      <c r="CG3446" s="12"/>
      <c r="CH3446" s="12"/>
      <c r="CI3446" s="12"/>
      <c r="CJ3446" s="12"/>
      <c r="CK3446" s="12"/>
      <c r="CL3446" s="12"/>
      <c r="CM3446" s="12"/>
      <c r="CN3446" s="12"/>
      <c r="CO3446" s="12"/>
      <c r="CP3446" s="12"/>
      <c r="CQ3446" s="12"/>
      <c r="CR3446" s="12"/>
      <c r="CS3446" s="12"/>
      <c r="CT3446" s="12"/>
      <c r="CU3446" s="12"/>
      <c r="CV3446" s="12"/>
      <c r="CW3446" s="12"/>
      <c r="CX3446" s="12"/>
      <c r="CY3446" s="12"/>
      <c r="CZ3446" s="12"/>
      <c r="DA3446" s="12"/>
      <c r="DB3446" s="12"/>
      <c r="DC3446" s="12"/>
      <c r="DD3446" s="12"/>
      <c r="DE3446" s="12"/>
      <c r="DF3446" s="12"/>
      <c r="DG3446" s="12"/>
      <c r="DH3446" s="12"/>
      <c r="DI3446" s="12"/>
      <c r="DJ3446" s="12"/>
      <c r="DK3446" s="12"/>
      <c r="DL3446" s="12"/>
      <c r="DM3446" s="12"/>
      <c r="DN3446" s="12"/>
      <c r="DO3446" s="12"/>
      <c r="DP3446" s="12"/>
      <c r="DQ3446" s="12"/>
      <c r="DR3446" s="12"/>
      <c r="DS3446" s="12"/>
      <c r="DT3446" s="12"/>
      <c r="DU3446" s="12"/>
      <c r="DV3446" s="12"/>
    </row>
    <row r="3447" spans="1:126" s="14" customFormat="1" ht="105.75" thickBot="1" x14ac:dyDescent="0.3">
      <c r="A3447" s="12"/>
      <c r="B3447" s="13">
        <f t="shared" si="55"/>
        <v>3438</v>
      </c>
      <c r="C3447" s="2" t="s">
        <v>2218</v>
      </c>
      <c r="D3447" s="9" t="s">
        <v>5903</v>
      </c>
      <c r="E3447" s="2" t="s">
        <v>3379</v>
      </c>
      <c r="F3447" s="2" t="s">
        <v>3383</v>
      </c>
      <c r="G3447" s="2" t="s">
        <v>3382</v>
      </c>
      <c r="H3447" s="2" t="s">
        <v>377</v>
      </c>
      <c r="J3447" s="12"/>
      <c r="K3447" s="12"/>
      <c r="L3447" s="12"/>
      <c r="M3447" s="12"/>
      <c r="N3447" s="12"/>
      <c r="O3447" s="12"/>
      <c r="P3447" s="12"/>
      <c r="Q3447" s="12"/>
      <c r="R3447" s="12"/>
      <c r="S3447" s="12"/>
      <c r="T3447" s="12"/>
      <c r="U3447" s="12"/>
      <c r="V3447" s="12"/>
      <c r="W3447" s="12"/>
      <c r="X3447" s="12"/>
      <c r="Y3447" s="12"/>
      <c r="Z3447" s="12"/>
      <c r="AA3447" s="12"/>
      <c r="AB3447" s="12"/>
      <c r="AC3447" s="12"/>
      <c r="AD3447" s="12"/>
      <c r="AE3447" s="12"/>
      <c r="AF3447" s="12"/>
      <c r="AG3447" s="12"/>
      <c r="AH3447" s="12"/>
      <c r="AI3447" s="12"/>
      <c r="AJ3447" s="12"/>
      <c r="AK3447" s="12"/>
      <c r="AL3447" s="12"/>
      <c r="AM3447" s="12"/>
      <c r="AN3447" s="12"/>
      <c r="AO3447" s="12"/>
      <c r="AP3447" s="12"/>
      <c r="AQ3447" s="12"/>
      <c r="AR3447" s="12"/>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12"/>
      <c r="BR3447" s="12"/>
      <c r="BS3447" s="12"/>
      <c r="BT3447" s="12"/>
      <c r="BU3447" s="12"/>
      <c r="BV3447" s="12"/>
      <c r="BW3447" s="12"/>
      <c r="BX3447" s="12"/>
      <c r="BY3447" s="12"/>
      <c r="BZ3447" s="12"/>
      <c r="CA3447" s="12"/>
      <c r="CB3447" s="12"/>
      <c r="CC3447" s="12"/>
      <c r="CD3447" s="12"/>
      <c r="CE3447" s="12"/>
      <c r="CF3447" s="12"/>
      <c r="CG3447" s="12"/>
      <c r="CH3447" s="12"/>
      <c r="CI3447" s="12"/>
      <c r="CJ3447" s="12"/>
      <c r="CK3447" s="12"/>
      <c r="CL3447" s="12"/>
      <c r="CM3447" s="12"/>
      <c r="CN3447" s="12"/>
      <c r="CO3447" s="12"/>
      <c r="CP3447" s="12"/>
      <c r="CQ3447" s="12"/>
      <c r="CR3447" s="12"/>
      <c r="CS3447" s="12"/>
      <c r="CT3447" s="12"/>
      <c r="CU3447" s="12"/>
      <c r="CV3447" s="12"/>
      <c r="CW3447" s="12"/>
      <c r="CX3447" s="12"/>
      <c r="CY3447" s="12"/>
      <c r="CZ3447" s="12"/>
      <c r="DA3447" s="12"/>
      <c r="DB3447" s="12"/>
      <c r="DC3447" s="12"/>
      <c r="DD3447" s="12"/>
      <c r="DE3447" s="12"/>
      <c r="DF3447" s="12"/>
      <c r="DG3447" s="12"/>
      <c r="DH3447" s="12"/>
      <c r="DI3447" s="12"/>
      <c r="DJ3447" s="12"/>
      <c r="DK3447" s="12"/>
      <c r="DL3447" s="12"/>
      <c r="DM3447" s="12"/>
      <c r="DN3447" s="12"/>
      <c r="DO3447" s="12"/>
      <c r="DP3447" s="12"/>
      <c r="DQ3447" s="12"/>
      <c r="DR3447" s="12"/>
      <c r="DS3447" s="12"/>
      <c r="DT3447" s="12"/>
      <c r="DU3447" s="12"/>
      <c r="DV3447" s="12"/>
    </row>
    <row r="3448" spans="1:126" s="14" customFormat="1" ht="105.75" thickBot="1" x14ac:dyDescent="0.3">
      <c r="A3448" s="12"/>
      <c r="B3448" s="13">
        <f t="shared" si="55"/>
        <v>3439</v>
      </c>
      <c r="C3448" s="2" t="s">
        <v>2218</v>
      </c>
      <c r="D3448" s="9" t="s">
        <v>5903</v>
      </c>
      <c r="E3448" s="2" t="s">
        <v>3379</v>
      </c>
      <c r="F3448" s="2" t="s">
        <v>3384</v>
      </c>
      <c r="G3448" s="2" t="s">
        <v>6917</v>
      </c>
      <c r="H3448" s="2" t="s">
        <v>377</v>
      </c>
      <c r="J3448" s="12"/>
      <c r="K3448" s="12"/>
      <c r="L3448" s="12"/>
      <c r="M3448" s="12"/>
      <c r="N3448" s="12"/>
      <c r="O3448" s="12"/>
      <c r="P3448" s="12"/>
      <c r="Q3448" s="12"/>
      <c r="R3448" s="12"/>
      <c r="S3448" s="12"/>
      <c r="T3448" s="12"/>
      <c r="U3448" s="12"/>
      <c r="V3448" s="12"/>
      <c r="W3448" s="12"/>
      <c r="X3448" s="12"/>
      <c r="Y3448" s="12"/>
      <c r="Z3448" s="12"/>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c r="AV3448" s="12"/>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12"/>
      <c r="BR3448" s="12"/>
      <c r="BS3448" s="12"/>
      <c r="BT3448" s="12"/>
      <c r="BU3448" s="12"/>
      <c r="BV3448" s="12"/>
      <c r="BW3448" s="12"/>
      <c r="BX3448" s="12"/>
      <c r="BY3448" s="12"/>
      <c r="BZ3448" s="12"/>
      <c r="CA3448" s="12"/>
      <c r="CB3448" s="12"/>
      <c r="CC3448" s="12"/>
      <c r="CD3448" s="12"/>
      <c r="CE3448" s="12"/>
      <c r="CF3448" s="12"/>
      <c r="CG3448" s="12"/>
      <c r="CH3448" s="12"/>
      <c r="CI3448" s="12"/>
      <c r="CJ3448" s="12"/>
      <c r="CK3448" s="12"/>
      <c r="CL3448" s="12"/>
      <c r="CM3448" s="12"/>
      <c r="CN3448" s="12"/>
      <c r="CO3448" s="12"/>
      <c r="CP3448" s="12"/>
      <c r="CQ3448" s="12"/>
      <c r="CR3448" s="12"/>
      <c r="CS3448" s="12"/>
      <c r="CT3448" s="12"/>
      <c r="CU3448" s="12"/>
      <c r="CV3448" s="12"/>
      <c r="CW3448" s="12"/>
      <c r="CX3448" s="12"/>
      <c r="CY3448" s="12"/>
      <c r="CZ3448" s="12"/>
      <c r="DA3448" s="12"/>
      <c r="DB3448" s="12"/>
      <c r="DC3448" s="12"/>
      <c r="DD3448" s="12"/>
      <c r="DE3448" s="12"/>
      <c r="DF3448" s="12"/>
      <c r="DG3448" s="12"/>
      <c r="DH3448" s="12"/>
      <c r="DI3448" s="12"/>
      <c r="DJ3448" s="12"/>
      <c r="DK3448" s="12"/>
      <c r="DL3448" s="12"/>
      <c r="DM3448" s="12"/>
      <c r="DN3448" s="12"/>
      <c r="DO3448" s="12"/>
      <c r="DP3448" s="12"/>
      <c r="DQ3448" s="12"/>
      <c r="DR3448" s="12"/>
      <c r="DS3448" s="12"/>
      <c r="DT3448" s="12"/>
      <c r="DU3448" s="12"/>
      <c r="DV3448" s="12"/>
    </row>
    <row r="3449" spans="1:126" s="14" customFormat="1" ht="30.75" thickBot="1" x14ac:dyDescent="0.3">
      <c r="A3449" s="12"/>
      <c r="B3449" s="13">
        <f t="shared" si="55"/>
        <v>3440</v>
      </c>
      <c r="C3449" s="2" t="s">
        <v>2218</v>
      </c>
      <c r="D3449" s="9">
        <v>5615</v>
      </c>
      <c r="E3449" s="2" t="s">
        <v>3385</v>
      </c>
      <c r="F3449" s="2" t="s">
        <v>3386</v>
      </c>
      <c r="G3449" s="2" t="s">
        <v>3387</v>
      </c>
      <c r="H3449" s="2" t="s">
        <v>377</v>
      </c>
      <c r="J3449" s="12"/>
      <c r="K3449" s="12"/>
      <c r="L3449" s="12"/>
      <c r="M3449" s="12"/>
      <c r="N3449" s="12"/>
      <c r="O3449" s="12"/>
      <c r="P3449" s="12"/>
      <c r="Q3449" s="12"/>
      <c r="R3449" s="12"/>
      <c r="S3449" s="12"/>
      <c r="T3449" s="12"/>
      <c r="U3449" s="12"/>
      <c r="V3449" s="12"/>
      <c r="W3449" s="12"/>
      <c r="X3449" s="12"/>
      <c r="Y3449" s="12"/>
      <c r="Z3449" s="12"/>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c r="AV3449" s="12"/>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12"/>
      <c r="BR3449" s="12"/>
      <c r="BS3449" s="12"/>
      <c r="BT3449" s="12"/>
      <c r="BU3449" s="12"/>
      <c r="BV3449" s="12"/>
      <c r="BW3449" s="12"/>
      <c r="BX3449" s="12"/>
      <c r="BY3449" s="12"/>
      <c r="BZ3449" s="12"/>
      <c r="CA3449" s="12"/>
      <c r="CB3449" s="12"/>
      <c r="CC3449" s="12"/>
      <c r="CD3449" s="12"/>
      <c r="CE3449" s="12"/>
      <c r="CF3449" s="12"/>
      <c r="CG3449" s="12"/>
      <c r="CH3449" s="12"/>
      <c r="CI3449" s="12"/>
      <c r="CJ3449" s="12"/>
      <c r="CK3449" s="12"/>
      <c r="CL3449" s="12"/>
      <c r="CM3449" s="12"/>
      <c r="CN3449" s="12"/>
      <c r="CO3449" s="12"/>
      <c r="CP3449" s="12"/>
      <c r="CQ3449" s="12"/>
      <c r="CR3449" s="12"/>
      <c r="CS3449" s="12"/>
      <c r="CT3449" s="12"/>
      <c r="CU3449" s="12"/>
      <c r="CV3449" s="12"/>
      <c r="CW3449" s="12"/>
      <c r="CX3449" s="12"/>
      <c r="CY3449" s="12"/>
      <c r="CZ3449" s="12"/>
      <c r="DA3449" s="12"/>
      <c r="DB3449" s="12"/>
      <c r="DC3449" s="12"/>
      <c r="DD3449" s="12"/>
      <c r="DE3449" s="12"/>
      <c r="DF3449" s="12"/>
      <c r="DG3449" s="12"/>
      <c r="DH3449" s="12"/>
      <c r="DI3449" s="12"/>
      <c r="DJ3449" s="12"/>
      <c r="DK3449" s="12"/>
      <c r="DL3449" s="12"/>
      <c r="DM3449" s="12"/>
      <c r="DN3449" s="12"/>
      <c r="DO3449" s="12"/>
      <c r="DP3449" s="12"/>
      <c r="DQ3449" s="12"/>
      <c r="DR3449" s="12"/>
      <c r="DS3449" s="12"/>
      <c r="DT3449" s="12"/>
      <c r="DU3449" s="12"/>
      <c r="DV3449" s="12"/>
    </row>
    <row r="3450" spans="1:126" s="14" customFormat="1" ht="75.75" thickBot="1" x14ac:dyDescent="0.3">
      <c r="A3450" s="12"/>
      <c r="B3450" s="13">
        <f t="shared" si="55"/>
        <v>3441</v>
      </c>
      <c r="C3450" s="2" t="s">
        <v>2218</v>
      </c>
      <c r="D3450" s="9">
        <v>5205</v>
      </c>
      <c r="E3450" s="2" t="s">
        <v>3297</v>
      </c>
      <c r="F3450" s="2" t="s">
        <v>6447</v>
      </c>
      <c r="G3450" s="2" t="s">
        <v>7083</v>
      </c>
      <c r="H3450" s="2" t="s">
        <v>377</v>
      </c>
      <c r="J3450" s="12"/>
      <c r="K3450" s="12"/>
      <c r="L3450" s="12"/>
      <c r="M3450" s="12"/>
      <c r="N3450" s="12"/>
      <c r="O3450" s="12"/>
      <c r="P3450" s="12"/>
      <c r="Q3450" s="12"/>
      <c r="R3450" s="12"/>
      <c r="S3450" s="12"/>
      <c r="T3450" s="12"/>
      <c r="U3450" s="12"/>
      <c r="V3450" s="12"/>
      <c r="W3450" s="12"/>
      <c r="X3450" s="12"/>
      <c r="Y3450" s="12"/>
      <c r="Z3450" s="12"/>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12"/>
      <c r="BR3450" s="12"/>
      <c r="BS3450" s="12"/>
      <c r="BT3450" s="12"/>
      <c r="BU3450" s="12"/>
      <c r="BV3450" s="12"/>
      <c r="BW3450" s="12"/>
      <c r="BX3450" s="12"/>
      <c r="BY3450" s="12"/>
      <c r="BZ3450" s="12"/>
      <c r="CA3450" s="12"/>
      <c r="CB3450" s="12"/>
      <c r="CC3450" s="12"/>
      <c r="CD3450" s="12"/>
      <c r="CE3450" s="12"/>
      <c r="CF3450" s="12"/>
      <c r="CG3450" s="12"/>
      <c r="CH3450" s="12"/>
      <c r="CI3450" s="12"/>
      <c r="CJ3450" s="12"/>
      <c r="CK3450" s="12"/>
      <c r="CL3450" s="12"/>
      <c r="CM3450" s="12"/>
      <c r="CN3450" s="12"/>
      <c r="CO3450" s="12"/>
      <c r="CP3450" s="12"/>
      <c r="CQ3450" s="12"/>
      <c r="CR3450" s="12"/>
      <c r="CS3450" s="12"/>
      <c r="CT3450" s="12"/>
      <c r="CU3450" s="12"/>
      <c r="CV3450" s="12"/>
      <c r="CW3450" s="12"/>
      <c r="CX3450" s="12"/>
      <c r="CY3450" s="12"/>
      <c r="CZ3450" s="12"/>
      <c r="DA3450" s="12"/>
      <c r="DB3450" s="12"/>
      <c r="DC3450" s="12"/>
      <c r="DD3450" s="12"/>
      <c r="DE3450" s="12"/>
      <c r="DF3450" s="12"/>
      <c r="DG3450" s="12"/>
      <c r="DH3450" s="12"/>
      <c r="DI3450" s="12"/>
      <c r="DJ3450" s="12"/>
      <c r="DK3450" s="12"/>
      <c r="DL3450" s="12"/>
      <c r="DM3450" s="12"/>
      <c r="DN3450" s="12"/>
      <c r="DO3450" s="12"/>
      <c r="DP3450" s="12"/>
      <c r="DQ3450" s="12"/>
      <c r="DR3450" s="12"/>
      <c r="DS3450" s="12"/>
      <c r="DT3450" s="12"/>
      <c r="DU3450" s="12"/>
      <c r="DV3450" s="12"/>
    </row>
    <row r="3451" spans="1:126" s="14" customFormat="1" ht="75.75" thickBot="1" x14ac:dyDescent="0.3">
      <c r="A3451" s="12"/>
      <c r="B3451" s="13">
        <f t="shared" si="55"/>
        <v>3442</v>
      </c>
      <c r="C3451" s="2" t="s">
        <v>2218</v>
      </c>
      <c r="D3451" s="9">
        <v>5205</v>
      </c>
      <c r="E3451" s="2" t="s">
        <v>3297</v>
      </c>
      <c r="F3451" s="2" t="s">
        <v>6466</v>
      </c>
      <c r="G3451" s="2" t="s">
        <v>6467</v>
      </c>
      <c r="H3451" s="2" t="s">
        <v>377</v>
      </c>
      <c r="J3451" s="12"/>
      <c r="K3451" s="12"/>
      <c r="L3451" s="12"/>
      <c r="M3451" s="12"/>
      <c r="N3451" s="12"/>
      <c r="O3451" s="12"/>
      <c r="P3451" s="12"/>
      <c r="Q3451" s="12"/>
      <c r="R3451" s="12"/>
      <c r="S3451" s="12"/>
      <c r="T3451" s="12"/>
      <c r="U3451" s="12"/>
      <c r="V3451" s="12"/>
      <c r="W3451" s="12"/>
      <c r="X3451" s="12"/>
      <c r="Y3451" s="12"/>
      <c r="Z3451" s="12"/>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12"/>
      <c r="BR3451" s="12"/>
      <c r="BS3451" s="12"/>
      <c r="BT3451" s="12"/>
      <c r="BU3451" s="12"/>
      <c r="BV3451" s="12"/>
      <c r="BW3451" s="12"/>
      <c r="BX3451" s="12"/>
      <c r="BY3451" s="12"/>
      <c r="BZ3451" s="12"/>
      <c r="CA3451" s="12"/>
      <c r="CB3451" s="12"/>
      <c r="CC3451" s="12"/>
      <c r="CD3451" s="12"/>
      <c r="CE3451" s="12"/>
      <c r="CF3451" s="12"/>
      <c r="CG3451" s="12"/>
      <c r="CH3451" s="12"/>
      <c r="CI3451" s="12"/>
      <c r="CJ3451" s="12"/>
      <c r="CK3451" s="12"/>
      <c r="CL3451" s="12"/>
      <c r="CM3451" s="12"/>
      <c r="CN3451" s="12"/>
      <c r="CO3451" s="12"/>
      <c r="CP3451" s="12"/>
      <c r="CQ3451" s="12"/>
      <c r="CR3451" s="12"/>
      <c r="CS3451" s="12"/>
      <c r="CT3451" s="12"/>
      <c r="CU3451" s="12"/>
      <c r="CV3451" s="12"/>
      <c r="CW3451" s="12"/>
      <c r="CX3451" s="12"/>
      <c r="CY3451" s="12"/>
      <c r="CZ3451" s="12"/>
      <c r="DA3451" s="12"/>
      <c r="DB3451" s="12"/>
      <c r="DC3451" s="12"/>
      <c r="DD3451" s="12"/>
      <c r="DE3451" s="12"/>
      <c r="DF3451" s="12"/>
      <c r="DG3451" s="12"/>
      <c r="DH3451" s="12"/>
      <c r="DI3451" s="12"/>
      <c r="DJ3451" s="12"/>
      <c r="DK3451" s="12"/>
      <c r="DL3451" s="12"/>
      <c r="DM3451" s="12"/>
      <c r="DN3451" s="12"/>
      <c r="DO3451" s="12"/>
      <c r="DP3451" s="12"/>
      <c r="DQ3451" s="12"/>
      <c r="DR3451" s="12"/>
      <c r="DS3451" s="12"/>
      <c r="DT3451" s="12"/>
      <c r="DU3451" s="12"/>
      <c r="DV3451" s="12"/>
    </row>
    <row r="3452" spans="1:126" s="14" customFormat="1" ht="30.75" thickBot="1" x14ac:dyDescent="0.3">
      <c r="A3452" s="12"/>
      <c r="B3452" s="13">
        <f t="shared" si="55"/>
        <v>3443</v>
      </c>
      <c r="C3452" s="2" t="s">
        <v>2218</v>
      </c>
      <c r="D3452" s="9">
        <v>5205</v>
      </c>
      <c r="E3452" s="2" t="s">
        <v>3315</v>
      </c>
      <c r="F3452" s="2" t="s">
        <v>6448</v>
      </c>
      <c r="G3452" s="2" t="s">
        <v>7457</v>
      </c>
      <c r="H3452" s="2" t="s">
        <v>377</v>
      </c>
      <c r="J3452" s="12"/>
      <c r="K3452" s="12"/>
      <c r="L3452" s="12"/>
      <c r="M3452" s="12"/>
      <c r="N3452" s="12"/>
      <c r="O3452" s="12"/>
      <c r="P3452" s="12"/>
      <c r="Q3452" s="12"/>
      <c r="R3452" s="12"/>
      <c r="S3452" s="12"/>
      <c r="T3452" s="12"/>
      <c r="U3452" s="12"/>
      <c r="V3452" s="12"/>
      <c r="W3452" s="12"/>
      <c r="X3452" s="12"/>
      <c r="Y3452" s="12"/>
      <c r="Z3452" s="12"/>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12"/>
      <c r="BR3452" s="12"/>
      <c r="BS3452" s="12"/>
      <c r="BT3452" s="12"/>
      <c r="BU3452" s="12"/>
      <c r="BV3452" s="12"/>
      <c r="BW3452" s="12"/>
      <c r="BX3452" s="12"/>
      <c r="BY3452" s="12"/>
      <c r="BZ3452" s="12"/>
      <c r="CA3452" s="12"/>
      <c r="CB3452" s="12"/>
      <c r="CC3452" s="12"/>
      <c r="CD3452" s="12"/>
      <c r="CE3452" s="12"/>
      <c r="CF3452" s="12"/>
      <c r="CG3452" s="12"/>
      <c r="CH3452" s="12"/>
      <c r="CI3452" s="12"/>
      <c r="CJ3452" s="12"/>
      <c r="CK3452" s="12"/>
      <c r="CL3452" s="12"/>
      <c r="CM3452" s="12"/>
      <c r="CN3452" s="12"/>
      <c r="CO3452" s="12"/>
      <c r="CP3452" s="12"/>
      <c r="CQ3452" s="12"/>
      <c r="CR3452" s="12"/>
      <c r="CS3452" s="12"/>
      <c r="CT3452" s="12"/>
      <c r="CU3452" s="12"/>
      <c r="CV3452" s="12"/>
      <c r="CW3452" s="12"/>
      <c r="CX3452" s="12"/>
      <c r="CY3452" s="12"/>
      <c r="CZ3452" s="12"/>
      <c r="DA3452" s="12"/>
      <c r="DB3452" s="12"/>
      <c r="DC3452" s="12"/>
      <c r="DD3452" s="12"/>
      <c r="DE3452" s="12"/>
      <c r="DF3452" s="12"/>
      <c r="DG3452" s="12"/>
      <c r="DH3452" s="12"/>
      <c r="DI3452" s="12"/>
      <c r="DJ3452" s="12"/>
      <c r="DK3452" s="12"/>
      <c r="DL3452" s="12"/>
      <c r="DM3452" s="12"/>
      <c r="DN3452" s="12"/>
      <c r="DO3452" s="12"/>
      <c r="DP3452" s="12"/>
      <c r="DQ3452" s="12"/>
      <c r="DR3452" s="12"/>
      <c r="DS3452" s="12"/>
      <c r="DT3452" s="12"/>
      <c r="DU3452" s="12"/>
      <c r="DV3452" s="12"/>
    </row>
    <row r="3453" spans="1:126" s="14" customFormat="1" ht="30.75" thickBot="1" x14ac:dyDescent="0.3">
      <c r="A3453" s="12"/>
      <c r="B3453" s="13">
        <f t="shared" si="55"/>
        <v>3444</v>
      </c>
      <c r="C3453" s="2" t="s">
        <v>2218</v>
      </c>
      <c r="D3453" s="9">
        <v>5205</v>
      </c>
      <c r="E3453" s="2" t="s">
        <v>3315</v>
      </c>
      <c r="F3453" s="2" t="s">
        <v>6449</v>
      </c>
      <c r="G3453" s="2" t="s">
        <v>6464</v>
      </c>
      <c r="H3453" s="2" t="s">
        <v>377</v>
      </c>
      <c r="J3453" s="12"/>
      <c r="K3453" s="12"/>
      <c r="L3453" s="12"/>
      <c r="M3453" s="12"/>
      <c r="N3453" s="12"/>
      <c r="O3453" s="12"/>
      <c r="P3453" s="12"/>
      <c r="Q3453" s="12"/>
      <c r="R3453" s="12"/>
      <c r="S3453" s="12"/>
      <c r="T3453" s="12"/>
      <c r="U3453" s="12"/>
      <c r="V3453" s="12"/>
      <c r="W3453" s="12"/>
      <c r="X3453" s="12"/>
      <c r="Y3453" s="12"/>
      <c r="Z3453" s="12"/>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12"/>
      <c r="BR3453" s="12"/>
      <c r="BS3453" s="12"/>
      <c r="BT3453" s="12"/>
      <c r="BU3453" s="12"/>
      <c r="BV3453" s="12"/>
      <c r="BW3453" s="12"/>
      <c r="BX3453" s="12"/>
      <c r="BY3453" s="12"/>
      <c r="BZ3453" s="12"/>
      <c r="CA3453" s="12"/>
      <c r="CB3453" s="12"/>
      <c r="CC3453" s="12"/>
      <c r="CD3453" s="12"/>
      <c r="CE3453" s="12"/>
      <c r="CF3453" s="12"/>
      <c r="CG3453" s="12"/>
      <c r="CH3453" s="12"/>
      <c r="CI3453" s="12"/>
      <c r="CJ3453" s="12"/>
      <c r="CK3453" s="12"/>
      <c r="CL3453" s="12"/>
      <c r="CM3453" s="12"/>
      <c r="CN3453" s="12"/>
      <c r="CO3453" s="12"/>
      <c r="CP3453" s="12"/>
      <c r="CQ3453" s="12"/>
      <c r="CR3453" s="12"/>
      <c r="CS3453" s="12"/>
      <c r="CT3453" s="12"/>
      <c r="CU3453" s="12"/>
      <c r="CV3453" s="12"/>
      <c r="CW3453" s="12"/>
      <c r="CX3453" s="12"/>
      <c r="CY3453" s="12"/>
      <c r="CZ3453" s="12"/>
      <c r="DA3453" s="12"/>
      <c r="DB3453" s="12"/>
      <c r="DC3453" s="12"/>
      <c r="DD3453" s="12"/>
      <c r="DE3453" s="12"/>
      <c r="DF3453" s="12"/>
      <c r="DG3453" s="12"/>
      <c r="DH3453" s="12"/>
      <c r="DI3453" s="12"/>
      <c r="DJ3453" s="12"/>
      <c r="DK3453" s="12"/>
      <c r="DL3453" s="12"/>
      <c r="DM3453" s="12"/>
      <c r="DN3453" s="12"/>
      <c r="DO3453" s="12"/>
      <c r="DP3453" s="12"/>
      <c r="DQ3453" s="12"/>
      <c r="DR3453" s="12"/>
      <c r="DS3453" s="12"/>
      <c r="DT3453" s="12"/>
      <c r="DU3453" s="12"/>
      <c r="DV3453" s="12"/>
    </row>
    <row r="3454" spans="1:126" s="14" customFormat="1" ht="45.75" thickBot="1" x14ac:dyDescent="0.3">
      <c r="A3454" s="12"/>
      <c r="B3454" s="13">
        <f t="shared" si="55"/>
        <v>3445</v>
      </c>
      <c r="C3454" s="2" t="s">
        <v>2218</v>
      </c>
      <c r="D3454" s="9">
        <v>5205</v>
      </c>
      <c r="E3454" s="2" t="s">
        <v>3315</v>
      </c>
      <c r="F3454" s="2" t="s">
        <v>6450</v>
      </c>
      <c r="G3454" s="2" t="s">
        <v>7084</v>
      </c>
      <c r="H3454" s="2" t="s">
        <v>377</v>
      </c>
      <c r="J3454" s="12"/>
      <c r="K3454" s="12"/>
      <c r="L3454" s="12"/>
      <c r="M3454" s="12"/>
      <c r="N3454" s="12"/>
      <c r="O3454" s="12"/>
      <c r="P3454" s="12"/>
      <c r="Q3454" s="12"/>
      <c r="R3454" s="12"/>
      <c r="S3454" s="12"/>
      <c r="T3454" s="12"/>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12"/>
      <c r="BR3454" s="12"/>
      <c r="BS3454" s="12"/>
      <c r="BT3454" s="12"/>
      <c r="BU3454" s="12"/>
      <c r="BV3454" s="12"/>
      <c r="BW3454" s="12"/>
      <c r="BX3454" s="12"/>
      <c r="BY3454" s="12"/>
      <c r="BZ3454" s="12"/>
      <c r="CA3454" s="12"/>
      <c r="CB3454" s="12"/>
      <c r="CC3454" s="12"/>
      <c r="CD3454" s="12"/>
      <c r="CE3454" s="12"/>
      <c r="CF3454" s="12"/>
      <c r="CG3454" s="12"/>
      <c r="CH3454" s="12"/>
      <c r="CI3454" s="12"/>
      <c r="CJ3454" s="12"/>
      <c r="CK3454" s="12"/>
      <c r="CL3454" s="12"/>
      <c r="CM3454" s="12"/>
      <c r="CN3454" s="12"/>
      <c r="CO3454" s="12"/>
      <c r="CP3454" s="12"/>
      <c r="CQ3454" s="12"/>
      <c r="CR3454" s="12"/>
      <c r="CS3454" s="12"/>
      <c r="CT3454" s="12"/>
      <c r="CU3454" s="12"/>
      <c r="CV3454" s="12"/>
      <c r="CW3454" s="12"/>
      <c r="CX3454" s="12"/>
      <c r="CY3454" s="12"/>
      <c r="CZ3454" s="12"/>
      <c r="DA3454" s="12"/>
      <c r="DB3454" s="12"/>
      <c r="DC3454" s="12"/>
      <c r="DD3454" s="12"/>
      <c r="DE3454" s="12"/>
      <c r="DF3454" s="12"/>
      <c r="DG3454" s="12"/>
      <c r="DH3454" s="12"/>
      <c r="DI3454" s="12"/>
      <c r="DJ3454" s="12"/>
      <c r="DK3454" s="12"/>
      <c r="DL3454" s="12"/>
      <c r="DM3454" s="12"/>
      <c r="DN3454" s="12"/>
      <c r="DO3454" s="12"/>
      <c r="DP3454" s="12"/>
      <c r="DQ3454" s="12"/>
      <c r="DR3454" s="12"/>
      <c r="DS3454" s="12"/>
      <c r="DT3454" s="12"/>
      <c r="DU3454" s="12"/>
      <c r="DV3454" s="12"/>
    </row>
    <row r="3455" spans="1:126" s="14" customFormat="1" ht="30.75" thickBot="1" x14ac:dyDescent="0.3">
      <c r="A3455" s="12"/>
      <c r="B3455" s="13">
        <f t="shared" si="55"/>
        <v>3446</v>
      </c>
      <c r="C3455" s="2" t="s">
        <v>2218</v>
      </c>
      <c r="D3455" s="9">
        <v>5205</v>
      </c>
      <c r="E3455" s="2" t="s">
        <v>3315</v>
      </c>
      <c r="F3455" s="2" t="s">
        <v>6451</v>
      </c>
      <c r="G3455" s="2" t="s">
        <v>10634</v>
      </c>
      <c r="H3455" s="2" t="s">
        <v>377</v>
      </c>
      <c r="J3455" s="12"/>
      <c r="K3455" s="12"/>
      <c r="L3455" s="12"/>
      <c r="M3455" s="12"/>
      <c r="N3455" s="12"/>
      <c r="O3455" s="12"/>
      <c r="P3455" s="12"/>
      <c r="Q3455" s="12"/>
      <c r="R3455" s="12"/>
      <c r="S3455" s="12"/>
      <c r="T3455" s="12"/>
      <c r="U3455" s="12"/>
      <c r="V3455" s="12"/>
      <c r="W3455" s="12"/>
      <c r="X3455" s="12"/>
      <c r="Y3455" s="12"/>
      <c r="Z3455" s="12"/>
      <c r="AA3455" s="12"/>
      <c r="AB3455" s="12"/>
      <c r="AC3455" s="12"/>
      <c r="AD3455" s="12"/>
      <c r="AE3455" s="12"/>
      <c r="AF3455" s="12"/>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c r="BL3455" s="12"/>
      <c r="BM3455" s="12"/>
      <c r="BN3455" s="12"/>
      <c r="BO3455" s="12"/>
      <c r="BP3455" s="12"/>
      <c r="BQ3455" s="12"/>
      <c r="BR3455" s="12"/>
      <c r="BS3455" s="12"/>
      <c r="BT3455" s="12"/>
      <c r="BU3455" s="12"/>
      <c r="BV3455" s="12"/>
      <c r="BW3455" s="12"/>
      <c r="BX3455" s="12"/>
      <c r="BY3455" s="12"/>
      <c r="BZ3455" s="12"/>
      <c r="CA3455" s="12"/>
      <c r="CB3455" s="12"/>
      <c r="CC3455" s="12"/>
      <c r="CD3455" s="12"/>
      <c r="CE3455" s="12"/>
      <c r="CF3455" s="12"/>
      <c r="CG3455" s="12"/>
      <c r="CH3455" s="12"/>
      <c r="CI3455" s="12"/>
      <c r="CJ3455" s="12"/>
      <c r="CK3455" s="12"/>
      <c r="CL3455" s="12"/>
      <c r="CM3455" s="12"/>
      <c r="CN3455" s="12"/>
      <c r="CO3455" s="12"/>
      <c r="CP3455" s="12"/>
      <c r="CQ3455" s="12"/>
      <c r="CR3455" s="12"/>
      <c r="CS3455" s="12"/>
      <c r="CT3455" s="12"/>
      <c r="CU3455" s="12"/>
      <c r="CV3455" s="12"/>
      <c r="CW3455" s="12"/>
      <c r="CX3455" s="12"/>
      <c r="CY3455" s="12"/>
      <c r="CZ3455" s="12"/>
      <c r="DA3455" s="12"/>
      <c r="DB3455" s="12"/>
      <c r="DC3455" s="12"/>
      <c r="DD3455" s="12"/>
      <c r="DE3455" s="12"/>
      <c r="DF3455" s="12"/>
      <c r="DG3455" s="12"/>
      <c r="DH3455" s="12"/>
      <c r="DI3455" s="12"/>
      <c r="DJ3455" s="12"/>
      <c r="DK3455" s="12"/>
      <c r="DL3455" s="12"/>
      <c r="DM3455" s="12"/>
      <c r="DN3455" s="12"/>
      <c r="DO3455" s="12"/>
      <c r="DP3455" s="12"/>
      <c r="DQ3455" s="12"/>
      <c r="DR3455" s="12"/>
      <c r="DS3455" s="12"/>
      <c r="DT3455" s="12"/>
      <c r="DU3455" s="12"/>
      <c r="DV3455" s="12"/>
    </row>
    <row r="3456" spans="1:126" s="14" customFormat="1" ht="45.75" thickBot="1" x14ac:dyDescent="0.3">
      <c r="A3456" s="12"/>
      <c r="B3456" s="13">
        <f t="shared" si="55"/>
        <v>3447</v>
      </c>
      <c r="C3456" s="2" t="s">
        <v>2218</v>
      </c>
      <c r="D3456" s="9">
        <v>5205</v>
      </c>
      <c r="E3456" s="2" t="s">
        <v>3315</v>
      </c>
      <c r="F3456" s="2" t="s">
        <v>6452</v>
      </c>
      <c r="G3456" s="2" t="s">
        <v>10635</v>
      </c>
      <c r="H3456" s="2" t="s">
        <v>377</v>
      </c>
      <c r="J3456" s="12"/>
      <c r="K3456" s="12"/>
      <c r="L3456" s="12"/>
      <c r="M3456" s="12"/>
      <c r="N3456" s="12"/>
      <c r="O3456" s="12"/>
      <c r="P3456" s="12"/>
      <c r="Q3456" s="12"/>
      <c r="R3456" s="12"/>
      <c r="S3456" s="12"/>
      <c r="T3456" s="12"/>
      <c r="U3456" s="12"/>
      <c r="V3456" s="12"/>
      <c r="W3456" s="12"/>
      <c r="X3456" s="12"/>
      <c r="Y3456" s="12"/>
      <c r="Z3456" s="12"/>
      <c r="AA3456" s="12"/>
      <c r="AB3456" s="12"/>
      <c r="AC3456" s="12"/>
      <c r="AD3456" s="12"/>
      <c r="AE3456" s="12"/>
      <c r="AF3456" s="12"/>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12"/>
      <c r="BR3456" s="12"/>
      <c r="BS3456" s="12"/>
      <c r="BT3456" s="12"/>
      <c r="BU3456" s="12"/>
      <c r="BV3456" s="12"/>
      <c r="BW3456" s="12"/>
      <c r="BX3456" s="12"/>
      <c r="BY3456" s="12"/>
      <c r="BZ3456" s="12"/>
      <c r="CA3456" s="12"/>
      <c r="CB3456" s="12"/>
      <c r="CC3456" s="12"/>
      <c r="CD3456" s="12"/>
      <c r="CE3456" s="12"/>
      <c r="CF3456" s="12"/>
      <c r="CG3456" s="12"/>
      <c r="CH3456" s="12"/>
      <c r="CI3456" s="12"/>
      <c r="CJ3456" s="12"/>
      <c r="CK3456" s="12"/>
      <c r="CL3456" s="12"/>
      <c r="CM3456" s="12"/>
      <c r="CN3456" s="12"/>
      <c r="CO3456" s="12"/>
      <c r="CP3456" s="12"/>
      <c r="CQ3456" s="12"/>
      <c r="CR3456" s="12"/>
      <c r="CS3456" s="12"/>
      <c r="CT3456" s="12"/>
      <c r="CU3456" s="12"/>
      <c r="CV3456" s="12"/>
      <c r="CW3456" s="12"/>
      <c r="CX3456" s="12"/>
      <c r="CY3456" s="12"/>
      <c r="CZ3456" s="12"/>
      <c r="DA3456" s="12"/>
      <c r="DB3456" s="12"/>
      <c r="DC3456" s="12"/>
      <c r="DD3456" s="12"/>
      <c r="DE3456" s="12"/>
      <c r="DF3456" s="12"/>
      <c r="DG3456" s="12"/>
      <c r="DH3456" s="12"/>
      <c r="DI3456" s="12"/>
      <c r="DJ3456" s="12"/>
      <c r="DK3456" s="12"/>
      <c r="DL3456" s="12"/>
      <c r="DM3456" s="12"/>
      <c r="DN3456" s="12"/>
      <c r="DO3456" s="12"/>
      <c r="DP3456" s="12"/>
      <c r="DQ3456" s="12"/>
      <c r="DR3456" s="12"/>
      <c r="DS3456" s="12"/>
      <c r="DT3456" s="12"/>
      <c r="DU3456" s="12"/>
      <c r="DV3456" s="12"/>
    </row>
    <row r="3457" spans="1:126" s="14" customFormat="1" ht="30.75" thickBot="1" x14ac:dyDescent="0.3">
      <c r="A3457" s="12"/>
      <c r="B3457" s="13">
        <f t="shared" si="55"/>
        <v>3448</v>
      </c>
      <c r="C3457" s="2" t="s">
        <v>2218</v>
      </c>
      <c r="D3457" s="9">
        <v>5205</v>
      </c>
      <c r="E3457" s="2" t="s">
        <v>3315</v>
      </c>
      <c r="F3457" s="2" t="s">
        <v>6453</v>
      </c>
      <c r="G3457" s="2" t="s">
        <v>7458</v>
      </c>
      <c r="H3457" s="2" t="s">
        <v>377</v>
      </c>
      <c r="J3457" s="12"/>
      <c r="K3457" s="12"/>
      <c r="L3457" s="12"/>
      <c r="M3457" s="12"/>
      <c r="N3457" s="12"/>
      <c r="O3457" s="12"/>
      <c r="P3457" s="12"/>
      <c r="Q3457" s="12"/>
      <c r="R3457" s="12"/>
      <c r="S3457" s="12"/>
      <c r="T3457" s="12"/>
      <c r="U3457" s="12"/>
      <c r="V3457" s="12"/>
      <c r="W3457" s="12"/>
      <c r="X3457" s="12"/>
      <c r="Y3457" s="12"/>
      <c r="Z3457" s="12"/>
      <c r="AA3457" s="12"/>
      <c r="AB3457" s="12"/>
      <c r="AC3457" s="12"/>
      <c r="AD3457" s="12"/>
      <c r="AE3457" s="12"/>
      <c r="AF3457" s="12"/>
      <c r="AG3457" s="12"/>
      <c r="AH3457" s="12"/>
      <c r="AI3457" s="12"/>
      <c r="AJ3457" s="12"/>
      <c r="AK3457" s="12"/>
      <c r="AL3457" s="12"/>
      <c r="AM3457" s="12"/>
      <c r="AN3457" s="12"/>
      <c r="AO3457" s="12"/>
      <c r="AP3457" s="12"/>
      <c r="AQ3457" s="12"/>
      <c r="AR3457" s="12"/>
      <c r="AS3457" s="12"/>
      <c r="AT3457" s="12"/>
      <c r="AU3457" s="12"/>
      <c r="AV3457" s="12"/>
      <c r="AW3457" s="12"/>
      <c r="AX3457" s="12"/>
      <c r="AY3457" s="12"/>
      <c r="AZ3457" s="12"/>
      <c r="BA3457" s="12"/>
      <c r="BB3457" s="12"/>
      <c r="BC3457" s="12"/>
      <c r="BD3457" s="12"/>
      <c r="BE3457" s="12"/>
      <c r="BF3457" s="12"/>
      <c r="BG3457" s="12"/>
      <c r="BH3457" s="12"/>
      <c r="BI3457" s="12"/>
      <c r="BJ3457" s="12"/>
      <c r="BK3457" s="12"/>
      <c r="BL3457" s="12"/>
      <c r="BM3457" s="12"/>
      <c r="BN3457" s="12"/>
      <c r="BO3457" s="12"/>
      <c r="BP3457" s="12"/>
      <c r="BQ3457" s="12"/>
      <c r="BR3457" s="12"/>
      <c r="BS3457" s="12"/>
      <c r="BT3457" s="12"/>
      <c r="BU3457" s="12"/>
      <c r="BV3457" s="12"/>
      <c r="BW3457" s="12"/>
      <c r="BX3457" s="12"/>
      <c r="BY3457" s="12"/>
      <c r="BZ3457" s="12"/>
      <c r="CA3457" s="12"/>
      <c r="CB3457" s="12"/>
      <c r="CC3457" s="12"/>
      <c r="CD3457" s="12"/>
      <c r="CE3457" s="12"/>
      <c r="CF3457" s="12"/>
      <c r="CG3457" s="12"/>
      <c r="CH3457" s="12"/>
      <c r="CI3457" s="12"/>
      <c r="CJ3457" s="12"/>
      <c r="CK3457" s="12"/>
      <c r="CL3457" s="12"/>
      <c r="CM3457" s="12"/>
      <c r="CN3457" s="12"/>
      <c r="CO3457" s="12"/>
      <c r="CP3457" s="12"/>
      <c r="CQ3457" s="12"/>
      <c r="CR3457" s="12"/>
      <c r="CS3457" s="12"/>
      <c r="CT3457" s="12"/>
      <c r="CU3457" s="12"/>
      <c r="CV3457" s="12"/>
      <c r="CW3457" s="12"/>
      <c r="CX3457" s="12"/>
      <c r="CY3457" s="12"/>
      <c r="CZ3457" s="12"/>
      <c r="DA3457" s="12"/>
      <c r="DB3457" s="12"/>
      <c r="DC3457" s="12"/>
      <c r="DD3457" s="12"/>
      <c r="DE3457" s="12"/>
      <c r="DF3457" s="12"/>
      <c r="DG3457" s="12"/>
      <c r="DH3457" s="12"/>
      <c r="DI3457" s="12"/>
      <c r="DJ3457" s="12"/>
      <c r="DK3457" s="12"/>
      <c r="DL3457" s="12"/>
      <c r="DM3457" s="12"/>
      <c r="DN3457" s="12"/>
      <c r="DO3457" s="12"/>
      <c r="DP3457" s="12"/>
      <c r="DQ3457" s="12"/>
      <c r="DR3457" s="12"/>
      <c r="DS3457" s="12"/>
      <c r="DT3457" s="12"/>
      <c r="DU3457" s="12"/>
      <c r="DV3457" s="12"/>
    </row>
    <row r="3458" spans="1:126" s="14" customFormat="1" ht="45.75" thickBot="1" x14ac:dyDescent="0.3">
      <c r="A3458" s="12"/>
      <c r="B3458" s="13">
        <f t="shared" si="55"/>
        <v>3449</v>
      </c>
      <c r="C3458" s="2" t="s">
        <v>2218</v>
      </c>
      <c r="D3458" s="9">
        <v>5205</v>
      </c>
      <c r="E3458" s="2" t="s">
        <v>3315</v>
      </c>
      <c r="F3458" s="2" t="s">
        <v>6454</v>
      </c>
      <c r="G3458" s="2" t="s">
        <v>10636</v>
      </c>
      <c r="H3458" s="2" t="s">
        <v>377</v>
      </c>
      <c r="J3458" s="12"/>
      <c r="K3458" s="12"/>
      <c r="L3458" s="12"/>
      <c r="M3458" s="12"/>
      <c r="N3458" s="12"/>
      <c r="O3458" s="12"/>
      <c r="P3458" s="12"/>
      <c r="Q3458" s="12"/>
      <c r="R3458" s="12"/>
      <c r="S3458" s="12"/>
      <c r="T3458" s="12"/>
      <c r="U3458" s="12"/>
      <c r="V3458" s="12"/>
      <c r="W3458" s="12"/>
      <c r="X3458" s="12"/>
      <c r="Y3458" s="12"/>
      <c r="Z3458" s="12"/>
      <c r="AA3458" s="12"/>
      <c r="AB3458" s="12"/>
      <c r="AC3458" s="12"/>
      <c r="AD3458" s="12"/>
      <c r="AE3458" s="12"/>
      <c r="AF3458" s="12"/>
      <c r="AG3458" s="12"/>
      <c r="AH3458" s="12"/>
      <c r="AI3458" s="12"/>
      <c r="AJ3458" s="12"/>
      <c r="AK3458" s="12"/>
      <c r="AL3458" s="12"/>
      <c r="AM3458" s="12"/>
      <c r="AN3458" s="12"/>
      <c r="AO3458" s="12"/>
      <c r="AP3458" s="12"/>
      <c r="AQ3458" s="12"/>
      <c r="AR3458" s="12"/>
      <c r="AS3458" s="12"/>
      <c r="AT3458" s="12"/>
      <c r="AU3458" s="12"/>
      <c r="AV3458" s="12"/>
      <c r="AW3458" s="12"/>
      <c r="AX3458" s="12"/>
      <c r="AY3458" s="12"/>
      <c r="AZ3458" s="12"/>
      <c r="BA3458" s="12"/>
      <c r="BB3458" s="12"/>
      <c r="BC3458" s="12"/>
      <c r="BD3458" s="12"/>
      <c r="BE3458" s="12"/>
      <c r="BF3458" s="12"/>
      <c r="BG3458" s="12"/>
      <c r="BH3458" s="12"/>
      <c r="BI3458" s="12"/>
      <c r="BJ3458" s="12"/>
      <c r="BK3458" s="12"/>
      <c r="BL3458" s="12"/>
      <c r="BM3458" s="12"/>
      <c r="BN3458" s="12"/>
      <c r="BO3458" s="12"/>
      <c r="BP3458" s="12"/>
      <c r="BQ3458" s="12"/>
      <c r="BR3458" s="12"/>
      <c r="BS3458" s="12"/>
      <c r="BT3458" s="12"/>
      <c r="BU3458" s="12"/>
      <c r="BV3458" s="12"/>
      <c r="BW3458" s="12"/>
      <c r="BX3458" s="12"/>
      <c r="BY3458" s="12"/>
      <c r="BZ3458" s="12"/>
      <c r="CA3458" s="12"/>
      <c r="CB3458" s="12"/>
      <c r="CC3458" s="12"/>
      <c r="CD3458" s="12"/>
      <c r="CE3458" s="12"/>
      <c r="CF3458" s="12"/>
      <c r="CG3458" s="12"/>
      <c r="CH3458" s="12"/>
      <c r="CI3458" s="12"/>
      <c r="CJ3458" s="12"/>
      <c r="CK3458" s="12"/>
      <c r="CL3458" s="12"/>
      <c r="CM3458" s="12"/>
      <c r="CN3458" s="12"/>
      <c r="CO3458" s="12"/>
      <c r="CP3458" s="12"/>
      <c r="CQ3458" s="12"/>
      <c r="CR3458" s="12"/>
      <c r="CS3458" s="12"/>
      <c r="CT3458" s="12"/>
      <c r="CU3458" s="12"/>
      <c r="CV3458" s="12"/>
      <c r="CW3458" s="12"/>
      <c r="CX3458" s="12"/>
      <c r="CY3458" s="12"/>
      <c r="CZ3458" s="12"/>
      <c r="DA3458" s="12"/>
      <c r="DB3458" s="12"/>
      <c r="DC3458" s="12"/>
      <c r="DD3458" s="12"/>
      <c r="DE3458" s="12"/>
      <c r="DF3458" s="12"/>
      <c r="DG3458" s="12"/>
      <c r="DH3458" s="12"/>
      <c r="DI3458" s="12"/>
      <c r="DJ3458" s="12"/>
      <c r="DK3458" s="12"/>
      <c r="DL3458" s="12"/>
      <c r="DM3458" s="12"/>
      <c r="DN3458" s="12"/>
      <c r="DO3458" s="12"/>
      <c r="DP3458" s="12"/>
      <c r="DQ3458" s="12"/>
      <c r="DR3458" s="12"/>
      <c r="DS3458" s="12"/>
      <c r="DT3458" s="12"/>
      <c r="DU3458" s="12"/>
      <c r="DV3458" s="12"/>
    </row>
    <row r="3459" spans="1:126" s="14" customFormat="1" ht="30.75" thickBot="1" x14ac:dyDescent="0.3">
      <c r="A3459" s="12"/>
      <c r="B3459" s="13">
        <f t="shared" si="55"/>
        <v>3450</v>
      </c>
      <c r="C3459" s="2" t="s">
        <v>2218</v>
      </c>
      <c r="D3459" s="9">
        <v>5205</v>
      </c>
      <c r="E3459" s="2" t="s">
        <v>3315</v>
      </c>
      <c r="F3459" s="2" t="s">
        <v>6455</v>
      </c>
      <c r="G3459" s="2" t="s">
        <v>10637</v>
      </c>
      <c r="H3459" s="2" t="s">
        <v>377</v>
      </c>
      <c r="J3459" s="12"/>
      <c r="K3459" s="12"/>
      <c r="L3459" s="12"/>
      <c r="M3459" s="12"/>
      <c r="N3459" s="12"/>
      <c r="O3459" s="12"/>
      <c r="P3459" s="12"/>
      <c r="Q3459" s="12"/>
      <c r="R3459" s="12"/>
      <c r="S3459" s="12"/>
      <c r="T3459" s="12"/>
      <c r="U3459" s="12"/>
      <c r="V3459" s="12"/>
      <c r="W3459" s="12"/>
      <c r="X3459" s="12"/>
      <c r="Y3459" s="12"/>
      <c r="Z3459" s="12"/>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12"/>
      <c r="BR3459" s="12"/>
      <c r="BS3459" s="12"/>
      <c r="BT3459" s="12"/>
      <c r="BU3459" s="12"/>
      <c r="BV3459" s="12"/>
      <c r="BW3459" s="12"/>
      <c r="BX3459" s="12"/>
      <c r="BY3459" s="12"/>
      <c r="BZ3459" s="12"/>
      <c r="CA3459" s="12"/>
      <c r="CB3459" s="12"/>
      <c r="CC3459" s="12"/>
      <c r="CD3459" s="12"/>
      <c r="CE3459" s="12"/>
      <c r="CF3459" s="12"/>
      <c r="CG3459" s="12"/>
      <c r="CH3459" s="12"/>
      <c r="CI3459" s="12"/>
      <c r="CJ3459" s="12"/>
      <c r="CK3459" s="12"/>
      <c r="CL3459" s="12"/>
      <c r="CM3459" s="12"/>
      <c r="CN3459" s="12"/>
      <c r="CO3459" s="12"/>
      <c r="CP3459" s="12"/>
      <c r="CQ3459" s="12"/>
      <c r="CR3459" s="12"/>
      <c r="CS3459" s="12"/>
      <c r="CT3459" s="12"/>
      <c r="CU3459" s="12"/>
      <c r="CV3459" s="12"/>
      <c r="CW3459" s="12"/>
      <c r="CX3459" s="12"/>
      <c r="CY3459" s="12"/>
      <c r="CZ3459" s="12"/>
      <c r="DA3459" s="12"/>
      <c r="DB3459" s="12"/>
      <c r="DC3459" s="12"/>
      <c r="DD3459" s="12"/>
      <c r="DE3459" s="12"/>
      <c r="DF3459" s="12"/>
      <c r="DG3459" s="12"/>
      <c r="DH3459" s="12"/>
      <c r="DI3459" s="12"/>
      <c r="DJ3459" s="12"/>
      <c r="DK3459" s="12"/>
      <c r="DL3459" s="12"/>
      <c r="DM3459" s="12"/>
      <c r="DN3459" s="12"/>
      <c r="DO3459" s="12"/>
      <c r="DP3459" s="12"/>
      <c r="DQ3459" s="12"/>
      <c r="DR3459" s="12"/>
      <c r="DS3459" s="12"/>
      <c r="DT3459" s="12"/>
      <c r="DU3459" s="12"/>
      <c r="DV3459" s="12"/>
    </row>
    <row r="3460" spans="1:126" s="14" customFormat="1" ht="30.75" thickBot="1" x14ac:dyDescent="0.3">
      <c r="A3460" s="12"/>
      <c r="B3460" s="13">
        <f t="shared" si="55"/>
        <v>3451</v>
      </c>
      <c r="C3460" s="2" t="s">
        <v>2218</v>
      </c>
      <c r="D3460" s="9">
        <v>5205</v>
      </c>
      <c r="E3460" s="2" t="s">
        <v>3315</v>
      </c>
      <c r="F3460" s="2" t="s">
        <v>6456</v>
      </c>
      <c r="G3460" s="2" t="s">
        <v>10638</v>
      </c>
      <c r="H3460" s="2" t="s">
        <v>377</v>
      </c>
      <c r="J3460" s="12"/>
      <c r="K3460" s="12"/>
      <c r="L3460" s="12"/>
      <c r="M3460" s="12"/>
      <c r="N3460" s="12"/>
      <c r="O3460" s="12"/>
      <c r="P3460" s="12"/>
      <c r="Q3460" s="12"/>
      <c r="R3460" s="12"/>
      <c r="S3460" s="12"/>
      <c r="T3460" s="12"/>
      <c r="U3460" s="12"/>
      <c r="V3460" s="12"/>
      <c r="W3460" s="12"/>
      <c r="X3460" s="12"/>
      <c r="Y3460" s="12"/>
      <c r="Z3460" s="12"/>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12"/>
      <c r="BR3460" s="12"/>
      <c r="BS3460" s="12"/>
      <c r="BT3460" s="12"/>
      <c r="BU3460" s="12"/>
      <c r="BV3460" s="12"/>
      <c r="BW3460" s="12"/>
      <c r="BX3460" s="12"/>
      <c r="BY3460" s="12"/>
      <c r="BZ3460" s="12"/>
      <c r="CA3460" s="12"/>
      <c r="CB3460" s="12"/>
      <c r="CC3460" s="12"/>
      <c r="CD3460" s="12"/>
      <c r="CE3460" s="12"/>
      <c r="CF3460" s="12"/>
      <c r="CG3460" s="12"/>
      <c r="CH3460" s="12"/>
      <c r="CI3460" s="12"/>
      <c r="CJ3460" s="12"/>
      <c r="CK3460" s="12"/>
      <c r="CL3460" s="12"/>
      <c r="CM3460" s="12"/>
      <c r="CN3460" s="12"/>
      <c r="CO3460" s="12"/>
      <c r="CP3460" s="12"/>
      <c r="CQ3460" s="12"/>
      <c r="CR3460" s="12"/>
      <c r="CS3460" s="12"/>
      <c r="CT3460" s="12"/>
      <c r="CU3460" s="12"/>
      <c r="CV3460" s="12"/>
      <c r="CW3460" s="12"/>
      <c r="CX3460" s="12"/>
      <c r="CY3460" s="12"/>
      <c r="CZ3460" s="12"/>
      <c r="DA3460" s="12"/>
      <c r="DB3460" s="12"/>
      <c r="DC3460" s="12"/>
      <c r="DD3460" s="12"/>
      <c r="DE3460" s="12"/>
      <c r="DF3460" s="12"/>
      <c r="DG3460" s="12"/>
      <c r="DH3460" s="12"/>
      <c r="DI3460" s="12"/>
      <c r="DJ3460" s="12"/>
      <c r="DK3460" s="12"/>
      <c r="DL3460" s="12"/>
      <c r="DM3460" s="12"/>
      <c r="DN3460" s="12"/>
      <c r="DO3460" s="12"/>
      <c r="DP3460" s="12"/>
      <c r="DQ3460" s="12"/>
      <c r="DR3460" s="12"/>
      <c r="DS3460" s="12"/>
      <c r="DT3460" s="12"/>
      <c r="DU3460" s="12"/>
      <c r="DV3460" s="12"/>
    </row>
    <row r="3461" spans="1:126" s="14" customFormat="1" ht="45.75" thickBot="1" x14ac:dyDescent="0.3">
      <c r="A3461" s="12"/>
      <c r="B3461" s="13">
        <f t="shared" si="55"/>
        <v>3452</v>
      </c>
      <c r="C3461" s="2" t="s">
        <v>2218</v>
      </c>
      <c r="D3461" s="9">
        <v>5205</v>
      </c>
      <c r="E3461" s="2" t="s">
        <v>3315</v>
      </c>
      <c r="F3461" s="2" t="s">
        <v>6457</v>
      </c>
      <c r="G3461" s="2" t="s">
        <v>10639</v>
      </c>
      <c r="H3461" s="2" t="s">
        <v>377</v>
      </c>
      <c r="J3461" s="12"/>
      <c r="K3461" s="12"/>
      <c r="L3461" s="12"/>
      <c r="M3461" s="12"/>
      <c r="N3461" s="12"/>
      <c r="O3461" s="12"/>
      <c r="P3461" s="12"/>
      <c r="Q3461" s="12"/>
      <c r="R3461" s="12"/>
      <c r="S3461" s="12"/>
      <c r="T3461" s="12"/>
      <c r="U3461" s="12"/>
      <c r="V3461" s="12"/>
      <c r="W3461" s="12"/>
      <c r="X3461" s="12"/>
      <c r="Y3461" s="12"/>
      <c r="Z3461" s="12"/>
      <c r="AA3461" s="12"/>
      <c r="AB3461" s="12"/>
      <c r="AC3461" s="12"/>
      <c r="AD3461" s="12"/>
      <c r="AE3461" s="12"/>
      <c r="AF3461" s="12"/>
      <c r="AG3461" s="12"/>
      <c r="AH3461" s="12"/>
      <c r="AI3461" s="12"/>
      <c r="AJ3461" s="12"/>
      <c r="AK3461" s="12"/>
      <c r="AL3461" s="12"/>
      <c r="AM3461" s="12"/>
      <c r="AN3461" s="12"/>
      <c r="AO3461" s="12"/>
      <c r="AP3461" s="12"/>
      <c r="AQ3461" s="12"/>
      <c r="AR3461" s="12"/>
      <c r="AS3461" s="12"/>
      <c r="AT3461" s="12"/>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12"/>
      <c r="BR3461" s="12"/>
      <c r="BS3461" s="12"/>
      <c r="BT3461" s="12"/>
      <c r="BU3461" s="12"/>
      <c r="BV3461" s="12"/>
      <c r="BW3461" s="12"/>
      <c r="BX3461" s="12"/>
      <c r="BY3461" s="12"/>
      <c r="BZ3461" s="12"/>
      <c r="CA3461" s="12"/>
      <c r="CB3461" s="12"/>
      <c r="CC3461" s="12"/>
      <c r="CD3461" s="12"/>
      <c r="CE3461" s="12"/>
      <c r="CF3461" s="12"/>
      <c r="CG3461" s="12"/>
      <c r="CH3461" s="12"/>
      <c r="CI3461" s="12"/>
      <c r="CJ3461" s="12"/>
      <c r="CK3461" s="12"/>
      <c r="CL3461" s="12"/>
      <c r="CM3461" s="12"/>
      <c r="CN3461" s="12"/>
      <c r="CO3461" s="12"/>
      <c r="CP3461" s="12"/>
      <c r="CQ3461" s="12"/>
      <c r="CR3461" s="12"/>
      <c r="CS3461" s="12"/>
      <c r="CT3461" s="12"/>
      <c r="CU3461" s="12"/>
      <c r="CV3461" s="12"/>
      <c r="CW3461" s="12"/>
      <c r="CX3461" s="12"/>
      <c r="CY3461" s="12"/>
      <c r="CZ3461" s="12"/>
      <c r="DA3461" s="12"/>
      <c r="DB3461" s="12"/>
      <c r="DC3461" s="12"/>
      <c r="DD3461" s="12"/>
      <c r="DE3461" s="12"/>
      <c r="DF3461" s="12"/>
      <c r="DG3461" s="12"/>
      <c r="DH3461" s="12"/>
      <c r="DI3461" s="12"/>
      <c r="DJ3461" s="12"/>
      <c r="DK3461" s="12"/>
      <c r="DL3461" s="12"/>
      <c r="DM3461" s="12"/>
      <c r="DN3461" s="12"/>
      <c r="DO3461" s="12"/>
      <c r="DP3461" s="12"/>
      <c r="DQ3461" s="12"/>
      <c r="DR3461" s="12"/>
      <c r="DS3461" s="12"/>
      <c r="DT3461" s="12"/>
      <c r="DU3461" s="12"/>
      <c r="DV3461" s="12"/>
    </row>
    <row r="3462" spans="1:126" s="14" customFormat="1" ht="30.75" thickBot="1" x14ac:dyDescent="0.3">
      <c r="A3462" s="12"/>
      <c r="B3462" s="13">
        <f t="shared" si="55"/>
        <v>3453</v>
      </c>
      <c r="C3462" s="2" t="s">
        <v>2218</v>
      </c>
      <c r="D3462" s="9">
        <v>5205</v>
      </c>
      <c r="E3462" s="2" t="s">
        <v>3315</v>
      </c>
      <c r="F3462" s="2" t="s">
        <v>6458</v>
      </c>
      <c r="G3462" s="2" t="s">
        <v>10640</v>
      </c>
      <c r="H3462" s="2" t="s">
        <v>377</v>
      </c>
      <c r="J3462" s="12"/>
      <c r="K3462" s="12"/>
      <c r="L3462" s="12"/>
      <c r="M3462" s="12"/>
      <c r="N3462" s="12"/>
      <c r="O3462" s="12"/>
      <c r="P3462" s="12"/>
      <c r="Q3462" s="12"/>
      <c r="R3462" s="12"/>
      <c r="S3462" s="12"/>
      <c r="T3462" s="12"/>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12"/>
      <c r="BR3462" s="12"/>
      <c r="BS3462" s="12"/>
      <c r="BT3462" s="12"/>
      <c r="BU3462" s="12"/>
      <c r="BV3462" s="12"/>
      <c r="BW3462" s="12"/>
      <c r="BX3462" s="12"/>
      <c r="BY3462" s="12"/>
      <c r="BZ3462" s="12"/>
      <c r="CA3462" s="12"/>
      <c r="CB3462" s="12"/>
      <c r="CC3462" s="12"/>
      <c r="CD3462" s="12"/>
      <c r="CE3462" s="12"/>
      <c r="CF3462" s="12"/>
      <c r="CG3462" s="12"/>
      <c r="CH3462" s="12"/>
      <c r="CI3462" s="12"/>
      <c r="CJ3462" s="12"/>
      <c r="CK3462" s="12"/>
      <c r="CL3462" s="12"/>
      <c r="CM3462" s="12"/>
      <c r="CN3462" s="12"/>
      <c r="CO3462" s="12"/>
      <c r="CP3462" s="12"/>
      <c r="CQ3462" s="12"/>
      <c r="CR3462" s="12"/>
      <c r="CS3462" s="12"/>
      <c r="CT3462" s="12"/>
      <c r="CU3462" s="12"/>
      <c r="CV3462" s="12"/>
      <c r="CW3462" s="12"/>
      <c r="CX3462" s="12"/>
      <c r="CY3462" s="12"/>
      <c r="CZ3462" s="12"/>
      <c r="DA3462" s="12"/>
      <c r="DB3462" s="12"/>
      <c r="DC3462" s="12"/>
      <c r="DD3462" s="12"/>
      <c r="DE3462" s="12"/>
      <c r="DF3462" s="12"/>
      <c r="DG3462" s="12"/>
      <c r="DH3462" s="12"/>
      <c r="DI3462" s="12"/>
      <c r="DJ3462" s="12"/>
      <c r="DK3462" s="12"/>
      <c r="DL3462" s="12"/>
      <c r="DM3462" s="12"/>
      <c r="DN3462" s="12"/>
      <c r="DO3462" s="12"/>
      <c r="DP3462" s="12"/>
      <c r="DQ3462" s="12"/>
      <c r="DR3462" s="12"/>
      <c r="DS3462" s="12"/>
      <c r="DT3462" s="12"/>
      <c r="DU3462" s="12"/>
      <c r="DV3462" s="12"/>
    </row>
    <row r="3463" spans="1:126" s="14" customFormat="1" ht="30.75" thickBot="1" x14ac:dyDescent="0.3">
      <c r="A3463" s="12"/>
      <c r="B3463" s="13">
        <f t="shared" si="55"/>
        <v>3454</v>
      </c>
      <c r="C3463" s="2" t="s">
        <v>2218</v>
      </c>
      <c r="D3463" s="9">
        <v>5205</v>
      </c>
      <c r="E3463" s="2" t="s">
        <v>3315</v>
      </c>
      <c r="F3463" s="2" t="s">
        <v>6459</v>
      </c>
      <c r="G3463" s="2" t="s">
        <v>10641</v>
      </c>
      <c r="H3463" s="2" t="s">
        <v>377</v>
      </c>
      <c r="J3463" s="12"/>
      <c r="K3463" s="12"/>
      <c r="L3463" s="12"/>
      <c r="M3463" s="12"/>
      <c r="N3463" s="12"/>
      <c r="O3463" s="12"/>
      <c r="P3463" s="12"/>
      <c r="Q3463" s="12"/>
      <c r="R3463" s="12"/>
      <c r="S3463" s="12"/>
      <c r="T3463" s="12"/>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12"/>
      <c r="CH3463" s="12"/>
      <c r="CI3463" s="12"/>
      <c r="CJ3463" s="12"/>
      <c r="CK3463" s="12"/>
      <c r="CL3463" s="12"/>
      <c r="CM3463" s="12"/>
      <c r="CN3463" s="12"/>
      <c r="CO3463" s="12"/>
      <c r="CP3463" s="12"/>
      <c r="CQ3463" s="12"/>
      <c r="CR3463" s="12"/>
      <c r="CS3463" s="12"/>
      <c r="CT3463" s="12"/>
      <c r="CU3463" s="12"/>
      <c r="CV3463" s="12"/>
      <c r="CW3463" s="12"/>
      <c r="CX3463" s="12"/>
      <c r="CY3463" s="12"/>
      <c r="CZ3463" s="12"/>
      <c r="DA3463" s="12"/>
      <c r="DB3463" s="12"/>
      <c r="DC3463" s="12"/>
      <c r="DD3463" s="12"/>
      <c r="DE3463" s="12"/>
      <c r="DF3463" s="12"/>
      <c r="DG3463" s="12"/>
      <c r="DH3463" s="12"/>
      <c r="DI3463" s="12"/>
      <c r="DJ3463" s="12"/>
      <c r="DK3463" s="12"/>
      <c r="DL3463" s="12"/>
      <c r="DM3463" s="12"/>
      <c r="DN3463" s="12"/>
      <c r="DO3463" s="12"/>
      <c r="DP3463" s="12"/>
      <c r="DQ3463" s="12"/>
      <c r="DR3463" s="12"/>
      <c r="DS3463" s="12"/>
      <c r="DT3463" s="12"/>
      <c r="DU3463" s="12"/>
      <c r="DV3463" s="12"/>
    </row>
    <row r="3464" spans="1:126" s="14" customFormat="1" ht="45.75" thickBot="1" x14ac:dyDescent="0.3">
      <c r="A3464" s="12"/>
      <c r="B3464" s="13">
        <f t="shared" si="55"/>
        <v>3455</v>
      </c>
      <c r="C3464" s="2" t="s">
        <v>2218</v>
      </c>
      <c r="D3464" s="9">
        <v>5205</v>
      </c>
      <c r="E3464" s="2" t="s">
        <v>3315</v>
      </c>
      <c r="F3464" s="2" t="s">
        <v>6460</v>
      </c>
      <c r="G3464" s="2" t="s">
        <v>10642</v>
      </c>
      <c r="H3464" s="2" t="s">
        <v>377</v>
      </c>
      <c r="J3464" s="12"/>
      <c r="K3464" s="12"/>
      <c r="L3464" s="12"/>
      <c r="M3464" s="12"/>
      <c r="N3464" s="12"/>
      <c r="O3464" s="12"/>
      <c r="P3464" s="12"/>
      <c r="Q3464" s="12"/>
      <c r="R3464" s="12"/>
      <c r="S3464" s="12"/>
      <c r="T3464" s="12"/>
      <c r="U3464" s="12"/>
      <c r="V3464" s="12"/>
      <c r="W3464" s="12"/>
      <c r="X3464" s="12"/>
      <c r="Y3464" s="12"/>
      <c r="Z3464" s="12"/>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c r="AV3464" s="12"/>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12"/>
      <c r="BR3464" s="12"/>
      <c r="BS3464" s="12"/>
      <c r="BT3464" s="12"/>
      <c r="BU3464" s="12"/>
      <c r="BV3464" s="12"/>
      <c r="BW3464" s="12"/>
      <c r="BX3464" s="12"/>
      <c r="BY3464" s="12"/>
      <c r="BZ3464" s="12"/>
      <c r="CA3464" s="12"/>
      <c r="CB3464" s="12"/>
      <c r="CC3464" s="12"/>
      <c r="CD3464" s="12"/>
      <c r="CE3464" s="12"/>
      <c r="CF3464" s="12"/>
      <c r="CG3464" s="12"/>
      <c r="CH3464" s="12"/>
      <c r="CI3464" s="12"/>
      <c r="CJ3464" s="12"/>
      <c r="CK3464" s="12"/>
      <c r="CL3464" s="12"/>
      <c r="CM3464" s="12"/>
      <c r="CN3464" s="12"/>
      <c r="CO3464" s="12"/>
      <c r="CP3464" s="12"/>
      <c r="CQ3464" s="12"/>
      <c r="CR3464" s="12"/>
      <c r="CS3464" s="12"/>
      <c r="CT3464" s="12"/>
      <c r="CU3464" s="12"/>
      <c r="CV3464" s="12"/>
      <c r="CW3464" s="12"/>
      <c r="CX3464" s="12"/>
      <c r="CY3464" s="12"/>
      <c r="CZ3464" s="12"/>
      <c r="DA3464" s="12"/>
      <c r="DB3464" s="12"/>
      <c r="DC3464" s="12"/>
      <c r="DD3464" s="12"/>
      <c r="DE3464" s="12"/>
      <c r="DF3464" s="12"/>
      <c r="DG3464" s="12"/>
      <c r="DH3464" s="12"/>
      <c r="DI3464" s="12"/>
      <c r="DJ3464" s="12"/>
      <c r="DK3464" s="12"/>
      <c r="DL3464" s="12"/>
      <c r="DM3464" s="12"/>
      <c r="DN3464" s="12"/>
      <c r="DO3464" s="12"/>
      <c r="DP3464" s="12"/>
      <c r="DQ3464" s="12"/>
      <c r="DR3464" s="12"/>
      <c r="DS3464" s="12"/>
      <c r="DT3464" s="12"/>
      <c r="DU3464" s="12"/>
      <c r="DV3464" s="12"/>
    </row>
    <row r="3465" spans="1:126" s="14" customFormat="1" ht="30.75" thickBot="1" x14ac:dyDescent="0.3">
      <c r="A3465" s="12"/>
      <c r="B3465" s="13">
        <f t="shared" si="55"/>
        <v>3456</v>
      </c>
      <c r="C3465" s="2" t="s">
        <v>2218</v>
      </c>
      <c r="D3465" s="9">
        <v>5205</v>
      </c>
      <c r="E3465" s="2" t="s">
        <v>3315</v>
      </c>
      <c r="F3465" s="2" t="s">
        <v>6461</v>
      </c>
      <c r="G3465" s="2" t="s">
        <v>10643</v>
      </c>
      <c r="H3465" s="2" t="s">
        <v>377</v>
      </c>
      <c r="J3465" s="12"/>
      <c r="K3465" s="12"/>
      <c r="L3465" s="12"/>
      <c r="M3465" s="12"/>
      <c r="N3465" s="12"/>
      <c r="O3465" s="12"/>
      <c r="P3465" s="12"/>
      <c r="Q3465" s="12"/>
      <c r="R3465" s="12"/>
      <c r="S3465" s="12"/>
      <c r="T3465" s="12"/>
      <c r="U3465" s="12"/>
      <c r="V3465" s="12"/>
      <c r="W3465" s="12"/>
      <c r="X3465" s="12"/>
      <c r="Y3465" s="12"/>
      <c r="Z3465" s="12"/>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c r="AV3465" s="12"/>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12"/>
      <c r="BR3465" s="12"/>
      <c r="BS3465" s="12"/>
      <c r="BT3465" s="12"/>
      <c r="BU3465" s="12"/>
      <c r="BV3465" s="12"/>
      <c r="BW3465" s="12"/>
      <c r="BX3465" s="12"/>
      <c r="BY3465" s="12"/>
      <c r="BZ3465" s="12"/>
      <c r="CA3465" s="12"/>
      <c r="CB3465" s="12"/>
      <c r="CC3465" s="12"/>
      <c r="CD3465" s="12"/>
      <c r="CE3465" s="12"/>
      <c r="CF3465" s="12"/>
      <c r="CG3465" s="12"/>
      <c r="CH3465" s="12"/>
      <c r="CI3465" s="12"/>
      <c r="CJ3465" s="12"/>
      <c r="CK3465" s="12"/>
      <c r="CL3465" s="12"/>
      <c r="CM3465" s="12"/>
      <c r="CN3465" s="12"/>
      <c r="CO3465" s="12"/>
      <c r="CP3465" s="12"/>
      <c r="CQ3465" s="12"/>
      <c r="CR3465" s="12"/>
      <c r="CS3465" s="12"/>
      <c r="CT3465" s="12"/>
      <c r="CU3465" s="12"/>
      <c r="CV3465" s="12"/>
      <c r="CW3465" s="12"/>
      <c r="CX3465" s="12"/>
      <c r="CY3465" s="12"/>
      <c r="CZ3465" s="12"/>
      <c r="DA3465" s="12"/>
      <c r="DB3465" s="12"/>
      <c r="DC3465" s="12"/>
      <c r="DD3465" s="12"/>
      <c r="DE3465" s="12"/>
      <c r="DF3465" s="12"/>
      <c r="DG3465" s="12"/>
      <c r="DH3465" s="12"/>
      <c r="DI3465" s="12"/>
      <c r="DJ3465" s="12"/>
      <c r="DK3465" s="12"/>
      <c r="DL3465" s="12"/>
      <c r="DM3465" s="12"/>
      <c r="DN3465" s="12"/>
      <c r="DO3465" s="12"/>
      <c r="DP3465" s="12"/>
      <c r="DQ3465" s="12"/>
      <c r="DR3465" s="12"/>
      <c r="DS3465" s="12"/>
      <c r="DT3465" s="12"/>
      <c r="DU3465" s="12"/>
      <c r="DV3465" s="12"/>
    </row>
    <row r="3466" spans="1:126" s="14" customFormat="1" ht="30.75" thickBot="1" x14ac:dyDescent="0.3">
      <c r="A3466" s="12"/>
      <c r="B3466" s="13">
        <f t="shared" ref="B3466:B3529" si="56">B3465+1</f>
        <v>3457</v>
      </c>
      <c r="C3466" s="2" t="s">
        <v>2218</v>
      </c>
      <c r="D3466" s="9">
        <v>5205</v>
      </c>
      <c r="E3466" s="2" t="s">
        <v>3315</v>
      </c>
      <c r="F3466" s="2" t="s">
        <v>6462</v>
      </c>
      <c r="G3466" s="2" t="s">
        <v>10644</v>
      </c>
      <c r="H3466" s="2" t="s">
        <v>377</v>
      </c>
      <c r="J3466" s="12"/>
      <c r="K3466" s="12"/>
      <c r="L3466" s="12"/>
      <c r="M3466" s="12"/>
      <c r="N3466" s="12"/>
      <c r="O3466" s="12"/>
      <c r="P3466" s="12"/>
      <c r="Q3466" s="12"/>
      <c r="R3466" s="12"/>
      <c r="S3466" s="12"/>
      <c r="T3466" s="12"/>
      <c r="U3466" s="12"/>
      <c r="V3466" s="12"/>
      <c r="W3466" s="12"/>
      <c r="X3466" s="12"/>
      <c r="Y3466" s="12"/>
      <c r="Z3466" s="12"/>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12"/>
      <c r="BR3466" s="12"/>
      <c r="BS3466" s="12"/>
      <c r="BT3466" s="12"/>
      <c r="BU3466" s="12"/>
      <c r="BV3466" s="12"/>
      <c r="BW3466" s="12"/>
      <c r="BX3466" s="12"/>
      <c r="BY3466" s="12"/>
      <c r="BZ3466" s="12"/>
      <c r="CA3466" s="12"/>
      <c r="CB3466" s="12"/>
      <c r="CC3466" s="12"/>
      <c r="CD3466" s="12"/>
      <c r="CE3466" s="12"/>
      <c r="CF3466" s="12"/>
      <c r="CG3466" s="12"/>
      <c r="CH3466" s="12"/>
      <c r="CI3466" s="12"/>
      <c r="CJ3466" s="12"/>
      <c r="CK3466" s="12"/>
      <c r="CL3466" s="12"/>
      <c r="CM3466" s="12"/>
      <c r="CN3466" s="12"/>
      <c r="CO3466" s="12"/>
      <c r="CP3466" s="12"/>
      <c r="CQ3466" s="12"/>
      <c r="CR3466" s="12"/>
      <c r="CS3466" s="12"/>
      <c r="CT3466" s="12"/>
      <c r="CU3466" s="12"/>
      <c r="CV3466" s="12"/>
      <c r="CW3466" s="12"/>
      <c r="CX3466" s="12"/>
      <c r="CY3466" s="12"/>
      <c r="CZ3466" s="12"/>
      <c r="DA3466" s="12"/>
      <c r="DB3466" s="12"/>
      <c r="DC3466" s="12"/>
      <c r="DD3466" s="12"/>
      <c r="DE3466" s="12"/>
      <c r="DF3466" s="12"/>
      <c r="DG3466" s="12"/>
      <c r="DH3466" s="12"/>
      <c r="DI3466" s="12"/>
      <c r="DJ3466" s="12"/>
      <c r="DK3466" s="12"/>
      <c r="DL3466" s="12"/>
      <c r="DM3466" s="12"/>
      <c r="DN3466" s="12"/>
      <c r="DO3466" s="12"/>
      <c r="DP3466" s="12"/>
      <c r="DQ3466" s="12"/>
      <c r="DR3466" s="12"/>
      <c r="DS3466" s="12"/>
      <c r="DT3466" s="12"/>
      <c r="DU3466" s="12"/>
      <c r="DV3466" s="12"/>
    </row>
    <row r="3467" spans="1:126" s="14" customFormat="1" ht="30.75" thickBot="1" x14ac:dyDescent="0.3">
      <c r="A3467" s="12"/>
      <c r="B3467" s="13">
        <f t="shared" si="56"/>
        <v>3458</v>
      </c>
      <c r="C3467" s="2" t="s">
        <v>2218</v>
      </c>
      <c r="D3467" s="9">
        <v>5205</v>
      </c>
      <c r="E3467" s="2" t="s">
        <v>3315</v>
      </c>
      <c r="F3467" s="2" t="s">
        <v>6463</v>
      </c>
      <c r="G3467" s="2" t="s">
        <v>10645</v>
      </c>
      <c r="H3467" s="2" t="s">
        <v>377</v>
      </c>
      <c r="J3467" s="12"/>
      <c r="K3467" s="12"/>
      <c r="L3467" s="12"/>
      <c r="M3467" s="12"/>
      <c r="N3467" s="12"/>
      <c r="O3467" s="12"/>
      <c r="P3467" s="12"/>
      <c r="Q3467" s="12"/>
      <c r="R3467" s="12"/>
      <c r="S3467" s="12"/>
      <c r="T3467" s="12"/>
      <c r="U3467" s="12"/>
      <c r="V3467" s="12"/>
      <c r="W3467" s="12"/>
      <c r="X3467" s="12"/>
      <c r="Y3467" s="12"/>
      <c r="Z3467" s="12"/>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12"/>
      <c r="BR3467" s="12"/>
      <c r="BS3467" s="12"/>
      <c r="BT3467" s="12"/>
      <c r="BU3467" s="12"/>
      <c r="BV3467" s="12"/>
      <c r="BW3467" s="12"/>
      <c r="BX3467" s="12"/>
      <c r="BY3467" s="12"/>
      <c r="BZ3467" s="12"/>
      <c r="CA3467" s="12"/>
      <c r="CB3467" s="12"/>
      <c r="CC3467" s="12"/>
      <c r="CD3467" s="12"/>
      <c r="CE3467" s="12"/>
      <c r="CF3467" s="12"/>
      <c r="CG3467" s="12"/>
      <c r="CH3467" s="12"/>
      <c r="CI3467" s="12"/>
      <c r="CJ3467" s="12"/>
      <c r="CK3467" s="12"/>
      <c r="CL3467" s="12"/>
      <c r="CM3467" s="12"/>
      <c r="CN3467" s="12"/>
      <c r="CO3467" s="12"/>
      <c r="CP3467" s="12"/>
      <c r="CQ3467" s="12"/>
      <c r="CR3467" s="12"/>
      <c r="CS3467" s="12"/>
      <c r="CT3467" s="12"/>
      <c r="CU3467" s="12"/>
      <c r="CV3467" s="12"/>
      <c r="CW3467" s="12"/>
      <c r="CX3467" s="12"/>
      <c r="CY3467" s="12"/>
      <c r="CZ3467" s="12"/>
      <c r="DA3467" s="12"/>
      <c r="DB3467" s="12"/>
      <c r="DC3467" s="12"/>
      <c r="DD3467" s="12"/>
      <c r="DE3467" s="12"/>
      <c r="DF3467" s="12"/>
      <c r="DG3467" s="12"/>
      <c r="DH3467" s="12"/>
      <c r="DI3467" s="12"/>
      <c r="DJ3467" s="12"/>
      <c r="DK3467" s="12"/>
      <c r="DL3467" s="12"/>
      <c r="DM3467" s="12"/>
      <c r="DN3467" s="12"/>
      <c r="DO3467" s="12"/>
      <c r="DP3467" s="12"/>
      <c r="DQ3467" s="12"/>
      <c r="DR3467" s="12"/>
      <c r="DS3467" s="12"/>
      <c r="DT3467" s="12"/>
      <c r="DU3467" s="12"/>
      <c r="DV3467" s="12"/>
    </row>
    <row r="3468" spans="1:126" s="14" customFormat="1" ht="150.75" thickBot="1" x14ac:dyDescent="0.3">
      <c r="A3468" s="12"/>
      <c r="B3468" s="13">
        <f t="shared" si="56"/>
        <v>3459</v>
      </c>
      <c r="C3468" s="2" t="s">
        <v>2218</v>
      </c>
      <c r="D3468" s="9">
        <v>41</v>
      </c>
      <c r="E3468" s="2" t="s">
        <v>3376</v>
      </c>
      <c r="F3468" s="2" t="s">
        <v>6465</v>
      </c>
      <c r="G3468" s="2" t="s">
        <v>10646</v>
      </c>
      <c r="H3468" s="2" t="s">
        <v>377</v>
      </c>
      <c r="J3468" s="12"/>
      <c r="K3468" s="12"/>
      <c r="L3468" s="12"/>
      <c r="M3468" s="12"/>
      <c r="N3468" s="12"/>
      <c r="O3468" s="12"/>
      <c r="P3468" s="12"/>
      <c r="Q3468" s="12"/>
      <c r="R3468" s="12"/>
      <c r="S3468" s="12"/>
      <c r="T3468" s="12"/>
      <c r="U3468" s="12"/>
      <c r="V3468" s="12"/>
      <c r="W3468" s="12"/>
      <c r="X3468" s="12"/>
      <c r="Y3468" s="12"/>
      <c r="Z3468" s="12"/>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c r="AV3468" s="12"/>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12"/>
      <c r="BR3468" s="12"/>
      <c r="BS3468" s="12"/>
      <c r="BT3468" s="12"/>
      <c r="BU3468" s="12"/>
      <c r="BV3468" s="12"/>
      <c r="BW3468" s="12"/>
      <c r="BX3468" s="12"/>
      <c r="BY3468" s="12"/>
      <c r="BZ3468" s="12"/>
      <c r="CA3468" s="12"/>
      <c r="CB3468" s="12"/>
      <c r="CC3468" s="12"/>
      <c r="CD3468" s="12"/>
      <c r="CE3468" s="12"/>
      <c r="CF3468" s="12"/>
      <c r="CG3468" s="12"/>
      <c r="CH3468" s="12"/>
      <c r="CI3468" s="12"/>
      <c r="CJ3468" s="12"/>
      <c r="CK3468" s="12"/>
      <c r="CL3468" s="12"/>
      <c r="CM3468" s="12"/>
      <c r="CN3468" s="12"/>
      <c r="CO3468" s="12"/>
      <c r="CP3468" s="12"/>
      <c r="CQ3468" s="12"/>
      <c r="CR3468" s="12"/>
      <c r="CS3468" s="12"/>
      <c r="CT3468" s="12"/>
      <c r="CU3468" s="12"/>
      <c r="CV3468" s="12"/>
      <c r="CW3468" s="12"/>
      <c r="CX3468" s="12"/>
      <c r="CY3468" s="12"/>
      <c r="CZ3468" s="12"/>
      <c r="DA3468" s="12"/>
      <c r="DB3468" s="12"/>
      <c r="DC3468" s="12"/>
      <c r="DD3468" s="12"/>
      <c r="DE3468" s="12"/>
      <c r="DF3468" s="12"/>
      <c r="DG3468" s="12"/>
      <c r="DH3468" s="12"/>
      <c r="DI3468" s="12"/>
      <c r="DJ3468" s="12"/>
      <c r="DK3468" s="12"/>
      <c r="DL3468" s="12"/>
      <c r="DM3468" s="12"/>
      <c r="DN3468" s="12"/>
      <c r="DO3468" s="12"/>
      <c r="DP3468" s="12"/>
      <c r="DQ3468" s="12"/>
      <c r="DR3468" s="12"/>
      <c r="DS3468" s="12"/>
      <c r="DT3468" s="12"/>
      <c r="DU3468" s="12"/>
      <c r="DV3468" s="12"/>
    </row>
    <row r="3469" spans="1:126" s="14" customFormat="1" ht="150.75" thickBot="1" x14ac:dyDescent="0.3">
      <c r="A3469" s="12"/>
      <c r="B3469" s="13">
        <f t="shared" si="56"/>
        <v>3460</v>
      </c>
      <c r="C3469" s="2" t="s">
        <v>2218</v>
      </c>
      <c r="D3469" s="9">
        <v>41</v>
      </c>
      <c r="E3469" s="2" t="s">
        <v>3376</v>
      </c>
      <c r="F3469" s="2" t="s">
        <v>7334</v>
      </c>
      <c r="G3469" s="2" t="s">
        <v>7337</v>
      </c>
      <c r="H3469" s="2" t="s">
        <v>377</v>
      </c>
      <c r="J3469" s="12"/>
      <c r="K3469" s="12"/>
      <c r="L3469" s="12"/>
      <c r="M3469" s="12"/>
      <c r="N3469" s="12"/>
      <c r="O3469" s="12"/>
      <c r="P3469" s="12"/>
      <c r="Q3469" s="12"/>
      <c r="R3469" s="12"/>
      <c r="S3469" s="12"/>
      <c r="T3469" s="12"/>
      <c r="U3469" s="12"/>
      <c r="V3469" s="12"/>
      <c r="W3469" s="12"/>
      <c r="X3469" s="12"/>
      <c r="Y3469" s="12"/>
      <c r="Z3469" s="12"/>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c r="BP3469" s="12"/>
      <c r="BQ3469" s="12"/>
      <c r="BR3469" s="12"/>
      <c r="BS3469" s="12"/>
      <c r="BT3469" s="12"/>
      <c r="BU3469" s="12"/>
      <c r="BV3469" s="12"/>
      <c r="BW3469" s="12"/>
      <c r="BX3469" s="12"/>
      <c r="BY3469" s="12"/>
      <c r="BZ3469" s="12"/>
      <c r="CA3469" s="12"/>
      <c r="CB3469" s="12"/>
      <c r="CC3469" s="12"/>
      <c r="CD3469" s="12"/>
      <c r="CE3469" s="12"/>
      <c r="CF3469" s="12"/>
      <c r="CG3469" s="12"/>
      <c r="CH3469" s="12"/>
      <c r="CI3469" s="12"/>
      <c r="CJ3469" s="12"/>
      <c r="CK3469" s="12"/>
      <c r="CL3469" s="12"/>
      <c r="CM3469" s="12"/>
      <c r="CN3469" s="12"/>
      <c r="CO3469" s="12"/>
      <c r="CP3469" s="12"/>
      <c r="CQ3469" s="12"/>
      <c r="CR3469" s="12"/>
      <c r="CS3469" s="12"/>
      <c r="CT3469" s="12"/>
      <c r="CU3469" s="12"/>
      <c r="CV3469" s="12"/>
      <c r="CW3469" s="12"/>
      <c r="CX3469" s="12"/>
      <c r="CY3469" s="12"/>
      <c r="CZ3469" s="12"/>
      <c r="DA3469" s="12"/>
      <c r="DB3469" s="12"/>
      <c r="DC3469" s="12"/>
      <c r="DD3469" s="12"/>
      <c r="DE3469" s="12"/>
      <c r="DF3469" s="12"/>
      <c r="DG3469" s="12"/>
      <c r="DH3469" s="12"/>
      <c r="DI3469" s="12"/>
      <c r="DJ3469" s="12"/>
      <c r="DK3469" s="12"/>
      <c r="DL3469" s="12"/>
      <c r="DM3469" s="12"/>
      <c r="DN3469" s="12"/>
      <c r="DO3469" s="12"/>
      <c r="DP3469" s="12"/>
      <c r="DQ3469" s="12"/>
      <c r="DR3469" s="12"/>
      <c r="DS3469" s="12"/>
      <c r="DT3469" s="12"/>
      <c r="DU3469" s="12"/>
      <c r="DV3469" s="12"/>
    </row>
    <row r="3470" spans="1:126" s="14" customFormat="1" ht="150.75" thickBot="1" x14ac:dyDescent="0.3">
      <c r="A3470" s="12"/>
      <c r="B3470" s="13">
        <f t="shared" si="56"/>
        <v>3461</v>
      </c>
      <c r="C3470" s="2" t="s">
        <v>2218</v>
      </c>
      <c r="D3470" s="9">
        <v>41</v>
      </c>
      <c r="E3470" s="2" t="s">
        <v>3376</v>
      </c>
      <c r="F3470" s="2" t="s">
        <v>7335</v>
      </c>
      <c r="G3470" s="2" t="s">
        <v>7336</v>
      </c>
      <c r="H3470" s="2" t="s">
        <v>377</v>
      </c>
      <c r="J3470" s="12"/>
      <c r="K3470" s="12"/>
      <c r="L3470" s="12"/>
      <c r="M3470" s="12"/>
      <c r="N3470" s="12"/>
      <c r="O3470" s="12"/>
      <c r="P3470" s="12"/>
      <c r="Q3470" s="12"/>
      <c r="R3470" s="12"/>
      <c r="S3470" s="12"/>
      <c r="T3470" s="12"/>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12"/>
      <c r="BR3470" s="12"/>
      <c r="BS3470" s="12"/>
      <c r="BT3470" s="12"/>
      <c r="BU3470" s="12"/>
      <c r="BV3470" s="12"/>
      <c r="BW3470" s="12"/>
      <c r="BX3470" s="12"/>
      <c r="BY3470" s="12"/>
      <c r="BZ3470" s="12"/>
      <c r="CA3470" s="12"/>
      <c r="CB3470" s="12"/>
      <c r="CC3470" s="12"/>
      <c r="CD3470" s="12"/>
      <c r="CE3470" s="12"/>
      <c r="CF3470" s="12"/>
      <c r="CG3470" s="12"/>
      <c r="CH3470" s="12"/>
      <c r="CI3470" s="12"/>
      <c r="CJ3470" s="12"/>
      <c r="CK3470" s="12"/>
      <c r="CL3470" s="12"/>
      <c r="CM3470" s="12"/>
      <c r="CN3470" s="12"/>
      <c r="CO3470" s="12"/>
      <c r="CP3470" s="12"/>
      <c r="CQ3470" s="12"/>
      <c r="CR3470" s="12"/>
      <c r="CS3470" s="12"/>
      <c r="CT3470" s="12"/>
      <c r="CU3470" s="12"/>
      <c r="CV3470" s="12"/>
      <c r="CW3470" s="12"/>
      <c r="CX3470" s="12"/>
      <c r="CY3470" s="12"/>
      <c r="CZ3470" s="12"/>
      <c r="DA3470" s="12"/>
      <c r="DB3470" s="12"/>
      <c r="DC3470" s="12"/>
      <c r="DD3470" s="12"/>
      <c r="DE3470" s="12"/>
      <c r="DF3470" s="12"/>
      <c r="DG3470" s="12"/>
      <c r="DH3470" s="12"/>
      <c r="DI3470" s="12"/>
      <c r="DJ3470" s="12"/>
      <c r="DK3470" s="12"/>
      <c r="DL3470" s="12"/>
      <c r="DM3470" s="12"/>
      <c r="DN3470" s="12"/>
      <c r="DO3470" s="12"/>
      <c r="DP3470" s="12"/>
      <c r="DQ3470" s="12"/>
      <c r="DR3470" s="12"/>
      <c r="DS3470" s="12"/>
      <c r="DT3470" s="12"/>
      <c r="DU3470" s="12"/>
      <c r="DV3470" s="12"/>
    </row>
    <row r="3471" spans="1:126" s="14" customFormat="1" ht="45.75" thickBot="1" x14ac:dyDescent="0.3">
      <c r="A3471" s="12"/>
      <c r="B3471" s="13">
        <f t="shared" si="56"/>
        <v>3462</v>
      </c>
      <c r="C3471" s="2" t="s">
        <v>2218</v>
      </c>
      <c r="D3471" s="9">
        <v>61</v>
      </c>
      <c r="E3471" s="2" t="s">
        <v>6469</v>
      </c>
      <c r="F3471" s="2" t="s">
        <v>6468</v>
      </c>
      <c r="G3471" s="2" t="s">
        <v>10647</v>
      </c>
      <c r="H3471" s="2" t="s">
        <v>377</v>
      </c>
      <c r="J3471" s="12"/>
      <c r="K3471" s="12"/>
      <c r="L3471" s="12"/>
      <c r="M3471" s="12"/>
      <c r="N3471" s="12"/>
      <c r="O3471" s="12"/>
      <c r="P3471" s="12"/>
      <c r="Q3471" s="12"/>
      <c r="R3471" s="12"/>
      <c r="S3471" s="12"/>
      <c r="T3471" s="12"/>
      <c r="U3471" s="12"/>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12"/>
      <c r="BR3471" s="12"/>
      <c r="BS3471" s="12"/>
      <c r="BT3471" s="12"/>
      <c r="BU3471" s="12"/>
      <c r="BV3471" s="12"/>
      <c r="BW3471" s="12"/>
      <c r="BX3471" s="12"/>
      <c r="BY3471" s="12"/>
      <c r="BZ3471" s="12"/>
      <c r="CA3471" s="12"/>
      <c r="CB3471" s="12"/>
      <c r="CC3471" s="12"/>
      <c r="CD3471" s="12"/>
      <c r="CE3471" s="12"/>
      <c r="CF3471" s="12"/>
      <c r="CG3471" s="12"/>
      <c r="CH3471" s="12"/>
      <c r="CI3471" s="12"/>
      <c r="CJ3471" s="12"/>
      <c r="CK3471" s="12"/>
      <c r="CL3471" s="12"/>
      <c r="CM3471" s="12"/>
      <c r="CN3471" s="12"/>
      <c r="CO3471" s="12"/>
      <c r="CP3471" s="12"/>
      <c r="CQ3471" s="12"/>
      <c r="CR3471" s="12"/>
      <c r="CS3471" s="12"/>
      <c r="CT3471" s="12"/>
      <c r="CU3471" s="12"/>
      <c r="CV3471" s="12"/>
      <c r="CW3471" s="12"/>
      <c r="CX3471" s="12"/>
      <c r="CY3471" s="12"/>
      <c r="CZ3471" s="12"/>
      <c r="DA3471" s="12"/>
      <c r="DB3471" s="12"/>
      <c r="DC3471" s="12"/>
      <c r="DD3471" s="12"/>
      <c r="DE3471" s="12"/>
      <c r="DF3471" s="12"/>
      <c r="DG3471" s="12"/>
      <c r="DH3471" s="12"/>
      <c r="DI3471" s="12"/>
      <c r="DJ3471" s="12"/>
      <c r="DK3471" s="12"/>
      <c r="DL3471" s="12"/>
      <c r="DM3471" s="12"/>
      <c r="DN3471" s="12"/>
      <c r="DO3471" s="12"/>
      <c r="DP3471" s="12"/>
      <c r="DQ3471" s="12"/>
      <c r="DR3471" s="12"/>
      <c r="DS3471" s="12"/>
      <c r="DT3471" s="12"/>
      <c r="DU3471" s="12"/>
      <c r="DV3471" s="12"/>
    </row>
    <row r="3472" spans="1:126" s="14" customFormat="1" ht="60.75" thickBot="1" x14ac:dyDescent="0.3">
      <c r="A3472" s="12"/>
      <c r="B3472" s="13">
        <f t="shared" si="56"/>
        <v>3463</v>
      </c>
      <c r="C3472" s="2" t="s">
        <v>2218</v>
      </c>
      <c r="D3472" s="9">
        <v>5202</v>
      </c>
      <c r="E3472" s="2" t="s">
        <v>6470</v>
      </c>
      <c r="F3472" s="2" t="s">
        <v>6471</v>
      </c>
      <c r="G3472" s="2" t="s">
        <v>7459</v>
      </c>
      <c r="H3472" s="2" t="s">
        <v>377</v>
      </c>
      <c r="J3472" s="12"/>
      <c r="K3472" s="12"/>
      <c r="L3472" s="12"/>
      <c r="M3472" s="12"/>
      <c r="N3472" s="12"/>
      <c r="O3472" s="12"/>
      <c r="P3472" s="12"/>
      <c r="Q3472" s="12"/>
      <c r="R3472" s="12"/>
      <c r="S3472" s="12"/>
      <c r="T3472" s="12"/>
      <c r="U3472" s="12"/>
      <c r="V3472" s="12"/>
      <c r="W3472" s="12"/>
      <c r="X3472" s="12"/>
      <c r="Y3472" s="12"/>
      <c r="Z3472" s="12"/>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12"/>
      <c r="BR3472" s="12"/>
      <c r="BS3472" s="12"/>
      <c r="BT3472" s="12"/>
      <c r="BU3472" s="12"/>
      <c r="BV3472" s="12"/>
      <c r="BW3472" s="12"/>
      <c r="BX3472" s="12"/>
      <c r="BY3472" s="12"/>
      <c r="BZ3472" s="12"/>
      <c r="CA3472" s="12"/>
      <c r="CB3472" s="12"/>
      <c r="CC3472" s="12"/>
      <c r="CD3472" s="12"/>
      <c r="CE3472" s="12"/>
      <c r="CF3472" s="12"/>
      <c r="CG3472" s="12"/>
      <c r="CH3472" s="12"/>
      <c r="CI3472" s="12"/>
      <c r="CJ3472" s="12"/>
      <c r="CK3472" s="12"/>
      <c r="CL3472" s="12"/>
      <c r="CM3472" s="12"/>
      <c r="CN3472" s="12"/>
      <c r="CO3472" s="12"/>
      <c r="CP3472" s="12"/>
      <c r="CQ3472" s="12"/>
      <c r="CR3472" s="12"/>
      <c r="CS3472" s="12"/>
      <c r="CT3472" s="12"/>
      <c r="CU3472" s="12"/>
      <c r="CV3472" s="12"/>
      <c r="CW3472" s="12"/>
      <c r="CX3472" s="12"/>
      <c r="CY3472" s="12"/>
      <c r="CZ3472" s="12"/>
      <c r="DA3472" s="12"/>
      <c r="DB3472" s="12"/>
      <c r="DC3472" s="12"/>
      <c r="DD3472" s="12"/>
      <c r="DE3472" s="12"/>
      <c r="DF3472" s="12"/>
      <c r="DG3472" s="12"/>
      <c r="DH3472" s="12"/>
      <c r="DI3472" s="12"/>
      <c r="DJ3472" s="12"/>
      <c r="DK3472" s="12"/>
      <c r="DL3472" s="12"/>
      <c r="DM3472" s="12"/>
      <c r="DN3472" s="12"/>
      <c r="DO3472" s="12"/>
      <c r="DP3472" s="12"/>
      <c r="DQ3472" s="12"/>
      <c r="DR3472" s="12"/>
      <c r="DS3472" s="12"/>
      <c r="DT3472" s="12"/>
      <c r="DU3472" s="12"/>
      <c r="DV3472" s="12"/>
    </row>
    <row r="3473" spans="1:126" s="14" customFormat="1" ht="75.75" thickBot="1" x14ac:dyDescent="0.3">
      <c r="A3473" s="12"/>
      <c r="B3473" s="13">
        <f t="shared" si="56"/>
        <v>3464</v>
      </c>
      <c r="C3473" s="2" t="s">
        <v>2218</v>
      </c>
      <c r="D3473" s="9">
        <v>5205</v>
      </c>
      <c r="E3473" s="2" t="s">
        <v>3297</v>
      </c>
      <c r="F3473" s="2" t="s">
        <v>6446</v>
      </c>
      <c r="G3473" s="2" t="s">
        <v>10648</v>
      </c>
      <c r="H3473" s="2" t="s">
        <v>377</v>
      </c>
      <c r="J3473" s="12"/>
      <c r="K3473" s="12"/>
      <c r="L3473" s="12"/>
      <c r="M3473" s="12"/>
      <c r="N3473" s="12"/>
      <c r="O3473" s="12"/>
      <c r="P3473" s="12"/>
      <c r="Q3473" s="12"/>
      <c r="R3473" s="12"/>
      <c r="S3473" s="12"/>
      <c r="T3473" s="12"/>
      <c r="U3473" s="12"/>
      <c r="V3473" s="12"/>
      <c r="W3473" s="12"/>
      <c r="X3473" s="12"/>
      <c r="Y3473" s="12"/>
      <c r="Z3473" s="12"/>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12"/>
      <c r="BR3473" s="12"/>
      <c r="BS3473" s="12"/>
      <c r="BT3473" s="12"/>
      <c r="BU3473" s="12"/>
      <c r="BV3473" s="12"/>
      <c r="BW3473" s="12"/>
      <c r="BX3473" s="12"/>
      <c r="BY3473" s="12"/>
      <c r="BZ3473" s="12"/>
      <c r="CA3473" s="12"/>
      <c r="CB3473" s="12"/>
      <c r="CC3473" s="12"/>
      <c r="CD3473" s="12"/>
      <c r="CE3473" s="12"/>
      <c r="CF3473" s="12"/>
      <c r="CG3473" s="12"/>
      <c r="CH3473" s="12"/>
      <c r="CI3473" s="12"/>
      <c r="CJ3473" s="12"/>
      <c r="CK3473" s="12"/>
      <c r="CL3473" s="12"/>
      <c r="CM3473" s="12"/>
      <c r="CN3473" s="12"/>
      <c r="CO3473" s="12"/>
      <c r="CP3473" s="12"/>
      <c r="CQ3473" s="12"/>
      <c r="CR3473" s="12"/>
      <c r="CS3473" s="12"/>
      <c r="CT3473" s="12"/>
      <c r="CU3473" s="12"/>
      <c r="CV3473" s="12"/>
      <c r="CW3473" s="12"/>
      <c r="CX3473" s="12"/>
      <c r="CY3473" s="12"/>
      <c r="CZ3473" s="12"/>
      <c r="DA3473" s="12"/>
      <c r="DB3473" s="12"/>
      <c r="DC3473" s="12"/>
      <c r="DD3473" s="12"/>
      <c r="DE3473" s="12"/>
      <c r="DF3473" s="12"/>
      <c r="DG3473" s="12"/>
      <c r="DH3473" s="12"/>
      <c r="DI3473" s="12"/>
      <c r="DJ3473" s="12"/>
      <c r="DK3473" s="12"/>
      <c r="DL3473" s="12"/>
      <c r="DM3473" s="12"/>
      <c r="DN3473" s="12"/>
      <c r="DO3473" s="12"/>
      <c r="DP3473" s="12"/>
      <c r="DQ3473" s="12"/>
      <c r="DR3473" s="12"/>
      <c r="DS3473" s="12"/>
      <c r="DT3473" s="12"/>
      <c r="DU3473" s="12"/>
      <c r="DV3473" s="12"/>
    </row>
    <row r="3474" spans="1:126" s="14" customFormat="1" ht="255.75" thickBot="1" x14ac:dyDescent="0.3">
      <c r="A3474" s="12"/>
      <c r="B3474" s="13">
        <f t="shared" si="56"/>
        <v>3465</v>
      </c>
      <c r="C3474" s="2" t="s">
        <v>2218</v>
      </c>
      <c r="D3474" s="9">
        <v>6110</v>
      </c>
      <c r="E3474" s="2" t="s">
        <v>5905</v>
      </c>
      <c r="F3474" s="2" t="s">
        <v>3388</v>
      </c>
      <c r="G3474" s="2" t="s">
        <v>10649</v>
      </c>
      <c r="H3474" s="2" t="s">
        <v>1104</v>
      </c>
      <c r="J3474" s="12"/>
      <c r="K3474" s="12"/>
      <c r="L3474" s="12"/>
      <c r="M3474" s="12"/>
      <c r="N3474" s="12"/>
      <c r="O3474" s="12"/>
      <c r="P3474" s="12"/>
      <c r="Q3474" s="12"/>
      <c r="R3474" s="12"/>
      <c r="S3474" s="12"/>
      <c r="T3474" s="12"/>
      <c r="U3474" s="12"/>
      <c r="V3474" s="12"/>
      <c r="W3474" s="12"/>
      <c r="X3474" s="12"/>
      <c r="Y3474" s="12"/>
      <c r="Z3474" s="12"/>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12"/>
      <c r="BR3474" s="12"/>
      <c r="BS3474" s="12"/>
      <c r="BT3474" s="12"/>
      <c r="BU3474" s="12"/>
      <c r="BV3474" s="12"/>
      <c r="BW3474" s="12"/>
      <c r="BX3474" s="12"/>
      <c r="BY3474" s="12"/>
      <c r="BZ3474" s="12"/>
      <c r="CA3474" s="12"/>
      <c r="CB3474" s="12"/>
      <c r="CC3474" s="12"/>
      <c r="CD3474" s="12"/>
      <c r="CE3474" s="12"/>
      <c r="CF3474" s="12"/>
      <c r="CG3474" s="12"/>
      <c r="CH3474" s="12"/>
      <c r="CI3474" s="12"/>
      <c r="CJ3474" s="12"/>
      <c r="CK3474" s="12"/>
      <c r="CL3474" s="12"/>
      <c r="CM3474" s="12"/>
      <c r="CN3474" s="12"/>
      <c r="CO3474" s="12"/>
      <c r="CP3474" s="12"/>
      <c r="CQ3474" s="12"/>
      <c r="CR3474" s="12"/>
      <c r="CS3474" s="12"/>
      <c r="CT3474" s="12"/>
      <c r="CU3474" s="12"/>
      <c r="CV3474" s="12"/>
      <c r="CW3474" s="12"/>
      <c r="CX3474" s="12"/>
      <c r="CY3474" s="12"/>
      <c r="CZ3474" s="12"/>
      <c r="DA3474" s="12"/>
      <c r="DB3474" s="12"/>
      <c r="DC3474" s="12"/>
      <c r="DD3474" s="12"/>
      <c r="DE3474" s="12"/>
      <c r="DF3474" s="12"/>
      <c r="DG3474" s="12"/>
      <c r="DH3474" s="12"/>
      <c r="DI3474" s="12"/>
      <c r="DJ3474" s="12"/>
      <c r="DK3474" s="12"/>
      <c r="DL3474" s="12"/>
      <c r="DM3474" s="12"/>
      <c r="DN3474" s="12"/>
      <c r="DO3474" s="12"/>
      <c r="DP3474" s="12"/>
      <c r="DQ3474" s="12"/>
      <c r="DR3474" s="12"/>
      <c r="DS3474" s="12"/>
      <c r="DT3474" s="12"/>
      <c r="DU3474" s="12"/>
      <c r="DV3474" s="12"/>
    </row>
    <row r="3475" spans="1:126" s="14" customFormat="1" ht="45.75" thickBot="1" x14ac:dyDescent="0.3">
      <c r="A3475" s="12"/>
      <c r="B3475" s="13">
        <f t="shared" si="56"/>
        <v>3466</v>
      </c>
      <c r="C3475" s="2" t="s">
        <v>2218</v>
      </c>
      <c r="D3475" s="9">
        <v>6208</v>
      </c>
      <c r="E3475" s="2" t="s">
        <v>2469</v>
      </c>
      <c r="F3475" s="2" t="s">
        <v>3389</v>
      </c>
      <c r="G3475" s="2" t="s">
        <v>10650</v>
      </c>
      <c r="H3475" s="2" t="s">
        <v>1104</v>
      </c>
      <c r="J3475" s="12"/>
      <c r="K3475" s="12"/>
      <c r="L3475" s="12"/>
      <c r="M3475" s="12"/>
      <c r="N3475" s="12"/>
      <c r="O3475" s="12"/>
      <c r="P3475" s="12"/>
      <c r="Q3475" s="12"/>
      <c r="R3475" s="12"/>
      <c r="S3475" s="12"/>
      <c r="T3475" s="12"/>
      <c r="U3475" s="12"/>
      <c r="V3475" s="12"/>
      <c r="W3475" s="12"/>
      <c r="X3475" s="12"/>
      <c r="Y3475" s="12"/>
      <c r="Z3475" s="12"/>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12"/>
      <c r="BR3475" s="12"/>
      <c r="BS3475" s="12"/>
      <c r="BT3475" s="12"/>
      <c r="BU3475" s="12"/>
      <c r="BV3475" s="12"/>
      <c r="BW3475" s="12"/>
      <c r="BX3475" s="12"/>
      <c r="BY3475" s="12"/>
      <c r="BZ3475" s="12"/>
      <c r="CA3475" s="12"/>
      <c r="CB3475" s="12"/>
      <c r="CC3475" s="12"/>
      <c r="CD3475" s="12"/>
      <c r="CE3475" s="12"/>
      <c r="CF3475" s="12"/>
      <c r="CG3475" s="12"/>
      <c r="CH3475" s="12"/>
      <c r="CI3475" s="12"/>
      <c r="CJ3475" s="12"/>
      <c r="CK3475" s="12"/>
      <c r="CL3475" s="12"/>
      <c r="CM3475" s="12"/>
      <c r="CN3475" s="12"/>
      <c r="CO3475" s="12"/>
      <c r="CP3475" s="12"/>
      <c r="CQ3475" s="12"/>
      <c r="CR3475" s="12"/>
      <c r="CS3475" s="12"/>
      <c r="CT3475" s="12"/>
      <c r="CU3475" s="12"/>
      <c r="CV3475" s="12"/>
      <c r="CW3475" s="12"/>
      <c r="CX3475" s="12"/>
      <c r="CY3475" s="12"/>
      <c r="CZ3475" s="12"/>
      <c r="DA3475" s="12"/>
      <c r="DB3475" s="12"/>
      <c r="DC3475" s="12"/>
      <c r="DD3475" s="12"/>
      <c r="DE3475" s="12"/>
      <c r="DF3475" s="12"/>
      <c r="DG3475" s="12"/>
      <c r="DH3475" s="12"/>
      <c r="DI3475" s="12"/>
      <c r="DJ3475" s="12"/>
      <c r="DK3475" s="12"/>
      <c r="DL3475" s="12"/>
      <c r="DM3475" s="12"/>
      <c r="DN3475" s="12"/>
      <c r="DO3475" s="12"/>
      <c r="DP3475" s="12"/>
      <c r="DQ3475" s="12"/>
      <c r="DR3475" s="12"/>
      <c r="DS3475" s="12"/>
      <c r="DT3475" s="12"/>
      <c r="DU3475" s="12"/>
      <c r="DV3475" s="12"/>
    </row>
    <row r="3476" spans="1:126" s="14" customFormat="1" ht="30.75" thickBot="1" x14ac:dyDescent="0.3">
      <c r="A3476" s="12"/>
      <c r="B3476" s="13">
        <f t="shared" si="56"/>
        <v>3467</v>
      </c>
      <c r="C3476" s="2" t="s">
        <v>2218</v>
      </c>
      <c r="D3476" s="9">
        <v>6208</v>
      </c>
      <c r="E3476" s="2" t="s">
        <v>2469</v>
      </c>
      <c r="F3476" s="2" t="s">
        <v>3390</v>
      </c>
      <c r="G3476" s="2" t="s">
        <v>10651</v>
      </c>
      <c r="H3476" s="2" t="s">
        <v>1104</v>
      </c>
      <c r="J3476" s="12"/>
      <c r="K3476" s="12"/>
      <c r="L3476" s="12"/>
      <c r="M3476" s="12"/>
      <c r="N3476" s="12"/>
      <c r="O3476" s="12"/>
      <c r="P3476" s="12"/>
      <c r="Q3476" s="12"/>
      <c r="R3476" s="12"/>
      <c r="S3476" s="12"/>
      <c r="T3476" s="12"/>
      <c r="U3476" s="12"/>
      <c r="V3476" s="12"/>
      <c r="W3476" s="12"/>
      <c r="X3476" s="12"/>
      <c r="Y3476" s="12"/>
      <c r="Z3476" s="12"/>
      <c r="AA3476" s="12"/>
      <c r="AB3476" s="12"/>
      <c r="AC3476" s="12"/>
      <c r="AD3476" s="12"/>
      <c r="AE3476" s="12"/>
      <c r="AF3476" s="12"/>
      <c r="AG3476" s="12"/>
      <c r="AH3476" s="12"/>
      <c r="AI3476" s="12"/>
      <c r="AJ3476" s="12"/>
      <c r="AK3476" s="12"/>
      <c r="AL3476" s="12"/>
      <c r="AM3476" s="12"/>
      <c r="AN3476" s="12"/>
      <c r="AO3476" s="12"/>
      <c r="AP3476" s="12"/>
      <c r="AQ3476" s="12"/>
      <c r="AR3476" s="12"/>
      <c r="AS3476" s="12"/>
      <c r="AT3476" s="12"/>
      <c r="AU3476" s="12"/>
      <c r="AV3476" s="12"/>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12"/>
      <c r="BR3476" s="12"/>
      <c r="BS3476" s="12"/>
      <c r="BT3476" s="12"/>
      <c r="BU3476" s="12"/>
      <c r="BV3476" s="12"/>
      <c r="BW3476" s="12"/>
      <c r="BX3476" s="12"/>
      <c r="BY3476" s="12"/>
      <c r="BZ3476" s="12"/>
      <c r="CA3476" s="12"/>
      <c r="CB3476" s="12"/>
      <c r="CC3476" s="12"/>
      <c r="CD3476" s="12"/>
      <c r="CE3476" s="12"/>
      <c r="CF3476" s="12"/>
      <c r="CG3476" s="12"/>
      <c r="CH3476" s="12"/>
      <c r="CI3476" s="12"/>
      <c r="CJ3476" s="12"/>
      <c r="CK3476" s="12"/>
      <c r="CL3476" s="12"/>
      <c r="CM3476" s="12"/>
      <c r="CN3476" s="12"/>
      <c r="CO3476" s="12"/>
      <c r="CP3476" s="12"/>
      <c r="CQ3476" s="12"/>
      <c r="CR3476" s="12"/>
      <c r="CS3476" s="12"/>
      <c r="CT3476" s="12"/>
      <c r="CU3476" s="12"/>
      <c r="CV3476" s="12"/>
      <c r="CW3476" s="12"/>
      <c r="CX3476" s="12"/>
      <c r="CY3476" s="12"/>
      <c r="CZ3476" s="12"/>
      <c r="DA3476" s="12"/>
      <c r="DB3476" s="12"/>
      <c r="DC3476" s="12"/>
      <c r="DD3476" s="12"/>
      <c r="DE3476" s="12"/>
      <c r="DF3476" s="12"/>
      <c r="DG3476" s="12"/>
      <c r="DH3476" s="12"/>
      <c r="DI3476" s="12"/>
      <c r="DJ3476" s="12"/>
      <c r="DK3476" s="12"/>
      <c r="DL3476" s="12"/>
      <c r="DM3476" s="12"/>
      <c r="DN3476" s="12"/>
      <c r="DO3476" s="12"/>
      <c r="DP3476" s="12"/>
      <c r="DQ3476" s="12"/>
      <c r="DR3476" s="12"/>
      <c r="DS3476" s="12"/>
      <c r="DT3476" s="12"/>
      <c r="DU3476" s="12"/>
      <c r="DV3476" s="12"/>
    </row>
    <row r="3477" spans="1:126" s="14" customFormat="1" ht="45.75" thickBot="1" x14ac:dyDescent="0.3">
      <c r="A3477" s="12"/>
      <c r="B3477" s="13">
        <f t="shared" si="56"/>
        <v>3468</v>
      </c>
      <c r="C3477" s="2" t="s">
        <v>2218</v>
      </c>
      <c r="D3477" s="9">
        <v>6208</v>
      </c>
      <c r="E3477" s="2" t="s">
        <v>2469</v>
      </c>
      <c r="F3477" s="2" t="s">
        <v>3391</v>
      </c>
      <c r="G3477" s="2" t="s">
        <v>10652</v>
      </c>
      <c r="H3477" s="2" t="s">
        <v>1104</v>
      </c>
      <c r="J3477" s="12"/>
      <c r="K3477" s="12"/>
      <c r="L3477" s="12"/>
      <c r="M3477" s="12"/>
      <c r="N3477" s="12"/>
      <c r="O3477" s="12"/>
      <c r="P3477" s="12"/>
      <c r="Q3477" s="12"/>
      <c r="R3477" s="12"/>
      <c r="S3477" s="12"/>
      <c r="T3477" s="12"/>
      <c r="U3477" s="12"/>
      <c r="V3477" s="12"/>
      <c r="W3477" s="12"/>
      <c r="X3477" s="12"/>
      <c r="Y3477" s="12"/>
      <c r="Z3477" s="12"/>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c r="AV3477" s="12"/>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12"/>
      <c r="BR3477" s="12"/>
      <c r="BS3477" s="12"/>
      <c r="BT3477" s="12"/>
      <c r="BU3477" s="12"/>
      <c r="BV3477" s="12"/>
      <c r="BW3477" s="12"/>
      <c r="BX3477" s="12"/>
      <c r="BY3477" s="12"/>
      <c r="BZ3477" s="12"/>
      <c r="CA3477" s="12"/>
      <c r="CB3477" s="12"/>
      <c r="CC3477" s="12"/>
      <c r="CD3477" s="12"/>
      <c r="CE3477" s="12"/>
      <c r="CF3477" s="12"/>
      <c r="CG3477" s="12"/>
      <c r="CH3477" s="12"/>
      <c r="CI3477" s="12"/>
      <c r="CJ3477" s="12"/>
      <c r="CK3477" s="12"/>
      <c r="CL3477" s="12"/>
      <c r="CM3477" s="12"/>
      <c r="CN3477" s="12"/>
      <c r="CO3477" s="12"/>
      <c r="CP3477" s="12"/>
      <c r="CQ3477" s="12"/>
      <c r="CR3477" s="12"/>
      <c r="CS3477" s="12"/>
      <c r="CT3477" s="12"/>
      <c r="CU3477" s="12"/>
      <c r="CV3477" s="12"/>
      <c r="CW3477" s="12"/>
      <c r="CX3477" s="12"/>
      <c r="CY3477" s="12"/>
      <c r="CZ3477" s="12"/>
      <c r="DA3477" s="12"/>
      <c r="DB3477" s="12"/>
      <c r="DC3477" s="12"/>
      <c r="DD3477" s="12"/>
      <c r="DE3477" s="12"/>
      <c r="DF3477" s="12"/>
      <c r="DG3477" s="12"/>
      <c r="DH3477" s="12"/>
      <c r="DI3477" s="12"/>
      <c r="DJ3477" s="12"/>
      <c r="DK3477" s="12"/>
      <c r="DL3477" s="12"/>
      <c r="DM3477" s="12"/>
      <c r="DN3477" s="12"/>
      <c r="DO3477" s="12"/>
      <c r="DP3477" s="12"/>
      <c r="DQ3477" s="12"/>
      <c r="DR3477" s="12"/>
      <c r="DS3477" s="12"/>
      <c r="DT3477" s="12"/>
      <c r="DU3477" s="12"/>
      <c r="DV3477" s="12"/>
    </row>
    <row r="3478" spans="1:126" s="14" customFormat="1" ht="30.75" thickBot="1" x14ac:dyDescent="0.3">
      <c r="A3478" s="12"/>
      <c r="B3478" s="13">
        <f t="shared" si="56"/>
        <v>3469</v>
      </c>
      <c r="C3478" s="2" t="s">
        <v>2218</v>
      </c>
      <c r="D3478" s="9">
        <v>6208</v>
      </c>
      <c r="E3478" s="2" t="s">
        <v>2469</v>
      </c>
      <c r="F3478" s="2" t="s">
        <v>3392</v>
      </c>
      <c r="G3478" s="2" t="s">
        <v>10653</v>
      </c>
      <c r="H3478" s="2" t="s">
        <v>1104</v>
      </c>
      <c r="J3478" s="12"/>
      <c r="K3478" s="12"/>
      <c r="L3478" s="12"/>
      <c r="M3478" s="12"/>
      <c r="N3478" s="12"/>
      <c r="O3478" s="12"/>
      <c r="P3478" s="12"/>
      <c r="Q3478" s="12"/>
      <c r="R3478" s="12"/>
      <c r="S3478" s="12"/>
      <c r="T3478" s="12"/>
      <c r="U3478" s="12"/>
      <c r="V3478" s="12"/>
      <c r="W3478" s="12"/>
      <c r="X3478" s="12"/>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12"/>
      <c r="BR3478" s="12"/>
      <c r="BS3478" s="12"/>
      <c r="BT3478" s="12"/>
      <c r="BU3478" s="12"/>
      <c r="BV3478" s="12"/>
      <c r="BW3478" s="12"/>
      <c r="BX3478" s="12"/>
      <c r="BY3478" s="12"/>
      <c r="BZ3478" s="12"/>
      <c r="CA3478" s="12"/>
      <c r="CB3478" s="12"/>
      <c r="CC3478" s="12"/>
      <c r="CD3478" s="12"/>
      <c r="CE3478" s="12"/>
      <c r="CF3478" s="12"/>
      <c r="CG3478" s="12"/>
      <c r="CH3478" s="12"/>
      <c r="CI3478" s="12"/>
      <c r="CJ3478" s="12"/>
      <c r="CK3478" s="12"/>
      <c r="CL3478" s="12"/>
      <c r="CM3478" s="12"/>
      <c r="CN3478" s="12"/>
      <c r="CO3478" s="12"/>
      <c r="CP3478" s="12"/>
      <c r="CQ3478" s="12"/>
      <c r="CR3478" s="12"/>
      <c r="CS3478" s="12"/>
      <c r="CT3478" s="12"/>
      <c r="CU3478" s="12"/>
      <c r="CV3478" s="12"/>
      <c r="CW3478" s="12"/>
      <c r="CX3478" s="12"/>
      <c r="CY3478" s="12"/>
      <c r="CZ3478" s="12"/>
      <c r="DA3478" s="12"/>
      <c r="DB3478" s="12"/>
      <c r="DC3478" s="12"/>
      <c r="DD3478" s="12"/>
      <c r="DE3478" s="12"/>
      <c r="DF3478" s="12"/>
      <c r="DG3478" s="12"/>
      <c r="DH3478" s="12"/>
      <c r="DI3478" s="12"/>
      <c r="DJ3478" s="12"/>
      <c r="DK3478" s="12"/>
      <c r="DL3478" s="12"/>
      <c r="DM3478" s="12"/>
      <c r="DN3478" s="12"/>
      <c r="DO3478" s="12"/>
      <c r="DP3478" s="12"/>
      <c r="DQ3478" s="12"/>
      <c r="DR3478" s="12"/>
      <c r="DS3478" s="12"/>
      <c r="DT3478" s="12"/>
      <c r="DU3478" s="12"/>
      <c r="DV3478" s="12"/>
    </row>
    <row r="3479" spans="1:126" s="14" customFormat="1" ht="45.75" thickBot="1" x14ac:dyDescent="0.3">
      <c r="A3479" s="12"/>
      <c r="B3479" s="13">
        <f t="shared" si="56"/>
        <v>3470</v>
      </c>
      <c r="C3479" s="2" t="s">
        <v>2218</v>
      </c>
      <c r="D3479" s="9">
        <v>6403</v>
      </c>
      <c r="E3479" s="2" t="s">
        <v>3041</v>
      </c>
      <c r="F3479" s="2" t="s">
        <v>3393</v>
      </c>
      <c r="G3479" s="2" t="s">
        <v>3400</v>
      </c>
      <c r="H3479" s="2" t="s">
        <v>1104</v>
      </c>
      <c r="J3479" s="12"/>
      <c r="K3479" s="12"/>
      <c r="L3479" s="12"/>
      <c r="M3479" s="12"/>
      <c r="N3479" s="12"/>
      <c r="O3479" s="12"/>
      <c r="P3479" s="12"/>
      <c r="Q3479" s="12"/>
      <c r="R3479" s="12"/>
      <c r="S3479" s="12"/>
      <c r="T3479" s="12"/>
      <c r="U3479" s="12"/>
      <c r="V3479" s="12"/>
      <c r="W3479" s="12"/>
      <c r="X3479" s="12"/>
      <c r="Y3479" s="12"/>
      <c r="Z3479" s="12"/>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12"/>
      <c r="BR3479" s="12"/>
      <c r="BS3479" s="12"/>
      <c r="BT3479" s="12"/>
      <c r="BU3479" s="12"/>
      <c r="BV3479" s="12"/>
      <c r="BW3479" s="12"/>
      <c r="BX3479" s="12"/>
      <c r="BY3479" s="12"/>
      <c r="BZ3479" s="12"/>
      <c r="CA3479" s="12"/>
      <c r="CB3479" s="12"/>
      <c r="CC3479" s="12"/>
      <c r="CD3479" s="12"/>
      <c r="CE3479" s="12"/>
      <c r="CF3479" s="12"/>
      <c r="CG3479" s="12"/>
      <c r="CH3479" s="12"/>
      <c r="CI3479" s="12"/>
      <c r="CJ3479" s="12"/>
      <c r="CK3479" s="12"/>
      <c r="CL3479" s="12"/>
      <c r="CM3479" s="12"/>
      <c r="CN3479" s="12"/>
      <c r="CO3479" s="12"/>
      <c r="CP3479" s="12"/>
      <c r="CQ3479" s="12"/>
      <c r="CR3479" s="12"/>
      <c r="CS3479" s="12"/>
      <c r="CT3479" s="12"/>
      <c r="CU3479" s="12"/>
      <c r="CV3479" s="12"/>
      <c r="CW3479" s="12"/>
      <c r="CX3479" s="12"/>
      <c r="CY3479" s="12"/>
      <c r="CZ3479" s="12"/>
      <c r="DA3479" s="12"/>
      <c r="DB3479" s="12"/>
      <c r="DC3479" s="12"/>
      <c r="DD3479" s="12"/>
      <c r="DE3479" s="12"/>
      <c r="DF3479" s="12"/>
      <c r="DG3479" s="12"/>
      <c r="DH3479" s="12"/>
      <c r="DI3479" s="12"/>
      <c r="DJ3479" s="12"/>
      <c r="DK3479" s="12"/>
      <c r="DL3479" s="12"/>
      <c r="DM3479" s="12"/>
      <c r="DN3479" s="12"/>
      <c r="DO3479" s="12"/>
      <c r="DP3479" s="12"/>
      <c r="DQ3479" s="12"/>
      <c r="DR3479" s="12"/>
      <c r="DS3479" s="12"/>
      <c r="DT3479" s="12"/>
      <c r="DU3479" s="12"/>
      <c r="DV3479" s="12"/>
    </row>
    <row r="3480" spans="1:126" s="14" customFormat="1" ht="60.75" thickBot="1" x14ac:dyDescent="0.3">
      <c r="A3480" s="12"/>
      <c r="B3480" s="13">
        <f t="shared" si="56"/>
        <v>3471</v>
      </c>
      <c r="C3480" s="2" t="s">
        <v>2218</v>
      </c>
      <c r="D3480" s="9">
        <v>6403</v>
      </c>
      <c r="E3480" s="2" t="s">
        <v>3041</v>
      </c>
      <c r="F3480" s="2" t="s">
        <v>3394</v>
      </c>
      <c r="G3480" s="2" t="s">
        <v>10654</v>
      </c>
      <c r="H3480" s="2" t="s">
        <v>1104</v>
      </c>
      <c r="J3480" s="12"/>
      <c r="K3480" s="12"/>
      <c r="L3480" s="12"/>
      <c r="M3480" s="12"/>
      <c r="N3480" s="12"/>
      <c r="O3480" s="12"/>
      <c r="P3480" s="12"/>
      <c r="Q3480" s="12"/>
      <c r="R3480" s="12"/>
      <c r="S3480" s="12"/>
      <c r="T3480" s="12"/>
      <c r="U3480" s="12"/>
      <c r="V3480" s="12"/>
      <c r="W3480" s="12"/>
      <c r="X3480" s="12"/>
      <c r="Y3480" s="12"/>
      <c r="Z3480" s="12"/>
      <c r="AA3480" s="12"/>
      <c r="AB3480" s="12"/>
      <c r="AC3480" s="12"/>
      <c r="AD3480" s="12"/>
      <c r="AE3480" s="12"/>
      <c r="AF3480" s="12"/>
      <c r="AG3480" s="12"/>
      <c r="AH3480" s="12"/>
      <c r="AI3480" s="12"/>
      <c r="AJ3480" s="12"/>
      <c r="AK3480" s="12"/>
      <c r="AL3480" s="12"/>
      <c r="AM3480" s="12"/>
      <c r="AN3480" s="12"/>
      <c r="AO3480" s="12"/>
      <c r="AP3480" s="12"/>
      <c r="AQ3480" s="12"/>
      <c r="AR3480" s="12"/>
      <c r="AS3480" s="12"/>
      <c r="AT3480" s="12"/>
      <c r="AU3480" s="12"/>
      <c r="AV3480" s="12"/>
      <c r="AW3480" s="12"/>
      <c r="AX3480" s="12"/>
      <c r="AY3480" s="12"/>
      <c r="AZ3480" s="12"/>
      <c r="BA3480" s="12"/>
      <c r="BB3480" s="12"/>
      <c r="BC3480" s="12"/>
      <c r="BD3480" s="12"/>
      <c r="BE3480" s="12"/>
      <c r="BF3480" s="12"/>
      <c r="BG3480" s="12"/>
      <c r="BH3480" s="12"/>
      <c r="BI3480" s="12"/>
      <c r="BJ3480" s="12"/>
      <c r="BK3480" s="12"/>
      <c r="BL3480" s="12"/>
      <c r="BM3480" s="12"/>
      <c r="BN3480" s="12"/>
      <c r="BO3480" s="12"/>
      <c r="BP3480" s="12"/>
      <c r="BQ3480" s="12"/>
      <c r="BR3480" s="12"/>
      <c r="BS3480" s="12"/>
      <c r="BT3480" s="12"/>
      <c r="BU3480" s="12"/>
      <c r="BV3480" s="12"/>
      <c r="BW3480" s="12"/>
      <c r="BX3480" s="12"/>
      <c r="BY3480" s="12"/>
      <c r="BZ3480" s="12"/>
      <c r="CA3480" s="12"/>
      <c r="CB3480" s="12"/>
      <c r="CC3480" s="12"/>
      <c r="CD3480" s="12"/>
      <c r="CE3480" s="12"/>
      <c r="CF3480" s="12"/>
      <c r="CG3480" s="12"/>
      <c r="CH3480" s="12"/>
      <c r="CI3480" s="12"/>
      <c r="CJ3480" s="12"/>
      <c r="CK3480" s="12"/>
      <c r="CL3480" s="12"/>
      <c r="CM3480" s="12"/>
      <c r="CN3480" s="12"/>
      <c r="CO3480" s="12"/>
      <c r="CP3480" s="12"/>
      <c r="CQ3480" s="12"/>
      <c r="CR3480" s="12"/>
      <c r="CS3480" s="12"/>
      <c r="CT3480" s="12"/>
      <c r="CU3480" s="12"/>
      <c r="CV3480" s="12"/>
      <c r="CW3480" s="12"/>
      <c r="CX3480" s="12"/>
      <c r="CY3480" s="12"/>
      <c r="CZ3480" s="12"/>
      <c r="DA3480" s="12"/>
      <c r="DB3480" s="12"/>
      <c r="DC3480" s="12"/>
      <c r="DD3480" s="12"/>
      <c r="DE3480" s="12"/>
      <c r="DF3480" s="12"/>
      <c r="DG3480" s="12"/>
      <c r="DH3480" s="12"/>
      <c r="DI3480" s="12"/>
      <c r="DJ3480" s="12"/>
      <c r="DK3480" s="12"/>
      <c r="DL3480" s="12"/>
      <c r="DM3480" s="12"/>
      <c r="DN3480" s="12"/>
      <c r="DO3480" s="12"/>
      <c r="DP3480" s="12"/>
      <c r="DQ3480" s="12"/>
      <c r="DR3480" s="12"/>
      <c r="DS3480" s="12"/>
      <c r="DT3480" s="12"/>
      <c r="DU3480" s="12"/>
      <c r="DV3480" s="12"/>
    </row>
    <row r="3481" spans="1:126" s="14" customFormat="1" ht="45.75" thickBot="1" x14ac:dyDescent="0.3">
      <c r="A3481" s="12"/>
      <c r="B3481" s="13">
        <f t="shared" si="56"/>
        <v>3472</v>
      </c>
      <c r="C3481" s="2" t="s">
        <v>2218</v>
      </c>
      <c r="D3481" s="9">
        <v>6403</v>
      </c>
      <c r="E3481" s="2" t="s">
        <v>3041</v>
      </c>
      <c r="F3481" s="2" t="s">
        <v>3395</v>
      </c>
      <c r="G3481" s="2" t="s">
        <v>3401</v>
      </c>
      <c r="H3481" s="2" t="s">
        <v>1104</v>
      </c>
      <c r="J3481" s="12"/>
      <c r="K3481" s="12"/>
      <c r="L3481" s="12"/>
      <c r="M3481" s="12"/>
      <c r="N3481" s="12"/>
      <c r="O3481" s="12"/>
      <c r="P3481" s="12"/>
      <c r="Q3481" s="12"/>
      <c r="R3481" s="12"/>
      <c r="S3481" s="12"/>
      <c r="T3481" s="12"/>
      <c r="U3481" s="12"/>
      <c r="V3481" s="12"/>
      <c r="W3481" s="12"/>
      <c r="X3481" s="12"/>
      <c r="Y3481" s="12"/>
      <c r="Z3481" s="12"/>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12"/>
      <c r="BR3481" s="12"/>
      <c r="BS3481" s="12"/>
      <c r="BT3481" s="12"/>
      <c r="BU3481" s="12"/>
      <c r="BV3481" s="12"/>
      <c r="BW3481" s="12"/>
      <c r="BX3481" s="12"/>
      <c r="BY3481" s="12"/>
      <c r="BZ3481" s="12"/>
      <c r="CA3481" s="12"/>
      <c r="CB3481" s="12"/>
      <c r="CC3481" s="12"/>
      <c r="CD3481" s="12"/>
      <c r="CE3481" s="12"/>
      <c r="CF3481" s="12"/>
      <c r="CG3481" s="12"/>
      <c r="CH3481" s="12"/>
      <c r="CI3481" s="12"/>
      <c r="CJ3481" s="12"/>
      <c r="CK3481" s="12"/>
      <c r="CL3481" s="12"/>
      <c r="CM3481" s="12"/>
      <c r="CN3481" s="12"/>
      <c r="CO3481" s="12"/>
      <c r="CP3481" s="12"/>
      <c r="CQ3481" s="12"/>
      <c r="CR3481" s="12"/>
      <c r="CS3481" s="12"/>
      <c r="CT3481" s="12"/>
      <c r="CU3481" s="12"/>
      <c r="CV3481" s="12"/>
      <c r="CW3481" s="12"/>
      <c r="CX3481" s="12"/>
      <c r="CY3481" s="12"/>
      <c r="CZ3481" s="12"/>
      <c r="DA3481" s="12"/>
      <c r="DB3481" s="12"/>
      <c r="DC3481" s="12"/>
      <c r="DD3481" s="12"/>
      <c r="DE3481" s="12"/>
      <c r="DF3481" s="12"/>
      <c r="DG3481" s="12"/>
      <c r="DH3481" s="12"/>
      <c r="DI3481" s="12"/>
      <c r="DJ3481" s="12"/>
      <c r="DK3481" s="12"/>
      <c r="DL3481" s="12"/>
      <c r="DM3481" s="12"/>
      <c r="DN3481" s="12"/>
      <c r="DO3481" s="12"/>
      <c r="DP3481" s="12"/>
      <c r="DQ3481" s="12"/>
      <c r="DR3481" s="12"/>
      <c r="DS3481" s="12"/>
      <c r="DT3481" s="12"/>
      <c r="DU3481" s="12"/>
      <c r="DV3481" s="12"/>
    </row>
    <row r="3482" spans="1:126" s="14" customFormat="1" ht="60.75" thickBot="1" x14ac:dyDescent="0.3">
      <c r="A3482" s="12"/>
      <c r="B3482" s="13">
        <f t="shared" si="56"/>
        <v>3473</v>
      </c>
      <c r="C3482" s="2" t="s">
        <v>2218</v>
      </c>
      <c r="D3482" s="9">
        <v>6403</v>
      </c>
      <c r="E3482" s="2" t="s">
        <v>3041</v>
      </c>
      <c r="F3482" s="2" t="s">
        <v>3396</v>
      </c>
      <c r="G3482" s="2" t="s">
        <v>3402</v>
      </c>
      <c r="H3482" s="2" t="s">
        <v>1104</v>
      </c>
      <c r="J3482" s="12"/>
      <c r="K3482" s="12"/>
      <c r="L3482" s="12"/>
      <c r="M3482" s="12"/>
      <c r="N3482" s="12"/>
      <c r="O3482" s="12"/>
      <c r="P3482" s="12"/>
      <c r="Q3482" s="12"/>
      <c r="R3482" s="12"/>
      <c r="S3482" s="12"/>
      <c r="T3482" s="12"/>
      <c r="U3482" s="12"/>
      <c r="V3482" s="12"/>
      <c r="W3482" s="12"/>
      <c r="X3482" s="12"/>
      <c r="Y3482" s="12"/>
      <c r="Z3482" s="12"/>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12"/>
      <c r="BR3482" s="12"/>
      <c r="BS3482" s="12"/>
      <c r="BT3482" s="12"/>
      <c r="BU3482" s="12"/>
      <c r="BV3482" s="12"/>
      <c r="BW3482" s="12"/>
      <c r="BX3482" s="12"/>
      <c r="BY3482" s="12"/>
      <c r="BZ3482" s="12"/>
      <c r="CA3482" s="12"/>
      <c r="CB3482" s="12"/>
      <c r="CC3482" s="12"/>
      <c r="CD3482" s="12"/>
      <c r="CE3482" s="12"/>
      <c r="CF3482" s="12"/>
      <c r="CG3482" s="12"/>
      <c r="CH3482" s="12"/>
      <c r="CI3482" s="12"/>
      <c r="CJ3482" s="12"/>
      <c r="CK3482" s="12"/>
      <c r="CL3482" s="12"/>
      <c r="CM3482" s="12"/>
      <c r="CN3482" s="12"/>
      <c r="CO3482" s="12"/>
      <c r="CP3482" s="12"/>
      <c r="CQ3482" s="12"/>
      <c r="CR3482" s="12"/>
      <c r="CS3482" s="12"/>
      <c r="CT3482" s="12"/>
      <c r="CU3482" s="12"/>
      <c r="CV3482" s="12"/>
      <c r="CW3482" s="12"/>
      <c r="CX3482" s="12"/>
      <c r="CY3482" s="12"/>
      <c r="CZ3482" s="12"/>
      <c r="DA3482" s="12"/>
      <c r="DB3482" s="12"/>
      <c r="DC3482" s="12"/>
      <c r="DD3482" s="12"/>
      <c r="DE3482" s="12"/>
      <c r="DF3482" s="12"/>
      <c r="DG3482" s="12"/>
      <c r="DH3482" s="12"/>
      <c r="DI3482" s="12"/>
      <c r="DJ3482" s="12"/>
      <c r="DK3482" s="12"/>
      <c r="DL3482" s="12"/>
      <c r="DM3482" s="12"/>
      <c r="DN3482" s="12"/>
      <c r="DO3482" s="12"/>
      <c r="DP3482" s="12"/>
      <c r="DQ3482" s="12"/>
      <c r="DR3482" s="12"/>
      <c r="DS3482" s="12"/>
      <c r="DT3482" s="12"/>
      <c r="DU3482" s="12"/>
      <c r="DV3482" s="12"/>
    </row>
    <row r="3483" spans="1:126" s="14" customFormat="1" ht="60.75" thickBot="1" x14ac:dyDescent="0.3">
      <c r="A3483" s="12"/>
      <c r="B3483" s="13">
        <f t="shared" si="56"/>
        <v>3474</v>
      </c>
      <c r="C3483" s="2" t="s">
        <v>2218</v>
      </c>
      <c r="D3483" s="9">
        <v>6403</v>
      </c>
      <c r="E3483" s="2" t="s">
        <v>3041</v>
      </c>
      <c r="F3483" s="2" t="s">
        <v>3397</v>
      </c>
      <c r="G3483" s="2" t="s">
        <v>3403</v>
      </c>
      <c r="H3483" s="2" t="s">
        <v>1104</v>
      </c>
      <c r="J3483" s="12"/>
      <c r="K3483" s="12"/>
      <c r="L3483" s="12"/>
      <c r="M3483" s="12"/>
      <c r="N3483" s="12"/>
      <c r="O3483" s="12"/>
      <c r="P3483" s="12"/>
      <c r="Q3483" s="12"/>
      <c r="R3483" s="12"/>
      <c r="S3483" s="12"/>
      <c r="T3483" s="12"/>
      <c r="U3483" s="12"/>
      <c r="V3483" s="12"/>
      <c r="W3483" s="12"/>
      <c r="X3483" s="12"/>
      <c r="Y3483" s="12"/>
      <c r="Z3483" s="12"/>
      <c r="AA3483" s="12"/>
      <c r="AB3483" s="12"/>
      <c r="AC3483" s="12"/>
      <c r="AD3483" s="12"/>
      <c r="AE3483" s="12"/>
      <c r="AF3483" s="12"/>
      <c r="AG3483" s="12"/>
      <c r="AH3483" s="12"/>
      <c r="AI3483" s="12"/>
      <c r="AJ3483" s="12"/>
      <c r="AK3483" s="12"/>
      <c r="AL3483" s="12"/>
      <c r="AM3483" s="12"/>
      <c r="AN3483" s="12"/>
      <c r="AO3483" s="12"/>
      <c r="AP3483" s="12"/>
      <c r="AQ3483" s="12"/>
      <c r="AR3483" s="12"/>
      <c r="AS3483" s="12"/>
      <c r="AT3483" s="12"/>
      <c r="AU3483" s="12"/>
      <c r="AV3483" s="12"/>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12"/>
      <c r="BR3483" s="12"/>
      <c r="BS3483" s="12"/>
      <c r="BT3483" s="12"/>
      <c r="BU3483" s="12"/>
      <c r="BV3483" s="12"/>
      <c r="BW3483" s="12"/>
      <c r="BX3483" s="12"/>
      <c r="BY3483" s="12"/>
      <c r="BZ3483" s="12"/>
      <c r="CA3483" s="12"/>
      <c r="CB3483" s="12"/>
      <c r="CC3483" s="12"/>
      <c r="CD3483" s="12"/>
      <c r="CE3483" s="12"/>
      <c r="CF3483" s="12"/>
      <c r="CG3483" s="12"/>
      <c r="CH3483" s="12"/>
      <c r="CI3483" s="12"/>
      <c r="CJ3483" s="12"/>
      <c r="CK3483" s="12"/>
      <c r="CL3483" s="12"/>
      <c r="CM3483" s="12"/>
      <c r="CN3483" s="12"/>
      <c r="CO3483" s="12"/>
      <c r="CP3483" s="12"/>
      <c r="CQ3483" s="12"/>
      <c r="CR3483" s="12"/>
      <c r="CS3483" s="12"/>
      <c r="CT3483" s="12"/>
      <c r="CU3483" s="12"/>
      <c r="CV3483" s="12"/>
      <c r="CW3483" s="12"/>
      <c r="CX3483" s="12"/>
      <c r="CY3483" s="12"/>
      <c r="CZ3483" s="12"/>
      <c r="DA3483" s="12"/>
      <c r="DB3483" s="12"/>
      <c r="DC3483" s="12"/>
      <c r="DD3483" s="12"/>
      <c r="DE3483" s="12"/>
      <c r="DF3483" s="12"/>
      <c r="DG3483" s="12"/>
      <c r="DH3483" s="12"/>
      <c r="DI3483" s="12"/>
      <c r="DJ3483" s="12"/>
      <c r="DK3483" s="12"/>
      <c r="DL3483" s="12"/>
      <c r="DM3483" s="12"/>
      <c r="DN3483" s="12"/>
      <c r="DO3483" s="12"/>
      <c r="DP3483" s="12"/>
      <c r="DQ3483" s="12"/>
      <c r="DR3483" s="12"/>
      <c r="DS3483" s="12"/>
      <c r="DT3483" s="12"/>
      <c r="DU3483" s="12"/>
      <c r="DV3483" s="12"/>
    </row>
    <row r="3484" spans="1:126" s="14" customFormat="1" ht="60.75" thickBot="1" x14ac:dyDescent="0.3">
      <c r="A3484" s="12"/>
      <c r="B3484" s="13">
        <f t="shared" si="56"/>
        <v>3475</v>
      </c>
      <c r="C3484" s="2" t="s">
        <v>2218</v>
      </c>
      <c r="D3484" s="9">
        <v>6403</v>
      </c>
      <c r="E3484" s="2" t="s">
        <v>3041</v>
      </c>
      <c r="F3484" s="2" t="s">
        <v>3398</v>
      </c>
      <c r="G3484" s="2" t="s">
        <v>3404</v>
      </c>
      <c r="H3484" s="2" t="s">
        <v>1104</v>
      </c>
      <c r="J3484" s="12"/>
      <c r="K3484" s="12"/>
      <c r="L3484" s="12"/>
      <c r="M3484" s="12"/>
      <c r="N3484" s="12"/>
      <c r="O3484" s="12"/>
      <c r="P3484" s="12"/>
      <c r="Q3484" s="12"/>
      <c r="R3484" s="12"/>
      <c r="S3484" s="12"/>
      <c r="T3484" s="12"/>
      <c r="U3484" s="12"/>
      <c r="V3484" s="12"/>
      <c r="W3484" s="12"/>
      <c r="X3484" s="12"/>
      <c r="Y3484" s="12"/>
      <c r="Z3484" s="12"/>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12"/>
      <c r="BR3484" s="12"/>
      <c r="BS3484" s="12"/>
      <c r="BT3484" s="12"/>
      <c r="BU3484" s="12"/>
      <c r="BV3484" s="12"/>
      <c r="BW3484" s="12"/>
      <c r="BX3484" s="12"/>
      <c r="BY3484" s="12"/>
      <c r="BZ3484" s="12"/>
      <c r="CA3484" s="12"/>
      <c r="CB3484" s="12"/>
      <c r="CC3484" s="12"/>
      <c r="CD3484" s="12"/>
      <c r="CE3484" s="12"/>
      <c r="CF3484" s="12"/>
      <c r="CG3484" s="12"/>
      <c r="CH3484" s="12"/>
      <c r="CI3484" s="12"/>
      <c r="CJ3484" s="12"/>
      <c r="CK3484" s="12"/>
      <c r="CL3484" s="12"/>
      <c r="CM3484" s="12"/>
      <c r="CN3484" s="12"/>
      <c r="CO3484" s="12"/>
      <c r="CP3484" s="12"/>
      <c r="CQ3484" s="12"/>
      <c r="CR3484" s="12"/>
      <c r="CS3484" s="12"/>
      <c r="CT3484" s="12"/>
      <c r="CU3484" s="12"/>
      <c r="CV3484" s="12"/>
      <c r="CW3484" s="12"/>
      <c r="CX3484" s="12"/>
      <c r="CY3484" s="12"/>
      <c r="CZ3484" s="12"/>
      <c r="DA3484" s="12"/>
      <c r="DB3484" s="12"/>
      <c r="DC3484" s="12"/>
      <c r="DD3484" s="12"/>
      <c r="DE3484" s="12"/>
      <c r="DF3484" s="12"/>
      <c r="DG3484" s="12"/>
      <c r="DH3484" s="12"/>
      <c r="DI3484" s="12"/>
      <c r="DJ3484" s="12"/>
      <c r="DK3484" s="12"/>
      <c r="DL3484" s="12"/>
      <c r="DM3484" s="12"/>
      <c r="DN3484" s="12"/>
      <c r="DO3484" s="12"/>
      <c r="DP3484" s="12"/>
      <c r="DQ3484" s="12"/>
      <c r="DR3484" s="12"/>
      <c r="DS3484" s="12"/>
      <c r="DT3484" s="12"/>
      <c r="DU3484" s="12"/>
      <c r="DV3484" s="12"/>
    </row>
    <row r="3485" spans="1:126" s="14" customFormat="1" ht="45.75" thickBot="1" x14ac:dyDescent="0.3">
      <c r="A3485" s="12"/>
      <c r="B3485" s="13">
        <f t="shared" si="56"/>
        <v>3476</v>
      </c>
      <c r="C3485" s="2" t="s">
        <v>2218</v>
      </c>
      <c r="D3485" s="9">
        <v>6403</v>
      </c>
      <c r="E3485" s="2" t="s">
        <v>3041</v>
      </c>
      <c r="F3485" s="2" t="s">
        <v>3399</v>
      </c>
      <c r="G3485" s="2" t="s">
        <v>3405</v>
      </c>
      <c r="H3485" s="2" t="s">
        <v>1104</v>
      </c>
      <c r="J3485" s="12"/>
      <c r="K3485" s="12"/>
      <c r="L3485" s="12"/>
      <c r="M3485" s="12"/>
      <c r="N3485" s="12"/>
      <c r="O3485" s="12"/>
      <c r="P3485" s="12"/>
      <c r="Q3485" s="12"/>
      <c r="R3485" s="12"/>
      <c r="S3485" s="12"/>
      <c r="T3485" s="12"/>
      <c r="U3485" s="12"/>
      <c r="V3485" s="12"/>
      <c r="W3485" s="12"/>
      <c r="X3485" s="12"/>
      <c r="Y3485" s="12"/>
      <c r="Z3485" s="12"/>
      <c r="AA3485" s="12"/>
      <c r="AB3485" s="12"/>
      <c r="AC3485" s="12"/>
      <c r="AD3485" s="12"/>
      <c r="AE3485" s="12"/>
      <c r="AF3485" s="12"/>
      <c r="AG3485" s="12"/>
      <c r="AH3485" s="12"/>
      <c r="AI3485" s="12"/>
      <c r="AJ3485" s="12"/>
      <c r="AK3485" s="12"/>
      <c r="AL3485" s="12"/>
      <c r="AM3485" s="12"/>
      <c r="AN3485" s="12"/>
      <c r="AO3485" s="12"/>
      <c r="AP3485" s="12"/>
      <c r="AQ3485" s="12"/>
      <c r="AR3485" s="12"/>
      <c r="AS3485" s="12"/>
      <c r="AT3485" s="12"/>
      <c r="AU3485" s="12"/>
      <c r="AV3485" s="12"/>
      <c r="AW3485" s="12"/>
      <c r="AX3485" s="12"/>
      <c r="AY3485" s="12"/>
      <c r="AZ3485" s="12"/>
      <c r="BA3485" s="12"/>
      <c r="BB3485" s="12"/>
      <c r="BC3485" s="12"/>
      <c r="BD3485" s="12"/>
      <c r="BE3485" s="12"/>
      <c r="BF3485" s="12"/>
      <c r="BG3485" s="12"/>
      <c r="BH3485" s="12"/>
      <c r="BI3485" s="12"/>
      <c r="BJ3485" s="12"/>
      <c r="BK3485" s="12"/>
      <c r="BL3485" s="12"/>
      <c r="BM3485" s="12"/>
      <c r="BN3485" s="12"/>
      <c r="BO3485" s="12"/>
      <c r="BP3485" s="12"/>
      <c r="BQ3485" s="12"/>
      <c r="BR3485" s="12"/>
      <c r="BS3485" s="12"/>
      <c r="BT3485" s="12"/>
      <c r="BU3485" s="12"/>
      <c r="BV3485" s="12"/>
      <c r="BW3485" s="12"/>
      <c r="BX3485" s="12"/>
      <c r="BY3485" s="12"/>
      <c r="BZ3485" s="12"/>
      <c r="CA3485" s="12"/>
      <c r="CB3485" s="12"/>
      <c r="CC3485" s="12"/>
      <c r="CD3485" s="12"/>
      <c r="CE3485" s="12"/>
      <c r="CF3485" s="12"/>
      <c r="CG3485" s="12"/>
      <c r="CH3485" s="12"/>
      <c r="CI3485" s="12"/>
      <c r="CJ3485" s="12"/>
      <c r="CK3485" s="12"/>
      <c r="CL3485" s="12"/>
      <c r="CM3485" s="12"/>
      <c r="CN3485" s="12"/>
      <c r="CO3485" s="12"/>
      <c r="CP3485" s="12"/>
      <c r="CQ3485" s="12"/>
      <c r="CR3485" s="12"/>
      <c r="CS3485" s="12"/>
      <c r="CT3485" s="12"/>
      <c r="CU3485" s="12"/>
      <c r="CV3485" s="12"/>
      <c r="CW3485" s="12"/>
      <c r="CX3485" s="12"/>
      <c r="CY3485" s="12"/>
      <c r="CZ3485" s="12"/>
      <c r="DA3485" s="12"/>
      <c r="DB3485" s="12"/>
      <c r="DC3485" s="12"/>
      <c r="DD3485" s="12"/>
      <c r="DE3485" s="12"/>
      <c r="DF3485" s="12"/>
      <c r="DG3485" s="12"/>
      <c r="DH3485" s="12"/>
      <c r="DI3485" s="12"/>
      <c r="DJ3485" s="12"/>
      <c r="DK3485" s="12"/>
      <c r="DL3485" s="12"/>
      <c r="DM3485" s="12"/>
      <c r="DN3485" s="12"/>
      <c r="DO3485" s="12"/>
      <c r="DP3485" s="12"/>
      <c r="DQ3485" s="12"/>
      <c r="DR3485" s="12"/>
      <c r="DS3485" s="12"/>
      <c r="DT3485" s="12"/>
      <c r="DU3485" s="12"/>
      <c r="DV3485" s="12"/>
    </row>
    <row r="3486" spans="1:126" s="14" customFormat="1" ht="90.75" thickBot="1" x14ac:dyDescent="0.3">
      <c r="A3486" s="12"/>
      <c r="B3486" s="13">
        <f t="shared" si="56"/>
        <v>3477</v>
      </c>
      <c r="C3486" s="2" t="s">
        <v>2218</v>
      </c>
      <c r="D3486" s="9">
        <v>6211</v>
      </c>
      <c r="E3486" s="2" t="s">
        <v>3054</v>
      </c>
      <c r="F3486" s="2" t="s">
        <v>3388</v>
      </c>
      <c r="G3486" s="2" t="s">
        <v>10649</v>
      </c>
      <c r="H3486" s="2" t="s">
        <v>1104</v>
      </c>
      <c r="J3486" s="12"/>
      <c r="K3486" s="12"/>
      <c r="L3486" s="12"/>
      <c r="M3486" s="12"/>
      <c r="N3486" s="12"/>
      <c r="O3486" s="12"/>
      <c r="P3486" s="12"/>
      <c r="Q3486" s="12"/>
      <c r="R3486" s="12"/>
      <c r="S3486" s="12"/>
      <c r="T3486" s="12"/>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12"/>
      <c r="BR3486" s="12"/>
      <c r="BS3486" s="12"/>
      <c r="BT3486" s="12"/>
      <c r="BU3486" s="12"/>
      <c r="BV3486" s="12"/>
      <c r="BW3486" s="12"/>
      <c r="BX3486" s="12"/>
      <c r="BY3486" s="12"/>
      <c r="BZ3486" s="12"/>
      <c r="CA3486" s="12"/>
      <c r="CB3486" s="12"/>
      <c r="CC3486" s="12"/>
      <c r="CD3486" s="12"/>
      <c r="CE3486" s="12"/>
      <c r="CF3486" s="12"/>
      <c r="CG3486" s="12"/>
      <c r="CH3486" s="12"/>
      <c r="CI3486" s="12"/>
      <c r="CJ3486" s="12"/>
      <c r="CK3486" s="12"/>
      <c r="CL3486" s="12"/>
      <c r="CM3486" s="12"/>
      <c r="CN3486" s="12"/>
      <c r="CO3486" s="12"/>
      <c r="CP3486" s="12"/>
      <c r="CQ3486" s="12"/>
      <c r="CR3486" s="12"/>
      <c r="CS3486" s="12"/>
      <c r="CT3486" s="12"/>
      <c r="CU3486" s="12"/>
      <c r="CV3486" s="12"/>
      <c r="CW3486" s="12"/>
      <c r="CX3486" s="12"/>
      <c r="CY3486" s="12"/>
      <c r="CZ3486" s="12"/>
      <c r="DA3486" s="12"/>
      <c r="DB3486" s="12"/>
      <c r="DC3486" s="12"/>
      <c r="DD3486" s="12"/>
      <c r="DE3486" s="12"/>
      <c r="DF3486" s="12"/>
      <c r="DG3486" s="12"/>
      <c r="DH3486" s="12"/>
      <c r="DI3486" s="12"/>
      <c r="DJ3486" s="12"/>
      <c r="DK3486" s="12"/>
      <c r="DL3486" s="12"/>
      <c r="DM3486" s="12"/>
      <c r="DN3486" s="12"/>
      <c r="DO3486" s="12"/>
      <c r="DP3486" s="12"/>
      <c r="DQ3486" s="12"/>
      <c r="DR3486" s="12"/>
      <c r="DS3486" s="12"/>
      <c r="DT3486" s="12"/>
      <c r="DU3486" s="12"/>
      <c r="DV3486" s="12"/>
    </row>
    <row r="3487" spans="1:126" s="14" customFormat="1" ht="30.75" thickBot="1" x14ac:dyDescent="0.3">
      <c r="A3487" s="12"/>
      <c r="B3487" s="13">
        <f t="shared" si="56"/>
        <v>3478</v>
      </c>
      <c r="C3487" s="2" t="s">
        <v>2218</v>
      </c>
      <c r="D3487" s="9">
        <v>6211</v>
      </c>
      <c r="E3487" s="2" t="s">
        <v>3054</v>
      </c>
      <c r="F3487" s="2" t="s">
        <v>3406</v>
      </c>
      <c r="G3487" s="2" t="s">
        <v>3410</v>
      </c>
      <c r="H3487" s="2" t="s">
        <v>1104</v>
      </c>
      <c r="J3487" s="12"/>
      <c r="K3487" s="12"/>
      <c r="L3487" s="12"/>
      <c r="M3487" s="12"/>
      <c r="N3487" s="12"/>
      <c r="O3487" s="12"/>
      <c r="P3487" s="12"/>
      <c r="Q3487" s="12"/>
      <c r="R3487" s="12"/>
      <c r="S3487" s="12"/>
      <c r="T3487" s="12"/>
      <c r="U3487" s="12"/>
      <c r="V3487" s="12"/>
      <c r="W3487" s="12"/>
      <c r="X3487" s="12"/>
      <c r="Y3487" s="12"/>
      <c r="Z3487" s="12"/>
      <c r="AA3487" s="12"/>
      <c r="AB3487" s="12"/>
      <c r="AC3487" s="12"/>
      <c r="AD3487" s="12"/>
      <c r="AE3487" s="12"/>
      <c r="AF3487" s="12"/>
      <c r="AG3487" s="12"/>
      <c r="AH3487" s="12"/>
      <c r="AI3487" s="12"/>
      <c r="AJ3487" s="12"/>
      <c r="AK3487" s="12"/>
      <c r="AL3487" s="12"/>
      <c r="AM3487" s="12"/>
      <c r="AN3487" s="12"/>
      <c r="AO3487" s="12"/>
      <c r="AP3487" s="12"/>
      <c r="AQ3487" s="12"/>
      <c r="AR3487" s="12"/>
      <c r="AS3487" s="12"/>
      <c r="AT3487" s="12"/>
      <c r="AU3487" s="12"/>
      <c r="AV3487" s="12"/>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12"/>
      <c r="BR3487" s="12"/>
      <c r="BS3487" s="12"/>
      <c r="BT3487" s="12"/>
      <c r="BU3487" s="12"/>
      <c r="BV3487" s="12"/>
      <c r="BW3487" s="12"/>
      <c r="BX3487" s="12"/>
      <c r="BY3487" s="12"/>
      <c r="BZ3487" s="12"/>
      <c r="CA3487" s="12"/>
      <c r="CB3487" s="12"/>
      <c r="CC3487" s="12"/>
      <c r="CD3487" s="12"/>
      <c r="CE3487" s="12"/>
      <c r="CF3487" s="12"/>
      <c r="CG3487" s="12"/>
      <c r="CH3487" s="12"/>
      <c r="CI3487" s="12"/>
      <c r="CJ3487" s="12"/>
      <c r="CK3487" s="12"/>
      <c r="CL3487" s="12"/>
      <c r="CM3487" s="12"/>
      <c r="CN3487" s="12"/>
      <c r="CO3487" s="12"/>
      <c r="CP3487" s="12"/>
      <c r="CQ3487" s="12"/>
      <c r="CR3487" s="12"/>
      <c r="CS3487" s="12"/>
      <c r="CT3487" s="12"/>
      <c r="CU3487" s="12"/>
      <c r="CV3487" s="12"/>
      <c r="CW3487" s="12"/>
      <c r="CX3487" s="12"/>
      <c r="CY3487" s="12"/>
      <c r="CZ3487" s="12"/>
      <c r="DA3487" s="12"/>
      <c r="DB3487" s="12"/>
      <c r="DC3487" s="12"/>
      <c r="DD3487" s="12"/>
      <c r="DE3487" s="12"/>
      <c r="DF3487" s="12"/>
      <c r="DG3487" s="12"/>
      <c r="DH3487" s="12"/>
      <c r="DI3487" s="12"/>
      <c r="DJ3487" s="12"/>
      <c r="DK3487" s="12"/>
      <c r="DL3487" s="12"/>
      <c r="DM3487" s="12"/>
      <c r="DN3487" s="12"/>
      <c r="DO3487" s="12"/>
      <c r="DP3487" s="12"/>
      <c r="DQ3487" s="12"/>
      <c r="DR3487" s="12"/>
      <c r="DS3487" s="12"/>
      <c r="DT3487" s="12"/>
      <c r="DU3487" s="12"/>
      <c r="DV3487" s="12"/>
    </row>
    <row r="3488" spans="1:126" s="14" customFormat="1" ht="30.75" thickBot="1" x14ac:dyDescent="0.3">
      <c r="A3488" s="12"/>
      <c r="B3488" s="13">
        <f t="shared" si="56"/>
        <v>3479</v>
      </c>
      <c r="C3488" s="2" t="s">
        <v>2218</v>
      </c>
      <c r="D3488" s="9">
        <v>6211</v>
      </c>
      <c r="E3488" s="2" t="s">
        <v>3054</v>
      </c>
      <c r="F3488" s="2" t="s">
        <v>3407</v>
      </c>
      <c r="G3488" s="2" t="s">
        <v>5991</v>
      </c>
      <c r="H3488" s="2" t="s">
        <v>1104</v>
      </c>
      <c r="J3488" s="12"/>
      <c r="K3488" s="12"/>
      <c r="L3488" s="12"/>
      <c r="M3488" s="12"/>
      <c r="N3488" s="12"/>
      <c r="O3488" s="12"/>
      <c r="P3488" s="12"/>
      <c r="Q3488" s="12"/>
      <c r="R3488" s="12"/>
      <c r="S3488" s="12"/>
      <c r="T3488" s="12"/>
      <c r="U3488" s="12"/>
      <c r="V3488" s="12"/>
      <c r="W3488" s="12"/>
      <c r="X3488" s="12"/>
      <c r="Y3488" s="12"/>
      <c r="Z3488" s="12"/>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12"/>
      <c r="BR3488" s="12"/>
      <c r="BS3488" s="12"/>
      <c r="BT3488" s="12"/>
      <c r="BU3488" s="12"/>
      <c r="BV3488" s="12"/>
      <c r="BW3488" s="12"/>
      <c r="BX3488" s="12"/>
      <c r="BY3488" s="12"/>
      <c r="BZ3488" s="12"/>
      <c r="CA3488" s="12"/>
      <c r="CB3488" s="12"/>
      <c r="CC3488" s="12"/>
      <c r="CD3488" s="12"/>
      <c r="CE3488" s="12"/>
      <c r="CF3488" s="12"/>
      <c r="CG3488" s="12"/>
      <c r="CH3488" s="12"/>
      <c r="CI3488" s="12"/>
      <c r="CJ3488" s="12"/>
      <c r="CK3488" s="12"/>
      <c r="CL3488" s="12"/>
      <c r="CM3488" s="12"/>
      <c r="CN3488" s="12"/>
      <c r="CO3488" s="12"/>
      <c r="CP3488" s="12"/>
      <c r="CQ3488" s="12"/>
      <c r="CR3488" s="12"/>
      <c r="CS3488" s="12"/>
      <c r="CT3488" s="12"/>
      <c r="CU3488" s="12"/>
      <c r="CV3488" s="12"/>
      <c r="CW3488" s="12"/>
      <c r="CX3488" s="12"/>
      <c r="CY3488" s="12"/>
      <c r="CZ3488" s="12"/>
      <c r="DA3488" s="12"/>
      <c r="DB3488" s="12"/>
      <c r="DC3488" s="12"/>
      <c r="DD3488" s="12"/>
      <c r="DE3488" s="12"/>
      <c r="DF3488" s="12"/>
      <c r="DG3488" s="12"/>
      <c r="DH3488" s="12"/>
      <c r="DI3488" s="12"/>
      <c r="DJ3488" s="12"/>
      <c r="DK3488" s="12"/>
      <c r="DL3488" s="12"/>
      <c r="DM3488" s="12"/>
      <c r="DN3488" s="12"/>
      <c r="DO3488" s="12"/>
      <c r="DP3488" s="12"/>
      <c r="DQ3488" s="12"/>
      <c r="DR3488" s="12"/>
      <c r="DS3488" s="12"/>
      <c r="DT3488" s="12"/>
      <c r="DU3488" s="12"/>
      <c r="DV3488" s="12"/>
    </row>
    <row r="3489" spans="1:126" s="14" customFormat="1" ht="30.75" thickBot="1" x14ac:dyDescent="0.3">
      <c r="A3489" s="12"/>
      <c r="B3489" s="13">
        <f t="shared" si="56"/>
        <v>3480</v>
      </c>
      <c r="C3489" s="2" t="s">
        <v>2218</v>
      </c>
      <c r="D3489" s="9">
        <v>6211</v>
      </c>
      <c r="E3489" s="2" t="s">
        <v>3054</v>
      </c>
      <c r="F3489" s="2" t="s">
        <v>3408</v>
      </c>
      <c r="G3489" s="2" t="s">
        <v>5992</v>
      </c>
      <c r="H3489" s="2" t="s">
        <v>1104</v>
      </c>
      <c r="J3489" s="12"/>
      <c r="K3489" s="12"/>
      <c r="L3489" s="12"/>
      <c r="M3489" s="12"/>
      <c r="N3489" s="12"/>
      <c r="O3489" s="12"/>
      <c r="P3489" s="12"/>
      <c r="Q3489" s="12"/>
      <c r="R3489" s="12"/>
      <c r="S3489" s="12"/>
      <c r="T3489" s="12"/>
      <c r="U3489" s="12"/>
      <c r="V3489" s="12"/>
      <c r="W3489" s="12"/>
      <c r="X3489" s="12"/>
      <c r="Y3489" s="12"/>
      <c r="Z3489" s="12"/>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12"/>
      <c r="BR3489" s="12"/>
      <c r="BS3489" s="12"/>
      <c r="BT3489" s="12"/>
      <c r="BU3489" s="12"/>
      <c r="BV3489" s="12"/>
      <c r="BW3489" s="12"/>
      <c r="BX3489" s="12"/>
      <c r="BY3489" s="12"/>
      <c r="BZ3489" s="12"/>
      <c r="CA3489" s="12"/>
      <c r="CB3489" s="12"/>
      <c r="CC3489" s="12"/>
      <c r="CD3489" s="12"/>
      <c r="CE3489" s="12"/>
      <c r="CF3489" s="12"/>
      <c r="CG3489" s="12"/>
      <c r="CH3489" s="12"/>
      <c r="CI3489" s="12"/>
      <c r="CJ3489" s="12"/>
      <c r="CK3489" s="12"/>
      <c r="CL3489" s="12"/>
      <c r="CM3489" s="12"/>
      <c r="CN3489" s="12"/>
      <c r="CO3489" s="12"/>
      <c r="CP3489" s="12"/>
      <c r="CQ3489" s="12"/>
      <c r="CR3489" s="12"/>
      <c r="CS3489" s="12"/>
      <c r="CT3489" s="12"/>
      <c r="CU3489" s="12"/>
      <c r="CV3489" s="12"/>
      <c r="CW3489" s="12"/>
      <c r="CX3489" s="12"/>
      <c r="CY3489" s="12"/>
      <c r="CZ3489" s="12"/>
      <c r="DA3489" s="12"/>
      <c r="DB3489" s="12"/>
      <c r="DC3489" s="12"/>
      <c r="DD3489" s="12"/>
      <c r="DE3489" s="12"/>
      <c r="DF3489" s="12"/>
      <c r="DG3489" s="12"/>
      <c r="DH3489" s="12"/>
      <c r="DI3489" s="12"/>
      <c r="DJ3489" s="12"/>
      <c r="DK3489" s="12"/>
      <c r="DL3489" s="12"/>
      <c r="DM3489" s="12"/>
      <c r="DN3489" s="12"/>
      <c r="DO3489" s="12"/>
      <c r="DP3489" s="12"/>
      <c r="DQ3489" s="12"/>
      <c r="DR3489" s="12"/>
      <c r="DS3489" s="12"/>
      <c r="DT3489" s="12"/>
      <c r="DU3489" s="12"/>
      <c r="DV3489" s="12"/>
    </row>
    <row r="3490" spans="1:126" s="14" customFormat="1" ht="45.75" thickBot="1" x14ac:dyDescent="0.3">
      <c r="A3490" s="12"/>
      <c r="B3490" s="13">
        <f t="shared" si="56"/>
        <v>3481</v>
      </c>
      <c r="C3490" s="2" t="s">
        <v>2218</v>
      </c>
      <c r="D3490" s="9">
        <v>6211</v>
      </c>
      <c r="E3490" s="2" t="s">
        <v>3054</v>
      </c>
      <c r="F3490" s="2" t="s">
        <v>3409</v>
      </c>
      <c r="G3490" s="2" t="s">
        <v>10655</v>
      </c>
      <c r="H3490" s="2" t="s">
        <v>1104</v>
      </c>
      <c r="J3490" s="12"/>
      <c r="K3490" s="12"/>
      <c r="L3490" s="12"/>
      <c r="M3490" s="12"/>
      <c r="N3490" s="12"/>
      <c r="O3490" s="12"/>
      <c r="P3490" s="12"/>
      <c r="Q3490" s="12"/>
      <c r="R3490" s="12"/>
      <c r="S3490" s="12"/>
      <c r="T3490" s="12"/>
      <c r="U3490" s="12"/>
      <c r="V3490" s="12"/>
      <c r="W3490" s="12"/>
      <c r="X3490" s="12"/>
      <c r="Y3490" s="12"/>
      <c r="Z3490" s="12"/>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12"/>
      <c r="BR3490" s="12"/>
      <c r="BS3490" s="12"/>
      <c r="BT3490" s="12"/>
      <c r="BU3490" s="12"/>
      <c r="BV3490" s="12"/>
      <c r="BW3490" s="12"/>
      <c r="BX3490" s="12"/>
      <c r="BY3490" s="12"/>
      <c r="BZ3490" s="12"/>
      <c r="CA3490" s="12"/>
      <c r="CB3490" s="12"/>
      <c r="CC3490" s="12"/>
      <c r="CD3490" s="12"/>
      <c r="CE3490" s="12"/>
      <c r="CF3490" s="12"/>
      <c r="CG3490" s="12"/>
      <c r="CH3490" s="12"/>
      <c r="CI3490" s="12"/>
      <c r="CJ3490" s="12"/>
      <c r="CK3490" s="12"/>
      <c r="CL3490" s="12"/>
      <c r="CM3490" s="12"/>
      <c r="CN3490" s="12"/>
      <c r="CO3490" s="12"/>
      <c r="CP3490" s="12"/>
      <c r="CQ3490" s="12"/>
      <c r="CR3490" s="12"/>
      <c r="CS3490" s="12"/>
      <c r="CT3490" s="12"/>
      <c r="CU3490" s="12"/>
      <c r="CV3490" s="12"/>
      <c r="CW3490" s="12"/>
      <c r="CX3490" s="12"/>
      <c r="CY3490" s="12"/>
      <c r="CZ3490" s="12"/>
      <c r="DA3490" s="12"/>
      <c r="DB3490" s="12"/>
      <c r="DC3490" s="12"/>
      <c r="DD3490" s="12"/>
      <c r="DE3490" s="12"/>
      <c r="DF3490" s="12"/>
      <c r="DG3490" s="12"/>
      <c r="DH3490" s="12"/>
      <c r="DI3490" s="12"/>
      <c r="DJ3490" s="12"/>
      <c r="DK3490" s="12"/>
      <c r="DL3490" s="12"/>
      <c r="DM3490" s="12"/>
      <c r="DN3490" s="12"/>
      <c r="DO3490" s="12"/>
      <c r="DP3490" s="12"/>
      <c r="DQ3490" s="12"/>
      <c r="DR3490" s="12"/>
      <c r="DS3490" s="12"/>
      <c r="DT3490" s="12"/>
      <c r="DU3490" s="12"/>
      <c r="DV3490" s="12"/>
    </row>
    <row r="3491" spans="1:126" s="14" customFormat="1" ht="60.75" thickBot="1" x14ac:dyDescent="0.3">
      <c r="A3491" s="12"/>
      <c r="B3491" s="13">
        <f t="shared" si="56"/>
        <v>3482</v>
      </c>
      <c r="C3491" s="2" t="s">
        <v>2218</v>
      </c>
      <c r="D3491" s="9">
        <v>5702</v>
      </c>
      <c r="E3491" s="2" t="s">
        <v>2468</v>
      </c>
      <c r="F3491" s="2" t="s">
        <v>3411</v>
      </c>
      <c r="G3491" s="2" t="s">
        <v>10656</v>
      </c>
      <c r="H3491" s="2" t="s">
        <v>1104</v>
      </c>
      <c r="J3491" s="12"/>
      <c r="K3491" s="12"/>
      <c r="L3491" s="12"/>
      <c r="M3491" s="12"/>
      <c r="N3491" s="12"/>
      <c r="O3491" s="12"/>
      <c r="P3491" s="12"/>
      <c r="Q3491" s="12"/>
      <c r="R3491" s="12"/>
      <c r="S3491" s="12"/>
      <c r="T3491" s="12"/>
      <c r="U3491" s="12"/>
      <c r="V3491" s="12"/>
      <c r="W3491" s="12"/>
      <c r="X3491" s="12"/>
      <c r="Y3491" s="12"/>
      <c r="Z3491" s="12"/>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12"/>
      <c r="BR3491" s="12"/>
      <c r="BS3491" s="12"/>
      <c r="BT3491" s="12"/>
      <c r="BU3491" s="12"/>
      <c r="BV3491" s="12"/>
      <c r="BW3491" s="12"/>
      <c r="BX3491" s="12"/>
      <c r="BY3491" s="12"/>
      <c r="BZ3491" s="12"/>
      <c r="CA3491" s="12"/>
      <c r="CB3491" s="12"/>
      <c r="CC3491" s="12"/>
      <c r="CD3491" s="12"/>
      <c r="CE3491" s="12"/>
      <c r="CF3491" s="12"/>
      <c r="CG3491" s="12"/>
      <c r="CH3491" s="12"/>
      <c r="CI3491" s="12"/>
      <c r="CJ3491" s="12"/>
      <c r="CK3491" s="12"/>
      <c r="CL3491" s="12"/>
      <c r="CM3491" s="12"/>
      <c r="CN3491" s="12"/>
      <c r="CO3491" s="12"/>
      <c r="CP3491" s="12"/>
      <c r="CQ3491" s="12"/>
      <c r="CR3491" s="12"/>
      <c r="CS3491" s="12"/>
      <c r="CT3491" s="12"/>
      <c r="CU3491" s="12"/>
      <c r="CV3491" s="12"/>
      <c r="CW3491" s="12"/>
      <c r="CX3491" s="12"/>
      <c r="CY3491" s="12"/>
      <c r="CZ3491" s="12"/>
      <c r="DA3491" s="12"/>
      <c r="DB3491" s="12"/>
      <c r="DC3491" s="12"/>
      <c r="DD3491" s="12"/>
      <c r="DE3491" s="12"/>
      <c r="DF3491" s="12"/>
      <c r="DG3491" s="12"/>
      <c r="DH3491" s="12"/>
      <c r="DI3491" s="12"/>
      <c r="DJ3491" s="12"/>
      <c r="DK3491" s="12"/>
      <c r="DL3491" s="12"/>
      <c r="DM3491" s="12"/>
      <c r="DN3491" s="12"/>
      <c r="DO3491" s="12"/>
      <c r="DP3491" s="12"/>
      <c r="DQ3491" s="12"/>
      <c r="DR3491" s="12"/>
      <c r="DS3491" s="12"/>
      <c r="DT3491" s="12"/>
      <c r="DU3491" s="12"/>
      <c r="DV3491" s="12"/>
    </row>
    <row r="3492" spans="1:126" s="14" customFormat="1" ht="60.75" thickBot="1" x14ac:dyDescent="0.3">
      <c r="A3492" s="12"/>
      <c r="B3492" s="13">
        <f t="shared" si="56"/>
        <v>3483</v>
      </c>
      <c r="C3492" s="2" t="s">
        <v>2218</v>
      </c>
      <c r="D3492" s="9">
        <v>5702</v>
      </c>
      <c r="E3492" s="2" t="s">
        <v>2468</v>
      </c>
      <c r="F3492" s="2" t="s">
        <v>3412</v>
      </c>
      <c r="G3492" s="2" t="s">
        <v>10657</v>
      </c>
      <c r="H3492" s="2" t="s">
        <v>1104</v>
      </c>
      <c r="J3492" s="12"/>
      <c r="K3492" s="12"/>
      <c r="L3492" s="12"/>
      <c r="M3492" s="12"/>
      <c r="N3492" s="12"/>
      <c r="O3492" s="12"/>
      <c r="P3492" s="12"/>
      <c r="Q3492" s="12"/>
      <c r="R3492" s="12"/>
      <c r="S3492" s="12"/>
      <c r="T3492" s="12"/>
      <c r="U3492" s="12"/>
      <c r="V3492" s="12"/>
      <c r="W3492" s="12"/>
      <c r="X3492" s="12"/>
      <c r="Y3492" s="12"/>
      <c r="Z3492" s="12"/>
      <c r="AA3492" s="12"/>
      <c r="AB3492" s="12"/>
      <c r="AC3492" s="12"/>
      <c r="AD3492" s="12"/>
      <c r="AE3492" s="12"/>
      <c r="AF3492" s="12"/>
      <c r="AG3492" s="12"/>
      <c r="AH3492" s="12"/>
      <c r="AI3492" s="12"/>
      <c r="AJ3492" s="12"/>
      <c r="AK3492" s="12"/>
      <c r="AL3492" s="12"/>
      <c r="AM3492" s="12"/>
      <c r="AN3492" s="12"/>
      <c r="AO3492" s="12"/>
      <c r="AP3492" s="12"/>
      <c r="AQ3492" s="12"/>
      <c r="AR3492" s="12"/>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12"/>
      <c r="BR3492" s="12"/>
      <c r="BS3492" s="12"/>
      <c r="BT3492" s="12"/>
      <c r="BU3492" s="12"/>
      <c r="BV3492" s="12"/>
      <c r="BW3492" s="12"/>
      <c r="BX3492" s="12"/>
      <c r="BY3492" s="12"/>
      <c r="BZ3492" s="12"/>
      <c r="CA3492" s="12"/>
      <c r="CB3492" s="12"/>
      <c r="CC3492" s="12"/>
      <c r="CD3492" s="12"/>
      <c r="CE3492" s="12"/>
      <c r="CF3492" s="12"/>
      <c r="CG3492" s="12"/>
      <c r="CH3492" s="12"/>
      <c r="CI3492" s="12"/>
      <c r="CJ3492" s="12"/>
      <c r="CK3492" s="12"/>
      <c r="CL3492" s="12"/>
      <c r="CM3492" s="12"/>
      <c r="CN3492" s="12"/>
      <c r="CO3492" s="12"/>
      <c r="CP3492" s="12"/>
      <c r="CQ3492" s="12"/>
      <c r="CR3492" s="12"/>
      <c r="CS3492" s="12"/>
      <c r="CT3492" s="12"/>
      <c r="CU3492" s="12"/>
      <c r="CV3492" s="12"/>
      <c r="CW3492" s="12"/>
      <c r="CX3492" s="12"/>
      <c r="CY3492" s="12"/>
      <c r="CZ3492" s="12"/>
      <c r="DA3492" s="12"/>
      <c r="DB3492" s="12"/>
      <c r="DC3492" s="12"/>
      <c r="DD3492" s="12"/>
      <c r="DE3492" s="12"/>
      <c r="DF3492" s="12"/>
      <c r="DG3492" s="12"/>
      <c r="DH3492" s="12"/>
      <c r="DI3492" s="12"/>
      <c r="DJ3492" s="12"/>
      <c r="DK3492" s="12"/>
      <c r="DL3492" s="12"/>
      <c r="DM3492" s="12"/>
      <c r="DN3492" s="12"/>
      <c r="DO3492" s="12"/>
      <c r="DP3492" s="12"/>
      <c r="DQ3492" s="12"/>
      <c r="DR3492" s="12"/>
      <c r="DS3492" s="12"/>
      <c r="DT3492" s="12"/>
      <c r="DU3492" s="12"/>
      <c r="DV3492" s="12"/>
    </row>
    <row r="3493" spans="1:126" s="14" customFormat="1" ht="75.75" thickBot="1" x14ac:dyDescent="0.3">
      <c r="A3493" s="12"/>
      <c r="B3493" s="13">
        <f t="shared" si="56"/>
        <v>3484</v>
      </c>
      <c r="C3493" s="2" t="s">
        <v>2218</v>
      </c>
      <c r="D3493" s="9">
        <v>5702</v>
      </c>
      <c r="E3493" s="2" t="s">
        <v>2468</v>
      </c>
      <c r="F3493" s="2" t="s">
        <v>3413</v>
      </c>
      <c r="G3493" s="2" t="s">
        <v>10658</v>
      </c>
      <c r="H3493" s="2" t="s">
        <v>1104</v>
      </c>
      <c r="J3493" s="12"/>
      <c r="K3493" s="12"/>
      <c r="L3493" s="12"/>
      <c r="M3493" s="12"/>
      <c r="N3493" s="12"/>
      <c r="O3493" s="12"/>
      <c r="P3493" s="12"/>
      <c r="Q3493" s="12"/>
      <c r="R3493" s="12"/>
      <c r="S3493" s="12"/>
      <c r="T3493" s="12"/>
      <c r="U3493" s="12"/>
      <c r="V3493" s="12"/>
      <c r="W3493" s="12"/>
      <c r="X3493" s="12"/>
      <c r="Y3493" s="12"/>
      <c r="Z3493" s="12"/>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12"/>
      <c r="BR3493" s="12"/>
      <c r="BS3493" s="12"/>
      <c r="BT3493" s="12"/>
      <c r="BU3493" s="12"/>
      <c r="BV3493" s="12"/>
      <c r="BW3493" s="12"/>
      <c r="BX3493" s="12"/>
      <c r="BY3493" s="12"/>
      <c r="BZ3493" s="12"/>
      <c r="CA3493" s="12"/>
      <c r="CB3493" s="12"/>
      <c r="CC3493" s="12"/>
      <c r="CD3493" s="12"/>
      <c r="CE3493" s="12"/>
      <c r="CF3493" s="12"/>
      <c r="CG3493" s="12"/>
      <c r="CH3493" s="12"/>
      <c r="CI3493" s="12"/>
      <c r="CJ3493" s="12"/>
      <c r="CK3493" s="12"/>
      <c r="CL3493" s="12"/>
      <c r="CM3493" s="12"/>
      <c r="CN3493" s="12"/>
      <c r="CO3493" s="12"/>
      <c r="CP3493" s="12"/>
      <c r="CQ3493" s="12"/>
      <c r="CR3493" s="12"/>
      <c r="CS3493" s="12"/>
      <c r="CT3493" s="12"/>
      <c r="CU3493" s="12"/>
      <c r="CV3493" s="12"/>
      <c r="CW3493" s="12"/>
      <c r="CX3493" s="12"/>
      <c r="CY3493" s="12"/>
      <c r="CZ3493" s="12"/>
      <c r="DA3493" s="12"/>
      <c r="DB3493" s="12"/>
      <c r="DC3493" s="12"/>
      <c r="DD3493" s="12"/>
      <c r="DE3493" s="12"/>
      <c r="DF3493" s="12"/>
      <c r="DG3493" s="12"/>
      <c r="DH3493" s="12"/>
      <c r="DI3493" s="12"/>
      <c r="DJ3493" s="12"/>
      <c r="DK3493" s="12"/>
      <c r="DL3493" s="12"/>
      <c r="DM3493" s="12"/>
      <c r="DN3493" s="12"/>
      <c r="DO3493" s="12"/>
      <c r="DP3493" s="12"/>
      <c r="DQ3493" s="12"/>
      <c r="DR3493" s="12"/>
      <c r="DS3493" s="12"/>
      <c r="DT3493" s="12"/>
      <c r="DU3493" s="12"/>
      <c r="DV3493" s="12"/>
    </row>
    <row r="3494" spans="1:126" s="14" customFormat="1" ht="30.75" thickBot="1" x14ac:dyDescent="0.3">
      <c r="A3494" s="12"/>
      <c r="B3494" s="13">
        <f t="shared" si="56"/>
        <v>3485</v>
      </c>
      <c r="C3494" s="2" t="s">
        <v>2218</v>
      </c>
      <c r="D3494" s="9">
        <v>5702</v>
      </c>
      <c r="E3494" s="2" t="s">
        <v>2468</v>
      </c>
      <c r="F3494" s="2" t="s">
        <v>3414</v>
      </c>
      <c r="G3494" s="2" t="s">
        <v>3415</v>
      </c>
      <c r="H3494" s="2" t="s">
        <v>1104</v>
      </c>
      <c r="J3494" s="12"/>
      <c r="K3494" s="12"/>
      <c r="L3494" s="12"/>
      <c r="M3494" s="12"/>
      <c r="N3494" s="12"/>
      <c r="O3494" s="12"/>
      <c r="P3494" s="12"/>
      <c r="Q3494" s="12"/>
      <c r="R3494" s="12"/>
      <c r="S3494" s="12"/>
      <c r="T3494" s="12"/>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12"/>
      <c r="BR3494" s="12"/>
      <c r="BS3494" s="12"/>
      <c r="BT3494" s="12"/>
      <c r="BU3494" s="12"/>
      <c r="BV3494" s="12"/>
      <c r="BW3494" s="12"/>
      <c r="BX3494" s="12"/>
      <c r="BY3494" s="12"/>
      <c r="BZ3494" s="12"/>
      <c r="CA3494" s="12"/>
      <c r="CB3494" s="12"/>
      <c r="CC3494" s="12"/>
      <c r="CD3494" s="12"/>
      <c r="CE3494" s="12"/>
      <c r="CF3494" s="12"/>
      <c r="CG3494" s="12"/>
      <c r="CH3494" s="12"/>
      <c r="CI3494" s="12"/>
      <c r="CJ3494" s="12"/>
      <c r="CK3494" s="12"/>
      <c r="CL3494" s="12"/>
      <c r="CM3494" s="12"/>
      <c r="CN3494" s="12"/>
      <c r="CO3494" s="12"/>
      <c r="CP3494" s="12"/>
      <c r="CQ3494" s="12"/>
      <c r="CR3494" s="12"/>
      <c r="CS3494" s="12"/>
      <c r="CT3494" s="12"/>
      <c r="CU3494" s="12"/>
      <c r="CV3494" s="12"/>
      <c r="CW3494" s="12"/>
      <c r="CX3494" s="12"/>
      <c r="CY3494" s="12"/>
      <c r="CZ3494" s="12"/>
      <c r="DA3494" s="12"/>
      <c r="DB3494" s="12"/>
      <c r="DC3494" s="12"/>
      <c r="DD3494" s="12"/>
      <c r="DE3494" s="12"/>
      <c r="DF3494" s="12"/>
      <c r="DG3494" s="12"/>
      <c r="DH3494" s="12"/>
      <c r="DI3494" s="12"/>
      <c r="DJ3494" s="12"/>
      <c r="DK3494" s="12"/>
      <c r="DL3494" s="12"/>
      <c r="DM3494" s="12"/>
      <c r="DN3494" s="12"/>
      <c r="DO3494" s="12"/>
      <c r="DP3494" s="12"/>
      <c r="DQ3494" s="12"/>
      <c r="DR3494" s="12"/>
      <c r="DS3494" s="12"/>
      <c r="DT3494" s="12"/>
      <c r="DU3494" s="12"/>
      <c r="DV3494" s="12"/>
    </row>
    <row r="3495" spans="1:126" s="14" customFormat="1" ht="30.75" thickBot="1" x14ac:dyDescent="0.3">
      <c r="A3495" s="12"/>
      <c r="B3495" s="13">
        <f t="shared" si="56"/>
        <v>3486</v>
      </c>
      <c r="C3495" s="2" t="s">
        <v>2218</v>
      </c>
      <c r="D3495" s="9">
        <v>4820</v>
      </c>
      <c r="E3495" s="2" t="s">
        <v>3418</v>
      </c>
      <c r="F3495" s="2" t="s">
        <v>3417</v>
      </c>
      <c r="G3495" s="2" t="s">
        <v>3416</v>
      </c>
      <c r="H3495" s="2" t="s">
        <v>1104</v>
      </c>
      <c r="J3495" s="12"/>
      <c r="K3495" s="12"/>
      <c r="L3495" s="12"/>
      <c r="M3495" s="12"/>
      <c r="N3495" s="12"/>
      <c r="O3495" s="12"/>
      <c r="P3495" s="12"/>
      <c r="Q3495" s="12"/>
      <c r="R3495" s="12"/>
      <c r="S3495" s="12"/>
      <c r="T3495" s="12"/>
      <c r="U3495" s="12"/>
      <c r="V3495" s="12"/>
      <c r="W3495" s="12"/>
      <c r="X3495" s="12"/>
      <c r="Y3495" s="12"/>
      <c r="Z3495" s="12"/>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12"/>
      <c r="BR3495" s="12"/>
      <c r="BS3495" s="12"/>
      <c r="BT3495" s="12"/>
      <c r="BU3495" s="12"/>
      <c r="BV3495" s="12"/>
      <c r="BW3495" s="12"/>
      <c r="BX3495" s="12"/>
      <c r="BY3495" s="12"/>
      <c r="BZ3495" s="12"/>
      <c r="CA3495" s="12"/>
      <c r="CB3495" s="12"/>
      <c r="CC3495" s="12"/>
      <c r="CD3495" s="12"/>
      <c r="CE3495" s="12"/>
      <c r="CF3495" s="12"/>
      <c r="CG3495" s="12"/>
      <c r="CH3495" s="12"/>
      <c r="CI3495" s="12"/>
      <c r="CJ3495" s="12"/>
      <c r="CK3495" s="12"/>
      <c r="CL3495" s="12"/>
      <c r="CM3495" s="12"/>
      <c r="CN3495" s="12"/>
      <c r="CO3495" s="12"/>
      <c r="CP3495" s="12"/>
      <c r="CQ3495" s="12"/>
      <c r="CR3495" s="12"/>
      <c r="CS3495" s="12"/>
      <c r="CT3495" s="12"/>
      <c r="CU3495" s="12"/>
      <c r="CV3495" s="12"/>
      <c r="CW3495" s="12"/>
      <c r="CX3495" s="12"/>
      <c r="CY3495" s="12"/>
      <c r="CZ3495" s="12"/>
      <c r="DA3495" s="12"/>
      <c r="DB3495" s="12"/>
      <c r="DC3495" s="12"/>
      <c r="DD3495" s="12"/>
      <c r="DE3495" s="12"/>
      <c r="DF3495" s="12"/>
      <c r="DG3495" s="12"/>
      <c r="DH3495" s="12"/>
      <c r="DI3495" s="12"/>
      <c r="DJ3495" s="12"/>
      <c r="DK3495" s="12"/>
      <c r="DL3495" s="12"/>
      <c r="DM3495" s="12"/>
      <c r="DN3495" s="12"/>
      <c r="DO3495" s="12"/>
      <c r="DP3495" s="12"/>
      <c r="DQ3495" s="12"/>
      <c r="DR3495" s="12"/>
      <c r="DS3495" s="12"/>
      <c r="DT3495" s="12"/>
      <c r="DU3495" s="12"/>
      <c r="DV3495" s="12"/>
    </row>
    <row r="3496" spans="1:126" s="14" customFormat="1" ht="75.75" thickBot="1" x14ac:dyDescent="0.3">
      <c r="A3496" s="12"/>
      <c r="B3496" s="13">
        <f t="shared" si="56"/>
        <v>3487</v>
      </c>
      <c r="C3496" s="21" t="s">
        <v>7764</v>
      </c>
      <c r="D3496" s="31" t="s">
        <v>7753</v>
      </c>
      <c r="E3496" s="31" t="s">
        <v>7880</v>
      </c>
      <c r="F3496" s="31" t="s">
        <v>7881</v>
      </c>
      <c r="G3496" s="21" t="s">
        <v>10659</v>
      </c>
      <c r="H3496" s="2" t="s">
        <v>201</v>
      </c>
      <c r="J3496" s="12"/>
      <c r="K3496" s="12"/>
      <c r="L3496" s="12"/>
      <c r="M3496" s="12"/>
      <c r="N3496" s="12"/>
      <c r="O3496" s="12"/>
      <c r="P3496" s="12"/>
      <c r="Q3496" s="12"/>
      <c r="R3496" s="12"/>
      <c r="S3496" s="12"/>
      <c r="T3496" s="12"/>
      <c r="U3496" s="12"/>
      <c r="V3496" s="12"/>
      <c r="W3496" s="12"/>
      <c r="X3496" s="12"/>
      <c r="Y3496" s="12"/>
      <c r="Z3496" s="12"/>
      <c r="AA3496" s="12"/>
      <c r="AB3496" s="12"/>
      <c r="AC3496" s="12"/>
      <c r="AD3496" s="12"/>
      <c r="AE3496" s="12"/>
      <c r="AF3496" s="12"/>
      <c r="AG3496" s="12"/>
      <c r="AH3496" s="12"/>
      <c r="AI3496" s="12"/>
      <c r="AJ3496" s="12"/>
      <c r="AK3496" s="12"/>
      <c r="AL3496" s="12"/>
      <c r="AM3496" s="12"/>
      <c r="AN3496" s="12"/>
      <c r="AO3496" s="12"/>
      <c r="AP3496" s="12"/>
      <c r="AQ3496" s="12"/>
      <c r="AR3496" s="12"/>
      <c r="AS3496" s="12"/>
      <c r="AT3496" s="12"/>
      <c r="AU3496" s="12"/>
      <c r="AV3496" s="12"/>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12"/>
      <c r="BR3496" s="12"/>
      <c r="BS3496" s="12"/>
      <c r="BT3496" s="12"/>
      <c r="BU3496" s="12"/>
      <c r="BV3496" s="12"/>
      <c r="BW3496" s="12"/>
      <c r="BX3496" s="12"/>
      <c r="BY3496" s="12"/>
      <c r="BZ3496" s="12"/>
      <c r="CA3496" s="12"/>
      <c r="CB3496" s="12"/>
      <c r="CC3496" s="12"/>
      <c r="CD3496" s="12"/>
      <c r="CE3496" s="12"/>
      <c r="CF3496" s="12"/>
      <c r="CG3496" s="12"/>
      <c r="CH3496" s="12"/>
      <c r="CI3496" s="12"/>
      <c r="CJ3496" s="12"/>
      <c r="CK3496" s="12"/>
      <c r="CL3496" s="12"/>
      <c r="CM3496" s="12"/>
      <c r="CN3496" s="12"/>
      <c r="CO3496" s="12"/>
      <c r="CP3496" s="12"/>
      <c r="CQ3496" s="12"/>
      <c r="CR3496" s="12"/>
      <c r="CS3496" s="12"/>
      <c r="CT3496" s="12"/>
      <c r="CU3496" s="12"/>
      <c r="CV3496" s="12"/>
      <c r="CW3496" s="12"/>
      <c r="CX3496" s="12"/>
      <c r="CY3496" s="12"/>
      <c r="CZ3496" s="12"/>
      <c r="DA3496" s="12"/>
      <c r="DB3496" s="12"/>
      <c r="DC3496" s="12"/>
      <c r="DD3496" s="12"/>
      <c r="DE3496" s="12"/>
      <c r="DF3496" s="12"/>
      <c r="DG3496" s="12"/>
      <c r="DH3496" s="12"/>
      <c r="DI3496" s="12"/>
      <c r="DJ3496" s="12"/>
      <c r="DK3496" s="12"/>
      <c r="DL3496" s="12"/>
      <c r="DM3496" s="12"/>
      <c r="DN3496" s="12"/>
      <c r="DO3496" s="12"/>
      <c r="DP3496" s="12"/>
      <c r="DQ3496" s="12"/>
      <c r="DR3496" s="12"/>
      <c r="DS3496" s="12"/>
      <c r="DT3496" s="12"/>
      <c r="DU3496" s="12"/>
      <c r="DV3496" s="12"/>
    </row>
    <row r="3497" spans="1:126" s="14" customFormat="1" ht="60.75" thickBot="1" x14ac:dyDescent="0.3">
      <c r="A3497" s="12"/>
      <c r="B3497" s="13">
        <f t="shared" si="56"/>
        <v>3488</v>
      </c>
      <c r="C3497" s="21" t="s">
        <v>7882</v>
      </c>
      <c r="D3497" s="29" t="s">
        <v>7883</v>
      </c>
      <c r="E3497" s="31" t="s">
        <v>7880</v>
      </c>
      <c r="F3497" s="29" t="s">
        <v>7884</v>
      </c>
      <c r="G3497" s="21" t="s">
        <v>10660</v>
      </c>
      <c r="H3497" s="2" t="s">
        <v>201</v>
      </c>
      <c r="J3497" s="12"/>
      <c r="K3497" s="12"/>
      <c r="L3497" s="12"/>
      <c r="M3497" s="12"/>
      <c r="N3497" s="12"/>
      <c r="O3497" s="12"/>
      <c r="P3497" s="12"/>
      <c r="Q3497" s="12"/>
      <c r="R3497" s="12"/>
      <c r="S3497" s="12"/>
      <c r="T3497" s="12"/>
      <c r="U3497" s="12"/>
      <c r="V3497" s="12"/>
      <c r="W3497" s="12"/>
      <c r="X3497" s="12"/>
      <c r="Y3497" s="12"/>
      <c r="Z3497" s="12"/>
      <c r="AA3497" s="12"/>
      <c r="AB3497" s="12"/>
      <c r="AC3497" s="12"/>
      <c r="AD3497" s="12"/>
      <c r="AE3497" s="12"/>
      <c r="AF3497" s="12"/>
      <c r="AG3497" s="12"/>
      <c r="AH3497" s="12"/>
      <c r="AI3497" s="12"/>
      <c r="AJ3497" s="12"/>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12"/>
      <c r="BR3497" s="12"/>
      <c r="BS3497" s="12"/>
      <c r="BT3497" s="12"/>
      <c r="BU3497" s="12"/>
      <c r="BV3497" s="12"/>
      <c r="BW3497" s="12"/>
      <c r="BX3497" s="12"/>
      <c r="BY3497" s="12"/>
      <c r="BZ3497" s="12"/>
      <c r="CA3497" s="12"/>
      <c r="CB3497" s="12"/>
      <c r="CC3497" s="12"/>
      <c r="CD3497" s="12"/>
      <c r="CE3497" s="12"/>
      <c r="CF3497" s="12"/>
      <c r="CG3497" s="12"/>
      <c r="CH3497" s="12"/>
      <c r="CI3497" s="12"/>
      <c r="CJ3497" s="12"/>
      <c r="CK3497" s="12"/>
      <c r="CL3497" s="12"/>
      <c r="CM3497" s="12"/>
      <c r="CN3497" s="12"/>
      <c r="CO3497" s="12"/>
      <c r="CP3497" s="12"/>
      <c r="CQ3497" s="12"/>
      <c r="CR3497" s="12"/>
      <c r="CS3497" s="12"/>
      <c r="CT3497" s="12"/>
      <c r="CU3497" s="12"/>
      <c r="CV3497" s="12"/>
      <c r="CW3497" s="12"/>
      <c r="CX3497" s="12"/>
      <c r="CY3497" s="12"/>
      <c r="CZ3497" s="12"/>
      <c r="DA3497" s="12"/>
      <c r="DB3497" s="12"/>
      <c r="DC3497" s="12"/>
      <c r="DD3497" s="12"/>
      <c r="DE3497" s="12"/>
      <c r="DF3497" s="12"/>
      <c r="DG3497" s="12"/>
      <c r="DH3497" s="12"/>
      <c r="DI3497" s="12"/>
      <c r="DJ3497" s="12"/>
      <c r="DK3497" s="12"/>
      <c r="DL3497" s="12"/>
      <c r="DM3497" s="12"/>
      <c r="DN3497" s="12"/>
      <c r="DO3497" s="12"/>
      <c r="DP3497" s="12"/>
      <c r="DQ3497" s="12"/>
      <c r="DR3497" s="12"/>
      <c r="DS3497" s="12"/>
      <c r="DT3497" s="12"/>
      <c r="DU3497" s="12"/>
      <c r="DV3497" s="12"/>
    </row>
    <row r="3498" spans="1:126" s="14" customFormat="1" ht="90.75" thickBot="1" x14ac:dyDescent="0.3">
      <c r="A3498" s="12"/>
      <c r="B3498" s="13">
        <f t="shared" si="56"/>
        <v>3489</v>
      </c>
      <c r="C3498" s="21" t="s">
        <v>7882</v>
      </c>
      <c r="D3498" s="29" t="s">
        <v>7885</v>
      </c>
      <c r="E3498" s="29" t="s">
        <v>7886</v>
      </c>
      <c r="F3498" s="31" t="s">
        <v>7887</v>
      </c>
      <c r="G3498" s="21" t="s">
        <v>10661</v>
      </c>
      <c r="H3498" s="2" t="s">
        <v>201</v>
      </c>
      <c r="J3498" s="12"/>
      <c r="K3498" s="12"/>
      <c r="L3498" s="12"/>
      <c r="M3498" s="12"/>
      <c r="N3498" s="12"/>
      <c r="O3498" s="12"/>
      <c r="P3498" s="12"/>
      <c r="Q3498" s="12"/>
      <c r="R3498" s="12"/>
      <c r="S3498" s="12"/>
      <c r="T3498" s="12"/>
      <c r="U3498" s="12"/>
      <c r="V3498" s="12"/>
      <c r="W3498" s="12"/>
      <c r="X3498" s="12"/>
      <c r="Y3498" s="12"/>
      <c r="Z3498" s="12"/>
      <c r="AA3498" s="12"/>
      <c r="AB3498" s="12"/>
      <c r="AC3498" s="12"/>
      <c r="AD3498" s="12"/>
      <c r="AE3498" s="12"/>
      <c r="AF3498" s="12"/>
      <c r="AG3498" s="12"/>
      <c r="AH3498" s="12"/>
      <c r="AI3498" s="12"/>
      <c r="AJ3498" s="12"/>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c r="BP3498" s="12"/>
      <c r="BQ3498" s="12"/>
      <c r="BR3498" s="12"/>
      <c r="BS3498" s="12"/>
      <c r="BT3498" s="12"/>
      <c r="BU3498" s="12"/>
      <c r="BV3498" s="12"/>
      <c r="BW3498" s="12"/>
      <c r="BX3498" s="12"/>
      <c r="BY3498" s="12"/>
      <c r="BZ3498" s="12"/>
      <c r="CA3498" s="12"/>
      <c r="CB3498" s="12"/>
      <c r="CC3498" s="12"/>
      <c r="CD3498" s="12"/>
      <c r="CE3498" s="12"/>
      <c r="CF3498" s="12"/>
      <c r="CG3498" s="12"/>
      <c r="CH3498" s="12"/>
      <c r="CI3498" s="12"/>
      <c r="CJ3498" s="12"/>
      <c r="CK3498" s="12"/>
      <c r="CL3498" s="12"/>
      <c r="CM3498" s="12"/>
      <c r="CN3498" s="12"/>
      <c r="CO3498" s="12"/>
      <c r="CP3498" s="12"/>
      <c r="CQ3498" s="12"/>
      <c r="CR3498" s="12"/>
      <c r="CS3498" s="12"/>
      <c r="CT3498" s="12"/>
      <c r="CU3498" s="12"/>
      <c r="CV3498" s="12"/>
      <c r="CW3498" s="12"/>
      <c r="CX3498" s="12"/>
      <c r="CY3498" s="12"/>
      <c r="CZ3498" s="12"/>
      <c r="DA3498" s="12"/>
      <c r="DB3498" s="12"/>
      <c r="DC3498" s="12"/>
      <c r="DD3498" s="12"/>
      <c r="DE3498" s="12"/>
      <c r="DF3498" s="12"/>
      <c r="DG3498" s="12"/>
      <c r="DH3498" s="12"/>
      <c r="DI3498" s="12"/>
      <c r="DJ3498" s="12"/>
      <c r="DK3498" s="12"/>
      <c r="DL3498" s="12"/>
      <c r="DM3498" s="12"/>
      <c r="DN3498" s="12"/>
      <c r="DO3498" s="12"/>
      <c r="DP3498" s="12"/>
      <c r="DQ3498" s="12"/>
      <c r="DR3498" s="12"/>
      <c r="DS3498" s="12"/>
      <c r="DT3498" s="12"/>
      <c r="DU3498" s="12"/>
      <c r="DV3498" s="12"/>
    </row>
    <row r="3499" spans="1:126" s="14" customFormat="1" ht="75.75" thickBot="1" x14ac:dyDescent="0.3">
      <c r="A3499" s="12"/>
      <c r="B3499" s="13">
        <f t="shared" si="56"/>
        <v>3490</v>
      </c>
      <c r="C3499" s="21" t="s">
        <v>7882</v>
      </c>
      <c r="D3499" s="31" t="s">
        <v>7888</v>
      </c>
      <c r="E3499" s="31" t="s">
        <v>7880</v>
      </c>
      <c r="F3499" s="31" t="s">
        <v>7889</v>
      </c>
      <c r="G3499" s="21" t="s">
        <v>10662</v>
      </c>
      <c r="H3499" s="2" t="s">
        <v>201</v>
      </c>
      <c r="J3499" s="12"/>
      <c r="K3499" s="12"/>
      <c r="L3499" s="12"/>
      <c r="M3499" s="12"/>
      <c r="N3499" s="12"/>
      <c r="O3499" s="12"/>
      <c r="P3499" s="12"/>
      <c r="Q3499" s="12"/>
      <c r="R3499" s="12"/>
      <c r="S3499" s="12"/>
      <c r="T3499" s="12"/>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12"/>
      <c r="CH3499" s="12"/>
      <c r="CI3499" s="12"/>
      <c r="CJ3499" s="12"/>
      <c r="CK3499" s="12"/>
      <c r="CL3499" s="12"/>
      <c r="CM3499" s="12"/>
      <c r="CN3499" s="12"/>
      <c r="CO3499" s="12"/>
      <c r="CP3499" s="12"/>
      <c r="CQ3499" s="12"/>
      <c r="CR3499" s="12"/>
      <c r="CS3499" s="12"/>
      <c r="CT3499" s="12"/>
      <c r="CU3499" s="12"/>
      <c r="CV3499" s="12"/>
      <c r="CW3499" s="12"/>
      <c r="CX3499" s="12"/>
      <c r="CY3499" s="12"/>
      <c r="CZ3499" s="12"/>
      <c r="DA3499" s="12"/>
      <c r="DB3499" s="12"/>
      <c r="DC3499" s="12"/>
      <c r="DD3499" s="12"/>
      <c r="DE3499" s="12"/>
      <c r="DF3499" s="12"/>
      <c r="DG3499" s="12"/>
      <c r="DH3499" s="12"/>
      <c r="DI3499" s="12"/>
      <c r="DJ3499" s="12"/>
      <c r="DK3499" s="12"/>
      <c r="DL3499" s="12"/>
      <c r="DM3499" s="12"/>
      <c r="DN3499" s="12"/>
      <c r="DO3499" s="12"/>
      <c r="DP3499" s="12"/>
      <c r="DQ3499" s="12"/>
      <c r="DR3499" s="12"/>
      <c r="DS3499" s="12"/>
      <c r="DT3499" s="12"/>
      <c r="DU3499" s="12"/>
      <c r="DV3499" s="12"/>
    </row>
    <row r="3500" spans="1:126" s="14" customFormat="1" ht="105.75" thickBot="1" x14ac:dyDescent="0.3">
      <c r="A3500" s="12"/>
      <c r="B3500" s="13">
        <f t="shared" si="56"/>
        <v>3491</v>
      </c>
      <c r="C3500" s="21" t="s">
        <v>7882</v>
      </c>
      <c r="D3500" s="31" t="s">
        <v>7888</v>
      </c>
      <c r="E3500" s="31" t="s">
        <v>7890</v>
      </c>
      <c r="F3500" s="25" t="s">
        <v>7891</v>
      </c>
      <c r="G3500" s="21" t="s">
        <v>10663</v>
      </c>
      <c r="H3500" s="2" t="s">
        <v>201</v>
      </c>
      <c r="J3500" s="12"/>
      <c r="K3500" s="12"/>
      <c r="L3500" s="12"/>
      <c r="M3500" s="12"/>
      <c r="N3500" s="12"/>
      <c r="O3500" s="12"/>
      <c r="P3500" s="12"/>
      <c r="Q3500" s="12"/>
      <c r="R3500" s="12"/>
      <c r="S3500" s="12"/>
      <c r="T3500" s="12"/>
      <c r="U3500" s="12"/>
      <c r="V3500" s="12"/>
      <c r="W3500" s="12"/>
      <c r="X3500" s="12"/>
      <c r="Y3500" s="12"/>
      <c r="Z3500" s="12"/>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12"/>
      <c r="BR3500" s="12"/>
      <c r="BS3500" s="12"/>
      <c r="BT3500" s="12"/>
      <c r="BU3500" s="12"/>
      <c r="BV3500" s="12"/>
      <c r="BW3500" s="12"/>
      <c r="BX3500" s="12"/>
      <c r="BY3500" s="12"/>
      <c r="BZ3500" s="12"/>
      <c r="CA3500" s="12"/>
      <c r="CB3500" s="12"/>
      <c r="CC3500" s="12"/>
      <c r="CD3500" s="12"/>
      <c r="CE3500" s="12"/>
      <c r="CF3500" s="12"/>
      <c r="CG3500" s="12"/>
      <c r="CH3500" s="12"/>
      <c r="CI3500" s="12"/>
      <c r="CJ3500" s="12"/>
      <c r="CK3500" s="12"/>
      <c r="CL3500" s="12"/>
      <c r="CM3500" s="12"/>
      <c r="CN3500" s="12"/>
      <c r="CO3500" s="12"/>
      <c r="CP3500" s="12"/>
      <c r="CQ3500" s="12"/>
      <c r="CR3500" s="12"/>
      <c r="CS3500" s="12"/>
      <c r="CT3500" s="12"/>
      <c r="CU3500" s="12"/>
      <c r="CV3500" s="12"/>
      <c r="CW3500" s="12"/>
      <c r="CX3500" s="12"/>
      <c r="CY3500" s="12"/>
      <c r="CZ3500" s="12"/>
      <c r="DA3500" s="12"/>
      <c r="DB3500" s="12"/>
      <c r="DC3500" s="12"/>
      <c r="DD3500" s="12"/>
      <c r="DE3500" s="12"/>
      <c r="DF3500" s="12"/>
      <c r="DG3500" s="12"/>
      <c r="DH3500" s="12"/>
      <c r="DI3500" s="12"/>
      <c r="DJ3500" s="12"/>
      <c r="DK3500" s="12"/>
      <c r="DL3500" s="12"/>
      <c r="DM3500" s="12"/>
      <c r="DN3500" s="12"/>
      <c r="DO3500" s="12"/>
      <c r="DP3500" s="12"/>
      <c r="DQ3500" s="12"/>
      <c r="DR3500" s="12"/>
      <c r="DS3500" s="12"/>
      <c r="DT3500" s="12"/>
      <c r="DU3500" s="12"/>
      <c r="DV3500" s="12"/>
    </row>
    <row r="3501" spans="1:126" s="14" customFormat="1" ht="375.75" thickBot="1" x14ac:dyDescent="0.3">
      <c r="A3501" s="12"/>
      <c r="B3501" s="13">
        <f t="shared" si="56"/>
        <v>3492</v>
      </c>
      <c r="C3501" s="21" t="s">
        <v>7882</v>
      </c>
      <c r="D3501" s="31" t="s">
        <v>7892</v>
      </c>
      <c r="E3501" s="71" t="s">
        <v>7893</v>
      </c>
      <c r="F3501" s="34" t="s">
        <v>7894</v>
      </c>
      <c r="G3501" s="37" t="s">
        <v>10664</v>
      </c>
      <c r="H3501" s="2" t="s">
        <v>201</v>
      </c>
      <c r="J3501" s="12"/>
      <c r="K3501" s="12"/>
      <c r="L3501" s="12"/>
      <c r="M3501" s="12"/>
      <c r="N3501" s="12"/>
      <c r="O3501" s="12"/>
      <c r="P3501" s="12"/>
      <c r="Q3501" s="12"/>
      <c r="R3501" s="12"/>
      <c r="S3501" s="12"/>
      <c r="T3501" s="12"/>
      <c r="U3501" s="12"/>
      <c r="V3501" s="12"/>
      <c r="W3501" s="12"/>
      <c r="X3501" s="12"/>
      <c r="Y3501" s="12"/>
      <c r="Z3501" s="12"/>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12"/>
      <c r="BR3501" s="12"/>
      <c r="BS3501" s="12"/>
      <c r="BT3501" s="12"/>
      <c r="BU3501" s="12"/>
      <c r="BV3501" s="12"/>
      <c r="BW3501" s="12"/>
      <c r="BX3501" s="12"/>
      <c r="BY3501" s="12"/>
      <c r="BZ3501" s="12"/>
      <c r="CA3501" s="12"/>
      <c r="CB3501" s="12"/>
      <c r="CC3501" s="12"/>
      <c r="CD3501" s="12"/>
      <c r="CE3501" s="12"/>
      <c r="CF3501" s="12"/>
      <c r="CG3501" s="12"/>
      <c r="CH3501" s="12"/>
      <c r="CI3501" s="12"/>
      <c r="CJ3501" s="12"/>
      <c r="CK3501" s="12"/>
      <c r="CL3501" s="12"/>
      <c r="CM3501" s="12"/>
      <c r="CN3501" s="12"/>
      <c r="CO3501" s="12"/>
      <c r="CP3501" s="12"/>
      <c r="CQ3501" s="12"/>
      <c r="CR3501" s="12"/>
      <c r="CS3501" s="12"/>
      <c r="CT3501" s="12"/>
      <c r="CU3501" s="12"/>
      <c r="CV3501" s="12"/>
      <c r="CW3501" s="12"/>
      <c r="CX3501" s="12"/>
      <c r="CY3501" s="12"/>
      <c r="CZ3501" s="12"/>
      <c r="DA3501" s="12"/>
      <c r="DB3501" s="12"/>
      <c r="DC3501" s="12"/>
      <c r="DD3501" s="12"/>
      <c r="DE3501" s="12"/>
      <c r="DF3501" s="12"/>
      <c r="DG3501" s="12"/>
      <c r="DH3501" s="12"/>
      <c r="DI3501" s="12"/>
      <c r="DJ3501" s="12"/>
      <c r="DK3501" s="12"/>
      <c r="DL3501" s="12"/>
      <c r="DM3501" s="12"/>
      <c r="DN3501" s="12"/>
      <c r="DO3501" s="12"/>
      <c r="DP3501" s="12"/>
      <c r="DQ3501" s="12"/>
      <c r="DR3501" s="12"/>
      <c r="DS3501" s="12"/>
      <c r="DT3501" s="12"/>
      <c r="DU3501" s="12"/>
      <c r="DV3501" s="12"/>
    </row>
    <row r="3502" spans="1:126" s="14" customFormat="1" ht="240.75" thickBot="1" x14ac:dyDescent="0.3">
      <c r="A3502" s="12"/>
      <c r="B3502" s="13">
        <f t="shared" si="56"/>
        <v>3493</v>
      </c>
      <c r="C3502" s="21" t="s">
        <v>7882</v>
      </c>
      <c r="D3502" s="31" t="s">
        <v>7895</v>
      </c>
      <c r="E3502" s="29" t="s">
        <v>7896</v>
      </c>
      <c r="F3502" s="34" t="s">
        <v>7897</v>
      </c>
      <c r="G3502" s="21" t="s">
        <v>10666</v>
      </c>
      <c r="H3502" s="2" t="s">
        <v>201</v>
      </c>
      <c r="J3502" s="12"/>
      <c r="K3502" s="12"/>
      <c r="L3502" s="12"/>
      <c r="M3502" s="12"/>
      <c r="N3502" s="12"/>
      <c r="O3502" s="12"/>
      <c r="P3502" s="12"/>
      <c r="Q3502" s="12"/>
      <c r="R3502" s="12"/>
      <c r="S3502" s="12"/>
      <c r="T3502" s="12"/>
      <c r="U3502" s="12"/>
      <c r="V3502" s="12"/>
      <c r="W3502" s="12"/>
      <c r="X3502" s="12"/>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12"/>
      <c r="BR3502" s="12"/>
      <c r="BS3502" s="12"/>
      <c r="BT3502" s="12"/>
      <c r="BU3502" s="12"/>
      <c r="BV3502" s="12"/>
      <c r="BW3502" s="12"/>
      <c r="BX3502" s="12"/>
      <c r="BY3502" s="12"/>
      <c r="BZ3502" s="12"/>
      <c r="CA3502" s="12"/>
      <c r="CB3502" s="12"/>
      <c r="CC3502" s="12"/>
      <c r="CD3502" s="12"/>
      <c r="CE3502" s="12"/>
      <c r="CF3502" s="12"/>
      <c r="CG3502" s="12"/>
      <c r="CH3502" s="12"/>
      <c r="CI3502" s="12"/>
      <c r="CJ3502" s="12"/>
      <c r="CK3502" s="12"/>
      <c r="CL3502" s="12"/>
      <c r="CM3502" s="12"/>
      <c r="CN3502" s="12"/>
      <c r="CO3502" s="12"/>
      <c r="CP3502" s="12"/>
      <c r="CQ3502" s="12"/>
      <c r="CR3502" s="12"/>
      <c r="CS3502" s="12"/>
      <c r="CT3502" s="12"/>
      <c r="CU3502" s="12"/>
      <c r="CV3502" s="12"/>
      <c r="CW3502" s="12"/>
      <c r="CX3502" s="12"/>
      <c r="CY3502" s="12"/>
      <c r="CZ3502" s="12"/>
      <c r="DA3502" s="12"/>
      <c r="DB3502" s="12"/>
      <c r="DC3502" s="12"/>
      <c r="DD3502" s="12"/>
      <c r="DE3502" s="12"/>
      <c r="DF3502" s="12"/>
      <c r="DG3502" s="12"/>
      <c r="DH3502" s="12"/>
      <c r="DI3502" s="12"/>
      <c r="DJ3502" s="12"/>
      <c r="DK3502" s="12"/>
      <c r="DL3502" s="12"/>
      <c r="DM3502" s="12"/>
      <c r="DN3502" s="12"/>
      <c r="DO3502" s="12"/>
      <c r="DP3502" s="12"/>
      <c r="DQ3502" s="12"/>
      <c r="DR3502" s="12"/>
      <c r="DS3502" s="12"/>
      <c r="DT3502" s="12"/>
      <c r="DU3502" s="12"/>
      <c r="DV3502" s="12"/>
    </row>
    <row r="3503" spans="1:126" s="14" customFormat="1" ht="90.75" thickBot="1" x14ac:dyDescent="0.3">
      <c r="A3503" s="12"/>
      <c r="B3503" s="13">
        <f t="shared" si="56"/>
        <v>3494</v>
      </c>
      <c r="C3503" s="21" t="s">
        <v>7882</v>
      </c>
      <c r="D3503" s="31" t="s">
        <v>7898</v>
      </c>
      <c r="E3503" s="31" t="s">
        <v>7899</v>
      </c>
      <c r="F3503" s="25" t="s">
        <v>7900</v>
      </c>
      <c r="G3503" s="21" t="s">
        <v>10665</v>
      </c>
      <c r="H3503" s="2" t="s">
        <v>201</v>
      </c>
      <c r="J3503" s="12"/>
      <c r="K3503" s="12"/>
      <c r="L3503" s="12"/>
      <c r="M3503" s="12"/>
      <c r="N3503" s="12"/>
      <c r="O3503" s="12"/>
      <c r="P3503" s="12"/>
      <c r="Q3503" s="12"/>
      <c r="R3503" s="12"/>
      <c r="S3503" s="12"/>
      <c r="T3503" s="12"/>
      <c r="U3503" s="12"/>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12"/>
      <c r="BR3503" s="12"/>
      <c r="BS3503" s="12"/>
      <c r="BT3503" s="12"/>
      <c r="BU3503" s="12"/>
      <c r="BV3503" s="12"/>
      <c r="BW3503" s="12"/>
      <c r="BX3503" s="12"/>
      <c r="BY3503" s="12"/>
      <c r="BZ3503" s="12"/>
      <c r="CA3503" s="12"/>
      <c r="CB3503" s="12"/>
      <c r="CC3503" s="12"/>
      <c r="CD3503" s="12"/>
      <c r="CE3503" s="12"/>
      <c r="CF3503" s="12"/>
      <c r="CG3503" s="12"/>
      <c r="CH3503" s="12"/>
      <c r="CI3503" s="12"/>
      <c r="CJ3503" s="12"/>
      <c r="CK3503" s="12"/>
      <c r="CL3503" s="12"/>
      <c r="CM3503" s="12"/>
      <c r="CN3503" s="12"/>
      <c r="CO3503" s="12"/>
      <c r="CP3503" s="12"/>
      <c r="CQ3503" s="12"/>
      <c r="CR3503" s="12"/>
      <c r="CS3503" s="12"/>
      <c r="CT3503" s="12"/>
      <c r="CU3503" s="12"/>
      <c r="CV3503" s="12"/>
      <c r="CW3503" s="12"/>
      <c r="CX3503" s="12"/>
      <c r="CY3503" s="12"/>
      <c r="CZ3503" s="12"/>
      <c r="DA3503" s="12"/>
      <c r="DB3503" s="12"/>
      <c r="DC3503" s="12"/>
      <c r="DD3503" s="12"/>
      <c r="DE3503" s="12"/>
      <c r="DF3503" s="12"/>
      <c r="DG3503" s="12"/>
      <c r="DH3503" s="12"/>
      <c r="DI3503" s="12"/>
      <c r="DJ3503" s="12"/>
      <c r="DK3503" s="12"/>
      <c r="DL3503" s="12"/>
      <c r="DM3503" s="12"/>
      <c r="DN3503" s="12"/>
      <c r="DO3503" s="12"/>
      <c r="DP3503" s="12"/>
      <c r="DQ3503" s="12"/>
      <c r="DR3503" s="12"/>
      <c r="DS3503" s="12"/>
      <c r="DT3503" s="12"/>
      <c r="DU3503" s="12"/>
      <c r="DV3503" s="12"/>
    </row>
    <row r="3504" spans="1:126" s="14" customFormat="1" ht="75.75" thickBot="1" x14ac:dyDescent="0.3">
      <c r="A3504" s="12"/>
      <c r="B3504" s="13">
        <f t="shared" si="56"/>
        <v>3495</v>
      </c>
      <c r="C3504" s="21" t="s">
        <v>7882</v>
      </c>
      <c r="D3504" s="31" t="s">
        <v>7901</v>
      </c>
      <c r="E3504" s="29" t="s">
        <v>7902</v>
      </c>
      <c r="F3504" s="38" t="s">
        <v>7903</v>
      </c>
      <c r="G3504" s="21" t="s">
        <v>10667</v>
      </c>
      <c r="H3504" s="2" t="s">
        <v>201</v>
      </c>
      <c r="J3504" s="12"/>
      <c r="K3504" s="12"/>
      <c r="L3504" s="12"/>
      <c r="M3504" s="12"/>
      <c r="N3504" s="12"/>
      <c r="O3504" s="12"/>
      <c r="P3504" s="12"/>
      <c r="Q3504" s="12"/>
      <c r="R3504" s="12"/>
      <c r="S3504" s="12"/>
      <c r="T3504" s="12"/>
      <c r="U3504" s="12"/>
      <c r="V3504" s="12"/>
      <c r="W3504" s="12"/>
      <c r="X3504" s="12"/>
      <c r="Y3504" s="12"/>
      <c r="Z3504" s="12"/>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c r="AV3504" s="12"/>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12"/>
      <c r="BR3504" s="12"/>
      <c r="BS3504" s="12"/>
      <c r="BT3504" s="12"/>
      <c r="BU3504" s="12"/>
      <c r="BV3504" s="12"/>
      <c r="BW3504" s="12"/>
      <c r="BX3504" s="12"/>
      <c r="BY3504" s="12"/>
      <c r="BZ3504" s="12"/>
      <c r="CA3504" s="12"/>
      <c r="CB3504" s="12"/>
      <c r="CC3504" s="12"/>
      <c r="CD3504" s="12"/>
      <c r="CE3504" s="12"/>
      <c r="CF3504" s="12"/>
      <c r="CG3504" s="12"/>
      <c r="CH3504" s="12"/>
      <c r="CI3504" s="12"/>
      <c r="CJ3504" s="12"/>
      <c r="CK3504" s="12"/>
      <c r="CL3504" s="12"/>
      <c r="CM3504" s="12"/>
      <c r="CN3504" s="12"/>
      <c r="CO3504" s="12"/>
      <c r="CP3504" s="12"/>
      <c r="CQ3504" s="12"/>
      <c r="CR3504" s="12"/>
      <c r="CS3504" s="12"/>
      <c r="CT3504" s="12"/>
      <c r="CU3504" s="12"/>
      <c r="CV3504" s="12"/>
      <c r="CW3504" s="12"/>
      <c r="CX3504" s="12"/>
      <c r="CY3504" s="12"/>
      <c r="CZ3504" s="12"/>
      <c r="DA3504" s="12"/>
      <c r="DB3504" s="12"/>
      <c r="DC3504" s="12"/>
      <c r="DD3504" s="12"/>
      <c r="DE3504" s="12"/>
      <c r="DF3504" s="12"/>
      <c r="DG3504" s="12"/>
      <c r="DH3504" s="12"/>
      <c r="DI3504" s="12"/>
      <c r="DJ3504" s="12"/>
      <c r="DK3504" s="12"/>
      <c r="DL3504" s="12"/>
      <c r="DM3504" s="12"/>
      <c r="DN3504" s="12"/>
      <c r="DO3504" s="12"/>
      <c r="DP3504" s="12"/>
      <c r="DQ3504" s="12"/>
      <c r="DR3504" s="12"/>
      <c r="DS3504" s="12"/>
      <c r="DT3504" s="12"/>
      <c r="DU3504" s="12"/>
      <c r="DV3504" s="12"/>
    </row>
    <row r="3505" spans="1:126" s="14" customFormat="1" ht="90.75" thickBot="1" x14ac:dyDescent="0.3">
      <c r="A3505" s="12"/>
      <c r="B3505" s="13">
        <f t="shared" si="56"/>
        <v>3496</v>
      </c>
      <c r="C3505" s="21" t="s">
        <v>7882</v>
      </c>
      <c r="D3505" s="31" t="s">
        <v>7904</v>
      </c>
      <c r="E3505" s="29" t="s">
        <v>7905</v>
      </c>
      <c r="F3505" s="25" t="s">
        <v>7906</v>
      </c>
      <c r="G3505" s="21" t="s">
        <v>10668</v>
      </c>
      <c r="H3505" s="2" t="s">
        <v>201</v>
      </c>
      <c r="J3505" s="12"/>
      <c r="K3505" s="12"/>
      <c r="L3505" s="12"/>
      <c r="M3505" s="12"/>
      <c r="N3505" s="12"/>
      <c r="O3505" s="12"/>
      <c r="P3505" s="12"/>
      <c r="Q3505" s="12"/>
      <c r="R3505" s="12"/>
      <c r="S3505" s="12"/>
      <c r="T3505" s="12"/>
      <c r="U3505" s="12"/>
      <c r="V3505" s="12"/>
      <c r="W3505" s="12"/>
      <c r="X3505" s="12"/>
      <c r="Y3505" s="12"/>
      <c r="Z3505" s="12"/>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12"/>
      <c r="BR3505" s="12"/>
      <c r="BS3505" s="12"/>
      <c r="BT3505" s="12"/>
      <c r="BU3505" s="12"/>
      <c r="BV3505" s="12"/>
      <c r="BW3505" s="12"/>
      <c r="BX3505" s="12"/>
      <c r="BY3505" s="12"/>
      <c r="BZ3505" s="12"/>
      <c r="CA3505" s="12"/>
      <c r="CB3505" s="12"/>
      <c r="CC3505" s="12"/>
      <c r="CD3505" s="12"/>
      <c r="CE3505" s="12"/>
      <c r="CF3505" s="12"/>
      <c r="CG3505" s="12"/>
      <c r="CH3505" s="12"/>
      <c r="CI3505" s="12"/>
      <c r="CJ3505" s="12"/>
      <c r="CK3505" s="12"/>
      <c r="CL3505" s="12"/>
      <c r="CM3505" s="12"/>
      <c r="CN3505" s="12"/>
      <c r="CO3505" s="12"/>
      <c r="CP3505" s="12"/>
      <c r="CQ3505" s="12"/>
      <c r="CR3505" s="12"/>
      <c r="CS3505" s="12"/>
      <c r="CT3505" s="12"/>
      <c r="CU3505" s="12"/>
      <c r="CV3505" s="12"/>
      <c r="CW3505" s="12"/>
      <c r="CX3505" s="12"/>
      <c r="CY3505" s="12"/>
      <c r="CZ3505" s="12"/>
      <c r="DA3505" s="12"/>
      <c r="DB3505" s="12"/>
      <c r="DC3505" s="12"/>
      <c r="DD3505" s="12"/>
      <c r="DE3505" s="12"/>
      <c r="DF3505" s="12"/>
      <c r="DG3505" s="12"/>
      <c r="DH3505" s="12"/>
      <c r="DI3505" s="12"/>
      <c r="DJ3505" s="12"/>
      <c r="DK3505" s="12"/>
      <c r="DL3505" s="12"/>
      <c r="DM3505" s="12"/>
      <c r="DN3505" s="12"/>
      <c r="DO3505" s="12"/>
      <c r="DP3505" s="12"/>
      <c r="DQ3505" s="12"/>
      <c r="DR3505" s="12"/>
      <c r="DS3505" s="12"/>
      <c r="DT3505" s="12"/>
      <c r="DU3505" s="12"/>
      <c r="DV3505" s="12"/>
    </row>
    <row r="3506" spans="1:126" s="14" customFormat="1" ht="120.75" thickBot="1" x14ac:dyDescent="0.3">
      <c r="A3506" s="12"/>
      <c r="B3506" s="13">
        <f t="shared" si="56"/>
        <v>3497</v>
      </c>
      <c r="C3506" s="21" t="s">
        <v>7882</v>
      </c>
      <c r="D3506" s="29" t="s">
        <v>7907</v>
      </c>
      <c r="E3506" s="29" t="s">
        <v>7908</v>
      </c>
      <c r="F3506" s="25" t="s">
        <v>7909</v>
      </c>
      <c r="G3506" s="21" t="s">
        <v>10669</v>
      </c>
      <c r="H3506" s="2" t="s">
        <v>201</v>
      </c>
      <c r="J3506" s="12"/>
      <c r="K3506" s="12"/>
      <c r="L3506" s="12"/>
      <c r="M3506" s="12"/>
      <c r="N3506" s="12"/>
      <c r="O3506" s="12"/>
      <c r="P3506" s="12"/>
      <c r="Q3506" s="12"/>
      <c r="R3506" s="12"/>
      <c r="S3506" s="12"/>
      <c r="T3506" s="12"/>
      <c r="U3506" s="12"/>
      <c r="V3506" s="12"/>
      <c r="W3506" s="12"/>
      <c r="X3506" s="12"/>
      <c r="Y3506" s="12"/>
      <c r="Z3506" s="12"/>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12"/>
      <c r="BR3506" s="12"/>
      <c r="BS3506" s="12"/>
      <c r="BT3506" s="12"/>
      <c r="BU3506" s="12"/>
      <c r="BV3506" s="12"/>
      <c r="BW3506" s="12"/>
      <c r="BX3506" s="12"/>
      <c r="BY3506" s="12"/>
      <c r="BZ3506" s="12"/>
      <c r="CA3506" s="12"/>
      <c r="CB3506" s="12"/>
      <c r="CC3506" s="12"/>
      <c r="CD3506" s="12"/>
      <c r="CE3506" s="12"/>
      <c r="CF3506" s="12"/>
      <c r="CG3506" s="12"/>
      <c r="CH3506" s="12"/>
      <c r="CI3506" s="12"/>
      <c r="CJ3506" s="12"/>
      <c r="CK3506" s="12"/>
      <c r="CL3506" s="12"/>
      <c r="CM3506" s="12"/>
      <c r="CN3506" s="12"/>
      <c r="CO3506" s="12"/>
      <c r="CP3506" s="12"/>
      <c r="CQ3506" s="12"/>
      <c r="CR3506" s="12"/>
      <c r="CS3506" s="12"/>
      <c r="CT3506" s="12"/>
      <c r="CU3506" s="12"/>
      <c r="CV3506" s="12"/>
      <c r="CW3506" s="12"/>
      <c r="CX3506" s="12"/>
      <c r="CY3506" s="12"/>
      <c r="CZ3506" s="12"/>
      <c r="DA3506" s="12"/>
      <c r="DB3506" s="12"/>
      <c r="DC3506" s="12"/>
      <c r="DD3506" s="12"/>
      <c r="DE3506" s="12"/>
      <c r="DF3506" s="12"/>
      <c r="DG3506" s="12"/>
      <c r="DH3506" s="12"/>
      <c r="DI3506" s="12"/>
      <c r="DJ3506" s="12"/>
      <c r="DK3506" s="12"/>
      <c r="DL3506" s="12"/>
      <c r="DM3506" s="12"/>
      <c r="DN3506" s="12"/>
      <c r="DO3506" s="12"/>
      <c r="DP3506" s="12"/>
      <c r="DQ3506" s="12"/>
      <c r="DR3506" s="12"/>
      <c r="DS3506" s="12"/>
      <c r="DT3506" s="12"/>
      <c r="DU3506" s="12"/>
      <c r="DV3506" s="12"/>
    </row>
    <row r="3507" spans="1:126" s="14" customFormat="1" ht="120.75" thickBot="1" x14ac:dyDescent="0.3">
      <c r="A3507" s="12"/>
      <c r="B3507" s="13">
        <f t="shared" si="56"/>
        <v>3498</v>
      </c>
      <c r="C3507" s="21" t="s">
        <v>7882</v>
      </c>
      <c r="D3507" s="31" t="s">
        <v>7910</v>
      </c>
      <c r="E3507" s="29" t="s">
        <v>7911</v>
      </c>
      <c r="F3507" s="25" t="s">
        <v>7912</v>
      </c>
      <c r="G3507" s="21" t="s">
        <v>10670</v>
      </c>
      <c r="H3507" s="2" t="s">
        <v>201</v>
      </c>
      <c r="J3507" s="12"/>
      <c r="K3507" s="12"/>
      <c r="L3507" s="12"/>
      <c r="M3507" s="12"/>
      <c r="N3507" s="12"/>
      <c r="O3507" s="12"/>
      <c r="P3507" s="12"/>
      <c r="Q3507" s="12"/>
      <c r="R3507" s="12"/>
      <c r="S3507" s="12"/>
      <c r="T3507" s="12"/>
      <c r="U3507" s="12"/>
      <c r="V3507" s="12"/>
      <c r="W3507" s="12"/>
      <c r="X3507" s="12"/>
      <c r="Y3507" s="12"/>
      <c r="Z3507" s="12"/>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12"/>
      <c r="BR3507" s="12"/>
      <c r="BS3507" s="12"/>
      <c r="BT3507" s="12"/>
      <c r="BU3507" s="12"/>
      <c r="BV3507" s="12"/>
      <c r="BW3507" s="12"/>
      <c r="BX3507" s="12"/>
      <c r="BY3507" s="12"/>
      <c r="BZ3507" s="12"/>
      <c r="CA3507" s="12"/>
      <c r="CB3507" s="12"/>
      <c r="CC3507" s="12"/>
      <c r="CD3507" s="12"/>
      <c r="CE3507" s="12"/>
      <c r="CF3507" s="12"/>
      <c r="CG3507" s="12"/>
      <c r="CH3507" s="12"/>
      <c r="CI3507" s="12"/>
      <c r="CJ3507" s="12"/>
      <c r="CK3507" s="12"/>
      <c r="CL3507" s="12"/>
      <c r="CM3507" s="12"/>
      <c r="CN3507" s="12"/>
      <c r="CO3507" s="12"/>
      <c r="CP3507" s="12"/>
      <c r="CQ3507" s="12"/>
      <c r="CR3507" s="12"/>
      <c r="CS3507" s="12"/>
      <c r="CT3507" s="12"/>
      <c r="CU3507" s="12"/>
      <c r="CV3507" s="12"/>
      <c r="CW3507" s="12"/>
      <c r="CX3507" s="12"/>
      <c r="CY3507" s="12"/>
      <c r="CZ3507" s="12"/>
      <c r="DA3507" s="12"/>
      <c r="DB3507" s="12"/>
      <c r="DC3507" s="12"/>
      <c r="DD3507" s="12"/>
      <c r="DE3507" s="12"/>
      <c r="DF3507" s="12"/>
      <c r="DG3507" s="12"/>
      <c r="DH3507" s="12"/>
      <c r="DI3507" s="12"/>
      <c r="DJ3507" s="12"/>
      <c r="DK3507" s="12"/>
      <c r="DL3507" s="12"/>
      <c r="DM3507" s="12"/>
      <c r="DN3507" s="12"/>
      <c r="DO3507" s="12"/>
      <c r="DP3507" s="12"/>
      <c r="DQ3507" s="12"/>
      <c r="DR3507" s="12"/>
      <c r="DS3507" s="12"/>
      <c r="DT3507" s="12"/>
      <c r="DU3507" s="12"/>
      <c r="DV3507" s="12"/>
    </row>
    <row r="3508" spans="1:126" s="14" customFormat="1" ht="75.75" thickBot="1" x14ac:dyDescent="0.3">
      <c r="A3508" s="12"/>
      <c r="B3508" s="13">
        <f t="shared" si="56"/>
        <v>3499</v>
      </c>
      <c r="C3508" s="21" t="s">
        <v>7882</v>
      </c>
      <c r="D3508" s="31" t="s">
        <v>7888</v>
      </c>
      <c r="E3508" s="31" t="s">
        <v>7890</v>
      </c>
      <c r="F3508" s="29" t="s">
        <v>7913</v>
      </c>
      <c r="G3508" s="21" t="s">
        <v>10671</v>
      </c>
      <c r="H3508" s="2" t="s">
        <v>201</v>
      </c>
      <c r="J3508" s="12"/>
      <c r="K3508" s="12"/>
      <c r="L3508" s="12"/>
      <c r="M3508" s="12"/>
      <c r="N3508" s="12"/>
      <c r="O3508" s="12"/>
      <c r="P3508" s="12"/>
      <c r="Q3508" s="12"/>
      <c r="R3508" s="12"/>
      <c r="S3508" s="12"/>
      <c r="T3508" s="12"/>
      <c r="U3508" s="12"/>
      <c r="V3508" s="12"/>
      <c r="W3508" s="12"/>
      <c r="X3508" s="12"/>
      <c r="Y3508" s="12"/>
      <c r="Z3508" s="12"/>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c r="AV3508" s="12"/>
      <c r="AW3508" s="12"/>
      <c r="AX3508" s="12"/>
      <c r="AY3508" s="12"/>
      <c r="AZ3508" s="12"/>
      <c r="BA3508" s="12"/>
      <c r="BB3508" s="12"/>
      <c r="BC3508" s="12"/>
      <c r="BD3508" s="12"/>
      <c r="BE3508" s="12"/>
      <c r="BF3508" s="12"/>
      <c r="BG3508" s="12"/>
      <c r="BH3508" s="12"/>
      <c r="BI3508" s="12"/>
      <c r="BJ3508" s="12"/>
      <c r="BK3508" s="12"/>
      <c r="BL3508" s="12"/>
      <c r="BM3508" s="12"/>
      <c r="BN3508" s="12"/>
      <c r="BO3508" s="12"/>
      <c r="BP3508" s="12"/>
      <c r="BQ3508" s="12"/>
      <c r="BR3508" s="12"/>
      <c r="BS3508" s="12"/>
      <c r="BT3508" s="12"/>
      <c r="BU3508" s="12"/>
      <c r="BV3508" s="12"/>
      <c r="BW3508" s="12"/>
      <c r="BX3508" s="12"/>
      <c r="BY3508" s="12"/>
      <c r="BZ3508" s="12"/>
      <c r="CA3508" s="12"/>
      <c r="CB3508" s="12"/>
      <c r="CC3508" s="12"/>
      <c r="CD3508" s="12"/>
      <c r="CE3508" s="12"/>
      <c r="CF3508" s="12"/>
      <c r="CG3508" s="12"/>
      <c r="CH3508" s="12"/>
      <c r="CI3508" s="12"/>
      <c r="CJ3508" s="12"/>
      <c r="CK3508" s="12"/>
      <c r="CL3508" s="12"/>
      <c r="CM3508" s="12"/>
      <c r="CN3508" s="12"/>
      <c r="CO3508" s="12"/>
      <c r="CP3508" s="12"/>
      <c r="CQ3508" s="12"/>
      <c r="CR3508" s="12"/>
      <c r="CS3508" s="12"/>
      <c r="CT3508" s="12"/>
      <c r="CU3508" s="12"/>
      <c r="CV3508" s="12"/>
      <c r="CW3508" s="12"/>
      <c r="CX3508" s="12"/>
      <c r="CY3508" s="12"/>
      <c r="CZ3508" s="12"/>
      <c r="DA3508" s="12"/>
      <c r="DB3508" s="12"/>
      <c r="DC3508" s="12"/>
      <c r="DD3508" s="12"/>
      <c r="DE3508" s="12"/>
      <c r="DF3508" s="12"/>
      <c r="DG3508" s="12"/>
      <c r="DH3508" s="12"/>
      <c r="DI3508" s="12"/>
      <c r="DJ3508" s="12"/>
      <c r="DK3508" s="12"/>
      <c r="DL3508" s="12"/>
      <c r="DM3508" s="12"/>
      <c r="DN3508" s="12"/>
      <c r="DO3508" s="12"/>
      <c r="DP3508" s="12"/>
      <c r="DQ3508" s="12"/>
      <c r="DR3508" s="12"/>
      <c r="DS3508" s="12"/>
      <c r="DT3508" s="12"/>
      <c r="DU3508" s="12"/>
      <c r="DV3508" s="12"/>
    </row>
    <row r="3509" spans="1:126" s="14" customFormat="1" ht="195.75" thickBot="1" x14ac:dyDescent="0.3">
      <c r="A3509" s="12"/>
      <c r="B3509" s="13">
        <f t="shared" si="56"/>
        <v>3500</v>
      </c>
      <c r="C3509" s="21" t="s">
        <v>7882</v>
      </c>
      <c r="D3509" s="31" t="s">
        <v>7888</v>
      </c>
      <c r="E3509" s="31" t="s">
        <v>7890</v>
      </c>
      <c r="F3509" s="34" t="s">
        <v>7914</v>
      </c>
      <c r="G3509" s="21" t="s">
        <v>10672</v>
      </c>
      <c r="H3509" s="2" t="s">
        <v>201</v>
      </c>
      <c r="J3509" s="12"/>
      <c r="K3509" s="12"/>
      <c r="L3509" s="12"/>
      <c r="M3509" s="12"/>
      <c r="N3509" s="12"/>
      <c r="O3509" s="12"/>
      <c r="P3509" s="12"/>
      <c r="Q3509" s="12"/>
      <c r="R3509" s="12"/>
      <c r="S3509" s="12"/>
      <c r="T3509" s="12"/>
      <c r="U3509" s="12"/>
      <c r="V3509" s="12"/>
      <c r="W3509" s="12"/>
      <c r="X3509" s="12"/>
      <c r="Y3509" s="12"/>
      <c r="Z3509" s="12"/>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c r="AV3509" s="12"/>
      <c r="AW3509" s="12"/>
      <c r="AX3509" s="12"/>
      <c r="AY3509" s="12"/>
      <c r="AZ3509" s="12"/>
      <c r="BA3509" s="12"/>
      <c r="BB3509" s="12"/>
      <c r="BC3509" s="12"/>
      <c r="BD3509" s="12"/>
      <c r="BE3509" s="12"/>
      <c r="BF3509" s="12"/>
      <c r="BG3509" s="12"/>
      <c r="BH3509" s="12"/>
      <c r="BI3509" s="12"/>
      <c r="BJ3509" s="12"/>
      <c r="BK3509" s="12"/>
      <c r="BL3509" s="12"/>
      <c r="BM3509" s="12"/>
      <c r="BN3509" s="12"/>
      <c r="BO3509" s="12"/>
      <c r="BP3509" s="12"/>
      <c r="BQ3509" s="12"/>
      <c r="BR3509" s="12"/>
      <c r="BS3509" s="12"/>
      <c r="BT3509" s="12"/>
      <c r="BU3509" s="12"/>
      <c r="BV3509" s="12"/>
      <c r="BW3509" s="12"/>
      <c r="BX3509" s="12"/>
      <c r="BY3509" s="12"/>
      <c r="BZ3509" s="12"/>
      <c r="CA3509" s="12"/>
      <c r="CB3509" s="12"/>
      <c r="CC3509" s="12"/>
      <c r="CD3509" s="12"/>
      <c r="CE3509" s="12"/>
      <c r="CF3509" s="12"/>
      <c r="CG3509" s="12"/>
      <c r="CH3509" s="12"/>
      <c r="CI3509" s="12"/>
      <c r="CJ3509" s="12"/>
      <c r="CK3509" s="12"/>
      <c r="CL3509" s="12"/>
      <c r="CM3509" s="12"/>
      <c r="CN3509" s="12"/>
      <c r="CO3509" s="12"/>
      <c r="CP3509" s="12"/>
      <c r="CQ3509" s="12"/>
      <c r="CR3509" s="12"/>
      <c r="CS3509" s="12"/>
      <c r="CT3509" s="12"/>
      <c r="CU3509" s="12"/>
      <c r="CV3509" s="12"/>
      <c r="CW3509" s="12"/>
      <c r="CX3509" s="12"/>
      <c r="CY3509" s="12"/>
      <c r="CZ3509" s="12"/>
      <c r="DA3509" s="12"/>
      <c r="DB3509" s="12"/>
      <c r="DC3509" s="12"/>
      <c r="DD3509" s="12"/>
      <c r="DE3509" s="12"/>
      <c r="DF3509" s="12"/>
      <c r="DG3509" s="12"/>
      <c r="DH3509" s="12"/>
      <c r="DI3509" s="12"/>
      <c r="DJ3509" s="12"/>
      <c r="DK3509" s="12"/>
      <c r="DL3509" s="12"/>
      <c r="DM3509" s="12"/>
      <c r="DN3509" s="12"/>
      <c r="DO3509" s="12"/>
      <c r="DP3509" s="12"/>
      <c r="DQ3509" s="12"/>
      <c r="DR3509" s="12"/>
      <c r="DS3509" s="12"/>
      <c r="DT3509" s="12"/>
      <c r="DU3509" s="12"/>
      <c r="DV3509" s="12"/>
    </row>
    <row r="3510" spans="1:126" s="14" customFormat="1" ht="75.75" thickBot="1" x14ac:dyDescent="0.3">
      <c r="A3510" s="12"/>
      <c r="B3510" s="13">
        <f t="shared" si="56"/>
        <v>3501</v>
      </c>
      <c r="C3510" s="21" t="s">
        <v>7882</v>
      </c>
      <c r="D3510" s="31" t="s">
        <v>7888</v>
      </c>
      <c r="E3510" s="31" t="s">
        <v>7890</v>
      </c>
      <c r="F3510" s="25" t="s">
        <v>7915</v>
      </c>
      <c r="G3510" s="21" t="s">
        <v>10673</v>
      </c>
      <c r="H3510" s="2" t="s">
        <v>201</v>
      </c>
      <c r="J3510" s="12"/>
      <c r="K3510" s="12"/>
      <c r="L3510" s="12"/>
      <c r="M3510" s="12"/>
      <c r="N3510" s="12"/>
      <c r="O3510" s="12"/>
      <c r="P3510" s="12"/>
      <c r="Q3510" s="12"/>
      <c r="R3510" s="12"/>
      <c r="S3510" s="12"/>
      <c r="T3510" s="12"/>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12"/>
      <c r="BR3510" s="12"/>
      <c r="BS3510" s="12"/>
      <c r="BT3510" s="12"/>
      <c r="BU3510" s="12"/>
      <c r="BV3510" s="12"/>
      <c r="BW3510" s="12"/>
      <c r="BX3510" s="12"/>
      <c r="BY3510" s="12"/>
      <c r="BZ3510" s="12"/>
      <c r="CA3510" s="12"/>
      <c r="CB3510" s="12"/>
      <c r="CC3510" s="12"/>
      <c r="CD3510" s="12"/>
      <c r="CE3510" s="12"/>
      <c r="CF3510" s="12"/>
      <c r="CG3510" s="12"/>
      <c r="CH3510" s="12"/>
      <c r="CI3510" s="12"/>
      <c r="CJ3510" s="12"/>
      <c r="CK3510" s="12"/>
      <c r="CL3510" s="12"/>
      <c r="CM3510" s="12"/>
      <c r="CN3510" s="12"/>
      <c r="CO3510" s="12"/>
      <c r="CP3510" s="12"/>
      <c r="CQ3510" s="12"/>
      <c r="CR3510" s="12"/>
      <c r="CS3510" s="12"/>
      <c r="CT3510" s="12"/>
      <c r="CU3510" s="12"/>
      <c r="CV3510" s="12"/>
      <c r="CW3510" s="12"/>
      <c r="CX3510" s="12"/>
      <c r="CY3510" s="12"/>
      <c r="CZ3510" s="12"/>
      <c r="DA3510" s="12"/>
      <c r="DB3510" s="12"/>
      <c r="DC3510" s="12"/>
      <c r="DD3510" s="12"/>
      <c r="DE3510" s="12"/>
      <c r="DF3510" s="12"/>
      <c r="DG3510" s="12"/>
      <c r="DH3510" s="12"/>
      <c r="DI3510" s="12"/>
      <c r="DJ3510" s="12"/>
      <c r="DK3510" s="12"/>
      <c r="DL3510" s="12"/>
      <c r="DM3510" s="12"/>
      <c r="DN3510" s="12"/>
      <c r="DO3510" s="12"/>
      <c r="DP3510" s="12"/>
      <c r="DQ3510" s="12"/>
      <c r="DR3510" s="12"/>
      <c r="DS3510" s="12"/>
      <c r="DT3510" s="12"/>
      <c r="DU3510" s="12"/>
      <c r="DV3510" s="12"/>
    </row>
    <row r="3511" spans="1:126" s="14" customFormat="1" ht="150.75" thickBot="1" x14ac:dyDescent="0.3">
      <c r="A3511" s="12"/>
      <c r="B3511" s="13">
        <f t="shared" si="56"/>
        <v>3502</v>
      </c>
      <c r="C3511" s="21" t="s">
        <v>7882</v>
      </c>
      <c r="D3511" s="29" t="s">
        <v>7916</v>
      </c>
      <c r="E3511" s="29" t="s">
        <v>7917</v>
      </c>
      <c r="F3511" s="34" t="s">
        <v>7918</v>
      </c>
      <c r="G3511" s="21" t="s">
        <v>10674</v>
      </c>
      <c r="H3511" s="2" t="s">
        <v>201</v>
      </c>
      <c r="J3511" s="12"/>
      <c r="K3511" s="12"/>
      <c r="L3511" s="12"/>
      <c r="M3511" s="12"/>
      <c r="N3511" s="12"/>
      <c r="O3511" s="12"/>
      <c r="P3511" s="12"/>
      <c r="Q3511" s="12"/>
      <c r="R3511" s="12"/>
      <c r="S3511" s="12"/>
      <c r="T3511" s="12"/>
      <c r="U3511" s="12"/>
      <c r="V3511" s="12"/>
      <c r="W3511" s="12"/>
      <c r="X3511" s="12"/>
      <c r="Y3511" s="12"/>
      <c r="Z3511" s="12"/>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12"/>
      <c r="BR3511" s="12"/>
      <c r="BS3511" s="12"/>
      <c r="BT3511" s="12"/>
      <c r="BU3511" s="12"/>
      <c r="BV3511" s="12"/>
      <c r="BW3511" s="12"/>
      <c r="BX3511" s="12"/>
      <c r="BY3511" s="12"/>
      <c r="BZ3511" s="12"/>
      <c r="CA3511" s="12"/>
      <c r="CB3511" s="12"/>
      <c r="CC3511" s="12"/>
      <c r="CD3511" s="12"/>
      <c r="CE3511" s="12"/>
      <c r="CF3511" s="12"/>
      <c r="CG3511" s="12"/>
      <c r="CH3511" s="12"/>
      <c r="CI3511" s="12"/>
      <c r="CJ3511" s="12"/>
      <c r="CK3511" s="12"/>
      <c r="CL3511" s="12"/>
      <c r="CM3511" s="12"/>
      <c r="CN3511" s="12"/>
      <c r="CO3511" s="12"/>
      <c r="CP3511" s="12"/>
      <c r="CQ3511" s="12"/>
      <c r="CR3511" s="12"/>
      <c r="CS3511" s="12"/>
      <c r="CT3511" s="12"/>
      <c r="CU3511" s="12"/>
      <c r="CV3511" s="12"/>
      <c r="CW3511" s="12"/>
      <c r="CX3511" s="12"/>
      <c r="CY3511" s="12"/>
      <c r="CZ3511" s="12"/>
      <c r="DA3511" s="12"/>
      <c r="DB3511" s="12"/>
      <c r="DC3511" s="12"/>
      <c r="DD3511" s="12"/>
      <c r="DE3511" s="12"/>
      <c r="DF3511" s="12"/>
      <c r="DG3511" s="12"/>
      <c r="DH3511" s="12"/>
      <c r="DI3511" s="12"/>
      <c r="DJ3511" s="12"/>
      <c r="DK3511" s="12"/>
      <c r="DL3511" s="12"/>
      <c r="DM3511" s="12"/>
      <c r="DN3511" s="12"/>
      <c r="DO3511" s="12"/>
      <c r="DP3511" s="12"/>
      <c r="DQ3511" s="12"/>
      <c r="DR3511" s="12"/>
      <c r="DS3511" s="12"/>
      <c r="DT3511" s="12"/>
      <c r="DU3511" s="12"/>
      <c r="DV3511" s="12"/>
    </row>
    <row r="3512" spans="1:126" s="14" customFormat="1" ht="75.75" thickBot="1" x14ac:dyDescent="0.3">
      <c r="A3512" s="12"/>
      <c r="B3512" s="13">
        <f t="shared" si="56"/>
        <v>3503</v>
      </c>
      <c r="C3512" s="21" t="s">
        <v>7882</v>
      </c>
      <c r="D3512" s="31" t="s">
        <v>7919</v>
      </c>
      <c r="E3512" s="31" t="s">
        <v>7920</v>
      </c>
      <c r="F3512" s="29" t="s">
        <v>7921</v>
      </c>
      <c r="G3512" s="21" t="s">
        <v>10675</v>
      </c>
      <c r="H3512" s="2" t="s">
        <v>201</v>
      </c>
      <c r="J3512" s="12"/>
      <c r="K3512" s="12"/>
      <c r="L3512" s="12"/>
      <c r="M3512" s="12"/>
      <c r="N3512" s="12"/>
      <c r="O3512" s="12"/>
      <c r="P3512" s="12"/>
      <c r="Q3512" s="12"/>
      <c r="R3512" s="12"/>
      <c r="S3512" s="12"/>
      <c r="T3512" s="12"/>
      <c r="U3512" s="12"/>
      <c r="V3512" s="12"/>
      <c r="W3512" s="12"/>
      <c r="X3512" s="12"/>
      <c r="Y3512" s="12"/>
      <c r="Z3512" s="12"/>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12"/>
      <c r="BR3512" s="12"/>
      <c r="BS3512" s="12"/>
      <c r="BT3512" s="12"/>
      <c r="BU3512" s="12"/>
      <c r="BV3512" s="12"/>
      <c r="BW3512" s="12"/>
      <c r="BX3512" s="12"/>
      <c r="BY3512" s="12"/>
      <c r="BZ3512" s="12"/>
      <c r="CA3512" s="12"/>
      <c r="CB3512" s="12"/>
      <c r="CC3512" s="12"/>
      <c r="CD3512" s="12"/>
      <c r="CE3512" s="12"/>
      <c r="CF3512" s="12"/>
      <c r="CG3512" s="12"/>
      <c r="CH3512" s="12"/>
      <c r="CI3512" s="12"/>
      <c r="CJ3512" s="12"/>
      <c r="CK3512" s="12"/>
      <c r="CL3512" s="12"/>
      <c r="CM3512" s="12"/>
      <c r="CN3512" s="12"/>
      <c r="CO3512" s="12"/>
      <c r="CP3512" s="12"/>
      <c r="CQ3512" s="12"/>
      <c r="CR3512" s="12"/>
      <c r="CS3512" s="12"/>
      <c r="CT3512" s="12"/>
      <c r="CU3512" s="12"/>
      <c r="CV3512" s="12"/>
      <c r="CW3512" s="12"/>
      <c r="CX3512" s="12"/>
      <c r="CY3512" s="12"/>
      <c r="CZ3512" s="12"/>
      <c r="DA3512" s="12"/>
      <c r="DB3512" s="12"/>
      <c r="DC3512" s="12"/>
      <c r="DD3512" s="12"/>
      <c r="DE3512" s="12"/>
      <c r="DF3512" s="12"/>
      <c r="DG3512" s="12"/>
      <c r="DH3512" s="12"/>
      <c r="DI3512" s="12"/>
      <c r="DJ3512" s="12"/>
      <c r="DK3512" s="12"/>
      <c r="DL3512" s="12"/>
      <c r="DM3512" s="12"/>
      <c r="DN3512" s="12"/>
      <c r="DO3512" s="12"/>
      <c r="DP3512" s="12"/>
      <c r="DQ3512" s="12"/>
      <c r="DR3512" s="12"/>
      <c r="DS3512" s="12"/>
      <c r="DT3512" s="12"/>
      <c r="DU3512" s="12"/>
      <c r="DV3512" s="12"/>
    </row>
    <row r="3513" spans="1:126" s="14" customFormat="1" ht="75.75" thickBot="1" x14ac:dyDescent="0.3">
      <c r="A3513" s="12"/>
      <c r="B3513" s="13">
        <f t="shared" si="56"/>
        <v>3504</v>
      </c>
      <c r="C3513" s="21" t="s">
        <v>7882</v>
      </c>
      <c r="D3513" s="31" t="s">
        <v>7910</v>
      </c>
      <c r="E3513" s="29" t="s">
        <v>7922</v>
      </c>
      <c r="F3513" s="31" t="s">
        <v>7923</v>
      </c>
      <c r="G3513" s="21" t="s">
        <v>10676</v>
      </c>
      <c r="H3513" s="2" t="s">
        <v>201</v>
      </c>
      <c r="J3513" s="12"/>
      <c r="K3513" s="12"/>
      <c r="L3513" s="12"/>
      <c r="M3513" s="12"/>
      <c r="N3513" s="12"/>
      <c r="O3513" s="12"/>
      <c r="P3513" s="12"/>
      <c r="Q3513" s="12"/>
      <c r="R3513" s="12"/>
      <c r="S3513" s="12"/>
      <c r="T3513" s="12"/>
      <c r="U3513" s="12"/>
      <c r="V3513" s="12"/>
      <c r="W3513" s="12"/>
      <c r="X3513" s="12"/>
      <c r="Y3513" s="12"/>
      <c r="Z3513" s="12"/>
      <c r="AA3513" s="12"/>
      <c r="AB3513" s="12"/>
      <c r="AC3513" s="12"/>
      <c r="AD3513" s="12"/>
      <c r="AE3513" s="12"/>
      <c r="AF3513" s="12"/>
      <c r="AG3513" s="12"/>
      <c r="AH3513" s="12"/>
      <c r="AI3513" s="12"/>
      <c r="AJ3513" s="12"/>
      <c r="AK3513" s="12"/>
      <c r="AL3513" s="12"/>
      <c r="AM3513" s="12"/>
      <c r="AN3513" s="12"/>
      <c r="AO3513" s="12"/>
      <c r="AP3513" s="12"/>
      <c r="AQ3513" s="12"/>
      <c r="AR3513" s="12"/>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12"/>
      <c r="BR3513" s="12"/>
      <c r="BS3513" s="12"/>
      <c r="BT3513" s="12"/>
      <c r="BU3513" s="12"/>
      <c r="BV3513" s="12"/>
      <c r="BW3513" s="12"/>
      <c r="BX3513" s="12"/>
      <c r="BY3513" s="12"/>
      <c r="BZ3513" s="12"/>
      <c r="CA3513" s="12"/>
      <c r="CB3513" s="12"/>
      <c r="CC3513" s="12"/>
      <c r="CD3513" s="12"/>
      <c r="CE3513" s="12"/>
      <c r="CF3513" s="12"/>
      <c r="CG3513" s="12"/>
      <c r="CH3513" s="12"/>
      <c r="CI3513" s="12"/>
      <c r="CJ3513" s="12"/>
      <c r="CK3513" s="12"/>
      <c r="CL3513" s="12"/>
      <c r="CM3513" s="12"/>
      <c r="CN3513" s="12"/>
      <c r="CO3513" s="12"/>
      <c r="CP3513" s="12"/>
      <c r="CQ3513" s="12"/>
      <c r="CR3513" s="12"/>
      <c r="CS3513" s="12"/>
      <c r="CT3513" s="12"/>
      <c r="CU3513" s="12"/>
      <c r="CV3513" s="12"/>
      <c r="CW3513" s="12"/>
      <c r="CX3513" s="12"/>
      <c r="CY3513" s="12"/>
      <c r="CZ3513" s="12"/>
      <c r="DA3513" s="12"/>
      <c r="DB3513" s="12"/>
      <c r="DC3513" s="12"/>
      <c r="DD3513" s="12"/>
      <c r="DE3513" s="12"/>
      <c r="DF3513" s="12"/>
      <c r="DG3513" s="12"/>
      <c r="DH3513" s="12"/>
      <c r="DI3513" s="12"/>
      <c r="DJ3513" s="12"/>
      <c r="DK3513" s="12"/>
      <c r="DL3513" s="12"/>
      <c r="DM3513" s="12"/>
      <c r="DN3513" s="12"/>
      <c r="DO3513" s="12"/>
      <c r="DP3513" s="12"/>
      <c r="DQ3513" s="12"/>
      <c r="DR3513" s="12"/>
      <c r="DS3513" s="12"/>
      <c r="DT3513" s="12"/>
      <c r="DU3513" s="12"/>
      <c r="DV3513" s="12"/>
    </row>
    <row r="3514" spans="1:126" s="14" customFormat="1" ht="90.75" thickBot="1" x14ac:dyDescent="0.3">
      <c r="A3514" s="12"/>
      <c r="B3514" s="13">
        <f t="shared" si="56"/>
        <v>3505</v>
      </c>
      <c r="C3514" s="21" t="s">
        <v>7882</v>
      </c>
      <c r="D3514" s="31" t="s">
        <v>7888</v>
      </c>
      <c r="E3514" s="29" t="s">
        <v>7924</v>
      </c>
      <c r="F3514" s="29" t="s">
        <v>7925</v>
      </c>
      <c r="G3514" s="21" t="s">
        <v>10677</v>
      </c>
      <c r="H3514" s="2" t="s">
        <v>201</v>
      </c>
      <c r="J3514" s="12"/>
      <c r="K3514" s="12"/>
      <c r="L3514" s="12"/>
      <c r="M3514" s="12"/>
      <c r="N3514" s="12"/>
      <c r="O3514" s="12"/>
      <c r="P3514" s="12"/>
      <c r="Q3514" s="12"/>
      <c r="R3514" s="12"/>
      <c r="S3514" s="12"/>
      <c r="T3514" s="12"/>
      <c r="U3514" s="12"/>
      <c r="V3514" s="12"/>
      <c r="W3514" s="12"/>
      <c r="X3514" s="12"/>
      <c r="Y3514" s="12"/>
      <c r="Z3514" s="12"/>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12"/>
      <c r="BR3514" s="12"/>
      <c r="BS3514" s="12"/>
      <c r="BT3514" s="12"/>
      <c r="BU3514" s="12"/>
      <c r="BV3514" s="12"/>
      <c r="BW3514" s="12"/>
      <c r="BX3514" s="12"/>
      <c r="BY3514" s="12"/>
      <c r="BZ3514" s="12"/>
      <c r="CA3514" s="12"/>
      <c r="CB3514" s="12"/>
      <c r="CC3514" s="12"/>
      <c r="CD3514" s="12"/>
      <c r="CE3514" s="12"/>
      <c r="CF3514" s="12"/>
      <c r="CG3514" s="12"/>
      <c r="CH3514" s="12"/>
      <c r="CI3514" s="12"/>
      <c r="CJ3514" s="12"/>
      <c r="CK3514" s="12"/>
      <c r="CL3514" s="12"/>
      <c r="CM3514" s="12"/>
      <c r="CN3514" s="12"/>
      <c r="CO3514" s="12"/>
      <c r="CP3514" s="12"/>
      <c r="CQ3514" s="12"/>
      <c r="CR3514" s="12"/>
      <c r="CS3514" s="12"/>
      <c r="CT3514" s="12"/>
      <c r="CU3514" s="12"/>
      <c r="CV3514" s="12"/>
      <c r="CW3514" s="12"/>
      <c r="CX3514" s="12"/>
      <c r="CY3514" s="12"/>
      <c r="CZ3514" s="12"/>
      <c r="DA3514" s="12"/>
      <c r="DB3514" s="12"/>
      <c r="DC3514" s="12"/>
      <c r="DD3514" s="12"/>
      <c r="DE3514" s="12"/>
      <c r="DF3514" s="12"/>
      <c r="DG3514" s="12"/>
      <c r="DH3514" s="12"/>
      <c r="DI3514" s="12"/>
      <c r="DJ3514" s="12"/>
      <c r="DK3514" s="12"/>
      <c r="DL3514" s="12"/>
      <c r="DM3514" s="12"/>
      <c r="DN3514" s="12"/>
      <c r="DO3514" s="12"/>
      <c r="DP3514" s="12"/>
      <c r="DQ3514" s="12"/>
      <c r="DR3514" s="12"/>
      <c r="DS3514" s="12"/>
      <c r="DT3514" s="12"/>
      <c r="DU3514" s="12"/>
      <c r="DV3514" s="12"/>
    </row>
    <row r="3515" spans="1:126" s="14" customFormat="1" ht="90.75" thickBot="1" x14ac:dyDescent="0.3">
      <c r="A3515" s="12"/>
      <c r="B3515" s="13">
        <f t="shared" si="56"/>
        <v>3506</v>
      </c>
      <c r="C3515" s="21" t="s">
        <v>7882</v>
      </c>
      <c r="D3515" s="29" t="s">
        <v>7926</v>
      </c>
      <c r="E3515" s="29" t="s">
        <v>7927</v>
      </c>
      <c r="F3515" s="31" t="s">
        <v>7928</v>
      </c>
      <c r="G3515" s="21" t="s">
        <v>10678</v>
      </c>
      <c r="H3515" s="2" t="s">
        <v>201</v>
      </c>
      <c r="J3515" s="12"/>
      <c r="K3515" s="12"/>
      <c r="L3515" s="12"/>
      <c r="M3515" s="12"/>
      <c r="N3515" s="12"/>
      <c r="O3515" s="12"/>
      <c r="P3515" s="12"/>
      <c r="Q3515" s="12"/>
      <c r="R3515" s="12"/>
      <c r="S3515" s="12"/>
      <c r="T3515" s="12"/>
      <c r="U3515" s="12"/>
      <c r="V3515" s="12"/>
      <c r="W3515" s="12"/>
      <c r="X3515" s="12"/>
      <c r="Y3515" s="12"/>
      <c r="Z3515" s="12"/>
      <c r="AA3515" s="12"/>
      <c r="AB3515" s="12"/>
      <c r="AC3515" s="12"/>
      <c r="AD3515" s="12"/>
      <c r="AE3515" s="12"/>
      <c r="AF3515" s="12"/>
      <c r="AG3515" s="12"/>
      <c r="AH3515" s="12"/>
      <c r="AI3515" s="12"/>
      <c r="AJ3515" s="12"/>
      <c r="AK3515" s="12"/>
      <c r="AL3515" s="12"/>
      <c r="AM3515" s="12"/>
      <c r="AN3515" s="12"/>
      <c r="AO3515" s="12"/>
      <c r="AP3515" s="12"/>
      <c r="AQ3515" s="12"/>
      <c r="AR3515" s="12"/>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12"/>
      <c r="BR3515" s="12"/>
      <c r="BS3515" s="12"/>
      <c r="BT3515" s="12"/>
      <c r="BU3515" s="12"/>
      <c r="BV3515" s="12"/>
      <c r="BW3515" s="12"/>
      <c r="BX3515" s="12"/>
      <c r="BY3515" s="12"/>
      <c r="BZ3515" s="12"/>
      <c r="CA3515" s="12"/>
      <c r="CB3515" s="12"/>
      <c r="CC3515" s="12"/>
      <c r="CD3515" s="12"/>
      <c r="CE3515" s="12"/>
      <c r="CF3515" s="12"/>
      <c r="CG3515" s="12"/>
      <c r="CH3515" s="12"/>
      <c r="CI3515" s="12"/>
      <c r="CJ3515" s="12"/>
      <c r="CK3515" s="12"/>
      <c r="CL3515" s="12"/>
      <c r="CM3515" s="12"/>
      <c r="CN3515" s="12"/>
      <c r="CO3515" s="12"/>
      <c r="CP3515" s="12"/>
      <c r="CQ3515" s="12"/>
      <c r="CR3515" s="12"/>
      <c r="CS3515" s="12"/>
      <c r="CT3515" s="12"/>
      <c r="CU3515" s="12"/>
      <c r="CV3515" s="12"/>
      <c r="CW3515" s="12"/>
      <c r="CX3515" s="12"/>
      <c r="CY3515" s="12"/>
      <c r="CZ3515" s="12"/>
      <c r="DA3515" s="12"/>
      <c r="DB3515" s="12"/>
      <c r="DC3515" s="12"/>
      <c r="DD3515" s="12"/>
      <c r="DE3515" s="12"/>
      <c r="DF3515" s="12"/>
      <c r="DG3515" s="12"/>
      <c r="DH3515" s="12"/>
      <c r="DI3515" s="12"/>
      <c r="DJ3515" s="12"/>
      <c r="DK3515" s="12"/>
      <c r="DL3515" s="12"/>
      <c r="DM3515" s="12"/>
      <c r="DN3515" s="12"/>
      <c r="DO3515" s="12"/>
      <c r="DP3515" s="12"/>
      <c r="DQ3515" s="12"/>
      <c r="DR3515" s="12"/>
      <c r="DS3515" s="12"/>
      <c r="DT3515" s="12"/>
      <c r="DU3515" s="12"/>
      <c r="DV3515" s="12"/>
    </row>
    <row r="3516" spans="1:126" s="14" customFormat="1" ht="90.75" thickBot="1" x14ac:dyDescent="0.3">
      <c r="A3516" s="12"/>
      <c r="B3516" s="13">
        <f t="shared" si="56"/>
        <v>3507</v>
      </c>
      <c r="C3516" s="21" t="s">
        <v>7882</v>
      </c>
      <c r="D3516" s="31" t="s">
        <v>7929</v>
      </c>
      <c r="E3516" s="29" t="s">
        <v>7930</v>
      </c>
      <c r="F3516" s="31" t="s">
        <v>7931</v>
      </c>
      <c r="G3516" s="21" t="s">
        <v>10679</v>
      </c>
      <c r="H3516" s="2" t="s">
        <v>201</v>
      </c>
      <c r="J3516" s="12"/>
      <c r="K3516" s="12"/>
      <c r="L3516" s="12"/>
      <c r="M3516" s="12"/>
      <c r="N3516" s="12"/>
      <c r="O3516" s="12"/>
      <c r="P3516" s="12"/>
      <c r="Q3516" s="12"/>
      <c r="R3516" s="12"/>
      <c r="S3516" s="12"/>
      <c r="T3516" s="12"/>
      <c r="U3516" s="12"/>
      <c r="V3516" s="12"/>
      <c r="W3516" s="12"/>
      <c r="X3516" s="12"/>
      <c r="Y3516" s="12"/>
      <c r="Z3516" s="12"/>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12"/>
      <c r="BR3516" s="12"/>
      <c r="BS3516" s="12"/>
      <c r="BT3516" s="12"/>
      <c r="BU3516" s="12"/>
      <c r="BV3516" s="12"/>
      <c r="BW3516" s="12"/>
      <c r="BX3516" s="12"/>
      <c r="BY3516" s="12"/>
      <c r="BZ3516" s="12"/>
      <c r="CA3516" s="12"/>
      <c r="CB3516" s="12"/>
      <c r="CC3516" s="12"/>
      <c r="CD3516" s="12"/>
      <c r="CE3516" s="12"/>
      <c r="CF3516" s="12"/>
      <c r="CG3516" s="12"/>
      <c r="CH3516" s="12"/>
      <c r="CI3516" s="12"/>
      <c r="CJ3516" s="12"/>
      <c r="CK3516" s="12"/>
      <c r="CL3516" s="12"/>
      <c r="CM3516" s="12"/>
      <c r="CN3516" s="12"/>
      <c r="CO3516" s="12"/>
      <c r="CP3516" s="12"/>
      <c r="CQ3516" s="12"/>
      <c r="CR3516" s="12"/>
      <c r="CS3516" s="12"/>
      <c r="CT3516" s="12"/>
      <c r="CU3516" s="12"/>
      <c r="CV3516" s="12"/>
      <c r="CW3516" s="12"/>
      <c r="CX3516" s="12"/>
      <c r="CY3516" s="12"/>
      <c r="CZ3516" s="12"/>
      <c r="DA3516" s="12"/>
      <c r="DB3516" s="12"/>
      <c r="DC3516" s="12"/>
      <c r="DD3516" s="12"/>
      <c r="DE3516" s="12"/>
      <c r="DF3516" s="12"/>
      <c r="DG3516" s="12"/>
      <c r="DH3516" s="12"/>
      <c r="DI3516" s="12"/>
      <c r="DJ3516" s="12"/>
      <c r="DK3516" s="12"/>
      <c r="DL3516" s="12"/>
      <c r="DM3516" s="12"/>
      <c r="DN3516" s="12"/>
      <c r="DO3516" s="12"/>
      <c r="DP3516" s="12"/>
      <c r="DQ3516" s="12"/>
      <c r="DR3516" s="12"/>
      <c r="DS3516" s="12"/>
      <c r="DT3516" s="12"/>
      <c r="DU3516" s="12"/>
      <c r="DV3516" s="12"/>
    </row>
    <row r="3517" spans="1:126" s="14" customFormat="1" ht="90.75" thickBot="1" x14ac:dyDescent="0.3">
      <c r="A3517" s="12"/>
      <c r="B3517" s="13">
        <f t="shared" si="56"/>
        <v>3508</v>
      </c>
      <c r="C3517" s="21" t="s">
        <v>7882</v>
      </c>
      <c r="D3517" s="31" t="s">
        <v>7932</v>
      </c>
      <c r="E3517" s="29" t="s">
        <v>7933</v>
      </c>
      <c r="F3517" s="31" t="s">
        <v>7934</v>
      </c>
      <c r="G3517" s="21" t="s">
        <v>10680</v>
      </c>
      <c r="H3517" s="2" t="s">
        <v>201</v>
      </c>
      <c r="J3517" s="12"/>
      <c r="K3517" s="12"/>
      <c r="L3517" s="12"/>
      <c r="M3517" s="12"/>
      <c r="N3517" s="12"/>
      <c r="O3517" s="12"/>
      <c r="P3517" s="12"/>
      <c r="Q3517" s="12"/>
      <c r="R3517" s="12"/>
      <c r="S3517" s="12"/>
      <c r="T3517" s="12"/>
      <c r="U3517" s="12"/>
      <c r="V3517" s="12"/>
      <c r="W3517" s="12"/>
      <c r="X3517" s="12"/>
      <c r="Y3517" s="12"/>
      <c r="Z3517" s="12"/>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12"/>
      <c r="BR3517" s="12"/>
      <c r="BS3517" s="12"/>
      <c r="BT3517" s="12"/>
      <c r="BU3517" s="12"/>
      <c r="BV3517" s="12"/>
      <c r="BW3517" s="12"/>
      <c r="BX3517" s="12"/>
      <c r="BY3517" s="12"/>
      <c r="BZ3517" s="12"/>
      <c r="CA3517" s="12"/>
      <c r="CB3517" s="12"/>
      <c r="CC3517" s="12"/>
      <c r="CD3517" s="12"/>
      <c r="CE3517" s="12"/>
      <c r="CF3517" s="12"/>
      <c r="CG3517" s="12"/>
      <c r="CH3517" s="12"/>
      <c r="CI3517" s="12"/>
      <c r="CJ3517" s="12"/>
      <c r="CK3517" s="12"/>
      <c r="CL3517" s="12"/>
      <c r="CM3517" s="12"/>
      <c r="CN3517" s="12"/>
      <c r="CO3517" s="12"/>
      <c r="CP3517" s="12"/>
      <c r="CQ3517" s="12"/>
      <c r="CR3517" s="12"/>
      <c r="CS3517" s="12"/>
      <c r="CT3517" s="12"/>
      <c r="CU3517" s="12"/>
      <c r="CV3517" s="12"/>
      <c r="CW3517" s="12"/>
      <c r="CX3517" s="12"/>
      <c r="CY3517" s="12"/>
      <c r="CZ3517" s="12"/>
      <c r="DA3517" s="12"/>
      <c r="DB3517" s="12"/>
      <c r="DC3517" s="12"/>
      <c r="DD3517" s="12"/>
      <c r="DE3517" s="12"/>
      <c r="DF3517" s="12"/>
      <c r="DG3517" s="12"/>
      <c r="DH3517" s="12"/>
      <c r="DI3517" s="12"/>
      <c r="DJ3517" s="12"/>
      <c r="DK3517" s="12"/>
      <c r="DL3517" s="12"/>
      <c r="DM3517" s="12"/>
      <c r="DN3517" s="12"/>
      <c r="DO3517" s="12"/>
      <c r="DP3517" s="12"/>
      <c r="DQ3517" s="12"/>
      <c r="DR3517" s="12"/>
      <c r="DS3517" s="12"/>
      <c r="DT3517" s="12"/>
      <c r="DU3517" s="12"/>
      <c r="DV3517" s="12"/>
    </row>
    <row r="3518" spans="1:126" s="14" customFormat="1" ht="105.75" thickBot="1" x14ac:dyDescent="0.3">
      <c r="A3518" s="12"/>
      <c r="B3518" s="13">
        <f t="shared" si="56"/>
        <v>3509</v>
      </c>
      <c r="C3518" s="21" t="s">
        <v>7882</v>
      </c>
      <c r="D3518" s="31" t="s">
        <v>7932</v>
      </c>
      <c r="E3518" s="29" t="s">
        <v>7935</v>
      </c>
      <c r="F3518" s="29" t="s">
        <v>7936</v>
      </c>
      <c r="G3518" s="21" t="s">
        <v>10681</v>
      </c>
      <c r="H3518" s="2" t="s">
        <v>201</v>
      </c>
      <c r="J3518" s="12"/>
      <c r="K3518" s="12"/>
      <c r="L3518" s="12"/>
      <c r="M3518" s="12"/>
      <c r="N3518" s="12"/>
      <c r="O3518" s="12"/>
      <c r="P3518" s="12"/>
      <c r="Q3518" s="12"/>
      <c r="R3518" s="12"/>
      <c r="S3518" s="12"/>
      <c r="T3518" s="12"/>
      <c r="U3518" s="12"/>
      <c r="V3518" s="12"/>
      <c r="W3518" s="12"/>
      <c r="X3518" s="12"/>
      <c r="Y3518" s="12"/>
      <c r="Z3518" s="12"/>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12"/>
      <c r="BR3518" s="12"/>
      <c r="BS3518" s="12"/>
      <c r="BT3518" s="12"/>
      <c r="BU3518" s="12"/>
      <c r="BV3518" s="12"/>
      <c r="BW3518" s="12"/>
      <c r="BX3518" s="12"/>
      <c r="BY3518" s="12"/>
      <c r="BZ3518" s="12"/>
      <c r="CA3518" s="12"/>
      <c r="CB3518" s="12"/>
      <c r="CC3518" s="12"/>
      <c r="CD3518" s="12"/>
      <c r="CE3518" s="12"/>
      <c r="CF3518" s="12"/>
      <c r="CG3518" s="12"/>
      <c r="CH3518" s="12"/>
      <c r="CI3518" s="12"/>
      <c r="CJ3518" s="12"/>
      <c r="CK3518" s="12"/>
      <c r="CL3518" s="12"/>
      <c r="CM3518" s="12"/>
      <c r="CN3518" s="12"/>
      <c r="CO3518" s="12"/>
      <c r="CP3518" s="12"/>
      <c r="CQ3518" s="12"/>
      <c r="CR3518" s="12"/>
      <c r="CS3518" s="12"/>
      <c r="CT3518" s="12"/>
      <c r="CU3518" s="12"/>
      <c r="CV3518" s="12"/>
      <c r="CW3518" s="12"/>
      <c r="CX3518" s="12"/>
      <c r="CY3518" s="12"/>
      <c r="CZ3518" s="12"/>
      <c r="DA3518" s="12"/>
      <c r="DB3518" s="12"/>
      <c r="DC3518" s="12"/>
      <c r="DD3518" s="12"/>
      <c r="DE3518" s="12"/>
      <c r="DF3518" s="12"/>
      <c r="DG3518" s="12"/>
      <c r="DH3518" s="12"/>
      <c r="DI3518" s="12"/>
      <c r="DJ3518" s="12"/>
      <c r="DK3518" s="12"/>
      <c r="DL3518" s="12"/>
      <c r="DM3518" s="12"/>
      <c r="DN3518" s="12"/>
      <c r="DO3518" s="12"/>
      <c r="DP3518" s="12"/>
      <c r="DQ3518" s="12"/>
      <c r="DR3518" s="12"/>
      <c r="DS3518" s="12"/>
      <c r="DT3518" s="12"/>
      <c r="DU3518" s="12"/>
      <c r="DV3518" s="12"/>
    </row>
    <row r="3519" spans="1:126" s="14" customFormat="1" ht="90.75" thickBot="1" x14ac:dyDescent="0.3">
      <c r="A3519" s="12"/>
      <c r="B3519" s="13">
        <f t="shared" si="56"/>
        <v>3510</v>
      </c>
      <c r="C3519" s="21" t="s">
        <v>7882</v>
      </c>
      <c r="D3519" s="31" t="s">
        <v>7895</v>
      </c>
      <c r="E3519" s="29" t="s">
        <v>7937</v>
      </c>
      <c r="F3519" s="29" t="s">
        <v>7938</v>
      </c>
      <c r="G3519" s="21" t="s">
        <v>10682</v>
      </c>
      <c r="H3519" s="2" t="s">
        <v>201</v>
      </c>
      <c r="J3519" s="12"/>
      <c r="K3519" s="12"/>
      <c r="L3519" s="12"/>
      <c r="M3519" s="12"/>
      <c r="N3519" s="12"/>
      <c r="O3519" s="12"/>
      <c r="P3519" s="12"/>
      <c r="Q3519" s="12"/>
      <c r="R3519" s="12"/>
      <c r="S3519" s="12"/>
      <c r="T3519" s="12"/>
      <c r="U3519" s="12"/>
      <c r="V3519" s="12"/>
      <c r="W3519" s="12"/>
      <c r="X3519" s="12"/>
      <c r="Y3519" s="12"/>
      <c r="Z3519" s="12"/>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12"/>
      <c r="BR3519" s="12"/>
      <c r="BS3519" s="12"/>
      <c r="BT3519" s="12"/>
      <c r="BU3519" s="12"/>
      <c r="BV3519" s="12"/>
      <c r="BW3519" s="12"/>
      <c r="BX3519" s="12"/>
      <c r="BY3519" s="12"/>
      <c r="BZ3519" s="12"/>
      <c r="CA3519" s="12"/>
      <c r="CB3519" s="12"/>
      <c r="CC3519" s="12"/>
      <c r="CD3519" s="12"/>
      <c r="CE3519" s="12"/>
      <c r="CF3519" s="12"/>
      <c r="CG3519" s="12"/>
      <c r="CH3519" s="12"/>
      <c r="CI3519" s="12"/>
      <c r="CJ3519" s="12"/>
      <c r="CK3519" s="12"/>
      <c r="CL3519" s="12"/>
      <c r="CM3519" s="12"/>
      <c r="CN3519" s="12"/>
      <c r="CO3519" s="12"/>
      <c r="CP3519" s="12"/>
      <c r="CQ3519" s="12"/>
      <c r="CR3519" s="12"/>
      <c r="CS3519" s="12"/>
      <c r="CT3519" s="12"/>
      <c r="CU3519" s="12"/>
      <c r="CV3519" s="12"/>
      <c r="CW3519" s="12"/>
      <c r="CX3519" s="12"/>
      <c r="CY3519" s="12"/>
      <c r="CZ3519" s="12"/>
      <c r="DA3519" s="12"/>
      <c r="DB3519" s="12"/>
      <c r="DC3519" s="12"/>
      <c r="DD3519" s="12"/>
      <c r="DE3519" s="12"/>
      <c r="DF3519" s="12"/>
      <c r="DG3519" s="12"/>
      <c r="DH3519" s="12"/>
      <c r="DI3519" s="12"/>
      <c r="DJ3519" s="12"/>
      <c r="DK3519" s="12"/>
      <c r="DL3519" s="12"/>
      <c r="DM3519" s="12"/>
      <c r="DN3519" s="12"/>
      <c r="DO3519" s="12"/>
      <c r="DP3519" s="12"/>
      <c r="DQ3519" s="12"/>
      <c r="DR3519" s="12"/>
      <c r="DS3519" s="12"/>
      <c r="DT3519" s="12"/>
      <c r="DU3519" s="12"/>
      <c r="DV3519" s="12"/>
    </row>
    <row r="3520" spans="1:126" s="14" customFormat="1" ht="135.75" thickBot="1" x14ac:dyDescent="0.3">
      <c r="A3520" s="12"/>
      <c r="B3520" s="13">
        <f t="shared" si="56"/>
        <v>3511</v>
      </c>
      <c r="C3520" s="21" t="s">
        <v>7882</v>
      </c>
      <c r="D3520" s="31" t="s">
        <v>7939</v>
      </c>
      <c r="E3520" s="29" t="s">
        <v>7940</v>
      </c>
      <c r="F3520" s="21" t="s">
        <v>7943</v>
      </c>
      <c r="G3520" s="21" t="s">
        <v>10683</v>
      </c>
      <c r="H3520" s="2" t="s">
        <v>201</v>
      </c>
      <c r="J3520" s="12"/>
      <c r="K3520" s="12"/>
      <c r="L3520" s="12"/>
      <c r="M3520" s="12"/>
      <c r="N3520" s="12"/>
      <c r="O3520" s="12"/>
      <c r="P3520" s="12"/>
      <c r="Q3520" s="12"/>
      <c r="R3520" s="12"/>
      <c r="S3520" s="12"/>
      <c r="T3520" s="12"/>
      <c r="U3520" s="12"/>
      <c r="V3520" s="12"/>
      <c r="W3520" s="12"/>
      <c r="X3520" s="12"/>
      <c r="Y3520" s="12"/>
      <c r="Z3520" s="12"/>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12"/>
      <c r="BR3520" s="12"/>
      <c r="BS3520" s="12"/>
      <c r="BT3520" s="12"/>
      <c r="BU3520" s="12"/>
      <c r="BV3520" s="12"/>
      <c r="BW3520" s="12"/>
      <c r="BX3520" s="12"/>
      <c r="BY3520" s="12"/>
      <c r="BZ3520" s="12"/>
      <c r="CA3520" s="12"/>
      <c r="CB3520" s="12"/>
      <c r="CC3520" s="12"/>
      <c r="CD3520" s="12"/>
      <c r="CE3520" s="12"/>
      <c r="CF3520" s="12"/>
      <c r="CG3520" s="12"/>
      <c r="CH3520" s="12"/>
      <c r="CI3520" s="12"/>
      <c r="CJ3520" s="12"/>
      <c r="CK3520" s="12"/>
      <c r="CL3520" s="12"/>
      <c r="CM3520" s="12"/>
      <c r="CN3520" s="12"/>
      <c r="CO3520" s="12"/>
      <c r="CP3520" s="12"/>
      <c r="CQ3520" s="12"/>
      <c r="CR3520" s="12"/>
      <c r="CS3520" s="12"/>
      <c r="CT3520" s="12"/>
      <c r="CU3520" s="12"/>
      <c r="CV3520" s="12"/>
      <c r="CW3520" s="12"/>
      <c r="CX3520" s="12"/>
      <c r="CY3520" s="12"/>
      <c r="CZ3520" s="12"/>
      <c r="DA3520" s="12"/>
      <c r="DB3520" s="12"/>
      <c r="DC3520" s="12"/>
      <c r="DD3520" s="12"/>
      <c r="DE3520" s="12"/>
      <c r="DF3520" s="12"/>
      <c r="DG3520" s="12"/>
      <c r="DH3520" s="12"/>
      <c r="DI3520" s="12"/>
      <c r="DJ3520" s="12"/>
      <c r="DK3520" s="12"/>
      <c r="DL3520" s="12"/>
      <c r="DM3520" s="12"/>
      <c r="DN3520" s="12"/>
      <c r="DO3520" s="12"/>
      <c r="DP3520" s="12"/>
      <c r="DQ3520" s="12"/>
      <c r="DR3520" s="12"/>
      <c r="DS3520" s="12"/>
      <c r="DT3520" s="12"/>
      <c r="DU3520" s="12"/>
      <c r="DV3520" s="12"/>
    </row>
    <row r="3521" spans="1:126" s="14" customFormat="1" ht="90.75" thickBot="1" x14ac:dyDescent="0.3">
      <c r="A3521" s="12"/>
      <c r="B3521" s="13">
        <f t="shared" si="56"/>
        <v>3512</v>
      </c>
      <c r="C3521" s="21" t="s">
        <v>7882</v>
      </c>
      <c r="D3521" s="31" t="s">
        <v>7888</v>
      </c>
      <c r="E3521" s="29" t="s">
        <v>7941</v>
      </c>
      <c r="F3521" s="29" t="s">
        <v>7942</v>
      </c>
      <c r="G3521" s="21" t="s">
        <v>10684</v>
      </c>
      <c r="H3521" s="2" t="s">
        <v>201</v>
      </c>
      <c r="J3521" s="12"/>
      <c r="K3521" s="12"/>
      <c r="L3521" s="12"/>
      <c r="M3521" s="12"/>
      <c r="N3521" s="12"/>
      <c r="O3521" s="12"/>
      <c r="P3521" s="12"/>
      <c r="Q3521" s="12"/>
      <c r="R3521" s="12"/>
      <c r="S3521" s="12"/>
      <c r="T3521" s="12"/>
      <c r="U3521" s="12"/>
      <c r="V3521" s="12"/>
      <c r="W3521" s="12"/>
      <c r="X3521" s="12"/>
      <c r="Y3521" s="12"/>
      <c r="Z3521" s="12"/>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12"/>
      <c r="BR3521" s="12"/>
      <c r="BS3521" s="12"/>
      <c r="BT3521" s="12"/>
      <c r="BU3521" s="12"/>
      <c r="BV3521" s="12"/>
      <c r="BW3521" s="12"/>
      <c r="BX3521" s="12"/>
      <c r="BY3521" s="12"/>
      <c r="BZ3521" s="12"/>
      <c r="CA3521" s="12"/>
      <c r="CB3521" s="12"/>
      <c r="CC3521" s="12"/>
      <c r="CD3521" s="12"/>
      <c r="CE3521" s="12"/>
      <c r="CF3521" s="12"/>
      <c r="CG3521" s="12"/>
      <c r="CH3521" s="12"/>
      <c r="CI3521" s="12"/>
      <c r="CJ3521" s="12"/>
      <c r="CK3521" s="12"/>
      <c r="CL3521" s="12"/>
      <c r="CM3521" s="12"/>
      <c r="CN3521" s="12"/>
      <c r="CO3521" s="12"/>
      <c r="CP3521" s="12"/>
      <c r="CQ3521" s="12"/>
      <c r="CR3521" s="12"/>
      <c r="CS3521" s="12"/>
      <c r="CT3521" s="12"/>
      <c r="CU3521" s="12"/>
      <c r="CV3521" s="12"/>
      <c r="CW3521" s="12"/>
      <c r="CX3521" s="12"/>
      <c r="CY3521" s="12"/>
      <c r="CZ3521" s="12"/>
      <c r="DA3521" s="12"/>
      <c r="DB3521" s="12"/>
      <c r="DC3521" s="12"/>
      <c r="DD3521" s="12"/>
      <c r="DE3521" s="12"/>
      <c r="DF3521" s="12"/>
      <c r="DG3521" s="12"/>
      <c r="DH3521" s="12"/>
      <c r="DI3521" s="12"/>
      <c r="DJ3521" s="12"/>
      <c r="DK3521" s="12"/>
      <c r="DL3521" s="12"/>
      <c r="DM3521" s="12"/>
      <c r="DN3521" s="12"/>
      <c r="DO3521" s="12"/>
      <c r="DP3521" s="12"/>
      <c r="DQ3521" s="12"/>
      <c r="DR3521" s="12"/>
      <c r="DS3521" s="12"/>
      <c r="DT3521" s="12"/>
      <c r="DU3521" s="12"/>
      <c r="DV3521" s="12"/>
    </row>
    <row r="3522" spans="1:126" s="14" customFormat="1" ht="105.75" thickBot="1" x14ac:dyDescent="0.3">
      <c r="A3522" s="12"/>
      <c r="B3522" s="13">
        <f t="shared" si="56"/>
        <v>3513</v>
      </c>
      <c r="C3522" s="21" t="s">
        <v>7882</v>
      </c>
      <c r="D3522" s="29" t="s">
        <v>7883</v>
      </c>
      <c r="E3522" s="29" t="s">
        <v>7944</v>
      </c>
      <c r="F3522" s="25" t="s">
        <v>7945</v>
      </c>
      <c r="G3522" s="21" t="s">
        <v>10685</v>
      </c>
      <c r="H3522" s="2" t="s">
        <v>201</v>
      </c>
      <c r="J3522" s="12"/>
      <c r="K3522" s="12"/>
      <c r="L3522" s="12"/>
      <c r="M3522" s="12"/>
      <c r="N3522" s="12"/>
      <c r="O3522" s="12"/>
      <c r="P3522" s="12"/>
      <c r="Q3522" s="12"/>
      <c r="R3522" s="12"/>
      <c r="S3522" s="12"/>
      <c r="T3522" s="12"/>
      <c r="U3522" s="12"/>
      <c r="V3522" s="12"/>
      <c r="W3522" s="12"/>
      <c r="X3522" s="12"/>
      <c r="Y3522" s="12"/>
      <c r="Z3522" s="12"/>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12"/>
      <c r="BR3522" s="12"/>
      <c r="BS3522" s="12"/>
      <c r="BT3522" s="12"/>
      <c r="BU3522" s="12"/>
      <c r="BV3522" s="12"/>
      <c r="BW3522" s="12"/>
      <c r="BX3522" s="12"/>
      <c r="BY3522" s="12"/>
      <c r="BZ3522" s="12"/>
      <c r="CA3522" s="12"/>
      <c r="CB3522" s="12"/>
      <c r="CC3522" s="12"/>
      <c r="CD3522" s="12"/>
      <c r="CE3522" s="12"/>
      <c r="CF3522" s="12"/>
      <c r="CG3522" s="12"/>
      <c r="CH3522" s="12"/>
      <c r="CI3522" s="12"/>
      <c r="CJ3522" s="12"/>
      <c r="CK3522" s="12"/>
      <c r="CL3522" s="12"/>
      <c r="CM3522" s="12"/>
      <c r="CN3522" s="12"/>
      <c r="CO3522" s="12"/>
      <c r="CP3522" s="12"/>
      <c r="CQ3522" s="12"/>
      <c r="CR3522" s="12"/>
      <c r="CS3522" s="12"/>
      <c r="CT3522" s="12"/>
      <c r="CU3522" s="12"/>
      <c r="CV3522" s="12"/>
      <c r="CW3522" s="12"/>
      <c r="CX3522" s="12"/>
      <c r="CY3522" s="12"/>
      <c r="CZ3522" s="12"/>
      <c r="DA3522" s="12"/>
      <c r="DB3522" s="12"/>
      <c r="DC3522" s="12"/>
      <c r="DD3522" s="12"/>
      <c r="DE3522" s="12"/>
      <c r="DF3522" s="12"/>
      <c r="DG3522" s="12"/>
      <c r="DH3522" s="12"/>
      <c r="DI3522" s="12"/>
      <c r="DJ3522" s="12"/>
      <c r="DK3522" s="12"/>
      <c r="DL3522" s="12"/>
      <c r="DM3522" s="12"/>
      <c r="DN3522" s="12"/>
      <c r="DO3522" s="12"/>
      <c r="DP3522" s="12"/>
      <c r="DQ3522" s="12"/>
      <c r="DR3522" s="12"/>
      <c r="DS3522" s="12"/>
      <c r="DT3522" s="12"/>
      <c r="DU3522" s="12"/>
      <c r="DV3522" s="12"/>
    </row>
    <row r="3523" spans="1:126" s="14" customFormat="1" ht="105.75" thickBot="1" x14ac:dyDescent="0.3">
      <c r="A3523" s="12"/>
      <c r="B3523" s="13">
        <f t="shared" si="56"/>
        <v>3514</v>
      </c>
      <c r="C3523" s="21" t="s">
        <v>7882</v>
      </c>
      <c r="D3523" s="29" t="s">
        <v>7883</v>
      </c>
      <c r="E3523" s="29" t="s">
        <v>7946</v>
      </c>
      <c r="F3523" s="25" t="s">
        <v>7947</v>
      </c>
      <c r="G3523" s="21" t="s">
        <v>10686</v>
      </c>
      <c r="H3523" s="2" t="s">
        <v>201</v>
      </c>
      <c r="J3523" s="12"/>
      <c r="K3523" s="12"/>
      <c r="L3523" s="12"/>
      <c r="M3523" s="12"/>
      <c r="N3523" s="12"/>
      <c r="O3523" s="12"/>
      <c r="P3523" s="12"/>
      <c r="Q3523" s="12"/>
      <c r="R3523" s="12"/>
      <c r="S3523" s="12"/>
      <c r="T3523" s="12"/>
      <c r="U3523" s="12"/>
      <c r="V3523" s="12"/>
      <c r="W3523" s="12"/>
      <c r="X3523" s="12"/>
      <c r="Y3523" s="12"/>
      <c r="Z3523" s="12"/>
      <c r="AA3523" s="12"/>
      <c r="AB3523" s="12"/>
      <c r="AC3523" s="12"/>
      <c r="AD3523" s="12"/>
      <c r="AE3523" s="12"/>
      <c r="AF3523" s="12"/>
      <c r="AG3523" s="12"/>
      <c r="AH3523" s="12"/>
      <c r="AI3523" s="12"/>
      <c r="AJ3523" s="12"/>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12"/>
      <c r="BR3523" s="12"/>
      <c r="BS3523" s="12"/>
      <c r="BT3523" s="12"/>
      <c r="BU3523" s="12"/>
      <c r="BV3523" s="12"/>
      <c r="BW3523" s="12"/>
      <c r="BX3523" s="12"/>
      <c r="BY3523" s="12"/>
      <c r="BZ3523" s="12"/>
      <c r="CA3523" s="12"/>
      <c r="CB3523" s="12"/>
      <c r="CC3523" s="12"/>
      <c r="CD3523" s="12"/>
      <c r="CE3523" s="12"/>
      <c r="CF3523" s="12"/>
      <c r="CG3523" s="12"/>
      <c r="CH3523" s="12"/>
      <c r="CI3523" s="12"/>
      <c r="CJ3523" s="12"/>
      <c r="CK3523" s="12"/>
      <c r="CL3523" s="12"/>
      <c r="CM3523" s="12"/>
      <c r="CN3523" s="12"/>
      <c r="CO3523" s="12"/>
      <c r="CP3523" s="12"/>
      <c r="CQ3523" s="12"/>
      <c r="CR3523" s="12"/>
      <c r="CS3523" s="12"/>
      <c r="CT3523" s="12"/>
      <c r="CU3523" s="12"/>
      <c r="CV3523" s="12"/>
      <c r="CW3523" s="12"/>
      <c r="CX3523" s="12"/>
      <c r="CY3523" s="12"/>
      <c r="CZ3523" s="12"/>
      <c r="DA3523" s="12"/>
      <c r="DB3523" s="12"/>
      <c r="DC3523" s="12"/>
      <c r="DD3523" s="12"/>
      <c r="DE3523" s="12"/>
      <c r="DF3523" s="12"/>
      <c r="DG3523" s="12"/>
      <c r="DH3523" s="12"/>
      <c r="DI3523" s="12"/>
      <c r="DJ3523" s="12"/>
      <c r="DK3523" s="12"/>
      <c r="DL3523" s="12"/>
      <c r="DM3523" s="12"/>
      <c r="DN3523" s="12"/>
      <c r="DO3523" s="12"/>
      <c r="DP3523" s="12"/>
      <c r="DQ3523" s="12"/>
      <c r="DR3523" s="12"/>
      <c r="DS3523" s="12"/>
      <c r="DT3523" s="12"/>
      <c r="DU3523" s="12"/>
      <c r="DV3523" s="12"/>
    </row>
    <row r="3524" spans="1:126" s="14" customFormat="1" ht="135.75" thickBot="1" x14ac:dyDescent="0.3">
      <c r="A3524" s="12"/>
      <c r="B3524" s="13">
        <f t="shared" si="56"/>
        <v>3515</v>
      </c>
      <c r="C3524" s="21" t="s">
        <v>7882</v>
      </c>
      <c r="D3524" s="31" t="s">
        <v>7750</v>
      </c>
      <c r="E3524" s="21" t="s">
        <v>7948</v>
      </c>
      <c r="F3524" s="37" t="s">
        <v>7949</v>
      </c>
      <c r="G3524" s="21" t="s">
        <v>10687</v>
      </c>
      <c r="H3524" s="2" t="s">
        <v>201</v>
      </c>
      <c r="J3524" s="12"/>
      <c r="K3524" s="12"/>
      <c r="L3524" s="12"/>
      <c r="M3524" s="12"/>
      <c r="N3524" s="12"/>
      <c r="O3524" s="12"/>
      <c r="P3524" s="12"/>
      <c r="Q3524" s="12"/>
      <c r="R3524" s="12"/>
      <c r="S3524" s="12"/>
      <c r="T3524" s="12"/>
      <c r="U3524" s="12"/>
      <c r="V3524" s="12"/>
      <c r="W3524" s="12"/>
      <c r="X3524" s="12"/>
      <c r="Y3524" s="12"/>
      <c r="Z3524" s="12"/>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12"/>
      <c r="BR3524" s="12"/>
      <c r="BS3524" s="12"/>
      <c r="BT3524" s="12"/>
      <c r="BU3524" s="12"/>
      <c r="BV3524" s="12"/>
      <c r="BW3524" s="12"/>
      <c r="BX3524" s="12"/>
      <c r="BY3524" s="12"/>
      <c r="BZ3524" s="12"/>
      <c r="CA3524" s="12"/>
      <c r="CB3524" s="12"/>
      <c r="CC3524" s="12"/>
      <c r="CD3524" s="12"/>
      <c r="CE3524" s="12"/>
      <c r="CF3524" s="12"/>
      <c r="CG3524" s="12"/>
      <c r="CH3524" s="12"/>
      <c r="CI3524" s="12"/>
      <c r="CJ3524" s="12"/>
      <c r="CK3524" s="12"/>
      <c r="CL3524" s="12"/>
      <c r="CM3524" s="12"/>
      <c r="CN3524" s="12"/>
      <c r="CO3524" s="12"/>
      <c r="CP3524" s="12"/>
      <c r="CQ3524" s="12"/>
      <c r="CR3524" s="12"/>
      <c r="CS3524" s="12"/>
      <c r="CT3524" s="12"/>
      <c r="CU3524" s="12"/>
      <c r="CV3524" s="12"/>
      <c r="CW3524" s="12"/>
      <c r="CX3524" s="12"/>
      <c r="CY3524" s="12"/>
      <c r="CZ3524" s="12"/>
      <c r="DA3524" s="12"/>
      <c r="DB3524" s="12"/>
      <c r="DC3524" s="12"/>
      <c r="DD3524" s="12"/>
      <c r="DE3524" s="12"/>
      <c r="DF3524" s="12"/>
      <c r="DG3524" s="12"/>
      <c r="DH3524" s="12"/>
      <c r="DI3524" s="12"/>
      <c r="DJ3524" s="12"/>
      <c r="DK3524" s="12"/>
      <c r="DL3524" s="12"/>
      <c r="DM3524" s="12"/>
      <c r="DN3524" s="12"/>
      <c r="DO3524" s="12"/>
      <c r="DP3524" s="12"/>
      <c r="DQ3524" s="12"/>
      <c r="DR3524" s="12"/>
      <c r="DS3524" s="12"/>
      <c r="DT3524" s="12"/>
      <c r="DU3524" s="12"/>
      <c r="DV3524" s="12"/>
    </row>
    <row r="3525" spans="1:126" s="14" customFormat="1" ht="90.75" thickBot="1" x14ac:dyDescent="0.3">
      <c r="A3525" s="12"/>
      <c r="B3525" s="13">
        <f t="shared" si="56"/>
        <v>3516</v>
      </c>
      <c r="C3525" s="21" t="s">
        <v>7882</v>
      </c>
      <c r="D3525" s="31" t="s">
        <v>7895</v>
      </c>
      <c r="E3525" s="31" t="s">
        <v>7950</v>
      </c>
      <c r="F3525" s="28" t="s">
        <v>7951</v>
      </c>
      <c r="G3525" s="21" t="s">
        <v>10688</v>
      </c>
      <c r="H3525" s="2" t="s">
        <v>201</v>
      </c>
      <c r="J3525" s="12"/>
      <c r="K3525" s="12"/>
      <c r="L3525" s="12"/>
      <c r="M3525" s="12"/>
      <c r="N3525" s="12"/>
      <c r="O3525" s="12"/>
      <c r="P3525" s="12"/>
      <c r="Q3525" s="12"/>
      <c r="R3525" s="12"/>
      <c r="S3525" s="12"/>
      <c r="T3525" s="12"/>
      <c r="U3525" s="12"/>
      <c r="V3525" s="12"/>
      <c r="W3525" s="12"/>
      <c r="X3525" s="12"/>
      <c r="Y3525" s="12"/>
      <c r="Z3525" s="12"/>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c r="AV3525" s="12"/>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12"/>
      <c r="BR3525" s="12"/>
      <c r="BS3525" s="12"/>
      <c r="BT3525" s="12"/>
      <c r="BU3525" s="12"/>
      <c r="BV3525" s="12"/>
      <c r="BW3525" s="12"/>
      <c r="BX3525" s="12"/>
      <c r="BY3525" s="12"/>
      <c r="BZ3525" s="12"/>
      <c r="CA3525" s="12"/>
      <c r="CB3525" s="12"/>
      <c r="CC3525" s="12"/>
      <c r="CD3525" s="12"/>
      <c r="CE3525" s="12"/>
      <c r="CF3525" s="12"/>
      <c r="CG3525" s="12"/>
      <c r="CH3525" s="12"/>
      <c r="CI3525" s="12"/>
      <c r="CJ3525" s="12"/>
      <c r="CK3525" s="12"/>
      <c r="CL3525" s="12"/>
      <c r="CM3525" s="12"/>
      <c r="CN3525" s="12"/>
      <c r="CO3525" s="12"/>
      <c r="CP3525" s="12"/>
      <c r="CQ3525" s="12"/>
      <c r="CR3525" s="12"/>
      <c r="CS3525" s="12"/>
      <c r="CT3525" s="12"/>
      <c r="CU3525" s="12"/>
      <c r="CV3525" s="12"/>
      <c r="CW3525" s="12"/>
      <c r="CX3525" s="12"/>
      <c r="CY3525" s="12"/>
      <c r="CZ3525" s="12"/>
      <c r="DA3525" s="12"/>
      <c r="DB3525" s="12"/>
      <c r="DC3525" s="12"/>
      <c r="DD3525" s="12"/>
      <c r="DE3525" s="12"/>
      <c r="DF3525" s="12"/>
      <c r="DG3525" s="12"/>
      <c r="DH3525" s="12"/>
      <c r="DI3525" s="12"/>
      <c r="DJ3525" s="12"/>
      <c r="DK3525" s="12"/>
      <c r="DL3525" s="12"/>
      <c r="DM3525" s="12"/>
      <c r="DN3525" s="12"/>
      <c r="DO3525" s="12"/>
      <c r="DP3525" s="12"/>
      <c r="DQ3525" s="12"/>
      <c r="DR3525" s="12"/>
      <c r="DS3525" s="12"/>
      <c r="DT3525" s="12"/>
      <c r="DU3525" s="12"/>
      <c r="DV3525" s="12"/>
    </row>
    <row r="3526" spans="1:126" s="14" customFormat="1" ht="75.75" thickBot="1" x14ac:dyDescent="0.3">
      <c r="A3526" s="12"/>
      <c r="B3526" s="13">
        <f t="shared" si="56"/>
        <v>3517</v>
      </c>
      <c r="C3526" s="21" t="s">
        <v>7882</v>
      </c>
      <c r="D3526" s="29" t="s">
        <v>7883</v>
      </c>
      <c r="E3526" s="29" t="s">
        <v>7952</v>
      </c>
      <c r="F3526" s="29" t="s">
        <v>7953</v>
      </c>
      <c r="G3526" s="21" t="s">
        <v>10689</v>
      </c>
      <c r="H3526" s="2" t="s">
        <v>201</v>
      </c>
      <c r="J3526" s="12"/>
      <c r="K3526" s="12"/>
      <c r="L3526" s="12"/>
      <c r="M3526" s="12"/>
      <c r="N3526" s="12"/>
      <c r="O3526" s="12"/>
      <c r="P3526" s="12"/>
      <c r="Q3526" s="12"/>
      <c r="R3526" s="12"/>
      <c r="S3526" s="12"/>
      <c r="T3526" s="12"/>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12"/>
      <c r="BR3526" s="12"/>
      <c r="BS3526" s="12"/>
      <c r="BT3526" s="12"/>
      <c r="BU3526" s="12"/>
      <c r="BV3526" s="12"/>
      <c r="BW3526" s="12"/>
      <c r="BX3526" s="12"/>
      <c r="BY3526" s="12"/>
      <c r="BZ3526" s="12"/>
      <c r="CA3526" s="12"/>
      <c r="CB3526" s="12"/>
      <c r="CC3526" s="12"/>
      <c r="CD3526" s="12"/>
      <c r="CE3526" s="12"/>
      <c r="CF3526" s="12"/>
      <c r="CG3526" s="12"/>
      <c r="CH3526" s="12"/>
      <c r="CI3526" s="12"/>
      <c r="CJ3526" s="12"/>
      <c r="CK3526" s="12"/>
      <c r="CL3526" s="12"/>
      <c r="CM3526" s="12"/>
      <c r="CN3526" s="12"/>
      <c r="CO3526" s="12"/>
      <c r="CP3526" s="12"/>
      <c r="CQ3526" s="12"/>
      <c r="CR3526" s="12"/>
      <c r="CS3526" s="12"/>
      <c r="CT3526" s="12"/>
      <c r="CU3526" s="12"/>
      <c r="CV3526" s="12"/>
      <c r="CW3526" s="12"/>
      <c r="CX3526" s="12"/>
      <c r="CY3526" s="12"/>
      <c r="CZ3526" s="12"/>
      <c r="DA3526" s="12"/>
      <c r="DB3526" s="12"/>
      <c r="DC3526" s="12"/>
      <c r="DD3526" s="12"/>
      <c r="DE3526" s="12"/>
      <c r="DF3526" s="12"/>
      <c r="DG3526" s="12"/>
      <c r="DH3526" s="12"/>
      <c r="DI3526" s="12"/>
      <c r="DJ3526" s="12"/>
      <c r="DK3526" s="12"/>
      <c r="DL3526" s="12"/>
      <c r="DM3526" s="12"/>
      <c r="DN3526" s="12"/>
      <c r="DO3526" s="12"/>
      <c r="DP3526" s="12"/>
      <c r="DQ3526" s="12"/>
      <c r="DR3526" s="12"/>
      <c r="DS3526" s="12"/>
      <c r="DT3526" s="12"/>
      <c r="DU3526" s="12"/>
      <c r="DV3526" s="12"/>
    </row>
    <row r="3527" spans="1:126" s="14" customFormat="1" ht="90.75" thickBot="1" x14ac:dyDescent="0.3">
      <c r="A3527" s="12"/>
      <c r="B3527" s="13">
        <f t="shared" si="56"/>
        <v>3518</v>
      </c>
      <c r="C3527" s="21" t="s">
        <v>7882</v>
      </c>
      <c r="D3527" s="31" t="s">
        <v>7919</v>
      </c>
      <c r="E3527" s="29" t="s">
        <v>7954</v>
      </c>
      <c r="F3527" s="21" t="s">
        <v>7956</v>
      </c>
      <c r="G3527" s="21" t="s">
        <v>10690</v>
      </c>
      <c r="H3527" s="2" t="s">
        <v>201</v>
      </c>
      <c r="J3527" s="12"/>
      <c r="K3527" s="12"/>
      <c r="L3527" s="12"/>
      <c r="M3527" s="12"/>
      <c r="N3527" s="12"/>
      <c r="O3527" s="12"/>
      <c r="P3527" s="12"/>
      <c r="Q3527" s="12"/>
      <c r="R3527" s="12"/>
      <c r="S3527" s="12"/>
      <c r="T3527" s="12"/>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12"/>
      <c r="CH3527" s="12"/>
      <c r="CI3527" s="12"/>
      <c r="CJ3527" s="12"/>
      <c r="CK3527" s="12"/>
      <c r="CL3527" s="12"/>
      <c r="CM3527" s="12"/>
      <c r="CN3527" s="12"/>
      <c r="CO3527" s="12"/>
      <c r="CP3527" s="12"/>
      <c r="CQ3527" s="12"/>
      <c r="CR3527" s="12"/>
      <c r="CS3527" s="12"/>
      <c r="CT3527" s="12"/>
      <c r="CU3527" s="12"/>
      <c r="CV3527" s="12"/>
      <c r="CW3527" s="12"/>
      <c r="CX3527" s="12"/>
      <c r="CY3527" s="12"/>
      <c r="CZ3527" s="12"/>
      <c r="DA3527" s="12"/>
      <c r="DB3527" s="12"/>
      <c r="DC3527" s="12"/>
      <c r="DD3527" s="12"/>
      <c r="DE3527" s="12"/>
      <c r="DF3527" s="12"/>
      <c r="DG3527" s="12"/>
      <c r="DH3527" s="12"/>
      <c r="DI3527" s="12"/>
      <c r="DJ3527" s="12"/>
      <c r="DK3527" s="12"/>
      <c r="DL3527" s="12"/>
      <c r="DM3527" s="12"/>
      <c r="DN3527" s="12"/>
      <c r="DO3527" s="12"/>
      <c r="DP3527" s="12"/>
      <c r="DQ3527" s="12"/>
      <c r="DR3527" s="12"/>
      <c r="DS3527" s="12"/>
      <c r="DT3527" s="12"/>
      <c r="DU3527" s="12"/>
      <c r="DV3527" s="12"/>
    </row>
    <row r="3528" spans="1:126" s="14" customFormat="1" ht="90.75" thickBot="1" x14ac:dyDescent="0.3">
      <c r="A3528" s="12"/>
      <c r="B3528" s="13">
        <f t="shared" si="56"/>
        <v>3519</v>
      </c>
      <c r="C3528" s="21" t="s">
        <v>7882</v>
      </c>
      <c r="D3528" s="31" t="s">
        <v>7895</v>
      </c>
      <c r="E3528" s="31" t="s">
        <v>7950</v>
      </c>
      <c r="F3528" s="29" t="s">
        <v>7955</v>
      </c>
      <c r="G3528" s="21" t="s">
        <v>10691</v>
      </c>
      <c r="H3528" s="2" t="s">
        <v>201</v>
      </c>
      <c r="J3528" s="12"/>
      <c r="K3528" s="12"/>
      <c r="L3528" s="12"/>
      <c r="M3528" s="12"/>
      <c r="N3528" s="12"/>
      <c r="O3528" s="12"/>
      <c r="P3528" s="12"/>
      <c r="Q3528" s="12"/>
      <c r="R3528" s="12"/>
      <c r="S3528" s="12"/>
      <c r="T3528" s="12"/>
      <c r="U3528" s="12"/>
      <c r="V3528" s="12"/>
      <c r="W3528" s="12"/>
      <c r="X3528" s="12"/>
      <c r="Y3528" s="12"/>
      <c r="Z3528" s="12"/>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12"/>
      <c r="BR3528" s="12"/>
      <c r="BS3528" s="12"/>
      <c r="BT3528" s="12"/>
      <c r="BU3528" s="12"/>
      <c r="BV3528" s="12"/>
      <c r="BW3528" s="12"/>
      <c r="BX3528" s="12"/>
      <c r="BY3528" s="12"/>
      <c r="BZ3528" s="12"/>
      <c r="CA3528" s="12"/>
      <c r="CB3528" s="12"/>
      <c r="CC3528" s="12"/>
      <c r="CD3528" s="12"/>
      <c r="CE3528" s="12"/>
      <c r="CF3528" s="12"/>
      <c r="CG3528" s="12"/>
      <c r="CH3528" s="12"/>
      <c r="CI3528" s="12"/>
      <c r="CJ3528" s="12"/>
      <c r="CK3528" s="12"/>
      <c r="CL3528" s="12"/>
      <c r="CM3528" s="12"/>
      <c r="CN3528" s="12"/>
      <c r="CO3528" s="12"/>
      <c r="CP3528" s="12"/>
      <c r="CQ3528" s="12"/>
      <c r="CR3528" s="12"/>
      <c r="CS3528" s="12"/>
      <c r="CT3528" s="12"/>
      <c r="CU3528" s="12"/>
      <c r="CV3528" s="12"/>
      <c r="CW3528" s="12"/>
      <c r="CX3528" s="12"/>
      <c r="CY3528" s="12"/>
      <c r="CZ3528" s="12"/>
      <c r="DA3528" s="12"/>
      <c r="DB3528" s="12"/>
      <c r="DC3528" s="12"/>
      <c r="DD3528" s="12"/>
      <c r="DE3528" s="12"/>
      <c r="DF3528" s="12"/>
      <c r="DG3528" s="12"/>
      <c r="DH3528" s="12"/>
      <c r="DI3528" s="12"/>
      <c r="DJ3528" s="12"/>
      <c r="DK3528" s="12"/>
      <c r="DL3528" s="12"/>
      <c r="DM3528" s="12"/>
      <c r="DN3528" s="12"/>
      <c r="DO3528" s="12"/>
      <c r="DP3528" s="12"/>
      <c r="DQ3528" s="12"/>
      <c r="DR3528" s="12"/>
      <c r="DS3528" s="12"/>
      <c r="DT3528" s="12"/>
      <c r="DU3528" s="12"/>
      <c r="DV3528" s="12"/>
    </row>
    <row r="3529" spans="1:126" s="14" customFormat="1" ht="105.75" thickBot="1" x14ac:dyDescent="0.3">
      <c r="A3529" s="12"/>
      <c r="B3529" s="13">
        <f t="shared" si="56"/>
        <v>3520</v>
      </c>
      <c r="C3529" s="21" t="s">
        <v>7882</v>
      </c>
      <c r="D3529" s="31" t="s">
        <v>7888</v>
      </c>
      <c r="E3529" s="31" t="s">
        <v>7890</v>
      </c>
      <c r="F3529" s="25" t="s">
        <v>7957</v>
      </c>
      <c r="G3529" s="21" t="s">
        <v>10692</v>
      </c>
      <c r="H3529" s="2" t="s">
        <v>201</v>
      </c>
      <c r="J3529" s="12"/>
      <c r="K3529" s="12"/>
      <c r="L3529" s="12"/>
      <c r="M3529" s="12"/>
      <c r="N3529" s="12"/>
      <c r="O3529" s="12"/>
      <c r="P3529" s="12"/>
      <c r="Q3529" s="12"/>
      <c r="R3529" s="12"/>
      <c r="S3529" s="12"/>
      <c r="T3529" s="12"/>
      <c r="U3529" s="12"/>
      <c r="V3529" s="12"/>
      <c r="W3529" s="12"/>
      <c r="X3529" s="12"/>
      <c r="Y3529" s="12"/>
      <c r="Z3529" s="12"/>
      <c r="AA3529" s="12"/>
      <c r="AB3529" s="12"/>
      <c r="AC3529" s="12"/>
      <c r="AD3529" s="12"/>
      <c r="AE3529" s="12"/>
      <c r="AF3529" s="12"/>
      <c r="AG3529" s="12"/>
      <c r="AH3529" s="12"/>
      <c r="AI3529" s="12"/>
      <c r="AJ3529" s="12"/>
      <c r="AK3529" s="12"/>
      <c r="AL3529" s="12"/>
      <c r="AM3529" s="12"/>
      <c r="AN3529" s="12"/>
      <c r="AO3529" s="12"/>
      <c r="AP3529" s="12"/>
      <c r="AQ3529" s="12"/>
      <c r="AR3529" s="12"/>
      <c r="AS3529" s="12"/>
      <c r="AT3529" s="12"/>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12"/>
      <c r="BR3529" s="12"/>
      <c r="BS3529" s="12"/>
      <c r="BT3529" s="12"/>
      <c r="BU3529" s="12"/>
      <c r="BV3529" s="12"/>
      <c r="BW3529" s="12"/>
      <c r="BX3529" s="12"/>
      <c r="BY3529" s="12"/>
      <c r="BZ3529" s="12"/>
      <c r="CA3529" s="12"/>
      <c r="CB3529" s="12"/>
      <c r="CC3529" s="12"/>
      <c r="CD3529" s="12"/>
      <c r="CE3529" s="12"/>
      <c r="CF3529" s="12"/>
      <c r="CG3529" s="12"/>
      <c r="CH3529" s="12"/>
      <c r="CI3529" s="12"/>
      <c r="CJ3529" s="12"/>
      <c r="CK3529" s="12"/>
      <c r="CL3529" s="12"/>
      <c r="CM3529" s="12"/>
      <c r="CN3529" s="12"/>
      <c r="CO3529" s="12"/>
      <c r="CP3529" s="12"/>
      <c r="CQ3529" s="12"/>
      <c r="CR3529" s="12"/>
      <c r="CS3529" s="12"/>
      <c r="CT3529" s="12"/>
      <c r="CU3529" s="12"/>
      <c r="CV3529" s="12"/>
      <c r="CW3529" s="12"/>
      <c r="CX3529" s="12"/>
      <c r="CY3529" s="12"/>
      <c r="CZ3529" s="12"/>
      <c r="DA3529" s="12"/>
      <c r="DB3529" s="12"/>
      <c r="DC3529" s="12"/>
      <c r="DD3529" s="12"/>
      <c r="DE3529" s="12"/>
      <c r="DF3529" s="12"/>
      <c r="DG3529" s="12"/>
      <c r="DH3529" s="12"/>
      <c r="DI3529" s="12"/>
      <c r="DJ3529" s="12"/>
      <c r="DK3529" s="12"/>
      <c r="DL3529" s="12"/>
      <c r="DM3529" s="12"/>
      <c r="DN3529" s="12"/>
      <c r="DO3529" s="12"/>
      <c r="DP3529" s="12"/>
      <c r="DQ3529" s="12"/>
      <c r="DR3529" s="12"/>
      <c r="DS3529" s="12"/>
      <c r="DT3529" s="12"/>
      <c r="DU3529" s="12"/>
      <c r="DV3529" s="12"/>
    </row>
    <row r="3530" spans="1:126" s="14" customFormat="1" ht="105.75" thickBot="1" x14ac:dyDescent="0.3">
      <c r="A3530" s="12"/>
      <c r="B3530" s="13">
        <f t="shared" ref="B3530:B3593" si="57">B3529+1</f>
        <v>3521</v>
      </c>
      <c r="C3530" s="21" t="s">
        <v>7882</v>
      </c>
      <c r="D3530" s="31" t="s">
        <v>7919</v>
      </c>
      <c r="E3530" s="29" t="s">
        <v>7958</v>
      </c>
      <c r="F3530" s="31" t="s">
        <v>7959</v>
      </c>
      <c r="G3530" s="21" t="s">
        <v>10693</v>
      </c>
      <c r="H3530" s="2" t="s">
        <v>201</v>
      </c>
      <c r="J3530" s="12"/>
      <c r="K3530" s="12"/>
      <c r="L3530" s="12"/>
      <c r="M3530" s="12"/>
      <c r="N3530" s="12"/>
      <c r="O3530" s="12"/>
      <c r="P3530" s="12"/>
      <c r="Q3530" s="12"/>
      <c r="R3530" s="12"/>
      <c r="S3530" s="12"/>
      <c r="T3530" s="12"/>
      <c r="U3530" s="12"/>
      <c r="V3530" s="12"/>
      <c r="W3530" s="12"/>
      <c r="X3530" s="12"/>
      <c r="Y3530" s="12"/>
      <c r="Z3530" s="12"/>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12"/>
      <c r="BR3530" s="12"/>
      <c r="BS3530" s="12"/>
      <c r="BT3530" s="12"/>
      <c r="BU3530" s="12"/>
      <c r="BV3530" s="12"/>
      <c r="BW3530" s="12"/>
      <c r="BX3530" s="12"/>
      <c r="BY3530" s="12"/>
      <c r="BZ3530" s="12"/>
      <c r="CA3530" s="12"/>
      <c r="CB3530" s="12"/>
      <c r="CC3530" s="12"/>
      <c r="CD3530" s="12"/>
      <c r="CE3530" s="12"/>
      <c r="CF3530" s="12"/>
      <c r="CG3530" s="12"/>
      <c r="CH3530" s="12"/>
      <c r="CI3530" s="12"/>
      <c r="CJ3530" s="12"/>
      <c r="CK3530" s="12"/>
      <c r="CL3530" s="12"/>
      <c r="CM3530" s="12"/>
      <c r="CN3530" s="12"/>
      <c r="CO3530" s="12"/>
      <c r="CP3530" s="12"/>
      <c r="CQ3530" s="12"/>
      <c r="CR3530" s="12"/>
      <c r="CS3530" s="12"/>
      <c r="CT3530" s="12"/>
      <c r="CU3530" s="12"/>
      <c r="CV3530" s="12"/>
      <c r="CW3530" s="12"/>
      <c r="CX3530" s="12"/>
      <c r="CY3530" s="12"/>
      <c r="CZ3530" s="12"/>
      <c r="DA3530" s="12"/>
      <c r="DB3530" s="12"/>
      <c r="DC3530" s="12"/>
      <c r="DD3530" s="12"/>
      <c r="DE3530" s="12"/>
      <c r="DF3530" s="12"/>
      <c r="DG3530" s="12"/>
      <c r="DH3530" s="12"/>
      <c r="DI3530" s="12"/>
      <c r="DJ3530" s="12"/>
      <c r="DK3530" s="12"/>
      <c r="DL3530" s="12"/>
      <c r="DM3530" s="12"/>
      <c r="DN3530" s="12"/>
      <c r="DO3530" s="12"/>
      <c r="DP3530" s="12"/>
      <c r="DQ3530" s="12"/>
      <c r="DR3530" s="12"/>
      <c r="DS3530" s="12"/>
      <c r="DT3530" s="12"/>
      <c r="DU3530" s="12"/>
      <c r="DV3530" s="12"/>
    </row>
    <row r="3531" spans="1:126" s="14" customFormat="1" ht="90.75" thickBot="1" x14ac:dyDescent="0.3">
      <c r="A3531" s="12"/>
      <c r="B3531" s="13">
        <f t="shared" si="57"/>
        <v>3522</v>
      </c>
      <c r="C3531" s="21" t="s">
        <v>7882</v>
      </c>
      <c r="D3531" s="31" t="s">
        <v>7919</v>
      </c>
      <c r="E3531" s="31" t="s">
        <v>7960</v>
      </c>
      <c r="F3531" s="21" t="s">
        <v>7985</v>
      </c>
      <c r="G3531" s="21" t="s">
        <v>10694</v>
      </c>
      <c r="H3531" s="2" t="s">
        <v>201</v>
      </c>
      <c r="J3531" s="12"/>
      <c r="K3531" s="12"/>
      <c r="L3531" s="12"/>
      <c r="M3531" s="12"/>
      <c r="N3531" s="12"/>
      <c r="O3531" s="12"/>
      <c r="P3531" s="12"/>
      <c r="Q3531" s="12"/>
      <c r="R3531" s="12"/>
      <c r="S3531" s="12"/>
      <c r="T3531" s="12"/>
      <c r="U3531" s="12"/>
      <c r="V3531" s="12"/>
      <c r="W3531" s="12"/>
      <c r="X3531" s="12"/>
      <c r="Y3531" s="12"/>
      <c r="Z3531" s="12"/>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c r="BQ3531" s="12"/>
      <c r="BR3531" s="12"/>
      <c r="BS3531" s="12"/>
      <c r="BT3531" s="12"/>
      <c r="BU3531" s="12"/>
      <c r="BV3531" s="12"/>
      <c r="BW3531" s="12"/>
      <c r="BX3531" s="12"/>
      <c r="BY3531" s="12"/>
      <c r="BZ3531" s="12"/>
      <c r="CA3531" s="12"/>
      <c r="CB3531" s="12"/>
      <c r="CC3531" s="12"/>
      <c r="CD3531" s="12"/>
      <c r="CE3531" s="12"/>
      <c r="CF3531" s="12"/>
      <c r="CG3531" s="12"/>
      <c r="CH3531" s="12"/>
      <c r="CI3531" s="12"/>
      <c r="CJ3531" s="12"/>
      <c r="CK3531" s="12"/>
      <c r="CL3531" s="12"/>
      <c r="CM3531" s="12"/>
      <c r="CN3531" s="12"/>
      <c r="CO3531" s="12"/>
      <c r="CP3531" s="12"/>
      <c r="CQ3531" s="12"/>
      <c r="CR3531" s="12"/>
      <c r="CS3531" s="12"/>
      <c r="CT3531" s="12"/>
      <c r="CU3531" s="12"/>
      <c r="CV3531" s="12"/>
      <c r="CW3531" s="12"/>
      <c r="CX3531" s="12"/>
      <c r="CY3531" s="12"/>
      <c r="CZ3531" s="12"/>
      <c r="DA3531" s="12"/>
      <c r="DB3531" s="12"/>
      <c r="DC3531" s="12"/>
      <c r="DD3531" s="12"/>
      <c r="DE3531" s="12"/>
      <c r="DF3531" s="12"/>
      <c r="DG3531" s="12"/>
      <c r="DH3531" s="12"/>
      <c r="DI3531" s="12"/>
      <c r="DJ3531" s="12"/>
      <c r="DK3531" s="12"/>
      <c r="DL3531" s="12"/>
      <c r="DM3531" s="12"/>
      <c r="DN3531" s="12"/>
      <c r="DO3531" s="12"/>
      <c r="DP3531" s="12"/>
      <c r="DQ3531" s="12"/>
      <c r="DR3531" s="12"/>
      <c r="DS3531" s="12"/>
      <c r="DT3531" s="12"/>
      <c r="DU3531" s="12"/>
      <c r="DV3531" s="12"/>
    </row>
    <row r="3532" spans="1:126" s="14" customFormat="1" ht="90.75" thickBot="1" x14ac:dyDescent="0.3">
      <c r="A3532" s="12"/>
      <c r="B3532" s="13">
        <f t="shared" si="57"/>
        <v>3523</v>
      </c>
      <c r="C3532" s="21" t="s">
        <v>7882</v>
      </c>
      <c r="D3532" s="31" t="s">
        <v>7919</v>
      </c>
      <c r="E3532" s="31" t="s">
        <v>7961</v>
      </c>
      <c r="F3532" s="21" t="s">
        <v>8175</v>
      </c>
      <c r="G3532" s="37" t="s">
        <v>10695</v>
      </c>
      <c r="H3532" s="2" t="s">
        <v>201</v>
      </c>
      <c r="J3532" s="12"/>
      <c r="K3532" s="12"/>
      <c r="L3532" s="12"/>
      <c r="M3532" s="12"/>
      <c r="N3532" s="12"/>
      <c r="O3532" s="12"/>
      <c r="P3532" s="12"/>
      <c r="Q3532" s="12"/>
      <c r="R3532" s="12"/>
      <c r="S3532" s="12"/>
      <c r="T3532" s="12"/>
      <c r="U3532" s="12"/>
      <c r="V3532" s="12"/>
      <c r="W3532" s="12"/>
      <c r="X3532" s="12"/>
      <c r="Y3532" s="12"/>
      <c r="Z3532" s="12"/>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12"/>
      <c r="BR3532" s="12"/>
      <c r="BS3532" s="12"/>
      <c r="BT3532" s="12"/>
      <c r="BU3532" s="12"/>
      <c r="BV3532" s="12"/>
      <c r="BW3532" s="12"/>
      <c r="BX3532" s="12"/>
      <c r="BY3532" s="12"/>
      <c r="BZ3532" s="12"/>
      <c r="CA3532" s="12"/>
      <c r="CB3532" s="12"/>
      <c r="CC3532" s="12"/>
      <c r="CD3532" s="12"/>
      <c r="CE3532" s="12"/>
      <c r="CF3532" s="12"/>
      <c r="CG3532" s="12"/>
      <c r="CH3532" s="12"/>
      <c r="CI3532" s="12"/>
      <c r="CJ3532" s="12"/>
      <c r="CK3532" s="12"/>
      <c r="CL3532" s="12"/>
      <c r="CM3532" s="12"/>
      <c r="CN3532" s="12"/>
      <c r="CO3532" s="12"/>
      <c r="CP3532" s="12"/>
      <c r="CQ3532" s="12"/>
      <c r="CR3532" s="12"/>
      <c r="CS3532" s="12"/>
      <c r="CT3532" s="12"/>
      <c r="CU3532" s="12"/>
      <c r="CV3532" s="12"/>
      <c r="CW3532" s="12"/>
      <c r="CX3532" s="12"/>
      <c r="CY3532" s="12"/>
      <c r="CZ3532" s="12"/>
      <c r="DA3532" s="12"/>
      <c r="DB3532" s="12"/>
      <c r="DC3532" s="12"/>
      <c r="DD3532" s="12"/>
      <c r="DE3532" s="12"/>
      <c r="DF3532" s="12"/>
      <c r="DG3532" s="12"/>
      <c r="DH3532" s="12"/>
      <c r="DI3532" s="12"/>
      <c r="DJ3532" s="12"/>
      <c r="DK3532" s="12"/>
      <c r="DL3532" s="12"/>
      <c r="DM3532" s="12"/>
      <c r="DN3532" s="12"/>
      <c r="DO3532" s="12"/>
      <c r="DP3532" s="12"/>
      <c r="DQ3532" s="12"/>
      <c r="DR3532" s="12"/>
      <c r="DS3532" s="12"/>
      <c r="DT3532" s="12"/>
      <c r="DU3532" s="12"/>
      <c r="DV3532" s="12"/>
    </row>
    <row r="3533" spans="1:126" s="14" customFormat="1" ht="45.75" thickBot="1" x14ac:dyDescent="0.3">
      <c r="A3533" s="12"/>
      <c r="B3533" s="13">
        <f t="shared" si="57"/>
        <v>3524</v>
      </c>
      <c r="C3533" s="21" t="s">
        <v>7882</v>
      </c>
      <c r="D3533" s="31" t="s">
        <v>7895</v>
      </c>
      <c r="E3533" s="31" t="s">
        <v>7962</v>
      </c>
      <c r="F3533" s="31" t="s">
        <v>7963</v>
      </c>
      <c r="G3533" s="21" t="s">
        <v>10696</v>
      </c>
      <c r="H3533" s="2" t="s">
        <v>201</v>
      </c>
      <c r="J3533" s="12"/>
      <c r="K3533" s="12"/>
      <c r="L3533" s="12"/>
      <c r="M3533" s="12"/>
      <c r="N3533" s="12"/>
      <c r="O3533" s="12"/>
      <c r="P3533" s="12"/>
      <c r="Q3533" s="12"/>
      <c r="R3533" s="12"/>
      <c r="S3533" s="12"/>
      <c r="T3533" s="12"/>
      <c r="U3533" s="12"/>
      <c r="V3533" s="12"/>
      <c r="W3533" s="12"/>
      <c r="X3533" s="12"/>
      <c r="Y3533" s="12"/>
      <c r="Z3533" s="12"/>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12"/>
      <c r="BR3533" s="12"/>
      <c r="BS3533" s="12"/>
      <c r="BT3533" s="12"/>
      <c r="BU3533" s="12"/>
      <c r="BV3533" s="12"/>
      <c r="BW3533" s="12"/>
      <c r="BX3533" s="12"/>
      <c r="BY3533" s="12"/>
      <c r="BZ3533" s="12"/>
      <c r="CA3533" s="12"/>
      <c r="CB3533" s="12"/>
      <c r="CC3533" s="12"/>
      <c r="CD3533" s="12"/>
      <c r="CE3533" s="12"/>
      <c r="CF3533" s="12"/>
      <c r="CG3533" s="12"/>
      <c r="CH3533" s="12"/>
      <c r="CI3533" s="12"/>
      <c r="CJ3533" s="12"/>
      <c r="CK3533" s="12"/>
      <c r="CL3533" s="12"/>
      <c r="CM3533" s="12"/>
      <c r="CN3533" s="12"/>
      <c r="CO3533" s="12"/>
      <c r="CP3533" s="12"/>
      <c r="CQ3533" s="12"/>
      <c r="CR3533" s="12"/>
      <c r="CS3533" s="12"/>
      <c r="CT3533" s="12"/>
      <c r="CU3533" s="12"/>
      <c r="CV3533" s="12"/>
      <c r="CW3533" s="12"/>
      <c r="CX3533" s="12"/>
      <c r="CY3533" s="12"/>
      <c r="CZ3533" s="12"/>
      <c r="DA3533" s="12"/>
      <c r="DB3533" s="12"/>
      <c r="DC3533" s="12"/>
      <c r="DD3533" s="12"/>
      <c r="DE3533" s="12"/>
      <c r="DF3533" s="12"/>
      <c r="DG3533" s="12"/>
      <c r="DH3533" s="12"/>
      <c r="DI3533" s="12"/>
      <c r="DJ3533" s="12"/>
      <c r="DK3533" s="12"/>
      <c r="DL3533" s="12"/>
      <c r="DM3533" s="12"/>
      <c r="DN3533" s="12"/>
      <c r="DO3533" s="12"/>
      <c r="DP3533" s="12"/>
      <c r="DQ3533" s="12"/>
      <c r="DR3533" s="12"/>
      <c r="DS3533" s="12"/>
      <c r="DT3533" s="12"/>
      <c r="DU3533" s="12"/>
      <c r="DV3533" s="12"/>
    </row>
    <row r="3534" spans="1:126" s="14" customFormat="1" ht="150.75" thickBot="1" x14ac:dyDescent="0.3">
      <c r="A3534" s="12"/>
      <c r="B3534" s="13">
        <f t="shared" si="57"/>
        <v>3525</v>
      </c>
      <c r="C3534" s="21" t="s">
        <v>7882</v>
      </c>
      <c r="D3534" s="31"/>
      <c r="E3534" s="29" t="s">
        <v>7964</v>
      </c>
      <c r="F3534" s="28" t="s">
        <v>7965</v>
      </c>
      <c r="G3534" s="21" t="s">
        <v>10697</v>
      </c>
      <c r="H3534" s="2" t="s">
        <v>201</v>
      </c>
      <c r="J3534" s="12"/>
      <c r="K3534" s="12"/>
      <c r="L3534" s="12"/>
      <c r="M3534" s="12"/>
      <c r="N3534" s="12"/>
      <c r="O3534" s="12"/>
      <c r="P3534" s="12"/>
      <c r="Q3534" s="12"/>
      <c r="R3534" s="12"/>
      <c r="S3534" s="12"/>
      <c r="T3534" s="12"/>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12"/>
      <c r="BR3534" s="12"/>
      <c r="BS3534" s="12"/>
      <c r="BT3534" s="12"/>
      <c r="BU3534" s="12"/>
      <c r="BV3534" s="12"/>
      <c r="BW3534" s="12"/>
      <c r="BX3534" s="12"/>
      <c r="BY3534" s="12"/>
      <c r="BZ3534" s="12"/>
      <c r="CA3534" s="12"/>
      <c r="CB3534" s="12"/>
      <c r="CC3534" s="12"/>
      <c r="CD3534" s="12"/>
      <c r="CE3534" s="12"/>
      <c r="CF3534" s="12"/>
      <c r="CG3534" s="12"/>
      <c r="CH3534" s="12"/>
      <c r="CI3534" s="12"/>
      <c r="CJ3534" s="12"/>
      <c r="CK3534" s="12"/>
      <c r="CL3534" s="12"/>
      <c r="CM3534" s="12"/>
      <c r="CN3534" s="12"/>
      <c r="CO3534" s="12"/>
      <c r="CP3534" s="12"/>
      <c r="CQ3534" s="12"/>
      <c r="CR3534" s="12"/>
      <c r="CS3534" s="12"/>
      <c r="CT3534" s="12"/>
      <c r="CU3534" s="12"/>
      <c r="CV3534" s="12"/>
      <c r="CW3534" s="12"/>
      <c r="CX3534" s="12"/>
      <c r="CY3534" s="12"/>
      <c r="CZ3534" s="12"/>
      <c r="DA3534" s="12"/>
      <c r="DB3534" s="12"/>
      <c r="DC3534" s="12"/>
      <c r="DD3534" s="12"/>
      <c r="DE3534" s="12"/>
      <c r="DF3534" s="12"/>
      <c r="DG3534" s="12"/>
      <c r="DH3534" s="12"/>
      <c r="DI3534" s="12"/>
      <c r="DJ3534" s="12"/>
      <c r="DK3534" s="12"/>
      <c r="DL3534" s="12"/>
      <c r="DM3534" s="12"/>
      <c r="DN3534" s="12"/>
      <c r="DO3534" s="12"/>
      <c r="DP3534" s="12"/>
      <c r="DQ3534" s="12"/>
      <c r="DR3534" s="12"/>
      <c r="DS3534" s="12"/>
      <c r="DT3534" s="12"/>
      <c r="DU3534" s="12"/>
      <c r="DV3534" s="12"/>
    </row>
    <row r="3535" spans="1:126" s="14" customFormat="1" ht="90.75" thickBot="1" x14ac:dyDescent="0.3">
      <c r="A3535" s="12"/>
      <c r="B3535" s="13">
        <f t="shared" si="57"/>
        <v>3526</v>
      </c>
      <c r="C3535" s="21" t="s">
        <v>7882</v>
      </c>
      <c r="D3535" s="31"/>
      <c r="E3535" s="31" t="s">
        <v>8932</v>
      </c>
      <c r="F3535" s="28" t="s">
        <v>7966</v>
      </c>
      <c r="G3535" s="21" t="s">
        <v>10698</v>
      </c>
      <c r="H3535" s="2" t="s">
        <v>201</v>
      </c>
      <c r="J3535" s="12"/>
      <c r="K3535" s="12"/>
      <c r="L3535" s="12"/>
      <c r="M3535" s="12"/>
      <c r="N3535" s="12"/>
      <c r="O3535" s="12"/>
      <c r="P3535" s="12"/>
      <c r="Q3535" s="12"/>
      <c r="R3535" s="12"/>
      <c r="S3535" s="12"/>
      <c r="T3535" s="12"/>
      <c r="U3535" s="12"/>
      <c r="V3535" s="12"/>
      <c r="W3535" s="12"/>
      <c r="X3535" s="12"/>
      <c r="Y3535" s="12"/>
      <c r="Z3535" s="12"/>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c r="BQ3535" s="12"/>
      <c r="BR3535" s="12"/>
      <c r="BS3535" s="12"/>
      <c r="BT3535" s="12"/>
      <c r="BU3535" s="12"/>
      <c r="BV3535" s="12"/>
      <c r="BW3535" s="12"/>
      <c r="BX3535" s="12"/>
      <c r="BY3535" s="12"/>
      <c r="BZ3535" s="12"/>
      <c r="CA3535" s="12"/>
      <c r="CB3535" s="12"/>
      <c r="CC3535" s="12"/>
      <c r="CD3535" s="12"/>
      <c r="CE3535" s="12"/>
      <c r="CF3535" s="12"/>
      <c r="CG3535" s="12"/>
      <c r="CH3535" s="12"/>
      <c r="CI3535" s="12"/>
      <c r="CJ3535" s="12"/>
      <c r="CK3535" s="12"/>
      <c r="CL3535" s="12"/>
      <c r="CM3535" s="12"/>
      <c r="CN3535" s="12"/>
      <c r="CO3535" s="12"/>
      <c r="CP3535" s="12"/>
      <c r="CQ3535" s="12"/>
      <c r="CR3535" s="12"/>
      <c r="CS3535" s="12"/>
      <c r="CT3535" s="12"/>
      <c r="CU3535" s="12"/>
      <c r="CV3535" s="12"/>
      <c r="CW3535" s="12"/>
      <c r="CX3535" s="12"/>
      <c r="CY3535" s="12"/>
      <c r="CZ3535" s="12"/>
      <c r="DA3535" s="12"/>
      <c r="DB3535" s="12"/>
      <c r="DC3535" s="12"/>
      <c r="DD3535" s="12"/>
      <c r="DE3535" s="12"/>
      <c r="DF3535" s="12"/>
      <c r="DG3535" s="12"/>
      <c r="DH3535" s="12"/>
      <c r="DI3535" s="12"/>
      <c r="DJ3535" s="12"/>
      <c r="DK3535" s="12"/>
      <c r="DL3535" s="12"/>
      <c r="DM3535" s="12"/>
      <c r="DN3535" s="12"/>
      <c r="DO3535" s="12"/>
      <c r="DP3535" s="12"/>
      <c r="DQ3535" s="12"/>
      <c r="DR3535" s="12"/>
      <c r="DS3535" s="12"/>
      <c r="DT3535" s="12"/>
      <c r="DU3535" s="12"/>
      <c r="DV3535" s="12"/>
    </row>
    <row r="3536" spans="1:126" s="14" customFormat="1" ht="90.75" thickBot="1" x14ac:dyDescent="0.3">
      <c r="A3536" s="12"/>
      <c r="B3536" s="13">
        <f t="shared" si="57"/>
        <v>3527</v>
      </c>
      <c r="C3536" s="2" t="s">
        <v>3419</v>
      </c>
      <c r="D3536" s="9">
        <v>70</v>
      </c>
      <c r="E3536" s="2" t="s">
        <v>3426</v>
      </c>
      <c r="F3536" s="2" t="s">
        <v>3424</v>
      </c>
      <c r="G3536" s="2" t="s">
        <v>3421</v>
      </c>
      <c r="H3536" s="2" t="s">
        <v>2</v>
      </c>
      <c r="J3536" s="12"/>
      <c r="K3536" s="12"/>
      <c r="L3536" s="12"/>
      <c r="M3536" s="12"/>
      <c r="N3536" s="12"/>
      <c r="O3536" s="12"/>
      <c r="P3536" s="12"/>
      <c r="Q3536" s="12"/>
      <c r="R3536" s="12"/>
      <c r="S3536" s="12"/>
      <c r="T3536" s="12"/>
      <c r="U3536" s="12"/>
      <c r="V3536" s="12"/>
      <c r="W3536" s="12"/>
      <c r="X3536" s="12"/>
      <c r="Y3536" s="12"/>
      <c r="Z3536" s="12"/>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12"/>
      <c r="BR3536" s="12"/>
      <c r="BS3536" s="12"/>
      <c r="BT3536" s="12"/>
      <c r="BU3536" s="12"/>
      <c r="BV3536" s="12"/>
      <c r="BW3536" s="12"/>
      <c r="BX3536" s="12"/>
      <c r="BY3536" s="12"/>
      <c r="BZ3536" s="12"/>
      <c r="CA3536" s="12"/>
      <c r="CB3536" s="12"/>
      <c r="CC3536" s="12"/>
      <c r="CD3536" s="12"/>
      <c r="CE3536" s="12"/>
      <c r="CF3536" s="12"/>
      <c r="CG3536" s="12"/>
      <c r="CH3536" s="12"/>
      <c r="CI3536" s="12"/>
      <c r="CJ3536" s="12"/>
      <c r="CK3536" s="12"/>
      <c r="CL3536" s="12"/>
      <c r="CM3536" s="12"/>
      <c r="CN3536" s="12"/>
      <c r="CO3536" s="12"/>
      <c r="CP3536" s="12"/>
      <c r="CQ3536" s="12"/>
      <c r="CR3536" s="12"/>
      <c r="CS3536" s="12"/>
      <c r="CT3536" s="12"/>
      <c r="CU3536" s="12"/>
      <c r="CV3536" s="12"/>
      <c r="CW3536" s="12"/>
      <c r="CX3536" s="12"/>
      <c r="CY3536" s="12"/>
      <c r="CZ3536" s="12"/>
      <c r="DA3536" s="12"/>
      <c r="DB3536" s="12"/>
      <c r="DC3536" s="12"/>
      <c r="DD3536" s="12"/>
      <c r="DE3536" s="12"/>
      <c r="DF3536" s="12"/>
      <c r="DG3536" s="12"/>
      <c r="DH3536" s="12"/>
      <c r="DI3536" s="12"/>
      <c r="DJ3536" s="12"/>
      <c r="DK3536" s="12"/>
      <c r="DL3536" s="12"/>
      <c r="DM3536" s="12"/>
      <c r="DN3536" s="12"/>
      <c r="DO3536" s="12"/>
      <c r="DP3536" s="12"/>
      <c r="DQ3536" s="12"/>
      <c r="DR3536" s="12"/>
      <c r="DS3536" s="12"/>
      <c r="DT3536" s="12"/>
      <c r="DU3536" s="12"/>
      <c r="DV3536" s="12"/>
    </row>
    <row r="3537" spans="1:126" s="14" customFormat="1" ht="90.75" thickBot="1" x14ac:dyDescent="0.3">
      <c r="A3537" s="12"/>
      <c r="B3537" s="13">
        <f t="shared" si="57"/>
        <v>3528</v>
      </c>
      <c r="C3537" s="2" t="s">
        <v>3419</v>
      </c>
      <c r="D3537" s="9">
        <v>70</v>
      </c>
      <c r="E3537" s="2" t="s">
        <v>3426</v>
      </c>
      <c r="F3537" s="2" t="s">
        <v>3425</v>
      </c>
      <c r="G3537" s="2" t="s">
        <v>5993</v>
      </c>
      <c r="H3537" s="2" t="s">
        <v>2</v>
      </c>
      <c r="J3537" s="12"/>
      <c r="K3537" s="12"/>
      <c r="L3537" s="12"/>
      <c r="M3537" s="12"/>
      <c r="N3537" s="12"/>
      <c r="O3537" s="12"/>
      <c r="P3537" s="12"/>
      <c r="Q3537" s="12"/>
      <c r="R3537" s="12"/>
      <c r="S3537" s="12"/>
      <c r="T3537" s="12"/>
      <c r="U3537" s="12"/>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12"/>
      <c r="BR3537" s="12"/>
      <c r="BS3537" s="12"/>
      <c r="BT3537" s="12"/>
      <c r="BU3537" s="12"/>
      <c r="BV3537" s="12"/>
      <c r="BW3537" s="12"/>
      <c r="BX3537" s="12"/>
      <c r="BY3537" s="12"/>
      <c r="BZ3537" s="12"/>
      <c r="CA3537" s="12"/>
      <c r="CB3537" s="12"/>
      <c r="CC3537" s="12"/>
      <c r="CD3537" s="12"/>
      <c r="CE3537" s="12"/>
      <c r="CF3537" s="12"/>
      <c r="CG3537" s="12"/>
      <c r="CH3537" s="12"/>
      <c r="CI3537" s="12"/>
      <c r="CJ3537" s="12"/>
      <c r="CK3537" s="12"/>
      <c r="CL3537" s="12"/>
      <c r="CM3537" s="12"/>
      <c r="CN3537" s="12"/>
      <c r="CO3537" s="12"/>
      <c r="CP3537" s="12"/>
      <c r="CQ3537" s="12"/>
      <c r="CR3537" s="12"/>
      <c r="CS3537" s="12"/>
      <c r="CT3537" s="12"/>
      <c r="CU3537" s="12"/>
      <c r="CV3537" s="12"/>
      <c r="CW3537" s="12"/>
      <c r="CX3537" s="12"/>
      <c r="CY3537" s="12"/>
      <c r="CZ3537" s="12"/>
      <c r="DA3537" s="12"/>
      <c r="DB3537" s="12"/>
      <c r="DC3537" s="12"/>
      <c r="DD3537" s="12"/>
      <c r="DE3537" s="12"/>
      <c r="DF3537" s="12"/>
      <c r="DG3537" s="12"/>
      <c r="DH3537" s="12"/>
      <c r="DI3537" s="12"/>
      <c r="DJ3537" s="12"/>
      <c r="DK3537" s="12"/>
      <c r="DL3537" s="12"/>
      <c r="DM3537" s="12"/>
      <c r="DN3537" s="12"/>
      <c r="DO3537" s="12"/>
      <c r="DP3537" s="12"/>
      <c r="DQ3537" s="12"/>
      <c r="DR3537" s="12"/>
      <c r="DS3537" s="12"/>
      <c r="DT3537" s="12"/>
      <c r="DU3537" s="12"/>
      <c r="DV3537" s="12"/>
    </row>
    <row r="3538" spans="1:126" s="14" customFormat="1" ht="45.75" thickBot="1" x14ac:dyDescent="0.3">
      <c r="A3538" s="12"/>
      <c r="B3538" s="13">
        <f t="shared" si="57"/>
        <v>3529</v>
      </c>
      <c r="C3538" s="2" t="s">
        <v>3419</v>
      </c>
      <c r="D3538" s="9">
        <v>8302</v>
      </c>
      <c r="E3538" s="2" t="s">
        <v>3427</v>
      </c>
      <c r="F3538" s="2" t="s">
        <v>3428</v>
      </c>
      <c r="G3538" s="2" t="s">
        <v>3422</v>
      </c>
      <c r="H3538" s="2" t="s">
        <v>2</v>
      </c>
      <c r="J3538" s="12"/>
      <c r="K3538" s="12"/>
      <c r="L3538" s="12"/>
      <c r="M3538" s="12"/>
      <c r="N3538" s="12"/>
      <c r="O3538" s="12"/>
      <c r="P3538" s="12"/>
      <c r="Q3538" s="12"/>
      <c r="R3538" s="12"/>
      <c r="S3538" s="12"/>
      <c r="T3538" s="12"/>
      <c r="U3538" s="12"/>
      <c r="V3538" s="12"/>
      <c r="W3538" s="12"/>
      <c r="X3538" s="12"/>
      <c r="Y3538" s="12"/>
      <c r="Z3538" s="12"/>
      <c r="AA3538" s="12"/>
      <c r="AB3538" s="12"/>
      <c r="AC3538" s="12"/>
      <c r="AD3538" s="12"/>
      <c r="AE3538" s="12"/>
      <c r="AF3538" s="12"/>
      <c r="AG3538" s="12"/>
      <c r="AH3538" s="12"/>
      <c r="AI3538" s="12"/>
      <c r="AJ3538" s="12"/>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12"/>
      <c r="BR3538" s="12"/>
      <c r="BS3538" s="12"/>
      <c r="BT3538" s="12"/>
      <c r="BU3538" s="12"/>
      <c r="BV3538" s="12"/>
      <c r="BW3538" s="12"/>
      <c r="BX3538" s="12"/>
      <c r="BY3538" s="12"/>
      <c r="BZ3538" s="12"/>
      <c r="CA3538" s="12"/>
      <c r="CB3538" s="12"/>
      <c r="CC3538" s="12"/>
      <c r="CD3538" s="12"/>
      <c r="CE3538" s="12"/>
      <c r="CF3538" s="12"/>
      <c r="CG3538" s="12"/>
      <c r="CH3538" s="12"/>
      <c r="CI3538" s="12"/>
      <c r="CJ3538" s="12"/>
      <c r="CK3538" s="12"/>
      <c r="CL3538" s="12"/>
      <c r="CM3538" s="12"/>
      <c r="CN3538" s="12"/>
      <c r="CO3538" s="12"/>
      <c r="CP3538" s="12"/>
      <c r="CQ3538" s="12"/>
      <c r="CR3538" s="12"/>
      <c r="CS3538" s="12"/>
      <c r="CT3538" s="12"/>
      <c r="CU3538" s="12"/>
      <c r="CV3538" s="12"/>
      <c r="CW3538" s="12"/>
      <c r="CX3538" s="12"/>
      <c r="CY3538" s="12"/>
      <c r="CZ3538" s="12"/>
      <c r="DA3538" s="12"/>
      <c r="DB3538" s="12"/>
      <c r="DC3538" s="12"/>
      <c r="DD3538" s="12"/>
      <c r="DE3538" s="12"/>
      <c r="DF3538" s="12"/>
      <c r="DG3538" s="12"/>
      <c r="DH3538" s="12"/>
      <c r="DI3538" s="12"/>
      <c r="DJ3538" s="12"/>
      <c r="DK3538" s="12"/>
      <c r="DL3538" s="12"/>
      <c r="DM3538" s="12"/>
      <c r="DN3538" s="12"/>
      <c r="DO3538" s="12"/>
      <c r="DP3538" s="12"/>
      <c r="DQ3538" s="12"/>
      <c r="DR3538" s="12"/>
      <c r="DS3538" s="12"/>
      <c r="DT3538" s="12"/>
      <c r="DU3538" s="12"/>
      <c r="DV3538" s="12"/>
    </row>
    <row r="3539" spans="1:126" s="14" customFormat="1" ht="45.75" thickBot="1" x14ac:dyDescent="0.3">
      <c r="A3539" s="12"/>
      <c r="B3539" s="13">
        <f t="shared" si="57"/>
        <v>3530</v>
      </c>
      <c r="C3539" s="2" t="s">
        <v>3419</v>
      </c>
      <c r="D3539" s="9">
        <v>8302</v>
      </c>
      <c r="E3539" s="2" t="s">
        <v>3427</v>
      </c>
      <c r="F3539" s="2" t="s">
        <v>3429</v>
      </c>
      <c r="G3539" s="2" t="s">
        <v>3423</v>
      </c>
      <c r="H3539" s="2" t="s">
        <v>2</v>
      </c>
      <c r="J3539" s="12"/>
      <c r="K3539" s="12"/>
      <c r="L3539" s="12"/>
      <c r="M3539" s="12"/>
      <c r="N3539" s="12"/>
      <c r="O3539" s="12"/>
      <c r="P3539" s="12"/>
      <c r="Q3539" s="12"/>
      <c r="R3539" s="12"/>
      <c r="S3539" s="12"/>
      <c r="T3539" s="12"/>
      <c r="U3539" s="12"/>
      <c r="V3539" s="12"/>
      <c r="W3539" s="12"/>
      <c r="X3539" s="12"/>
      <c r="Y3539" s="12"/>
      <c r="Z3539" s="12"/>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12"/>
      <c r="BR3539" s="12"/>
      <c r="BS3539" s="12"/>
      <c r="BT3539" s="12"/>
      <c r="BU3539" s="12"/>
      <c r="BV3539" s="12"/>
      <c r="BW3539" s="12"/>
      <c r="BX3539" s="12"/>
      <c r="BY3539" s="12"/>
      <c r="BZ3539" s="12"/>
      <c r="CA3539" s="12"/>
      <c r="CB3539" s="12"/>
      <c r="CC3539" s="12"/>
      <c r="CD3539" s="12"/>
      <c r="CE3539" s="12"/>
      <c r="CF3539" s="12"/>
      <c r="CG3539" s="12"/>
      <c r="CH3539" s="12"/>
      <c r="CI3539" s="12"/>
      <c r="CJ3539" s="12"/>
      <c r="CK3539" s="12"/>
      <c r="CL3539" s="12"/>
      <c r="CM3539" s="12"/>
      <c r="CN3539" s="12"/>
      <c r="CO3539" s="12"/>
      <c r="CP3539" s="12"/>
      <c r="CQ3539" s="12"/>
      <c r="CR3539" s="12"/>
      <c r="CS3539" s="12"/>
      <c r="CT3539" s="12"/>
      <c r="CU3539" s="12"/>
      <c r="CV3539" s="12"/>
      <c r="CW3539" s="12"/>
      <c r="CX3539" s="12"/>
      <c r="CY3539" s="12"/>
      <c r="CZ3539" s="12"/>
      <c r="DA3539" s="12"/>
      <c r="DB3539" s="12"/>
      <c r="DC3539" s="12"/>
      <c r="DD3539" s="12"/>
      <c r="DE3539" s="12"/>
      <c r="DF3539" s="12"/>
      <c r="DG3539" s="12"/>
      <c r="DH3539" s="12"/>
      <c r="DI3539" s="12"/>
      <c r="DJ3539" s="12"/>
      <c r="DK3539" s="12"/>
      <c r="DL3539" s="12"/>
      <c r="DM3539" s="12"/>
      <c r="DN3539" s="12"/>
      <c r="DO3539" s="12"/>
      <c r="DP3539" s="12"/>
      <c r="DQ3539" s="12"/>
      <c r="DR3539" s="12"/>
      <c r="DS3539" s="12"/>
      <c r="DT3539" s="12"/>
      <c r="DU3539" s="12"/>
      <c r="DV3539" s="12"/>
    </row>
    <row r="3540" spans="1:126" s="14" customFormat="1" ht="90.75" thickBot="1" x14ac:dyDescent="0.3">
      <c r="A3540" s="12"/>
      <c r="B3540" s="13">
        <f t="shared" si="57"/>
        <v>3531</v>
      </c>
      <c r="C3540" s="2" t="s">
        <v>3419</v>
      </c>
      <c r="D3540" s="9">
        <v>6902</v>
      </c>
      <c r="E3540" s="2" t="s">
        <v>3430</v>
      </c>
      <c r="F3540" s="2" t="s">
        <v>3431</v>
      </c>
      <c r="G3540" s="2" t="s">
        <v>5994</v>
      </c>
      <c r="H3540" s="2" t="s">
        <v>2</v>
      </c>
      <c r="J3540" s="12"/>
      <c r="K3540" s="12"/>
      <c r="L3540" s="12"/>
      <c r="M3540" s="12"/>
      <c r="N3540" s="12"/>
      <c r="O3540" s="12"/>
      <c r="P3540" s="12"/>
      <c r="Q3540" s="12"/>
      <c r="R3540" s="12"/>
      <c r="S3540" s="12"/>
      <c r="T3540" s="12"/>
      <c r="U3540" s="12"/>
      <c r="V3540" s="12"/>
      <c r="W3540" s="12"/>
      <c r="X3540" s="12"/>
      <c r="Y3540" s="12"/>
      <c r="Z3540" s="12"/>
      <c r="AA3540" s="12"/>
      <c r="AB3540" s="12"/>
      <c r="AC3540" s="12"/>
      <c r="AD3540" s="12"/>
      <c r="AE3540" s="12"/>
      <c r="AF3540" s="12"/>
      <c r="AG3540" s="12"/>
      <c r="AH3540" s="12"/>
      <c r="AI3540" s="12"/>
      <c r="AJ3540" s="12"/>
      <c r="AK3540" s="12"/>
      <c r="AL3540" s="12"/>
      <c r="AM3540" s="12"/>
      <c r="AN3540" s="12"/>
      <c r="AO3540" s="12"/>
      <c r="AP3540" s="12"/>
      <c r="AQ3540" s="12"/>
      <c r="AR3540" s="12"/>
      <c r="AS3540" s="12"/>
      <c r="AT3540" s="12"/>
      <c r="AU3540" s="12"/>
      <c r="AV3540" s="12"/>
      <c r="AW3540" s="12"/>
      <c r="AX3540" s="12"/>
      <c r="AY3540" s="12"/>
      <c r="AZ3540" s="12"/>
      <c r="BA3540" s="12"/>
      <c r="BB3540" s="12"/>
      <c r="BC3540" s="12"/>
      <c r="BD3540" s="12"/>
      <c r="BE3540" s="12"/>
      <c r="BF3540" s="12"/>
      <c r="BG3540" s="12"/>
      <c r="BH3540" s="12"/>
      <c r="BI3540" s="12"/>
      <c r="BJ3540" s="12"/>
      <c r="BK3540" s="12"/>
      <c r="BL3540" s="12"/>
      <c r="BM3540" s="12"/>
      <c r="BN3540" s="12"/>
      <c r="BO3540" s="12"/>
      <c r="BP3540" s="12"/>
      <c r="BQ3540" s="12"/>
      <c r="BR3540" s="12"/>
      <c r="BS3540" s="12"/>
      <c r="BT3540" s="12"/>
      <c r="BU3540" s="12"/>
      <c r="BV3540" s="12"/>
      <c r="BW3540" s="12"/>
      <c r="BX3540" s="12"/>
      <c r="BY3540" s="12"/>
      <c r="BZ3540" s="12"/>
      <c r="CA3540" s="12"/>
      <c r="CB3540" s="12"/>
      <c r="CC3540" s="12"/>
      <c r="CD3540" s="12"/>
      <c r="CE3540" s="12"/>
      <c r="CF3540" s="12"/>
      <c r="CG3540" s="12"/>
      <c r="CH3540" s="12"/>
      <c r="CI3540" s="12"/>
      <c r="CJ3540" s="12"/>
      <c r="CK3540" s="12"/>
      <c r="CL3540" s="12"/>
      <c r="CM3540" s="12"/>
      <c r="CN3540" s="12"/>
      <c r="CO3540" s="12"/>
      <c r="CP3540" s="12"/>
      <c r="CQ3540" s="12"/>
      <c r="CR3540" s="12"/>
      <c r="CS3540" s="12"/>
      <c r="CT3540" s="12"/>
      <c r="CU3540" s="12"/>
      <c r="CV3540" s="12"/>
      <c r="CW3540" s="12"/>
      <c r="CX3540" s="12"/>
      <c r="CY3540" s="12"/>
      <c r="CZ3540" s="12"/>
      <c r="DA3540" s="12"/>
      <c r="DB3540" s="12"/>
      <c r="DC3540" s="12"/>
      <c r="DD3540" s="12"/>
      <c r="DE3540" s="12"/>
      <c r="DF3540" s="12"/>
      <c r="DG3540" s="12"/>
      <c r="DH3540" s="12"/>
      <c r="DI3540" s="12"/>
      <c r="DJ3540" s="12"/>
      <c r="DK3540" s="12"/>
      <c r="DL3540" s="12"/>
      <c r="DM3540" s="12"/>
      <c r="DN3540" s="12"/>
      <c r="DO3540" s="12"/>
      <c r="DP3540" s="12"/>
      <c r="DQ3540" s="12"/>
      <c r="DR3540" s="12"/>
      <c r="DS3540" s="12"/>
      <c r="DT3540" s="12"/>
      <c r="DU3540" s="12"/>
      <c r="DV3540" s="12"/>
    </row>
    <row r="3541" spans="1:126" s="14" customFormat="1" ht="75.75" thickBot="1" x14ac:dyDescent="0.3">
      <c r="A3541" s="12"/>
      <c r="B3541" s="13">
        <f t="shared" si="57"/>
        <v>3532</v>
      </c>
      <c r="C3541" s="2" t="s">
        <v>3419</v>
      </c>
      <c r="D3541" s="9">
        <v>7003</v>
      </c>
      <c r="E3541" s="2" t="s">
        <v>3432</v>
      </c>
      <c r="F3541" s="2" t="s">
        <v>3433</v>
      </c>
      <c r="G3541" s="2" t="s">
        <v>10700</v>
      </c>
      <c r="H3541" s="2" t="s">
        <v>445</v>
      </c>
      <c r="J3541" s="12"/>
      <c r="K3541" s="12"/>
      <c r="L3541" s="12"/>
      <c r="M3541" s="12"/>
      <c r="N3541" s="12"/>
      <c r="O3541" s="12"/>
      <c r="P3541" s="12"/>
      <c r="Q3541" s="12"/>
      <c r="R3541" s="12"/>
      <c r="S3541" s="12"/>
      <c r="T3541" s="12"/>
      <c r="U3541" s="12"/>
      <c r="V3541" s="12"/>
      <c r="W3541" s="12"/>
      <c r="X3541" s="12"/>
      <c r="Y3541" s="12"/>
      <c r="Z3541" s="12"/>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12"/>
      <c r="BR3541" s="12"/>
      <c r="BS3541" s="12"/>
      <c r="BT3541" s="12"/>
      <c r="BU3541" s="12"/>
      <c r="BV3541" s="12"/>
      <c r="BW3541" s="12"/>
      <c r="BX3541" s="12"/>
      <c r="BY3541" s="12"/>
      <c r="BZ3541" s="12"/>
      <c r="CA3541" s="12"/>
      <c r="CB3541" s="12"/>
      <c r="CC3541" s="12"/>
      <c r="CD3541" s="12"/>
      <c r="CE3541" s="12"/>
      <c r="CF3541" s="12"/>
      <c r="CG3541" s="12"/>
      <c r="CH3541" s="12"/>
      <c r="CI3541" s="12"/>
      <c r="CJ3541" s="12"/>
      <c r="CK3541" s="12"/>
      <c r="CL3541" s="12"/>
      <c r="CM3541" s="12"/>
      <c r="CN3541" s="12"/>
      <c r="CO3541" s="12"/>
      <c r="CP3541" s="12"/>
      <c r="CQ3541" s="12"/>
      <c r="CR3541" s="12"/>
      <c r="CS3541" s="12"/>
      <c r="CT3541" s="12"/>
      <c r="CU3541" s="12"/>
      <c r="CV3541" s="12"/>
      <c r="CW3541" s="12"/>
      <c r="CX3541" s="12"/>
      <c r="CY3541" s="12"/>
      <c r="CZ3541" s="12"/>
      <c r="DA3541" s="12"/>
      <c r="DB3541" s="12"/>
      <c r="DC3541" s="12"/>
      <c r="DD3541" s="12"/>
      <c r="DE3541" s="12"/>
      <c r="DF3541" s="12"/>
      <c r="DG3541" s="12"/>
      <c r="DH3541" s="12"/>
      <c r="DI3541" s="12"/>
      <c r="DJ3541" s="12"/>
      <c r="DK3541" s="12"/>
      <c r="DL3541" s="12"/>
      <c r="DM3541" s="12"/>
      <c r="DN3541" s="12"/>
      <c r="DO3541" s="12"/>
      <c r="DP3541" s="12"/>
      <c r="DQ3541" s="12"/>
      <c r="DR3541" s="12"/>
      <c r="DS3541" s="12"/>
      <c r="DT3541" s="12"/>
      <c r="DU3541" s="12"/>
      <c r="DV3541" s="12"/>
    </row>
    <row r="3542" spans="1:126" s="14" customFormat="1" ht="75.75" thickBot="1" x14ac:dyDescent="0.3">
      <c r="A3542" s="12"/>
      <c r="B3542" s="13">
        <f t="shared" si="57"/>
        <v>3533</v>
      </c>
      <c r="C3542" s="2" t="s">
        <v>3419</v>
      </c>
      <c r="D3542" s="9">
        <v>7013</v>
      </c>
      <c r="E3542" s="2" t="s">
        <v>3434</v>
      </c>
      <c r="F3542" s="2" t="s">
        <v>3435</v>
      </c>
      <c r="G3542" s="2" t="s">
        <v>10700</v>
      </c>
      <c r="H3542" s="2" t="s">
        <v>445</v>
      </c>
      <c r="J3542" s="12"/>
      <c r="K3542" s="12"/>
      <c r="L3542" s="12"/>
      <c r="M3542" s="12"/>
      <c r="N3542" s="12"/>
      <c r="O3542" s="12"/>
      <c r="P3542" s="12"/>
      <c r="Q3542" s="12"/>
      <c r="R3542" s="12"/>
      <c r="S3542" s="12"/>
      <c r="T3542" s="12"/>
      <c r="U3542" s="12"/>
      <c r="V3542" s="12"/>
      <c r="W3542" s="12"/>
      <c r="X3542" s="12"/>
      <c r="Y3542" s="12"/>
      <c r="Z3542" s="12"/>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12"/>
      <c r="BR3542" s="12"/>
      <c r="BS3542" s="12"/>
      <c r="BT3542" s="12"/>
      <c r="BU3542" s="12"/>
      <c r="BV3542" s="12"/>
      <c r="BW3542" s="12"/>
      <c r="BX3542" s="12"/>
      <c r="BY3542" s="12"/>
      <c r="BZ3542" s="12"/>
      <c r="CA3542" s="12"/>
      <c r="CB3542" s="12"/>
      <c r="CC3542" s="12"/>
      <c r="CD3542" s="12"/>
      <c r="CE3542" s="12"/>
      <c r="CF3542" s="12"/>
      <c r="CG3542" s="12"/>
      <c r="CH3542" s="12"/>
      <c r="CI3542" s="12"/>
      <c r="CJ3542" s="12"/>
      <c r="CK3542" s="12"/>
      <c r="CL3542" s="12"/>
      <c r="CM3542" s="12"/>
      <c r="CN3542" s="12"/>
      <c r="CO3542" s="12"/>
      <c r="CP3542" s="12"/>
      <c r="CQ3542" s="12"/>
      <c r="CR3542" s="12"/>
      <c r="CS3542" s="12"/>
      <c r="CT3542" s="12"/>
      <c r="CU3542" s="12"/>
      <c r="CV3542" s="12"/>
      <c r="CW3542" s="12"/>
      <c r="CX3542" s="12"/>
      <c r="CY3542" s="12"/>
      <c r="CZ3542" s="12"/>
      <c r="DA3542" s="12"/>
      <c r="DB3542" s="12"/>
      <c r="DC3542" s="12"/>
      <c r="DD3542" s="12"/>
      <c r="DE3542" s="12"/>
      <c r="DF3542" s="12"/>
      <c r="DG3542" s="12"/>
      <c r="DH3542" s="12"/>
      <c r="DI3542" s="12"/>
      <c r="DJ3542" s="12"/>
      <c r="DK3542" s="12"/>
      <c r="DL3542" s="12"/>
      <c r="DM3542" s="12"/>
      <c r="DN3542" s="12"/>
      <c r="DO3542" s="12"/>
      <c r="DP3542" s="12"/>
      <c r="DQ3542" s="12"/>
      <c r="DR3542" s="12"/>
      <c r="DS3542" s="12"/>
      <c r="DT3542" s="12"/>
      <c r="DU3542" s="12"/>
      <c r="DV3542" s="12"/>
    </row>
    <row r="3543" spans="1:126" s="14" customFormat="1" ht="75.75" thickBot="1" x14ac:dyDescent="0.3">
      <c r="A3543" s="12"/>
      <c r="B3543" s="13">
        <f t="shared" si="57"/>
        <v>3534</v>
      </c>
      <c r="C3543" s="2" t="s">
        <v>3419</v>
      </c>
      <c r="D3543" s="9">
        <v>7013</v>
      </c>
      <c r="E3543" s="2" t="s">
        <v>3437</v>
      </c>
      <c r="F3543" s="2" t="s">
        <v>3438</v>
      </c>
      <c r="G3543" s="2" t="s">
        <v>10700</v>
      </c>
      <c r="H3543" s="2" t="s">
        <v>445</v>
      </c>
      <c r="J3543" s="12"/>
      <c r="K3543" s="12"/>
      <c r="L3543" s="12"/>
      <c r="M3543" s="12"/>
      <c r="N3543" s="12"/>
      <c r="O3543" s="12"/>
      <c r="P3543" s="12"/>
      <c r="Q3543" s="12"/>
      <c r="R3543" s="12"/>
      <c r="S3543" s="12"/>
      <c r="T3543" s="12"/>
      <c r="U3543" s="12"/>
      <c r="V3543" s="12"/>
      <c r="W3543" s="12"/>
      <c r="X3543" s="12"/>
      <c r="Y3543" s="12"/>
      <c r="Z3543" s="12"/>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12"/>
      <c r="BR3543" s="12"/>
      <c r="BS3543" s="12"/>
      <c r="BT3543" s="12"/>
      <c r="BU3543" s="12"/>
      <c r="BV3543" s="12"/>
      <c r="BW3543" s="12"/>
      <c r="BX3543" s="12"/>
      <c r="BY3543" s="12"/>
      <c r="BZ3543" s="12"/>
      <c r="CA3543" s="12"/>
      <c r="CB3543" s="12"/>
      <c r="CC3543" s="12"/>
      <c r="CD3543" s="12"/>
      <c r="CE3543" s="12"/>
      <c r="CF3543" s="12"/>
      <c r="CG3543" s="12"/>
      <c r="CH3543" s="12"/>
      <c r="CI3543" s="12"/>
      <c r="CJ3543" s="12"/>
      <c r="CK3543" s="12"/>
      <c r="CL3543" s="12"/>
      <c r="CM3543" s="12"/>
      <c r="CN3543" s="12"/>
      <c r="CO3543" s="12"/>
      <c r="CP3543" s="12"/>
      <c r="CQ3543" s="12"/>
      <c r="CR3543" s="12"/>
      <c r="CS3543" s="12"/>
      <c r="CT3543" s="12"/>
      <c r="CU3543" s="12"/>
      <c r="CV3543" s="12"/>
      <c r="CW3543" s="12"/>
      <c r="CX3543" s="12"/>
      <c r="CY3543" s="12"/>
      <c r="CZ3543" s="12"/>
      <c r="DA3543" s="12"/>
      <c r="DB3543" s="12"/>
      <c r="DC3543" s="12"/>
      <c r="DD3543" s="12"/>
      <c r="DE3543" s="12"/>
      <c r="DF3543" s="12"/>
      <c r="DG3543" s="12"/>
      <c r="DH3543" s="12"/>
      <c r="DI3543" s="12"/>
      <c r="DJ3543" s="12"/>
      <c r="DK3543" s="12"/>
      <c r="DL3543" s="12"/>
      <c r="DM3543" s="12"/>
      <c r="DN3543" s="12"/>
      <c r="DO3543" s="12"/>
      <c r="DP3543" s="12"/>
      <c r="DQ3543" s="12"/>
      <c r="DR3543" s="12"/>
      <c r="DS3543" s="12"/>
      <c r="DT3543" s="12"/>
      <c r="DU3543" s="12"/>
      <c r="DV3543" s="12"/>
    </row>
    <row r="3544" spans="1:126" s="14" customFormat="1" ht="90.75" thickBot="1" x14ac:dyDescent="0.3">
      <c r="A3544" s="12"/>
      <c r="B3544" s="13">
        <f t="shared" si="57"/>
        <v>3535</v>
      </c>
      <c r="C3544" s="2" t="s">
        <v>3419</v>
      </c>
      <c r="D3544" s="9">
        <v>2517</v>
      </c>
      <c r="E3544" s="2" t="s">
        <v>3439</v>
      </c>
      <c r="F3544" s="2" t="s">
        <v>3440</v>
      </c>
      <c r="G3544" s="2" t="s">
        <v>10700</v>
      </c>
      <c r="H3544" s="2" t="s">
        <v>445</v>
      </c>
      <c r="J3544" s="12"/>
      <c r="K3544" s="12"/>
      <c r="L3544" s="12"/>
      <c r="M3544" s="12"/>
      <c r="N3544" s="12"/>
      <c r="O3544" s="12"/>
      <c r="P3544" s="12"/>
      <c r="Q3544" s="12"/>
      <c r="R3544" s="12"/>
      <c r="S3544" s="12"/>
      <c r="T3544" s="12"/>
      <c r="U3544" s="12"/>
      <c r="V3544" s="12"/>
      <c r="W3544" s="12"/>
      <c r="X3544" s="12"/>
      <c r="Y3544" s="12"/>
      <c r="Z3544" s="12"/>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12"/>
      <c r="BR3544" s="12"/>
      <c r="BS3544" s="12"/>
      <c r="BT3544" s="12"/>
      <c r="BU3544" s="12"/>
      <c r="BV3544" s="12"/>
      <c r="BW3544" s="12"/>
      <c r="BX3544" s="12"/>
      <c r="BY3544" s="12"/>
      <c r="BZ3544" s="12"/>
      <c r="CA3544" s="12"/>
      <c r="CB3544" s="12"/>
      <c r="CC3544" s="12"/>
      <c r="CD3544" s="12"/>
      <c r="CE3544" s="12"/>
      <c r="CF3544" s="12"/>
      <c r="CG3544" s="12"/>
      <c r="CH3544" s="12"/>
      <c r="CI3544" s="12"/>
      <c r="CJ3544" s="12"/>
      <c r="CK3544" s="12"/>
      <c r="CL3544" s="12"/>
      <c r="CM3544" s="12"/>
      <c r="CN3544" s="12"/>
      <c r="CO3544" s="12"/>
      <c r="CP3544" s="12"/>
      <c r="CQ3544" s="12"/>
      <c r="CR3544" s="12"/>
      <c r="CS3544" s="12"/>
      <c r="CT3544" s="12"/>
      <c r="CU3544" s="12"/>
      <c r="CV3544" s="12"/>
      <c r="CW3544" s="12"/>
      <c r="CX3544" s="12"/>
      <c r="CY3544" s="12"/>
      <c r="CZ3544" s="12"/>
      <c r="DA3544" s="12"/>
      <c r="DB3544" s="12"/>
      <c r="DC3544" s="12"/>
      <c r="DD3544" s="12"/>
      <c r="DE3544" s="12"/>
      <c r="DF3544" s="12"/>
      <c r="DG3544" s="12"/>
      <c r="DH3544" s="12"/>
      <c r="DI3544" s="12"/>
      <c r="DJ3544" s="12"/>
      <c r="DK3544" s="12"/>
      <c r="DL3544" s="12"/>
      <c r="DM3544" s="12"/>
      <c r="DN3544" s="12"/>
      <c r="DO3544" s="12"/>
      <c r="DP3544" s="12"/>
      <c r="DQ3544" s="12"/>
      <c r="DR3544" s="12"/>
      <c r="DS3544" s="12"/>
      <c r="DT3544" s="12"/>
      <c r="DU3544" s="12"/>
      <c r="DV3544" s="12"/>
    </row>
    <row r="3545" spans="1:126" s="14" customFormat="1" ht="90.75" thickBot="1" x14ac:dyDescent="0.3">
      <c r="A3545" s="12"/>
      <c r="B3545" s="13">
        <f t="shared" si="57"/>
        <v>3536</v>
      </c>
      <c r="C3545" s="2" t="s">
        <v>3419</v>
      </c>
      <c r="D3545" s="9">
        <v>2522</v>
      </c>
      <c r="E3545" s="2" t="s">
        <v>3441</v>
      </c>
      <c r="F3545" s="2" t="s">
        <v>3442</v>
      </c>
      <c r="G3545" s="2" t="s">
        <v>10700</v>
      </c>
      <c r="H3545" s="2" t="s">
        <v>445</v>
      </c>
      <c r="J3545" s="12"/>
      <c r="K3545" s="12"/>
      <c r="L3545" s="12"/>
      <c r="M3545" s="12"/>
      <c r="N3545" s="12"/>
      <c r="O3545" s="12"/>
      <c r="P3545" s="12"/>
      <c r="Q3545" s="12"/>
      <c r="R3545" s="12"/>
      <c r="S3545" s="12"/>
      <c r="T3545" s="12"/>
      <c r="U3545" s="12"/>
      <c r="V3545" s="12"/>
      <c r="W3545" s="12"/>
      <c r="X3545" s="12"/>
      <c r="Y3545" s="12"/>
      <c r="Z3545" s="12"/>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12"/>
      <c r="BR3545" s="12"/>
      <c r="BS3545" s="12"/>
      <c r="BT3545" s="12"/>
      <c r="BU3545" s="12"/>
      <c r="BV3545" s="12"/>
      <c r="BW3545" s="12"/>
      <c r="BX3545" s="12"/>
      <c r="BY3545" s="12"/>
      <c r="BZ3545" s="12"/>
      <c r="CA3545" s="12"/>
      <c r="CB3545" s="12"/>
      <c r="CC3545" s="12"/>
      <c r="CD3545" s="12"/>
      <c r="CE3545" s="12"/>
      <c r="CF3545" s="12"/>
      <c r="CG3545" s="12"/>
      <c r="CH3545" s="12"/>
      <c r="CI3545" s="12"/>
      <c r="CJ3545" s="12"/>
      <c r="CK3545" s="12"/>
      <c r="CL3545" s="12"/>
      <c r="CM3545" s="12"/>
      <c r="CN3545" s="12"/>
      <c r="CO3545" s="12"/>
      <c r="CP3545" s="12"/>
      <c r="CQ3545" s="12"/>
      <c r="CR3545" s="12"/>
      <c r="CS3545" s="12"/>
      <c r="CT3545" s="12"/>
      <c r="CU3545" s="12"/>
      <c r="CV3545" s="12"/>
      <c r="CW3545" s="12"/>
      <c r="CX3545" s="12"/>
      <c r="CY3545" s="12"/>
      <c r="CZ3545" s="12"/>
      <c r="DA3545" s="12"/>
      <c r="DB3545" s="12"/>
      <c r="DC3545" s="12"/>
      <c r="DD3545" s="12"/>
      <c r="DE3545" s="12"/>
      <c r="DF3545" s="12"/>
      <c r="DG3545" s="12"/>
      <c r="DH3545" s="12"/>
      <c r="DI3545" s="12"/>
      <c r="DJ3545" s="12"/>
      <c r="DK3545" s="12"/>
      <c r="DL3545" s="12"/>
      <c r="DM3545" s="12"/>
      <c r="DN3545" s="12"/>
      <c r="DO3545" s="12"/>
      <c r="DP3545" s="12"/>
      <c r="DQ3545" s="12"/>
      <c r="DR3545" s="12"/>
      <c r="DS3545" s="12"/>
      <c r="DT3545" s="12"/>
      <c r="DU3545" s="12"/>
      <c r="DV3545" s="12"/>
    </row>
    <row r="3546" spans="1:126" s="14" customFormat="1" ht="90.75" thickBot="1" x14ac:dyDescent="0.3">
      <c r="A3546" s="12"/>
      <c r="B3546" s="13">
        <f t="shared" si="57"/>
        <v>3537</v>
      </c>
      <c r="C3546" s="2" t="s">
        <v>3419</v>
      </c>
      <c r="D3546" s="9">
        <v>2523</v>
      </c>
      <c r="E3546" s="2" t="s">
        <v>3443</v>
      </c>
      <c r="F3546" s="2" t="s">
        <v>3444</v>
      </c>
      <c r="G3546" s="2" t="s">
        <v>10700</v>
      </c>
      <c r="H3546" s="2" t="s">
        <v>445</v>
      </c>
      <c r="J3546" s="12"/>
      <c r="K3546" s="12"/>
      <c r="L3546" s="12"/>
      <c r="M3546" s="12"/>
      <c r="N3546" s="12"/>
      <c r="O3546" s="12"/>
      <c r="P3546" s="12"/>
      <c r="Q3546" s="12"/>
      <c r="R3546" s="12"/>
      <c r="S3546" s="12"/>
      <c r="T3546" s="12"/>
      <c r="U3546" s="12"/>
      <c r="V3546" s="12"/>
      <c r="W3546" s="12"/>
      <c r="X3546" s="12"/>
      <c r="Y3546" s="12"/>
      <c r="Z3546" s="12"/>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12"/>
      <c r="BR3546" s="12"/>
      <c r="BS3546" s="12"/>
      <c r="BT3546" s="12"/>
      <c r="BU3546" s="12"/>
      <c r="BV3546" s="12"/>
      <c r="BW3546" s="12"/>
      <c r="BX3546" s="12"/>
      <c r="BY3546" s="12"/>
      <c r="BZ3546" s="12"/>
      <c r="CA3546" s="12"/>
      <c r="CB3546" s="12"/>
      <c r="CC3546" s="12"/>
      <c r="CD3546" s="12"/>
      <c r="CE3546" s="12"/>
      <c r="CF3546" s="12"/>
      <c r="CG3546" s="12"/>
      <c r="CH3546" s="12"/>
      <c r="CI3546" s="12"/>
      <c r="CJ3546" s="12"/>
      <c r="CK3546" s="12"/>
      <c r="CL3546" s="12"/>
      <c r="CM3546" s="12"/>
      <c r="CN3546" s="12"/>
      <c r="CO3546" s="12"/>
      <c r="CP3546" s="12"/>
      <c r="CQ3546" s="12"/>
      <c r="CR3546" s="12"/>
      <c r="CS3546" s="12"/>
      <c r="CT3546" s="12"/>
      <c r="CU3546" s="12"/>
      <c r="CV3546" s="12"/>
      <c r="CW3546" s="12"/>
      <c r="CX3546" s="12"/>
      <c r="CY3546" s="12"/>
      <c r="CZ3546" s="12"/>
      <c r="DA3546" s="12"/>
      <c r="DB3546" s="12"/>
      <c r="DC3546" s="12"/>
      <c r="DD3546" s="12"/>
      <c r="DE3546" s="12"/>
      <c r="DF3546" s="12"/>
      <c r="DG3546" s="12"/>
      <c r="DH3546" s="12"/>
      <c r="DI3546" s="12"/>
      <c r="DJ3546" s="12"/>
      <c r="DK3546" s="12"/>
      <c r="DL3546" s="12"/>
      <c r="DM3546" s="12"/>
      <c r="DN3546" s="12"/>
      <c r="DO3546" s="12"/>
      <c r="DP3546" s="12"/>
      <c r="DQ3546" s="12"/>
      <c r="DR3546" s="12"/>
      <c r="DS3546" s="12"/>
      <c r="DT3546" s="12"/>
      <c r="DU3546" s="12"/>
      <c r="DV3546" s="12"/>
    </row>
    <row r="3547" spans="1:126" s="14" customFormat="1" ht="105.75" thickBot="1" x14ac:dyDescent="0.3">
      <c r="A3547" s="12"/>
      <c r="B3547" s="13">
        <f t="shared" si="57"/>
        <v>3538</v>
      </c>
      <c r="C3547" s="2" t="s">
        <v>3419</v>
      </c>
      <c r="D3547" s="9">
        <v>6806</v>
      </c>
      <c r="E3547" s="2" t="s">
        <v>3445</v>
      </c>
      <c r="F3547" s="2" t="s">
        <v>3446</v>
      </c>
      <c r="G3547" s="2" t="s">
        <v>10700</v>
      </c>
      <c r="H3547" s="2" t="s">
        <v>445</v>
      </c>
      <c r="J3547" s="12"/>
      <c r="K3547" s="12"/>
      <c r="L3547" s="12"/>
      <c r="M3547" s="12"/>
      <c r="N3547" s="12"/>
      <c r="O3547" s="12"/>
      <c r="P3547" s="12"/>
      <c r="Q3547" s="12"/>
      <c r="R3547" s="12"/>
      <c r="S3547" s="12"/>
      <c r="T3547" s="12"/>
      <c r="U3547" s="12"/>
      <c r="V3547" s="12"/>
      <c r="W3547" s="12"/>
      <c r="X3547" s="12"/>
      <c r="Y3547" s="12"/>
      <c r="Z3547" s="12"/>
      <c r="AA3547" s="12"/>
      <c r="AB3547" s="12"/>
      <c r="AC3547" s="12"/>
      <c r="AD3547" s="12"/>
      <c r="AE3547" s="12"/>
      <c r="AF3547" s="12"/>
      <c r="AG3547" s="12"/>
      <c r="AH3547" s="12"/>
      <c r="AI3547" s="12"/>
      <c r="AJ3547" s="12"/>
      <c r="AK3547" s="12"/>
      <c r="AL3547" s="12"/>
      <c r="AM3547" s="12"/>
      <c r="AN3547" s="12"/>
      <c r="AO3547" s="12"/>
      <c r="AP3547" s="12"/>
      <c r="AQ3547" s="12"/>
      <c r="AR3547" s="12"/>
      <c r="AS3547" s="12"/>
      <c r="AT3547" s="12"/>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12"/>
      <c r="BR3547" s="12"/>
      <c r="BS3547" s="12"/>
      <c r="BT3547" s="12"/>
      <c r="BU3547" s="12"/>
      <c r="BV3547" s="12"/>
      <c r="BW3547" s="12"/>
      <c r="BX3547" s="12"/>
      <c r="BY3547" s="12"/>
      <c r="BZ3547" s="12"/>
      <c r="CA3547" s="12"/>
      <c r="CB3547" s="12"/>
      <c r="CC3547" s="12"/>
      <c r="CD3547" s="12"/>
      <c r="CE3547" s="12"/>
      <c r="CF3547" s="12"/>
      <c r="CG3547" s="12"/>
      <c r="CH3547" s="12"/>
      <c r="CI3547" s="12"/>
      <c r="CJ3547" s="12"/>
      <c r="CK3547" s="12"/>
      <c r="CL3547" s="12"/>
      <c r="CM3547" s="12"/>
      <c r="CN3547" s="12"/>
      <c r="CO3547" s="12"/>
      <c r="CP3547" s="12"/>
      <c r="CQ3547" s="12"/>
      <c r="CR3547" s="12"/>
      <c r="CS3547" s="12"/>
      <c r="CT3547" s="12"/>
      <c r="CU3547" s="12"/>
      <c r="CV3547" s="12"/>
      <c r="CW3547" s="12"/>
      <c r="CX3547" s="12"/>
      <c r="CY3547" s="12"/>
      <c r="CZ3547" s="12"/>
      <c r="DA3547" s="12"/>
      <c r="DB3547" s="12"/>
      <c r="DC3547" s="12"/>
      <c r="DD3547" s="12"/>
      <c r="DE3547" s="12"/>
      <c r="DF3547" s="12"/>
      <c r="DG3547" s="12"/>
      <c r="DH3547" s="12"/>
      <c r="DI3547" s="12"/>
      <c r="DJ3547" s="12"/>
      <c r="DK3547" s="12"/>
      <c r="DL3547" s="12"/>
      <c r="DM3547" s="12"/>
      <c r="DN3547" s="12"/>
      <c r="DO3547" s="12"/>
      <c r="DP3547" s="12"/>
      <c r="DQ3547" s="12"/>
      <c r="DR3547" s="12"/>
      <c r="DS3547" s="12"/>
      <c r="DT3547" s="12"/>
      <c r="DU3547" s="12"/>
      <c r="DV3547" s="12"/>
    </row>
    <row r="3548" spans="1:126" s="14" customFormat="1" ht="75.75" thickBot="1" x14ac:dyDescent="0.3">
      <c r="A3548" s="12"/>
      <c r="B3548" s="13">
        <f t="shared" si="57"/>
        <v>3539</v>
      </c>
      <c r="C3548" s="2" t="s">
        <v>3419</v>
      </c>
      <c r="D3548" s="9">
        <v>6809</v>
      </c>
      <c r="E3548" s="2" t="s">
        <v>3448</v>
      </c>
      <c r="F3548" s="2" t="s">
        <v>3447</v>
      </c>
      <c r="G3548" s="2" t="s">
        <v>10700</v>
      </c>
      <c r="H3548" s="2" t="s">
        <v>445</v>
      </c>
      <c r="J3548" s="12"/>
      <c r="K3548" s="12"/>
      <c r="L3548" s="12"/>
      <c r="M3548" s="12"/>
      <c r="N3548" s="12"/>
      <c r="O3548" s="12"/>
      <c r="P3548" s="12"/>
      <c r="Q3548" s="12"/>
      <c r="R3548" s="12"/>
      <c r="S3548" s="12"/>
      <c r="T3548" s="12"/>
      <c r="U3548" s="12"/>
      <c r="V3548" s="12"/>
      <c r="W3548" s="12"/>
      <c r="X3548" s="12"/>
      <c r="Y3548" s="12"/>
      <c r="Z3548" s="12"/>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12"/>
      <c r="BR3548" s="12"/>
      <c r="BS3548" s="12"/>
      <c r="BT3548" s="12"/>
      <c r="BU3548" s="12"/>
      <c r="BV3548" s="12"/>
      <c r="BW3548" s="12"/>
      <c r="BX3548" s="12"/>
      <c r="BY3548" s="12"/>
      <c r="BZ3548" s="12"/>
      <c r="CA3548" s="12"/>
      <c r="CB3548" s="12"/>
      <c r="CC3548" s="12"/>
      <c r="CD3548" s="12"/>
      <c r="CE3548" s="12"/>
      <c r="CF3548" s="12"/>
      <c r="CG3548" s="12"/>
      <c r="CH3548" s="12"/>
      <c r="CI3548" s="12"/>
      <c r="CJ3548" s="12"/>
      <c r="CK3548" s="12"/>
      <c r="CL3548" s="12"/>
      <c r="CM3548" s="12"/>
      <c r="CN3548" s="12"/>
      <c r="CO3548" s="12"/>
      <c r="CP3548" s="12"/>
      <c r="CQ3548" s="12"/>
      <c r="CR3548" s="12"/>
      <c r="CS3548" s="12"/>
      <c r="CT3548" s="12"/>
      <c r="CU3548" s="12"/>
      <c r="CV3548" s="12"/>
      <c r="CW3548" s="12"/>
      <c r="CX3548" s="12"/>
      <c r="CY3548" s="12"/>
      <c r="CZ3548" s="12"/>
      <c r="DA3548" s="12"/>
      <c r="DB3548" s="12"/>
      <c r="DC3548" s="12"/>
      <c r="DD3548" s="12"/>
      <c r="DE3548" s="12"/>
      <c r="DF3548" s="12"/>
      <c r="DG3548" s="12"/>
      <c r="DH3548" s="12"/>
      <c r="DI3548" s="12"/>
      <c r="DJ3548" s="12"/>
      <c r="DK3548" s="12"/>
      <c r="DL3548" s="12"/>
      <c r="DM3548" s="12"/>
      <c r="DN3548" s="12"/>
      <c r="DO3548" s="12"/>
      <c r="DP3548" s="12"/>
      <c r="DQ3548" s="12"/>
      <c r="DR3548" s="12"/>
      <c r="DS3548" s="12"/>
      <c r="DT3548" s="12"/>
      <c r="DU3548" s="12"/>
      <c r="DV3548" s="12"/>
    </row>
    <row r="3549" spans="1:126" s="14" customFormat="1" ht="210.75" thickBot="1" x14ac:dyDescent="0.3">
      <c r="A3549" s="12"/>
      <c r="B3549" s="13">
        <f t="shared" si="57"/>
        <v>3540</v>
      </c>
      <c r="C3549" s="2" t="s">
        <v>3419</v>
      </c>
      <c r="D3549" s="9">
        <v>6810</v>
      </c>
      <c r="E3549" s="2" t="s">
        <v>3449</v>
      </c>
      <c r="F3549" s="2" t="s">
        <v>3450</v>
      </c>
      <c r="G3549" s="2" t="s">
        <v>10700</v>
      </c>
      <c r="H3549" s="2" t="s">
        <v>445</v>
      </c>
      <c r="J3549" s="12"/>
      <c r="K3549" s="12"/>
      <c r="L3549" s="12"/>
      <c r="M3549" s="12"/>
      <c r="N3549" s="12"/>
      <c r="O3549" s="12"/>
      <c r="P3549" s="12"/>
      <c r="Q3549" s="12"/>
      <c r="R3549" s="12"/>
      <c r="S3549" s="12"/>
      <c r="T3549" s="12"/>
      <c r="U3549" s="12"/>
      <c r="V3549" s="12"/>
      <c r="W3549" s="12"/>
      <c r="X3549" s="12"/>
      <c r="Y3549" s="12"/>
      <c r="Z3549" s="12"/>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12"/>
      <c r="BR3549" s="12"/>
      <c r="BS3549" s="12"/>
      <c r="BT3549" s="12"/>
      <c r="BU3549" s="12"/>
      <c r="BV3549" s="12"/>
      <c r="BW3549" s="12"/>
      <c r="BX3549" s="12"/>
      <c r="BY3549" s="12"/>
      <c r="BZ3549" s="12"/>
      <c r="CA3549" s="12"/>
      <c r="CB3549" s="12"/>
      <c r="CC3549" s="12"/>
      <c r="CD3549" s="12"/>
      <c r="CE3549" s="12"/>
      <c r="CF3549" s="12"/>
      <c r="CG3549" s="12"/>
      <c r="CH3549" s="12"/>
      <c r="CI3549" s="12"/>
      <c r="CJ3549" s="12"/>
      <c r="CK3549" s="12"/>
      <c r="CL3549" s="12"/>
      <c r="CM3549" s="12"/>
      <c r="CN3549" s="12"/>
      <c r="CO3549" s="12"/>
      <c r="CP3549" s="12"/>
      <c r="CQ3549" s="12"/>
      <c r="CR3549" s="12"/>
      <c r="CS3549" s="12"/>
      <c r="CT3549" s="12"/>
      <c r="CU3549" s="12"/>
      <c r="CV3549" s="12"/>
      <c r="CW3549" s="12"/>
      <c r="CX3549" s="12"/>
      <c r="CY3549" s="12"/>
      <c r="CZ3549" s="12"/>
      <c r="DA3549" s="12"/>
      <c r="DB3549" s="12"/>
      <c r="DC3549" s="12"/>
      <c r="DD3549" s="12"/>
      <c r="DE3549" s="12"/>
      <c r="DF3549" s="12"/>
      <c r="DG3549" s="12"/>
      <c r="DH3549" s="12"/>
      <c r="DI3549" s="12"/>
      <c r="DJ3549" s="12"/>
      <c r="DK3549" s="12"/>
      <c r="DL3549" s="12"/>
      <c r="DM3549" s="12"/>
      <c r="DN3549" s="12"/>
      <c r="DO3549" s="12"/>
      <c r="DP3549" s="12"/>
      <c r="DQ3549" s="12"/>
      <c r="DR3549" s="12"/>
      <c r="DS3549" s="12"/>
      <c r="DT3549" s="12"/>
      <c r="DU3549" s="12"/>
      <c r="DV3549" s="12"/>
    </row>
    <row r="3550" spans="1:126" s="14" customFormat="1" ht="255.75" thickBot="1" x14ac:dyDescent="0.3">
      <c r="A3550" s="12"/>
      <c r="B3550" s="13">
        <f t="shared" si="57"/>
        <v>3541</v>
      </c>
      <c r="C3550" s="2" t="s">
        <v>3419</v>
      </c>
      <c r="D3550" s="9">
        <v>6810</v>
      </c>
      <c r="E3550" s="2" t="s">
        <v>3451</v>
      </c>
      <c r="F3550" s="2" t="s">
        <v>3452</v>
      </c>
      <c r="G3550" s="2" t="s">
        <v>10700</v>
      </c>
      <c r="H3550" s="2" t="s">
        <v>445</v>
      </c>
      <c r="J3550" s="12"/>
      <c r="K3550" s="12"/>
      <c r="L3550" s="12"/>
      <c r="M3550" s="12"/>
      <c r="N3550" s="12"/>
      <c r="O3550" s="12"/>
      <c r="P3550" s="12"/>
      <c r="Q3550" s="12"/>
      <c r="R3550" s="12"/>
      <c r="S3550" s="12"/>
      <c r="T3550" s="12"/>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12"/>
      <c r="BR3550" s="12"/>
      <c r="BS3550" s="12"/>
      <c r="BT3550" s="12"/>
      <c r="BU3550" s="12"/>
      <c r="BV3550" s="12"/>
      <c r="BW3550" s="12"/>
      <c r="BX3550" s="12"/>
      <c r="BY3550" s="12"/>
      <c r="BZ3550" s="12"/>
      <c r="CA3550" s="12"/>
      <c r="CB3550" s="12"/>
      <c r="CC3550" s="12"/>
      <c r="CD3550" s="12"/>
      <c r="CE3550" s="12"/>
      <c r="CF3550" s="12"/>
      <c r="CG3550" s="12"/>
      <c r="CH3550" s="12"/>
      <c r="CI3550" s="12"/>
      <c r="CJ3550" s="12"/>
      <c r="CK3550" s="12"/>
      <c r="CL3550" s="12"/>
      <c r="CM3550" s="12"/>
      <c r="CN3550" s="12"/>
      <c r="CO3550" s="12"/>
      <c r="CP3550" s="12"/>
      <c r="CQ3550" s="12"/>
      <c r="CR3550" s="12"/>
      <c r="CS3550" s="12"/>
      <c r="CT3550" s="12"/>
      <c r="CU3550" s="12"/>
      <c r="CV3550" s="12"/>
      <c r="CW3550" s="12"/>
      <c r="CX3550" s="12"/>
      <c r="CY3550" s="12"/>
      <c r="CZ3550" s="12"/>
      <c r="DA3550" s="12"/>
      <c r="DB3550" s="12"/>
      <c r="DC3550" s="12"/>
      <c r="DD3550" s="12"/>
      <c r="DE3550" s="12"/>
      <c r="DF3550" s="12"/>
      <c r="DG3550" s="12"/>
      <c r="DH3550" s="12"/>
      <c r="DI3550" s="12"/>
      <c r="DJ3550" s="12"/>
      <c r="DK3550" s="12"/>
      <c r="DL3550" s="12"/>
      <c r="DM3550" s="12"/>
      <c r="DN3550" s="12"/>
      <c r="DO3550" s="12"/>
      <c r="DP3550" s="12"/>
      <c r="DQ3550" s="12"/>
      <c r="DR3550" s="12"/>
      <c r="DS3550" s="12"/>
      <c r="DT3550" s="12"/>
      <c r="DU3550" s="12"/>
      <c r="DV3550" s="12"/>
    </row>
    <row r="3551" spans="1:126" s="14" customFormat="1" ht="105.75" thickBot="1" x14ac:dyDescent="0.3">
      <c r="A3551" s="12"/>
      <c r="B3551" s="13">
        <f t="shared" si="57"/>
        <v>3542</v>
      </c>
      <c r="C3551" s="2" t="s">
        <v>3419</v>
      </c>
      <c r="D3551" s="9">
        <v>6907</v>
      </c>
      <c r="E3551" s="2" t="s">
        <v>3453</v>
      </c>
      <c r="F3551" s="2" t="s">
        <v>3454</v>
      </c>
      <c r="G3551" s="2" t="s">
        <v>10700</v>
      </c>
      <c r="H3551" s="2" t="s">
        <v>445</v>
      </c>
      <c r="J3551" s="12"/>
      <c r="K3551" s="12"/>
      <c r="L3551" s="12"/>
      <c r="M3551" s="12"/>
      <c r="N3551" s="12"/>
      <c r="O3551" s="12"/>
      <c r="P3551" s="12"/>
      <c r="Q3551" s="12"/>
      <c r="R3551" s="12"/>
      <c r="S3551" s="12"/>
      <c r="T3551" s="12"/>
      <c r="U3551" s="12"/>
      <c r="V3551" s="12"/>
      <c r="W3551" s="12"/>
      <c r="X3551" s="12"/>
      <c r="Y3551" s="12"/>
      <c r="Z3551" s="12"/>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12"/>
      <c r="BR3551" s="12"/>
      <c r="BS3551" s="12"/>
      <c r="BT3551" s="12"/>
      <c r="BU3551" s="12"/>
      <c r="BV3551" s="12"/>
      <c r="BW3551" s="12"/>
      <c r="BX3551" s="12"/>
      <c r="BY3551" s="12"/>
      <c r="BZ3551" s="12"/>
      <c r="CA3551" s="12"/>
      <c r="CB3551" s="12"/>
      <c r="CC3551" s="12"/>
      <c r="CD3551" s="12"/>
      <c r="CE3551" s="12"/>
      <c r="CF3551" s="12"/>
      <c r="CG3551" s="12"/>
      <c r="CH3551" s="12"/>
      <c r="CI3551" s="12"/>
      <c r="CJ3551" s="12"/>
      <c r="CK3551" s="12"/>
      <c r="CL3551" s="12"/>
      <c r="CM3551" s="12"/>
      <c r="CN3551" s="12"/>
      <c r="CO3551" s="12"/>
      <c r="CP3551" s="12"/>
      <c r="CQ3551" s="12"/>
      <c r="CR3551" s="12"/>
      <c r="CS3551" s="12"/>
      <c r="CT3551" s="12"/>
      <c r="CU3551" s="12"/>
      <c r="CV3551" s="12"/>
      <c r="CW3551" s="12"/>
      <c r="CX3551" s="12"/>
      <c r="CY3551" s="12"/>
      <c r="CZ3551" s="12"/>
      <c r="DA3551" s="12"/>
      <c r="DB3551" s="12"/>
      <c r="DC3551" s="12"/>
      <c r="DD3551" s="12"/>
      <c r="DE3551" s="12"/>
      <c r="DF3551" s="12"/>
      <c r="DG3551" s="12"/>
      <c r="DH3551" s="12"/>
      <c r="DI3551" s="12"/>
      <c r="DJ3551" s="12"/>
      <c r="DK3551" s="12"/>
      <c r="DL3551" s="12"/>
      <c r="DM3551" s="12"/>
      <c r="DN3551" s="12"/>
      <c r="DO3551" s="12"/>
      <c r="DP3551" s="12"/>
      <c r="DQ3551" s="12"/>
      <c r="DR3551" s="12"/>
      <c r="DS3551" s="12"/>
      <c r="DT3551" s="12"/>
      <c r="DU3551" s="12"/>
      <c r="DV3551" s="12"/>
    </row>
    <row r="3552" spans="1:126" s="14" customFormat="1" ht="150.75" thickBot="1" x14ac:dyDescent="0.3">
      <c r="A3552" s="12"/>
      <c r="B3552" s="13">
        <f t="shared" si="57"/>
        <v>3543</v>
      </c>
      <c r="C3552" s="2" t="s">
        <v>3419</v>
      </c>
      <c r="D3552" s="9">
        <v>6910</v>
      </c>
      <c r="E3552" s="2" t="s">
        <v>3455</v>
      </c>
      <c r="F3552" s="2" t="s">
        <v>3456</v>
      </c>
      <c r="G3552" s="2" t="s">
        <v>10700</v>
      </c>
      <c r="H3552" s="2" t="s">
        <v>445</v>
      </c>
      <c r="J3552" s="12"/>
      <c r="K3552" s="12"/>
      <c r="L3552" s="12"/>
      <c r="M3552" s="12"/>
      <c r="N3552" s="12"/>
      <c r="O3552" s="12"/>
      <c r="P3552" s="12"/>
      <c r="Q3552" s="12"/>
      <c r="R3552" s="12"/>
      <c r="S3552" s="12"/>
      <c r="T3552" s="12"/>
      <c r="U3552" s="12"/>
      <c r="V3552" s="12"/>
      <c r="W3552" s="12"/>
      <c r="X3552" s="12"/>
      <c r="Y3552" s="12"/>
      <c r="Z3552" s="12"/>
      <c r="AA3552" s="12"/>
      <c r="AB3552" s="12"/>
      <c r="AC3552" s="12"/>
      <c r="AD3552" s="12"/>
      <c r="AE3552" s="12"/>
      <c r="AF3552" s="12"/>
      <c r="AG3552" s="12"/>
      <c r="AH3552" s="12"/>
      <c r="AI3552" s="12"/>
      <c r="AJ3552" s="12"/>
      <c r="AK3552" s="12"/>
      <c r="AL3552" s="12"/>
      <c r="AM3552" s="12"/>
      <c r="AN3552" s="12"/>
      <c r="AO3552" s="12"/>
      <c r="AP3552" s="12"/>
      <c r="AQ3552" s="12"/>
      <c r="AR3552" s="12"/>
      <c r="AS3552" s="12"/>
      <c r="AT3552" s="12"/>
      <c r="AU3552" s="12"/>
      <c r="AV3552" s="12"/>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12"/>
      <c r="BR3552" s="12"/>
      <c r="BS3552" s="12"/>
      <c r="BT3552" s="12"/>
      <c r="BU3552" s="12"/>
      <c r="BV3552" s="12"/>
      <c r="BW3552" s="12"/>
      <c r="BX3552" s="12"/>
      <c r="BY3552" s="12"/>
      <c r="BZ3552" s="12"/>
      <c r="CA3552" s="12"/>
      <c r="CB3552" s="12"/>
      <c r="CC3552" s="12"/>
      <c r="CD3552" s="12"/>
      <c r="CE3552" s="12"/>
      <c r="CF3552" s="12"/>
      <c r="CG3552" s="12"/>
      <c r="CH3552" s="12"/>
      <c r="CI3552" s="12"/>
      <c r="CJ3552" s="12"/>
      <c r="CK3552" s="12"/>
      <c r="CL3552" s="12"/>
      <c r="CM3552" s="12"/>
      <c r="CN3552" s="12"/>
      <c r="CO3552" s="12"/>
      <c r="CP3552" s="12"/>
      <c r="CQ3552" s="12"/>
      <c r="CR3552" s="12"/>
      <c r="CS3552" s="12"/>
      <c r="CT3552" s="12"/>
      <c r="CU3552" s="12"/>
      <c r="CV3552" s="12"/>
      <c r="CW3552" s="12"/>
      <c r="CX3552" s="12"/>
      <c r="CY3552" s="12"/>
      <c r="CZ3552" s="12"/>
      <c r="DA3552" s="12"/>
      <c r="DB3552" s="12"/>
      <c r="DC3552" s="12"/>
      <c r="DD3552" s="12"/>
      <c r="DE3552" s="12"/>
      <c r="DF3552" s="12"/>
      <c r="DG3552" s="12"/>
      <c r="DH3552" s="12"/>
      <c r="DI3552" s="12"/>
      <c r="DJ3552" s="12"/>
      <c r="DK3552" s="12"/>
      <c r="DL3552" s="12"/>
      <c r="DM3552" s="12"/>
      <c r="DN3552" s="12"/>
      <c r="DO3552" s="12"/>
      <c r="DP3552" s="12"/>
      <c r="DQ3552" s="12"/>
      <c r="DR3552" s="12"/>
      <c r="DS3552" s="12"/>
      <c r="DT3552" s="12"/>
      <c r="DU3552" s="12"/>
      <c r="DV3552" s="12"/>
    </row>
    <row r="3553" spans="1:126" s="14" customFormat="1" ht="75.75" thickBot="1" x14ac:dyDescent="0.3">
      <c r="A3553" s="12"/>
      <c r="B3553" s="13">
        <f t="shared" si="57"/>
        <v>3544</v>
      </c>
      <c r="C3553" s="2" t="s">
        <v>3419</v>
      </c>
      <c r="D3553" s="9">
        <v>2505</v>
      </c>
      <c r="E3553" s="2" t="s">
        <v>3457</v>
      </c>
      <c r="F3553" s="2" t="s">
        <v>3458</v>
      </c>
      <c r="G3553" s="2" t="s">
        <v>10700</v>
      </c>
      <c r="H3553" s="2" t="s">
        <v>445</v>
      </c>
      <c r="J3553" s="12"/>
      <c r="K3553" s="12"/>
      <c r="L3553" s="12"/>
      <c r="M3553" s="12"/>
      <c r="N3553" s="12"/>
      <c r="O3553" s="12"/>
      <c r="P3553" s="12"/>
      <c r="Q3553" s="12"/>
      <c r="R3553" s="12"/>
      <c r="S3553" s="12"/>
      <c r="T3553" s="12"/>
      <c r="U3553" s="12"/>
      <c r="V3553" s="12"/>
      <c r="W3553" s="12"/>
      <c r="X3553" s="12"/>
      <c r="Y3553" s="12"/>
      <c r="Z3553" s="12"/>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12"/>
      <c r="BR3553" s="12"/>
      <c r="BS3553" s="12"/>
      <c r="BT3553" s="12"/>
      <c r="BU3553" s="12"/>
      <c r="BV3553" s="12"/>
      <c r="BW3553" s="12"/>
      <c r="BX3553" s="12"/>
      <c r="BY3553" s="12"/>
      <c r="BZ3553" s="12"/>
      <c r="CA3553" s="12"/>
      <c r="CB3553" s="12"/>
      <c r="CC3553" s="12"/>
      <c r="CD3553" s="12"/>
      <c r="CE3553" s="12"/>
      <c r="CF3553" s="12"/>
      <c r="CG3553" s="12"/>
      <c r="CH3553" s="12"/>
      <c r="CI3553" s="12"/>
      <c r="CJ3553" s="12"/>
      <c r="CK3553" s="12"/>
      <c r="CL3553" s="12"/>
      <c r="CM3553" s="12"/>
      <c r="CN3553" s="12"/>
      <c r="CO3553" s="12"/>
      <c r="CP3553" s="12"/>
      <c r="CQ3553" s="12"/>
      <c r="CR3553" s="12"/>
      <c r="CS3553" s="12"/>
      <c r="CT3553" s="12"/>
      <c r="CU3553" s="12"/>
      <c r="CV3553" s="12"/>
      <c r="CW3553" s="12"/>
      <c r="CX3553" s="12"/>
      <c r="CY3553" s="12"/>
      <c r="CZ3553" s="12"/>
      <c r="DA3553" s="12"/>
      <c r="DB3553" s="12"/>
      <c r="DC3553" s="12"/>
      <c r="DD3553" s="12"/>
      <c r="DE3553" s="12"/>
      <c r="DF3553" s="12"/>
      <c r="DG3553" s="12"/>
      <c r="DH3553" s="12"/>
      <c r="DI3553" s="12"/>
      <c r="DJ3553" s="12"/>
      <c r="DK3553" s="12"/>
      <c r="DL3553" s="12"/>
      <c r="DM3553" s="12"/>
      <c r="DN3553" s="12"/>
      <c r="DO3553" s="12"/>
      <c r="DP3553" s="12"/>
      <c r="DQ3553" s="12"/>
      <c r="DR3553" s="12"/>
      <c r="DS3553" s="12"/>
      <c r="DT3553" s="12"/>
      <c r="DU3553" s="12"/>
      <c r="DV3553" s="12"/>
    </row>
    <row r="3554" spans="1:126" s="14" customFormat="1" ht="75.75" thickBot="1" x14ac:dyDescent="0.3">
      <c r="A3554" s="12"/>
      <c r="B3554" s="13">
        <f t="shared" si="57"/>
        <v>3545</v>
      </c>
      <c r="C3554" s="2" t="s">
        <v>3419</v>
      </c>
      <c r="D3554" s="9">
        <v>7306</v>
      </c>
      <c r="E3554" s="2" t="s">
        <v>3459</v>
      </c>
      <c r="F3554" s="2" t="s">
        <v>3460</v>
      </c>
      <c r="G3554" s="2" t="s">
        <v>10700</v>
      </c>
      <c r="H3554" s="2" t="s">
        <v>445</v>
      </c>
      <c r="J3554" s="12"/>
      <c r="K3554" s="12"/>
      <c r="L3554" s="12"/>
      <c r="M3554" s="12"/>
      <c r="N3554" s="12"/>
      <c r="O3554" s="12"/>
      <c r="P3554" s="12"/>
      <c r="Q3554" s="12"/>
      <c r="R3554" s="12"/>
      <c r="S3554" s="12"/>
      <c r="T3554" s="12"/>
      <c r="U3554" s="12"/>
      <c r="V3554" s="12"/>
      <c r="W3554" s="12"/>
      <c r="X3554" s="12"/>
      <c r="Y3554" s="12"/>
      <c r="Z3554" s="12"/>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12"/>
      <c r="BR3554" s="12"/>
      <c r="BS3554" s="12"/>
      <c r="BT3554" s="12"/>
      <c r="BU3554" s="12"/>
      <c r="BV3554" s="12"/>
      <c r="BW3554" s="12"/>
      <c r="BX3554" s="12"/>
      <c r="BY3554" s="12"/>
      <c r="BZ3554" s="12"/>
      <c r="CA3554" s="12"/>
      <c r="CB3554" s="12"/>
      <c r="CC3554" s="12"/>
      <c r="CD3554" s="12"/>
      <c r="CE3554" s="12"/>
      <c r="CF3554" s="12"/>
      <c r="CG3554" s="12"/>
      <c r="CH3554" s="12"/>
      <c r="CI3554" s="12"/>
      <c r="CJ3554" s="12"/>
      <c r="CK3554" s="12"/>
      <c r="CL3554" s="12"/>
      <c r="CM3554" s="12"/>
      <c r="CN3554" s="12"/>
      <c r="CO3554" s="12"/>
      <c r="CP3554" s="12"/>
      <c r="CQ3554" s="12"/>
      <c r="CR3554" s="12"/>
      <c r="CS3554" s="12"/>
      <c r="CT3554" s="12"/>
      <c r="CU3554" s="12"/>
      <c r="CV3554" s="12"/>
      <c r="CW3554" s="12"/>
      <c r="CX3554" s="12"/>
      <c r="CY3554" s="12"/>
      <c r="CZ3554" s="12"/>
      <c r="DA3554" s="12"/>
      <c r="DB3554" s="12"/>
      <c r="DC3554" s="12"/>
      <c r="DD3554" s="12"/>
      <c r="DE3554" s="12"/>
      <c r="DF3554" s="12"/>
      <c r="DG3554" s="12"/>
      <c r="DH3554" s="12"/>
      <c r="DI3554" s="12"/>
      <c r="DJ3554" s="12"/>
      <c r="DK3554" s="12"/>
      <c r="DL3554" s="12"/>
      <c r="DM3554" s="12"/>
      <c r="DN3554" s="12"/>
      <c r="DO3554" s="12"/>
      <c r="DP3554" s="12"/>
      <c r="DQ3554" s="12"/>
      <c r="DR3554" s="12"/>
      <c r="DS3554" s="12"/>
      <c r="DT3554" s="12"/>
      <c r="DU3554" s="12"/>
      <c r="DV3554" s="12"/>
    </row>
    <row r="3555" spans="1:126" s="14" customFormat="1" ht="180.75" thickBot="1" x14ac:dyDescent="0.3">
      <c r="A3555" s="12"/>
      <c r="B3555" s="13">
        <f t="shared" si="57"/>
        <v>3546</v>
      </c>
      <c r="C3555" s="2" t="s">
        <v>3419</v>
      </c>
      <c r="D3555" s="9">
        <v>7308</v>
      </c>
      <c r="E3555" s="2" t="s">
        <v>3461</v>
      </c>
      <c r="F3555" s="2" t="s">
        <v>3462</v>
      </c>
      <c r="G3555" s="2" t="s">
        <v>10700</v>
      </c>
      <c r="H3555" s="2" t="s">
        <v>445</v>
      </c>
      <c r="J3555" s="12"/>
      <c r="K3555" s="12"/>
      <c r="L3555" s="12"/>
      <c r="M3555" s="12"/>
      <c r="N3555" s="12"/>
      <c r="O3555" s="12"/>
      <c r="P3555" s="12"/>
      <c r="Q3555" s="12"/>
      <c r="R3555" s="12"/>
      <c r="S3555" s="12"/>
      <c r="T3555" s="12"/>
      <c r="U3555" s="12"/>
      <c r="V3555" s="12"/>
      <c r="W3555" s="12"/>
      <c r="X3555" s="12"/>
      <c r="Y3555" s="12"/>
      <c r="Z3555" s="12"/>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12"/>
      <c r="BR3555" s="12"/>
      <c r="BS3555" s="12"/>
      <c r="BT3555" s="12"/>
      <c r="BU3555" s="12"/>
      <c r="BV3555" s="12"/>
      <c r="BW3555" s="12"/>
      <c r="BX3555" s="12"/>
      <c r="BY3555" s="12"/>
      <c r="BZ3555" s="12"/>
      <c r="CA3555" s="12"/>
      <c r="CB3555" s="12"/>
      <c r="CC3555" s="12"/>
      <c r="CD3555" s="12"/>
      <c r="CE3555" s="12"/>
      <c r="CF3555" s="12"/>
      <c r="CG3555" s="12"/>
      <c r="CH3555" s="12"/>
      <c r="CI3555" s="12"/>
      <c r="CJ3555" s="12"/>
      <c r="CK3555" s="12"/>
      <c r="CL3555" s="12"/>
      <c r="CM3555" s="12"/>
      <c r="CN3555" s="12"/>
      <c r="CO3555" s="12"/>
      <c r="CP3555" s="12"/>
      <c r="CQ3555" s="12"/>
      <c r="CR3555" s="12"/>
      <c r="CS3555" s="12"/>
      <c r="CT3555" s="12"/>
      <c r="CU3555" s="12"/>
      <c r="CV3555" s="12"/>
      <c r="CW3555" s="12"/>
      <c r="CX3555" s="12"/>
      <c r="CY3555" s="12"/>
      <c r="CZ3555" s="12"/>
      <c r="DA3555" s="12"/>
      <c r="DB3555" s="12"/>
      <c r="DC3555" s="12"/>
      <c r="DD3555" s="12"/>
      <c r="DE3555" s="12"/>
      <c r="DF3555" s="12"/>
      <c r="DG3555" s="12"/>
      <c r="DH3555" s="12"/>
      <c r="DI3555" s="12"/>
      <c r="DJ3555" s="12"/>
      <c r="DK3555" s="12"/>
      <c r="DL3555" s="12"/>
      <c r="DM3555" s="12"/>
      <c r="DN3555" s="12"/>
      <c r="DO3555" s="12"/>
      <c r="DP3555" s="12"/>
      <c r="DQ3555" s="12"/>
      <c r="DR3555" s="12"/>
      <c r="DS3555" s="12"/>
      <c r="DT3555" s="12"/>
      <c r="DU3555" s="12"/>
      <c r="DV3555" s="12"/>
    </row>
    <row r="3556" spans="1:126" s="14" customFormat="1" ht="90.75" thickBot="1" x14ac:dyDescent="0.3">
      <c r="A3556" s="12"/>
      <c r="B3556" s="13">
        <f t="shared" si="57"/>
        <v>3547</v>
      </c>
      <c r="C3556" s="2" t="s">
        <v>3419</v>
      </c>
      <c r="D3556" s="9">
        <v>8438</v>
      </c>
      <c r="E3556" s="2" t="s">
        <v>3463</v>
      </c>
      <c r="F3556" s="2" t="s">
        <v>3464</v>
      </c>
      <c r="G3556" s="2" t="s">
        <v>10700</v>
      </c>
      <c r="H3556" s="2" t="s">
        <v>445</v>
      </c>
      <c r="J3556" s="12"/>
      <c r="K3556" s="12"/>
      <c r="L3556" s="12"/>
      <c r="M3556" s="12"/>
      <c r="N3556" s="12"/>
      <c r="O3556" s="12"/>
      <c r="P3556" s="12"/>
      <c r="Q3556" s="12"/>
      <c r="R3556" s="12"/>
      <c r="S3556" s="12"/>
      <c r="T3556" s="12"/>
      <c r="U3556" s="12"/>
      <c r="V3556" s="12"/>
      <c r="W3556" s="12"/>
      <c r="X3556" s="12"/>
      <c r="Y3556" s="12"/>
      <c r="Z3556" s="12"/>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12"/>
      <c r="BR3556" s="12"/>
      <c r="BS3556" s="12"/>
      <c r="BT3556" s="12"/>
      <c r="BU3556" s="12"/>
      <c r="BV3556" s="12"/>
      <c r="BW3556" s="12"/>
      <c r="BX3556" s="12"/>
      <c r="BY3556" s="12"/>
      <c r="BZ3556" s="12"/>
      <c r="CA3556" s="12"/>
      <c r="CB3556" s="12"/>
      <c r="CC3556" s="12"/>
      <c r="CD3556" s="12"/>
      <c r="CE3556" s="12"/>
      <c r="CF3556" s="12"/>
      <c r="CG3556" s="12"/>
      <c r="CH3556" s="12"/>
      <c r="CI3556" s="12"/>
      <c r="CJ3556" s="12"/>
      <c r="CK3556" s="12"/>
      <c r="CL3556" s="12"/>
      <c r="CM3556" s="12"/>
      <c r="CN3556" s="12"/>
      <c r="CO3556" s="12"/>
      <c r="CP3556" s="12"/>
      <c r="CQ3556" s="12"/>
      <c r="CR3556" s="12"/>
      <c r="CS3556" s="12"/>
      <c r="CT3556" s="12"/>
      <c r="CU3556" s="12"/>
      <c r="CV3556" s="12"/>
      <c r="CW3556" s="12"/>
      <c r="CX3556" s="12"/>
      <c r="CY3556" s="12"/>
      <c r="CZ3556" s="12"/>
      <c r="DA3556" s="12"/>
      <c r="DB3556" s="12"/>
      <c r="DC3556" s="12"/>
      <c r="DD3556" s="12"/>
      <c r="DE3556" s="12"/>
      <c r="DF3556" s="12"/>
      <c r="DG3556" s="12"/>
      <c r="DH3556" s="12"/>
      <c r="DI3556" s="12"/>
      <c r="DJ3556" s="12"/>
      <c r="DK3556" s="12"/>
      <c r="DL3556" s="12"/>
      <c r="DM3556" s="12"/>
      <c r="DN3556" s="12"/>
      <c r="DO3556" s="12"/>
      <c r="DP3556" s="12"/>
      <c r="DQ3556" s="12"/>
      <c r="DR3556" s="12"/>
      <c r="DS3556" s="12"/>
      <c r="DT3556" s="12"/>
      <c r="DU3556" s="12"/>
      <c r="DV3556" s="12"/>
    </row>
    <row r="3557" spans="1:126" s="14" customFormat="1" ht="165.75" thickBot="1" x14ac:dyDescent="0.3">
      <c r="A3557" s="12"/>
      <c r="B3557" s="13">
        <f t="shared" si="57"/>
        <v>3548</v>
      </c>
      <c r="C3557" s="2" t="s">
        <v>3419</v>
      </c>
      <c r="D3557" s="9">
        <v>9406</v>
      </c>
      <c r="E3557" s="2" t="s">
        <v>3465</v>
      </c>
      <c r="F3557" s="2" t="s">
        <v>10699</v>
      </c>
      <c r="G3557" s="2" t="s">
        <v>10700</v>
      </c>
      <c r="H3557" s="2" t="s">
        <v>445</v>
      </c>
      <c r="J3557" s="12"/>
      <c r="K3557" s="12"/>
      <c r="L3557" s="12"/>
      <c r="M3557" s="12"/>
      <c r="N3557" s="12"/>
      <c r="O3557" s="12"/>
      <c r="P3557" s="12"/>
      <c r="Q3557" s="12"/>
      <c r="R3557" s="12"/>
      <c r="S3557" s="12"/>
      <c r="T3557" s="12"/>
      <c r="U3557" s="12"/>
      <c r="V3557" s="12"/>
      <c r="W3557" s="12"/>
      <c r="X3557" s="12"/>
      <c r="Y3557" s="12"/>
      <c r="Z3557" s="12"/>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12"/>
      <c r="BR3557" s="12"/>
      <c r="BS3557" s="12"/>
      <c r="BT3557" s="12"/>
      <c r="BU3557" s="12"/>
      <c r="BV3557" s="12"/>
      <c r="BW3557" s="12"/>
      <c r="BX3557" s="12"/>
      <c r="BY3557" s="12"/>
      <c r="BZ3557" s="12"/>
      <c r="CA3557" s="12"/>
      <c r="CB3557" s="12"/>
      <c r="CC3557" s="12"/>
      <c r="CD3557" s="12"/>
      <c r="CE3557" s="12"/>
      <c r="CF3557" s="12"/>
      <c r="CG3557" s="12"/>
      <c r="CH3557" s="12"/>
      <c r="CI3557" s="12"/>
      <c r="CJ3557" s="12"/>
      <c r="CK3557" s="12"/>
      <c r="CL3557" s="12"/>
      <c r="CM3557" s="12"/>
      <c r="CN3557" s="12"/>
      <c r="CO3557" s="12"/>
      <c r="CP3557" s="12"/>
      <c r="CQ3557" s="12"/>
      <c r="CR3557" s="12"/>
      <c r="CS3557" s="12"/>
      <c r="CT3557" s="12"/>
      <c r="CU3557" s="12"/>
      <c r="CV3557" s="12"/>
      <c r="CW3557" s="12"/>
      <c r="CX3557" s="12"/>
      <c r="CY3557" s="12"/>
      <c r="CZ3557" s="12"/>
      <c r="DA3557" s="12"/>
      <c r="DB3557" s="12"/>
      <c r="DC3557" s="12"/>
      <c r="DD3557" s="12"/>
      <c r="DE3557" s="12"/>
      <c r="DF3557" s="12"/>
      <c r="DG3557" s="12"/>
      <c r="DH3557" s="12"/>
      <c r="DI3557" s="12"/>
      <c r="DJ3557" s="12"/>
      <c r="DK3557" s="12"/>
      <c r="DL3557" s="12"/>
      <c r="DM3557" s="12"/>
      <c r="DN3557" s="12"/>
      <c r="DO3557" s="12"/>
      <c r="DP3557" s="12"/>
      <c r="DQ3557" s="12"/>
      <c r="DR3557" s="12"/>
      <c r="DS3557" s="12"/>
      <c r="DT3557" s="12"/>
      <c r="DU3557" s="12"/>
      <c r="DV3557" s="12"/>
    </row>
    <row r="3558" spans="1:126" s="14" customFormat="1" ht="120.75" thickBot="1" x14ac:dyDescent="0.3">
      <c r="A3558" s="12"/>
      <c r="B3558" s="13">
        <f t="shared" si="57"/>
        <v>3549</v>
      </c>
      <c r="C3558" s="2" t="s">
        <v>3419</v>
      </c>
      <c r="D3558" s="9" t="s">
        <v>5663</v>
      </c>
      <c r="E3558" s="2" t="s">
        <v>5662</v>
      </c>
      <c r="F3558" s="2" t="s">
        <v>5661</v>
      </c>
      <c r="G3558" s="2" t="s">
        <v>10701</v>
      </c>
      <c r="H3558" s="2" t="s">
        <v>445</v>
      </c>
      <c r="J3558" s="12"/>
      <c r="K3558" s="12"/>
      <c r="L3558" s="12"/>
      <c r="M3558" s="12"/>
      <c r="N3558" s="12"/>
      <c r="O3558" s="12"/>
      <c r="P3558" s="12"/>
      <c r="Q3558" s="12"/>
      <c r="R3558" s="12"/>
      <c r="S3558" s="12"/>
      <c r="T3558" s="12"/>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12"/>
      <c r="BR3558" s="12"/>
      <c r="BS3558" s="12"/>
      <c r="BT3558" s="12"/>
      <c r="BU3558" s="12"/>
      <c r="BV3558" s="12"/>
      <c r="BW3558" s="12"/>
      <c r="BX3558" s="12"/>
      <c r="BY3558" s="12"/>
      <c r="BZ3558" s="12"/>
      <c r="CA3558" s="12"/>
      <c r="CB3558" s="12"/>
      <c r="CC3558" s="12"/>
      <c r="CD3558" s="12"/>
      <c r="CE3558" s="12"/>
      <c r="CF3558" s="12"/>
      <c r="CG3558" s="12"/>
      <c r="CH3558" s="12"/>
      <c r="CI3558" s="12"/>
      <c r="CJ3558" s="12"/>
      <c r="CK3558" s="12"/>
      <c r="CL3558" s="12"/>
      <c r="CM3558" s="12"/>
      <c r="CN3558" s="12"/>
      <c r="CO3558" s="12"/>
      <c r="CP3558" s="12"/>
      <c r="CQ3558" s="12"/>
      <c r="CR3558" s="12"/>
      <c r="CS3558" s="12"/>
      <c r="CT3558" s="12"/>
      <c r="CU3558" s="12"/>
      <c r="CV3558" s="12"/>
      <c r="CW3558" s="12"/>
      <c r="CX3558" s="12"/>
      <c r="CY3558" s="12"/>
      <c r="CZ3558" s="12"/>
      <c r="DA3558" s="12"/>
      <c r="DB3558" s="12"/>
      <c r="DC3558" s="12"/>
      <c r="DD3558" s="12"/>
      <c r="DE3558" s="12"/>
      <c r="DF3558" s="12"/>
      <c r="DG3558" s="12"/>
      <c r="DH3558" s="12"/>
      <c r="DI3558" s="12"/>
      <c r="DJ3558" s="12"/>
      <c r="DK3558" s="12"/>
      <c r="DL3558" s="12"/>
      <c r="DM3558" s="12"/>
      <c r="DN3558" s="12"/>
      <c r="DO3558" s="12"/>
      <c r="DP3558" s="12"/>
      <c r="DQ3558" s="12"/>
      <c r="DR3558" s="12"/>
      <c r="DS3558" s="12"/>
      <c r="DT3558" s="12"/>
      <c r="DU3558" s="12"/>
      <c r="DV3558" s="12"/>
    </row>
    <row r="3559" spans="1:126" s="14" customFormat="1" ht="225.75" thickBot="1" x14ac:dyDescent="0.3">
      <c r="A3559" s="12"/>
      <c r="B3559" s="13">
        <f t="shared" si="57"/>
        <v>3550</v>
      </c>
      <c r="C3559" s="2" t="s">
        <v>3419</v>
      </c>
      <c r="D3559" s="9" t="s">
        <v>6084</v>
      </c>
      <c r="E3559" s="2" t="s">
        <v>5664</v>
      </c>
      <c r="F3559" s="2" t="s">
        <v>5665</v>
      </c>
      <c r="G3559" s="2" t="s">
        <v>10702</v>
      </c>
      <c r="H3559" s="2" t="s">
        <v>445</v>
      </c>
      <c r="J3559" s="12"/>
      <c r="K3559" s="12"/>
      <c r="L3559" s="12"/>
      <c r="M3559" s="12"/>
      <c r="N3559" s="12"/>
      <c r="O3559" s="12"/>
      <c r="P3559" s="12"/>
      <c r="Q3559" s="12"/>
      <c r="R3559" s="12"/>
      <c r="S3559" s="12"/>
      <c r="T3559" s="12"/>
      <c r="U3559" s="12"/>
      <c r="V3559" s="12"/>
      <c r="W3559" s="12"/>
      <c r="X3559" s="12"/>
      <c r="Y3559" s="12"/>
      <c r="Z3559" s="12"/>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12"/>
      <c r="BR3559" s="12"/>
      <c r="BS3559" s="12"/>
      <c r="BT3559" s="12"/>
      <c r="BU3559" s="12"/>
      <c r="BV3559" s="12"/>
      <c r="BW3559" s="12"/>
      <c r="BX3559" s="12"/>
      <c r="BY3559" s="12"/>
      <c r="BZ3559" s="12"/>
      <c r="CA3559" s="12"/>
      <c r="CB3559" s="12"/>
      <c r="CC3559" s="12"/>
      <c r="CD3559" s="12"/>
      <c r="CE3559" s="12"/>
      <c r="CF3559" s="12"/>
      <c r="CG3559" s="12"/>
      <c r="CH3559" s="12"/>
      <c r="CI3559" s="12"/>
      <c r="CJ3559" s="12"/>
      <c r="CK3559" s="12"/>
      <c r="CL3559" s="12"/>
      <c r="CM3559" s="12"/>
      <c r="CN3559" s="12"/>
      <c r="CO3559" s="12"/>
      <c r="CP3559" s="12"/>
      <c r="CQ3559" s="12"/>
      <c r="CR3559" s="12"/>
      <c r="CS3559" s="12"/>
      <c r="CT3559" s="12"/>
      <c r="CU3559" s="12"/>
      <c r="CV3559" s="12"/>
      <c r="CW3559" s="12"/>
      <c r="CX3559" s="12"/>
      <c r="CY3559" s="12"/>
      <c r="CZ3559" s="12"/>
      <c r="DA3559" s="12"/>
      <c r="DB3559" s="12"/>
      <c r="DC3559" s="12"/>
      <c r="DD3559" s="12"/>
      <c r="DE3559" s="12"/>
      <c r="DF3559" s="12"/>
      <c r="DG3559" s="12"/>
      <c r="DH3559" s="12"/>
      <c r="DI3559" s="12"/>
      <c r="DJ3559" s="12"/>
      <c r="DK3559" s="12"/>
      <c r="DL3559" s="12"/>
      <c r="DM3559" s="12"/>
      <c r="DN3559" s="12"/>
      <c r="DO3559" s="12"/>
      <c r="DP3559" s="12"/>
      <c r="DQ3559" s="12"/>
      <c r="DR3559" s="12"/>
      <c r="DS3559" s="12"/>
      <c r="DT3559" s="12"/>
      <c r="DU3559" s="12"/>
      <c r="DV3559" s="12"/>
    </row>
    <row r="3560" spans="1:126" s="14" customFormat="1" ht="105.75" thickBot="1" x14ac:dyDescent="0.3">
      <c r="A3560" s="12"/>
      <c r="B3560" s="13">
        <f t="shared" si="57"/>
        <v>3551</v>
      </c>
      <c r="C3560" s="2" t="s">
        <v>3419</v>
      </c>
      <c r="D3560" s="9" t="s">
        <v>5666</v>
      </c>
      <c r="E3560" s="2" t="s">
        <v>6918</v>
      </c>
      <c r="F3560" s="2" t="s">
        <v>5667</v>
      </c>
      <c r="G3560" s="2" t="s">
        <v>5995</v>
      </c>
      <c r="H3560" s="2" t="s">
        <v>445</v>
      </c>
      <c r="J3560" s="12"/>
      <c r="K3560" s="12"/>
      <c r="L3560" s="12"/>
      <c r="M3560" s="12"/>
      <c r="N3560" s="12"/>
      <c r="O3560" s="12"/>
      <c r="P3560" s="12"/>
      <c r="Q3560" s="12"/>
      <c r="R3560" s="12"/>
      <c r="S3560" s="12"/>
      <c r="T3560" s="12"/>
      <c r="U3560" s="12"/>
      <c r="V3560" s="12"/>
      <c r="W3560" s="12"/>
      <c r="X3560" s="12"/>
      <c r="Y3560" s="12"/>
      <c r="Z3560" s="12"/>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12"/>
      <c r="BR3560" s="12"/>
      <c r="BS3560" s="12"/>
      <c r="BT3560" s="12"/>
      <c r="BU3560" s="12"/>
      <c r="BV3560" s="12"/>
      <c r="BW3560" s="12"/>
      <c r="BX3560" s="12"/>
      <c r="BY3560" s="12"/>
      <c r="BZ3560" s="12"/>
      <c r="CA3560" s="12"/>
      <c r="CB3560" s="12"/>
      <c r="CC3560" s="12"/>
      <c r="CD3560" s="12"/>
      <c r="CE3560" s="12"/>
      <c r="CF3560" s="12"/>
      <c r="CG3560" s="12"/>
      <c r="CH3560" s="12"/>
      <c r="CI3560" s="12"/>
      <c r="CJ3560" s="12"/>
      <c r="CK3560" s="12"/>
      <c r="CL3560" s="12"/>
      <c r="CM3560" s="12"/>
      <c r="CN3560" s="12"/>
      <c r="CO3560" s="12"/>
      <c r="CP3560" s="12"/>
      <c r="CQ3560" s="12"/>
      <c r="CR3560" s="12"/>
      <c r="CS3560" s="12"/>
      <c r="CT3560" s="12"/>
      <c r="CU3560" s="12"/>
      <c r="CV3560" s="12"/>
      <c r="CW3560" s="12"/>
      <c r="CX3560" s="12"/>
      <c r="CY3560" s="12"/>
      <c r="CZ3560" s="12"/>
      <c r="DA3560" s="12"/>
      <c r="DB3560" s="12"/>
      <c r="DC3560" s="12"/>
      <c r="DD3560" s="12"/>
      <c r="DE3560" s="12"/>
      <c r="DF3560" s="12"/>
      <c r="DG3560" s="12"/>
      <c r="DH3560" s="12"/>
      <c r="DI3560" s="12"/>
      <c r="DJ3560" s="12"/>
      <c r="DK3560" s="12"/>
      <c r="DL3560" s="12"/>
      <c r="DM3560" s="12"/>
      <c r="DN3560" s="12"/>
      <c r="DO3560" s="12"/>
      <c r="DP3560" s="12"/>
      <c r="DQ3560" s="12"/>
      <c r="DR3560" s="12"/>
      <c r="DS3560" s="12"/>
      <c r="DT3560" s="12"/>
      <c r="DU3560" s="12"/>
      <c r="DV3560" s="12"/>
    </row>
    <row r="3561" spans="1:126" s="14" customFormat="1" ht="120.75" thickBot="1" x14ac:dyDescent="0.3">
      <c r="A3561" s="12"/>
      <c r="B3561" s="13">
        <f t="shared" si="57"/>
        <v>3552</v>
      </c>
      <c r="C3561" s="2" t="s">
        <v>3419</v>
      </c>
      <c r="D3561" s="9">
        <v>6806</v>
      </c>
      <c r="E3561" s="2" t="s">
        <v>5668</v>
      </c>
      <c r="F3561" s="2" t="s">
        <v>5669</v>
      </c>
      <c r="G3561" s="2" t="s">
        <v>10703</v>
      </c>
      <c r="H3561" s="2" t="s">
        <v>445</v>
      </c>
      <c r="J3561" s="12"/>
      <c r="K3561" s="12"/>
      <c r="L3561" s="12"/>
      <c r="M3561" s="12"/>
      <c r="N3561" s="12"/>
      <c r="O3561" s="12"/>
      <c r="P3561" s="12"/>
      <c r="Q3561" s="12"/>
      <c r="R3561" s="12"/>
      <c r="S3561" s="12"/>
      <c r="T3561" s="12"/>
      <c r="U3561" s="12"/>
      <c r="V3561" s="12"/>
      <c r="W3561" s="12"/>
      <c r="X3561" s="12"/>
      <c r="Y3561" s="12"/>
      <c r="Z3561" s="12"/>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12"/>
      <c r="BR3561" s="12"/>
      <c r="BS3561" s="12"/>
      <c r="BT3561" s="12"/>
      <c r="BU3561" s="12"/>
      <c r="BV3561" s="12"/>
      <c r="BW3561" s="12"/>
      <c r="BX3561" s="12"/>
      <c r="BY3561" s="12"/>
      <c r="BZ3561" s="12"/>
      <c r="CA3561" s="12"/>
      <c r="CB3561" s="12"/>
      <c r="CC3561" s="12"/>
      <c r="CD3561" s="12"/>
      <c r="CE3561" s="12"/>
      <c r="CF3561" s="12"/>
      <c r="CG3561" s="12"/>
      <c r="CH3561" s="12"/>
      <c r="CI3561" s="12"/>
      <c r="CJ3561" s="12"/>
      <c r="CK3561" s="12"/>
      <c r="CL3561" s="12"/>
      <c r="CM3561" s="12"/>
      <c r="CN3561" s="12"/>
      <c r="CO3561" s="12"/>
      <c r="CP3561" s="12"/>
      <c r="CQ3561" s="12"/>
      <c r="CR3561" s="12"/>
      <c r="CS3561" s="12"/>
      <c r="CT3561" s="12"/>
      <c r="CU3561" s="12"/>
      <c r="CV3561" s="12"/>
      <c r="CW3561" s="12"/>
      <c r="CX3561" s="12"/>
      <c r="CY3561" s="12"/>
      <c r="CZ3561" s="12"/>
      <c r="DA3561" s="12"/>
      <c r="DB3561" s="12"/>
      <c r="DC3561" s="12"/>
      <c r="DD3561" s="12"/>
      <c r="DE3561" s="12"/>
      <c r="DF3561" s="12"/>
      <c r="DG3561" s="12"/>
      <c r="DH3561" s="12"/>
      <c r="DI3561" s="12"/>
      <c r="DJ3561" s="12"/>
      <c r="DK3561" s="12"/>
      <c r="DL3561" s="12"/>
      <c r="DM3561" s="12"/>
      <c r="DN3561" s="12"/>
      <c r="DO3561" s="12"/>
      <c r="DP3561" s="12"/>
      <c r="DQ3561" s="12"/>
      <c r="DR3561" s="12"/>
      <c r="DS3561" s="12"/>
      <c r="DT3561" s="12"/>
      <c r="DU3561" s="12"/>
      <c r="DV3561" s="12"/>
    </row>
    <row r="3562" spans="1:126" s="14" customFormat="1" ht="135.75" thickBot="1" x14ac:dyDescent="0.3">
      <c r="A3562" s="12"/>
      <c r="B3562" s="13">
        <f t="shared" si="57"/>
        <v>3553</v>
      </c>
      <c r="C3562" s="2" t="s">
        <v>3419</v>
      </c>
      <c r="D3562" s="9">
        <v>6806</v>
      </c>
      <c r="E3562" s="2" t="s">
        <v>5668</v>
      </c>
      <c r="F3562" s="2" t="s">
        <v>5670</v>
      </c>
      <c r="G3562" s="2" t="s">
        <v>10704</v>
      </c>
      <c r="H3562" s="2" t="s">
        <v>445</v>
      </c>
      <c r="J3562" s="12"/>
      <c r="K3562" s="12"/>
      <c r="L3562" s="12"/>
      <c r="M3562" s="12"/>
      <c r="N3562" s="12"/>
      <c r="O3562" s="12"/>
      <c r="P3562" s="12"/>
      <c r="Q3562" s="12"/>
      <c r="R3562" s="12"/>
      <c r="S3562" s="12"/>
      <c r="T3562" s="12"/>
      <c r="U3562" s="12"/>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12"/>
      <c r="BR3562" s="12"/>
      <c r="BS3562" s="12"/>
      <c r="BT3562" s="12"/>
      <c r="BU3562" s="12"/>
      <c r="BV3562" s="12"/>
      <c r="BW3562" s="12"/>
      <c r="BX3562" s="12"/>
      <c r="BY3562" s="12"/>
      <c r="BZ3562" s="12"/>
      <c r="CA3562" s="12"/>
      <c r="CB3562" s="12"/>
      <c r="CC3562" s="12"/>
      <c r="CD3562" s="12"/>
      <c r="CE3562" s="12"/>
      <c r="CF3562" s="12"/>
      <c r="CG3562" s="12"/>
      <c r="CH3562" s="12"/>
      <c r="CI3562" s="12"/>
      <c r="CJ3562" s="12"/>
      <c r="CK3562" s="12"/>
      <c r="CL3562" s="12"/>
      <c r="CM3562" s="12"/>
      <c r="CN3562" s="12"/>
      <c r="CO3562" s="12"/>
      <c r="CP3562" s="12"/>
      <c r="CQ3562" s="12"/>
      <c r="CR3562" s="12"/>
      <c r="CS3562" s="12"/>
      <c r="CT3562" s="12"/>
      <c r="CU3562" s="12"/>
      <c r="CV3562" s="12"/>
      <c r="CW3562" s="12"/>
      <c r="CX3562" s="12"/>
      <c r="CY3562" s="12"/>
      <c r="CZ3562" s="12"/>
      <c r="DA3562" s="12"/>
      <c r="DB3562" s="12"/>
      <c r="DC3562" s="12"/>
      <c r="DD3562" s="12"/>
      <c r="DE3562" s="12"/>
      <c r="DF3562" s="12"/>
      <c r="DG3562" s="12"/>
      <c r="DH3562" s="12"/>
      <c r="DI3562" s="12"/>
      <c r="DJ3562" s="12"/>
      <c r="DK3562" s="12"/>
      <c r="DL3562" s="12"/>
      <c r="DM3562" s="12"/>
      <c r="DN3562" s="12"/>
      <c r="DO3562" s="12"/>
      <c r="DP3562" s="12"/>
      <c r="DQ3562" s="12"/>
      <c r="DR3562" s="12"/>
      <c r="DS3562" s="12"/>
      <c r="DT3562" s="12"/>
      <c r="DU3562" s="12"/>
      <c r="DV3562" s="12"/>
    </row>
    <row r="3563" spans="1:126" s="14" customFormat="1" ht="135.75" thickBot="1" x14ac:dyDescent="0.3">
      <c r="A3563" s="12"/>
      <c r="B3563" s="13">
        <f t="shared" si="57"/>
        <v>3554</v>
      </c>
      <c r="C3563" s="2" t="s">
        <v>3419</v>
      </c>
      <c r="D3563" s="9">
        <v>6810</v>
      </c>
      <c r="E3563" s="2" t="s">
        <v>3466</v>
      </c>
      <c r="F3563" s="2" t="s">
        <v>5671</v>
      </c>
      <c r="G3563" s="2" t="s">
        <v>10705</v>
      </c>
      <c r="H3563" s="2" t="s">
        <v>445</v>
      </c>
      <c r="J3563" s="12"/>
      <c r="K3563" s="12"/>
      <c r="L3563" s="12"/>
      <c r="M3563" s="12"/>
      <c r="N3563" s="12"/>
      <c r="O3563" s="12"/>
      <c r="P3563" s="12"/>
      <c r="Q3563" s="12"/>
      <c r="R3563" s="12"/>
      <c r="S3563" s="12"/>
      <c r="T3563" s="12"/>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12"/>
      <c r="CH3563" s="12"/>
      <c r="CI3563" s="12"/>
      <c r="CJ3563" s="12"/>
      <c r="CK3563" s="12"/>
      <c r="CL3563" s="12"/>
      <c r="CM3563" s="12"/>
      <c r="CN3563" s="12"/>
      <c r="CO3563" s="12"/>
      <c r="CP3563" s="12"/>
      <c r="CQ3563" s="12"/>
      <c r="CR3563" s="12"/>
      <c r="CS3563" s="12"/>
      <c r="CT3563" s="12"/>
      <c r="CU3563" s="12"/>
      <c r="CV3563" s="12"/>
      <c r="CW3563" s="12"/>
      <c r="CX3563" s="12"/>
      <c r="CY3563" s="12"/>
      <c r="CZ3563" s="12"/>
      <c r="DA3563" s="12"/>
      <c r="DB3563" s="12"/>
      <c r="DC3563" s="12"/>
      <c r="DD3563" s="12"/>
      <c r="DE3563" s="12"/>
      <c r="DF3563" s="12"/>
      <c r="DG3563" s="12"/>
      <c r="DH3563" s="12"/>
      <c r="DI3563" s="12"/>
      <c r="DJ3563" s="12"/>
      <c r="DK3563" s="12"/>
      <c r="DL3563" s="12"/>
      <c r="DM3563" s="12"/>
      <c r="DN3563" s="12"/>
      <c r="DO3563" s="12"/>
      <c r="DP3563" s="12"/>
      <c r="DQ3563" s="12"/>
      <c r="DR3563" s="12"/>
      <c r="DS3563" s="12"/>
      <c r="DT3563" s="12"/>
      <c r="DU3563" s="12"/>
      <c r="DV3563" s="12"/>
    </row>
    <row r="3564" spans="1:126" s="14" customFormat="1" ht="405.75" thickBot="1" x14ac:dyDescent="0.3">
      <c r="A3564" s="12"/>
      <c r="B3564" s="13">
        <f t="shared" si="57"/>
        <v>3555</v>
      </c>
      <c r="C3564" s="2" t="s">
        <v>3419</v>
      </c>
      <c r="D3564" s="9">
        <v>6810</v>
      </c>
      <c r="E3564" s="2" t="s">
        <v>5672</v>
      </c>
      <c r="F3564" s="2" t="s">
        <v>6919</v>
      </c>
      <c r="G3564" s="2" t="s">
        <v>10706</v>
      </c>
      <c r="H3564" s="2" t="s">
        <v>445</v>
      </c>
      <c r="J3564" s="12"/>
      <c r="K3564" s="12"/>
      <c r="L3564" s="12"/>
      <c r="M3564" s="12"/>
      <c r="N3564" s="12"/>
      <c r="O3564" s="12"/>
      <c r="P3564" s="12"/>
      <c r="Q3564" s="12"/>
      <c r="R3564" s="12"/>
      <c r="S3564" s="12"/>
      <c r="T3564" s="12"/>
      <c r="U3564" s="12"/>
      <c r="V3564" s="12"/>
      <c r="W3564" s="12"/>
      <c r="X3564" s="12"/>
      <c r="Y3564" s="12"/>
      <c r="Z3564" s="12"/>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12"/>
      <c r="BR3564" s="12"/>
      <c r="BS3564" s="12"/>
      <c r="BT3564" s="12"/>
      <c r="BU3564" s="12"/>
      <c r="BV3564" s="12"/>
      <c r="BW3564" s="12"/>
      <c r="BX3564" s="12"/>
      <c r="BY3564" s="12"/>
      <c r="BZ3564" s="12"/>
      <c r="CA3564" s="12"/>
      <c r="CB3564" s="12"/>
      <c r="CC3564" s="12"/>
      <c r="CD3564" s="12"/>
      <c r="CE3564" s="12"/>
      <c r="CF3564" s="12"/>
      <c r="CG3564" s="12"/>
      <c r="CH3564" s="12"/>
      <c r="CI3564" s="12"/>
      <c r="CJ3564" s="12"/>
      <c r="CK3564" s="12"/>
      <c r="CL3564" s="12"/>
      <c r="CM3564" s="12"/>
      <c r="CN3564" s="12"/>
      <c r="CO3564" s="12"/>
      <c r="CP3564" s="12"/>
      <c r="CQ3564" s="12"/>
      <c r="CR3564" s="12"/>
      <c r="CS3564" s="12"/>
      <c r="CT3564" s="12"/>
      <c r="CU3564" s="12"/>
      <c r="CV3564" s="12"/>
      <c r="CW3564" s="12"/>
      <c r="CX3564" s="12"/>
      <c r="CY3564" s="12"/>
      <c r="CZ3564" s="12"/>
      <c r="DA3564" s="12"/>
      <c r="DB3564" s="12"/>
      <c r="DC3564" s="12"/>
      <c r="DD3564" s="12"/>
      <c r="DE3564" s="12"/>
      <c r="DF3564" s="12"/>
      <c r="DG3564" s="12"/>
      <c r="DH3564" s="12"/>
      <c r="DI3564" s="12"/>
      <c r="DJ3564" s="12"/>
      <c r="DK3564" s="12"/>
      <c r="DL3564" s="12"/>
      <c r="DM3564" s="12"/>
      <c r="DN3564" s="12"/>
      <c r="DO3564" s="12"/>
      <c r="DP3564" s="12"/>
      <c r="DQ3564" s="12"/>
      <c r="DR3564" s="12"/>
      <c r="DS3564" s="12"/>
      <c r="DT3564" s="12"/>
      <c r="DU3564" s="12"/>
      <c r="DV3564" s="12"/>
    </row>
    <row r="3565" spans="1:126" s="14" customFormat="1" ht="105.75" thickBot="1" x14ac:dyDescent="0.3">
      <c r="A3565" s="12"/>
      <c r="B3565" s="13">
        <f t="shared" si="57"/>
        <v>3556</v>
      </c>
      <c r="C3565" s="2" t="s">
        <v>3419</v>
      </c>
      <c r="D3565" s="9">
        <v>6810</v>
      </c>
      <c r="E3565" s="2" t="s">
        <v>5674</v>
      </c>
      <c r="F3565" s="2" t="s">
        <v>5673</v>
      </c>
      <c r="G3565" s="2" t="s">
        <v>6920</v>
      </c>
      <c r="H3565" s="2" t="s">
        <v>445</v>
      </c>
      <c r="J3565" s="12"/>
      <c r="K3565" s="12"/>
      <c r="L3565" s="12"/>
      <c r="M3565" s="12"/>
      <c r="N3565" s="12"/>
      <c r="O3565" s="12"/>
      <c r="P3565" s="12"/>
      <c r="Q3565" s="12"/>
      <c r="R3565" s="12"/>
      <c r="S3565" s="12"/>
      <c r="T3565" s="12"/>
      <c r="U3565" s="12"/>
      <c r="V3565" s="12"/>
      <c r="W3565" s="12"/>
      <c r="X3565" s="12"/>
      <c r="Y3565" s="12"/>
      <c r="Z3565" s="12"/>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12"/>
      <c r="BR3565" s="12"/>
      <c r="BS3565" s="12"/>
      <c r="BT3565" s="12"/>
      <c r="BU3565" s="12"/>
      <c r="BV3565" s="12"/>
      <c r="BW3565" s="12"/>
      <c r="BX3565" s="12"/>
      <c r="BY3565" s="12"/>
      <c r="BZ3565" s="12"/>
      <c r="CA3565" s="12"/>
      <c r="CB3565" s="12"/>
      <c r="CC3565" s="12"/>
      <c r="CD3565" s="12"/>
      <c r="CE3565" s="12"/>
      <c r="CF3565" s="12"/>
      <c r="CG3565" s="12"/>
      <c r="CH3565" s="12"/>
      <c r="CI3565" s="12"/>
      <c r="CJ3565" s="12"/>
      <c r="CK3565" s="12"/>
      <c r="CL3565" s="12"/>
      <c r="CM3565" s="12"/>
      <c r="CN3565" s="12"/>
      <c r="CO3565" s="12"/>
      <c r="CP3565" s="12"/>
      <c r="CQ3565" s="12"/>
      <c r="CR3565" s="12"/>
      <c r="CS3565" s="12"/>
      <c r="CT3565" s="12"/>
      <c r="CU3565" s="12"/>
      <c r="CV3565" s="12"/>
      <c r="CW3565" s="12"/>
      <c r="CX3565" s="12"/>
      <c r="CY3565" s="12"/>
      <c r="CZ3565" s="12"/>
      <c r="DA3565" s="12"/>
      <c r="DB3565" s="12"/>
      <c r="DC3565" s="12"/>
      <c r="DD3565" s="12"/>
      <c r="DE3565" s="12"/>
      <c r="DF3565" s="12"/>
      <c r="DG3565" s="12"/>
      <c r="DH3565" s="12"/>
      <c r="DI3565" s="12"/>
      <c r="DJ3565" s="12"/>
      <c r="DK3565" s="12"/>
      <c r="DL3565" s="12"/>
      <c r="DM3565" s="12"/>
      <c r="DN3565" s="12"/>
      <c r="DO3565" s="12"/>
      <c r="DP3565" s="12"/>
      <c r="DQ3565" s="12"/>
      <c r="DR3565" s="12"/>
      <c r="DS3565" s="12"/>
      <c r="DT3565" s="12"/>
      <c r="DU3565" s="12"/>
      <c r="DV3565" s="12"/>
    </row>
    <row r="3566" spans="1:126" s="14" customFormat="1" ht="90.75" thickBot="1" x14ac:dyDescent="0.3">
      <c r="A3566" s="12"/>
      <c r="B3566" s="13">
        <f t="shared" si="57"/>
        <v>3557</v>
      </c>
      <c r="C3566" s="2" t="s">
        <v>3419</v>
      </c>
      <c r="D3566" s="9">
        <v>6810</v>
      </c>
      <c r="E3566" s="2" t="s">
        <v>5675</v>
      </c>
      <c r="F3566" s="2" t="s">
        <v>5676</v>
      </c>
      <c r="G3566" s="2" t="s">
        <v>5677</v>
      </c>
      <c r="H3566" s="2" t="s">
        <v>445</v>
      </c>
      <c r="J3566" s="12"/>
      <c r="K3566" s="12"/>
      <c r="L3566" s="12"/>
      <c r="M3566" s="12"/>
      <c r="N3566" s="12"/>
      <c r="O3566" s="12"/>
      <c r="P3566" s="12"/>
      <c r="Q3566" s="12"/>
      <c r="R3566" s="12"/>
      <c r="S3566" s="12"/>
      <c r="T3566" s="12"/>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12"/>
      <c r="BR3566" s="12"/>
      <c r="BS3566" s="12"/>
      <c r="BT3566" s="12"/>
      <c r="BU3566" s="12"/>
      <c r="BV3566" s="12"/>
      <c r="BW3566" s="12"/>
      <c r="BX3566" s="12"/>
      <c r="BY3566" s="12"/>
      <c r="BZ3566" s="12"/>
      <c r="CA3566" s="12"/>
      <c r="CB3566" s="12"/>
      <c r="CC3566" s="12"/>
      <c r="CD3566" s="12"/>
      <c r="CE3566" s="12"/>
      <c r="CF3566" s="12"/>
      <c r="CG3566" s="12"/>
      <c r="CH3566" s="12"/>
      <c r="CI3566" s="12"/>
      <c r="CJ3566" s="12"/>
      <c r="CK3566" s="12"/>
      <c r="CL3566" s="12"/>
      <c r="CM3566" s="12"/>
      <c r="CN3566" s="12"/>
      <c r="CO3566" s="12"/>
      <c r="CP3566" s="12"/>
      <c r="CQ3566" s="12"/>
      <c r="CR3566" s="12"/>
      <c r="CS3566" s="12"/>
      <c r="CT3566" s="12"/>
      <c r="CU3566" s="12"/>
      <c r="CV3566" s="12"/>
      <c r="CW3566" s="12"/>
      <c r="CX3566" s="12"/>
      <c r="CY3566" s="12"/>
      <c r="CZ3566" s="12"/>
      <c r="DA3566" s="12"/>
      <c r="DB3566" s="12"/>
      <c r="DC3566" s="12"/>
      <c r="DD3566" s="12"/>
      <c r="DE3566" s="12"/>
      <c r="DF3566" s="12"/>
      <c r="DG3566" s="12"/>
      <c r="DH3566" s="12"/>
      <c r="DI3566" s="12"/>
      <c r="DJ3566" s="12"/>
      <c r="DK3566" s="12"/>
      <c r="DL3566" s="12"/>
      <c r="DM3566" s="12"/>
      <c r="DN3566" s="12"/>
      <c r="DO3566" s="12"/>
      <c r="DP3566" s="12"/>
      <c r="DQ3566" s="12"/>
      <c r="DR3566" s="12"/>
      <c r="DS3566" s="12"/>
      <c r="DT3566" s="12"/>
      <c r="DU3566" s="12"/>
      <c r="DV3566" s="12"/>
    </row>
    <row r="3567" spans="1:126" s="14" customFormat="1" ht="90.75" thickBot="1" x14ac:dyDescent="0.3">
      <c r="A3567" s="12"/>
      <c r="B3567" s="13">
        <f t="shared" si="57"/>
        <v>3558</v>
      </c>
      <c r="C3567" s="2" t="s">
        <v>3419</v>
      </c>
      <c r="D3567" s="9">
        <v>6810</v>
      </c>
      <c r="E3567" s="2" t="s">
        <v>5675</v>
      </c>
      <c r="F3567" s="2" t="s">
        <v>5678</v>
      </c>
      <c r="G3567" s="2" t="s">
        <v>5996</v>
      </c>
      <c r="H3567" s="2" t="s">
        <v>445</v>
      </c>
      <c r="J3567" s="12"/>
      <c r="K3567" s="12"/>
      <c r="L3567" s="12"/>
      <c r="M3567" s="12"/>
      <c r="N3567" s="12"/>
      <c r="O3567" s="12"/>
      <c r="P3567" s="12"/>
      <c r="Q3567" s="12"/>
      <c r="R3567" s="12"/>
      <c r="S3567" s="12"/>
      <c r="T3567" s="12"/>
      <c r="U3567" s="12"/>
      <c r="V3567" s="12"/>
      <c r="W3567" s="12"/>
      <c r="X3567" s="12"/>
      <c r="Y3567" s="12"/>
      <c r="Z3567" s="12"/>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12"/>
      <c r="BR3567" s="12"/>
      <c r="BS3567" s="12"/>
      <c r="BT3567" s="12"/>
      <c r="BU3567" s="12"/>
      <c r="BV3567" s="12"/>
      <c r="BW3567" s="12"/>
      <c r="BX3567" s="12"/>
      <c r="BY3567" s="12"/>
      <c r="BZ3567" s="12"/>
      <c r="CA3567" s="12"/>
      <c r="CB3567" s="12"/>
      <c r="CC3567" s="12"/>
      <c r="CD3567" s="12"/>
      <c r="CE3567" s="12"/>
      <c r="CF3567" s="12"/>
      <c r="CG3567" s="12"/>
      <c r="CH3567" s="12"/>
      <c r="CI3567" s="12"/>
      <c r="CJ3567" s="12"/>
      <c r="CK3567" s="12"/>
      <c r="CL3567" s="12"/>
      <c r="CM3567" s="12"/>
      <c r="CN3567" s="12"/>
      <c r="CO3567" s="12"/>
      <c r="CP3567" s="12"/>
      <c r="CQ3567" s="12"/>
      <c r="CR3567" s="12"/>
      <c r="CS3567" s="12"/>
      <c r="CT3567" s="12"/>
      <c r="CU3567" s="12"/>
      <c r="CV3567" s="12"/>
      <c r="CW3567" s="12"/>
      <c r="CX3567" s="12"/>
      <c r="CY3567" s="12"/>
      <c r="CZ3567" s="12"/>
      <c r="DA3567" s="12"/>
      <c r="DB3567" s="12"/>
      <c r="DC3567" s="12"/>
      <c r="DD3567" s="12"/>
      <c r="DE3567" s="12"/>
      <c r="DF3567" s="12"/>
      <c r="DG3567" s="12"/>
      <c r="DH3567" s="12"/>
      <c r="DI3567" s="12"/>
      <c r="DJ3567" s="12"/>
      <c r="DK3567" s="12"/>
      <c r="DL3567" s="12"/>
      <c r="DM3567" s="12"/>
      <c r="DN3567" s="12"/>
      <c r="DO3567" s="12"/>
      <c r="DP3567" s="12"/>
      <c r="DQ3567" s="12"/>
      <c r="DR3567" s="12"/>
      <c r="DS3567" s="12"/>
      <c r="DT3567" s="12"/>
      <c r="DU3567" s="12"/>
      <c r="DV3567" s="12"/>
    </row>
    <row r="3568" spans="1:126" s="14" customFormat="1" ht="90.75" thickBot="1" x14ac:dyDescent="0.3">
      <c r="A3568" s="12"/>
      <c r="B3568" s="13">
        <f t="shared" si="57"/>
        <v>3559</v>
      </c>
      <c r="C3568" s="2" t="s">
        <v>3419</v>
      </c>
      <c r="D3568" s="9">
        <v>6810</v>
      </c>
      <c r="E3568" s="2" t="s">
        <v>5675</v>
      </c>
      <c r="F3568" s="2" t="s">
        <v>5679</v>
      </c>
      <c r="G3568" s="2" t="s">
        <v>5680</v>
      </c>
      <c r="H3568" s="2" t="s">
        <v>445</v>
      </c>
      <c r="J3568" s="12"/>
      <c r="K3568" s="12"/>
      <c r="L3568" s="12"/>
      <c r="M3568" s="12"/>
      <c r="N3568" s="12"/>
      <c r="O3568" s="12"/>
      <c r="P3568" s="12"/>
      <c r="Q3568" s="12"/>
      <c r="R3568" s="12"/>
      <c r="S3568" s="12"/>
      <c r="T3568" s="12"/>
      <c r="U3568" s="12"/>
      <c r="V3568" s="12"/>
      <c r="W3568" s="12"/>
      <c r="X3568" s="12"/>
      <c r="Y3568" s="12"/>
      <c r="Z3568" s="12"/>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12"/>
      <c r="BR3568" s="12"/>
      <c r="BS3568" s="12"/>
      <c r="BT3568" s="12"/>
      <c r="BU3568" s="12"/>
      <c r="BV3568" s="12"/>
      <c r="BW3568" s="12"/>
      <c r="BX3568" s="12"/>
      <c r="BY3568" s="12"/>
      <c r="BZ3568" s="12"/>
      <c r="CA3568" s="12"/>
      <c r="CB3568" s="12"/>
      <c r="CC3568" s="12"/>
      <c r="CD3568" s="12"/>
      <c r="CE3568" s="12"/>
      <c r="CF3568" s="12"/>
      <c r="CG3568" s="12"/>
      <c r="CH3568" s="12"/>
      <c r="CI3568" s="12"/>
      <c r="CJ3568" s="12"/>
      <c r="CK3568" s="12"/>
      <c r="CL3568" s="12"/>
      <c r="CM3568" s="12"/>
      <c r="CN3568" s="12"/>
      <c r="CO3568" s="12"/>
      <c r="CP3568" s="12"/>
      <c r="CQ3568" s="12"/>
      <c r="CR3568" s="12"/>
      <c r="CS3568" s="12"/>
      <c r="CT3568" s="12"/>
      <c r="CU3568" s="12"/>
      <c r="CV3568" s="12"/>
      <c r="CW3568" s="12"/>
      <c r="CX3568" s="12"/>
      <c r="CY3568" s="12"/>
      <c r="CZ3568" s="12"/>
      <c r="DA3568" s="12"/>
      <c r="DB3568" s="12"/>
      <c r="DC3568" s="12"/>
      <c r="DD3568" s="12"/>
      <c r="DE3568" s="12"/>
      <c r="DF3568" s="12"/>
      <c r="DG3568" s="12"/>
      <c r="DH3568" s="12"/>
      <c r="DI3568" s="12"/>
      <c r="DJ3568" s="12"/>
      <c r="DK3568" s="12"/>
      <c r="DL3568" s="12"/>
      <c r="DM3568" s="12"/>
      <c r="DN3568" s="12"/>
      <c r="DO3568" s="12"/>
      <c r="DP3568" s="12"/>
      <c r="DQ3568" s="12"/>
      <c r="DR3568" s="12"/>
      <c r="DS3568" s="12"/>
      <c r="DT3568" s="12"/>
      <c r="DU3568" s="12"/>
      <c r="DV3568" s="12"/>
    </row>
    <row r="3569" spans="1:126" s="14" customFormat="1" ht="105.75" thickBot="1" x14ac:dyDescent="0.3">
      <c r="A3569" s="12"/>
      <c r="B3569" s="13">
        <f t="shared" si="57"/>
        <v>3560</v>
      </c>
      <c r="C3569" s="2" t="s">
        <v>3419</v>
      </c>
      <c r="D3569" s="9">
        <v>6904</v>
      </c>
      <c r="E3569" s="2" t="s">
        <v>5682</v>
      </c>
      <c r="F3569" s="2" t="s">
        <v>5681</v>
      </c>
      <c r="G3569" s="2" t="s">
        <v>5997</v>
      </c>
      <c r="H3569" s="2" t="s">
        <v>445</v>
      </c>
      <c r="J3569" s="12"/>
      <c r="K3569" s="12"/>
      <c r="L3569" s="12"/>
      <c r="M3569" s="12"/>
      <c r="N3569" s="12"/>
      <c r="O3569" s="12"/>
      <c r="P3569" s="12"/>
      <c r="Q3569" s="12"/>
      <c r="R3569" s="12"/>
      <c r="S3569" s="12"/>
      <c r="T3569" s="12"/>
      <c r="U3569" s="12"/>
      <c r="V3569" s="12"/>
      <c r="W3569" s="12"/>
      <c r="X3569" s="12"/>
      <c r="Y3569" s="12"/>
      <c r="Z3569" s="12"/>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c r="BQ3569" s="12"/>
      <c r="BR3569" s="12"/>
      <c r="BS3569" s="12"/>
      <c r="BT3569" s="12"/>
      <c r="BU3569" s="12"/>
      <c r="BV3569" s="12"/>
      <c r="BW3569" s="12"/>
      <c r="BX3569" s="12"/>
      <c r="BY3569" s="12"/>
      <c r="BZ3569" s="12"/>
      <c r="CA3569" s="12"/>
      <c r="CB3569" s="12"/>
      <c r="CC3569" s="12"/>
      <c r="CD3569" s="12"/>
      <c r="CE3569" s="12"/>
      <c r="CF3569" s="12"/>
      <c r="CG3569" s="12"/>
      <c r="CH3569" s="12"/>
      <c r="CI3569" s="12"/>
      <c r="CJ3569" s="12"/>
      <c r="CK3569" s="12"/>
      <c r="CL3569" s="12"/>
      <c r="CM3569" s="12"/>
      <c r="CN3569" s="12"/>
      <c r="CO3569" s="12"/>
      <c r="CP3569" s="12"/>
      <c r="CQ3569" s="12"/>
      <c r="CR3569" s="12"/>
      <c r="CS3569" s="12"/>
      <c r="CT3569" s="12"/>
      <c r="CU3569" s="12"/>
      <c r="CV3569" s="12"/>
      <c r="CW3569" s="12"/>
      <c r="CX3569" s="12"/>
      <c r="CY3569" s="12"/>
      <c r="CZ3569" s="12"/>
      <c r="DA3569" s="12"/>
      <c r="DB3569" s="12"/>
      <c r="DC3569" s="12"/>
      <c r="DD3569" s="12"/>
      <c r="DE3569" s="12"/>
      <c r="DF3569" s="12"/>
      <c r="DG3569" s="12"/>
      <c r="DH3569" s="12"/>
      <c r="DI3569" s="12"/>
      <c r="DJ3569" s="12"/>
      <c r="DK3569" s="12"/>
      <c r="DL3569" s="12"/>
      <c r="DM3569" s="12"/>
      <c r="DN3569" s="12"/>
      <c r="DO3569" s="12"/>
      <c r="DP3569" s="12"/>
      <c r="DQ3569" s="12"/>
      <c r="DR3569" s="12"/>
      <c r="DS3569" s="12"/>
      <c r="DT3569" s="12"/>
      <c r="DU3569" s="12"/>
      <c r="DV3569" s="12"/>
    </row>
    <row r="3570" spans="1:126" s="14" customFormat="1" ht="90.75" thickBot="1" x14ac:dyDescent="0.3">
      <c r="A3570" s="12"/>
      <c r="B3570" s="13">
        <f t="shared" si="57"/>
        <v>3561</v>
      </c>
      <c r="C3570" s="2" t="s">
        <v>3419</v>
      </c>
      <c r="D3570" s="9">
        <v>9406</v>
      </c>
      <c r="E3570" s="2" t="s">
        <v>5683</v>
      </c>
      <c r="F3570" s="2" t="s">
        <v>5684</v>
      </c>
      <c r="G3570" s="2" t="s">
        <v>3436</v>
      </c>
      <c r="H3570" s="2" t="s">
        <v>445</v>
      </c>
      <c r="J3570" s="12"/>
      <c r="K3570" s="12"/>
      <c r="L3570" s="12"/>
      <c r="M3570" s="12"/>
      <c r="N3570" s="12"/>
      <c r="O3570" s="12"/>
      <c r="P3570" s="12"/>
      <c r="Q3570" s="12"/>
      <c r="R3570" s="12"/>
      <c r="S3570" s="12"/>
      <c r="T3570" s="12"/>
      <c r="U3570" s="12"/>
      <c r="V3570" s="12"/>
      <c r="W3570" s="12"/>
      <c r="X3570" s="12"/>
      <c r="Y3570" s="12"/>
      <c r="Z3570" s="12"/>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12"/>
      <c r="BR3570" s="12"/>
      <c r="BS3570" s="12"/>
      <c r="BT3570" s="12"/>
      <c r="BU3570" s="12"/>
      <c r="BV3570" s="12"/>
      <c r="BW3570" s="12"/>
      <c r="BX3570" s="12"/>
      <c r="BY3570" s="12"/>
      <c r="BZ3570" s="12"/>
      <c r="CA3570" s="12"/>
      <c r="CB3570" s="12"/>
      <c r="CC3570" s="12"/>
      <c r="CD3570" s="12"/>
      <c r="CE3570" s="12"/>
      <c r="CF3570" s="12"/>
      <c r="CG3570" s="12"/>
      <c r="CH3570" s="12"/>
      <c r="CI3570" s="12"/>
      <c r="CJ3570" s="12"/>
      <c r="CK3570" s="12"/>
      <c r="CL3570" s="12"/>
      <c r="CM3570" s="12"/>
      <c r="CN3570" s="12"/>
      <c r="CO3570" s="12"/>
      <c r="CP3570" s="12"/>
      <c r="CQ3570" s="12"/>
      <c r="CR3570" s="12"/>
      <c r="CS3570" s="12"/>
      <c r="CT3570" s="12"/>
      <c r="CU3570" s="12"/>
      <c r="CV3570" s="12"/>
      <c r="CW3570" s="12"/>
      <c r="CX3570" s="12"/>
      <c r="CY3570" s="12"/>
      <c r="CZ3570" s="12"/>
      <c r="DA3570" s="12"/>
      <c r="DB3570" s="12"/>
      <c r="DC3570" s="12"/>
      <c r="DD3570" s="12"/>
      <c r="DE3570" s="12"/>
      <c r="DF3570" s="12"/>
      <c r="DG3570" s="12"/>
      <c r="DH3570" s="12"/>
      <c r="DI3570" s="12"/>
      <c r="DJ3570" s="12"/>
      <c r="DK3570" s="12"/>
      <c r="DL3570" s="12"/>
      <c r="DM3570" s="12"/>
      <c r="DN3570" s="12"/>
      <c r="DO3570" s="12"/>
      <c r="DP3570" s="12"/>
      <c r="DQ3570" s="12"/>
      <c r="DR3570" s="12"/>
      <c r="DS3570" s="12"/>
      <c r="DT3570" s="12"/>
      <c r="DU3570" s="12"/>
      <c r="DV3570" s="12"/>
    </row>
    <row r="3571" spans="1:126" s="14" customFormat="1" ht="90.75" thickBot="1" x14ac:dyDescent="0.3">
      <c r="A3571" s="12"/>
      <c r="B3571" s="13">
        <f t="shared" si="57"/>
        <v>3562</v>
      </c>
      <c r="C3571" s="2" t="s">
        <v>3419</v>
      </c>
      <c r="D3571" s="9">
        <v>6810</v>
      </c>
      <c r="E3571" s="2" t="s">
        <v>5674</v>
      </c>
      <c r="F3571" s="2" t="s">
        <v>6594</v>
      </c>
      <c r="G3571" s="2" t="s">
        <v>7053</v>
      </c>
      <c r="H3571" s="2" t="s">
        <v>445</v>
      </c>
      <c r="J3571" s="12"/>
      <c r="K3571" s="12"/>
      <c r="L3571" s="12"/>
      <c r="M3571" s="12"/>
      <c r="N3571" s="12"/>
      <c r="O3571" s="12"/>
      <c r="P3571" s="12"/>
      <c r="Q3571" s="12"/>
      <c r="R3571" s="12"/>
      <c r="S3571" s="12"/>
      <c r="T3571" s="12"/>
      <c r="U3571" s="12"/>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12"/>
      <c r="BR3571" s="12"/>
      <c r="BS3571" s="12"/>
      <c r="BT3571" s="12"/>
      <c r="BU3571" s="12"/>
      <c r="BV3571" s="12"/>
      <c r="BW3571" s="12"/>
      <c r="BX3571" s="12"/>
      <c r="BY3571" s="12"/>
      <c r="BZ3571" s="12"/>
      <c r="CA3571" s="12"/>
      <c r="CB3571" s="12"/>
      <c r="CC3571" s="12"/>
      <c r="CD3571" s="12"/>
      <c r="CE3571" s="12"/>
      <c r="CF3571" s="12"/>
      <c r="CG3571" s="12"/>
      <c r="CH3571" s="12"/>
      <c r="CI3571" s="12"/>
      <c r="CJ3571" s="12"/>
      <c r="CK3571" s="12"/>
      <c r="CL3571" s="12"/>
      <c r="CM3571" s="12"/>
      <c r="CN3571" s="12"/>
      <c r="CO3571" s="12"/>
      <c r="CP3571" s="12"/>
      <c r="CQ3571" s="12"/>
      <c r="CR3571" s="12"/>
      <c r="CS3571" s="12"/>
      <c r="CT3571" s="12"/>
      <c r="CU3571" s="12"/>
      <c r="CV3571" s="12"/>
      <c r="CW3571" s="12"/>
      <c r="CX3571" s="12"/>
      <c r="CY3571" s="12"/>
      <c r="CZ3571" s="12"/>
      <c r="DA3571" s="12"/>
      <c r="DB3571" s="12"/>
      <c r="DC3571" s="12"/>
      <c r="DD3571" s="12"/>
      <c r="DE3571" s="12"/>
      <c r="DF3571" s="12"/>
      <c r="DG3571" s="12"/>
      <c r="DH3571" s="12"/>
      <c r="DI3571" s="12"/>
      <c r="DJ3571" s="12"/>
      <c r="DK3571" s="12"/>
      <c r="DL3571" s="12"/>
      <c r="DM3571" s="12"/>
      <c r="DN3571" s="12"/>
      <c r="DO3571" s="12"/>
      <c r="DP3571" s="12"/>
      <c r="DQ3571" s="12"/>
      <c r="DR3571" s="12"/>
      <c r="DS3571" s="12"/>
      <c r="DT3571" s="12"/>
      <c r="DU3571" s="12"/>
      <c r="DV3571" s="12"/>
    </row>
    <row r="3572" spans="1:126" s="14" customFormat="1" ht="105.75" thickBot="1" x14ac:dyDescent="0.3">
      <c r="A3572" s="12"/>
      <c r="B3572" s="13">
        <f t="shared" si="57"/>
        <v>3563</v>
      </c>
      <c r="C3572" s="2" t="s">
        <v>3419</v>
      </c>
      <c r="D3572" s="9">
        <v>2523</v>
      </c>
      <c r="E3572" s="2" t="s">
        <v>1684</v>
      </c>
      <c r="F3572" s="2" t="s">
        <v>11242</v>
      </c>
      <c r="G3572" s="2" t="s">
        <v>11599</v>
      </c>
      <c r="H3572" s="2" t="s">
        <v>619</v>
      </c>
      <c r="J3572" s="12"/>
      <c r="K3572" s="12"/>
      <c r="L3572" s="12"/>
      <c r="M3572" s="12"/>
      <c r="N3572" s="12"/>
      <c r="O3572" s="12"/>
      <c r="P3572" s="12"/>
      <c r="Q3572" s="12"/>
      <c r="R3572" s="12"/>
      <c r="S3572" s="12"/>
      <c r="T3572" s="12"/>
      <c r="U3572" s="12"/>
      <c r="V3572" s="12"/>
      <c r="W3572" s="12"/>
      <c r="X3572" s="12"/>
      <c r="Y3572" s="12"/>
      <c r="Z3572" s="12"/>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12"/>
      <c r="BR3572" s="12"/>
      <c r="BS3572" s="12"/>
      <c r="BT3572" s="12"/>
      <c r="BU3572" s="12"/>
      <c r="BV3572" s="12"/>
      <c r="BW3572" s="12"/>
      <c r="BX3572" s="12"/>
      <c r="BY3572" s="12"/>
      <c r="BZ3572" s="12"/>
      <c r="CA3572" s="12"/>
      <c r="CB3572" s="12"/>
      <c r="CC3572" s="12"/>
      <c r="CD3572" s="12"/>
      <c r="CE3572" s="12"/>
      <c r="CF3572" s="12"/>
      <c r="CG3572" s="12"/>
      <c r="CH3572" s="12"/>
      <c r="CI3572" s="12"/>
      <c r="CJ3572" s="12"/>
      <c r="CK3572" s="12"/>
      <c r="CL3572" s="12"/>
      <c r="CM3572" s="12"/>
      <c r="CN3572" s="12"/>
      <c r="CO3572" s="12"/>
      <c r="CP3572" s="12"/>
      <c r="CQ3572" s="12"/>
      <c r="CR3572" s="12"/>
      <c r="CS3572" s="12"/>
      <c r="CT3572" s="12"/>
      <c r="CU3572" s="12"/>
      <c r="CV3572" s="12"/>
      <c r="CW3572" s="12"/>
      <c r="CX3572" s="12"/>
      <c r="CY3572" s="12"/>
      <c r="CZ3572" s="12"/>
      <c r="DA3572" s="12"/>
      <c r="DB3572" s="12"/>
      <c r="DC3572" s="12"/>
      <c r="DD3572" s="12"/>
      <c r="DE3572" s="12"/>
      <c r="DF3572" s="12"/>
      <c r="DG3572" s="12"/>
      <c r="DH3572" s="12"/>
      <c r="DI3572" s="12"/>
      <c r="DJ3572" s="12"/>
      <c r="DK3572" s="12"/>
      <c r="DL3572" s="12"/>
      <c r="DM3572" s="12"/>
      <c r="DN3572" s="12"/>
      <c r="DO3572" s="12"/>
      <c r="DP3572" s="12"/>
      <c r="DQ3572" s="12"/>
      <c r="DR3572" s="12"/>
      <c r="DS3572" s="12"/>
      <c r="DT3572" s="12"/>
      <c r="DU3572" s="12"/>
      <c r="DV3572" s="12"/>
    </row>
    <row r="3573" spans="1:126" s="14" customFormat="1" ht="90.75" thickBot="1" x14ac:dyDescent="0.3">
      <c r="A3573" s="12"/>
      <c r="B3573" s="13">
        <f t="shared" si="57"/>
        <v>3564</v>
      </c>
      <c r="C3573" s="2" t="s">
        <v>3419</v>
      </c>
      <c r="D3573" s="9">
        <v>2523</v>
      </c>
      <c r="E3573" s="2" t="s">
        <v>1684</v>
      </c>
      <c r="F3573" s="2" t="s">
        <v>6369</v>
      </c>
      <c r="G3573" s="2" t="s">
        <v>11954</v>
      </c>
      <c r="H3573" s="2" t="s">
        <v>619</v>
      </c>
      <c r="J3573" s="12"/>
      <c r="K3573" s="12"/>
      <c r="L3573" s="12"/>
      <c r="M3573" s="12"/>
      <c r="N3573" s="12"/>
      <c r="O3573" s="12"/>
      <c r="P3573" s="12"/>
      <c r="Q3573" s="12"/>
      <c r="R3573" s="12"/>
      <c r="S3573" s="12"/>
      <c r="T3573" s="12"/>
      <c r="U3573" s="12"/>
      <c r="V3573" s="12"/>
      <c r="W3573" s="12"/>
      <c r="X3573" s="12"/>
      <c r="Y3573" s="12"/>
      <c r="Z3573" s="12"/>
      <c r="AA3573" s="12"/>
      <c r="AB3573" s="12"/>
      <c r="AC3573" s="12"/>
      <c r="AD3573" s="12"/>
      <c r="AE3573" s="12"/>
      <c r="AF3573" s="12"/>
      <c r="AG3573" s="12"/>
      <c r="AH3573" s="12"/>
      <c r="AI3573" s="12"/>
      <c r="AJ3573" s="12"/>
      <c r="AK3573" s="12"/>
      <c r="AL3573" s="12"/>
      <c r="AM3573" s="12"/>
      <c r="AN3573" s="12"/>
      <c r="AO3573" s="12"/>
      <c r="AP3573" s="12"/>
      <c r="AQ3573" s="12"/>
      <c r="AR3573" s="12"/>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12"/>
      <c r="BR3573" s="12"/>
      <c r="BS3573" s="12"/>
      <c r="BT3573" s="12"/>
      <c r="BU3573" s="12"/>
      <c r="BV3573" s="12"/>
      <c r="BW3573" s="12"/>
      <c r="BX3573" s="12"/>
      <c r="BY3573" s="12"/>
      <c r="BZ3573" s="12"/>
      <c r="CA3573" s="12"/>
      <c r="CB3573" s="12"/>
      <c r="CC3573" s="12"/>
      <c r="CD3573" s="12"/>
      <c r="CE3573" s="12"/>
      <c r="CF3573" s="12"/>
      <c r="CG3573" s="12"/>
      <c r="CH3573" s="12"/>
      <c r="CI3573" s="12"/>
      <c r="CJ3573" s="12"/>
      <c r="CK3573" s="12"/>
      <c r="CL3573" s="12"/>
      <c r="CM3573" s="12"/>
      <c r="CN3573" s="12"/>
      <c r="CO3573" s="12"/>
      <c r="CP3573" s="12"/>
      <c r="CQ3573" s="12"/>
      <c r="CR3573" s="12"/>
      <c r="CS3573" s="12"/>
      <c r="CT3573" s="12"/>
      <c r="CU3573" s="12"/>
      <c r="CV3573" s="12"/>
      <c r="CW3573" s="12"/>
      <c r="CX3573" s="12"/>
      <c r="CY3573" s="12"/>
      <c r="CZ3573" s="12"/>
      <c r="DA3573" s="12"/>
      <c r="DB3573" s="12"/>
      <c r="DC3573" s="12"/>
      <c r="DD3573" s="12"/>
      <c r="DE3573" s="12"/>
      <c r="DF3573" s="12"/>
      <c r="DG3573" s="12"/>
      <c r="DH3573" s="12"/>
      <c r="DI3573" s="12"/>
      <c r="DJ3573" s="12"/>
      <c r="DK3573" s="12"/>
      <c r="DL3573" s="12"/>
      <c r="DM3573" s="12"/>
      <c r="DN3573" s="12"/>
      <c r="DO3573" s="12"/>
      <c r="DP3573" s="12"/>
      <c r="DQ3573" s="12"/>
      <c r="DR3573" s="12"/>
      <c r="DS3573" s="12"/>
      <c r="DT3573" s="12"/>
      <c r="DU3573" s="12"/>
      <c r="DV3573" s="12"/>
    </row>
    <row r="3574" spans="1:126" s="14" customFormat="1" ht="45.75" thickBot="1" x14ac:dyDescent="0.3">
      <c r="A3574" s="12" t="s">
        <v>205</v>
      </c>
      <c r="B3574" s="13">
        <f t="shared" si="57"/>
        <v>3565</v>
      </c>
      <c r="C3574" s="2" t="s">
        <v>3419</v>
      </c>
      <c r="D3574" s="9">
        <v>2523</v>
      </c>
      <c r="E3574" s="2" t="s">
        <v>1684</v>
      </c>
      <c r="F3574" s="2" t="s">
        <v>6376</v>
      </c>
      <c r="G3574" s="2" t="s">
        <v>11955</v>
      </c>
      <c r="H3574" s="2" t="s">
        <v>619</v>
      </c>
      <c r="J3574" s="12"/>
      <c r="K3574" s="12"/>
      <c r="L3574" s="12"/>
      <c r="M3574" s="12"/>
      <c r="N3574" s="12"/>
      <c r="O3574" s="12"/>
      <c r="P3574" s="12"/>
      <c r="Q3574" s="12"/>
      <c r="R3574" s="12"/>
      <c r="S3574" s="12"/>
      <c r="T3574" s="12"/>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12"/>
      <c r="BR3574" s="12"/>
      <c r="BS3574" s="12"/>
      <c r="BT3574" s="12"/>
      <c r="BU3574" s="12"/>
      <c r="BV3574" s="12"/>
      <c r="BW3574" s="12"/>
      <c r="BX3574" s="12"/>
      <c r="BY3574" s="12"/>
      <c r="BZ3574" s="12"/>
      <c r="CA3574" s="12"/>
      <c r="CB3574" s="12"/>
      <c r="CC3574" s="12"/>
      <c r="CD3574" s="12"/>
      <c r="CE3574" s="12"/>
      <c r="CF3574" s="12"/>
      <c r="CG3574" s="12"/>
      <c r="CH3574" s="12"/>
      <c r="CI3574" s="12"/>
      <c r="CJ3574" s="12"/>
      <c r="CK3574" s="12"/>
      <c r="CL3574" s="12"/>
      <c r="CM3574" s="12"/>
      <c r="CN3574" s="12"/>
      <c r="CO3574" s="12"/>
      <c r="CP3574" s="12"/>
      <c r="CQ3574" s="12"/>
      <c r="CR3574" s="12"/>
      <c r="CS3574" s="12"/>
      <c r="CT3574" s="12"/>
      <c r="CU3574" s="12"/>
      <c r="CV3574" s="12"/>
      <c r="CW3574" s="12"/>
      <c r="CX3574" s="12"/>
      <c r="CY3574" s="12"/>
      <c r="CZ3574" s="12"/>
      <c r="DA3574" s="12"/>
      <c r="DB3574" s="12"/>
      <c r="DC3574" s="12"/>
      <c r="DD3574" s="12"/>
      <c r="DE3574" s="12"/>
      <c r="DF3574" s="12"/>
      <c r="DG3574" s="12"/>
      <c r="DH3574" s="12"/>
      <c r="DI3574" s="12"/>
      <c r="DJ3574" s="12"/>
      <c r="DK3574" s="12"/>
      <c r="DL3574" s="12"/>
      <c r="DM3574" s="12"/>
      <c r="DN3574" s="12"/>
      <c r="DO3574" s="12"/>
      <c r="DP3574" s="12"/>
      <c r="DQ3574" s="12"/>
      <c r="DR3574" s="12"/>
      <c r="DS3574" s="12"/>
      <c r="DT3574" s="12"/>
      <c r="DU3574" s="12"/>
      <c r="DV3574" s="12"/>
    </row>
    <row r="3575" spans="1:126" s="14" customFormat="1" ht="120.75" thickBot="1" x14ac:dyDescent="0.3">
      <c r="A3575" s="12"/>
      <c r="B3575" s="13">
        <f t="shared" si="57"/>
        <v>3566</v>
      </c>
      <c r="C3575" s="2" t="s">
        <v>3419</v>
      </c>
      <c r="D3575" s="9">
        <v>2523</v>
      </c>
      <c r="E3575" s="2" t="s">
        <v>1684</v>
      </c>
      <c r="F3575" s="2" t="s">
        <v>6370</v>
      </c>
      <c r="G3575" s="2" t="s">
        <v>11956</v>
      </c>
      <c r="H3575" s="2" t="s">
        <v>619</v>
      </c>
      <c r="J3575" s="12"/>
      <c r="K3575" s="12"/>
      <c r="L3575" s="12"/>
      <c r="M3575" s="12"/>
      <c r="N3575" s="12"/>
      <c r="O3575" s="12"/>
      <c r="P3575" s="12"/>
      <c r="Q3575" s="12"/>
      <c r="R3575" s="12"/>
      <c r="S3575" s="12"/>
      <c r="T3575" s="12"/>
      <c r="U3575" s="12"/>
      <c r="V3575" s="12"/>
      <c r="W3575" s="12"/>
      <c r="X3575" s="12"/>
      <c r="Y3575" s="12"/>
      <c r="Z3575" s="12"/>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12"/>
      <c r="BR3575" s="12"/>
      <c r="BS3575" s="12"/>
      <c r="BT3575" s="12"/>
      <c r="BU3575" s="12"/>
      <c r="BV3575" s="12"/>
      <c r="BW3575" s="12"/>
      <c r="BX3575" s="12"/>
      <c r="BY3575" s="12"/>
      <c r="BZ3575" s="12"/>
      <c r="CA3575" s="12"/>
      <c r="CB3575" s="12"/>
      <c r="CC3575" s="12"/>
      <c r="CD3575" s="12"/>
      <c r="CE3575" s="12"/>
      <c r="CF3575" s="12"/>
      <c r="CG3575" s="12"/>
      <c r="CH3575" s="12"/>
      <c r="CI3575" s="12"/>
      <c r="CJ3575" s="12"/>
      <c r="CK3575" s="12"/>
      <c r="CL3575" s="12"/>
      <c r="CM3575" s="12"/>
      <c r="CN3575" s="12"/>
      <c r="CO3575" s="12"/>
      <c r="CP3575" s="12"/>
      <c r="CQ3575" s="12"/>
      <c r="CR3575" s="12"/>
      <c r="CS3575" s="12"/>
      <c r="CT3575" s="12"/>
      <c r="CU3575" s="12"/>
      <c r="CV3575" s="12"/>
      <c r="CW3575" s="12"/>
      <c r="CX3575" s="12"/>
      <c r="CY3575" s="12"/>
      <c r="CZ3575" s="12"/>
      <c r="DA3575" s="12"/>
      <c r="DB3575" s="12"/>
      <c r="DC3575" s="12"/>
      <c r="DD3575" s="12"/>
      <c r="DE3575" s="12"/>
      <c r="DF3575" s="12"/>
      <c r="DG3575" s="12"/>
      <c r="DH3575" s="12"/>
      <c r="DI3575" s="12"/>
      <c r="DJ3575" s="12"/>
      <c r="DK3575" s="12"/>
      <c r="DL3575" s="12"/>
      <c r="DM3575" s="12"/>
      <c r="DN3575" s="12"/>
      <c r="DO3575" s="12"/>
      <c r="DP3575" s="12"/>
      <c r="DQ3575" s="12"/>
      <c r="DR3575" s="12"/>
      <c r="DS3575" s="12"/>
      <c r="DT3575" s="12"/>
      <c r="DU3575" s="12"/>
      <c r="DV3575" s="12"/>
    </row>
    <row r="3576" spans="1:126" s="14" customFormat="1" ht="45.75" thickBot="1" x14ac:dyDescent="0.3">
      <c r="A3576" s="12"/>
      <c r="B3576" s="13">
        <f t="shared" si="57"/>
        <v>3567</v>
      </c>
      <c r="C3576" s="2" t="s">
        <v>3419</v>
      </c>
      <c r="D3576" s="9">
        <v>2523</v>
      </c>
      <c r="E3576" s="2" t="s">
        <v>1684</v>
      </c>
      <c r="F3576" s="2" t="s">
        <v>6375</v>
      </c>
      <c r="G3576" s="2" t="s">
        <v>11957</v>
      </c>
      <c r="H3576" s="2" t="s">
        <v>619</v>
      </c>
      <c r="J3576" s="12"/>
      <c r="K3576" s="12"/>
      <c r="L3576" s="12"/>
      <c r="M3576" s="12"/>
      <c r="N3576" s="12"/>
      <c r="O3576" s="12"/>
      <c r="P3576" s="12"/>
      <c r="Q3576" s="12"/>
      <c r="R3576" s="12"/>
      <c r="S3576" s="12"/>
      <c r="T3576" s="12"/>
      <c r="U3576" s="12"/>
      <c r="V3576" s="12"/>
      <c r="W3576" s="12"/>
      <c r="X3576" s="12"/>
      <c r="Y3576" s="12"/>
      <c r="Z3576" s="12"/>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12"/>
      <c r="BR3576" s="12"/>
      <c r="BS3576" s="12"/>
      <c r="BT3576" s="12"/>
      <c r="BU3576" s="12"/>
      <c r="BV3576" s="12"/>
      <c r="BW3576" s="12"/>
      <c r="BX3576" s="12"/>
      <c r="BY3576" s="12"/>
      <c r="BZ3576" s="12"/>
      <c r="CA3576" s="12"/>
      <c r="CB3576" s="12"/>
      <c r="CC3576" s="12"/>
      <c r="CD3576" s="12"/>
      <c r="CE3576" s="12"/>
      <c r="CF3576" s="12"/>
      <c r="CG3576" s="12"/>
      <c r="CH3576" s="12"/>
      <c r="CI3576" s="12"/>
      <c r="CJ3576" s="12"/>
      <c r="CK3576" s="12"/>
      <c r="CL3576" s="12"/>
      <c r="CM3576" s="12"/>
      <c r="CN3576" s="12"/>
      <c r="CO3576" s="12"/>
      <c r="CP3576" s="12"/>
      <c r="CQ3576" s="12"/>
      <c r="CR3576" s="12"/>
      <c r="CS3576" s="12"/>
      <c r="CT3576" s="12"/>
      <c r="CU3576" s="12"/>
      <c r="CV3576" s="12"/>
      <c r="CW3576" s="12"/>
      <c r="CX3576" s="12"/>
      <c r="CY3576" s="12"/>
      <c r="CZ3576" s="12"/>
      <c r="DA3576" s="12"/>
      <c r="DB3576" s="12"/>
      <c r="DC3576" s="12"/>
      <c r="DD3576" s="12"/>
      <c r="DE3576" s="12"/>
      <c r="DF3576" s="12"/>
      <c r="DG3576" s="12"/>
      <c r="DH3576" s="12"/>
      <c r="DI3576" s="12"/>
      <c r="DJ3576" s="12"/>
      <c r="DK3576" s="12"/>
      <c r="DL3576" s="12"/>
      <c r="DM3576" s="12"/>
      <c r="DN3576" s="12"/>
      <c r="DO3576" s="12"/>
      <c r="DP3576" s="12"/>
      <c r="DQ3576" s="12"/>
      <c r="DR3576" s="12"/>
      <c r="DS3576" s="12"/>
      <c r="DT3576" s="12"/>
      <c r="DU3576" s="12"/>
      <c r="DV3576" s="12"/>
    </row>
    <row r="3577" spans="1:126" s="14" customFormat="1" ht="60.75" thickBot="1" x14ac:dyDescent="0.3">
      <c r="A3577" s="12"/>
      <c r="B3577" s="13">
        <f t="shared" si="57"/>
        <v>3568</v>
      </c>
      <c r="C3577" s="2" t="s">
        <v>3419</v>
      </c>
      <c r="D3577" s="9">
        <v>2523</v>
      </c>
      <c r="E3577" s="2" t="s">
        <v>1684</v>
      </c>
      <c r="F3577" s="2" t="s">
        <v>7054</v>
      </c>
      <c r="G3577" s="2" t="s">
        <v>11958</v>
      </c>
      <c r="H3577" s="2" t="s">
        <v>619</v>
      </c>
      <c r="J3577" s="12"/>
      <c r="K3577" s="12"/>
      <c r="L3577" s="12"/>
      <c r="M3577" s="12"/>
      <c r="N3577" s="12"/>
      <c r="O3577" s="12"/>
      <c r="P3577" s="12"/>
      <c r="Q3577" s="12"/>
      <c r="R3577" s="12"/>
      <c r="S3577" s="12"/>
      <c r="T3577" s="12"/>
      <c r="U3577" s="12"/>
      <c r="V3577" s="12"/>
      <c r="W3577" s="12"/>
      <c r="X3577" s="12"/>
      <c r="Y3577" s="12"/>
      <c r="Z3577" s="12"/>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12"/>
      <c r="BR3577" s="12"/>
      <c r="BS3577" s="12"/>
      <c r="BT3577" s="12"/>
      <c r="BU3577" s="12"/>
      <c r="BV3577" s="12"/>
      <c r="BW3577" s="12"/>
      <c r="BX3577" s="12"/>
      <c r="BY3577" s="12"/>
      <c r="BZ3577" s="12"/>
      <c r="CA3577" s="12"/>
      <c r="CB3577" s="12"/>
      <c r="CC3577" s="12"/>
      <c r="CD3577" s="12"/>
      <c r="CE3577" s="12"/>
      <c r="CF3577" s="12"/>
      <c r="CG3577" s="12"/>
      <c r="CH3577" s="12"/>
      <c r="CI3577" s="12"/>
      <c r="CJ3577" s="12"/>
      <c r="CK3577" s="12"/>
      <c r="CL3577" s="12"/>
      <c r="CM3577" s="12"/>
      <c r="CN3577" s="12"/>
      <c r="CO3577" s="12"/>
      <c r="CP3577" s="12"/>
      <c r="CQ3577" s="12"/>
      <c r="CR3577" s="12"/>
      <c r="CS3577" s="12"/>
      <c r="CT3577" s="12"/>
      <c r="CU3577" s="12"/>
      <c r="CV3577" s="12"/>
      <c r="CW3577" s="12"/>
      <c r="CX3577" s="12"/>
      <c r="CY3577" s="12"/>
      <c r="CZ3577" s="12"/>
      <c r="DA3577" s="12"/>
      <c r="DB3577" s="12"/>
      <c r="DC3577" s="12"/>
      <c r="DD3577" s="12"/>
      <c r="DE3577" s="12"/>
      <c r="DF3577" s="12"/>
      <c r="DG3577" s="12"/>
      <c r="DH3577" s="12"/>
      <c r="DI3577" s="12"/>
      <c r="DJ3577" s="12"/>
      <c r="DK3577" s="12"/>
      <c r="DL3577" s="12"/>
      <c r="DM3577" s="12"/>
      <c r="DN3577" s="12"/>
      <c r="DO3577" s="12"/>
      <c r="DP3577" s="12"/>
      <c r="DQ3577" s="12"/>
      <c r="DR3577" s="12"/>
      <c r="DS3577" s="12"/>
      <c r="DT3577" s="12"/>
      <c r="DU3577" s="12"/>
      <c r="DV3577" s="12"/>
    </row>
    <row r="3578" spans="1:126" s="14" customFormat="1" ht="60.75" thickBot="1" x14ac:dyDescent="0.3">
      <c r="A3578" s="12"/>
      <c r="B3578" s="13">
        <f t="shared" si="57"/>
        <v>3569</v>
      </c>
      <c r="C3578" s="2" t="s">
        <v>3419</v>
      </c>
      <c r="D3578" s="9">
        <v>2523</v>
      </c>
      <c r="E3578" s="2" t="s">
        <v>1684</v>
      </c>
      <c r="F3578" s="2" t="s">
        <v>6374</v>
      </c>
      <c r="G3578" s="2" t="s">
        <v>11959</v>
      </c>
      <c r="H3578" s="2" t="s">
        <v>619</v>
      </c>
      <c r="J3578" s="12"/>
      <c r="K3578" s="12"/>
      <c r="L3578" s="12"/>
      <c r="M3578" s="12"/>
      <c r="N3578" s="12"/>
      <c r="O3578" s="12"/>
      <c r="P3578" s="12"/>
      <c r="Q3578" s="12"/>
      <c r="R3578" s="12"/>
      <c r="S3578" s="12"/>
      <c r="T3578" s="12"/>
      <c r="U3578" s="12"/>
      <c r="V3578" s="12"/>
      <c r="W3578" s="12"/>
      <c r="X3578" s="12"/>
      <c r="Y3578" s="12"/>
      <c r="Z3578" s="12"/>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12"/>
      <c r="BR3578" s="12"/>
      <c r="BS3578" s="12"/>
      <c r="BT3578" s="12"/>
      <c r="BU3578" s="12"/>
      <c r="BV3578" s="12"/>
      <c r="BW3578" s="12"/>
      <c r="BX3578" s="12"/>
      <c r="BY3578" s="12"/>
      <c r="BZ3578" s="12"/>
      <c r="CA3578" s="12"/>
      <c r="CB3578" s="12"/>
      <c r="CC3578" s="12"/>
      <c r="CD3578" s="12"/>
      <c r="CE3578" s="12"/>
      <c r="CF3578" s="12"/>
      <c r="CG3578" s="12"/>
      <c r="CH3578" s="12"/>
      <c r="CI3578" s="12"/>
      <c r="CJ3578" s="12"/>
      <c r="CK3578" s="12"/>
      <c r="CL3578" s="12"/>
      <c r="CM3578" s="12"/>
      <c r="CN3578" s="12"/>
      <c r="CO3578" s="12"/>
      <c r="CP3578" s="12"/>
      <c r="CQ3578" s="12"/>
      <c r="CR3578" s="12"/>
      <c r="CS3578" s="12"/>
      <c r="CT3578" s="12"/>
      <c r="CU3578" s="12"/>
      <c r="CV3578" s="12"/>
      <c r="CW3578" s="12"/>
      <c r="CX3578" s="12"/>
      <c r="CY3578" s="12"/>
      <c r="CZ3578" s="12"/>
      <c r="DA3578" s="12"/>
      <c r="DB3578" s="12"/>
      <c r="DC3578" s="12"/>
      <c r="DD3578" s="12"/>
      <c r="DE3578" s="12"/>
      <c r="DF3578" s="12"/>
      <c r="DG3578" s="12"/>
      <c r="DH3578" s="12"/>
      <c r="DI3578" s="12"/>
      <c r="DJ3578" s="12"/>
      <c r="DK3578" s="12"/>
      <c r="DL3578" s="12"/>
      <c r="DM3578" s="12"/>
      <c r="DN3578" s="12"/>
      <c r="DO3578" s="12"/>
      <c r="DP3578" s="12"/>
      <c r="DQ3578" s="12"/>
      <c r="DR3578" s="12"/>
      <c r="DS3578" s="12"/>
      <c r="DT3578" s="12"/>
      <c r="DU3578" s="12"/>
      <c r="DV3578" s="12"/>
    </row>
    <row r="3579" spans="1:126" s="14" customFormat="1" ht="105.75" thickBot="1" x14ac:dyDescent="0.3">
      <c r="A3579" s="12"/>
      <c r="B3579" s="13">
        <f t="shared" si="57"/>
        <v>3570</v>
      </c>
      <c r="C3579" s="2" t="s">
        <v>3419</v>
      </c>
      <c r="D3579" s="9">
        <v>2523</v>
      </c>
      <c r="E3579" s="2" t="s">
        <v>1684</v>
      </c>
      <c r="F3579" s="2" t="s">
        <v>6373</v>
      </c>
      <c r="G3579" s="2" t="s">
        <v>11960</v>
      </c>
      <c r="H3579" s="2" t="s">
        <v>619</v>
      </c>
      <c r="J3579" s="12"/>
      <c r="K3579" s="12"/>
      <c r="L3579" s="12"/>
      <c r="M3579" s="12"/>
      <c r="N3579" s="12"/>
      <c r="O3579" s="12"/>
      <c r="P3579" s="12"/>
      <c r="Q3579" s="12"/>
      <c r="R3579" s="12"/>
      <c r="S3579" s="12"/>
      <c r="T3579" s="12"/>
      <c r="U3579" s="12"/>
      <c r="V3579" s="12"/>
      <c r="W3579" s="12"/>
      <c r="X3579" s="12"/>
      <c r="Y3579" s="12"/>
      <c r="Z3579" s="12"/>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12"/>
      <c r="BR3579" s="12"/>
      <c r="BS3579" s="12"/>
      <c r="BT3579" s="12"/>
      <c r="BU3579" s="12"/>
      <c r="BV3579" s="12"/>
      <c r="BW3579" s="12"/>
      <c r="BX3579" s="12"/>
      <c r="BY3579" s="12"/>
      <c r="BZ3579" s="12"/>
      <c r="CA3579" s="12"/>
      <c r="CB3579" s="12"/>
      <c r="CC3579" s="12"/>
      <c r="CD3579" s="12"/>
      <c r="CE3579" s="12"/>
      <c r="CF3579" s="12"/>
      <c r="CG3579" s="12"/>
      <c r="CH3579" s="12"/>
      <c r="CI3579" s="12"/>
      <c r="CJ3579" s="12"/>
      <c r="CK3579" s="12"/>
      <c r="CL3579" s="12"/>
      <c r="CM3579" s="12"/>
      <c r="CN3579" s="12"/>
      <c r="CO3579" s="12"/>
      <c r="CP3579" s="12"/>
      <c r="CQ3579" s="12"/>
      <c r="CR3579" s="12"/>
      <c r="CS3579" s="12"/>
      <c r="CT3579" s="12"/>
      <c r="CU3579" s="12"/>
      <c r="CV3579" s="12"/>
      <c r="CW3579" s="12"/>
      <c r="CX3579" s="12"/>
      <c r="CY3579" s="12"/>
      <c r="CZ3579" s="12"/>
      <c r="DA3579" s="12"/>
      <c r="DB3579" s="12"/>
      <c r="DC3579" s="12"/>
      <c r="DD3579" s="12"/>
      <c r="DE3579" s="12"/>
      <c r="DF3579" s="12"/>
      <c r="DG3579" s="12"/>
      <c r="DH3579" s="12"/>
      <c r="DI3579" s="12"/>
      <c r="DJ3579" s="12"/>
      <c r="DK3579" s="12"/>
      <c r="DL3579" s="12"/>
      <c r="DM3579" s="12"/>
      <c r="DN3579" s="12"/>
      <c r="DO3579" s="12"/>
      <c r="DP3579" s="12"/>
      <c r="DQ3579" s="12"/>
      <c r="DR3579" s="12"/>
      <c r="DS3579" s="12"/>
      <c r="DT3579" s="12"/>
      <c r="DU3579" s="12"/>
      <c r="DV3579" s="12"/>
    </row>
    <row r="3580" spans="1:126" s="14" customFormat="1" ht="75.75" thickBot="1" x14ac:dyDescent="0.3">
      <c r="A3580" s="12"/>
      <c r="B3580" s="13">
        <f t="shared" si="57"/>
        <v>3571</v>
      </c>
      <c r="C3580" s="2" t="s">
        <v>3419</v>
      </c>
      <c r="D3580" s="9">
        <v>2523</v>
      </c>
      <c r="E3580" s="2" t="s">
        <v>1684</v>
      </c>
      <c r="F3580" s="2" t="s">
        <v>6372</v>
      </c>
      <c r="G3580" s="2" t="s">
        <v>11961</v>
      </c>
      <c r="H3580" s="2" t="s">
        <v>619</v>
      </c>
      <c r="J3580" s="12"/>
      <c r="K3580" s="12"/>
      <c r="L3580" s="12"/>
      <c r="M3580" s="12"/>
      <c r="N3580" s="12"/>
      <c r="O3580" s="12"/>
      <c r="P3580" s="12"/>
      <c r="Q3580" s="12"/>
      <c r="R3580" s="12"/>
      <c r="S3580" s="12"/>
      <c r="T3580" s="12"/>
      <c r="U3580" s="12"/>
      <c r="V3580" s="12"/>
      <c r="W3580" s="12"/>
      <c r="X3580" s="12"/>
      <c r="Y3580" s="12"/>
      <c r="Z3580" s="12"/>
      <c r="AA3580" s="12"/>
      <c r="AB3580" s="12"/>
      <c r="AC3580" s="12"/>
      <c r="AD3580" s="12"/>
      <c r="AE3580" s="12"/>
      <c r="AF3580" s="12"/>
      <c r="AG3580" s="12"/>
      <c r="AH3580" s="12"/>
      <c r="AI3580" s="12"/>
      <c r="AJ3580" s="12"/>
      <c r="AK3580" s="12"/>
      <c r="AL3580" s="12"/>
      <c r="AM3580" s="12"/>
      <c r="AN3580" s="12"/>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12"/>
      <c r="BR3580" s="12"/>
      <c r="BS3580" s="12"/>
      <c r="BT3580" s="12"/>
      <c r="BU3580" s="12"/>
      <c r="BV3580" s="12"/>
      <c r="BW3580" s="12"/>
      <c r="BX3580" s="12"/>
      <c r="BY3580" s="12"/>
      <c r="BZ3580" s="12"/>
      <c r="CA3580" s="12"/>
      <c r="CB3580" s="12"/>
      <c r="CC3580" s="12"/>
      <c r="CD3580" s="12"/>
      <c r="CE3580" s="12"/>
      <c r="CF3580" s="12"/>
      <c r="CG3580" s="12"/>
      <c r="CH3580" s="12"/>
      <c r="CI3580" s="12"/>
      <c r="CJ3580" s="12"/>
      <c r="CK3580" s="12"/>
      <c r="CL3580" s="12"/>
      <c r="CM3580" s="12"/>
      <c r="CN3580" s="12"/>
      <c r="CO3580" s="12"/>
      <c r="CP3580" s="12"/>
      <c r="CQ3580" s="12"/>
      <c r="CR3580" s="12"/>
      <c r="CS3580" s="12"/>
      <c r="CT3580" s="12"/>
      <c r="CU3580" s="12"/>
      <c r="CV3580" s="12"/>
      <c r="CW3580" s="12"/>
      <c r="CX3580" s="12"/>
      <c r="CY3580" s="12"/>
      <c r="CZ3580" s="12"/>
      <c r="DA3580" s="12"/>
      <c r="DB3580" s="12"/>
      <c r="DC3580" s="12"/>
      <c r="DD3580" s="12"/>
      <c r="DE3580" s="12"/>
      <c r="DF3580" s="12"/>
      <c r="DG3580" s="12"/>
      <c r="DH3580" s="12"/>
      <c r="DI3580" s="12"/>
      <c r="DJ3580" s="12"/>
      <c r="DK3580" s="12"/>
      <c r="DL3580" s="12"/>
      <c r="DM3580" s="12"/>
      <c r="DN3580" s="12"/>
      <c r="DO3580" s="12"/>
      <c r="DP3580" s="12"/>
      <c r="DQ3580" s="12"/>
      <c r="DR3580" s="12"/>
      <c r="DS3580" s="12"/>
      <c r="DT3580" s="12"/>
      <c r="DU3580" s="12"/>
      <c r="DV3580" s="12"/>
    </row>
    <row r="3581" spans="1:126" s="14" customFormat="1" ht="45.75" thickBot="1" x14ac:dyDescent="0.3">
      <c r="A3581" s="12"/>
      <c r="B3581" s="13">
        <f t="shared" si="57"/>
        <v>3572</v>
      </c>
      <c r="C3581" s="2" t="s">
        <v>3419</v>
      </c>
      <c r="D3581" s="9">
        <v>2523</v>
      </c>
      <c r="E3581" s="2" t="s">
        <v>1684</v>
      </c>
      <c r="F3581" s="2" t="s">
        <v>6371</v>
      </c>
      <c r="G3581" s="2" t="s">
        <v>11962</v>
      </c>
      <c r="H3581" s="2" t="s">
        <v>619</v>
      </c>
      <c r="J3581" s="12"/>
      <c r="K3581" s="12"/>
      <c r="L3581" s="12"/>
      <c r="M3581" s="12"/>
      <c r="N3581" s="12"/>
      <c r="O3581" s="12"/>
      <c r="P3581" s="12"/>
      <c r="Q3581" s="12"/>
      <c r="R3581" s="12"/>
      <c r="S3581" s="12"/>
      <c r="T3581" s="12"/>
      <c r="U3581" s="12"/>
      <c r="V3581" s="12"/>
      <c r="W3581" s="12"/>
      <c r="X3581" s="12"/>
      <c r="Y3581" s="12"/>
      <c r="Z3581" s="12"/>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12"/>
      <c r="BR3581" s="12"/>
      <c r="BS3581" s="12"/>
      <c r="BT3581" s="12"/>
      <c r="BU3581" s="12"/>
      <c r="BV3581" s="12"/>
      <c r="BW3581" s="12"/>
      <c r="BX3581" s="12"/>
      <c r="BY3581" s="12"/>
      <c r="BZ3581" s="12"/>
      <c r="CA3581" s="12"/>
      <c r="CB3581" s="12"/>
      <c r="CC3581" s="12"/>
      <c r="CD3581" s="12"/>
      <c r="CE3581" s="12"/>
      <c r="CF3581" s="12"/>
      <c r="CG3581" s="12"/>
      <c r="CH3581" s="12"/>
      <c r="CI3581" s="12"/>
      <c r="CJ3581" s="12"/>
      <c r="CK3581" s="12"/>
      <c r="CL3581" s="12"/>
      <c r="CM3581" s="12"/>
      <c r="CN3581" s="12"/>
      <c r="CO3581" s="12"/>
      <c r="CP3581" s="12"/>
      <c r="CQ3581" s="12"/>
      <c r="CR3581" s="12"/>
      <c r="CS3581" s="12"/>
      <c r="CT3581" s="12"/>
      <c r="CU3581" s="12"/>
      <c r="CV3581" s="12"/>
      <c r="CW3581" s="12"/>
      <c r="CX3581" s="12"/>
      <c r="CY3581" s="12"/>
      <c r="CZ3581" s="12"/>
      <c r="DA3581" s="12"/>
      <c r="DB3581" s="12"/>
      <c r="DC3581" s="12"/>
      <c r="DD3581" s="12"/>
      <c r="DE3581" s="12"/>
      <c r="DF3581" s="12"/>
      <c r="DG3581" s="12"/>
      <c r="DH3581" s="12"/>
      <c r="DI3581" s="12"/>
      <c r="DJ3581" s="12"/>
      <c r="DK3581" s="12"/>
      <c r="DL3581" s="12"/>
      <c r="DM3581" s="12"/>
      <c r="DN3581" s="12"/>
      <c r="DO3581" s="12"/>
      <c r="DP3581" s="12"/>
      <c r="DQ3581" s="12"/>
      <c r="DR3581" s="12"/>
      <c r="DS3581" s="12"/>
      <c r="DT3581" s="12"/>
      <c r="DU3581" s="12"/>
      <c r="DV3581" s="12"/>
    </row>
    <row r="3582" spans="1:126" s="14" customFormat="1" ht="75.75" thickBot="1" x14ac:dyDescent="0.3">
      <c r="A3582" s="12"/>
      <c r="B3582" s="13">
        <f t="shared" si="57"/>
        <v>3573</v>
      </c>
      <c r="C3582" s="2" t="s">
        <v>3419</v>
      </c>
      <c r="D3582" s="9">
        <v>6809</v>
      </c>
      <c r="E3582" s="2" t="s">
        <v>3484</v>
      </c>
      <c r="F3582" s="2" t="s">
        <v>6377</v>
      </c>
      <c r="G3582" s="2" t="s">
        <v>11963</v>
      </c>
      <c r="H3582" s="2" t="s">
        <v>619</v>
      </c>
      <c r="J3582" s="12"/>
      <c r="K3582" s="12"/>
      <c r="L3582" s="12"/>
      <c r="M3582" s="12"/>
      <c r="N3582" s="12"/>
      <c r="O3582" s="12"/>
      <c r="P3582" s="12"/>
      <c r="Q3582" s="12"/>
      <c r="R3582" s="12"/>
      <c r="S3582" s="12"/>
      <c r="T3582" s="12"/>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12"/>
      <c r="BR3582" s="12"/>
      <c r="BS3582" s="12"/>
      <c r="BT3582" s="12"/>
      <c r="BU3582" s="12"/>
      <c r="BV3582" s="12"/>
      <c r="BW3582" s="12"/>
      <c r="BX3582" s="12"/>
      <c r="BY3582" s="12"/>
      <c r="BZ3582" s="12"/>
      <c r="CA3582" s="12"/>
      <c r="CB3582" s="12"/>
      <c r="CC3582" s="12"/>
      <c r="CD3582" s="12"/>
      <c r="CE3582" s="12"/>
      <c r="CF3582" s="12"/>
      <c r="CG3582" s="12"/>
      <c r="CH3582" s="12"/>
      <c r="CI3582" s="12"/>
      <c r="CJ3582" s="12"/>
      <c r="CK3582" s="12"/>
      <c r="CL3582" s="12"/>
      <c r="CM3582" s="12"/>
      <c r="CN3582" s="12"/>
      <c r="CO3582" s="12"/>
      <c r="CP3582" s="12"/>
      <c r="CQ3582" s="12"/>
      <c r="CR3582" s="12"/>
      <c r="CS3582" s="12"/>
      <c r="CT3582" s="12"/>
      <c r="CU3582" s="12"/>
      <c r="CV3582" s="12"/>
      <c r="CW3582" s="12"/>
      <c r="CX3582" s="12"/>
      <c r="CY3582" s="12"/>
      <c r="CZ3582" s="12"/>
      <c r="DA3582" s="12"/>
      <c r="DB3582" s="12"/>
      <c r="DC3582" s="12"/>
      <c r="DD3582" s="12"/>
      <c r="DE3582" s="12"/>
      <c r="DF3582" s="12"/>
      <c r="DG3582" s="12"/>
      <c r="DH3582" s="12"/>
      <c r="DI3582" s="12"/>
      <c r="DJ3582" s="12"/>
      <c r="DK3582" s="12"/>
      <c r="DL3582" s="12"/>
      <c r="DM3582" s="12"/>
      <c r="DN3582" s="12"/>
      <c r="DO3582" s="12"/>
      <c r="DP3582" s="12"/>
      <c r="DQ3582" s="12"/>
      <c r="DR3582" s="12"/>
      <c r="DS3582" s="12"/>
      <c r="DT3582" s="12"/>
      <c r="DU3582" s="12"/>
      <c r="DV3582" s="12"/>
    </row>
    <row r="3583" spans="1:126" s="14" customFormat="1" ht="60.75" thickBot="1" x14ac:dyDescent="0.3">
      <c r="A3583" s="12"/>
      <c r="B3583" s="13">
        <f t="shared" si="57"/>
        <v>3574</v>
      </c>
      <c r="C3583" s="2" t="s">
        <v>3419</v>
      </c>
      <c r="D3583" s="9">
        <v>7010</v>
      </c>
      <c r="E3583" s="2" t="s">
        <v>2927</v>
      </c>
      <c r="F3583" s="2" t="s">
        <v>6380</v>
      </c>
      <c r="G3583" s="2" t="s">
        <v>11964</v>
      </c>
      <c r="H3583" s="2" t="s">
        <v>619</v>
      </c>
      <c r="J3583" s="12"/>
      <c r="K3583" s="12"/>
      <c r="L3583" s="12"/>
      <c r="M3583" s="12"/>
      <c r="N3583" s="12"/>
      <c r="O3583" s="12"/>
      <c r="P3583" s="12"/>
      <c r="Q3583" s="12"/>
      <c r="R3583" s="12"/>
      <c r="S3583" s="12"/>
      <c r="T3583" s="12"/>
      <c r="U3583" s="12"/>
      <c r="V3583" s="12"/>
      <c r="W3583" s="12"/>
      <c r="X3583" s="12"/>
      <c r="Y3583" s="12"/>
      <c r="Z3583" s="12"/>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12"/>
      <c r="BR3583" s="12"/>
      <c r="BS3583" s="12"/>
      <c r="BT3583" s="12"/>
      <c r="BU3583" s="12"/>
      <c r="BV3583" s="12"/>
      <c r="BW3583" s="12"/>
      <c r="BX3583" s="12"/>
      <c r="BY3583" s="12"/>
      <c r="BZ3583" s="12"/>
      <c r="CA3583" s="12"/>
      <c r="CB3583" s="12"/>
      <c r="CC3583" s="12"/>
      <c r="CD3583" s="12"/>
      <c r="CE3583" s="12"/>
      <c r="CF3583" s="12"/>
      <c r="CG3583" s="12"/>
      <c r="CH3583" s="12"/>
      <c r="CI3583" s="12"/>
      <c r="CJ3583" s="12"/>
      <c r="CK3583" s="12"/>
      <c r="CL3583" s="12"/>
      <c r="CM3583" s="12"/>
      <c r="CN3583" s="12"/>
      <c r="CO3583" s="12"/>
      <c r="CP3583" s="12"/>
      <c r="CQ3583" s="12"/>
      <c r="CR3583" s="12"/>
      <c r="CS3583" s="12"/>
      <c r="CT3583" s="12"/>
      <c r="CU3583" s="12"/>
      <c r="CV3583" s="12"/>
      <c r="CW3583" s="12"/>
      <c r="CX3583" s="12"/>
      <c r="CY3583" s="12"/>
      <c r="CZ3583" s="12"/>
      <c r="DA3583" s="12"/>
      <c r="DB3583" s="12"/>
      <c r="DC3583" s="12"/>
      <c r="DD3583" s="12"/>
      <c r="DE3583" s="12"/>
      <c r="DF3583" s="12"/>
      <c r="DG3583" s="12"/>
      <c r="DH3583" s="12"/>
      <c r="DI3583" s="12"/>
      <c r="DJ3583" s="12"/>
      <c r="DK3583" s="12"/>
      <c r="DL3583" s="12"/>
      <c r="DM3583" s="12"/>
      <c r="DN3583" s="12"/>
      <c r="DO3583" s="12"/>
      <c r="DP3583" s="12"/>
      <c r="DQ3583" s="12"/>
      <c r="DR3583" s="12"/>
      <c r="DS3583" s="12"/>
      <c r="DT3583" s="12"/>
      <c r="DU3583" s="12"/>
      <c r="DV3583" s="12"/>
    </row>
    <row r="3584" spans="1:126" s="14" customFormat="1" ht="30.75" thickBot="1" x14ac:dyDescent="0.3">
      <c r="A3584" s="12"/>
      <c r="B3584" s="13">
        <f t="shared" si="57"/>
        <v>3575</v>
      </c>
      <c r="C3584" s="2" t="s">
        <v>3419</v>
      </c>
      <c r="D3584" s="9">
        <v>6907</v>
      </c>
      <c r="E3584" s="2" t="s">
        <v>6378</v>
      </c>
      <c r="F3584" s="2" t="s">
        <v>6379</v>
      </c>
      <c r="G3584" s="2" t="s">
        <v>10707</v>
      </c>
      <c r="H3584" s="2" t="s">
        <v>619</v>
      </c>
      <c r="I3584" s="2"/>
      <c r="J3584" s="12"/>
      <c r="K3584" s="12"/>
      <c r="L3584" s="12"/>
      <c r="M3584" s="12"/>
      <c r="N3584" s="12"/>
      <c r="O3584" s="12"/>
      <c r="P3584" s="12"/>
      <c r="Q3584" s="12"/>
      <c r="R3584" s="12"/>
      <c r="S3584" s="12"/>
      <c r="T3584" s="12"/>
      <c r="U3584" s="12"/>
      <c r="V3584" s="12"/>
      <c r="W3584" s="12"/>
      <c r="X3584" s="12"/>
      <c r="Y3584" s="12"/>
      <c r="Z3584" s="12"/>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12"/>
      <c r="BR3584" s="12"/>
      <c r="BS3584" s="12"/>
      <c r="BT3584" s="12"/>
      <c r="BU3584" s="12"/>
      <c r="BV3584" s="12"/>
      <c r="BW3584" s="12"/>
      <c r="BX3584" s="12"/>
      <c r="BY3584" s="12"/>
      <c r="BZ3584" s="12"/>
      <c r="CA3584" s="12"/>
      <c r="CB3584" s="12"/>
      <c r="CC3584" s="12"/>
      <c r="CD3584" s="12"/>
      <c r="CE3584" s="12"/>
      <c r="CF3584" s="12"/>
      <c r="CG3584" s="12"/>
      <c r="CH3584" s="12"/>
      <c r="CI3584" s="12"/>
      <c r="CJ3584" s="12"/>
      <c r="CK3584" s="12"/>
      <c r="CL3584" s="12"/>
      <c r="CM3584" s="12"/>
      <c r="CN3584" s="12"/>
      <c r="CO3584" s="12"/>
      <c r="CP3584" s="12"/>
      <c r="CQ3584" s="12"/>
      <c r="CR3584" s="12"/>
      <c r="CS3584" s="12"/>
      <c r="CT3584" s="12"/>
      <c r="CU3584" s="12"/>
      <c r="CV3584" s="12"/>
      <c r="CW3584" s="12"/>
      <c r="CX3584" s="12"/>
      <c r="CY3584" s="12"/>
      <c r="CZ3584" s="12"/>
      <c r="DA3584" s="12"/>
      <c r="DB3584" s="12"/>
      <c r="DC3584" s="12"/>
      <c r="DD3584" s="12"/>
      <c r="DE3584" s="12"/>
      <c r="DF3584" s="12"/>
      <c r="DG3584" s="12"/>
      <c r="DH3584" s="12"/>
      <c r="DI3584" s="12"/>
      <c r="DJ3584" s="12"/>
      <c r="DK3584" s="12"/>
      <c r="DL3584" s="12"/>
      <c r="DM3584" s="12"/>
      <c r="DN3584" s="12"/>
      <c r="DO3584" s="12"/>
      <c r="DP3584" s="12"/>
      <c r="DQ3584" s="12"/>
      <c r="DR3584" s="12"/>
      <c r="DS3584" s="12"/>
      <c r="DT3584" s="12"/>
      <c r="DU3584" s="12"/>
      <c r="DV3584" s="12"/>
    </row>
    <row r="3585" spans="1:126" s="14" customFormat="1" ht="60.75" thickBot="1" x14ac:dyDescent="0.3">
      <c r="A3585" s="12"/>
      <c r="B3585" s="13">
        <f t="shared" si="57"/>
        <v>3576</v>
      </c>
      <c r="C3585" s="2" t="s">
        <v>3419</v>
      </c>
      <c r="D3585" s="9">
        <v>4006</v>
      </c>
      <c r="E3585" s="2" t="s">
        <v>6381</v>
      </c>
      <c r="F3585" s="2" t="s">
        <v>1041</v>
      </c>
      <c r="G3585" s="2" t="s">
        <v>11965</v>
      </c>
      <c r="H3585" s="2" t="s">
        <v>619</v>
      </c>
      <c r="J3585" s="12"/>
      <c r="K3585" s="12"/>
      <c r="L3585" s="12"/>
      <c r="M3585" s="12"/>
      <c r="N3585" s="12"/>
      <c r="O3585" s="12"/>
      <c r="P3585" s="12"/>
      <c r="Q3585" s="12"/>
      <c r="R3585" s="12"/>
      <c r="S3585" s="12"/>
      <c r="T3585" s="12"/>
      <c r="U3585" s="12"/>
      <c r="V3585" s="12"/>
      <c r="W3585" s="12"/>
      <c r="X3585" s="12"/>
      <c r="Y3585" s="12"/>
      <c r="Z3585" s="12"/>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12"/>
      <c r="BR3585" s="12"/>
      <c r="BS3585" s="12"/>
      <c r="BT3585" s="12"/>
      <c r="BU3585" s="12"/>
      <c r="BV3585" s="12"/>
      <c r="BW3585" s="12"/>
      <c r="BX3585" s="12"/>
      <c r="BY3585" s="12"/>
      <c r="BZ3585" s="12"/>
      <c r="CA3585" s="12"/>
      <c r="CB3585" s="12"/>
      <c r="CC3585" s="12"/>
      <c r="CD3585" s="12"/>
      <c r="CE3585" s="12"/>
      <c r="CF3585" s="12"/>
      <c r="CG3585" s="12"/>
      <c r="CH3585" s="12"/>
      <c r="CI3585" s="12"/>
      <c r="CJ3585" s="12"/>
      <c r="CK3585" s="12"/>
      <c r="CL3585" s="12"/>
      <c r="CM3585" s="12"/>
      <c r="CN3585" s="12"/>
      <c r="CO3585" s="12"/>
      <c r="CP3585" s="12"/>
      <c r="CQ3585" s="12"/>
      <c r="CR3585" s="12"/>
      <c r="CS3585" s="12"/>
      <c r="CT3585" s="12"/>
      <c r="CU3585" s="12"/>
      <c r="CV3585" s="12"/>
      <c r="CW3585" s="12"/>
      <c r="CX3585" s="12"/>
      <c r="CY3585" s="12"/>
      <c r="CZ3585" s="12"/>
      <c r="DA3585" s="12"/>
      <c r="DB3585" s="12"/>
      <c r="DC3585" s="12"/>
      <c r="DD3585" s="12"/>
      <c r="DE3585" s="12"/>
      <c r="DF3585" s="12"/>
      <c r="DG3585" s="12"/>
      <c r="DH3585" s="12"/>
      <c r="DI3585" s="12"/>
      <c r="DJ3585" s="12"/>
      <c r="DK3585" s="12"/>
      <c r="DL3585" s="12"/>
      <c r="DM3585" s="12"/>
      <c r="DN3585" s="12"/>
      <c r="DO3585" s="12"/>
      <c r="DP3585" s="12"/>
      <c r="DQ3585" s="12"/>
      <c r="DR3585" s="12"/>
      <c r="DS3585" s="12"/>
      <c r="DT3585" s="12"/>
      <c r="DU3585" s="12"/>
      <c r="DV3585" s="12"/>
    </row>
    <row r="3586" spans="1:126" s="14" customFormat="1" ht="60.75" thickBot="1" x14ac:dyDescent="0.3">
      <c r="A3586" s="12"/>
      <c r="B3586" s="13">
        <f t="shared" si="57"/>
        <v>3577</v>
      </c>
      <c r="C3586" s="2" t="s">
        <v>3419</v>
      </c>
      <c r="D3586" s="9">
        <v>4006</v>
      </c>
      <c r="E3586" s="2" t="s">
        <v>6381</v>
      </c>
      <c r="F3586" s="2" t="s">
        <v>6382</v>
      </c>
      <c r="G3586" s="2" t="s">
        <v>11966</v>
      </c>
      <c r="H3586" s="2" t="s">
        <v>619</v>
      </c>
      <c r="J3586" s="12"/>
      <c r="K3586" s="12"/>
      <c r="L3586" s="12"/>
      <c r="M3586" s="12"/>
      <c r="N3586" s="12"/>
      <c r="O3586" s="12"/>
      <c r="P3586" s="12"/>
      <c r="Q3586" s="12"/>
      <c r="R3586" s="12"/>
      <c r="S3586" s="12"/>
      <c r="T3586" s="12"/>
      <c r="U3586" s="12"/>
      <c r="V3586" s="12"/>
      <c r="W3586" s="12"/>
      <c r="X3586" s="12"/>
      <c r="Y3586" s="12"/>
      <c r="Z3586" s="12"/>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12"/>
      <c r="BR3586" s="12"/>
      <c r="BS3586" s="12"/>
      <c r="BT3586" s="12"/>
      <c r="BU3586" s="12"/>
      <c r="BV3586" s="12"/>
      <c r="BW3586" s="12"/>
      <c r="BX3586" s="12"/>
      <c r="BY3586" s="12"/>
      <c r="BZ3586" s="12"/>
      <c r="CA3586" s="12"/>
      <c r="CB3586" s="12"/>
      <c r="CC3586" s="12"/>
      <c r="CD3586" s="12"/>
      <c r="CE3586" s="12"/>
      <c r="CF3586" s="12"/>
      <c r="CG3586" s="12"/>
      <c r="CH3586" s="12"/>
      <c r="CI3586" s="12"/>
      <c r="CJ3586" s="12"/>
      <c r="CK3586" s="12"/>
      <c r="CL3586" s="12"/>
      <c r="CM3586" s="12"/>
      <c r="CN3586" s="12"/>
      <c r="CO3586" s="12"/>
      <c r="CP3586" s="12"/>
      <c r="CQ3586" s="12"/>
      <c r="CR3586" s="12"/>
      <c r="CS3586" s="12"/>
      <c r="CT3586" s="12"/>
      <c r="CU3586" s="12"/>
      <c r="CV3586" s="12"/>
      <c r="CW3586" s="12"/>
      <c r="CX3586" s="12"/>
      <c r="CY3586" s="12"/>
      <c r="CZ3586" s="12"/>
      <c r="DA3586" s="12"/>
      <c r="DB3586" s="12"/>
      <c r="DC3586" s="12"/>
      <c r="DD3586" s="12"/>
      <c r="DE3586" s="12"/>
      <c r="DF3586" s="12"/>
      <c r="DG3586" s="12"/>
      <c r="DH3586" s="12"/>
      <c r="DI3586" s="12"/>
      <c r="DJ3586" s="12"/>
      <c r="DK3586" s="12"/>
      <c r="DL3586" s="12"/>
      <c r="DM3586" s="12"/>
      <c r="DN3586" s="12"/>
      <c r="DO3586" s="12"/>
      <c r="DP3586" s="12"/>
      <c r="DQ3586" s="12"/>
      <c r="DR3586" s="12"/>
      <c r="DS3586" s="12"/>
      <c r="DT3586" s="12"/>
      <c r="DU3586" s="12"/>
      <c r="DV3586" s="12"/>
    </row>
    <row r="3587" spans="1:126" s="14" customFormat="1" ht="120.75" thickBot="1" x14ac:dyDescent="0.3">
      <c r="A3587" s="12"/>
      <c r="B3587" s="13">
        <f t="shared" si="57"/>
        <v>3578</v>
      </c>
      <c r="C3587" s="2" t="s">
        <v>3419</v>
      </c>
      <c r="D3587" s="9">
        <v>3214</v>
      </c>
      <c r="E3587" s="2" t="s">
        <v>3467</v>
      </c>
      <c r="F3587" s="2" t="s">
        <v>3468</v>
      </c>
      <c r="G3587" s="2" t="s">
        <v>11967</v>
      </c>
      <c r="H3587" s="2" t="s">
        <v>619</v>
      </c>
      <c r="J3587" s="12"/>
      <c r="K3587" s="12"/>
      <c r="L3587" s="12"/>
      <c r="M3587" s="12"/>
      <c r="N3587" s="12"/>
      <c r="O3587" s="12"/>
      <c r="P3587" s="12"/>
      <c r="Q3587" s="12"/>
      <c r="R3587" s="12"/>
      <c r="S3587" s="12"/>
      <c r="T3587" s="12"/>
      <c r="U3587" s="12"/>
      <c r="V3587" s="12"/>
      <c r="W3587" s="12"/>
      <c r="X3587" s="12"/>
      <c r="Y3587" s="12"/>
      <c r="Z3587" s="12"/>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c r="BP3587" s="12"/>
      <c r="BQ3587" s="12"/>
      <c r="BR3587" s="12"/>
      <c r="BS3587" s="12"/>
      <c r="BT3587" s="12"/>
      <c r="BU3587" s="12"/>
      <c r="BV3587" s="12"/>
      <c r="BW3587" s="12"/>
      <c r="BX3587" s="12"/>
      <c r="BY3587" s="12"/>
      <c r="BZ3587" s="12"/>
      <c r="CA3587" s="12"/>
      <c r="CB3587" s="12"/>
      <c r="CC3587" s="12"/>
      <c r="CD3587" s="12"/>
      <c r="CE3587" s="12"/>
      <c r="CF3587" s="12"/>
      <c r="CG3587" s="12"/>
      <c r="CH3587" s="12"/>
      <c r="CI3587" s="12"/>
      <c r="CJ3587" s="12"/>
      <c r="CK3587" s="12"/>
      <c r="CL3587" s="12"/>
      <c r="CM3587" s="12"/>
      <c r="CN3587" s="12"/>
      <c r="CO3587" s="12"/>
      <c r="CP3587" s="12"/>
      <c r="CQ3587" s="12"/>
      <c r="CR3587" s="12"/>
      <c r="CS3587" s="12"/>
      <c r="CT3587" s="12"/>
      <c r="CU3587" s="12"/>
      <c r="CV3587" s="12"/>
      <c r="CW3587" s="12"/>
      <c r="CX3587" s="12"/>
      <c r="CY3587" s="12"/>
      <c r="CZ3587" s="12"/>
      <c r="DA3587" s="12"/>
      <c r="DB3587" s="12"/>
      <c r="DC3587" s="12"/>
      <c r="DD3587" s="12"/>
      <c r="DE3587" s="12"/>
      <c r="DF3587" s="12"/>
      <c r="DG3587" s="12"/>
      <c r="DH3587" s="12"/>
      <c r="DI3587" s="12"/>
      <c r="DJ3587" s="12"/>
      <c r="DK3587" s="12"/>
      <c r="DL3587" s="12"/>
      <c r="DM3587" s="12"/>
      <c r="DN3587" s="12"/>
      <c r="DO3587" s="12"/>
      <c r="DP3587" s="12"/>
      <c r="DQ3587" s="12"/>
      <c r="DR3587" s="12"/>
      <c r="DS3587" s="12"/>
      <c r="DT3587" s="12"/>
      <c r="DU3587" s="12"/>
      <c r="DV3587" s="12"/>
    </row>
    <row r="3588" spans="1:126" s="14" customFormat="1" ht="105.75" thickBot="1" x14ac:dyDescent="0.3">
      <c r="A3588" s="12"/>
      <c r="B3588" s="13">
        <f t="shared" si="57"/>
        <v>3579</v>
      </c>
      <c r="C3588" s="2" t="s">
        <v>3419</v>
      </c>
      <c r="D3588" s="9">
        <v>3214</v>
      </c>
      <c r="E3588" s="2" t="s">
        <v>3467</v>
      </c>
      <c r="F3588" s="2" t="s">
        <v>3469</v>
      </c>
      <c r="G3588" s="2" t="s">
        <v>11968</v>
      </c>
      <c r="H3588" s="2" t="s">
        <v>619</v>
      </c>
      <c r="J3588" s="12"/>
      <c r="K3588" s="12"/>
      <c r="L3588" s="12"/>
      <c r="M3588" s="12"/>
      <c r="N3588" s="12"/>
      <c r="O3588" s="12"/>
      <c r="P3588" s="12"/>
      <c r="Q3588" s="12"/>
      <c r="R3588" s="12"/>
      <c r="S3588" s="12"/>
      <c r="T3588" s="12"/>
      <c r="U3588" s="12"/>
      <c r="V3588" s="12"/>
      <c r="W3588" s="12"/>
      <c r="X3588" s="12"/>
      <c r="Y3588" s="12"/>
      <c r="Z3588" s="12"/>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12"/>
      <c r="BR3588" s="12"/>
      <c r="BS3588" s="12"/>
      <c r="BT3588" s="12"/>
      <c r="BU3588" s="12"/>
      <c r="BV3588" s="12"/>
      <c r="BW3588" s="12"/>
      <c r="BX3588" s="12"/>
      <c r="BY3588" s="12"/>
      <c r="BZ3588" s="12"/>
      <c r="CA3588" s="12"/>
      <c r="CB3588" s="12"/>
      <c r="CC3588" s="12"/>
      <c r="CD3588" s="12"/>
      <c r="CE3588" s="12"/>
      <c r="CF3588" s="12"/>
      <c r="CG3588" s="12"/>
      <c r="CH3588" s="12"/>
      <c r="CI3588" s="12"/>
      <c r="CJ3588" s="12"/>
      <c r="CK3588" s="12"/>
      <c r="CL3588" s="12"/>
      <c r="CM3588" s="12"/>
      <c r="CN3588" s="12"/>
      <c r="CO3588" s="12"/>
      <c r="CP3588" s="12"/>
      <c r="CQ3588" s="12"/>
      <c r="CR3588" s="12"/>
      <c r="CS3588" s="12"/>
      <c r="CT3588" s="12"/>
      <c r="CU3588" s="12"/>
      <c r="CV3588" s="12"/>
      <c r="CW3588" s="12"/>
      <c r="CX3588" s="12"/>
      <c r="CY3588" s="12"/>
      <c r="CZ3588" s="12"/>
      <c r="DA3588" s="12"/>
      <c r="DB3588" s="12"/>
      <c r="DC3588" s="12"/>
      <c r="DD3588" s="12"/>
      <c r="DE3588" s="12"/>
      <c r="DF3588" s="12"/>
      <c r="DG3588" s="12"/>
      <c r="DH3588" s="12"/>
      <c r="DI3588" s="12"/>
      <c r="DJ3588" s="12"/>
      <c r="DK3588" s="12"/>
      <c r="DL3588" s="12"/>
      <c r="DM3588" s="12"/>
      <c r="DN3588" s="12"/>
      <c r="DO3588" s="12"/>
      <c r="DP3588" s="12"/>
      <c r="DQ3588" s="12"/>
      <c r="DR3588" s="12"/>
      <c r="DS3588" s="12"/>
      <c r="DT3588" s="12"/>
      <c r="DU3588" s="12"/>
      <c r="DV3588" s="12"/>
    </row>
    <row r="3589" spans="1:126" s="14" customFormat="1" ht="105.75" thickBot="1" x14ac:dyDescent="0.3">
      <c r="A3589" s="12"/>
      <c r="B3589" s="13">
        <f t="shared" si="57"/>
        <v>3580</v>
      </c>
      <c r="C3589" s="2" t="s">
        <v>3419</v>
      </c>
      <c r="D3589" s="9">
        <v>3214</v>
      </c>
      <c r="E3589" s="2" t="s">
        <v>3467</v>
      </c>
      <c r="F3589" s="2" t="s">
        <v>3470</v>
      </c>
      <c r="G3589" s="2" t="s">
        <v>11969</v>
      </c>
      <c r="H3589" s="2" t="s">
        <v>619</v>
      </c>
      <c r="J3589" s="12"/>
      <c r="K3589" s="12"/>
      <c r="L3589" s="12"/>
      <c r="M3589" s="12"/>
      <c r="N3589" s="12"/>
      <c r="O3589" s="12"/>
      <c r="P3589" s="12"/>
      <c r="Q3589" s="12"/>
      <c r="R3589" s="12"/>
      <c r="S3589" s="12"/>
      <c r="T3589" s="12"/>
      <c r="U3589" s="12"/>
      <c r="V3589" s="12"/>
      <c r="W3589" s="12"/>
      <c r="X3589" s="12"/>
      <c r="Y3589" s="12"/>
      <c r="Z3589" s="12"/>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12"/>
      <c r="BR3589" s="12"/>
      <c r="BS3589" s="12"/>
      <c r="BT3589" s="12"/>
      <c r="BU3589" s="12"/>
      <c r="BV3589" s="12"/>
      <c r="BW3589" s="12"/>
      <c r="BX3589" s="12"/>
      <c r="BY3589" s="12"/>
      <c r="BZ3589" s="12"/>
      <c r="CA3589" s="12"/>
      <c r="CB3589" s="12"/>
      <c r="CC3589" s="12"/>
      <c r="CD3589" s="12"/>
      <c r="CE3589" s="12"/>
      <c r="CF3589" s="12"/>
      <c r="CG3589" s="12"/>
      <c r="CH3589" s="12"/>
      <c r="CI3589" s="12"/>
      <c r="CJ3589" s="12"/>
      <c r="CK3589" s="12"/>
      <c r="CL3589" s="12"/>
      <c r="CM3589" s="12"/>
      <c r="CN3589" s="12"/>
      <c r="CO3589" s="12"/>
      <c r="CP3589" s="12"/>
      <c r="CQ3589" s="12"/>
      <c r="CR3589" s="12"/>
      <c r="CS3589" s="12"/>
      <c r="CT3589" s="12"/>
      <c r="CU3589" s="12"/>
      <c r="CV3589" s="12"/>
      <c r="CW3589" s="12"/>
      <c r="CX3589" s="12"/>
      <c r="CY3589" s="12"/>
      <c r="CZ3589" s="12"/>
      <c r="DA3589" s="12"/>
      <c r="DB3589" s="12"/>
      <c r="DC3589" s="12"/>
      <c r="DD3589" s="12"/>
      <c r="DE3589" s="12"/>
      <c r="DF3589" s="12"/>
      <c r="DG3589" s="12"/>
      <c r="DH3589" s="12"/>
      <c r="DI3589" s="12"/>
      <c r="DJ3589" s="12"/>
      <c r="DK3589" s="12"/>
      <c r="DL3589" s="12"/>
      <c r="DM3589" s="12"/>
      <c r="DN3589" s="12"/>
      <c r="DO3589" s="12"/>
      <c r="DP3589" s="12"/>
      <c r="DQ3589" s="12"/>
      <c r="DR3589" s="12"/>
      <c r="DS3589" s="12"/>
      <c r="DT3589" s="12"/>
      <c r="DU3589" s="12"/>
      <c r="DV3589" s="12"/>
    </row>
    <row r="3590" spans="1:126" s="14" customFormat="1" ht="75.75" thickBot="1" x14ac:dyDescent="0.3">
      <c r="A3590" s="12"/>
      <c r="B3590" s="13">
        <f t="shared" si="57"/>
        <v>3581</v>
      </c>
      <c r="C3590" s="2" t="s">
        <v>3419</v>
      </c>
      <c r="D3590" s="9">
        <v>6802</v>
      </c>
      <c r="E3590" s="2" t="s">
        <v>3471</v>
      </c>
      <c r="F3590" s="2" t="s">
        <v>3472</v>
      </c>
      <c r="G3590" s="2" t="s">
        <v>11970</v>
      </c>
      <c r="H3590" s="2" t="s">
        <v>619</v>
      </c>
      <c r="J3590" s="12"/>
      <c r="K3590" s="12"/>
      <c r="L3590" s="12"/>
      <c r="M3590" s="12"/>
      <c r="N3590" s="12"/>
      <c r="O3590" s="12"/>
      <c r="P3590" s="12"/>
      <c r="Q3590" s="12"/>
      <c r="R3590" s="12"/>
      <c r="S3590" s="12"/>
      <c r="T3590" s="12"/>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12"/>
      <c r="BR3590" s="12"/>
      <c r="BS3590" s="12"/>
      <c r="BT3590" s="12"/>
      <c r="BU3590" s="12"/>
      <c r="BV3590" s="12"/>
      <c r="BW3590" s="12"/>
      <c r="BX3590" s="12"/>
      <c r="BY3590" s="12"/>
      <c r="BZ3590" s="12"/>
      <c r="CA3590" s="12"/>
      <c r="CB3590" s="12"/>
      <c r="CC3590" s="12"/>
      <c r="CD3590" s="12"/>
      <c r="CE3590" s="12"/>
      <c r="CF3590" s="12"/>
      <c r="CG3590" s="12"/>
      <c r="CH3590" s="12"/>
      <c r="CI3590" s="12"/>
      <c r="CJ3590" s="12"/>
      <c r="CK3590" s="12"/>
      <c r="CL3590" s="12"/>
      <c r="CM3590" s="12"/>
      <c r="CN3590" s="12"/>
      <c r="CO3590" s="12"/>
      <c r="CP3590" s="12"/>
      <c r="CQ3590" s="12"/>
      <c r="CR3590" s="12"/>
      <c r="CS3590" s="12"/>
      <c r="CT3590" s="12"/>
      <c r="CU3590" s="12"/>
      <c r="CV3590" s="12"/>
      <c r="CW3590" s="12"/>
      <c r="CX3590" s="12"/>
      <c r="CY3590" s="12"/>
      <c r="CZ3590" s="12"/>
      <c r="DA3590" s="12"/>
      <c r="DB3590" s="12"/>
      <c r="DC3590" s="12"/>
      <c r="DD3590" s="12"/>
      <c r="DE3590" s="12"/>
      <c r="DF3590" s="12"/>
      <c r="DG3590" s="12"/>
      <c r="DH3590" s="12"/>
      <c r="DI3590" s="12"/>
      <c r="DJ3590" s="12"/>
      <c r="DK3590" s="12"/>
      <c r="DL3590" s="12"/>
      <c r="DM3590" s="12"/>
      <c r="DN3590" s="12"/>
      <c r="DO3590" s="12"/>
      <c r="DP3590" s="12"/>
      <c r="DQ3590" s="12"/>
      <c r="DR3590" s="12"/>
      <c r="DS3590" s="12"/>
      <c r="DT3590" s="12"/>
      <c r="DU3590" s="12"/>
      <c r="DV3590" s="12"/>
    </row>
    <row r="3591" spans="1:126" s="14" customFormat="1" ht="75.75" thickBot="1" x14ac:dyDescent="0.3">
      <c r="A3591" s="12"/>
      <c r="B3591" s="13">
        <f t="shared" si="57"/>
        <v>3582</v>
      </c>
      <c r="C3591" s="2" t="s">
        <v>3419</v>
      </c>
      <c r="D3591" s="9">
        <v>6810</v>
      </c>
      <c r="E3591" s="2" t="s">
        <v>3474</v>
      </c>
      <c r="F3591" s="2" t="s">
        <v>3473</v>
      </c>
      <c r="G3591" s="2" t="s">
        <v>11971</v>
      </c>
      <c r="H3591" s="2" t="s">
        <v>619</v>
      </c>
      <c r="J3591" s="12"/>
      <c r="K3591" s="12"/>
      <c r="L3591" s="12"/>
      <c r="M3591" s="12"/>
      <c r="N3591" s="12"/>
      <c r="O3591" s="12"/>
      <c r="P3591" s="12"/>
      <c r="Q3591" s="12"/>
      <c r="R3591" s="12"/>
      <c r="S3591" s="12"/>
      <c r="T3591" s="12"/>
      <c r="U3591" s="12"/>
      <c r="V3591" s="12"/>
      <c r="W3591" s="12"/>
      <c r="X3591" s="12"/>
      <c r="Y3591" s="12"/>
      <c r="Z3591" s="12"/>
      <c r="AA3591" s="12"/>
      <c r="AB3591" s="12"/>
      <c r="AC3591" s="12"/>
      <c r="AD3591" s="12"/>
      <c r="AE3591" s="12"/>
      <c r="AF3591" s="12"/>
      <c r="AG3591" s="12"/>
      <c r="AH3591" s="12"/>
      <c r="AI3591" s="12"/>
      <c r="AJ3591" s="12"/>
      <c r="AK3591" s="12"/>
      <c r="AL3591" s="12"/>
      <c r="AM3591" s="12"/>
      <c r="AN3591" s="12"/>
      <c r="AO3591" s="12"/>
      <c r="AP3591" s="12"/>
      <c r="AQ3591" s="12"/>
      <c r="AR3591" s="12"/>
      <c r="AS3591" s="12"/>
      <c r="AT3591" s="12"/>
      <c r="AU3591" s="12"/>
      <c r="AV3591" s="12"/>
      <c r="AW3591" s="12"/>
      <c r="AX3591" s="12"/>
      <c r="AY3591" s="12"/>
      <c r="AZ3591" s="12"/>
      <c r="BA3591" s="12"/>
      <c r="BB3591" s="12"/>
      <c r="BC3591" s="12"/>
      <c r="BD3591" s="12"/>
      <c r="BE3591" s="12"/>
      <c r="BF3591" s="12"/>
      <c r="BG3591" s="12"/>
      <c r="BH3591" s="12"/>
      <c r="BI3591" s="12"/>
      <c r="BJ3591" s="12"/>
      <c r="BK3591" s="12"/>
      <c r="BL3591" s="12"/>
      <c r="BM3591" s="12"/>
      <c r="BN3591" s="12"/>
      <c r="BO3591" s="12"/>
      <c r="BP3591" s="12"/>
      <c r="BQ3591" s="12"/>
      <c r="BR3591" s="12"/>
      <c r="BS3591" s="12"/>
      <c r="BT3591" s="12"/>
      <c r="BU3591" s="12"/>
      <c r="BV3591" s="12"/>
      <c r="BW3591" s="12"/>
      <c r="BX3591" s="12"/>
      <c r="BY3591" s="12"/>
      <c r="BZ3591" s="12"/>
      <c r="CA3591" s="12"/>
      <c r="CB3591" s="12"/>
      <c r="CC3591" s="12"/>
      <c r="CD3591" s="12"/>
      <c r="CE3591" s="12"/>
      <c r="CF3591" s="12"/>
      <c r="CG3591" s="12"/>
      <c r="CH3591" s="12"/>
      <c r="CI3591" s="12"/>
      <c r="CJ3591" s="12"/>
      <c r="CK3591" s="12"/>
      <c r="CL3591" s="12"/>
      <c r="CM3591" s="12"/>
      <c r="CN3591" s="12"/>
      <c r="CO3591" s="12"/>
      <c r="CP3591" s="12"/>
      <c r="CQ3591" s="12"/>
      <c r="CR3591" s="12"/>
      <c r="CS3591" s="12"/>
      <c r="CT3591" s="12"/>
      <c r="CU3591" s="12"/>
      <c r="CV3591" s="12"/>
      <c r="CW3591" s="12"/>
      <c r="CX3591" s="12"/>
      <c r="CY3591" s="12"/>
      <c r="CZ3591" s="12"/>
      <c r="DA3591" s="12"/>
      <c r="DB3591" s="12"/>
      <c r="DC3591" s="12"/>
      <c r="DD3591" s="12"/>
      <c r="DE3591" s="12"/>
      <c r="DF3591" s="12"/>
      <c r="DG3591" s="12"/>
      <c r="DH3591" s="12"/>
      <c r="DI3591" s="12"/>
      <c r="DJ3591" s="12"/>
      <c r="DK3591" s="12"/>
      <c r="DL3591" s="12"/>
      <c r="DM3591" s="12"/>
      <c r="DN3591" s="12"/>
      <c r="DO3591" s="12"/>
      <c r="DP3591" s="12"/>
      <c r="DQ3591" s="12"/>
      <c r="DR3591" s="12"/>
      <c r="DS3591" s="12"/>
      <c r="DT3591" s="12"/>
      <c r="DU3591" s="12"/>
      <c r="DV3591" s="12"/>
    </row>
    <row r="3592" spans="1:126" s="14" customFormat="1" ht="105.75" thickBot="1" x14ac:dyDescent="0.3">
      <c r="A3592" s="12"/>
      <c r="B3592" s="13">
        <f t="shared" si="57"/>
        <v>3583</v>
      </c>
      <c r="C3592" s="2" t="s">
        <v>3419</v>
      </c>
      <c r="D3592" s="9">
        <v>6810</v>
      </c>
      <c r="E3592" s="2" t="s">
        <v>3475</v>
      </c>
      <c r="F3592" s="2" t="s">
        <v>3476</v>
      </c>
      <c r="G3592" s="2" t="s">
        <v>11972</v>
      </c>
      <c r="H3592" s="2" t="s">
        <v>619</v>
      </c>
      <c r="J3592" s="12"/>
      <c r="K3592" s="12"/>
      <c r="L3592" s="12"/>
      <c r="M3592" s="12"/>
      <c r="N3592" s="12"/>
      <c r="O3592" s="12"/>
      <c r="P3592" s="12"/>
      <c r="Q3592" s="12"/>
      <c r="R3592" s="12"/>
      <c r="S3592" s="12"/>
      <c r="T3592" s="12"/>
      <c r="U3592" s="12"/>
      <c r="V3592" s="12"/>
      <c r="W3592" s="12"/>
      <c r="X3592" s="12"/>
      <c r="Y3592" s="12"/>
      <c r="Z3592" s="12"/>
      <c r="AA3592" s="12"/>
      <c r="AB3592" s="12"/>
      <c r="AC3592" s="12"/>
      <c r="AD3592" s="12"/>
      <c r="AE3592" s="12"/>
      <c r="AF3592" s="12"/>
      <c r="AG3592" s="12"/>
      <c r="AH3592" s="12"/>
      <c r="AI3592" s="12"/>
      <c r="AJ3592" s="12"/>
      <c r="AK3592" s="12"/>
      <c r="AL3592" s="12"/>
      <c r="AM3592" s="12"/>
      <c r="AN3592" s="12"/>
      <c r="AO3592" s="12"/>
      <c r="AP3592" s="12"/>
      <c r="AQ3592" s="12"/>
      <c r="AR3592" s="12"/>
      <c r="AS3592" s="12"/>
      <c r="AT3592" s="12"/>
      <c r="AU3592" s="12"/>
      <c r="AV3592" s="12"/>
      <c r="AW3592" s="12"/>
      <c r="AX3592" s="12"/>
      <c r="AY3592" s="12"/>
      <c r="AZ3592" s="12"/>
      <c r="BA3592" s="12"/>
      <c r="BB3592" s="12"/>
      <c r="BC3592" s="12"/>
      <c r="BD3592" s="12"/>
      <c r="BE3592" s="12"/>
      <c r="BF3592" s="12"/>
      <c r="BG3592" s="12"/>
      <c r="BH3592" s="12"/>
      <c r="BI3592" s="12"/>
      <c r="BJ3592" s="12"/>
      <c r="BK3592" s="12"/>
      <c r="BL3592" s="12"/>
      <c r="BM3592" s="12"/>
      <c r="BN3592" s="12"/>
      <c r="BO3592" s="12"/>
      <c r="BP3592" s="12"/>
      <c r="BQ3592" s="12"/>
      <c r="BR3592" s="12"/>
      <c r="BS3592" s="12"/>
      <c r="BT3592" s="12"/>
      <c r="BU3592" s="12"/>
      <c r="BV3592" s="12"/>
      <c r="BW3592" s="12"/>
      <c r="BX3592" s="12"/>
      <c r="BY3592" s="12"/>
      <c r="BZ3592" s="12"/>
      <c r="CA3592" s="12"/>
      <c r="CB3592" s="12"/>
      <c r="CC3592" s="12"/>
      <c r="CD3592" s="12"/>
      <c r="CE3592" s="12"/>
      <c r="CF3592" s="12"/>
      <c r="CG3592" s="12"/>
      <c r="CH3592" s="12"/>
      <c r="CI3592" s="12"/>
      <c r="CJ3592" s="12"/>
      <c r="CK3592" s="12"/>
      <c r="CL3592" s="12"/>
      <c r="CM3592" s="12"/>
      <c r="CN3592" s="12"/>
      <c r="CO3592" s="12"/>
      <c r="CP3592" s="12"/>
      <c r="CQ3592" s="12"/>
      <c r="CR3592" s="12"/>
      <c r="CS3592" s="12"/>
      <c r="CT3592" s="12"/>
      <c r="CU3592" s="12"/>
      <c r="CV3592" s="12"/>
      <c r="CW3592" s="12"/>
      <c r="CX3592" s="12"/>
      <c r="CY3592" s="12"/>
      <c r="CZ3592" s="12"/>
      <c r="DA3592" s="12"/>
      <c r="DB3592" s="12"/>
      <c r="DC3592" s="12"/>
      <c r="DD3592" s="12"/>
      <c r="DE3592" s="12"/>
      <c r="DF3592" s="12"/>
      <c r="DG3592" s="12"/>
      <c r="DH3592" s="12"/>
      <c r="DI3592" s="12"/>
      <c r="DJ3592" s="12"/>
      <c r="DK3592" s="12"/>
      <c r="DL3592" s="12"/>
      <c r="DM3592" s="12"/>
      <c r="DN3592" s="12"/>
      <c r="DO3592" s="12"/>
      <c r="DP3592" s="12"/>
      <c r="DQ3592" s="12"/>
      <c r="DR3592" s="12"/>
      <c r="DS3592" s="12"/>
      <c r="DT3592" s="12"/>
      <c r="DU3592" s="12"/>
      <c r="DV3592" s="12"/>
    </row>
    <row r="3593" spans="1:126" s="14" customFormat="1" ht="105.75" thickBot="1" x14ac:dyDescent="0.3">
      <c r="A3593" s="12"/>
      <c r="B3593" s="13">
        <f t="shared" si="57"/>
        <v>3584</v>
      </c>
      <c r="C3593" s="2" t="s">
        <v>3419</v>
      </c>
      <c r="D3593" s="9">
        <v>6810</v>
      </c>
      <c r="E3593" s="2" t="s">
        <v>3475</v>
      </c>
      <c r="F3593" s="2" t="s">
        <v>3477</v>
      </c>
      <c r="G3593" s="2" t="s">
        <v>11973</v>
      </c>
      <c r="H3593" s="2" t="s">
        <v>619</v>
      </c>
      <c r="J3593" s="12"/>
      <c r="K3593" s="12"/>
      <c r="L3593" s="12"/>
      <c r="M3593" s="12"/>
      <c r="N3593" s="12"/>
      <c r="O3593" s="12"/>
      <c r="P3593" s="12"/>
      <c r="Q3593" s="12"/>
      <c r="R3593" s="12"/>
      <c r="S3593" s="12"/>
      <c r="T3593" s="12"/>
      <c r="U3593" s="12"/>
      <c r="V3593" s="12"/>
      <c r="W3593" s="12"/>
      <c r="X3593" s="12"/>
      <c r="Y3593" s="12"/>
      <c r="Z3593" s="12"/>
      <c r="AA3593" s="12"/>
      <c r="AB3593" s="12"/>
      <c r="AC3593" s="12"/>
      <c r="AD3593" s="12"/>
      <c r="AE3593" s="12"/>
      <c r="AF3593" s="12"/>
      <c r="AG3593" s="12"/>
      <c r="AH3593" s="12"/>
      <c r="AI3593" s="12"/>
      <c r="AJ3593" s="12"/>
      <c r="AK3593" s="12"/>
      <c r="AL3593" s="12"/>
      <c r="AM3593" s="12"/>
      <c r="AN3593" s="12"/>
      <c r="AO3593" s="12"/>
      <c r="AP3593" s="12"/>
      <c r="AQ3593" s="12"/>
      <c r="AR3593" s="12"/>
      <c r="AS3593" s="12"/>
      <c r="AT3593" s="12"/>
      <c r="AU3593" s="12"/>
      <c r="AV3593" s="12"/>
      <c r="AW3593" s="12"/>
      <c r="AX3593" s="12"/>
      <c r="AY3593" s="12"/>
      <c r="AZ3593" s="12"/>
      <c r="BA3593" s="12"/>
      <c r="BB3593" s="12"/>
      <c r="BC3593" s="12"/>
      <c r="BD3593" s="12"/>
      <c r="BE3593" s="12"/>
      <c r="BF3593" s="12"/>
      <c r="BG3593" s="12"/>
      <c r="BH3593" s="12"/>
      <c r="BI3593" s="12"/>
      <c r="BJ3593" s="12"/>
      <c r="BK3593" s="12"/>
      <c r="BL3593" s="12"/>
      <c r="BM3593" s="12"/>
      <c r="BN3593" s="12"/>
      <c r="BO3593" s="12"/>
      <c r="BP3593" s="12"/>
      <c r="BQ3593" s="12"/>
      <c r="BR3593" s="12"/>
      <c r="BS3593" s="12"/>
      <c r="BT3593" s="12"/>
      <c r="BU3593" s="12"/>
      <c r="BV3593" s="12"/>
      <c r="BW3593" s="12"/>
      <c r="BX3593" s="12"/>
      <c r="BY3593" s="12"/>
      <c r="BZ3593" s="12"/>
      <c r="CA3593" s="12"/>
      <c r="CB3593" s="12"/>
      <c r="CC3593" s="12"/>
      <c r="CD3593" s="12"/>
      <c r="CE3593" s="12"/>
      <c r="CF3593" s="12"/>
      <c r="CG3593" s="12"/>
      <c r="CH3593" s="12"/>
      <c r="CI3593" s="12"/>
      <c r="CJ3593" s="12"/>
      <c r="CK3593" s="12"/>
      <c r="CL3593" s="12"/>
      <c r="CM3593" s="12"/>
      <c r="CN3593" s="12"/>
      <c r="CO3593" s="12"/>
      <c r="CP3593" s="12"/>
      <c r="CQ3593" s="12"/>
      <c r="CR3593" s="12"/>
      <c r="CS3593" s="12"/>
      <c r="CT3593" s="12"/>
      <c r="CU3593" s="12"/>
      <c r="CV3593" s="12"/>
      <c r="CW3593" s="12"/>
      <c r="CX3593" s="12"/>
      <c r="CY3593" s="12"/>
      <c r="CZ3593" s="12"/>
      <c r="DA3593" s="12"/>
      <c r="DB3593" s="12"/>
      <c r="DC3593" s="12"/>
      <c r="DD3593" s="12"/>
      <c r="DE3593" s="12"/>
      <c r="DF3593" s="12"/>
      <c r="DG3593" s="12"/>
      <c r="DH3593" s="12"/>
      <c r="DI3593" s="12"/>
      <c r="DJ3593" s="12"/>
      <c r="DK3593" s="12"/>
      <c r="DL3593" s="12"/>
      <c r="DM3593" s="12"/>
      <c r="DN3593" s="12"/>
      <c r="DO3593" s="12"/>
      <c r="DP3593" s="12"/>
      <c r="DQ3593" s="12"/>
      <c r="DR3593" s="12"/>
      <c r="DS3593" s="12"/>
      <c r="DT3593" s="12"/>
      <c r="DU3593" s="12"/>
      <c r="DV3593" s="12"/>
    </row>
    <row r="3594" spans="1:126" s="14" customFormat="1" ht="90.75" thickBot="1" x14ac:dyDescent="0.3">
      <c r="A3594" s="12"/>
      <c r="B3594" s="13">
        <f t="shared" ref="B3594:B3657" si="58">B3593+1</f>
        <v>3585</v>
      </c>
      <c r="C3594" s="2" t="s">
        <v>3419</v>
      </c>
      <c r="D3594" s="9">
        <v>6904</v>
      </c>
      <c r="E3594" s="2" t="s">
        <v>3479</v>
      </c>
      <c r="F3594" s="2" t="s">
        <v>3478</v>
      </c>
      <c r="G3594" s="2" t="s">
        <v>11974</v>
      </c>
      <c r="H3594" s="2" t="s">
        <v>619</v>
      </c>
      <c r="J3594" s="12"/>
      <c r="K3594" s="12"/>
      <c r="L3594" s="12"/>
      <c r="M3594" s="12"/>
      <c r="N3594" s="12"/>
      <c r="O3594" s="12"/>
      <c r="P3594" s="12"/>
      <c r="Q3594" s="12"/>
      <c r="R3594" s="12"/>
      <c r="S3594" s="12"/>
      <c r="T3594" s="12"/>
      <c r="U3594" s="12"/>
      <c r="V3594" s="12"/>
      <c r="W3594" s="12"/>
      <c r="X3594" s="12"/>
      <c r="Y3594" s="12"/>
      <c r="Z3594" s="12"/>
      <c r="AA3594" s="12"/>
      <c r="AB3594" s="12"/>
      <c r="AC3594" s="12"/>
      <c r="AD3594" s="12"/>
      <c r="AE3594" s="12"/>
      <c r="AF3594" s="12"/>
      <c r="AG3594" s="12"/>
      <c r="AH3594" s="12"/>
      <c r="AI3594" s="12"/>
      <c r="AJ3594" s="12"/>
      <c r="AK3594" s="12"/>
      <c r="AL3594" s="12"/>
      <c r="AM3594" s="12"/>
      <c r="AN3594" s="12"/>
      <c r="AO3594" s="12"/>
      <c r="AP3594" s="12"/>
      <c r="AQ3594" s="12"/>
      <c r="AR3594" s="12"/>
      <c r="AS3594" s="12"/>
      <c r="AT3594" s="12"/>
      <c r="AU3594" s="12"/>
      <c r="AV3594" s="12"/>
      <c r="AW3594" s="12"/>
      <c r="AX3594" s="12"/>
      <c r="AY3594" s="12"/>
      <c r="AZ3594" s="12"/>
      <c r="BA3594" s="12"/>
      <c r="BB3594" s="12"/>
      <c r="BC3594" s="12"/>
      <c r="BD3594" s="12"/>
      <c r="BE3594" s="12"/>
      <c r="BF3594" s="12"/>
      <c r="BG3594" s="12"/>
      <c r="BH3594" s="12"/>
      <c r="BI3594" s="12"/>
      <c r="BJ3594" s="12"/>
      <c r="BK3594" s="12"/>
      <c r="BL3594" s="12"/>
      <c r="BM3594" s="12"/>
      <c r="BN3594" s="12"/>
      <c r="BO3594" s="12"/>
      <c r="BP3594" s="12"/>
      <c r="BQ3594" s="12"/>
      <c r="BR3594" s="12"/>
      <c r="BS3594" s="12"/>
      <c r="BT3594" s="12"/>
      <c r="BU3594" s="12"/>
      <c r="BV3594" s="12"/>
      <c r="BW3594" s="12"/>
      <c r="BX3594" s="12"/>
      <c r="BY3594" s="12"/>
      <c r="BZ3594" s="12"/>
      <c r="CA3594" s="12"/>
      <c r="CB3594" s="12"/>
      <c r="CC3594" s="12"/>
      <c r="CD3594" s="12"/>
      <c r="CE3594" s="12"/>
      <c r="CF3594" s="12"/>
      <c r="CG3594" s="12"/>
      <c r="CH3594" s="12"/>
      <c r="CI3594" s="12"/>
      <c r="CJ3594" s="12"/>
      <c r="CK3594" s="12"/>
      <c r="CL3594" s="12"/>
      <c r="CM3594" s="12"/>
      <c r="CN3594" s="12"/>
      <c r="CO3594" s="12"/>
      <c r="CP3594" s="12"/>
      <c r="CQ3594" s="12"/>
      <c r="CR3594" s="12"/>
      <c r="CS3594" s="12"/>
      <c r="CT3594" s="12"/>
      <c r="CU3594" s="12"/>
      <c r="CV3594" s="12"/>
      <c r="CW3594" s="12"/>
      <c r="CX3594" s="12"/>
      <c r="CY3594" s="12"/>
      <c r="CZ3594" s="12"/>
      <c r="DA3594" s="12"/>
      <c r="DB3594" s="12"/>
      <c r="DC3594" s="12"/>
      <c r="DD3594" s="12"/>
      <c r="DE3594" s="12"/>
      <c r="DF3594" s="12"/>
      <c r="DG3594" s="12"/>
      <c r="DH3594" s="12"/>
      <c r="DI3594" s="12"/>
      <c r="DJ3594" s="12"/>
      <c r="DK3594" s="12"/>
      <c r="DL3594" s="12"/>
      <c r="DM3594" s="12"/>
      <c r="DN3594" s="12"/>
      <c r="DO3594" s="12"/>
      <c r="DP3594" s="12"/>
      <c r="DQ3594" s="12"/>
      <c r="DR3594" s="12"/>
      <c r="DS3594" s="12"/>
      <c r="DT3594" s="12"/>
      <c r="DU3594" s="12"/>
      <c r="DV3594" s="12"/>
    </row>
    <row r="3595" spans="1:126" s="14" customFormat="1" ht="120.75" thickBot="1" x14ac:dyDescent="0.3">
      <c r="A3595" s="12"/>
      <c r="B3595" s="13">
        <f t="shared" si="58"/>
        <v>3586</v>
      </c>
      <c r="C3595" s="2" t="s">
        <v>3419</v>
      </c>
      <c r="D3595" s="9">
        <v>6907</v>
      </c>
      <c r="E3595" s="2" t="s">
        <v>8271</v>
      </c>
      <c r="F3595" s="2" t="s">
        <v>8272</v>
      </c>
      <c r="G3595" s="2" t="s">
        <v>11975</v>
      </c>
      <c r="H3595" s="2" t="s">
        <v>619</v>
      </c>
      <c r="J3595" s="12"/>
      <c r="K3595" s="12"/>
      <c r="L3595" s="12"/>
      <c r="M3595" s="12"/>
      <c r="N3595" s="12"/>
      <c r="O3595" s="12"/>
      <c r="P3595" s="12"/>
      <c r="Q3595" s="12"/>
      <c r="R3595" s="12"/>
      <c r="S3595" s="12"/>
      <c r="T3595" s="12"/>
      <c r="U3595" s="12"/>
      <c r="V3595" s="12"/>
      <c r="W3595" s="12"/>
      <c r="X3595" s="12"/>
      <c r="Y3595" s="12"/>
      <c r="Z3595" s="12"/>
      <c r="AA3595" s="12"/>
      <c r="AB3595" s="12"/>
      <c r="AC3595" s="12"/>
      <c r="AD3595" s="12"/>
      <c r="AE3595" s="12"/>
      <c r="AF3595" s="12"/>
      <c r="AG3595" s="12"/>
      <c r="AH3595" s="12"/>
      <c r="AI3595" s="12"/>
      <c r="AJ3595" s="12"/>
      <c r="AK3595" s="12"/>
      <c r="AL3595" s="12"/>
      <c r="AM3595" s="12"/>
      <c r="AN3595" s="12"/>
      <c r="AO3595" s="12"/>
      <c r="AP3595" s="12"/>
      <c r="AQ3595" s="12"/>
      <c r="AR3595" s="12"/>
      <c r="AS3595" s="12"/>
      <c r="AT3595" s="12"/>
      <c r="AU3595" s="12"/>
      <c r="AV3595" s="12"/>
      <c r="AW3595" s="12"/>
      <c r="AX3595" s="12"/>
      <c r="AY3595" s="12"/>
      <c r="AZ3595" s="12"/>
      <c r="BA3595" s="12"/>
      <c r="BB3595" s="12"/>
      <c r="BC3595" s="12"/>
      <c r="BD3595" s="12"/>
      <c r="BE3595" s="12"/>
      <c r="BF3595" s="12"/>
      <c r="BG3595" s="12"/>
      <c r="BH3595" s="12"/>
      <c r="BI3595" s="12"/>
      <c r="BJ3595" s="12"/>
      <c r="BK3595" s="12"/>
      <c r="BL3595" s="12"/>
      <c r="BM3595" s="12"/>
      <c r="BN3595" s="12"/>
      <c r="BO3595" s="12"/>
      <c r="BP3595" s="12"/>
      <c r="BQ3595" s="12"/>
      <c r="BR3595" s="12"/>
      <c r="BS3595" s="12"/>
      <c r="BT3595" s="12"/>
      <c r="BU3595" s="12"/>
      <c r="BV3595" s="12"/>
      <c r="BW3595" s="12"/>
      <c r="BX3595" s="12"/>
      <c r="BY3595" s="12"/>
      <c r="BZ3595" s="12"/>
      <c r="CA3595" s="12"/>
      <c r="CB3595" s="12"/>
      <c r="CC3595" s="12"/>
      <c r="CD3595" s="12"/>
      <c r="CE3595" s="12"/>
      <c r="CF3595" s="12"/>
      <c r="CG3595" s="12"/>
      <c r="CH3595" s="12"/>
      <c r="CI3595" s="12"/>
      <c r="CJ3595" s="12"/>
      <c r="CK3595" s="12"/>
      <c r="CL3595" s="12"/>
      <c r="CM3595" s="12"/>
      <c r="CN3595" s="12"/>
      <c r="CO3595" s="12"/>
      <c r="CP3595" s="12"/>
      <c r="CQ3595" s="12"/>
      <c r="CR3595" s="12"/>
      <c r="CS3595" s="12"/>
      <c r="CT3595" s="12"/>
      <c r="CU3595" s="12"/>
      <c r="CV3595" s="12"/>
      <c r="CW3595" s="12"/>
      <c r="CX3595" s="12"/>
      <c r="CY3595" s="12"/>
      <c r="CZ3595" s="12"/>
      <c r="DA3595" s="12"/>
      <c r="DB3595" s="12"/>
      <c r="DC3595" s="12"/>
      <c r="DD3595" s="12"/>
      <c r="DE3595" s="12"/>
      <c r="DF3595" s="12"/>
      <c r="DG3595" s="12"/>
      <c r="DH3595" s="12"/>
      <c r="DI3595" s="12"/>
      <c r="DJ3595" s="12"/>
      <c r="DK3595" s="12"/>
      <c r="DL3595" s="12"/>
      <c r="DM3595" s="12"/>
      <c r="DN3595" s="12"/>
      <c r="DO3595" s="12"/>
      <c r="DP3595" s="12"/>
      <c r="DQ3595" s="12"/>
      <c r="DR3595" s="12"/>
      <c r="DS3595" s="12"/>
      <c r="DT3595" s="12"/>
      <c r="DU3595" s="12"/>
      <c r="DV3595" s="12"/>
    </row>
    <row r="3596" spans="1:126" s="14" customFormat="1" ht="90.75" thickBot="1" x14ac:dyDescent="0.3">
      <c r="A3596" s="12"/>
      <c r="B3596" s="13">
        <f t="shared" si="58"/>
        <v>3587</v>
      </c>
      <c r="C3596" s="2" t="s">
        <v>3419</v>
      </c>
      <c r="D3596" s="9" t="s">
        <v>5342</v>
      </c>
      <c r="E3596" s="2" t="s">
        <v>3481</v>
      </c>
      <c r="F3596" s="2" t="s">
        <v>3480</v>
      </c>
      <c r="G3596" s="2" t="s">
        <v>11976</v>
      </c>
      <c r="H3596" s="2" t="s">
        <v>619</v>
      </c>
      <c r="J3596" s="12"/>
      <c r="K3596" s="12"/>
      <c r="L3596" s="12"/>
      <c r="M3596" s="12"/>
      <c r="N3596" s="12"/>
      <c r="O3596" s="12"/>
      <c r="P3596" s="12"/>
      <c r="Q3596" s="12"/>
      <c r="R3596" s="12"/>
      <c r="S3596" s="12"/>
      <c r="T3596" s="12"/>
      <c r="U3596" s="12"/>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2"/>
      <c r="AY3596" s="12"/>
      <c r="AZ3596" s="12"/>
      <c r="BA3596" s="12"/>
      <c r="BB3596" s="12"/>
      <c r="BC3596" s="12"/>
      <c r="BD3596" s="12"/>
      <c r="BE3596" s="12"/>
      <c r="BF3596" s="12"/>
      <c r="BG3596" s="12"/>
      <c r="BH3596" s="12"/>
      <c r="BI3596" s="12"/>
      <c r="BJ3596" s="12"/>
      <c r="BK3596" s="12"/>
      <c r="BL3596" s="12"/>
      <c r="BM3596" s="12"/>
      <c r="BN3596" s="12"/>
      <c r="BO3596" s="12"/>
      <c r="BP3596" s="12"/>
      <c r="BQ3596" s="12"/>
      <c r="BR3596" s="12"/>
      <c r="BS3596" s="12"/>
      <c r="BT3596" s="12"/>
      <c r="BU3596" s="12"/>
      <c r="BV3596" s="12"/>
      <c r="BW3596" s="12"/>
      <c r="BX3596" s="12"/>
      <c r="BY3596" s="12"/>
      <c r="BZ3596" s="12"/>
      <c r="CA3596" s="12"/>
      <c r="CB3596" s="12"/>
      <c r="CC3596" s="12"/>
      <c r="CD3596" s="12"/>
      <c r="CE3596" s="12"/>
      <c r="CF3596" s="12"/>
      <c r="CG3596" s="12"/>
      <c r="CH3596" s="12"/>
      <c r="CI3596" s="12"/>
      <c r="CJ3596" s="12"/>
      <c r="CK3596" s="12"/>
      <c r="CL3596" s="12"/>
      <c r="CM3596" s="12"/>
      <c r="CN3596" s="12"/>
      <c r="CO3596" s="12"/>
      <c r="CP3596" s="12"/>
      <c r="CQ3596" s="12"/>
      <c r="CR3596" s="12"/>
      <c r="CS3596" s="12"/>
      <c r="CT3596" s="12"/>
      <c r="CU3596" s="12"/>
      <c r="CV3596" s="12"/>
      <c r="CW3596" s="12"/>
      <c r="CX3596" s="12"/>
      <c r="CY3596" s="12"/>
      <c r="CZ3596" s="12"/>
      <c r="DA3596" s="12"/>
      <c r="DB3596" s="12"/>
      <c r="DC3596" s="12"/>
      <c r="DD3596" s="12"/>
      <c r="DE3596" s="12"/>
      <c r="DF3596" s="12"/>
      <c r="DG3596" s="12"/>
      <c r="DH3596" s="12"/>
      <c r="DI3596" s="12"/>
      <c r="DJ3596" s="12"/>
      <c r="DK3596" s="12"/>
      <c r="DL3596" s="12"/>
      <c r="DM3596" s="12"/>
      <c r="DN3596" s="12"/>
      <c r="DO3596" s="12"/>
      <c r="DP3596" s="12"/>
      <c r="DQ3596" s="12"/>
      <c r="DR3596" s="12"/>
      <c r="DS3596" s="12"/>
      <c r="DT3596" s="12"/>
      <c r="DU3596" s="12"/>
      <c r="DV3596" s="12"/>
    </row>
    <row r="3597" spans="1:126" s="14" customFormat="1" ht="105.75" thickBot="1" x14ac:dyDescent="0.3">
      <c r="A3597" s="12"/>
      <c r="B3597" s="13">
        <f t="shared" si="58"/>
        <v>3588</v>
      </c>
      <c r="C3597" s="2" t="s">
        <v>3419</v>
      </c>
      <c r="D3597" s="9">
        <v>6807</v>
      </c>
      <c r="E3597" s="2" t="s">
        <v>3482</v>
      </c>
      <c r="F3597" s="2" t="s">
        <v>3483</v>
      </c>
      <c r="G3597" s="2" t="s">
        <v>11977</v>
      </c>
      <c r="H3597" s="2" t="s">
        <v>619</v>
      </c>
      <c r="J3597" s="12"/>
      <c r="K3597" s="12"/>
      <c r="L3597" s="12"/>
      <c r="M3597" s="12"/>
      <c r="N3597" s="12"/>
      <c r="O3597" s="12"/>
      <c r="P3597" s="12"/>
      <c r="Q3597" s="12"/>
      <c r="R3597" s="12"/>
      <c r="S3597" s="12"/>
      <c r="T3597" s="12"/>
      <c r="U3597" s="12"/>
      <c r="V3597" s="12"/>
      <c r="W3597" s="12"/>
      <c r="X3597" s="12"/>
      <c r="Y3597" s="12"/>
      <c r="Z3597" s="12"/>
      <c r="AA3597" s="12"/>
      <c r="AB3597" s="12"/>
      <c r="AC3597" s="12"/>
      <c r="AD3597" s="12"/>
      <c r="AE3597" s="12"/>
      <c r="AF3597" s="12"/>
      <c r="AG3597" s="12"/>
      <c r="AH3597" s="12"/>
      <c r="AI3597" s="12"/>
      <c r="AJ3597" s="12"/>
      <c r="AK3597" s="12"/>
      <c r="AL3597" s="12"/>
      <c r="AM3597" s="12"/>
      <c r="AN3597" s="12"/>
      <c r="AO3597" s="12"/>
      <c r="AP3597" s="12"/>
      <c r="AQ3597" s="12"/>
      <c r="AR3597" s="12"/>
      <c r="AS3597" s="12"/>
      <c r="AT3597" s="12"/>
      <c r="AU3597" s="12"/>
      <c r="AV3597" s="12"/>
      <c r="AW3597" s="12"/>
      <c r="AX3597" s="12"/>
      <c r="AY3597" s="12"/>
      <c r="AZ3597" s="12"/>
      <c r="BA3597" s="12"/>
      <c r="BB3597" s="12"/>
      <c r="BC3597" s="12"/>
      <c r="BD3597" s="12"/>
      <c r="BE3597" s="12"/>
      <c r="BF3597" s="12"/>
      <c r="BG3597" s="12"/>
      <c r="BH3597" s="12"/>
      <c r="BI3597" s="12"/>
      <c r="BJ3597" s="12"/>
      <c r="BK3597" s="12"/>
      <c r="BL3597" s="12"/>
      <c r="BM3597" s="12"/>
      <c r="BN3597" s="12"/>
      <c r="BO3597" s="12"/>
      <c r="BP3597" s="12"/>
      <c r="BQ3597" s="12"/>
      <c r="BR3597" s="12"/>
      <c r="BS3597" s="12"/>
      <c r="BT3597" s="12"/>
      <c r="BU3597" s="12"/>
      <c r="BV3597" s="12"/>
      <c r="BW3597" s="12"/>
      <c r="BX3597" s="12"/>
      <c r="BY3597" s="12"/>
      <c r="BZ3597" s="12"/>
      <c r="CA3597" s="12"/>
      <c r="CB3597" s="12"/>
      <c r="CC3597" s="12"/>
      <c r="CD3597" s="12"/>
      <c r="CE3597" s="12"/>
      <c r="CF3597" s="12"/>
      <c r="CG3597" s="12"/>
      <c r="CH3597" s="12"/>
      <c r="CI3597" s="12"/>
      <c r="CJ3597" s="12"/>
      <c r="CK3597" s="12"/>
      <c r="CL3597" s="12"/>
      <c r="CM3597" s="12"/>
      <c r="CN3597" s="12"/>
      <c r="CO3597" s="12"/>
      <c r="CP3597" s="12"/>
      <c r="CQ3597" s="12"/>
      <c r="CR3597" s="12"/>
      <c r="CS3597" s="12"/>
      <c r="CT3597" s="12"/>
      <c r="CU3597" s="12"/>
      <c r="CV3597" s="12"/>
      <c r="CW3597" s="12"/>
      <c r="CX3597" s="12"/>
      <c r="CY3597" s="12"/>
      <c r="CZ3597" s="12"/>
      <c r="DA3597" s="12"/>
      <c r="DB3597" s="12"/>
      <c r="DC3597" s="12"/>
      <c r="DD3597" s="12"/>
      <c r="DE3597" s="12"/>
      <c r="DF3597" s="12"/>
      <c r="DG3597" s="12"/>
      <c r="DH3597" s="12"/>
      <c r="DI3597" s="12"/>
      <c r="DJ3597" s="12"/>
      <c r="DK3597" s="12"/>
      <c r="DL3597" s="12"/>
      <c r="DM3597" s="12"/>
      <c r="DN3597" s="12"/>
      <c r="DO3597" s="12"/>
      <c r="DP3597" s="12"/>
      <c r="DQ3597" s="12"/>
      <c r="DR3597" s="12"/>
      <c r="DS3597" s="12"/>
      <c r="DT3597" s="12"/>
      <c r="DU3597" s="12"/>
      <c r="DV3597" s="12"/>
    </row>
    <row r="3598" spans="1:126" s="14" customFormat="1" ht="120.75" thickBot="1" x14ac:dyDescent="0.3">
      <c r="A3598" s="12"/>
      <c r="B3598" s="13">
        <f t="shared" si="58"/>
        <v>3589</v>
      </c>
      <c r="C3598" s="2" t="s">
        <v>3419</v>
      </c>
      <c r="D3598" s="9">
        <v>6809</v>
      </c>
      <c r="E3598" s="2" t="s">
        <v>3484</v>
      </c>
      <c r="F3598" s="2" t="s">
        <v>3485</v>
      </c>
      <c r="G3598" s="2" t="s">
        <v>11978</v>
      </c>
      <c r="H3598" s="2" t="s">
        <v>619</v>
      </c>
      <c r="J3598" s="12"/>
      <c r="K3598" s="12"/>
      <c r="L3598" s="12"/>
      <c r="M3598" s="12"/>
      <c r="N3598" s="12"/>
      <c r="O3598" s="12"/>
      <c r="P3598" s="12"/>
      <c r="Q3598" s="12"/>
      <c r="R3598" s="12"/>
      <c r="S3598" s="12"/>
      <c r="T3598" s="12"/>
      <c r="U3598" s="12"/>
      <c r="V3598" s="12"/>
      <c r="W3598" s="12"/>
      <c r="X3598" s="12"/>
      <c r="Y3598" s="12"/>
      <c r="Z3598" s="12"/>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12"/>
      <c r="BR3598" s="12"/>
      <c r="BS3598" s="12"/>
      <c r="BT3598" s="12"/>
      <c r="BU3598" s="12"/>
      <c r="BV3598" s="12"/>
      <c r="BW3598" s="12"/>
      <c r="BX3598" s="12"/>
      <c r="BY3598" s="12"/>
      <c r="BZ3598" s="12"/>
      <c r="CA3598" s="12"/>
      <c r="CB3598" s="12"/>
      <c r="CC3598" s="12"/>
      <c r="CD3598" s="12"/>
      <c r="CE3598" s="12"/>
      <c r="CF3598" s="12"/>
      <c r="CG3598" s="12"/>
      <c r="CH3598" s="12"/>
      <c r="CI3598" s="12"/>
      <c r="CJ3598" s="12"/>
      <c r="CK3598" s="12"/>
      <c r="CL3598" s="12"/>
      <c r="CM3598" s="12"/>
      <c r="CN3598" s="12"/>
      <c r="CO3598" s="12"/>
      <c r="CP3598" s="12"/>
      <c r="CQ3598" s="12"/>
      <c r="CR3598" s="12"/>
      <c r="CS3598" s="12"/>
      <c r="CT3598" s="12"/>
      <c r="CU3598" s="12"/>
      <c r="CV3598" s="12"/>
      <c r="CW3598" s="12"/>
      <c r="CX3598" s="12"/>
      <c r="CY3598" s="12"/>
      <c r="CZ3598" s="12"/>
      <c r="DA3598" s="12"/>
      <c r="DB3598" s="12"/>
      <c r="DC3598" s="12"/>
      <c r="DD3598" s="12"/>
      <c r="DE3598" s="12"/>
      <c r="DF3598" s="12"/>
      <c r="DG3598" s="12"/>
      <c r="DH3598" s="12"/>
      <c r="DI3598" s="12"/>
      <c r="DJ3598" s="12"/>
      <c r="DK3598" s="12"/>
      <c r="DL3598" s="12"/>
      <c r="DM3598" s="12"/>
      <c r="DN3598" s="12"/>
      <c r="DO3598" s="12"/>
      <c r="DP3598" s="12"/>
      <c r="DQ3598" s="12"/>
      <c r="DR3598" s="12"/>
      <c r="DS3598" s="12"/>
      <c r="DT3598" s="12"/>
      <c r="DU3598" s="12"/>
      <c r="DV3598" s="12"/>
    </row>
    <row r="3599" spans="1:126" s="14" customFormat="1" ht="105.75" thickBot="1" x14ac:dyDescent="0.3">
      <c r="A3599" s="12"/>
      <c r="B3599" s="13">
        <f t="shared" si="58"/>
        <v>3590</v>
      </c>
      <c r="C3599" s="2" t="s">
        <v>3419</v>
      </c>
      <c r="D3599" s="9">
        <v>6809</v>
      </c>
      <c r="E3599" s="2" t="s">
        <v>3484</v>
      </c>
      <c r="F3599" s="2" t="s">
        <v>3486</v>
      </c>
      <c r="G3599" s="2" t="s">
        <v>11979</v>
      </c>
      <c r="H3599" s="2" t="s">
        <v>619</v>
      </c>
      <c r="J3599" s="12"/>
      <c r="K3599" s="12"/>
      <c r="L3599" s="12"/>
      <c r="M3599" s="12"/>
      <c r="N3599" s="12"/>
      <c r="O3599" s="12"/>
      <c r="P3599" s="12"/>
      <c r="Q3599" s="12"/>
      <c r="R3599" s="12"/>
      <c r="S3599" s="12"/>
      <c r="T3599" s="12"/>
      <c r="U3599" s="12"/>
      <c r="V3599" s="12"/>
      <c r="W3599" s="12"/>
      <c r="X3599" s="12"/>
      <c r="Y3599" s="12"/>
      <c r="Z3599" s="12"/>
      <c r="AA3599" s="12"/>
      <c r="AB3599" s="12"/>
      <c r="AC3599" s="12"/>
      <c r="AD3599" s="12"/>
      <c r="AE3599" s="12"/>
      <c r="AF3599" s="12"/>
      <c r="AG3599" s="12"/>
      <c r="AH3599" s="12"/>
      <c r="AI3599" s="12"/>
      <c r="AJ3599" s="12"/>
      <c r="AK3599" s="12"/>
      <c r="AL3599" s="12"/>
      <c r="AM3599" s="12"/>
      <c r="AN3599" s="12"/>
      <c r="AO3599" s="12"/>
      <c r="AP3599" s="12"/>
      <c r="AQ3599" s="12"/>
      <c r="AR3599" s="12"/>
      <c r="AS3599" s="12"/>
      <c r="AT3599" s="12"/>
      <c r="AU3599" s="12"/>
      <c r="AV3599" s="12"/>
      <c r="AW3599" s="12"/>
      <c r="AX3599" s="12"/>
      <c r="AY3599" s="12"/>
      <c r="AZ3599" s="12"/>
      <c r="BA3599" s="12"/>
      <c r="BB3599" s="12"/>
      <c r="BC3599" s="12"/>
      <c r="BD3599" s="12"/>
      <c r="BE3599" s="12"/>
      <c r="BF3599" s="12"/>
      <c r="BG3599" s="12"/>
      <c r="BH3599" s="12"/>
      <c r="BI3599" s="12"/>
      <c r="BJ3599" s="12"/>
      <c r="BK3599" s="12"/>
      <c r="BL3599" s="12"/>
      <c r="BM3599" s="12"/>
      <c r="BN3599" s="12"/>
      <c r="BO3599" s="12"/>
      <c r="BP3599" s="12"/>
      <c r="BQ3599" s="12"/>
      <c r="BR3599" s="12"/>
      <c r="BS3599" s="12"/>
      <c r="BT3599" s="12"/>
      <c r="BU3599" s="12"/>
      <c r="BV3599" s="12"/>
      <c r="BW3599" s="12"/>
      <c r="BX3599" s="12"/>
      <c r="BY3599" s="12"/>
      <c r="BZ3599" s="12"/>
      <c r="CA3599" s="12"/>
      <c r="CB3599" s="12"/>
      <c r="CC3599" s="12"/>
      <c r="CD3599" s="12"/>
      <c r="CE3599" s="12"/>
      <c r="CF3599" s="12"/>
      <c r="CG3599" s="12"/>
      <c r="CH3599" s="12"/>
      <c r="CI3599" s="12"/>
      <c r="CJ3599" s="12"/>
      <c r="CK3599" s="12"/>
      <c r="CL3599" s="12"/>
      <c r="CM3599" s="12"/>
      <c r="CN3599" s="12"/>
      <c r="CO3599" s="12"/>
      <c r="CP3599" s="12"/>
      <c r="CQ3599" s="12"/>
      <c r="CR3599" s="12"/>
      <c r="CS3599" s="12"/>
      <c r="CT3599" s="12"/>
      <c r="CU3599" s="12"/>
      <c r="CV3599" s="12"/>
      <c r="CW3599" s="12"/>
      <c r="CX3599" s="12"/>
      <c r="CY3599" s="12"/>
      <c r="CZ3599" s="12"/>
      <c r="DA3599" s="12"/>
      <c r="DB3599" s="12"/>
      <c r="DC3599" s="12"/>
      <c r="DD3599" s="12"/>
      <c r="DE3599" s="12"/>
      <c r="DF3599" s="12"/>
      <c r="DG3599" s="12"/>
      <c r="DH3599" s="12"/>
      <c r="DI3599" s="12"/>
      <c r="DJ3599" s="12"/>
      <c r="DK3599" s="12"/>
      <c r="DL3599" s="12"/>
      <c r="DM3599" s="12"/>
      <c r="DN3599" s="12"/>
      <c r="DO3599" s="12"/>
      <c r="DP3599" s="12"/>
      <c r="DQ3599" s="12"/>
      <c r="DR3599" s="12"/>
      <c r="DS3599" s="12"/>
      <c r="DT3599" s="12"/>
      <c r="DU3599" s="12"/>
      <c r="DV3599" s="12"/>
    </row>
    <row r="3600" spans="1:126" s="14" customFormat="1" ht="75.75" thickBot="1" x14ac:dyDescent="0.3">
      <c r="A3600" s="12"/>
      <c r="B3600" s="13">
        <f t="shared" si="58"/>
        <v>3591</v>
      </c>
      <c r="C3600" s="2" t="s">
        <v>3419</v>
      </c>
      <c r="D3600" s="9">
        <v>7317</v>
      </c>
      <c r="E3600" s="2" t="s">
        <v>3487</v>
      </c>
      <c r="F3600" s="2" t="s">
        <v>3488</v>
      </c>
      <c r="G3600" s="2" t="s">
        <v>11980</v>
      </c>
      <c r="H3600" s="2" t="s">
        <v>619</v>
      </c>
      <c r="J3600" s="12"/>
      <c r="K3600" s="12"/>
      <c r="L3600" s="12"/>
      <c r="M3600" s="12"/>
      <c r="N3600" s="12"/>
      <c r="O3600" s="12"/>
      <c r="P3600" s="12"/>
      <c r="Q3600" s="12"/>
      <c r="R3600" s="12"/>
      <c r="S3600" s="12"/>
      <c r="T3600" s="12"/>
      <c r="U3600" s="12"/>
      <c r="V3600" s="12"/>
      <c r="W3600" s="12"/>
      <c r="X3600" s="12"/>
      <c r="Y3600" s="12"/>
      <c r="Z3600" s="12"/>
      <c r="AA3600" s="12"/>
      <c r="AB3600" s="12"/>
      <c r="AC3600" s="12"/>
      <c r="AD3600" s="12"/>
      <c r="AE3600" s="12"/>
      <c r="AF3600" s="12"/>
      <c r="AG3600" s="12"/>
      <c r="AH3600" s="12"/>
      <c r="AI3600" s="12"/>
      <c r="AJ3600" s="12"/>
      <c r="AK3600" s="12"/>
      <c r="AL3600" s="12"/>
      <c r="AM3600" s="12"/>
      <c r="AN3600" s="12"/>
      <c r="AO3600" s="12"/>
      <c r="AP3600" s="12"/>
      <c r="AQ3600" s="12"/>
      <c r="AR3600" s="12"/>
      <c r="AS3600" s="12"/>
      <c r="AT3600" s="12"/>
      <c r="AU3600" s="12"/>
      <c r="AV3600" s="12"/>
      <c r="AW3600" s="12"/>
      <c r="AX3600" s="12"/>
      <c r="AY3600" s="12"/>
      <c r="AZ3600" s="12"/>
      <c r="BA3600" s="12"/>
      <c r="BB3600" s="12"/>
      <c r="BC3600" s="12"/>
      <c r="BD3600" s="12"/>
      <c r="BE3600" s="12"/>
      <c r="BF3600" s="12"/>
      <c r="BG3600" s="12"/>
      <c r="BH3600" s="12"/>
      <c r="BI3600" s="12"/>
      <c r="BJ3600" s="12"/>
      <c r="BK3600" s="12"/>
      <c r="BL3600" s="12"/>
      <c r="BM3600" s="12"/>
      <c r="BN3600" s="12"/>
      <c r="BO3600" s="12"/>
      <c r="BP3600" s="12"/>
      <c r="BQ3600" s="12"/>
      <c r="BR3600" s="12"/>
      <c r="BS3600" s="12"/>
      <c r="BT3600" s="12"/>
      <c r="BU3600" s="12"/>
      <c r="BV3600" s="12"/>
      <c r="BW3600" s="12"/>
      <c r="BX3600" s="12"/>
      <c r="BY3600" s="12"/>
      <c r="BZ3600" s="12"/>
      <c r="CA3600" s="12"/>
      <c r="CB3600" s="12"/>
      <c r="CC3600" s="12"/>
      <c r="CD3600" s="12"/>
      <c r="CE3600" s="12"/>
      <c r="CF3600" s="12"/>
      <c r="CG3600" s="12"/>
      <c r="CH3600" s="12"/>
      <c r="CI3600" s="12"/>
      <c r="CJ3600" s="12"/>
      <c r="CK3600" s="12"/>
      <c r="CL3600" s="12"/>
      <c r="CM3600" s="12"/>
      <c r="CN3600" s="12"/>
      <c r="CO3600" s="12"/>
      <c r="CP3600" s="12"/>
      <c r="CQ3600" s="12"/>
      <c r="CR3600" s="12"/>
      <c r="CS3600" s="12"/>
      <c r="CT3600" s="12"/>
      <c r="CU3600" s="12"/>
      <c r="CV3600" s="12"/>
      <c r="CW3600" s="12"/>
      <c r="CX3600" s="12"/>
      <c r="CY3600" s="12"/>
      <c r="CZ3600" s="12"/>
      <c r="DA3600" s="12"/>
      <c r="DB3600" s="12"/>
      <c r="DC3600" s="12"/>
      <c r="DD3600" s="12"/>
      <c r="DE3600" s="12"/>
      <c r="DF3600" s="12"/>
      <c r="DG3600" s="12"/>
      <c r="DH3600" s="12"/>
      <c r="DI3600" s="12"/>
      <c r="DJ3600" s="12"/>
      <c r="DK3600" s="12"/>
      <c r="DL3600" s="12"/>
      <c r="DM3600" s="12"/>
      <c r="DN3600" s="12"/>
      <c r="DO3600" s="12"/>
      <c r="DP3600" s="12"/>
      <c r="DQ3600" s="12"/>
      <c r="DR3600" s="12"/>
      <c r="DS3600" s="12"/>
      <c r="DT3600" s="12"/>
      <c r="DU3600" s="12"/>
      <c r="DV3600" s="12"/>
    </row>
    <row r="3601" spans="1:126" s="14" customFormat="1" ht="120.75" thickBot="1" x14ac:dyDescent="0.3">
      <c r="A3601" s="12"/>
      <c r="B3601" s="13">
        <f t="shared" si="58"/>
        <v>3592</v>
      </c>
      <c r="C3601" s="2" t="s">
        <v>3419</v>
      </c>
      <c r="D3601" s="9">
        <v>6810</v>
      </c>
      <c r="E3601" s="2" t="s">
        <v>6921</v>
      </c>
      <c r="F3601" s="2" t="s">
        <v>3489</v>
      </c>
      <c r="G3601" s="2" t="s">
        <v>11981</v>
      </c>
      <c r="H3601" s="2" t="s">
        <v>619</v>
      </c>
      <c r="J3601" s="12"/>
      <c r="K3601" s="12"/>
      <c r="L3601" s="12"/>
      <c r="M3601" s="12"/>
      <c r="N3601" s="12"/>
      <c r="O3601" s="12"/>
      <c r="P3601" s="12"/>
      <c r="Q3601" s="12"/>
      <c r="R3601" s="12"/>
      <c r="S3601" s="12"/>
      <c r="T3601" s="12"/>
      <c r="U3601" s="12"/>
      <c r="V3601" s="12"/>
      <c r="W3601" s="12"/>
      <c r="X3601" s="12"/>
      <c r="Y3601" s="12"/>
      <c r="Z3601" s="12"/>
      <c r="AA3601" s="12"/>
      <c r="AB3601" s="12"/>
      <c r="AC3601" s="12"/>
      <c r="AD3601" s="12"/>
      <c r="AE3601" s="12"/>
      <c r="AF3601" s="12"/>
      <c r="AG3601" s="12"/>
      <c r="AH3601" s="12"/>
      <c r="AI3601" s="12"/>
      <c r="AJ3601" s="12"/>
      <c r="AK3601" s="12"/>
      <c r="AL3601" s="12"/>
      <c r="AM3601" s="12"/>
      <c r="AN3601" s="12"/>
      <c r="AO3601" s="12"/>
      <c r="AP3601" s="12"/>
      <c r="AQ3601" s="12"/>
      <c r="AR3601" s="12"/>
      <c r="AS3601" s="12"/>
      <c r="AT3601" s="12"/>
      <c r="AU3601" s="12"/>
      <c r="AV3601" s="12"/>
      <c r="AW3601" s="12"/>
      <c r="AX3601" s="12"/>
      <c r="AY3601" s="12"/>
      <c r="AZ3601" s="12"/>
      <c r="BA3601" s="12"/>
      <c r="BB3601" s="12"/>
      <c r="BC3601" s="12"/>
      <c r="BD3601" s="12"/>
      <c r="BE3601" s="12"/>
      <c r="BF3601" s="12"/>
      <c r="BG3601" s="12"/>
      <c r="BH3601" s="12"/>
      <c r="BI3601" s="12"/>
      <c r="BJ3601" s="12"/>
      <c r="BK3601" s="12"/>
      <c r="BL3601" s="12"/>
      <c r="BM3601" s="12"/>
      <c r="BN3601" s="12"/>
      <c r="BO3601" s="12"/>
      <c r="BP3601" s="12"/>
      <c r="BQ3601" s="12"/>
      <c r="BR3601" s="12"/>
      <c r="BS3601" s="12"/>
      <c r="BT3601" s="12"/>
      <c r="BU3601" s="12"/>
      <c r="BV3601" s="12"/>
      <c r="BW3601" s="12"/>
      <c r="BX3601" s="12"/>
      <c r="BY3601" s="12"/>
      <c r="BZ3601" s="12"/>
      <c r="CA3601" s="12"/>
      <c r="CB3601" s="12"/>
      <c r="CC3601" s="12"/>
      <c r="CD3601" s="12"/>
      <c r="CE3601" s="12"/>
      <c r="CF3601" s="12"/>
      <c r="CG3601" s="12"/>
      <c r="CH3601" s="12"/>
      <c r="CI3601" s="12"/>
      <c r="CJ3601" s="12"/>
      <c r="CK3601" s="12"/>
      <c r="CL3601" s="12"/>
      <c r="CM3601" s="12"/>
      <c r="CN3601" s="12"/>
      <c r="CO3601" s="12"/>
      <c r="CP3601" s="12"/>
      <c r="CQ3601" s="12"/>
      <c r="CR3601" s="12"/>
      <c r="CS3601" s="12"/>
      <c r="CT3601" s="12"/>
      <c r="CU3601" s="12"/>
      <c r="CV3601" s="12"/>
      <c r="CW3601" s="12"/>
      <c r="CX3601" s="12"/>
      <c r="CY3601" s="12"/>
      <c r="CZ3601" s="12"/>
      <c r="DA3601" s="12"/>
      <c r="DB3601" s="12"/>
      <c r="DC3601" s="12"/>
      <c r="DD3601" s="12"/>
      <c r="DE3601" s="12"/>
      <c r="DF3601" s="12"/>
      <c r="DG3601" s="12"/>
      <c r="DH3601" s="12"/>
      <c r="DI3601" s="12"/>
      <c r="DJ3601" s="12"/>
      <c r="DK3601" s="12"/>
      <c r="DL3601" s="12"/>
      <c r="DM3601" s="12"/>
      <c r="DN3601" s="12"/>
      <c r="DO3601" s="12"/>
      <c r="DP3601" s="12"/>
      <c r="DQ3601" s="12"/>
      <c r="DR3601" s="12"/>
      <c r="DS3601" s="12"/>
      <c r="DT3601" s="12"/>
      <c r="DU3601" s="12"/>
      <c r="DV3601" s="12"/>
    </row>
    <row r="3602" spans="1:126" s="14" customFormat="1" ht="90.75" thickBot="1" x14ac:dyDescent="0.3">
      <c r="A3602" s="12"/>
      <c r="B3602" s="13">
        <f t="shared" si="58"/>
        <v>3593</v>
      </c>
      <c r="C3602" s="2" t="s">
        <v>3419</v>
      </c>
      <c r="D3602" s="9">
        <v>7006</v>
      </c>
      <c r="E3602" s="2" t="s">
        <v>2823</v>
      </c>
      <c r="F3602" s="2" t="s">
        <v>2824</v>
      </c>
      <c r="G3602" s="2" t="s">
        <v>11982</v>
      </c>
      <c r="H3602" s="2" t="s">
        <v>619</v>
      </c>
      <c r="J3602" s="12"/>
      <c r="K3602" s="12"/>
      <c r="L3602" s="12"/>
      <c r="M3602" s="12"/>
      <c r="N3602" s="12"/>
      <c r="O3602" s="12"/>
      <c r="P3602" s="12"/>
      <c r="Q3602" s="12"/>
      <c r="R3602" s="12"/>
      <c r="S3602" s="12"/>
      <c r="T3602" s="12"/>
      <c r="U3602" s="12"/>
      <c r="V3602" s="12"/>
      <c r="W3602" s="12"/>
      <c r="X3602" s="12"/>
      <c r="Y3602" s="12"/>
      <c r="Z3602" s="12"/>
      <c r="AA3602" s="12"/>
      <c r="AB3602" s="12"/>
      <c r="AC3602" s="12"/>
      <c r="AD3602" s="12"/>
      <c r="AE3602" s="12"/>
      <c r="AF3602" s="12"/>
      <c r="AG3602" s="12"/>
      <c r="AH3602" s="12"/>
      <c r="AI3602" s="12"/>
      <c r="AJ3602" s="12"/>
      <c r="AK3602" s="12"/>
      <c r="AL3602" s="12"/>
      <c r="AM3602" s="12"/>
      <c r="AN3602" s="12"/>
      <c r="AO3602" s="12"/>
      <c r="AP3602" s="12"/>
      <c r="AQ3602" s="12"/>
      <c r="AR3602" s="12"/>
      <c r="AS3602" s="12"/>
      <c r="AT3602" s="12"/>
      <c r="AU3602" s="12"/>
      <c r="AV3602" s="12"/>
      <c r="AW3602" s="12"/>
      <c r="AX3602" s="12"/>
      <c r="AY3602" s="12"/>
      <c r="AZ3602" s="12"/>
      <c r="BA3602" s="12"/>
      <c r="BB3602" s="12"/>
      <c r="BC3602" s="12"/>
      <c r="BD3602" s="12"/>
      <c r="BE3602" s="12"/>
      <c r="BF3602" s="12"/>
      <c r="BG3602" s="12"/>
      <c r="BH3602" s="12"/>
      <c r="BI3602" s="12"/>
      <c r="BJ3602" s="12"/>
      <c r="BK3602" s="12"/>
      <c r="BL3602" s="12"/>
      <c r="BM3602" s="12"/>
      <c r="BN3602" s="12"/>
      <c r="BO3602" s="12"/>
      <c r="BP3602" s="12"/>
      <c r="BQ3602" s="12"/>
      <c r="BR3602" s="12"/>
      <c r="BS3602" s="12"/>
      <c r="BT3602" s="12"/>
      <c r="BU3602" s="12"/>
      <c r="BV3602" s="12"/>
      <c r="BW3602" s="12"/>
      <c r="BX3602" s="12"/>
      <c r="BY3602" s="12"/>
      <c r="BZ3602" s="12"/>
      <c r="CA3602" s="12"/>
      <c r="CB3602" s="12"/>
      <c r="CC3602" s="12"/>
      <c r="CD3602" s="12"/>
      <c r="CE3602" s="12"/>
      <c r="CF3602" s="12"/>
      <c r="CG3602" s="12"/>
      <c r="CH3602" s="12"/>
      <c r="CI3602" s="12"/>
      <c r="CJ3602" s="12"/>
      <c r="CK3602" s="12"/>
      <c r="CL3602" s="12"/>
      <c r="CM3602" s="12"/>
      <c r="CN3602" s="12"/>
      <c r="CO3602" s="12"/>
      <c r="CP3602" s="12"/>
      <c r="CQ3602" s="12"/>
      <c r="CR3602" s="12"/>
      <c r="CS3602" s="12"/>
      <c r="CT3602" s="12"/>
      <c r="CU3602" s="12"/>
      <c r="CV3602" s="12"/>
      <c r="CW3602" s="12"/>
      <c r="CX3602" s="12"/>
      <c r="CY3602" s="12"/>
      <c r="CZ3602" s="12"/>
      <c r="DA3602" s="12"/>
      <c r="DB3602" s="12"/>
      <c r="DC3602" s="12"/>
      <c r="DD3602" s="12"/>
      <c r="DE3602" s="12"/>
      <c r="DF3602" s="12"/>
      <c r="DG3602" s="12"/>
      <c r="DH3602" s="12"/>
      <c r="DI3602" s="12"/>
      <c r="DJ3602" s="12"/>
      <c r="DK3602" s="12"/>
      <c r="DL3602" s="12"/>
      <c r="DM3602" s="12"/>
      <c r="DN3602" s="12"/>
      <c r="DO3602" s="12"/>
      <c r="DP3602" s="12"/>
      <c r="DQ3602" s="12"/>
      <c r="DR3602" s="12"/>
      <c r="DS3602" s="12"/>
      <c r="DT3602" s="12"/>
      <c r="DU3602" s="12"/>
      <c r="DV3602" s="12"/>
    </row>
    <row r="3603" spans="1:126" s="14" customFormat="1" ht="120.75" thickBot="1" x14ac:dyDescent="0.3">
      <c r="A3603" s="12"/>
      <c r="B3603" s="13">
        <f t="shared" si="58"/>
        <v>3594</v>
      </c>
      <c r="C3603" s="2" t="s">
        <v>3419</v>
      </c>
      <c r="D3603" s="9">
        <v>7006</v>
      </c>
      <c r="E3603" s="2" t="s">
        <v>2823</v>
      </c>
      <c r="F3603" s="2" t="s">
        <v>2825</v>
      </c>
      <c r="G3603" s="2" t="s">
        <v>10708</v>
      </c>
      <c r="H3603" s="2" t="s">
        <v>619</v>
      </c>
      <c r="J3603" s="12"/>
      <c r="K3603" s="12"/>
      <c r="L3603" s="12"/>
      <c r="M3603" s="12"/>
      <c r="N3603" s="12"/>
      <c r="O3603" s="12"/>
      <c r="P3603" s="12"/>
      <c r="Q3603" s="12"/>
      <c r="R3603" s="12"/>
      <c r="S3603" s="12"/>
      <c r="T3603" s="12"/>
      <c r="U3603" s="12"/>
      <c r="V3603" s="12"/>
      <c r="W3603" s="12"/>
      <c r="X3603" s="12"/>
      <c r="Y3603" s="12"/>
      <c r="Z3603" s="12"/>
      <c r="AA3603" s="12"/>
      <c r="AB3603" s="12"/>
      <c r="AC3603" s="12"/>
      <c r="AD3603" s="12"/>
      <c r="AE3603" s="12"/>
      <c r="AF3603" s="12"/>
      <c r="AG3603" s="12"/>
      <c r="AH3603" s="12"/>
      <c r="AI3603" s="12"/>
      <c r="AJ3603" s="12"/>
      <c r="AK3603" s="12"/>
      <c r="AL3603" s="12"/>
      <c r="AM3603" s="12"/>
      <c r="AN3603" s="12"/>
      <c r="AO3603" s="12"/>
      <c r="AP3603" s="12"/>
      <c r="AQ3603" s="12"/>
      <c r="AR3603" s="12"/>
      <c r="AS3603" s="12"/>
      <c r="AT3603" s="12"/>
      <c r="AU3603" s="12"/>
      <c r="AV3603" s="12"/>
      <c r="AW3603" s="12"/>
      <c r="AX3603" s="12"/>
      <c r="AY3603" s="12"/>
      <c r="AZ3603" s="12"/>
      <c r="BA3603" s="12"/>
      <c r="BB3603" s="12"/>
      <c r="BC3603" s="12"/>
      <c r="BD3603" s="12"/>
      <c r="BE3603" s="12"/>
      <c r="BF3603" s="12"/>
      <c r="BG3603" s="12"/>
      <c r="BH3603" s="12"/>
      <c r="BI3603" s="12"/>
      <c r="BJ3603" s="12"/>
      <c r="BK3603" s="12"/>
      <c r="BL3603" s="12"/>
      <c r="BM3603" s="12"/>
      <c r="BN3603" s="12"/>
      <c r="BO3603" s="12"/>
      <c r="BP3603" s="12"/>
      <c r="BQ3603" s="12"/>
      <c r="BR3603" s="12"/>
      <c r="BS3603" s="12"/>
      <c r="BT3603" s="12"/>
      <c r="BU3603" s="12"/>
      <c r="BV3603" s="12"/>
      <c r="BW3603" s="12"/>
      <c r="BX3603" s="12"/>
      <c r="BY3603" s="12"/>
      <c r="BZ3603" s="12"/>
      <c r="CA3603" s="12"/>
      <c r="CB3603" s="12"/>
      <c r="CC3603" s="12"/>
      <c r="CD3603" s="12"/>
      <c r="CE3603" s="12"/>
      <c r="CF3603" s="12"/>
      <c r="CG3603" s="12"/>
      <c r="CH3603" s="12"/>
      <c r="CI3603" s="12"/>
      <c r="CJ3603" s="12"/>
      <c r="CK3603" s="12"/>
      <c r="CL3603" s="12"/>
      <c r="CM3603" s="12"/>
      <c r="CN3603" s="12"/>
      <c r="CO3603" s="12"/>
      <c r="CP3603" s="12"/>
      <c r="CQ3603" s="12"/>
      <c r="CR3603" s="12"/>
      <c r="CS3603" s="12"/>
      <c r="CT3603" s="12"/>
      <c r="CU3603" s="12"/>
      <c r="CV3603" s="12"/>
      <c r="CW3603" s="12"/>
      <c r="CX3603" s="12"/>
      <c r="CY3603" s="12"/>
      <c r="CZ3603" s="12"/>
      <c r="DA3603" s="12"/>
      <c r="DB3603" s="12"/>
      <c r="DC3603" s="12"/>
      <c r="DD3603" s="12"/>
      <c r="DE3603" s="12"/>
      <c r="DF3603" s="12"/>
      <c r="DG3603" s="12"/>
      <c r="DH3603" s="12"/>
      <c r="DI3603" s="12"/>
      <c r="DJ3603" s="12"/>
      <c r="DK3603" s="12"/>
      <c r="DL3603" s="12"/>
      <c r="DM3603" s="12"/>
      <c r="DN3603" s="12"/>
      <c r="DO3603" s="12"/>
      <c r="DP3603" s="12"/>
      <c r="DQ3603" s="12"/>
      <c r="DR3603" s="12"/>
      <c r="DS3603" s="12"/>
      <c r="DT3603" s="12"/>
      <c r="DU3603" s="12"/>
      <c r="DV3603" s="12"/>
    </row>
    <row r="3604" spans="1:126" s="14" customFormat="1" ht="75.75" thickBot="1" x14ac:dyDescent="0.3">
      <c r="A3604" s="12"/>
      <c r="B3604" s="13">
        <f t="shared" si="58"/>
        <v>3595</v>
      </c>
      <c r="C3604" s="2" t="s">
        <v>3419</v>
      </c>
      <c r="D3604" s="9">
        <v>7008</v>
      </c>
      <c r="E3604" s="2" t="s">
        <v>5907</v>
      </c>
      <c r="F3604" s="2" t="s">
        <v>2826</v>
      </c>
      <c r="G3604" s="2" t="s">
        <v>10709</v>
      </c>
      <c r="H3604" s="2" t="s">
        <v>619</v>
      </c>
      <c r="J3604" s="12"/>
      <c r="K3604" s="12"/>
      <c r="L3604" s="12"/>
      <c r="M3604" s="12"/>
      <c r="N3604" s="12"/>
      <c r="O3604" s="12"/>
      <c r="P3604" s="12"/>
      <c r="Q3604" s="12"/>
      <c r="R3604" s="12"/>
      <c r="S3604" s="12"/>
      <c r="T3604" s="12"/>
      <c r="U3604" s="12"/>
      <c r="V3604" s="12"/>
      <c r="W3604" s="12"/>
      <c r="X3604" s="12"/>
      <c r="Y3604" s="12"/>
      <c r="Z3604" s="12"/>
      <c r="AA3604" s="12"/>
      <c r="AB3604" s="12"/>
      <c r="AC3604" s="12"/>
      <c r="AD3604" s="12"/>
      <c r="AE3604" s="12"/>
      <c r="AF3604" s="12"/>
      <c r="AG3604" s="12"/>
      <c r="AH3604" s="12"/>
      <c r="AI3604" s="12"/>
      <c r="AJ3604" s="12"/>
      <c r="AK3604" s="12"/>
      <c r="AL3604" s="12"/>
      <c r="AM3604" s="12"/>
      <c r="AN3604" s="12"/>
      <c r="AO3604" s="12"/>
      <c r="AP3604" s="12"/>
      <c r="AQ3604" s="12"/>
      <c r="AR3604" s="12"/>
      <c r="AS3604" s="12"/>
      <c r="AT3604" s="12"/>
      <c r="AU3604" s="12"/>
      <c r="AV3604" s="12"/>
      <c r="AW3604" s="12"/>
      <c r="AX3604" s="12"/>
      <c r="AY3604" s="12"/>
      <c r="AZ3604" s="12"/>
      <c r="BA3604" s="12"/>
      <c r="BB3604" s="12"/>
      <c r="BC3604" s="12"/>
      <c r="BD3604" s="12"/>
      <c r="BE3604" s="12"/>
      <c r="BF3604" s="12"/>
      <c r="BG3604" s="12"/>
      <c r="BH3604" s="12"/>
      <c r="BI3604" s="12"/>
      <c r="BJ3604" s="12"/>
      <c r="BK3604" s="12"/>
      <c r="BL3604" s="12"/>
      <c r="BM3604" s="12"/>
      <c r="BN3604" s="12"/>
      <c r="BO3604" s="12"/>
      <c r="BP3604" s="12"/>
      <c r="BQ3604" s="12"/>
      <c r="BR3604" s="12"/>
      <c r="BS3604" s="12"/>
      <c r="BT3604" s="12"/>
      <c r="BU3604" s="12"/>
      <c r="BV3604" s="12"/>
      <c r="BW3604" s="12"/>
      <c r="BX3604" s="12"/>
      <c r="BY3604" s="12"/>
      <c r="BZ3604" s="12"/>
      <c r="CA3604" s="12"/>
      <c r="CB3604" s="12"/>
      <c r="CC3604" s="12"/>
      <c r="CD3604" s="12"/>
      <c r="CE3604" s="12"/>
      <c r="CF3604" s="12"/>
      <c r="CG3604" s="12"/>
      <c r="CH3604" s="12"/>
      <c r="CI3604" s="12"/>
      <c r="CJ3604" s="12"/>
      <c r="CK3604" s="12"/>
      <c r="CL3604" s="12"/>
      <c r="CM3604" s="12"/>
      <c r="CN3604" s="12"/>
      <c r="CO3604" s="12"/>
      <c r="CP3604" s="12"/>
      <c r="CQ3604" s="12"/>
      <c r="CR3604" s="12"/>
      <c r="CS3604" s="12"/>
      <c r="CT3604" s="12"/>
      <c r="CU3604" s="12"/>
      <c r="CV3604" s="12"/>
      <c r="CW3604" s="12"/>
      <c r="CX3604" s="12"/>
      <c r="CY3604" s="12"/>
      <c r="CZ3604" s="12"/>
      <c r="DA3604" s="12"/>
      <c r="DB3604" s="12"/>
      <c r="DC3604" s="12"/>
      <c r="DD3604" s="12"/>
      <c r="DE3604" s="12"/>
      <c r="DF3604" s="12"/>
      <c r="DG3604" s="12"/>
      <c r="DH3604" s="12"/>
      <c r="DI3604" s="12"/>
      <c r="DJ3604" s="12"/>
      <c r="DK3604" s="12"/>
      <c r="DL3604" s="12"/>
      <c r="DM3604" s="12"/>
      <c r="DN3604" s="12"/>
      <c r="DO3604" s="12"/>
      <c r="DP3604" s="12"/>
      <c r="DQ3604" s="12"/>
      <c r="DR3604" s="12"/>
      <c r="DS3604" s="12"/>
      <c r="DT3604" s="12"/>
      <c r="DU3604" s="12"/>
      <c r="DV3604" s="12"/>
    </row>
    <row r="3605" spans="1:126" s="14" customFormat="1" ht="105.75" thickBot="1" x14ac:dyDescent="0.3">
      <c r="A3605" s="12"/>
      <c r="B3605" s="13">
        <f t="shared" si="58"/>
        <v>3596</v>
      </c>
      <c r="C3605" s="2" t="s">
        <v>3419</v>
      </c>
      <c r="D3605" s="9">
        <v>7008</v>
      </c>
      <c r="E3605" s="2" t="s">
        <v>5907</v>
      </c>
      <c r="F3605" s="2" t="s">
        <v>2827</v>
      </c>
      <c r="G3605" s="2" t="s">
        <v>10710</v>
      </c>
      <c r="H3605" s="2" t="s">
        <v>619</v>
      </c>
      <c r="J3605" s="12"/>
      <c r="K3605" s="12"/>
      <c r="L3605" s="12"/>
      <c r="M3605" s="12"/>
      <c r="N3605" s="12"/>
      <c r="O3605" s="12"/>
      <c r="P3605" s="12"/>
      <c r="Q3605" s="12"/>
      <c r="R3605" s="12"/>
      <c r="S3605" s="12"/>
      <c r="T3605" s="12"/>
      <c r="U3605" s="12"/>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2"/>
      <c r="AY3605" s="12"/>
      <c r="AZ3605" s="12"/>
      <c r="BA3605" s="12"/>
      <c r="BB3605" s="12"/>
      <c r="BC3605" s="12"/>
      <c r="BD3605" s="12"/>
      <c r="BE3605" s="12"/>
      <c r="BF3605" s="12"/>
      <c r="BG3605" s="12"/>
      <c r="BH3605" s="12"/>
      <c r="BI3605" s="12"/>
      <c r="BJ3605" s="12"/>
      <c r="BK3605" s="12"/>
      <c r="BL3605" s="12"/>
      <c r="BM3605" s="12"/>
      <c r="BN3605" s="12"/>
      <c r="BO3605" s="12"/>
      <c r="BP3605" s="12"/>
      <c r="BQ3605" s="12"/>
      <c r="BR3605" s="12"/>
      <c r="BS3605" s="12"/>
      <c r="BT3605" s="12"/>
      <c r="BU3605" s="12"/>
      <c r="BV3605" s="12"/>
      <c r="BW3605" s="12"/>
      <c r="BX3605" s="12"/>
      <c r="BY3605" s="12"/>
      <c r="BZ3605" s="12"/>
      <c r="CA3605" s="12"/>
      <c r="CB3605" s="12"/>
      <c r="CC3605" s="12"/>
      <c r="CD3605" s="12"/>
      <c r="CE3605" s="12"/>
      <c r="CF3605" s="12"/>
      <c r="CG3605" s="12"/>
      <c r="CH3605" s="12"/>
      <c r="CI3605" s="12"/>
      <c r="CJ3605" s="12"/>
      <c r="CK3605" s="12"/>
      <c r="CL3605" s="12"/>
      <c r="CM3605" s="12"/>
      <c r="CN3605" s="12"/>
      <c r="CO3605" s="12"/>
      <c r="CP3605" s="12"/>
      <c r="CQ3605" s="12"/>
      <c r="CR3605" s="12"/>
      <c r="CS3605" s="12"/>
      <c r="CT3605" s="12"/>
      <c r="CU3605" s="12"/>
      <c r="CV3605" s="12"/>
      <c r="CW3605" s="12"/>
      <c r="CX3605" s="12"/>
      <c r="CY3605" s="12"/>
      <c r="CZ3605" s="12"/>
      <c r="DA3605" s="12"/>
      <c r="DB3605" s="12"/>
      <c r="DC3605" s="12"/>
      <c r="DD3605" s="12"/>
      <c r="DE3605" s="12"/>
      <c r="DF3605" s="12"/>
      <c r="DG3605" s="12"/>
      <c r="DH3605" s="12"/>
      <c r="DI3605" s="12"/>
      <c r="DJ3605" s="12"/>
      <c r="DK3605" s="12"/>
      <c r="DL3605" s="12"/>
      <c r="DM3605" s="12"/>
      <c r="DN3605" s="12"/>
      <c r="DO3605" s="12"/>
      <c r="DP3605" s="12"/>
      <c r="DQ3605" s="12"/>
      <c r="DR3605" s="12"/>
      <c r="DS3605" s="12"/>
      <c r="DT3605" s="12"/>
      <c r="DU3605" s="12"/>
      <c r="DV3605" s="12"/>
    </row>
    <row r="3606" spans="1:126" s="14" customFormat="1" ht="90.75" thickBot="1" x14ac:dyDescent="0.3">
      <c r="A3606" s="12"/>
      <c r="B3606" s="13">
        <f t="shared" si="58"/>
        <v>3597</v>
      </c>
      <c r="C3606" s="2" t="s">
        <v>3419</v>
      </c>
      <c r="D3606" s="9">
        <v>6810</v>
      </c>
      <c r="E3606" s="2" t="s">
        <v>5906</v>
      </c>
      <c r="F3606" s="2" t="s">
        <v>2828</v>
      </c>
      <c r="G3606" s="2" t="s">
        <v>11983</v>
      </c>
      <c r="H3606" s="2" t="s">
        <v>619</v>
      </c>
      <c r="J3606" s="12"/>
      <c r="K3606" s="12"/>
      <c r="L3606" s="12"/>
      <c r="M3606" s="12"/>
      <c r="N3606" s="12"/>
      <c r="O3606" s="12"/>
      <c r="P3606" s="12"/>
      <c r="Q3606" s="12"/>
      <c r="R3606" s="12"/>
      <c r="S3606" s="12"/>
      <c r="T3606" s="12"/>
      <c r="U3606" s="12"/>
      <c r="V3606" s="12"/>
      <c r="W3606" s="12"/>
      <c r="X3606" s="12"/>
      <c r="Y3606" s="12"/>
      <c r="Z3606" s="12"/>
      <c r="AA3606" s="12"/>
      <c r="AB3606" s="12"/>
      <c r="AC3606" s="12"/>
      <c r="AD3606" s="12"/>
      <c r="AE3606" s="12"/>
      <c r="AF3606" s="12"/>
      <c r="AG3606" s="12"/>
      <c r="AH3606" s="12"/>
      <c r="AI3606" s="12"/>
      <c r="AJ3606" s="12"/>
      <c r="AK3606" s="12"/>
      <c r="AL3606" s="12"/>
      <c r="AM3606" s="12"/>
      <c r="AN3606" s="12"/>
      <c r="AO3606" s="12"/>
      <c r="AP3606" s="12"/>
      <c r="AQ3606" s="12"/>
      <c r="AR3606" s="12"/>
      <c r="AS3606" s="12"/>
      <c r="AT3606" s="12"/>
      <c r="AU3606" s="12"/>
      <c r="AV3606" s="12"/>
      <c r="AW3606" s="12"/>
      <c r="AX3606" s="12"/>
      <c r="AY3606" s="12"/>
      <c r="AZ3606" s="12"/>
      <c r="BA3606" s="12"/>
      <c r="BB3606" s="12"/>
      <c r="BC3606" s="12"/>
      <c r="BD3606" s="12"/>
      <c r="BE3606" s="12"/>
      <c r="BF3606" s="12"/>
      <c r="BG3606" s="12"/>
      <c r="BH3606" s="12"/>
      <c r="BI3606" s="12"/>
      <c r="BJ3606" s="12"/>
      <c r="BK3606" s="12"/>
      <c r="BL3606" s="12"/>
      <c r="BM3606" s="12"/>
      <c r="BN3606" s="12"/>
      <c r="BO3606" s="12"/>
      <c r="BP3606" s="12"/>
      <c r="BQ3606" s="12"/>
      <c r="BR3606" s="12"/>
      <c r="BS3606" s="12"/>
      <c r="BT3606" s="12"/>
      <c r="BU3606" s="12"/>
      <c r="BV3606" s="12"/>
      <c r="BW3606" s="12"/>
      <c r="BX3606" s="12"/>
      <c r="BY3606" s="12"/>
      <c r="BZ3606" s="12"/>
      <c r="CA3606" s="12"/>
      <c r="CB3606" s="12"/>
      <c r="CC3606" s="12"/>
      <c r="CD3606" s="12"/>
      <c r="CE3606" s="12"/>
      <c r="CF3606" s="12"/>
      <c r="CG3606" s="12"/>
      <c r="CH3606" s="12"/>
      <c r="CI3606" s="12"/>
      <c r="CJ3606" s="12"/>
      <c r="CK3606" s="12"/>
      <c r="CL3606" s="12"/>
      <c r="CM3606" s="12"/>
      <c r="CN3606" s="12"/>
      <c r="CO3606" s="12"/>
      <c r="CP3606" s="12"/>
      <c r="CQ3606" s="12"/>
      <c r="CR3606" s="12"/>
      <c r="CS3606" s="12"/>
      <c r="CT3606" s="12"/>
      <c r="CU3606" s="12"/>
      <c r="CV3606" s="12"/>
      <c r="CW3606" s="12"/>
      <c r="CX3606" s="12"/>
      <c r="CY3606" s="12"/>
      <c r="CZ3606" s="12"/>
      <c r="DA3606" s="12"/>
      <c r="DB3606" s="12"/>
      <c r="DC3606" s="12"/>
      <c r="DD3606" s="12"/>
      <c r="DE3606" s="12"/>
      <c r="DF3606" s="12"/>
      <c r="DG3606" s="12"/>
      <c r="DH3606" s="12"/>
      <c r="DI3606" s="12"/>
      <c r="DJ3606" s="12"/>
      <c r="DK3606" s="12"/>
      <c r="DL3606" s="12"/>
      <c r="DM3606" s="12"/>
      <c r="DN3606" s="12"/>
      <c r="DO3606" s="12"/>
      <c r="DP3606" s="12"/>
      <c r="DQ3606" s="12"/>
      <c r="DR3606" s="12"/>
      <c r="DS3606" s="12"/>
      <c r="DT3606" s="12"/>
      <c r="DU3606" s="12"/>
      <c r="DV3606" s="12"/>
    </row>
    <row r="3607" spans="1:126" s="14" customFormat="1" ht="165.75" thickBot="1" x14ac:dyDescent="0.3">
      <c r="A3607" s="12"/>
      <c r="B3607" s="13">
        <f t="shared" si="58"/>
        <v>3598</v>
      </c>
      <c r="C3607" s="2" t="s">
        <v>3419</v>
      </c>
      <c r="D3607" s="9">
        <v>6810</v>
      </c>
      <c r="E3607" s="2" t="s">
        <v>5906</v>
      </c>
      <c r="F3607" s="2" t="s">
        <v>2829</v>
      </c>
      <c r="G3607" s="2" t="s">
        <v>11984</v>
      </c>
      <c r="H3607" s="2" t="s">
        <v>619</v>
      </c>
      <c r="J3607" s="12"/>
      <c r="K3607" s="12"/>
      <c r="L3607" s="12"/>
      <c r="M3607" s="12"/>
      <c r="N3607" s="12"/>
      <c r="O3607" s="12"/>
      <c r="P3607" s="12"/>
      <c r="Q3607" s="12"/>
      <c r="R3607" s="12"/>
      <c r="S3607" s="12"/>
      <c r="T3607" s="12"/>
      <c r="U3607" s="12"/>
      <c r="V3607" s="12"/>
      <c r="W3607" s="12"/>
      <c r="X3607" s="12"/>
      <c r="Y3607" s="12"/>
      <c r="Z3607" s="12"/>
      <c r="AA3607" s="12"/>
      <c r="AB3607" s="12"/>
      <c r="AC3607" s="12"/>
      <c r="AD3607" s="12"/>
      <c r="AE3607" s="12"/>
      <c r="AF3607" s="12"/>
      <c r="AG3607" s="12"/>
      <c r="AH3607" s="12"/>
      <c r="AI3607" s="12"/>
      <c r="AJ3607" s="12"/>
      <c r="AK3607" s="12"/>
      <c r="AL3607" s="12"/>
      <c r="AM3607" s="12"/>
      <c r="AN3607" s="12"/>
      <c r="AO3607" s="12"/>
      <c r="AP3607" s="12"/>
      <c r="AQ3607" s="12"/>
      <c r="AR3607" s="12"/>
      <c r="AS3607" s="12"/>
      <c r="AT3607" s="12"/>
      <c r="AU3607" s="12"/>
      <c r="AV3607" s="12"/>
      <c r="AW3607" s="12"/>
      <c r="AX3607" s="12"/>
      <c r="AY3607" s="12"/>
      <c r="AZ3607" s="12"/>
      <c r="BA3607" s="12"/>
      <c r="BB3607" s="12"/>
      <c r="BC3607" s="12"/>
      <c r="BD3607" s="12"/>
      <c r="BE3607" s="12"/>
      <c r="BF3607" s="12"/>
      <c r="BG3607" s="12"/>
      <c r="BH3607" s="12"/>
      <c r="BI3607" s="12"/>
      <c r="BJ3607" s="12"/>
      <c r="BK3607" s="12"/>
      <c r="BL3607" s="12"/>
      <c r="BM3607" s="12"/>
      <c r="BN3607" s="12"/>
      <c r="BO3607" s="12"/>
      <c r="BP3607" s="12"/>
      <c r="BQ3607" s="12"/>
      <c r="BR3607" s="12"/>
      <c r="BS3607" s="12"/>
      <c r="BT3607" s="12"/>
      <c r="BU3607" s="12"/>
      <c r="BV3607" s="12"/>
      <c r="BW3607" s="12"/>
      <c r="BX3607" s="12"/>
      <c r="BY3607" s="12"/>
      <c r="BZ3607" s="12"/>
      <c r="CA3607" s="12"/>
      <c r="CB3607" s="12"/>
      <c r="CC3607" s="12"/>
      <c r="CD3607" s="12"/>
      <c r="CE3607" s="12"/>
      <c r="CF3607" s="12"/>
      <c r="CG3607" s="12"/>
      <c r="CH3607" s="12"/>
      <c r="CI3607" s="12"/>
      <c r="CJ3607" s="12"/>
      <c r="CK3607" s="12"/>
      <c r="CL3607" s="12"/>
      <c r="CM3607" s="12"/>
      <c r="CN3607" s="12"/>
      <c r="CO3607" s="12"/>
      <c r="CP3607" s="12"/>
      <c r="CQ3607" s="12"/>
      <c r="CR3607" s="12"/>
      <c r="CS3607" s="12"/>
      <c r="CT3607" s="12"/>
      <c r="CU3607" s="12"/>
      <c r="CV3607" s="12"/>
      <c r="CW3607" s="12"/>
      <c r="CX3607" s="12"/>
      <c r="CY3607" s="12"/>
      <c r="CZ3607" s="12"/>
      <c r="DA3607" s="12"/>
      <c r="DB3607" s="12"/>
      <c r="DC3607" s="12"/>
      <c r="DD3607" s="12"/>
      <c r="DE3607" s="12"/>
      <c r="DF3607" s="12"/>
      <c r="DG3607" s="12"/>
      <c r="DH3607" s="12"/>
      <c r="DI3607" s="12"/>
      <c r="DJ3607" s="12"/>
      <c r="DK3607" s="12"/>
      <c r="DL3607" s="12"/>
      <c r="DM3607" s="12"/>
      <c r="DN3607" s="12"/>
      <c r="DO3607" s="12"/>
      <c r="DP3607" s="12"/>
      <c r="DQ3607" s="12"/>
      <c r="DR3607" s="12"/>
      <c r="DS3607" s="12"/>
      <c r="DT3607" s="12"/>
      <c r="DU3607" s="12"/>
      <c r="DV3607" s="12"/>
    </row>
    <row r="3608" spans="1:126" s="14" customFormat="1" ht="90.75" thickBot="1" x14ac:dyDescent="0.3">
      <c r="A3608" s="12"/>
      <c r="B3608" s="13">
        <f t="shared" si="58"/>
        <v>3599</v>
      </c>
      <c r="C3608" s="2" t="s">
        <v>3419</v>
      </c>
      <c r="D3608" s="9">
        <v>5904</v>
      </c>
      <c r="E3608" s="2" t="s">
        <v>2830</v>
      </c>
      <c r="F3608" s="2" t="s">
        <v>2831</v>
      </c>
      <c r="G3608" s="2" t="s">
        <v>11985</v>
      </c>
      <c r="H3608" s="2" t="s">
        <v>619</v>
      </c>
      <c r="J3608" s="12"/>
      <c r="K3608" s="12"/>
      <c r="L3608" s="12"/>
      <c r="M3608" s="12"/>
      <c r="N3608" s="12"/>
      <c r="O3608" s="12"/>
      <c r="P3608" s="12"/>
      <c r="Q3608" s="12"/>
      <c r="R3608" s="12"/>
      <c r="S3608" s="12"/>
      <c r="T3608" s="12"/>
      <c r="U3608" s="12"/>
      <c r="V3608" s="12"/>
      <c r="W3608" s="12"/>
      <c r="X3608" s="12"/>
      <c r="Y3608" s="12"/>
      <c r="Z3608" s="12"/>
      <c r="AA3608" s="12"/>
      <c r="AB3608" s="12"/>
      <c r="AC3608" s="12"/>
      <c r="AD3608" s="12"/>
      <c r="AE3608" s="12"/>
      <c r="AF3608" s="12"/>
      <c r="AG3608" s="12"/>
      <c r="AH3608" s="12"/>
      <c r="AI3608" s="12"/>
      <c r="AJ3608" s="12"/>
      <c r="AK3608" s="12"/>
      <c r="AL3608" s="12"/>
      <c r="AM3608" s="12"/>
      <c r="AN3608" s="12"/>
      <c r="AO3608" s="12"/>
      <c r="AP3608" s="12"/>
      <c r="AQ3608" s="12"/>
      <c r="AR3608" s="12"/>
      <c r="AS3608" s="12"/>
      <c r="AT3608" s="12"/>
      <c r="AU3608" s="12"/>
      <c r="AV3608" s="12"/>
      <c r="AW3608" s="12"/>
      <c r="AX3608" s="12"/>
      <c r="AY3608" s="12"/>
      <c r="AZ3608" s="12"/>
      <c r="BA3608" s="12"/>
      <c r="BB3608" s="12"/>
      <c r="BC3608" s="12"/>
      <c r="BD3608" s="12"/>
      <c r="BE3608" s="12"/>
      <c r="BF3608" s="12"/>
      <c r="BG3608" s="12"/>
      <c r="BH3608" s="12"/>
      <c r="BI3608" s="12"/>
      <c r="BJ3608" s="12"/>
      <c r="BK3608" s="12"/>
      <c r="BL3608" s="12"/>
      <c r="BM3608" s="12"/>
      <c r="BN3608" s="12"/>
      <c r="BO3608" s="12"/>
      <c r="BP3608" s="12"/>
      <c r="BQ3608" s="12"/>
      <c r="BR3608" s="12"/>
      <c r="BS3608" s="12"/>
      <c r="BT3608" s="12"/>
      <c r="BU3608" s="12"/>
      <c r="BV3608" s="12"/>
      <c r="BW3608" s="12"/>
      <c r="BX3608" s="12"/>
      <c r="BY3608" s="12"/>
      <c r="BZ3608" s="12"/>
      <c r="CA3608" s="12"/>
      <c r="CB3608" s="12"/>
      <c r="CC3608" s="12"/>
      <c r="CD3608" s="12"/>
      <c r="CE3608" s="12"/>
      <c r="CF3608" s="12"/>
      <c r="CG3608" s="12"/>
      <c r="CH3608" s="12"/>
      <c r="CI3608" s="12"/>
      <c r="CJ3608" s="12"/>
      <c r="CK3608" s="12"/>
      <c r="CL3608" s="12"/>
      <c r="CM3608" s="12"/>
      <c r="CN3608" s="12"/>
      <c r="CO3608" s="12"/>
      <c r="CP3608" s="12"/>
      <c r="CQ3608" s="12"/>
      <c r="CR3608" s="12"/>
      <c r="CS3608" s="12"/>
      <c r="CT3608" s="12"/>
      <c r="CU3608" s="12"/>
      <c r="CV3608" s="12"/>
      <c r="CW3608" s="12"/>
      <c r="CX3608" s="12"/>
      <c r="CY3608" s="12"/>
      <c r="CZ3608" s="12"/>
      <c r="DA3608" s="12"/>
      <c r="DB3608" s="12"/>
      <c r="DC3608" s="12"/>
      <c r="DD3608" s="12"/>
      <c r="DE3608" s="12"/>
      <c r="DF3608" s="12"/>
      <c r="DG3608" s="12"/>
      <c r="DH3608" s="12"/>
      <c r="DI3608" s="12"/>
      <c r="DJ3608" s="12"/>
      <c r="DK3608" s="12"/>
      <c r="DL3608" s="12"/>
      <c r="DM3608" s="12"/>
      <c r="DN3608" s="12"/>
      <c r="DO3608" s="12"/>
      <c r="DP3608" s="12"/>
      <c r="DQ3608" s="12"/>
      <c r="DR3608" s="12"/>
      <c r="DS3608" s="12"/>
      <c r="DT3608" s="12"/>
      <c r="DU3608" s="12"/>
      <c r="DV3608" s="12"/>
    </row>
    <row r="3609" spans="1:126" s="14" customFormat="1" ht="60.75" thickBot="1" x14ac:dyDescent="0.3">
      <c r="A3609" s="12"/>
      <c r="B3609" s="13">
        <f t="shared" si="58"/>
        <v>3600</v>
      </c>
      <c r="C3609" s="2" t="s">
        <v>3419</v>
      </c>
      <c r="D3609" s="9">
        <v>6810</v>
      </c>
      <c r="E3609" s="2" t="s">
        <v>11236</v>
      </c>
      <c r="F3609" s="2" t="s">
        <v>11237</v>
      </c>
      <c r="G3609" s="2" t="s">
        <v>11600</v>
      </c>
      <c r="H3609" s="2" t="s">
        <v>619</v>
      </c>
      <c r="J3609" s="12"/>
      <c r="K3609" s="12"/>
      <c r="L3609" s="12"/>
      <c r="M3609" s="12"/>
      <c r="N3609" s="12"/>
      <c r="O3609" s="12"/>
      <c r="P3609" s="12"/>
      <c r="Q3609" s="12"/>
      <c r="R3609" s="12"/>
      <c r="S3609" s="12"/>
      <c r="T3609" s="12"/>
      <c r="U3609" s="12"/>
      <c r="V3609" s="12"/>
      <c r="W3609" s="12"/>
      <c r="X3609" s="12"/>
      <c r="Y3609" s="12"/>
      <c r="Z3609" s="12"/>
      <c r="AA3609" s="12"/>
      <c r="AB3609" s="12"/>
      <c r="AC3609" s="12"/>
      <c r="AD3609" s="12"/>
      <c r="AE3609" s="12"/>
      <c r="AF3609" s="12"/>
      <c r="AG3609" s="12"/>
      <c r="AH3609" s="12"/>
      <c r="AI3609" s="12"/>
      <c r="AJ3609" s="12"/>
      <c r="AK3609" s="12"/>
      <c r="AL3609" s="12"/>
      <c r="AM3609" s="12"/>
      <c r="AN3609" s="12"/>
      <c r="AO3609" s="12"/>
      <c r="AP3609" s="12"/>
      <c r="AQ3609" s="12"/>
      <c r="AR3609" s="12"/>
      <c r="AS3609" s="12"/>
      <c r="AT3609" s="12"/>
      <c r="AU3609" s="12"/>
      <c r="AV3609" s="12"/>
      <c r="AW3609" s="12"/>
      <c r="AX3609" s="12"/>
      <c r="AY3609" s="12"/>
      <c r="AZ3609" s="12"/>
      <c r="BA3609" s="12"/>
      <c r="BB3609" s="12"/>
      <c r="BC3609" s="12"/>
      <c r="BD3609" s="12"/>
      <c r="BE3609" s="12"/>
      <c r="BF3609" s="12"/>
      <c r="BG3609" s="12"/>
      <c r="BH3609" s="12"/>
      <c r="BI3609" s="12"/>
      <c r="BJ3609" s="12"/>
      <c r="BK3609" s="12"/>
      <c r="BL3609" s="12"/>
      <c r="BM3609" s="12"/>
      <c r="BN3609" s="12"/>
      <c r="BO3609" s="12"/>
      <c r="BP3609" s="12"/>
      <c r="BQ3609" s="12"/>
      <c r="BR3609" s="12"/>
      <c r="BS3609" s="12"/>
      <c r="BT3609" s="12"/>
      <c r="BU3609" s="12"/>
      <c r="BV3609" s="12"/>
      <c r="BW3609" s="12"/>
      <c r="BX3609" s="12"/>
      <c r="BY3609" s="12"/>
      <c r="BZ3609" s="12"/>
      <c r="CA3609" s="12"/>
      <c r="CB3609" s="12"/>
      <c r="CC3609" s="12"/>
      <c r="CD3609" s="12"/>
      <c r="CE3609" s="12"/>
      <c r="CF3609" s="12"/>
      <c r="CG3609" s="12"/>
      <c r="CH3609" s="12"/>
      <c r="CI3609" s="12"/>
      <c r="CJ3609" s="12"/>
      <c r="CK3609" s="12"/>
      <c r="CL3609" s="12"/>
      <c r="CM3609" s="12"/>
      <c r="CN3609" s="12"/>
      <c r="CO3609" s="12"/>
      <c r="CP3609" s="12"/>
      <c r="CQ3609" s="12"/>
      <c r="CR3609" s="12"/>
      <c r="CS3609" s="12"/>
      <c r="CT3609" s="12"/>
      <c r="CU3609" s="12"/>
      <c r="CV3609" s="12"/>
      <c r="CW3609" s="12"/>
      <c r="CX3609" s="12"/>
      <c r="CY3609" s="12"/>
      <c r="CZ3609" s="12"/>
      <c r="DA3609" s="12"/>
      <c r="DB3609" s="12"/>
      <c r="DC3609" s="12"/>
      <c r="DD3609" s="12"/>
      <c r="DE3609" s="12"/>
      <c r="DF3609" s="12"/>
      <c r="DG3609" s="12"/>
      <c r="DH3609" s="12"/>
      <c r="DI3609" s="12"/>
      <c r="DJ3609" s="12"/>
      <c r="DK3609" s="12"/>
      <c r="DL3609" s="12"/>
      <c r="DM3609" s="12"/>
      <c r="DN3609" s="12"/>
      <c r="DO3609" s="12"/>
      <c r="DP3609" s="12"/>
      <c r="DQ3609" s="12"/>
      <c r="DR3609" s="12"/>
      <c r="DS3609" s="12"/>
      <c r="DT3609" s="12"/>
      <c r="DU3609" s="12"/>
      <c r="DV3609" s="12"/>
    </row>
    <row r="3610" spans="1:126" s="14" customFormat="1" ht="180.75" thickBot="1" x14ac:dyDescent="0.3">
      <c r="A3610" s="12"/>
      <c r="B3610" s="13">
        <f t="shared" si="58"/>
        <v>3601</v>
      </c>
      <c r="C3610" s="2" t="s">
        <v>3419</v>
      </c>
      <c r="D3610" s="9">
        <v>6802</v>
      </c>
      <c r="E3610" s="2" t="s">
        <v>5998</v>
      </c>
      <c r="F3610" s="2" t="s">
        <v>2832</v>
      </c>
      <c r="G3610" s="2" t="s">
        <v>11986</v>
      </c>
      <c r="H3610" s="2" t="s">
        <v>619</v>
      </c>
      <c r="J3610" s="12"/>
      <c r="K3610" s="12"/>
      <c r="L3610" s="12"/>
      <c r="M3610" s="12"/>
      <c r="N3610" s="12"/>
      <c r="O3610" s="12"/>
      <c r="P3610" s="12"/>
      <c r="Q3610" s="12"/>
      <c r="R3610" s="12"/>
      <c r="S3610" s="12"/>
      <c r="T3610" s="12"/>
      <c r="U3610" s="12"/>
      <c r="V3610" s="12"/>
      <c r="W3610" s="12"/>
      <c r="X3610" s="12"/>
      <c r="Y3610" s="12"/>
      <c r="Z3610" s="12"/>
      <c r="AA3610" s="12"/>
      <c r="AB3610" s="12"/>
      <c r="AC3610" s="12"/>
      <c r="AD3610" s="12"/>
      <c r="AE3610" s="12"/>
      <c r="AF3610" s="12"/>
      <c r="AG3610" s="12"/>
      <c r="AH3610" s="12"/>
      <c r="AI3610" s="12"/>
      <c r="AJ3610" s="12"/>
      <c r="AK3610" s="12"/>
      <c r="AL3610" s="12"/>
      <c r="AM3610" s="12"/>
      <c r="AN3610" s="12"/>
      <c r="AO3610" s="12"/>
      <c r="AP3610" s="12"/>
      <c r="AQ3610" s="12"/>
      <c r="AR3610" s="12"/>
      <c r="AS3610" s="12"/>
      <c r="AT3610" s="12"/>
      <c r="AU3610" s="12"/>
      <c r="AV3610" s="12"/>
      <c r="AW3610" s="12"/>
      <c r="AX3610" s="12"/>
      <c r="AY3610" s="12"/>
      <c r="AZ3610" s="12"/>
      <c r="BA3610" s="12"/>
      <c r="BB3610" s="12"/>
      <c r="BC3610" s="12"/>
      <c r="BD3610" s="12"/>
      <c r="BE3610" s="12"/>
      <c r="BF3610" s="12"/>
      <c r="BG3610" s="12"/>
      <c r="BH3610" s="12"/>
      <c r="BI3610" s="12"/>
      <c r="BJ3610" s="12"/>
      <c r="BK3610" s="12"/>
      <c r="BL3610" s="12"/>
      <c r="BM3610" s="12"/>
      <c r="BN3610" s="12"/>
      <c r="BO3610" s="12"/>
      <c r="BP3610" s="12"/>
      <c r="BQ3610" s="12"/>
      <c r="BR3610" s="12"/>
      <c r="BS3610" s="12"/>
      <c r="BT3610" s="12"/>
      <c r="BU3610" s="12"/>
      <c r="BV3610" s="12"/>
      <c r="BW3610" s="12"/>
      <c r="BX3610" s="12"/>
      <c r="BY3610" s="12"/>
      <c r="BZ3610" s="12"/>
      <c r="CA3610" s="12"/>
      <c r="CB3610" s="12"/>
      <c r="CC3610" s="12"/>
      <c r="CD3610" s="12"/>
      <c r="CE3610" s="12"/>
      <c r="CF3610" s="12"/>
      <c r="CG3610" s="12"/>
      <c r="CH3610" s="12"/>
      <c r="CI3610" s="12"/>
      <c r="CJ3610" s="12"/>
      <c r="CK3610" s="12"/>
      <c r="CL3610" s="12"/>
      <c r="CM3610" s="12"/>
      <c r="CN3610" s="12"/>
      <c r="CO3610" s="12"/>
      <c r="CP3610" s="12"/>
      <c r="CQ3610" s="12"/>
      <c r="CR3610" s="12"/>
      <c r="CS3610" s="12"/>
      <c r="CT3610" s="12"/>
      <c r="CU3610" s="12"/>
      <c r="CV3610" s="12"/>
      <c r="CW3610" s="12"/>
      <c r="CX3610" s="12"/>
      <c r="CY3610" s="12"/>
      <c r="CZ3610" s="12"/>
      <c r="DA3610" s="12"/>
      <c r="DB3610" s="12"/>
      <c r="DC3610" s="12"/>
      <c r="DD3610" s="12"/>
      <c r="DE3610" s="12"/>
      <c r="DF3610" s="12"/>
      <c r="DG3610" s="12"/>
      <c r="DH3610" s="12"/>
      <c r="DI3610" s="12"/>
      <c r="DJ3610" s="12"/>
      <c r="DK3610" s="12"/>
      <c r="DL3610" s="12"/>
      <c r="DM3610" s="12"/>
      <c r="DN3610" s="12"/>
      <c r="DO3610" s="12"/>
      <c r="DP3610" s="12"/>
      <c r="DQ3610" s="12"/>
      <c r="DR3610" s="12"/>
      <c r="DS3610" s="12"/>
      <c r="DT3610" s="12"/>
      <c r="DU3610" s="12"/>
      <c r="DV3610" s="12"/>
    </row>
    <row r="3611" spans="1:126" s="14" customFormat="1" ht="45.75" thickBot="1" x14ac:dyDescent="0.3">
      <c r="A3611" s="12"/>
      <c r="B3611" s="13">
        <f t="shared" si="58"/>
        <v>3602</v>
      </c>
      <c r="C3611" s="2" t="s">
        <v>3419</v>
      </c>
      <c r="D3611" s="9">
        <v>6815</v>
      </c>
      <c r="E3611" s="2" t="s">
        <v>11240</v>
      </c>
      <c r="F3611" s="2" t="s">
        <v>11241</v>
      </c>
      <c r="G3611" s="2" t="s">
        <v>11601</v>
      </c>
      <c r="H3611" s="2" t="s">
        <v>619</v>
      </c>
      <c r="J3611" s="12"/>
      <c r="K3611" s="12"/>
      <c r="L3611" s="12"/>
      <c r="M3611" s="12"/>
      <c r="N3611" s="12"/>
      <c r="O3611" s="12"/>
      <c r="P3611" s="12"/>
      <c r="Q3611" s="12"/>
      <c r="R3611" s="12"/>
      <c r="S3611" s="12"/>
      <c r="T3611" s="12"/>
      <c r="U3611" s="12"/>
      <c r="V3611" s="12"/>
      <c r="W3611" s="12"/>
      <c r="X3611" s="12"/>
      <c r="Y3611" s="12"/>
      <c r="Z3611" s="12"/>
      <c r="AA3611" s="12"/>
      <c r="AB3611" s="12"/>
      <c r="AC3611" s="12"/>
      <c r="AD3611" s="12"/>
      <c r="AE3611" s="12"/>
      <c r="AF3611" s="12"/>
      <c r="AG3611" s="12"/>
      <c r="AH3611" s="12"/>
      <c r="AI3611" s="12"/>
      <c r="AJ3611" s="12"/>
      <c r="AK3611" s="12"/>
      <c r="AL3611" s="12"/>
      <c r="AM3611" s="12"/>
      <c r="AN3611" s="12"/>
      <c r="AO3611" s="12"/>
      <c r="AP3611" s="12"/>
      <c r="AQ3611" s="12"/>
      <c r="AR3611" s="12"/>
      <c r="AS3611" s="12"/>
      <c r="AT3611" s="12"/>
      <c r="AU3611" s="12"/>
      <c r="AV3611" s="12"/>
      <c r="AW3611" s="12"/>
      <c r="AX3611" s="12"/>
      <c r="AY3611" s="12"/>
      <c r="AZ3611" s="12"/>
      <c r="BA3611" s="12"/>
      <c r="BB3611" s="12"/>
      <c r="BC3611" s="12"/>
      <c r="BD3611" s="12"/>
      <c r="BE3611" s="12"/>
      <c r="BF3611" s="12"/>
      <c r="BG3611" s="12"/>
      <c r="BH3611" s="12"/>
      <c r="BI3611" s="12"/>
      <c r="BJ3611" s="12"/>
      <c r="BK3611" s="12"/>
      <c r="BL3611" s="12"/>
      <c r="BM3611" s="12"/>
      <c r="BN3611" s="12"/>
      <c r="BO3611" s="12"/>
      <c r="BP3611" s="12"/>
      <c r="BQ3611" s="12"/>
      <c r="BR3611" s="12"/>
      <c r="BS3611" s="12"/>
      <c r="BT3611" s="12"/>
      <c r="BU3611" s="12"/>
      <c r="BV3611" s="12"/>
      <c r="BW3611" s="12"/>
      <c r="BX3611" s="12"/>
      <c r="BY3611" s="12"/>
      <c r="BZ3611" s="12"/>
      <c r="CA3611" s="12"/>
      <c r="CB3611" s="12"/>
      <c r="CC3611" s="12"/>
      <c r="CD3611" s="12"/>
      <c r="CE3611" s="12"/>
      <c r="CF3611" s="12"/>
      <c r="CG3611" s="12"/>
      <c r="CH3611" s="12"/>
      <c r="CI3611" s="12"/>
      <c r="CJ3611" s="12"/>
      <c r="CK3611" s="12"/>
      <c r="CL3611" s="12"/>
      <c r="CM3611" s="12"/>
      <c r="CN3611" s="12"/>
      <c r="CO3611" s="12"/>
      <c r="CP3611" s="12"/>
      <c r="CQ3611" s="12"/>
      <c r="CR3611" s="12"/>
      <c r="CS3611" s="12"/>
      <c r="CT3611" s="12"/>
      <c r="CU3611" s="12"/>
      <c r="CV3611" s="12"/>
      <c r="CW3611" s="12"/>
      <c r="CX3611" s="12"/>
      <c r="CY3611" s="12"/>
      <c r="CZ3611" s="12"/>
      <c r="DA3611" s="12"/>
      <c r="DB3611" s="12"/>
      <c r="DC3611" s="12"/>
      <c r="DD3611" s="12"/>
      <c r="DE3611" s="12"/>
      <c r="DF3611" s="12"/>
      <c r="DG3611" s="12"/>
      <c r="DH3611" s="12"/>
      <c r="DI3611" s="12"/>
      <c r="DJ3611" s="12"/>
      <c r="DK3611" s="12"/>
      <c r="DL3611" s="12"/>
      <c r="DM3611" s="12"/>
      <c r="DN3611" s="12"/>
      <c r="DO3611" s="12"/>
      <c r="DP3611" s="12"/>
      <c r="DQ3611" s="12"/>
      <c r="DR3611" s="12"/>
      <c r="DS3611" s="12"/>
      <c r="DT3611" s="12"/>
      <c r="DU3611" s="12"/>
      <c r="DV3611" s="12"/>
    </row>
    <row r="3612" spans="1:126" s="14" customFormat="1" ht="90.75" thickBot="1" x14ac:dyDescent="0.3">
      <c r="A3612" s="12"/>
      <c r="B3612" s="13">
        <f t="shared" si="58"/>
        <v>3603</v>
      </c>
      <c r="C3612" s="2" t="s">
        <v>3419</v>
      </c>
      <c r="D3612" s="9">
        <v>6904</v>
      </c>
      <c r="E3612" s="2" t="s">
        <v>11238</v>
      </c>
      <c r="F3612" s="2" t="s">
        <v>11239</v>
      </c>
      <c r="G3612" s="2" t="s">
        <v>11602</v>
      </c>
      <c r="H3612" s="2" t="s">
        <v>619</v>
      </c>
      <c r="J3612" s="12"/>
      <c r="K3612" s="12"/>
      <c r="L3612" s="12"/>
      <c r="M3612" s="12"/>
      <c r="N3612" s="12"/>
      <c r="O3612" s="12"/>
      <c r="P3612" s="12"/>
      <c r="Q3612" s="12"/>
      <c r="R3612" s="12"/>
      <c r="S3612" s="12"/>
      <c r="T3612" s="12"/>
      <c r="U3612" s="12"/>
      <c r="V3612" s="12"/>
      <c r="W3612" s="12"/>
      <c r="X3612" s="12"/>
      <c r="Y3612" s="12"/>
      <c r="Z3612" s="12"/>
      <c r="AA3612" s="12"/>
      <c r="AB3612" s="12"/>
      <c r="AC3612" s="12"/>
      <c r="AD3612" s="12"/>
      <c r="AE3612" s="12"/>
      <c r="AF3612" s="12"/>
      <c r="AG3612" s="12"/>
      <c r="AH3612" s="12"/>
      <c r="AI3612" s="12"/>
      <c r="AJ3612" s="12"/>
      <c r="AK3612" s="12"/>
      <c r="AL3612" s="12"/>
      <c r="AM3612" s="12"/>
      <c r="AN3612" s="12"/>
      <c r="AO3612" s="12"/>
      <c r="AP3612" s="12"/>
      <c r="AQ3612" s="12"/>
      <c r="AR3612" s="12"/>
      <c r="AS3612" s="12"/>
      <c r="AT3612" s="12"/>
      <c r="AU3612" s="12"/>
      <c r="AV3612" s="12"/>
      <c r="AW3612" s="12"/>
      <c r="AX3612" s="12"/>
      <c r="AY3612" s="12"/>
      <c r="AZ3612" s="12"/>
      <c r="BA3612" s="12"/>
      <c r="BB3612" s="12"/>
      <c r="BC3612" s="12"/>
      <c r="BD3612" s="12"/>
      <c r="BE3612" s="12"/>
      <c r="BF3612" s="12"/>
      <c r="BG3612" s="12"/>
      <c r="BH3612" s="12"/>
      <c r="BI3612" s="12"/>
      <c r="BJ3612" s="12"/>
      <c r="BK3612" s="12"/>
      <c r="BL3612" s="12"/>
      <c r="BM3612" s="12"/>
      <c r="BN3612" s="12"/>
      <c r="BO3612" s="12"/>
      <c r="BP3612" s="12"/>
      <c r="BQ3612" s="12"/>
      <c r="BR3612" s="12"/>
      <c r="BS3612" s="12"/>
      <c r="BT3612" s="12"/>
      <c r="BU3612" s="12"/>
      <c r="BV3612" s="12"/>
      <c r="BW3612" s="12"/>
      <c r="BX3612" s="12"/>
      <c r="BY3612" s="12"/>
      <c r="BZ3612" s="12"/>
      <c r="CA3612" s="12"/>
      <c r="CB3612" s="12"/>
      <c r="CC3612" s="12"/>
      <c r="CD3612" s="12"/>
      <c r="CE3612" s="12"/>
      <c r="CF3612" s="12"/>
      <c r="CG3612" s="12"/>
      <c r="CH3612" s="12"/>
      <c r="CI3612" s="12"/>
      <c r="CJ3612" s="12"/>
      <c r="CK3612" s="12"/>
      <c r="CL3612" s="12"/>
      <c r="CM3612" s="12"/>
      <c r="CN3612" s="12"/>
      <c r="CO3612" s="12"/>
      <c r="CP3612" s="12"/>
      <c r="CQ3612" s="12"/>
      <c r="CR3612" s="12"/>
      <c r="CS3612" s="12"/>
      <c r="CT3612" s="12"/>
      <c r="CU3612" s="12"/>
      <c r="CV3612" s="12"/>
      <c r="CW3612" s="12"/>
      <c r="CX3612" s="12"/>
      <c r="CY3612" s="12"/>
      <c r="CZ3612" s="12"/>
      <c r="DA3612" s="12"/>
      <c r="DB3612" s="12"/>
      <c r="DC3612" s="12"/>
      <c r="DD3612" s="12"/>
      <c r="DE3612" s="12"/>
      <c r="DF3612" s="12"/>
      <c r="DG3612" s="12"/>
      <c r="DH3612" s="12"/>
      <c r="DI3612" s="12"/>
      <c r="DJ3612" s="12"/>
      <c r="DK3612" s="12"/>
      <c r="DL3612" s="12"/>
      <c r="DM3612" s="12"/>
      <c r="DN3612" s="12"/>
      <c r="DO3612" s="12"/>
      <c r="DP3612" s="12"/>
      <c r="DQ3612" s="12"/>
      <c r="DR3612" s="12"/>
      <c r="DS3612" s="12"/>
      <c r="DT3612" s="12"/>
      <c r="DU3612" s="12"/>
      <c r="DV3612" s="12"/>
    </row>
    <row r="3613" spans="1:126" s="14" customFormat="1" ht="90.75" thickBot="1" x14ac:dyDescent="0.3">
      <c r="A3613" s="12"/>
      <c r="B3613" s="13">
        <f t="shared" si="58"/>
        <v>3604</v>
      </c>
      <c r="C3613" s="2" t="s">
        <v>3419</v>
      </c>
      <c r="D3613" s="9">
        <v>38</v>
      </c>
      <c r="E3613" s="2" t="s">
        <v>2833</v>
      </c>
      <c r="F3613" s="2" t="s">
        <v>2101</v>
      </c>
      <c r="G3613" s="2" t="s">
        <v>11603</v>
      </c>
      <c r="H3613" s="2" t="s">
        <v>619</v>
      </c>
      <c r="J3613" s="12"/>
      <c r="K3613" s="12"/>
      <c r="L3613" s="12"/>
      <c r="M3613" s="12"/>
      <c r="N3613" s="12"/>
      <c r="O3613" s="12"/>
      <c r="P3613" s="12"/>
      <c r="Q3613" s="12"/>
      <c r="R3613" s="12"/>
      <c r="S3613" s="12"/>
      <c r="T3613" s="12"/>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12"/>
      <c r="BR3613" s="12"/>
      <c r="BS3613" s="12"/>
      <c r="BT3613" s="12"/>
      <c r="BU3613" s="12"/>
      <c r="BV3613" s="12"/>
      <c r="BW3613" s="12"/>
      <c r="BX3613" s="12"/>
      <c r="BY3613" s="12"/>
      <c r="BZ3613" s="12"/>
      <c r="CA3613" s="12"/>
      <c r="CB3613" s="12"/>
      <c r="CC3613" s="12"/>
      <c r="CD3613" s="12"/>
      <c r="CE3613" s="12"/>
      <c r="CF3613" s="12"/>
      <c r="CG3613" s="12"/>
      <c r="CH3613" s="12"/>
      <c r="CI3613" s="12"/>
      <c r="CJ3613" s="12"/>
      <c r="CK3613" s="12"/>
      <c r="CL3613" s="12"/>
      <c r="CM3613" s="12"/>
      <c r="CN3613" s="12"/>
      <c r="CO3613" s="12"/>
      <c r="CP3613" s="12"/>
      <c r="CQ3613" s="12"/>
      <c r="CR3613" s="12"/>
      <c r="CS3613" s="12"/>
      <c r="CT3613" s="12"/>
      <c r="CU3613" s="12"/>
      <c r="CV3613" s="12"/>
      <c r="CW3613" s="12"/>
      <c r="CX3613" s="12"/>
      <c r="CY3613" s="12"/>
      <c r="CZ3613" s="12"/>
      <c r="DA3613" s="12"/>
      <c r="DB3613" s="12"/>
      <c r="DC3613" s="12"/>
      <c r="DD3613" s="12"/>
      <c r="DE3613" s="12"/>
      <c r="DF3613" s="12"/>
      <c r="DG3613" s="12"/>
      <c r="DH3613" s="12"/>
      <c r="DI3613" s="12"/>
      <c r="DJ3613" s="12"/>
      <c r="DK3613" s="12"/>
      <c r="DL3613" s="12"/>
      <c r="DM3613" s="12"/>
      <c r="DN3613" s="12"/>
      <c r="DO3613" s="12"/>
      <c r="DP3613" s="12"/>
      <c r="DQ3613" s="12"/>
      <c r="DR3613" s="12"/>
      <c r="DS3613" s="12"/>
      <c r="DT3613" s="12"/>
      <c r="DU3613" s="12"/>
      <c r="DV3613" s="12"/>
    </row>
    <row r="3614" spans="1:126" s="14" customFormat="1" ht="75.75" thickBot="1" x14ac:dyDescent="0.3">
      <c r="A3614" s="12"/>
      <c r="B3614" s="13">
        <f t="shared" si="58"/>
        <v>3605</v>
      </c>
      <c r="C3614" s="2" t="s">
        <v>3419</v>
      </c>
      <c r="D3614" s="9">
        <v>38</v>
      </c>
      <c r="E3614" s="2" t="s">
        <v>2833</v>
      </c>
      <c r="F3614" s="2" t="s">
        <v>2102</v>
      </c>
      <c r="G3614" s="2" t="s">
        <v>11604</v>
      </c>
      <c r="H3614" s="2" t="s">
        <v>619</v>
      </c>
      <c r="J3614" s="12"/>
      <c r="K3614" s="12"/>
      <c r="L3614" s="12"/>
      <c r="M3614" s="12"/>
      <c r="N3614" s="12"/>
      <c r="O3614" s="12"/>
      <c r="P3614" s="12"/>
      <c r="Q3614" s="12"/>
      <c r="R3614" s="12"/>
      <c r="S3614" s="12"/>
      <c r="T3614" s="12"/>
      <c r="U3614" s="12"/>
      <c r="V3614" s="12"/>
      <c r="W3614" s="12"/>
      <c r="X3614" s="12"/>
      <c r="Y3614" s="12"/>
      <c r="Z3614" s="12"/>
      <c r="AA3614" s="12"/>
      <c r="AB3614" s="12"/>
      <c r="AC3614" s="12"/>
      <c r="AD3614" s="12"/>
      <c r="AE3614" s="12"/>
      <c r="AF3614" s="12"/>
      <c r="AG3614" s="12"/>
      <c r="AH3614" s="12"/>
      <c r="AI3614" s="12"/>
      <c r="AJ3614" s="12"/>
      <c r="AK3614" s="12"/>
      <c r="AL3614" s="12"/>
      <c r="AM3614" s="12"/>
      <c r="AN3614" s="12"/>
      <c r="AO3614" s="12"/>
      <c r="AP3614" s="12"/>
      <c r="AQ3614" s="12"/>
      <c r="AR3614" s="12"/>
      <c r="AS3614" s="12"/>
      <c r="AT3614" s="12"/>
      <c r="AU3614" s="12"/>
      <c r="AV3614" s="12"/>
      <c r="AW3614" s="12"/>
      <c r="AX3614" s="12"/>
      <c r="AY3614" s="12"/>
      <c r="AZ3614" s="12"/>
      <c r="BA3614" s="12"/>
      <c r="BB3614" s="12"/>
      <c r="BC3614" s="12"/>
      <c r="BD3614" s="12"/>
      <c r="BE3614" s="12"/>
      <c r="BF3614" s="12"/>
      <c r="BG3614" s="12"/>
      <c r="BH3614" s="12"/>
      <c r="BI3614" s="12"/>
      <c r="BJ3614" s="12"/>
      <c r="BK3614" s="12"/>
      <c r="BL3614" s="12"/>
      <c r="BM3614" s="12"/>
      <c r="BN3614" s="12"/>
      <c r="BO3614" s="12"/>
      <c r="BP3614" s="12"/>
      <c r="BQ3614" s="12"/>
      <c r="BR3614" s="12"/>
      <c r="BS3614" s="12"/>
      <c r="BT3614" s="12"/>
      <c r="BU3614" s="12"/>
      <c r="BV3614" s="12"/>
      <c r="BW3614" s="12"/>
      <c r="BX3614" s="12"/>
      <c r="BY3614" s="12"/>
      <c r="BZ3614" s="12"/>
      <c r="CA3614" s="12"/>
      <c r="CB3614" s="12"/>
      <c r="CC3614" s="12"/>
      <c r="CD3614" s="12"/>
      <c r="CE3614" s="12"/>
      <c r="CF3614" s="12"/>
      <c r="CG3614" s="12"/>
      <c r="CH3614" s="12"/>
      <c r="CI3614" s="12"/>
      <c r="CJ3614" s="12"/>
      <c r="CK3614" s="12"/>
      <c r="CL3614" s="12"/>
      <c r="CM3614" s="12"/>
      <c r="CN3614" s="12"/>
      <c r="CO3614" s="12"/>
      <c r="CP3614" s="12"/>
      <c r="CQ3614" s="12"/>
      <c r="CR3614" s="12"/>
      <c r="CS3614" s="12"/>
      <c r="CT3614" s="12"/>
      <c r="CU3614" s="12"/>
      <c r="CV3614" s="12"/>
      <c r="CW3614" s="12"/>
      <c r="CX3614" s="12"/>
      <c r="CY3614" s="12"/>
      <c r="CZ3614" s="12"/>
      <c r="DA3614" s="12"/>
      <c r="DB3614" s="12"/>
      <c r="DC3614" s="12"/>
      <c r="DD3614" s="12"/>
      <c r="DE3614" s="12"/>
      <c r="DF3614" s="12"/>
      <c r="DG3614" s="12"/>
      <c r="DH3614" s="12"/>
      <c r="DI3614" s="12"/>
      <c r="DJ3614" s="12"/>
      <c r="DK3614" s="12"/>
      <c r="DL3614" s="12"/>
      <c r="DM3614" s="12"/>
      <c r="DN3614" s="12"/>
      <c r="DO3614" s="12"/>
      <c r="DP3614" s="12"/>
      <c r="DQ3614" s="12"/>
      <c r="DR3614" s="12"/>
      <c r="DS3614" s="12"/>
      <c r="DT3614" s="12"/>
      <c r="DU3614" s="12"/>
      <c r="DV3614" s="12"/>
    </row>
    <row r="3615" spans="1:126" s="14" customFormat="1" ht="75.75" thickBot="1" x14ac:dyDescent="0.3">
      <c r="A3615" s="12"/>
      <c r="B3615" s="13">
        <f t="shared" si="58"/>
        <v>3606</v>
      </c>
      <c r="C3615" s="2" t="s">
        <v>3419</v>
      </c>
      <c r="D3615" s="9">
        <v>6904</v>
      </c>
      <c r="E3615" s="2" t="s">
        <v>2834</v>
      </c>
      <c r="F3615" s="2" t="s">
        <v>2835</v>
      </c>
      <c r="G3615" s="2" t="s">
        <v>10711</v>
      </c>
      <c r="H3615" s="2" t="s">
        <v>779</v>
      </c>
      <c r="J3615" s="12"/>
      <c r="K3615" s="12"/>
      <c r="L3615" s="12"/>
      <c r="M3615" s="12"/>
      <c r="N3615" s="12"/>
      <c r="O3615" s="12"/>
      <c r="P3615" s="12"/>
      <c r="Q3615" s="12"/>
      <c r="R3615" s="12"/>
      <c r="S3615" s="12"/>
      <c r="T3615" s="12"/>
      <c r="U3615" s="12"/>
      <c r="V3615" s="12"/>
      <c r="W3615" s="12"/>
      <c r="X3615" s="12"/>
      <c r="Y3615" s="12"/>
      <c r="Z3615" s="12"/>
      <c r="AA3615" s="12"/>
      <c r="AB3615" s="12"/>
      <c r="AC3615" s="12"/>
      <c r="AD3615" s="12"/>
      <c r="AE3615" s="12"/>
      <c r="AF3615" s="12"/>
      <c r="AG3615" s="12"/>
      <c r="AH3615" s="12"/>
      <c r="AI3615" s="12"/>
      <c r="AJ3615" s="12"/>
      <c r="AK3615" s="12"/>
      <c r="AL3615" s="12"/>
      <c r="AM3615" s="12"/>
      <c r="AN3615" s="12"/>
      <c r="AO3615" s="12"/>
      <c r="AP3615" s="12"/>
      <c r="AQ3615" s="12"/>
      <c r="AR3615" s="12"/>
      <c r="AS3615" s="12"/>
      <c r="AT3615" s="12"/>
      <c r="AU3615" s="12"/>
      <c r="AV3615" s="12"/>
      <c r="AW3615" s="12"/>
      <c r="AX3615" s="12"/>
      <c r="AY3615" s="12"/>
      <c r="AZ3615" s="12"/>
      <c r="BA3615" s="12"/>
      <c r="BB3615" s="12"/>
      <c r="BC3615" s="12"/>
      <c r="BD3615" s="12"/>
      <c r="BE3615" s="12"/>
      <c r="BF3615" s="12"/>
      <c r="BG3615" s="12"/>
      <c r="BH3615" s="12"/>
      <c r="BI3615" s="12"/>
      <c r="BJ3615" s="12"/>
      <c r="BK3615" s="12"/>
      <c r="BL3615" s="12"/>
      <c r="BM3615" s="12"/>
      <c r="BN3615" s="12"/>
      <c r="BO3615" s="12"/>
      <c r="BP3615" s="12"/>
      <c r="BQ3615" s="12"/>
      <c r="BR3615" s="12"/>
      <c r="BS3615" s="12"/>
      <c r="BT3615" s="12"/>
      <c r="BU3615" s="12"/>
      <c r="BV3615" s="12"/>
      <c r="BW3615" s="12"/>
      <c r="BX3615" s="12"/>
      <c r="BY3615" s="12"/>
      <c r="BZ3615" s="12"/>
      <c r="CA3615" s="12"/>
      <c r="CB3615" s="12"/>
      <c r="CC3615" s="12"/>
      <c r="CD3615" s="12"/>
      <c r="CE3615" s="12"/>
      <c r="CF3615" s="12"/>
      <c r="CG3615" s="12"/>
      <c r="CH3615" s="12"/>
      <c r="CI3615" s="12"/>
      <c r="CJ3615" s="12"/>
      <c r="CK3615" s="12"/>
      <c r="CL3615" s="12"/>
      <c r="CM3615" s="12"/>
      <c r="CN3615" s="12"/>
      <c r="CO3615" s="12"/>
      <c r="CP3615" s="12"/>
      <c r="CQ3615" s="12"/>
      <c r="CR3615" s="12"/>
      <c r="CS3615" s="12"/>
      <c r="CT3615" s="12"/>
      <c r="CU3615" s="12"/>
      <c r="CV3615" s="12"/>
      <c r="CW3615" s="12"/>
      <c r="CX3615" s="12"/>
      <c r="CY3615" s="12"/>
      <c r="CZ3615" s="12"/>
      <c r="DA3615" s="12"/>
      <c r="DB3615" s="12"/>
      <c r="DC3615" s="12"/>
      <c r="DD3615" s="12"/>
      <c r="DE3615" s="12"/>
      <c r="DF3615" s="12"/>
      <c r="DG3615" s="12"/>
      <c r="DH3615" s="12"/>
      <c r="DI3615" s="12"/>
      <c r="DJ3615" s="12"/>
      <c r="DK3615" s="12"/>
      <c r="DL3615" s="12"/>
      <c r="DM3615" s="12"/>
      <c r="DN3615" s="12"/>
      <c r="DO3615" s="12"/>
      <c r="DP3615" s="12"/>
      <c r="DQ3615" s="12"/>
      <c r="DR3615" s="12"/>
      <c r="DS3615" s="12"/>
      <c r="DT3615" s="12"/>
      <c r="DU3615" s="12"/>
      <c r="DV3615" s="12"/>
    </row>
    <row r="3616" spans="1:126" s="14" customFormat="1" ht="60.75" thickBot="1" x14ac:dyDescent="0.3">
      <c r="A3616" s="12"/>
      <c r="B3616" s="13">
        <f t="shared" si="58"/>
        <v>3607</v>
      </c>
      <c r="C3616" s="2" t="s">
        <v>3419</v>
      </c>
      <c r="D3616" s="9">
        <v>6904</v>
      </c>
      <c r="E3616" s="2" t="s">
        <v>2834</v>
      </c>
      <c r="F3616" s="2" t="s">
        <v>2836</v>
      </c>
      <c r="G3616" s="2" t="s">
        <v>10712</v>
      </c>
      <c r="H3616" s="2" t="s">
        <v>779</v>
      </c>
      <c r="J3616" s="12"/>
      <c r="K3616" s="12"/>
      <c r="L3616" s="12"/>
      <c r="M3616" s="12"/>
      <c r="N3616" s="12"/>
      <c r="O3616" s="12"/>
      <c r="P3616" s="12"/>
      <c r="Q3616" s="12"/>
      <c r="R3616" s="12"/>
      <c r="S3616" s="12"/>
      <c r="T3616" s="12"/>
      <c r="U3616" s="12"/>
      <c r="V3616" s="12"/>
      <c r="W3616" s="12"/>
      <c r="X3616" s="12"/>
      <c r="Y3616" s="12"/>
      <c r="Z3616" s="12"/>
      <c r="AA3616" s="12"/>
      <c r="AB3616" s="12"/>
      <c r="AC3616" s="12"/>
      <c r="AD3616" s="12"/>
      <c r="AE3616" s="12"/>
      <c r="AF3616" s="12"/>
      <c r="AG3616" s="12"/>
      <c r="AH3616" s="12"/>
      <c r="AI3616" s="12"/>
      <c r="AJ3616" s="12"/>
      <c r="AK3616" s="12"/>
      <c r="AL3616" s="12"/>
      <c r="AM3616" s="12"/>
      <c r="AN3616" s="12"/>
      <c r="AO3616" s="12"/>
      <c r="AP3616" s="12"/>
      <c r="AQ3616" s="12"/>
      <c r="AR3616" s="12"/>
      <c r="AS3616" s="12"/>
      <c r="AT3616" s="12"/>
      <c r="AU3616" s="12"/>
      <c r="AV3616" s="12"/>
      <c r="AW3616" s="12"/>
      <c r="AX3616" s="12"/>
      <c r="AY3616" s="12"/>
      <c r="AZ3616" s="12"/>
      <c r="BA3616" s="12"/>
      <c r="BB3616" s="12"/>
      <c r="BC3616" s="12"/>
      <c r="BD3616" s="12"/>
      <c r="BE3616" s="12"/>
      <c r="BF3616" s="12"/>
      <c r="BG3616" s="12"/>
      <c r="BH3616" s="12"/>
      <c r="BI3616" s="12"/>
      <c r="BJ3616" s="12"/>
      <c r="BK3616" s="12"/>
      <c r="BL3616" s="12"/>
      <c r="BM3616" s="12"/>
      <c r="BN3616" s="12"/>
      <c r="BO3616" s="12"/>
      <c r="BP3616" s="12"/>
      <c r="BQ3616" s="12"/>
      <c r="BR3616" s="12"/>
      <c r="BS3616" s="12"/>
      <c r="BT3616" s="12"/>
      <c r="BU3616" s="12"/>
      <c r="BV3616" s="12"/>
      <c r="BW3616" s="12"/>
      <c r="BX3616" s="12"/>
      <c r="BY3616" s="12"/>
      <c r="BZ3616" s="12"/>
      <c r="CA3616" s="12"/>
      <c r="CB3616" s="12"/>
      <c r="CC3616" s="12"/>
      <c r="CD3616" s="12"/>
      <c r="CE3616" s="12"/>
      <c r="CF3616" s="12"/>
      <c r="CG3616" s="12"/>
      <c r="CH3616" s="12"/>
      <c r="CI3616" s="12"/>
      <c r="CJ3616" s="12"/>
      <c r="CK3616" s="12"/>
      <c r="CL3616" s="12"/>
      <c r="CM3616" s="12"/>
      <c r="CN3616" s="12"/>
      <c r="CO3616" s="12"/>
      <c r="CP3616" s="12"/>
      <c r="CQ3616" s="12"/>
      <c r="CR3616" s="12"/>
      <c r="CS3616" s="12"/>
      <c r="CT3616" s="12"/>
      <c r="CU3616" s="12"/>
      <c r="CV3616" s="12"/>
      <c r="CW3616" s="12"/>
      <c r="CX3616" s="12"/>
      <c r="CY3616" s="12"/>
      <c r="CZ3616" s="12"/>
      <c r="DA3616" s="12"/>
      <c r="DB3616" s="12"/>
      <c r="DC3616" s="12"/>
      <c r="DD3616" s="12"/>
      <c r="DE3616" s="12"/>
      <c r="DF3616" s="12"/>
      <c r="DG3616" s="12"/>
      <c r="DH3616" s="12"/>
      <c r="DI3616" s="12"/>
      <c r="DJ3616" s="12"/>
      <c r="DK3616" s="12"/>
      <c r="DL3616" s="12"/>
      <c r="DM3616" s="12"/>
      <c r="DN3616" s="12"/>
      <c r="DO3616" s="12"/>
      <c r="DP3616" s="12"/>
      <c r="DQ3616" s="12"/>
      <c r="DR3616" s="12"/>
      <c r="DS3616" s="12"/>
      <c r="DT3616" s="12"/>
      <c r="DU3616" s="12"/>
      <c r="DV3616" s="12"/>
    </row>
    <row r="3617" spans="1:126" s="14" customFormat="1" ht="60.75" thickBot="1" x14ac:dyDescent="0.3">
      <c r="A3617" s="12"/>
      <c r="B3617" s="13">
        <f t="shared" si="58"/>
        <v>3608</v>
      </c>
      <c r="C3617" s="2" t="s">
        <v>3419</v>
      </c>
      <c r="D3617" s="9">
        <v>6904</v>
      </c>
      <c r="E3617" s="2" t="s">
        <v>2834</v>
      </c>
      <c r="F3617" s="2" t="s">
        <v>7192</v>
      </c>
      <c r="G3617" s="2" t="s">
        <v>10713</v>
      </c>
      <c r="H3617" s="2" t="s">
        <v>779</v>
      </c>
      <c r="J3617" s="12"/>
      <c r="K3617" s="12"/>
      <c r="L3617" s="12"/>
      <c r="M3617" s="12"/>
      <c r="N3617" s="12"/>
      <c r="O3617" s="12"/>
      <c r="P3617" s="12"/>
      <c r="Q3617" s="12"/>
      <c r="R3617" s="12"/>
      <c r="S3617" s="12"/>
      <c r="T3617" s="12"/>
      <c r="U3617" s="12"/>
      <c r="V3617" s="12"/>
      <c r="W3617" s="12"/>
      <c r="X3617" s="12"/>
      <c r="Y3617" s="12"/>
      <c r="Z3617" s="12"/>
      <c r="AA3617" s="12"/>
      <c r="AB3617" s="12"/>
      <c r="AC3617" s="12"/>
      <c r="AD3617" s="12"/>
      <c r="AE3617" s="12"/>
      <c r="AF3617" s="12"/>
      <c r="AG3617" s="12"/>
      <c r="AH3617" s="12"/>
      <c r="AI3617" s="12"/>
      <c r="AJ3617" s="12"/>
      <c r="AK3617" s="12"/>
      <c r="AL3617" s="12"/>
      <c r="AM3617" s="12"/>
      <c r="AN3617" s="12"/>
      <c r="AO3617" s="12"/>
      <c r="AP3617" s="12"/>
      <c r="AQ3617" s="12"/>
      <c r="AR3617" s="12"/>
      <c r="AS3617" s="12"/>
      <c r="AT3617" s="12"/>
      <c r="AU3617" s="12"/>
      <c r="AV3617" s="12"/>
      <c r="AW3617" s="12"/>
      <c r="AX3617" s="12"/>
      <c r="AY3617" s="12"/>
      <c r="AZ3617" s="12"/>
      <c r="BA3617" s="12"/>
      <c r="BB3617" s="12"/>
      <c r="BC3617" s="12"/>
      <c r="BD3617" s="12"/>
      <c r="BE3617" s="12"/>
      <c r="BF3617" s="12"/>
      <c r="BG3617" s="12"/>
      <c r="BH3617" s="12"/>
      <c r="BI3617" s="12"/>
      <c r="BJ3617" s="12"/>
      <c r="BK3617" s="12"/>
      <c r="BL3617" s="12"/>
      <c r="BM3617" s="12"/>
      <c r="BN3617" s="12"/>
      <c r="BO3617" s="12"/>
      <c r="BP3617" s="12"/>
      <c r="BQ3617" s="12"/>
      <c r="BR3617" s="12"/>
      <c r="BS3617" s="12"/>
      <c r="BT3617" s="12"/>
      <c r="BU3617" s="12"/>
      <c r="BV3617" s="12"/>
      <c r="BW3617" s="12"/>
      <c r="BX3617" s="12"/>
      <c r="BY3617" s="12"/>
      <c r="BZ3617" s="12"/>
      <c r="CA3617" s="12"/>
      <c r="CB3617" s="12"/>
      <c r="CC3617" s="12"/>
      <c r="CD3617" s="12"/>
      <c r="CE3617" s="12"/>
      <c r="CF3617" s="12"/>
      <c r="CG3617" s="12"/>
      <c r="CH3617" s="12"/>
      <c r="CI3617" s="12"/>
      <c r="CJ3617" s="12"/>
      <c r="CK3617" s="12"/>
      <c r="CL3617" s="12"/>
      <c r="CM3617" s="12"/>
      <c r="CN3617" s="12"/>
      <c r="CO3617" s="12"/>
      <c r="CP3617" s="12"/>
      <c r="CQ3617" s="12"/>
      <c r="CR3617" s="12"/>
      <c r="CS3617" s="12"/>
      <c r="CT3617" s="12"/>
      <c r="CU3617" s="12"/>
      <c r="CV3617" s="12"/>
      <c r="CW3617" s="12"/>
      <c r="CX3617" s="12"/>
      <c r="CY3617" s="12"/>
      <c r="CZ3617" s="12"/>
      <c r="DA3617" s="12"/>
      <c r="DB3617" s="12"/>
      <c r="DC3617" s="12"/>
      <c r="DD3617" s="12"/>
      <c r="DE3617" s="12"/>
      <c r="DF3617" s="12"/>
      <c r="DG3617" s="12"/>
      <c r="DH3617" s="12"/>
      <c r="DI3617" s="12"/>
      <c r="DJ3617" s="12"/>
      <c r="DK3617" s="12"/>
      <c r="DL3617" s="12"/>
      <c r="DM3617" s="12"/>
      <c r="DN3617" s="12"/>
      <c r="DO3617" s="12"/>
      <c r="DP3617" s="12"/>
      <c r="DQ3617" s="12"/>
      <c r="DR3617" s="12"/>
      <c r="DS3617" s="12"/>
      <c r="DT3617" s="12"/>
      <c r="DU3617" s="12"/>
      <c r="DV3617" s="12"/>
    </row>
    <row r="3618" spans="1:126" s="14" customFormat="1" ht="105.75" thickBot="1" x14ac:dyDescent="0.3">
      <c r="A3618" s="12"/>
      <c r="B3618" s="13">
        <f t="shared" si="58"/>
        <v>3609</v>
      </c>
      <c r="C3618" s="2" t="s">
        <v>3419</v>
      </c>
      <c r="D3618" s="9" t="s">
        <v>6922</v>
      </c>
      <c r="E3618" s="2" t="s">
        <v>5784</v>
      </c>
      <c r="F3618" s="2" t="s">
        <v>2838</v>
      </c>
      <c r="G3618" s="2" t="s">
        <v>10714</v>
      </c>
      <c r="H3618" s="2" t="s">
        <v>779</v>
      </c>
      <c r="J3618" s="12"/>
      <c r="K3618" s="12"/>
      <c r="L3618" s="12"/>
      <c r="M3618" s="12"/>
      <c r="N3618" s="12"/>
      <c r="O3618" s="12"/>
      <c r="P3618" s="12"/>
      <c r="Q3618" s="12"/>
      <c r="R3618" s="12"/>
      <c r="S3618" s="12"/>
      <c r="T3618" s="12"/>
      <c r="U3618" s="12"/>
      <c r="V3618" s="12"/>
      <c r="W3618" s="12"/>
      <c r="X3618" s="12"/>
      <c r="Y3618" s="12"/>
      <c r="Z3618" s="12"/>
      <c r="AA3618" s="12"/>
      <c r="AB3618" s="12"/>
      <c r="AC3618" s="12"/>
      <c r="AD3618" s="12"/>
      <c r="AE3618" s="12"/>
      <c r="AF3618" s="12"/>
      <c r="AG3618" s="12"/>
      <c r="AH3618" s="12"/>
      <c r="AI3618" s="12"/>
      <c r="AJ3618" s="12"/>
      <c r="AK3618" s="12"/>
      <c r="AL3618" s="12"/>
      <c r="AM3618" s="12"/>
      <c r="AN3618" s="12"/>
      <c r="AO3618" s="12"/>
      <c r="AP3618" s="12"/>
      <c r="AQ3618" s="12"/>
      <c r="AR3618" s="12"/>
      <c r="AS3618" s="12"/>
      <c r="AT3618" s="12"/>
      <c r="AU3618" s="12"/>
      <c r="AV3618" s="12"/>
      <c r="AW3618" s="12"/>
      <c r="AX3618" s="12"/>
      <c r="AY3618" s="12"/>
      <c r="AZ3618" s="12"/>
      <c r="BA3618" s="12"/>
      <c r="BB3618" s="12"/>
      <c r="BC3618" s="12"/>
      <c r="BD3618" s="12"/>
      <c r="BE3618" s="12"/>
      <c r="BF3618" s="12"/>
      <c r="BG3618" s="12"/>
      <c r="BH3618" s="12"/>
      <c r="BI3618" s="12"/>
      <c r="BJ3618" s="12"/>
      <c r="BK3618" s="12"/>
      <c r="BL3618" s="12"/>
      <c r="BM3618" s="12"/>
      <c r="BN3618" s="12"/>
      <c r="BO3618" s="12"/>
      <c r="BP3618" s="12"/>
      <c r="BQ3618" s="12"/>
      <c r="BR3618" s="12"/>
      <c r="BS3618" s="12"/>
      <c r="BT3618" s="12"/>
      <c r="BU3618" s="12"/>
      <c r="BV3618" s="12"/>
      <c r="BW3618" s="12"/>
      <c r="BX3618" s="12"/>
      <c r="BY3618" s="12"/>
      <c r="BZ3618" s="12"/>
      <c r="CA3618" s="12"/>
      <c r="CB3618" s="12"/>
      <c r="CC3618" s="12"/>
      <c r="CD3618" s="12"/>
      <c r="CE3618" s="12"/>
      <c r="CF3618" s="12"/>
      <c r="CG3618" s="12"/>
      <c r="CH3618" s="12"/>
      <c r="CI3618" s="12"/>
      <c r="CJ3618" s="12"/>
      <c r="CK3618" s="12"/>
      <c r="CL3618" s="12"/>
      <c r="CM3618" s="12"/>
      <c r="CN3618" s="12"/>
      <c r="CO3618" s="12"/>
      <c r="CP3618" s="12"/>
      <c r="CQ3618" s="12"/>
      <c r="CR3618" s="12"/>
      <c r="CS3618" s="12"/>
      <c r="CT3618" s="12"/>
      <c r="CU3618" s="12"/>
      <c r="CV3618" s="12"/>
      <c r="CW3618" s="12"/>
      <c r="CX3618" s="12"/>
      <c r="CY3618" s="12"/>
      <c r="CZ3618" s="12"/>
      <c r="DA3618" s="12"/>
      <c r="DB3618" s="12"/>
      <c r="DC3618" s="12"/>
      <c r="DD3618" s="12"/>
      <c r="DE3618" s="12"/>
      <c r="DF3618" s="12"/>
      <c r="DG3618" s="12"/>
      <c r="DH3618" s="12"/>
      <c r="DI3618" s="12"/>
      <c r="DJ3618" s="12"/>
      <c r="DK3618" s="12"/>
      <c r="DL3618" s="12"/>
      <c r="DM3618" s="12"/>
      <c r="DN3618" s="12"/>
      <c r="DO3618" s="12"/>
      <c r="DP3618" s="12"/>
      <c r="DQ3618" s="12"/>
      <c r="DR3618" s="12"/>
      <c r="DS3618" s="12"/>
      <c r="DT3618" s="12"/>
      <c r="DU3618" s="12"/>
      <c r="DV3618" s="12"/>
    </row>
    <row r="3619" spans="1:126" s="14" customFormat="1" ht="45.75" thickBot="1" x14ac:dyDescent="0.3">
      <c r="A3619" s="12"/>
      <c r="B3619" s="13">
        <f t="shared" si="58"/>
        <v>3610</v>
      </c>
      <c r="C3619" s="2" t="s">
        <v>3419</v>
      </c>
      <c r="D3619" s="9">
        <v>6807</v>
      </c>
      <c r="E3619" s="2" t="s">
        <v>2839</v>
      </c>
      <c r="F3619" s="2" t="s">
        <v>2840</v>
      </c>
      <c r="G3619" s="2" t="s">
        <v>10715</v>
      </c>
      <c r="H3619" s="2" t="s">
        <v>779</v>
      </c>
      <c r="J3619" s="12"/>
      <c r="K3619" s="12"/>
      <c r="L3619" s="12"/>
      <c r="M3619" s="12"/>
      <c r="N3619" s="12"/>
      <c r="O3619" s="12"/>
      <c r="P3619" s="12"/>
      <c r="Q3619" s="12"/>
      <c r="R3619" s="12"/>
      <c r="S3619" s="12"/>
      <c r="T3619" s="12"/>
      <c r="U3619" s="12"/>
      <c r="V3619" s="12"/>
      <c r="W3619" s="12"/>
      <c r="X3619" s="12"/>
      <c r="Y3619" s="12"/>
      <c r="Z3619" s="12"/>
      <c r="AA3619" s="12"/>
      <c r="AB3619" s="12"/>
      <c r="AC3619" s="12"/>
      <c r="AD3619" s="12"/>
      <c r="AE3619" s="12"/>
      <c r="AF3619" s="12"/>
      <c r="AG3619" s="12"/>
      <c r="AH3619" s="12"/>
      <c r="AI3619" s="12"/>
      <c r="AJ3619" s="12"/>
      <c r="AK3619" s="12"/>
      <c r="AL3619" s="12"/>
      <c r="AM3619" s="12"/>
      <c r="AN3619" s="12"/>
      <c r="AO3619" s="12"/>
      <c r="AP3619" s="12"/>
      <c r="AQ3619" s="12"/>
      <c r="AR3619" s="12"/>
      <c r="AS3619" s="12"/>
      <c r="AT3619" s="12"/>
      <c r="AU3619" s="12"/>
      <c r="AV3619" s="12"/>
      <c r="AW3619" s="12"/>
      <c r="AX3619" s="12"/>
      <c r="AY3619" s="12"/>
      <c r="AZ3619" s="12"/>
      <c r="BA3619" s="12"/>
      <c r="BB3619" s="12"/>
      <c r="BC3619" s="12"/>
      <c r="BD3619" s="12"/>
      <c r="BE3619" s="12"/>
      <c r="BF3619" s="12"/>
      <c r="BG3619" s="12"/>
      <c r="BH3619" s="12"/>
      <c r="BI3619" s="12"/>
      <c r="BJ3619" s="12"/>
      <c r="BK3619" s="12"/>
      <c r="BL3619" s="12"/>
      <c r="BM3619" s="12"/>
      <c r="BN3619" s="12"/>
      <c r="BO3619" s="12"/>
      <c r="BP3619" s="12"/>
      <c r="BQ3619" s="12"/>
      <c r="BR3619" s="12"/>
      <c r="BS3619" s="12"/>
      <c r="BT3619" s="12"/>
      <c r="BU3619" s="12"/>
      <c r="BV3619" s="12"/>
      <c r="BW3619" s="12"/>
      <c r="BX3619" s="12"/>
      <c r="BY3619" s="12"/>
      <c r="BZ3619" s="12"/>
      <c r="CA3619" s="12"/>
      <c r="CB3619" s="12"/>
      <c r="CC3619" s="12"/>
      <c r="CD3619" s="12"/>
      <c r="CE3619" s="12"/>
      <c r="CF3619" s="12"/>
      <c r="CG3619" s="12"/>
      <c r="CH3619" s="12"/>
      <c r="CI3619" s="12"/>
      <c r="CJ3619" s="12"/>
      <c r="CK3619" s="12"/>
      <c r="CL3619" s="12"/>
      <c r="CM3619" s="12"/>
      <c r="CN3619" s="12"/>
      <c r="CO3619" s="12"/>
      <c r="CP3619" s="12"/>
      <c r="CQ3619" s="12"/>
      <c r="CR3619" s="12"/>
      <c r="CS3619" s="12"/>
      <c r="CT3619" s="12"/>
      <c r="CU3619" s="12"/>
      <c r="CV3619" s="12"/>
      <c r="CW3619" s="12"/>
      <c r="CX3619" s="12"/>
      <c r="CY3619" s="12"/>
      <c r="CZ3619" s="12"/>
      <c r="DA3619" s="12"/>
      <c r="DB3619" s="12"/>
      <c r="DC3619" s="12"/>
      <c r="DD3619" s="12"/>
      <c r="DE3619" s="12"/>
      <c r="DF3619" s="12"/>
      <c r="DG3619" s="12"/>
      <c r="DH3619" s="12"/>
      <c r="DI3619" s="12"/>
      <c r="DJ3619" s="12"/>
      <c r="DK3619" s="12"/>
      <c r="DL3619" s="12"/>
      <c r="DM3619" s="12"/>
      <c r="DN3619" s="12"/>
      <c r="DO3619" s="12"/>
      <c r="DP3619" s="12"/>
      <c r="DQ3619" s="12"/>
      <c r="DR3619" s="12"/>
      <c r="DS3619" s="12"/>
      <c r="DT3619" s="12"/>
      <c r="DU3619" s="12"/>
      <c r="DV3619" s="12"/>
    </row>
    <row r="3620" spans="1:126" s="14" customFormat="1" ht="60.75" thickBot="1" x14ac:dyDescent="0.3">
      <c r="A3620" s="12"/>
      <c r="B3620" s="13">
        <f t="shared" si="58"/>
        <v>3611</v>
      </c>
      <c r="C3620" s="2" t="s">
        <v>3419</v>
      </c>
      <c r="D3620" s="9">
        <v>38</v>
      </c>
      <c r="E3620" s="2" t="s">
        <v>2841</v>
      </c>
      <c r="F3620" s="2" t="s">
        <v>2118</v>
      </c>
      <c r="G3620" s="2" t="s">
        <v>10716</v>
      </c>
      <c r="H3620" s="2" t="s">
        <v>779</v>
      </c>
      <c r="J3620" s="12"/>
      <c r="K3620" s="12"/>
      <c r="L3620" s="12"/>
      <c r="M3620" s="12"/>
      <c r="N3620" s="12"/>
      <c r="O3620" s="12"/>
      <c r="P3620" s="12"/>
      <c r="Q3620" s="12"/>
      <c r="R3620" s="12"/>
      <c r="S3620" s="12"/>
      <c r="T3620" s="12"/>
      <c r="U3620" s="12"/>
      <c r="V3620" s="12"/>
      <c r="W3620" s="12"/>
      <c r="X3620" s="12"/>
      <c r="Y3620" s="12"/>
      <c r="Z3620" s="12"/>
      <c r="AA3620" s="12"/>
      <c r="AB3620" s="12"/>
      <c r="AC3620" s="12"/>
      <c r="AD3620" s="12"/>
      <c r="AE3620" s="12"/>
      <c r="AF3620" s="12"/>
      <c r="AG3620" s="12"/>
      <c r="AH3620" s="12"/>
      <c r="AI3620" s="12"/>
      <c r="AJ3620" s="12"/>
      <c r="AK3620" s="12"/>
      <c r="AL3620" s="12"/>
      <c r="AM3620" s="12"/>
      <c r="AN3620" s="12"/>
      <c r="AO3620" s="12"/>
      <c r="AP3620" s="12"/>
      <c r="AQ3620" s="12"/>
      <c r="AR3620" s="12"/>
      <c r="AS3620" s="12"/>
      <c r="AT3620" s="12"/>
      <c r="AU3620" s="12"/>
      <c r="AV3620" s="12"/>
      <c r="AW3620" s="12"/>
      <c r="AX3620" s="12"/>
      <c r="AY3620" s="12"/>
      <c r="AZ3620" s="12"/>
      <c r="BA3620" s="12"/>
      <c r="BB3620" s="12"/>
      <c r="BC3620" s="12"/>
      <c r="BD3620" s="12"/>
      <c r="BE3620" s="12"/>
      <c r="BF3620" s="12"/>
      <c r="BG3620" s="12"/>
      <c r="BH3620" s="12"/>
      <c r="BI3620" s="12"/>
      <c r="BJ3620" s="12"/>
      <c r="BK3620" s="12"/>
      <c r="BL3620" s="12"/>
      <c r="BM3620" s="12"/>
      <c r="BN3620" s="12"/>
      <c r="BO3620" s="12"/>
      <c r="BP3620" s="12"/>
      <c r="BQ3620" s="12"/>
      <c r="BR3620" s="12"/>
      <c r="BS3620" s="12"/>
      <c r="BT3620" s="12"/>
      <c r="BU3620" s="12"/>
      <c r="BV3620" s="12"/>
      <c r="BW3620" s="12"/>
      <c r="BX3620" s="12"/>
      <c r="BY3620" s="12"/>
      <c r="BZ3620" s="12"/>
      <c r="CA3620" s="12"/>
      <c r="CB3620" s="12"/>
      <c r="CC3620" s="12"/>
      <c r="CD3620" s="12"/>
      <c r="CE3620" s="12"/>
      <c r="CF3620" s="12"/>
      <c r="CG3620" s="12"/>
      <c r="CH3620" s="12"/>
      <c r="CI3620" s="12"/>
      <c r="CJ3620" s="12"/>
      <c r="CK3620" s="12"/>
      <c r="CL3620" s="12"/>
      <c r="CM3620" s="12"/>
      <c r="CN3620" s="12"/>
      <c r="CO3620" s="12"/>
      <c r="CP3620" s="12"/>
      <c r="CQ3620" s="12"/>
      <c r="CR3620" s="12"/>
      <c r="CS3620" s="12"/>
      <c r="CT3620" s="12"/>
      <c r="CU3620" s="12"/>
      <c r="CV3620" s="12"/>
      <c r="CW3620" s="12"/>
      <c r="CX3620" s="12"/>
      <c r="CY3620" s="12"/>
      <c r="CZ3620" s="12"/>
      <c r="DA3620" s="12"/>
      <c r="DB3620" s="12"/>
      <c r="DC3620" s="12"/>
      <c r="DD3620" s="12"/>
      <c r="DE3620" s="12"/>
      <c r="DF3620" s="12"/>
      <c r="DG3620" s="12"/>
      <c r="DH3620" s="12"/>
      <c r="DI3620" s="12"/>
      <c r="DJ3620" s="12"/>
      <c r="DK3620" s="12"/>
      <c r="DL3620" s="12"/>
      <c r="DM3620" s="12"/>
      <c r="DN3620" s="12"/>
      <c r="DO3620" s="12"/>
      <c r="DP3620" s="12"/>
      <c r="DQ3620" s="12"/>
      <c r="DR3620" s="12"/>
      <c r="DS3620" s="12"/>
      <c r="DT3620" s="12"/>
      <c r="DU3620" s="12"/>
      <c r="DV3620" s="12"/>
    </row>
    <row r="3621" spans="1:126" s="14" customFormat="1" ht="75.75" thickBot="1" x14ac:dyDescent="0.3">
      <c r="A3621" s="12"/>
      <c r="B3621" s="13">
        <f t="shared" si="58"/>
        <v>3612</v>
      </c>
      <c r="C3621" s="2" t="s">
        <v>3419</v>
      </c>
      <c r="D3621" s="9">
        <v>84</v>
      </c>
      <c r="E3621" s="2" t="s">
        <v>2844</v>
      </c>
      <c r="F3621" s="2" t="s">
        <v>2843</v>
      </c>
      <c r="G3621" s="2" t="s">
        <v>2842</v>
      </c>
      <c r="H3621" s="2" t="s">
        <v>779</v>
      </c>
      <c r="J3621" s="12"/>
      <c r="K3621" s="12"/>
      <c r="L3621" s="12"/>
      <c r="M3621" s="12"/>
      <c r="N3621" s="12"/>
      <c r="O3621" s="12"/>
      <c r="P3621" s="12"/>
      <c r="Q3621" s="12"/>
      <c r="R3621" s="12"/>
      <c r="S3621" s="12"/>
      <c r="T3621" s="12"/>
      <c r="U3621" s="12"/>
      <c r="V3621" s="12"/>
      <c r="W3621" s="12"/>
      <c r="X3621" s="12"/>
      <c r="Y3621" s="12"/>
      <c r="Z3621" s="12"/>
      <c r="AA3621" s="12"/>
      <c r="AB3621" s="12"/>
      <c r="AC3621" s="12"/>
      <c r="AD3621" s="12"/>
      <c r="AE3621" s="12"/>
      <c r="AF3621" s="12"/>
      <c r="AG3621" s="12"/>
      <c r="AH3621" s="12"/>
      <c r="AI3621" s="12"/>
      <c r="AJ3621" s="12"/>
      <c r="AK3621" s="12"/>
      <c r="AL3621" s="12"/>
      <c r="AM3621" s="12"/>
      <c r="AN3621" s="12"/>
      <c r="AO3621" s="12"/>
      <c r="AP3621" s="12"/>
      <c r="AQ3621" s="12"/>
      <c r="AR3621" s="12"/>
      <c r="AS3621" s="12"/>
      <c r="AT3621" s="12"/>
      <c r="AU3621" s="12"/>
      <c r="AV3621" s="12"/>
      <c r="AW3621" s="12"/>
      <c r="AX3621" s="12"/>
      <c r="AY3621" s="12"/>
      <c r="AZ3621" s="12"/>
      <c r="BA3621" s="12"/>
      <c r="BB3621" s="12"/>
      <c r="BC3621" s="12"/>
      <c r="BD3621" s="12"/>
      <c r="BE3621" s="12"/>
      <c r="BF3621" s="12"/>
      <c r="BG3621" s="12"/>
      <c r="BH3621" s="12"/>
      <c r="BI3621" s="12"/>
      <c r="BJ3621" s="12"/>
      <c r="BK3621" s="12"/>
      <c r="BL3621" s="12"/>
      <c r="BM3621" s="12"/>
      <c r="BN3621" s="12"/>
      <c r="BO3621" s="12"/>
      <c r="BP3621" s="12"/>
      <c r="BQ3621" s="12"/>
      <c r="BR3621" s="12"/>
      <c r="BS3621" s="12"/>
      <c r="BT3621" s="12"/>
      <c r="BU3621" s="12"/>
      <c r="BV3621" s="12"/>
      <c r="BW3621" s="12"/>
      <c r="BX3621" s="12"/>
      <c r="BY3621" s="12"/>
      <c r="BZ3621" s="12"/>
      <c r="CA3621" s="12"/>
      <c r="CB3621" s="12"/>
      <c r="CC3621" s="12"/>
      <c r="CD3621" s="12"/>
      <c r="CE3621" s="12"/>
      <c r="CF3621" s="12"/>
      <c r="CG3621" s="12"/>
      <c r="CH3621" s="12"/>
      <c r="CI3621" s="12"/>
      <c r="CJ3621" s="12"/>
      <c r="CK3621" s="12"/>
      <c r="CL3621" s="12"/>
      <c r="CM3621" s="12"/>
      <c r="CN3621" s="12"/>
      <c r="CO3621" s="12"/>
      <c r="CP3621" s="12"/>
      <c r="CQ3621" s="12"/>
      <c r="CR3621" s="12"/>
      <c r="CS3621" s="12"/>
      <c r="CT3621" s="12"/>
      <c r="CU3621" s="12"/>
      <c r="CV3621" s="12"/>
      <c r="CW3621" s="12"/>
      <c r="CX3621" s="12"/>
      <c r="CY3621" s="12"/>
      <c r="CZ3621" s="12"/>
      <c r="DA3621" s="12"/>
      <c r="DB3621" s="12"/>
      <c r="DC3621" s="12"/>
      <c r="DD3621" s="12"/>
      <c r="DE3621" s="12"/>
      <c r="DF3621" s="12"/>
      <c r="DG3621" s="12"/>
      <c r="DH3621" s="12"/>
      <c r="DI3621" s="12"/>
      <c r="DJ3621" s="12"/>
      <c r="DK3621" s="12"/>
      <c r="DL3621" s="12"/>
      <c r="DM3621" s="12"/>
      <c r="DN3621" s="12"/>
      <c r="DO3621" s="12"/>
      <c r="DP3621" s="12"/>
      <c r="DQ3621" s="12"/>
      <c r="DR3621" s="12"/>
      <c r="DS3621" s="12"/>
      <c r="DT3621" s="12"/>
      <c r="DU3621" s="12"/>
      <c r="DV3621" s="12"/>
    </row>
    <row r="3622" spans="1:126" s="14" customFormat="1" ht="60.75" thickBot="1" x14ac:dyDescent="0.3">
      <c r="A3622" s="12"/>
      <c r="B3622" s="13">
        <f t="shared" si="58"/>
        <v>3613</v>
      </c>
      <c r="C3622" s="2" t="s">
        <v>3419</v>
      </c>
      <c r="D3622" s="9">
        <v>25</v>
      </c>
      <c r="E3622" s="2" t="s">
        <v>2845</v>
      </c>
      <c r="F3622" s="2" t="s">
        <v>2846</v>
      </c>
      <c r="G3622" s="2" t="s">
        <v>10717</v>
      </c>
      <c r="H3622" s="2" t="s">
        <v>779</v>
      </c>
      <c r="J3622" s="12"/>
      <c r="K3622" s="12"/>
      <c r="L3622" s="12"/>
      <c r="M3622" s="12"/>
      <c r="N3622" s="12"/>
      <c r="O3622" s="12"/>
      <c r="P3622" s="12"/>
      <c r="Q3622" s="12"/>
      <c r="R3622" s="12"/>
      <c r="S3622" s="12"/>
      <c r="T3622" s="12"/>
      <c r="U3622" s="12"/>
      <c r="V3622" s="12"/>
      <c r="W3622" s="12"/>
      <c r="X3622" s="12"/>
      <c r="Y3622" s="12"/>
      <c r="Z3622" s="12"/>
      <c r="AA3622" s="12"/>
      <c r="AB3622" s="12"/>
      <c r="AC3622" s="12"/>
      <c r="AD3622" s="12"/>
      <c r="AE3622" s="12"/>
      <c r="AF3622" s="12"/>
      <c r="AG3622" s="12"/>
      <c r="AH3622" s="12"/>
      <c r="AI3622" s="12"/>
      <c r="AJ3622" s="12"/>
      <c r="AK3622" s="12"/>
      <c r="AL3622" s="12"/>
      <c r="AM3622" s="12"/>
      <c r="AN3622" s="12"/>
      <c r="AO3622" s="12"/>
      <c r="AP3622" s="12"/>
      <c r="AQ3622" s="12"/>
      <c r="AR3622" s="12"/>
      <c r="AS3622" s="12"/>
      <c r="AT3622" s="12"/>
      <c r="AU3622" s="12"/>
      <c r="AV3622" s="12"/>
      <c r="AW3622" s="12"/>
      <c r="AX3622" s="12"/>
      <c r="AY3622" s="12"/>
      <c r="AZ3622" s="12"/>
      <c r="BA3622" s="12"/>
      <c r="BB3622" s="12"/>
      <c r="BC3622" s="12"/>
      <c r="BD3622" s="12"/>
      <c r="BE3622" s="12"/>
      <c r="BF3622" s="12"/>
      <c r="BG3622" s="12"/>
      <c r="BH3622" s="12"/>
      <c r="BI3622" s="12"/>
      <c r="BJ3622" s="12"/>
      <c r="BK3622" s="12"/>
      <c r="BL3622" s="12"/>
      <c r="BM3622" s="12"/>
      <c r="BN3622" s="12"/>
      <c r="BO3622" s="12"/>
      <c r="BP3622" s="12"/>
      <c r="BQ3622" s="12"/>
      <c r="BR3622" s="12"/>
      <c r="BS3622" s="12"/>
      <c r="BT3622" s="12"/>
      <c r="BU3622" s="12"/>
      <c r="BV3622" s="12"/>
      <c r="BW3622" s="12"/>
      <c r="BX3622" s="12"/>
      <c r="BY3622" s="12"/>
      <c r="BZ3622" s="12"/>
      <c r="CA3622" s="12"/>
      <c r="CB3622" s="12"/>
      <c r="CC3622" s="12"/>
      <c r="CD3622" s="12"/>
      <c r="CE3622" s="12"/>
      <c r="CF3622" s="12"/>
      <c r="CG3622" s="12"/>
      <c r="CH3622" s="12"/>
      <c r="CI3622" s="12"/>
      <c r="CJ3622" s="12"/>
      <c r="CK3622" s="12"/>
      <c r="CL3622" s="12"/>
      <c r="CM3622" s="12"/>
      <c r="CN3622" s="12"/>
      <c r="CO3622" s="12"/>
      <c r="CP3622" s="12"/>
      <c r="CQ3622" s="12"/>
      <c r="CR3622" s="12"/>
      <c r="CS3622" s="12"/>
      <c r="CT3622" s="12"/>
      <c r="CU3622" s="12"/>
      <c r="CV3622" s="12"/>
      <c r="CW3622" s="12"/>
      <c r="CX3622" s="12"/>
      <c r="CY3622" s="12"/>
      <c r="CZ3622" s="12"/>
      <c r="DA3622" s="12"/>
      <c r="DB3622" s="12"/>
      <c r="DC3622" s="12"/>
      <c r="DD3622" s="12"/>
      <c r="DE3622" s="12"/>
      <c r="DF3622" s="12"/>
      <c r="DG3622" s="12"/>
      <c r="DH3622" s="12"/>
      <c r="DI3622" s="12"/>
      <c r="DJ3622" s="12"/>
      <c r="DK3622" s="12"/>
      <c r="DL3622" s="12"/>
      <c r="DM3622" s="12"/>
      <c r="DN3622" s="12"/>
      <c r="DO3622" s="12"/>
      <c r="DP3622" s="12"/>
      <c r="DQ3622" s="12"/>
      <c r="DR3622" s="12"/>
      <c r="DS3622" s="12"/>
      <c r="DT3622" s="12"/>
      <c r="DU3622" s="12"/>
      <c r="DV3622" s="12"/>
    </row>
    <row r="3623" spans="1:126" s="14" customFormat="1" ht="30.75" thickBot="1" x14ac:dyDescent="0.3">
      <c r="A3623" s="12"/>
      <c r="B3623" s="13">
        <f t="shared" si="58"/>
        <v>3614</v>
      </c>
      <c r="C3623" s="2" t="s">
        <v>3419</v>
      </c>
      <c r="D3623" s="9">
        <v>25</v>
      </c>
      <c r="E3623" s="2" t="s">
        <v>2845</v>
      </c>
      <c r="F3623" s="2" t="s">
        <v>7203</v>
      </c>
      <c r="G3623" s="2" t="s">
        <v>7202</v>
      </c>
      <c r="H3623" s="2" t="s">
        <v>779</v>
      </c>
      <c r="J3623" s="12"/>
      <c r="K3623" s="12"/>
      <c r="L3623" s="12"/>
      <c r="M3623" s="12"/>
      <c r="N3623" s="12"/>
      <c r="O3623" s="12"/>
      <c r="P3623" s="12"/>
      <c r="Q3623" s="12"/>
      <c r="R3623" s="12"/>
      <c r="S3623" s="12"/>
      <c r="T3623" s="12"/>
      <c r="U3623" s="12"/>
      <c r="V3623" s="12"/>
      <c r="W3623" s="12"/>
      <c r="X3623" s="12"/>
      <c r="Y3623" s="12"/>
      <c r="Z3623" s="12"/>
      <c r="AA3623" s="12"/>
      <c r="AB3623" s="12"/>
      <c r="AC3623" s="12"/>
      <c r="AD3623" s="12"/>
      <c r="AE3623" s="12"/>
      <c r="AF3623" s="12"/>
      <c r="AG3623" s="12"/>
      <c r="AH3623" s="12"/>
      <c r="AI3623" s="12"/>
      <c r="AJ3623" s="12"/>
      <c r="AK3623" s="12"/>
      <c r="AL3623" s="12"/>
      <c r="AM3623" s="12"/>
      <c r="AN3623" s="12"/>
      <c r="AO3623" s="12"/>
      <c r="AP3623" s="12"/>
      <c r="AQ3623" s="12"/>
      <c r="AR3623" s="12"/>
      <c r="AS3623" s="12"/>
      <c r="AT3623" s="12"/>
      <c r="AU3623" s="12"/>
      <c r="AV3623" s="12"/>
      <c r="AW3623" s="12"/>
      <c r="AX3623" s="12"/>
      <c r="AY3623" s="12"/>
      <c r="AZ3623" s="12"/>
      <c r="BA3623" s="12"/>
      <c r="BB3623" s="12"/>
      <c r="BC3623" s="12"/>
      <c r="BD3623" s="12"/>
      <c r="BE3623" s="12"/>
      <c r="BF3623" s="12"/>
      <c r="BG3623" s="12"/>
      <c r="BH3623" s="12"/>
      <c r="BI3623" s="12"/>
      <c r="BJ3623" s="12"/>
      <c r="BK3623" s="12"/>
      <c r="BL3623" s="12"/>
      <c r="BM3623" s="12"/>
      <c r="BN3623" s="12"/>
      <c r="BO3623" s="12"/>
      <c r="BP3623" s="12"/>
      <c r="BQ3623" s="12"/>
      <c r="BR3623" s="12"/>
      <c r="BS3623" s="12"/>
      <c r="BT3623" s="12"/>
      <c r="BU3623" s="12"/>
      <c r="BV3623" s="12"/>
      <c r="BW3623" s="12"/>
      <c r="BX3623" s="12"/>
      <c r="BY3623" s="12"/>
      <c r="BZ3623" s="12"/>
      <c r="CA3623" s="12"/>
      <c r="CB3623" s="12"/>
      <c r="CC3623" s="12"/>
      <c r="CD3623" s="12"/>
      <c r="CE3623" s="12"/>
      <c r="CF3623" s="12"/>
      <c r="CG3623" s="12"/>
      <c r="CH3623" s="12"/>
      <c r="CI3623" s="12"/>
      <c r="CJ3623" s="12"/>
      <c r="CK3623" s="12"/>
      <c r="CL3623" s="12"/>
      <c r="CM3623" s="12"/>
      <c r="CN3623" s="12"/>
      <c r="CO3623" s="12"/>
      <c r="CP3623" s="12"/>
      <c r="CQ3623" s="12"/>
      <c r="CR3623" s="12"/>
      <c r="CS3623" s="12"/>
      <c r="CT3623" s="12"/>
      <c r="CU3623" s="12"/>
      <c r="CV3623" s="12"/>
      <c r="CW3623" s="12"/>
      <c r="CX3623" s="12"/>
      <c r="CY3623" s="12"/>
      <c r="CZ3623" s="12"/>
      <c r="DA3623" s="12"/>
      <c r="DB3623" s="12"/>
      <c r="DC3623" s="12"/>
      <c r="DD3623" s="12"/>
      <c r="DE3623" s="12"/>
      <c r="DF3623" s="12"/>
      <c r="DG3623" s="12"/>
      <c r="DH3623" s="12"/>
      <c r="DI3623" s="12"/>
      <c r="DJ3623" s="12"/>
      <c r="DK3623" s="12"/>
      <c r="DL3623" s="12"/>
      <c r="DM3623" s="12"/>
      <c r="DN3623" s="12"/>
      <c r="DO3623" s="12"/>
      <c r="DP3623" s="12"/>
      <c r="DQ3623" s="12"/>
      <c r="DR3623" s="12"/>
      <c r="DS3623" s="12"/>
      <c r="DT3623" s="12"/>
      <c r="DU3623" s="12"/>
      <c r="DV3623" s="12"/>
    </row>
    <row r="3624" spans="1:126" s="14" customFormat="1" ht="90.75" thickBot="1" x14ac:dyDescent="0.3">
      <c r="A3624" s="12"/>
      <c r="B3624" s="13">
        <f t="shared" si="58"/>
        <v>3615</v>
      </c>
      <c r="C3624" s="2" t="s">
        <v>3419</v>
      </c>
      <c r="D3624" s="9">
        <v>94</v>
      </c>
      <c r="E3624" s="2" t="s">
        <v>2849</v>
      </c>
      <c r="F3624" s="2" t="s">
        <v>2848</v>
      </c>
      <c r="G3624" s="2" t="s">
        <v>2847</v>
      </c>
      <c r="H3624" s="2" t="s">
        <v>779</v>
      </c>
      <c r="J3624" s="12"/>
      <c r="K3624" s="12"/>
      <c r="L3624" s="12"/>
      <c r="M3624" s="12"/>
      <c r="N3624" s="12"/>
      <c r="O3624" s="12"/>
      <c r="P3624" s="12"/>
      <c r="Q3624" s="12"/>
      <c r="R3624" s="12"/>
      <c r="S3624" s="12"/>
      <c r="T3624" s="12"/>
      <c r="U3624" s="12"/>
      <c r="V3624" s="12"/>
      <c r="W3624" s="12"/>
      <c r="X3624" s="12"/>
      <c r="Y3624" s="12"/>
      <c r="Z3624" s="12"/>
      <c r="AA3624" s="12"/>
      <c r="AB3624" s="12"/>
      <c r="AC3624" s="12"/>
      <c r="AD3624" s="12"/>
      <c r="AE3624" s="12"/>
      <c r="AF3624" s="12"/>
      <c r="AG3624" s="12"/>
      <c r="AH3624" s="12"/>
      <c r="AI3624" s="12"/>
      <c r="AJ3624" s="12"/>
      <c r="AK3624" s="12"/>
      <c r="AL3624" s="12"/>
      <c r="AM3624" s="12"/>
      <c r="AN3624" s="12"/>
      <c r="AO3624" s="12"/>
      <c r="AP3624" s="12"/>
      <c r="AQ3624" s="12"/>
      <c r="AR3624" s="12"/>
      <c r="AS3624" s="12"/>
      <c r="AT3624" s="12"/>
      <c r="AU3624" s="12"/>
      <c r="AV3624" s="12"/>
      <c r="AW3624" s="12"/>
      <c r="AX3624" s="12"/>
      <c r="AY3624" s="12"/>
      <c r="AZ3624" s="12"/>
      <c r="BA3624" s="12"/>
      <c r="BB3624" s="12"/>
      <c r="BC3624" s="12"/>
      <c r="BD3624" s="12"/>
      <c r="BE3624" s="12"/>
      <c r="BF3624" s="12"/>
      <c r="BG3624" s="12"/>
      <c r="BH3624" s="12"/>
      <c r="BI3624" s="12"/>
      <c r="BJ3624" s="12"/>
      <c r="BK3624" s="12"/>
      <c r="BL3624" s="12"/>
      <c r="BM3624" s="12"/>
      <c r="BN3624" s="12"/>
      <c r="BO3624" s="12"/>
      <c r="BP3624" s="12"/>
      <c r="BQ3624" s="12"/>
      <c r="BR3624" s="12"/>
      <c r="BS3624" s="12"/>
      <c r="BT3624" s="12"/>
      <c r="BU3624" s="12"/>
      <c r="BV3624" s="12"/>
      <c r="BW3624" s="12"/>
      <c r="BX3624" s="12"/>
      <c r="BY3624" s="12"/>
      <c r="BZ3624" s="12"/>
      <c r="CA3624" s="12"/>
      <c r="CB3624" s="12"/>
      <c r="CC3624" s="12"/>
      <c r="CD3624" s="12"/>
      <c r="CE3624" s="12"/>
      <c r="CF3624" s="12"/>
      <c r="CG3624" s="12"/>
      <c r="CH3624" s="12"/>
      <c r="CI3624" s="12"/>
      <c r="CJ3624" s="12"/>
      <c r="CK3624" s="12"/>
      <c r="CL3624" s="12"/>
      <c r="CM3624" s="12"/>
      <c r="CN3624" s="12"/>
      <c r="CO3624" s="12"/>
      <c r="CP3624" s="12"/>
      <c r="CQ3624" s="12"/>
      <c r="CR3624" s="12"/>
      <c r="CS3624" s="12"/>
      <c r="CT3624" s="12"/>
      <c r="CU3624" s="12"/>
      <c r="CV3624" s="12"/>
      <c r="CW3624" s="12"/>
      <c r="CX3624" s="12"/>
      <c r="CY3624" s="12"/>
      <c r="CZ3624" s="12"/>
      <c r="DA3624" s="12"/>
      <c r="DB3624" s="12"/>
      <c r="DC3624" s="12"/>
      <c r="DD3624" s="12"/>
      <c r="DE3624" s="12"/>
      <c r="DF3624" s="12"/>
      <c r="DG3624" s="12"/>
      <c r="DH3624" s="12"/>
      <c r="DI3624" s="12"/>
      <c r="DJ3624" s="12"/>
      <c r="DK3624" s="12"/>
      <c r="DL3624" s="12"/>
      <c r="DM3624" s="12"/>
      <c r="DN3624" s="12"/>
      <c r="DO3624" s="12"/>
      <c r="DP3624" s="12"/>
      <c r="DQ3624" s="12"/>
      <c r="DR3624" s="12"/>
      <c r="DS3624" s="12"/>
      <c r="DT3624" s="12"/>
      <c r="DU3624" s="12"/>
      <c r="DV3624" s="12"/>
    </row>
    <row r="3625" spans="1:126" s="14" customFormat="1" ht="195.75" thickBot="1" x14ac:dyDescent="0.3">
      <c r="A3625" s="12"/>
      <c r="B3625" s="13">
        <f t="shared" si="58"/>
        <v>3616</v>
      </c>
      <c r="C3625" s="2" t="s">
        <v>3419</v>
      </c>
      <c r="D3625" s="9">
        <v>25</v>
      </c>
      <c r="E3625" s="2" t="s">
        <v>7077</v>
      </c>
      <c r="F3625" s="2" t="s">
        <v>2850</v>
      </c>
      <c r="G3625" s="2" t="s">
        <v>10718</v>
      </c>
      <c r="H3625" s="2" t="s">
        <v>779</v>
      </c>
      <c r="J3625" s="12"/>
      <c r="K3625" s="12"/>
      <c r="L3625" s="12"/>
      <c r="M3625" s="12"/>
      <c r="N3625" s="12"/>
      <c r="O3625" s="12"/>
      <c r="P3625" s="12"/>
      <c r="Q3625" s="12"/>
      <c r="R3625" s="12"/>
      <c r="S3625" s="12"/>
      <c r="T3625" s="12"/>
      <c r="U3625" s="12"/>
      <c r="V3625" s="12"/>
      <c r="W3625" s="12"/>
      <c r="X3625" s="12"/>
      <c r="Y3625" s="12"/>
      <c r="Z3625" s="12"/>
      <c r="AA3625" s="12"/>
      <c r="AB3625" s="12"/>
      <c r="AC3625" s="12"/>
      <c r="AD3625" s="12"/>
      <c r="AE3625" s="12"/>
      <c r="AF3625" s="12"/>
      <c r="AG3625" s="12"/>
      <c r="AH3625" s="12"/>
      <c r="AI3625" s="12"/>
      <c r="AJ3625" s="12"/>
      <c r="AK3625" s="12"/>
      <c r="AL3625" s="12"/>
      <c r="AM3625" s="12"/>
      <c r="AN3625" s="12"/>
      <c r="AO3625" s="12"/>
      <c r="AP3625" s="12"/>
      <c r="AQ3625" s="12"/>
      <c r="AR3625" s="12"/>
      <c r="AS3625" s="12"/>
      <c r="AT3625" s="12"/>
      <c r="AU3625" s="12"/>
      <c r="AV3625" s="12"/>
      <c r="AW3625" s="12"/>
      <c r="AX3625" s="12"/>
      <c r="AY3625" s="12"/>
      <c r="AZ3625" s="12"/>
      <c r="BA3625" s="12"/>
      <c r="BB3625" s="12"/>
      <c r="BC3625" s="12"/>
      <c r="BD3625" s="12"/>
      <c r="BE3625" s="12"/>
      <c r="BF3625" s="12"/>
      <c r="BG3625" s="12"/>
      <c r="BH3625" s="12"/>
      <c r="BI3625" s="12"/>
      <c r="BJ3625" s="12"/>
      <c r="BK3625" s="12"/>
      <c r="BL3625" s="12"/>
      <c r="BM3625" s="12"/>
      <c r="BN3625" s="12"/>
      <c r="BO3625" s="12"/>
      <c r="BP3625" s="12"/>
      <c r="BQ3625" s="12"/>
      <c r="BR3625" s="12"/>
      <c r="BS3625" s="12"/>
      <c r="BT3625" s="12"/>
      <c r="BU3625" s="12"/>
      <c r="BV3625" s="12"/>
      <c r="BW3625" s="12"/>
      <c r="BX3625" s="12"/>
      <c r="BY3625" s="12"/>
      <c r="BZ3625" s="12"/>
      <c r="CA3625" s="12"/>
      <c r="CB3625" s="12"/>
      <c r="CC3625" s="12"/>
      <c r="CD3625" s="12"/>
      <c r="CE3625" s="12"/>
      <c r="CF3625" s="12"/>
      <c r="CG3625" s="12"/>
      <c r="CH3625" s="12"/>
      <c r="CI3625" s="12"/>
      <c r="CJ3625" s="12"/>
      <c r="CK3625" s="12"/>
      <c r="CL3625" s="12"/>
      <c r="CM3625" s="12"/>
      <c r="CN3625" s="12"/>
      <c r="CO3625" s="12"/>
      <c r="CP3625" s="12"/>
      <c r="CQ3625" s="12"/>
      <c r="CR3625" s="12"/>
      <c r="CS3625" s="12"/>
      <c r="CT3625" s="12"/>
      <c r="CU3625" s="12"/>
      <c r="CV3625" s="12"/>
      <c r="CW3625" s="12"/>
      <c r="CX3625" s="12"/>
      <c r="CY3625" s="12"/>
      <c r="CZ3625" s="12"/>
      <c r="DA3625" s="12"/>
      <c r="DB3625" s="12"/>
      <c r="DC3625" s="12"/>
      <c r="DD3625" s="12"/>
      <c r="DE3625" s="12"/>
      <c r="DF3625" s="12"/>
      <c r="DG3625" s="12"/>
      <c r="DH3625" s="12"/>
      <c r="DI3625" s="12"/>
      <c r="DJ3625" s="12"/>
      <c r="DK3625" s="12"/>
      <c r="DL3625" s="12"/>
      <c r="DM3625" s="12"/>
      <c r="DN3625" s="12"/>
      <c r="DO3625" s="12"/>
      <c r="DP3625" s="12"/>
      <c r="DQ3625" s="12"/>
      <c r="DR3625" s="12"/>
      <c r="DS3625" s="12"/>
      <c r="DT3625" s="12"/>
      <c r="DU3625" s="12"/>
      <c r="DV3625" s="12"/>
    </row>
    <row r="3626" spans="1:126" s="14" customFormat="1" ht="45.75" thickBot="1" x14ac:dyDescent="0.3">
      <c r="A3626" s="12"/>
      <c r="B3626" s="13">
        <f t="shared" si="58"/>
        <v>3617</v>
      </c>
      <c r="C3626" s="2" t="s">
        <v>3419</v>
      </c>
      <c r="D3626" s="9">
        <v>6809</v>
      </c>
      <c r="E3626" s="2" t="s">
        <v>5785</v>
      </c>
      <c r="F3626" s="2" t="s">
        <v>7193</v>
      </c>
      <c r="G3626" s="2" t="s">
        <v>10719</v>
      </c>
      <c r="H3626" s="2" t="s">
        <v>779</v>
      </c>
      <c r="J3626" s="12"/>
      <c r="K3626" s="12"/>
      <c r="L3626" s="12"/>
      <c r="M3626" s="12"/>
      <c r="N3626" s="12"/>
      <c r="O3626" s="12"/>
      <c r="P3626" s="12"/>
      <c r="Q3626" s="12"/>
      <c r="R3626" s="12"/>
      <c r="S3626" s="12"/>
      <c r="T3626" s="12"/>
      <c r="U3626" s="12"/>
      <c r="V3626" s="12"/>
      <c r="W3626" s="12"/>
      <c r="X3626" s="12"/>
      <c r="Y3626" s="12"/>
      <c r="Z3626" s="12"/>
      <c r="AA3626" s="12"/>
      <c r="AB3626" s="12"/>
      <c r="AC3626" s="12"/>
      <c r="AD3626" s="12"/>
      <c r="AE3626" s="12"/>
      <c r="AF3626" s="12"/>
      <c r="AG3626" s="12"/>
      <c r="AH3626" s="12"/>
      <c r="AI3626" s="12"/>
      <c r="AJ3626" s="12"/>
      <c r="AK3626" s="12"/>
      <c r="AL3626" s="12"/>
      <c r="AM3626" s="12"/>
      <c r="AN3626" s="12"/>
      <c r="AO3626" s="12"/>
      <c r="AP3626" s="12"/>
      <c r="AQ3626" s="12"/>
      <c r="AR3626" s="12"/>
      <c r="AS3626" s="12"/>
      <c r="AT3626" s="12"/>
      <c r="AU3626" s="12"/>
      <c r="AV3626" s="12"/>
      <c r="AW3626" s="12"/>
      <c r="AX3626" s="12"/>
      <c r="AY3626" s="12"/>
      <c r="AZ3626" s="12"/>
      <c r="BA3626" s="12"/>
      <c r="BB3626" s="12"/>
      <c r="BC3626" s="12"/>
      <c r="BD3626" s="12"/>
      <c r="BE3626" s="12"/>
      <c r="BF3626" s="12"/>
      <c r="BG3626" s="12"/>
      <c r="BH3626" s="12"/>
      <c r="BI3626" s="12"/>
      <c r="BJ3626" s="12"/>
      <c r="BK3626" s="12"/>
      <c r="BL3626" s="12"/>
      <c r="BM3626" s="12"/>
      <c r="BN3626" s="12"/>
      <c r="BO3626" s="12"/>
      <c r="BP3626" s="12"/>
      <c r="BQ3626" s="12"/>
      <c r="BR3626" s="12"/>
      <c r="BS3626" s="12"/>
      <c r="BT3626" s="12"/>
      <c r="BU3626" s="12"/>
      <c r="BV3626" s="12"/>
      <c r="BW3626" s="12"/>
      <c r="BX3626" s="12"/>
      <c r="BY3626" s="12"/>
      <c r="BZ3626" s="12"/>
      <c r="CA3626" s="12"/>
      <c r="CB3626" s="12"/>
      <c r="CC3626" s="12"/>
      <c r="CD3626" s="12"/>
      <c r="CE3626" s="12"/>
      <c r="CF3626" s="12"/>
      <c r="CG3626" s="12"/>
      <c r="CH3626" s="12"/>
      <c r="CI3626" s="12"/>
      <c r="CJ3626" s="12"/>
      <c r="CK3626" s="12"/>
      <c r="CL3626" s="12"/>
      <c r="CM3626" s="12"/>
      <c r="CN3626" s="12"/>
      <c r="CO3626" s="12"/>
      <c r="CP3626" s="12"/>
      <c r="CQ3626" s="12"/>
      <c r="CR3626" s="12"/>
      <c r="CS3626" s="12"/>
      <c r="CT3626" s="12"/>
      <c r="CU3626" s="12"/>
      <c r="CV3626" s="12"/>
      <c r="CW3626" s="12"/>
      <c r="CX3626" s="12"/>
      <c r="CY3626" s="12"/>
      <c r="CZ3626" s="12"/>
      <c r="DA3626" s="12"/>
      <c r="DB3626" s="12"/>
      <c r="DC3626" s="12"/>
      <c r="DD3626" s="12"/>
      <c r="DE3626" s="12"/>
      <c r="DF3626" s="12"/>
      <c r="DG3626" s="12"/>
      <c r="DH3626" s="12"/>
      <c r="DI3626" s="12"/>
      <c r="DJ3626" s="12"/>
      <c r="DK3626" s="12"/>
      <c r="DL3626" s="12"/>
      <c r="DM3626" s="12"/>
      <c r="DN3626" s="12"/>
      <c r="DO3626" s="12"/>
      <c r="DP3626" s="12"/>
      <c r="DQ3626" s="12"/>
      <c r="DR3626" s="12"/>
      <c r="DS3626" s="12"/>
      <c r="DT3626" s="12"/>
      <c r="DU3626" s="12"/>
      <c r="DV3626" s="12"/>
    </row>
    <row r="3627" spans="1:126" s="14" customFormat="1" ht="45.75" thickBot="1" x14ac:dyDescent="0.3">
      <c r="A3627" s="12"/>
      <c r="B3627" s="13">
        <f t="shared" si="58"/>
        <v>3618</v>
      </c>
      <c r="C3627" s="2" t="s">
        <v>3419</v>
      </c>
      <c r="D3627" s="9">
        <v>6809</v>
      </c>
      <c r="E3627" s="2" t="s">
        <v>5785</v>
      </c>
      <c r="F3627" s="2" t="s">
        <v>2851</v>
      </c>
      <c r="G3627" s="2" t="s">
        <v>10720</v>
      </c>
      <c r="H3627" s="2" t="s">
        <v>779</v>
      </c>
      <c r="J3627" s="12"/>
      <c r="K3627" s="12"/>
      <c r="L3627" s="12"/>
      <c r="M3627" s="12"/>
      <c r="N3627" s="12"/>
      <c r="O3627" s="12"/>
      <c r="P3627" s="12"/>
      <c r="Q3627" s="12"/>
      <c r="R3627" s="12"/>
      <c r="S3627" s="12"/>
      <c r="T3627" s="12"/>
      <c r="U3627" s="12"/>
      <c r="V3627" s="12"/>
      <c r="W3627" s="12"/>
      <c r="X3627" s="12"/>
      <c r="Y3627" s="12"/>
      <c r="Z3627" s="12"/>
      <c r="AA3627" s="12"/>
      <c r="AB3627" s="12"/>
      <c r="AC3627" s="12"/>
      <c r="AD3627" s="12"/>
      <c r="AE3627" s="12"/>
      <c r="AF3627" s="12"/>
      <c r="AG3627" s="12"/>
      <c r="AH3627" s="12"/>
      <c r="AI3627" s="12"/>
      <c r="AJ3627" s="12"/>
      <c r="AK3627" s="12"/>
      <c r="AL3627" s="12"/>
      <c r="AM3627" s="12"/>
      <c r="AN3627" s="12"/>
      <c r="AO3627" s="12"/>
      <c r="AP3627" s="12"/>
      <c r="AQ3627" s="12"/>
      <c r="AR3627" s="12"/>
      <c r="AS3627" s="12"/>
      <c r="AT3627" s="12"/>
      <c r="AU3627" s="12"/>
      <c r="AV3627" s="12"/>
      <c r="AW3627" s="12"/>
      <c r="AX3627" s="12"/>
      <c r="AY3627" s="12"/>
      <c r="AZ3627" s="12"/>
      <c r="BA3627" s="12"/>
      <c r="BB3627" s="12"/>
      <c r="BC3627" s="12"/>
      <c r="BD3627" s="12"/>
      <c r="BE3627" s="12"/>
      <c r="BF3627" s="12"/>
      <c r="BG3627" s="12"/>
      <c r="BH3627" s="12"/>
      <c r="BI3627" s="12"/>
      <c r="BJ3627" s="12"/>
      <c r="BK3627" s="12"/>
      <c r="BL3627" s="12"/>
      <c r="BM3627" s="12"/>
      <c r="BN3627" s="12"/>
      <c r="BO3627" s="12"/>
      <c r="BP3627" s="12"/>
      <c r="BQ3627" s="12"/>
      <c r="BR3627" s="12"/>
      <c r="BS3627" s="12"/>
      <c r="BT3627" s="12"/>
      <c r="BU3627" s="12"/>
      <c r="BV3627" s="12"/>
      <c r="BW3627" s="12"/>
      <c r="BX3627" s="12"/>
      <c r="BY3627" s="12"/>
      <c r="BZ3627" s="12"/>
      <c r="CA3627" s="12"/>
      <c r="CB3627" s="12"/>
      <c r="CC3627" s="12"/>
      <c r="CD3627" s="12"/>
      <c r="CE3627" s="12"/>
      <c r="CF3627" s="12"/>
      <c r="CG3627" s="12"/>
      <c r="CH3627" s="12"/>
      <c r="CI3627" s="12"/>
      <c r="CJ3627" s="12"/>
      <c r="CK3627" s="12"/>
      <c r="CL3627" s="12"/>
      <c r="CM3627" s="12"/>
      <c r="CN3627" s="12"/>
      <c r="CO3627" s="12"/>
      <c r="CP3627" s="12"/>
      <c r="CQ3627" s="12"/>
      <c r="CR3627" s="12"/>
      <c r="CS3627" s="12"/>
      <c r="CT3627" s="12"/>
      <c r="CU3627" s="12"/>
      <c r="CV3627" s="12"/>
      <c r="CW3627" s="12"/>
      <c r="CX3627" s="12"/>
      <c r="CY3627" s="12"/>
      <c r="CZ3627" s="12"/>
      <c r="DA3627" s="12"/>
      <c r="DB3627" s="12"/>
      <c r="DC3627" s="12"/>
      <c r="DD3627" s="12"/>
      <c r="DE3627" s="12"/>
      <c r="DF3627" s="12"/>
      <c r="DG3627" s="12"/>
      <c r="DH3627" s="12"/>
      <c r="DI3627" s="12"/>
      <c r="DJ3627" s="12"/>
      <c r="DK3627" s="12"/>
      <c r="DL3627" s="12"/>
      <c r="DM3627" s="12"/>
      <c r="DN3627" s="12"/>
      <c r="DO3627" s="12"/>
      <c r="DP3627" s="12"/>
      <c r="DQ3627" s="12"/>
      <c r="DR3627" s="12"/>
      <c r="DS3627" s="12"/>
      <c r="DT3627" s="12"/>
      <c r="DU3627" s="12"/>
      <c r="DV3627" s="12"/>
    </row>
    <row r="3628" spans="1:126" s="14" customFormat="1" ht="45.75" thickBot="1" x14ac:dyDescent="0.3">
      <c r="A3628" s="12"/>
      <c r="B3628" s="13">
        <f t="shared" si="58"/>
        <v>3619</v>
      </c>
      <c r="C3628" s="2" t="s">
        <v>3419</v>
      </c>
      <c r="D3628" s="9">
        <v>25</v>
      </c>
      <c r="E3628" s="2" t="s">
        <v>2853</v>
      </c>
      <c r="F3628" s="2" t="s">
        <v>2852</v>
      </c>
      <c r="G3628" s="2" t="s">
        <v>10721</v>
      </c>
      <c r="H3628" s="2" t="s">
        <v>779</v>
      </c>
      <c r="J3628" s="12"/>
      <c r="K3628" s="12"/>
      <c r="L3628" s="12"/>
      <c r="M3628" s="12"/>
      <c r="N3628" s="12"/>
      <c r="O3628" s="12"/>
      <c r="P3628" s="12"/>
      <c r="Q3628" s="12"/>
      <c r="R3628" s="12"/>
      <c r="S3628" s="12"/>
      <c r="T3628" s="12"/>
      <c r="U3628" s="12"/>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2"/>
      <c r="AY3628" s="12"/>
      <c r="AZ3628" s="12"/>
      <c r="BA3628" s="12"/>
      <c r="BB3628" s="12"/>
      <c r="BC3628" s="12"/>
      <c r="BD3628" s="12"/>
      <c r="BE3628" s="12"/>
      <c r="BF3628" s="12"/>
      <c r="BG3628" s="12"/>
      <c r="BH3628" s="12"/>
      <c r="BI3628" s="12"/>
      <c r="BJ3628" s="12"/>
      <c r="BK3628" s="12"/>
      <c r="BL3628" s="12"/>
      <c r="BM3628" s="12"/>
      <c r="BN3628" s="12"/>
      <c r="BO3628" s="12"/>
      <c r="BP3628" s="12"/>
      <c r="BQ3628" s="12"/>
      <c r="BR3628" s="12"/>
      <c r="BS3628" s="12"/>
      <c r="BT3628" s="12"/>
      <c r="BU3628" s="12"/>
      <c r="BV3628" s="12"/>
      <c r="BW3628" s="12"/>
      <c r="BX3628" s="12"/>
      <c r="BY3628" s="12"/>
      <c r="BZ3628" s="12"/>
      <c r="CA3628" s="12"/>
      <c r="CB3628" s="12"/>
      <c r="CC3628" s="12"/>
      <c r="CD3628" s="12"/>
      <c r="CE3628" s="12"/>
      <c r="CF3628" s="12"/>
      <c r="CG3628" s="12"/>
      <c r="CH3628" s="12"/>
      <c r="CI3628" s="12"/>
      <c r="CJ3628" s="12"/>
      <c r="CK3628" s="12"/>
      <c r="CL3628" s="12"/>
      <c r="CM3628" s="12"/>
      <c r="CN3628" s="12"/>
      <c r="CO3628" s="12"/>
      <c r="CP3628" s="12"/>
      <c r="CQ3628" s="12"/>
      <c r="CR3628" s="12"/>
      <c r="CS3628" s="12"/>
      <c r="CT3628" s="12"/>
      <c r="CU3628" s="12"/>
      <c r="CV3628" s="12"/>
      <c r="CW3628" s="12"/>
      <c r="CX3628" s="12"/>
      <c r="CY3628" s="12"/>
      <c r="CZ3628" s="12"/>
      <c r="DA3628" s="12"/>
      <c r="DB3628" s="12"/>
      <c r="DC3628" s="12"/>
      <c r="DD3628" s="12"/>
      <c r="DE3628" s="12"/>
      <c r="DF3628" s="12"/>
      <c r="DG3628" s="12"/>
      <c r="DH3628" s="12"/>
      <c r="DI3628" s="12"/>
      <c r="DJ3628" s="12"/>
      <c r="DK3628" s="12"/>
      <c r="DL3628" s="12"/>
      <c r="DM3628" s="12"/>
      <c r="DN3628" s="12"/>
      <c r="DO3628" s="12"/>
      <c r="DP3628" s="12"/>
      <c r="DQ3628" s="12"/>
      <c r="DR3628" s="12"/>
      <c r="DS3628" s="12"/>
      <c r="DT3628" s="12"/>
      <c r="DU3628" s="12"/>
      <c r="DV3628" s="12"/>
    </row>
    <row r="3629" spans="1:126" s="14" customFormat="1" ht="30.75" thickBot="1" x14ac:dyDescent="0.3">
      <c r="A3629" s="12"/>
      <c r="B3629" s="13">
        <f t="shared" si="58"/>
        <v>3620</v>
      </c>
      <c r="C3629" s="2" t="s">
        <v>3419</v>
      </c>
      <c r="D3629" s="9">
        <v>25</v>
      </c>
      <c r="E3629" s="2" t="s">
        <v>2853</v>
      </c>
      <c r="F3629" s="2" t="s">
        <v>7194</v>
      </c>
      <c r="G3629" s="2" t="s">
        <v>10722</v>
      </c>
      <c r="H3629" s="2" t="s">
        <v>779</v>
      </c>
      <c r="J3629" s="12"/>
      <c r="K3629" s="12"/>
      <c r="L3629" s="12"/>
      <c r="M3629" s="12"/>
      <c r="N3629" s="12"/>
      <c r="O3629" s="12"/>
      <c r="P3629" s="12"/>
      <c r="Q3629" s="12"/>
      <c r="R3629" s="12"/>
      <c r="S3629" s="12"/>
      <c r="T3629" s="12"/>
      <c r="U3629" s="12"/>
      <c r="V3629" s="12"/>
      <c r="W3629" s="12"/>
      <c r="X3629" s="12"/>
      <c r="Y3629" s="12"/>
      <c r="Z3629" s="12"/>
      <c r="AA3629" s="12"/>
      <c r="AB3629" s="12"/>
      <c r="AC3629" s="12"/>
      <c r="AD3629" s="12"/>
      <c r="AE3629" s="12"/>
      <c r="AF3629" s="12"/>
      <c r="AG3629" s="12"/>
      <c r="AH3629" s="12"/>
      <c r="AI3629" s="12"/>
      <c r="AJ3629" s="12"/>
      <c r="AK3629" s="12"/>
      <c r="AL3629" s="12"/>
      <c r="AM3629" s="12"/>
      <c r="AN3629" s="12"/>
      <c r="AO3629" s="12"/>
      <c r="AP3629" s="12"/>
      <c r="AQ3629" s="12"/>
      <c r="AR3629" s="12"/>
      <c r="AS3629" s="12"/>
      <c r="AT3629" s="12"/>
      <c r="AU3629" s="12"/>
      <c r="AV3629" s="12"/>
      <c r="AW3629" s="12"/>
      <c r="AX3629" s="12"/>
      <c r="AY3629" s="12"/>
      <c r="AZ3629" s="12"/>
      <c r="BA3629" s="12"/>
      <c r="BB3629" s="12"/>
      <c r="BC3629" s="12"/>
      <c r="BD3629" s="12"/>
      <c r="BE3629" s="12"/>
      <c r="BF3629" s="12"/>
      <c r="BG3629" s="12"/>
      <c r="BH3629" s="12"/>
      <c r="BI3629" s="12"/>
      <c r="BJ3629" s="12"/>
      <c r="BK3629" s="12"/>
      <c r="BL3629" s="12"/>
      <c r="BM3629" s="12"/>
      <c r="BN3629" s="12"/>
      <c r="BO3629" s="12"/>
      <c r="BP3629" s="12"/>
      <c r="BQ3629" s="12"/>
      <c r="BR3629" s="12"/>
      <c r="BS3629" s="12"/>
      <c r="BT3629" s="12"/>
      <c r="BU3629" s="12"/>
      <c r="BV3629" s="12"/>
      <c r="BW3629" s="12"/>
      <c r="BX3629" s="12"/>
      <c r="BY3629" s="12"/>
      <c r="BZ3629" s="12"/>
      <c r="CA3629" s="12"/>
      <c r="CB3629" s="12"/>
      <c r="CC3629" s="12"/>
      <c r="CD3629" s="12"/>
      <c r="CE3629" s="12"/>
      <c r="CF3629" s="12"/>
      <c r="CG3629" s="12"/>
      <c r="CH3629" s="12"/>
      <c r="CI3629" s="12"/>
      <c r="CJ3629" s="12"/>
      <c r="CK3629" s="12"/>
      <c r="CL3629" s="12"/>
      <c r="CM3629" s="12"/>
      <c r="CN3629" s="12"/>
      <c r="CO3629" s="12"/>
      <c r="CP3629" s="12"/>
      <c r="CQ3629" s="12"/>
      <c r="CR3629" s="12"/>
      <c r="CS3629" s="12"/>
      <c r="CT3629" s="12"/>
      <c r="CU3629" s="12"/>
      <c r="CV3629" s="12"/>
      <c r="CW3629" s="12"/>
      <c r="CX3629" s="12"/>
      <c r="CY3629" s="12"/>
      <c r="CZ3629" s="12"/>
      <c r="DA3629" s="12"/>
      <c r="DB3629" s="12"/>
      <c r="DC3629" s="12"/>
      <c r="DD3629" s="12"/>
      <c r="DE3629" s="12"/>
      <c r="DF3629" s="12"/>
      <c r="DG3629" s="12"/>
      <c r="DH3629" s="12"/>
      <c r="DI3629" s="12"/>
      <c r="DJ3629" s="12"/>
      <c r="DK3629" s="12"/>
      <c r="DL3629" s="12"/>
      <c r="DM3629" s="12"/>
      <c r="DN3629" s="12"/>
      <c r="DO3629" s="12"/>
      <c r="DP3629" s="12"/>
      <c r="DQ3629" s="12"/>
      <c r="DR3629" s="12"/>
      <c r="DS3629" s="12"/>
      <c r="DT3629" s="12"/>
      <c r="DU3629" s="12"/>
      <c r="DV3629" s="12"/>
    </row>
    <row r="3630" spans="1:126" s="14" customFormat="1" ht="30.75" thickBot="1" x14ac:dyDescent="0.3">
      <c r="A3630" s="12"/>
      <c r="B3630" s="13">
        <f t="shared" si="58"/>
        <v>3621</v>
      </c>
      <c r="C3630" s="2" t="s">
        <v>3419</v>
      </c>
      <c r="D3630" s="9">
        <v>25</v>
      </c>
      <c r="E3630" s="2" t="s">
        <v>2853</v>
      </c>
      <c r="F3630" s="2" t="s">
        <v>7195</v>
      </c>
      <c r="G3630" s="2" t="s">
        <v>10723</v>
      </c>
      <c r="H3630" s="2" t="s">
        <v>779</v>
      </c>
      <c r="J3630" s="12"/>
      <c r="K3630" s="12"/>
      <c r="L3630" s="12"/>
      <c r="M3630" s="12"/>
      <c r="N3630" s="12"/>
      <c r="O3630" s="12"/>
      <c r="P3630" s="12"/>
      <c r="Q3630" s="12"/>
      <c r="R3630" s="12"/>
      <c r="S3630" s="12"/>
      <c r="T3630" s="12"/>
      <c r="U3630" s="12"/>
      <c r="V3630" s="12"/>
      <c r="W3630" s="12"/>
      <c r="X3630" s="12"/>
      <c r="Y3630" s="12"/>
      <c r="Z3630" s="12"/>
      <c r="AA3630" s="12"/>
      <c r="AB3630" s="12"/>
      <c r="AC3630" s="12"/>
      <c r="AD3630" s="12"/>
      <c r="AE3630" s="12"/>
      <c r="AF3630" s="12"/>
      <c r="AG3630" s="12"/>
      <c r="AH3630" s="12"/>
      <c r="AI3630" s="12"/>
      <c r="AJ3630" s="12"/>
      <c r="AK3630" s="12"/>
      <c r="AL3630" s="12"/>
      <c r="AM3630" s="12"/>
      <c r="AN3630" s="12"/>
      <c r="AO3630" s="12"/>
      <c r="AP3630" s="12"/>
      <c r="AQ3630" s="12"/>
      <c r="AR3630" s="12"/>
      <c r="AS3630" s="12"/>
      <c r="AT3630" s="12"/>
      <c r="AU3630" s="12"/>
      <c r="AV3630" s="12"/>
      <c r="AW3630" s="12"/>
      <c r="AX3630" s="12"/>
      <c r="AY3630" s="12"/>
      <c r="AZ3630" s="12"/>
      <c r="BA3630" s="12"/>
      <c r="BB3630" s="12"/>
      <c r="BC3630" s="12"/>
      <c r="BD3630" s="12"/>
      <c r="BE3630" s="12"/>
      <c r="BF3630" s="12"/>
      <c r="BG3630" s="12"/>
      <c r="BH3630" s="12"/>
      <c r="BI3630" s="12"/>
      <c r="BJ3630" s="12"/>
      <c r="BK3630" s="12"/>
      <c r="BL3630" s="12"/>
      <c r="BM3630" s="12"/>
      <c r="BN3630" s="12"/>
      <c r="BO3630" s="12"/>
      <c r="BP3630" s="12"/>
      <c r="BQ3630" s="12"/>
      <c r="BR3630" s="12"/>
      <c r="BS3630" s="12"/>
      <c r="BT3630" s="12"/>
      <c r="BU3630" s="12"/>
      <c r="BV3630" s="12"/>
      <c r="BW3630" s="12"/>
      <c r="BX3630" s="12"/>
      <c r="BY3630" s="12"/>
      <c r="BZ3630" s="12"/>
      <c r="CA3630" s="12"/>
      <c r="CB3630" s="12"/>
      <c r="CC3630" s="12"/>
      <c r="CD3630" s="12"/>
      <c r="CE3630" s="12"/>
      <c r="CF3630" s="12"/>
      <c r="CG3630" s="12"/>
      <c r="CH3630" s="12"/>
      <c r="CI3630" s="12"/>
      <c r="CJ3630" s="12"/>
      <c r="CK3630" s="12"/>
      <c r="CL3630" s="12"/>
      <c r="CM3630" s="12"/>
      <c r="CN3630" s="12"/>
      <c r="CO3630" s="12"/>
      <c r="CP3630" s="12"/>
      <c r="CQ3630" s="12"/>
      <c r="CR3630" s="12"/>
      <c r="CS3630" s="12"/>
      <c r="CT3630" s="12"/>
      <c r="CU3630" s="12"/>
      <c r="CV3630" s="12"/>
      <c r="CW3630" s="12"/>
      <c r="CX3630" s="12"/>
      <c r="CY3630" s="12"/>
      <c r="CZ3630" s="12"/>
      <c r="DA3630" s="12"/>
      <c r="DB3630" s="12"/>
      <c r="DC3630" s="12"/>
      <c r="DD3630" s="12"/>
      <c r="DE3630" s="12"/>
      <c r="DF3630" s="12"/>
      <c r="DG3630" s="12"/>
      <c r="DH3630" s="12"/>
      <c r="DI3630" s="12"/>
      <c r="DJ3630" s="12"/>
      <c r="DK3630" s="12"/>
      <c r="DL3630" s="12"/>
      <c r="DM3630" s="12"/>
      <c r="DN3630" s="12"/>
      <c r="DO3630" s="12"/>
      <c r="DP3630" s="12"/>
      <c r="DQ3630" s="12"/>
      <c r="DR3630" s="12"/>
      <c r="DS3630" s="12"/>
      <c r="DT3630" s="12"/>
      <c r="DU3630" s="12"/>
      <c r="DV3630" s="12"/>
    </row>
    <row r="3631" spans="1:126" s="14" customFormat="1" ht="60.75" thickBot="1" x14ac:dyDescent="0.3">
      <c r="A3631" s="12"/>
      <c r="B3631" s="13">
        <f t="shared" si="58"/>
        <v>3622</v>
      </c>
      <c r="C3631" s="2" t="s">
        <v>3419</v>
      </c>
      <c r="D3631" s="9">
        <v>2523</v>
      </c>
      <c r="E3631" s="2" t="s">
        <v>2854</v>
      </c>
      <c r="F3631" s="2" t="s">
        <v>2857</v>
      </c>
      <c r="G3631" s="2" t="s">
        <v>5999</v>
      </c>
      <c r="H3631" s="2" t="s">
        <v>779</v>
      </c>
      <c r="J3631" s="12"/>
      <c r="K3631" s="12"/>
      <c r="L3631" s="12"/>
      <c r="M3631" s="12"/>
      <c r="N3631" s="12"/>
      <c r="O3631" s="12"/>
      <c r="P3631" s="12"/>
      <c r="Q3631" s="12"/>
      <c r="R3631" s="12"/>
      <c r="S3631" s="12"/>
      <c r="T3631" s="12"/>
      <c r="U3631" s="12"/>
      <c r="V3631" s="12"/>
      <c r="W3631" s="12"/>
      <c r="X3631" s="12"/>
      <c r="Y3631" s="12"/>
      <c r="Z3631" s="12"/>
      <c r="AA3631" s="12"/>
      <c r="AB3631" s="12"/>
      <c r="AC3631" s="12"/>
      <c r="AD3631" s="12"/>
      <c r="AE3631" s="12"/>
      <c r="AF3631" s="12"/>
      <c r="AG3631" s="12"/>
      <c r="AH3631" s="12"/>
      <c r="AI3631" s="12"/>
      <c r="AJ3631" s="12"/>
      <c r="AK3631" s="12"/>
      <c r="AL3631" s="12"/>
      <c r="AM3631" s="12"/>
      <c r="AN3631" s="12"/>
      <c r="AO3631" s="12"/>
      <c r="AP3631" s="12"/>
      <c r="AQ3631" s="12"/>
      <c r="AR3631" s="12"/>
      <c r="AS3631" s="12"/>
      <c r="AT3631" s="12"/>
      <c r="AU3631" s="12"/>
      <c r="AV3631" s="12"/>
      <c r="AW3631" s="12"/>
      <c r="AX3631" s="12"/>
      <c r="AY3631" s="12"/>
      <c r="AZ3631" s="12"/>
      <c r="BA3631" s="12"/>
      <c r="BB3631" s="12"/>
      <c r="BC3631" s="12"/>
      <c r="BD3631" s="12"/>
      <c r="BE3631" s="12"/>
      <c r="BF3631" s="12"/>
      <c r="BG3631" s="12"/>
      <c r="BH3631" s="12"/>
      <c r="BI3631" s="12"/>
      <c r="BJ3631" s="12"/>
      <c r="BK3631" s="12"/>
      <c r="BL3631" s="12"/>
      <c r="BM3631" s="12"/>
      <c r="BN3631" s="12"/>
      <c r="BO3631" s="12"/>
      <c r="BP3631" s="12"/>
      <c r="BQ3631" s="12"/>
      <c r="BR3631" s="12"/>
      <c r="BS3631" s="12"/>
      <c r="BT3631" s="12"/>
      <c r="BU3631" s="12"/>
      <c r="BV3631" s="12"/>
      <c r="BW3631" s="12"/>
      <c r="BX3631" s="12"/>
      <c r="BY3631" s="12"/>
      <c r="BZ3631" s="12"/>
      <c r="CA3631" s="12"/>
      <c r="CB3631" s="12"/>
      <c r="CC3631" s="12"/>
      <c r="CD3631" s="12"/>
      <c r="CE3631" s="12"/>
      <c r="CF3631" s="12"/>
      <c r="CG3631" s="12"/>
      <c r="CH3631" s="12"/>
      <c r="CI3631" s="12"/>
      <c r="CJ3631" s="12"/>
      <c r="CK3631" s="12"/>
      <c r="CL3631" s="12"/>
      <c r="CM3631" s="12"/>
      <c r="CN3631" s="12"/>
      <c r="CO3631" s="12"/>
      <c r="CP3631" s="12"/>
      <c r="CQ3631" s="12"/>
      <c r="CR3631" s="12"/>
      <c r="CS3631" s="12"/>
      <c r="CT3631" s="12"/>
      <c r="CU3631" s="12"/>
      <c r="CV3631" s="12"/>
      <c r="CW3631" s="12"/>
      <c r="CX3631" s="12"/>
      <c r="CY3631" s="12"/>
      <c r="CZ3631" s="12"/>
      <c r="DA3631" s="12"/>
      <c r="DB3631" s="12"/>
      <c r="DC3631" s="12"/>
      <c r="DD3631" s="12"/>
      <c r="DE3631" s="12"/>
      <c r="DF3631" s="12"/>
      <c r="DG3631" s="12"/>
      <c r="DH3631" s="12"/>
      <c r="DI3631" s="12"/>
      <c r="DJ3631" s="12"/>
      <c r="DK3631" s="12"/>
      <c r="DL3631" s="12"/>
      <c r="DM3631" s="12"/>
      <c r="DN3631" s="12"/>
      <c r="DO3631" s="12"/>
      <c r="DP3631" s="12"/>
      <c r="DQ3631" s="12"/>
      <c r="DR3631" s="12"/>
      <c r="DS3631" s="12"/>
      <c r="DT3631" s="12"/>
      <c r="DU3631" s="12"/>
      <c r="DV3631" s="12"/>
    </row>
    <row r="3632" spans="1:126" s="14" customFormat="1" ht="90.75" thickBot="1" x14ac:dyDescent="0.3">
      <c r="A3632" s="12"/>
      <c r="B3632" s="13">
        <f t="shared" si="58"/>
        <v>3623</v>
      </c>
      <c r="C3632" s="2" t="s">
        <v>3419</v>
      </c>
      <c r="D3632" s="9">
        <v>2523</v>
      </c>
      <c r="E3632" s="2" t="s">
        <v>5786</v>
      </c>
      <c r="F3632" s="2" t="s">
        <v>5787</v>
      </c>
      <c r="G3632" s="2" t="s">
        <v>10724</v>
      </c>
      <c r="H3632" s="2" t="s">
        <v>779</v>
      </c>
      <c r="J3632" s="12"/>
      <c r="K3632" s="12"/>
      <c r="L3632" s="12"/>
      <c r="M3632" s="12"/>
      <c r="N3632" s="12"/>
      <c r="O3632" s="12"/>
      <c r="P3632" s="12"/>
      <c r="Q3632" s="12"/>
      <c r="R3632" s="12"/>
      <c r="S3632" s="12"/>
      <c r="T3632" s="12"/>
      <c r="U3632" s="12"/>
      <c r="V3632" s="12"/>
      <c r="W3632" s="12"/>
      <c r="X3632" s="12"/>
      <c r="Y3632" s="12"/>
      <c r="Z3632" s="12"/>
      <c r="AA3632" s="12"/>
      <c r="AB3632" s="12"/>
      <c r="AC3632" s="12"/>
      <c r="AD3632" s="12"/>
      <c r="AE3632" s="12"/>
      <c r="AF3632" s="12"/>
      <c r="AG3632" s="12"/>
      <c r="AH3632" s="12"/>
      <c r="AI3632" s="12"/>
      <c r="AJ3632" s="12"/>
      <c r="AK3632" s="12"/>
      <c r="AL3632" s="12"/>
      <c r="AM3632" s="12"/>
      <c r="AN3632" s="12"/>
      <c r="AO3632" s="12"/>
      <c r="AP3632" s="12"/>
      <c r="AQ3632" s="12"/>
      <c r="AR3632" s="12"/>
      <c r="AS3632" s="12"/>
      <c r="AT3632" s="12"/>
      <c r="AU3632" s="12"/>
      <c r="AV3632" s="12"/>
      <c r="AW3632" s="12"/>
      <c r="AX3632" s="12"/>
      <c r="AY3632" s="12"/>
      <c r="AZ3632" s="12"/>
      <c r="BA3632" s="12"/>
      <c r="BB3632" s="12"/>
      <c r="BC3632" s="12"/>
      <c r="BD3632" s="12"/>
      <c r="BE3632" s="12"/>
      <c r="BF3632" s="12"/>
      <c r="BG3632" s="12"/>
      <c r="BH3632" s="12"/>
      <c r="BI3632" s="12"/>
      <c r="BJ3632" s="12"/>
      <c r="BK3632" s="12"/>
      <c r="BL3632" s="12"/>
      <c r="BM3632" s="12"/>
      <c r="BN3632" s="12"/>
      <c r="BO3632" s="12"/>
      <c r="BP3632" s="12"/>
      <c r="BQ3632" s="12"/>
      <c r="BR3632" s="12"/>
      <c r="BS3632" s="12"/>
      <c r="BT3632" s="12"/>
      <c r="BU3632" s="12"/>
      <c r="BV3632" s="12"/>
      <c r="BW3632" s="12"/>
      <c r="BX3632" s="12"/>
      <c r="BY3632" s="12"/>
      <c r="BZ3632" s="12"/>
      <c r="CA3632" s="12"/>
      <c r="CB3632" s="12"/>
      <c r="CC3632" s="12"/>
      <c r="CD3632" s="12"/>
      <c r="CE3632" s="12"/>
      <c r="CF3632" s="12"/>
      <c r="CG3632" s="12"/>
      <c r="CH3632" s="12"/>
      <c r="CI3632" s="12"/>
      <c r="CJ3632" s="12"/>
      <c r="CK3632" s="12"/>
      <c r="CL3632" s="12"/>
      <c r="CM3632" s="12"/>
      <c r="CN3632" s="12"/>
      <c r="CO3632" s="12"/>
      <c r="CP3632" s="12"/>
      <c r="CQ3632" s="12"/>
      <c r="CR3632" s="12"/>
      <c r="CS3632" s="12"/>
      <c r="CT3632" s="12"/>
      <c r="CU3632" s="12"/>
      <c r="CV3632" s="12"/>
      <c r="CW3632" s="12"/>
      <c r="CX3632" s="12"/>
      <c r="CY3632" s="12"/>
      <c r="CZ3632" s="12"/>
      <c r="DA3632" s="12"/>
      <c r="DB3632" s="12"/>
      <c r="DC3632" s="12"/>
      <c r="DD3632" s="12"/>
      <c r="DE3632" s="12"/>
      <c r="DF3632" s="12"/>
      <c r="DG3632" s="12"/>
      <c r="DH3632" s="12"/>
      <c r="DI3632" s="12"/>
      <c r="DJ3632" s="12"/>
      <c r="DK3632" s="12"/>
      <c r="DL3632" s="12"/>
      <c r="DM3632" s="12"/>
      <c r="DN3632" s="12"/>
      <c r="DO3632" s="12"/>
      <c r="DP3632" s="12"/>
      <c r="DQ3632" s="12"/>
      <c r="DR3632" s="12"/>
      <c r="DS3632" s="12"/>
      <c r="DT3632" s="12"/>
      <c r="DU3632" s="12"/>
      <c r="DV3632" s="12"/>
    </row>
    <row r="3633" spans="1:126" s="14" customFormat="1" ht="60.75" thickBot="1" x14ac:dyDescent="0.3">
      <c r="A3633" s="12"/>
      <c r="B3633" s="13">
        <f t="shared" si="58"/>
        <v>3624</v>
      </c>
      <c r="C3633" s="2" t="s">
        <v>3419</v>
      </c>
      <c r="D3633" s="9" t="s">
        <v>6279</v>
      </c>
      <c r="E3633" s="2" t="s">
        <v>7078</v>
      </c>
      <c r="F3633" s="2" t="s">
        <v>7201</v>
      </c>
      <c r="G3633" s="2" t="s">
        <v>7079</v>
      </c>
      <c r="H3633" s="2" t="s">
        <v>779</v>
      </c>
      <c r="J3633" s="12"/>
      <c r="K3633" s="12"/>
      <c r="L3633" s="12"/>
      <c r="M3633" s="12"/>
      <c r="N3633" s="12"/>
      <c r="O3633" s="12"/>
      <c r="P3633" s="12"/>
      <c r="Q3633" s="12"/>
      <c r="R3633" s="12"/>
      <c r="S3633" s="12"/>
      <c r="T3633" s="12"/>
      <c r="U3633" s="12"/>
      <c r="V3633" s="12"/>
      <c r="W3633" s="12"/>
      <c r="X3633" s="12"/>
      <c r="Y3633" s="12"/>
      <c r="Z3633" s="12"/>
      <c r="AA3633" s="12"/>
      <c r="AB3633" s="12"/>
      <c r="AC3633" s="12"/>
      <c r="AD3633" s="12"/>
      <c r="AE3633" s="12"/>
      <c r="AF3633" s="12"/>
      <c r="AG3633" s="12"/>
      <c r="AH3633" s="12"/>
      <c r="AI3633" s="12"/>
      <c r="AJ3633" s="12"/>
      <c r="AK3633" s="12"/>
      <c r="AL3633" s="12"/>
      <c r="AM3633" s="12"/>
      <c r="AN3633" s="12"/>
      <c r="AO3633" s="12"/>
      <c r="AP3633" s="12"/>
      <c r="AQ3633" s="12"/>
      <c r="AR3633" s="12"/>
      <c r="AS3633" s="12"/>
      <c r="AT3633" s="12"/>
      <c r="AU3633" s="12"/>
      <c r="AV3633" s="12"/>
      <c r="AW3633" s="12"/>
      <c r="AX3633" s="12"/>
      <c r="AY3633" s="12"/>
      <c r="AZ3633" s="12"/>
      <c r="BA3633" s="12"/>
      <c r="BB3633" s="12"/>
      <c r="BC3633" s="12"/>
      <c r="BD3633" s="12"/>
      <c r="BE3633" s="12"/>
      <c r="BF3633" s="12"/>
      <c r="BG3633" s="12"/>
      <c r="BH3633" s="12"/>
      <c r="BI3633" s="12"/>
      <c r="BJ3633" s="12"/>
      <c r="BK3633" s="12"/>
      <c r="BL3633" s="12"/>
      <c r="BM3633" s="12"/>
      <c r="BN3633" s="12"/>
      <c r="BO3633" s="12"/>
      <c r="BP3633" s="12"/>
      <c r="BQ3633" s="12"/>
      <c r="BR3633" s="12"/>
      <c r="BS3633" s="12"/>
      <c r="BT3633" s="12"/>
      <c r="BU3633" s="12"/>
      <c r="BV3633" s="12"/>
      <c r="BW3633" s="12"/>
      <c r="BX3633" s="12"/>
      <c r="BY3633" s="12"/>
      <c r="BZ3633" s="12"/>
      <c r="CA3633" s="12"/>
      <c r="CB3633" s="12"/>
      <c r="CC3633" s="12"/>
      <c r="CD3633" s="12"/>
      <c r="CE3633" s="12"/>
      <c r="CF3633" s="12"/>
      <c r="CG3633" s="12"/>
      <c r="CH3633" s="12"/>
      <c r="CI3633" s="12"/>
      <c r="CJ3633" s="12"/>
      <c r="CK3633" s="12"/>
      <c r="CL3633" s="12"/>
      <c r="CM3633" s="12"/>
      <c r="CN3633" s="12"/>
      <c r="CO3633" s="12"/>
      <c r="CP3633" s="12"/>
      <c r="CQ3633" s="12"/>
      <c r="CR3633" s="12"/>
      <c r="CS3633" s="12"/>
      <c r="CT3633" s="12"/>
      <c r="CU3633" s="12"/>
      <c r="CV3633" s="12"/>
      <c r="CW3633" s="12"/>
      <c r="CX3633" s="12"/>
      <c r="CY3633" s="12"/>
      <c r="CZ3633" s="12"/>
      <c r="DA3633" s="12"/>
      <c r="DB3633" s="12"/>
      <c r="DC3633" s="12"/>
      <c r="DD3633" s="12"/>
      <c r="DE3633" s="12"/>
      <c r="DF3633" s="12"/>
      <c r="DG3633" s="12"/>
      <c r="DH3633" s="12"/>
      <c r="DI3633" s="12"/>
      <c r="DJ3633" s="12"/>
      <c r="DK3633" s="12"/>
      <c r="DL3633" s="12"/>
      <c r="DM3633" s="12"/>
      <c r="DN3633" s="12"/>
      <c r="DO3633" s="12"/>
      <c r="DP3633" s="12"/>
      <c r="DQ3633" s="12"/>
      <c r="DR3633" s="12"/>
      <c r="DS3633" s="12"/>
      <c r="DT3633" s="12"/>
      <c r="DU3633" s="12"/>
      <c r="DV3633" s="12"/>
    </row>
    <row r="3634" spans="1:126" s="14" customFormat="1" ht="45.75" thickBot="1" x14ac:dyDescent="0.3">
      <c r="A3634" s="12"/>
      <c r="B3634" s="13">
        <f t="shared" si="58"/>
        <v>3625</v>
      </c>
      <c r="C3634" s="2" t="s">
        <v>3419</v>
      </c>
      <c r="D3634" s="9">
        <v>25</v>
      </c>
      <c r="E3634" s="2" t="s">
        <v>2855</v>
      </c>
      <c r="F3634" s="2" t="s">
        <v>2858</v>
      </c>
      <c r="G3634" s="2" t="s">
        <v>2860</v>
      </c>
      <c r="H3634" s="2" t="s">
        <v>779</v>
      </c>
      <c r="J3634" s="12"/>
      <c r="K3634" s="12"/>
      <c r="L3634" s="12"/>
      <c r="M3634" s="12"/>
      <c r="N3634" s="12"/>
      <c r="O3634" s="12"/>
      <c r="P3634" s="12"/>
      <c r="Q3634" s="12"/>
      <c r="R3634" s="12"/>
      <c r="S3634" s="12"/>
      <c r="T3634" s="12"/>
      <c r="U3634" s="12"/>
      <c r="V3634" s="12"/>
      <c r="W3634" s="12"/>
      <c r="X3634" s="12"/>
      <c r="Y3634" s="12"/>
      <c r="Z3634" s="12"/>
      <c r="AA3634" s="12"/>
      <c r="AB3634" s="12"/>
      <c r="AC3634" s="12"/>
      <c r="AD3634" s="12"/>
      <c r="AE3634" s="12"/>
      <c r="AF3634" s="12"/>
      <c r="AG3634" s="12"/>
      <c r="AH3634" s="12"/>
      <c r="AI3634" s="12"/>
      <c r="AJ3634" s="12"/>
      <c r="AK3634" s="12"/>
      <c r="AL3634" s="12"/>
      <c r="AM3634" s="12"/>
      <c r="AN3634" s="12"/>
      <c r="AO3634" s="12"/>
      <c r="AP3634" s="12"/>
      <c r="AQ3634" s="12"/>
      <c r="AR3634" s="12"/>
      <c r="AS3634" s="12"/>
      <c r="AT3634" s="12"/>
      <c r="AU3634" s="12"/>
      <c r="AV3634" s="12"/>
      <c r="AW3634" s="12"/>
      <c r="AX3634" s="12"/>
      <c r="AY3634" s="12"/>
      <c r="AZ3634" s="12"/>
      <c r="BA3634" s="12"/>
      <c r="BB3634" s="12"/>
      <c r="BC3634" s="12"/>
      <c r="BD3634" s="12"/>
      <c r="BE3634" s="12"/>
      <c r="BF3634" s="12"/>
      <c r="BG3634" s="12"/>
      <c r="BH3634" s="12"/>
      <c r="BI3634" s="12"/>
      <c r="BJ3634" s="12"/>
      <c r="BK3634" s="12"/>
      <c r="BL3634" s="12"/>
      <c r="BM3634" s="12"/>
      <c r="BN3634" s="12"/>
      <c r="BO3634" s="12"/>
      <c r="BP3634" s="12"/>
      <c r="BQ3634" s="12"/>
      <c r="BR3634" s="12"/>
      <c r="BS3634" s="12"/>
      <c r="BT3634" s="12"/>
      <c r="BU3634" s="12"/>
      <c r="BV3634" s="12"/>
      <c r="BW3634" s="12"/>
      <c r="BX3634" s="12"/>
      <c r="BY3634" s="12"/>
      <c r="BZ3634" s="12"/>
      <c r="CA3634" s="12"/>
      <c r="CB3634" s="12"/>
      <c r="CC3634" s="12"/>
      <c r="CD3634" s="12"/>
      <c r="CE3634" s="12"/>
      <c r="CF3634" s="12"/>
      <c r="CG3634" s="12"/>
      <c r="CH3634" s="12"/>
      <c r="CI3634" s="12"/>
      <c r="CJ3634" s="12"/>
      <c r="CK3634" s="12"/>
      <c r="CL3634" s="12"/>
      <c r="CM3634" s="12"/>
      <c r="CN3634" s="12"/>
      <c r="CO3634" s="12"/>
      <c r="CP3634" s="12"/>
      <c r="CQ3634" s="12"/>
      <c r="CR3634" s="12"/>
      <c r="CS3634" s="12"/>
      <c r="CT3634" s="12"/>
      <c r="CU3634" s="12"/>
      <c r="CV3634" s="12"/>
      <c r="CW3634" s="12"/>
      <c r="CX3634" s="12"/>
      <c r="CY3634" s="12"/>
      <c r="CZ3634" s="12"/>
      <c r="DA3634" s="12"/>
      <c r="DB3634" s="12"/>
      <c r="DC3634" s="12"/>
      <c r="DD3634" s="12"/>
      <c r="DE3634" s="12"/>
      <c r="DF3634" s="12"/>
      <c r="DG3634" s="12"/>
      <c r="DH3634" s="12"/>
      <c r="DI3634" s="12"/>
      <c r="DJ3634" s="12"/>
      <c r="DK3634" s="12"/>
      <c r="DL3634" s="12"/>
      <c r="DM3634" s="12"/>
      <c r="DN3634" s="12"/>
      <c r="DO3634" s="12"/>
      <c r="DP3634" s="12"/>
      <c r="DQ3634" s="12"/>
      <c r="DR3634" s="12"/>
      <c r="DS3634" s="12"/>
      <c r="DT3634" s="12"/>
      <c r="DU3634" s="12"/>
      <c r="DV3634" s="12"/>
    </row>
    <row r="3635" spans="1:126" s="14" customFormat="1" ht="60.75" thickBot="1" x14ac:dyDescent="0.3">
      <c r="A3635" s="12"/>
      <c r="B3635" s="13">
        <f t="shared" si="58"/>
        <v>3626</v>
      </c>
      <c r="C3635" s="2" t="s">
        <v>3419</v>
      </c>
      <c r="D3635" s="9">
        <v>70</v>
      </c>
      <c r="E3635" s="2" t="s">
        <v>2856</v>
      </c>
      <c r="F3635" s="2" t="s">
        <v>2859</v>
      </c>
      <c r="G3635" s="2" t="s">
        <v>10725</v>
      </c>
      <c r="H3635" s="2" t="s">
        <v>779</v>
      </c>
      <c r="J3635" s="12"/>
      <c r="K3635" s="12"/>
      <c r="L3635" s="12"/>
      <c r="M3635" s="12"/>
      <c r="N3635" s="12"/>
      <c r="O3635" s="12"/>
      <c r="P3635" s="12"/>
      <c r="Q3635" s="12"/>
      <c r="R3635" s="12"/>
      <c r="S3635" s="12"/>
      <c r="T3635" s="12"/>
      <c r="U3635" s="12"/>
      <c r="V3635" s="12"/>
      <c r="W3635" s="12"/>
      <c r="X3635" s="12"/>
      <c r="Y3635" s="12"/>
      <c r="Z3635" s="12"/>
      <c r="AA3635" s="12"/>
      <c r="AB3635" s="12"/>
      <c r="AC3635" s="12"/>
      <c r="AD3635" s="12"/>
      <c r="AE3635" s="12"/>
      <c r="AF3635" s="12"/>
      <c r="AG3635" s="12"/>
      <c r="AH3635" s="12"/>
      <c r="AI3635" s="12"/>
      <c r="AJ3635" s="12"/>
      <c r="AK3635" s="12"/>
      <c r="AL3635" s="12"/>
      <c r="AM3635" s="12"/>
      <c r="AN3635" s="12"/>
      <c r="AO3635" s="12"/>
      <c r="AP3635" s="12"/>
      <c r="AQ3635" s="12"/>
      <c r="AR3635" s="12"/>
      <c r="AS3635" s="12"/>
      <c r="AT3635" s="12"/>
      <c r="AU3635" s="12"/>
      <c r="AV3635" s="12"/>
      <c r="AW3635" s="12"/>
      <c r="AX3635" s="12"/>
      <c r="AY3635" s="12"/>
      <c r="AZ3635" s="12"/>
      <c r="BA3635" s="12"/>
      <c r="BB3635" s="12"/>
      <c r="BC3635" s="12"/>
      <c r="BD3635" s="12"/>
      <c r="BE3635" s="12"/>
      <c r="BF3635" s="12"/>
      <c r="BG3635" s="12"/>
      <c r="BH3635" s="12"/>
      <c r="BI3635" s="12"/>
      <c r="BJ3635" s="12"/>
      <c r="BK3635" s="12"/>
      <c r="BL3635" s="12"/>
      <c r="BM3635" s="12"/>
      <c r="BN3635" s="12"/>
      <c r="BO3635" s="12"/>
      <c r="BP3635" s="12"/>
      <c r="BQ3635" s="12"/>
      <c r="BR3635" s="12"/>
      <c r="BS3635" s="12"/>
      <c r="BT3635" s="12"/>
      <c r="BU3635" s="12"/>
      <c r="BV3635" s="12"/>
      <c r="BW3635" s="12"/>
      <c r="BX3635" s="12"/>
      <c r="BY3635" s="12"/>
      <c r="BZ3635" s="12"/>
      <c r="CA3635" s="12"/>
      <c r="CB3635" s="12"/>
      <c r="CC3635" s="12"/>
      <c r="CD3635" s="12"/>
      <c r="CE3635" s="12"/>
      <c r="CF3635" s="12"/>
      <c r="CG3635" s="12"/>
      <c r="CH3635" s="12"/>
      <c r="CI3635" s="12"/>
      <c r="CJ3635" s="12"/>
      <c r="CK3635" s="12"/>
      <c r="CL3635" s="12"/>
      <c r="CM3635" s="12"/>
      <c r="CN3635" s="12"/>
      <c r="CO3635" s="12"/>
      <c r="CP3635" s="12"/>
      <c r="CQ3635" s="12"/>
      <c r="CR3635" s="12"/>
      <c r="CS3635" s="12"/>
      <c r="CT3635" s="12"/>
      <c r="CU3635" s="12"/>
      <c r="CV3635" s="12"/>
      <c r="CW3635" s="12"/>
      <c r="CX3635" s="12"/>
      <c r="CY3635" s="12"/>
      <c r="CZ3635" s="12"/>
      <c r="DA3635" s="12"/>
      <c r="DB3635" s="12"/>
      <c r="DC3635" s="12"/>
      <c r="DD3635" s="12"/>
      <c r="DE3635" s="12"/>
      <c r="DF3635" s="12"/>
      <c r="DG3635" s="12"/>
      <c r="DH3635" s="12"/>
      <c r="DI3635" s="12"/>
      <c r="DJ3635" s="12"/>
      <c r="DK3635" s="12"/>
      <c r="DL3635" s="12"/>
      <c r="DM3635" s="12"/>
      <c r="DN3635" s="12"/>
      <c r="DO3635" s="12"/>
      <c r="DP3635" s="12"/>
      <c r="DQ3635" s="12"/>
      <c r="DR3635" s="12"/>
      <c r="DS3635" s="12"/>
      <c r="DT3635" s="12"/>
      <c r="DU3635" s="12"/>
      <c r="DV3635" s="12"/>
    </row>
    <row r="3636" spans="1:126" s="14" customFormat="1" ht="45.75" thickBot="1" x14ac:dyDescent="0.3">
      <c r="A3636" s="12"/>
      <c r="B3636" s="13">
        <f t="shared" si="58"/>
        <v>3627</v>
      </c>
      <c r="C3636" s="2" t="s">
        <v>3419</v>
      </c>
      <c r="D3636" s="9">
        <v>7010</v>
      </c>
      <c r="E3636" s="2" t="s">
        <v>5788</v>
      </c>
      <c r="F3636" s="2" t="s">
        <v>5789</v>
      </c>
      <c r="G3636" s="2" t="s">
        <v>6000</v>
      </c>
      <c r="H3636" s="2" t="s">
        <v>779</v>
      </c>
      <c r="J3636" s="12"/>
      <c r="K3636" s="12"/>
      <c r="L3636" s="12"/>
      <c r="M3636" s="12"/>
      <c r="N3636" s="12"/>
      <c r="O3636" s="12"/>
      <c r="P3636" s="12"/>
      <c r="Q3636" s="12"/>
      <c r="R3636" s="12"/>
      <c r="S3636" s="12"/>
      <c r="T3636" s="12"/>
      <c r="U3636" s="12"/>
      <c r="V3636" s="12"/>
      <c r="W3636" s="12"/>
      <c r="X3636" s="12"/>
      <c r="Y3636" s="12"/>
      <c r="Z3636" s="12"/>
      <c r="AA3636" s="12"/>
      <c r="AB3636" s="12"/>
      <c r="AC3636" s="12"/>
      <c r="AD3636" s="12"/>
      <c r="AE3636" s="12"/>
      <c r="AF3636" s="12"/>
      <c r="AG3636" s="12"/>
      <c r="AH3636" s="12"/>
      <c r="AI3636" s="12"/>
      <c r="AJ3636" s="12"/>
      <c r="AK3636" s="12"/>
      <c r="AL3636" s="12"/>
      <c r="AM3636" s="12"/>
      <c r="AN3636" s="12"/>
      <c r="AO3636" s="12"/>
      <c r="AP3636" s="12"/>
      <c r="AQ3636" s="12"/>
      <c r="AR3636" s="12"/>
      <c r="AS3636" s="12"/>
      <c r="AT3636" s="12"/>
      <c r="AU3636" s="12"/>
      <c r="AV3636" s="12"/>
      <c r="AW3636" s="12"/>
      <c r="AX3636" s="12"/>
      <c r="AY3636" s="12"/>
      <c r="AZ3636" s="12"/>
      <c r="BA3636" s="12"/>
      <c r="BB3636" s="12"/>
      <c r="BC3636" s="12"/>
      <c r="BD3636" s="12"/>
      <c r="BE3636" s="12"/>
      <c r="BF3636" s="12"/>
      <c r="BG3636" s="12"/>
      <c r="BH3636" s="12"/>
      <c r="BI3636" s="12"/>
      <c r="BJ3636" s="12"/>
      <c r="BK3636" s="12"/>
      <c r="BL3636" s="12"/>
      <c r="BM3636" s="12"/>
      <c r="BN3636" s="12"/>
      <c r="BO3636" s="12"/>
      <c r="BP3636" s="12"/>
      <c r="BQ3636" s="12"/>
      <c r="BR3636" s="12"/>
      <c r="BS3636" s="12"/>
      <c r="BT3636" s="12"/>
      <c r="BU3636" s="12"/>
      <c r="BV3636" s="12"/>
      <c r="BW3636" s="12"/>
      <c r="BX3636" s="12"/>
      <c r="BY3636" s="12"/>
      <c r="BZ3636" s="12"/>
      <c r="CA3636" s="12"/>
      <c r="CB3636" s="12"/>
      <c r="CC3636" s="12"/>
      <c r="CD3636" s="12"/>
      <c r="CE3636" s="12"/>
      <c r="CF3636" s="12"/>
      <c r="CG3636" s="12"/>
      <c r="CH3636" s="12"/>
      <c r="CI3636" s="12"/>
      <c r="CJ3636" s="12"/>
      <c r="CK3636" s="12"/>
      <c r="CL3636" s="12"/>
      <c r="CM3636" s="12"/>
      <c r="CN3636" s="12"/>
      <c r="CO3636" s="12"/>
      <c r="CP3636" s="12"/>
      <c r="CQ3636" s="12"/>
      <c r="CR3636" s="12"/>
      <c r="CS3636" s="12"/>
      <c r="CT3636" s="12"/>
      <c r="CU3636" s="12"/>
      <c r="CV3636" s="12"/>
      <c r="CW3636" s="12"/>
      <c r="CX3636" s="12"/>
      <c r="CY3636" s="12"/>
      <c r="CZ3636" s="12"/>
      <c r="DA3636" s="12"/>
      <c r="DB3636" s="12"/>
      <c r="DC3636" s="12"/>
      <c r="DD3636" s="12"/>
      <c r="DE3636" s="12"/>
      <c r="DF3636" s="12"/>
      <c r="DG3636" s="12"/>
      <c r="DH3636" s="12"/>
      <c r="DI3636" s="12"/>
      <c r="DJ3636" s="12"/>
      <c r="DK3636" s="12"/>
      <c r="DL3636" s="12"/>
      <c r="DM3636" s="12"/>
      <c r="DN3636" s="12"/>
      <c r="DO3636" s="12"/>
      <c r="DP3636" s="12"/>
      <c r="DQ3636" s="12"/>
      <c r="DR3636" s="12"/>
      <c r="DS3636" s="12"/>
      <c r="DT3636" s="12"/>
      <c r="DU3636" s="12"/>
      <c r="DV3636" s="12"/>
    </row>
    <row r="3637" spans="1:126" s="14" customFormat="1" ht="75.75" thickBot="1" x14ac:dyDescent="0.3">
      <c r="A3637" s="12"/>
      <c r="B3637" s="13">
        <f t="shared" si="58"/>
        <v>3628</v>
      </c>
      <c r="C3637" s="2" t="s">
        <v>3419</v>
      </c>
      <c r="D3637" s="9">
        <v>7214</v>
      </c>
      <c r="E3637" s="2" t="s">
        <v>7055</v>
      </c>
      <c r="F3637" s="2" t="s">
        <v>6346</v>
      </c>
      <c r="G3637" s="2" t="s">
        <v>10726</v>
      </c>
      <c r="H3637" s="2" t="s">
        <v>779</v>
      </c>
      <c r="J3637" s="12"/>
      <c r="K3637" s="12"/>
      <c r="L3637" s="12"/>
      <c r="M3637" s="12"/>
      <c r="N3637" s="12"/>
      <c r="O3637" s="12"/>
      <c r="P3637" s="12"/>
      <c r="Q3637" s="12"/>
      <c r="R3637" s="12"/>
      <c r="S3637" s="12"/>
      <c r="T3637" s="12"/>
      <c r="U3637" s="12"/>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2"/>
      <c r="AY3637" s="12"/>
      <c r="AZ3637" s="12"/>
      <c r="BA3637" s="12"/>
      <c r="BB3637" s="12"/>
      <c r="BC3637" s="12"/>
      <c r="BD3637" s="12"/>
      <c r="BE3637" s="12"/>
      <c r="BF3637" s="12"/>
      <c r="BG3637" s="12"/>
      <c r="BH3637" s="12"/>
      <c r="BI3637" s="12"/>
      <c r="BJ3637" s="12"/>
      <c r="BK3637" s="12"/>
      <c r="BL3637" s="12"/>
      <c r="BM3637" s="12"/>
      <c r="BN3637" s="12"/>
      <c r="BO3637" s="12"/>
      <c r="BP3637" s="12"/>
      <c r="BQ3637" s="12"/>
      <c r="BR3637" s="12"/>
      <c r="BS3637" s="12"/>
      <c r="BT3637" s="12"/>
      <c r="BU3637" s="12"/>
      <c r="BV3637" s="12"/>
      <c r="BW3637" s="12"/>
      <c r="BX3637" s="12"/>
      <c r="BY3637" s="12"/>
      <c r="BZ3637" s="12"/>
      <c r="CA3637" s="12"/>
      <c r="CB3637" s="12"/>
      <c r="CC3637" s="12"/>
      <c r="CD3637" s="12"/>
      <c r="CE3637" s="12"/>
      <c r="CF3637" s="12"/>
      <c r="CG3637" s="12"/>
      <c r="CH3637" s="12"/>
      <c r="CI3637" s="12"/>
      <c r="CJ3637" s="12"/>
      <c r="CK3637" s="12"/>
      <c r="CL3637" s="12"/>
      <c r="CM3637" s="12"/>
      <c r="CN3637" s="12"/>
      <c r="CO3637" s="12"/>
      <c r="CP3637" s="12"/>
      <c r="CQ3637" s="12"/>
      <c r="CR3637" s="12"/>
      <c r="CS3637" s="12"/>
      <c r="CT3637" s="12"/>
      <c r="CU3637" s="12"/>
      <c r="CV3637" s="12"/>
      <c r="CW3637" s="12"/>
      <c r="CX3637" s="12"/>
      <c r="CY3637" s="12"/>
      <c r="CZ3637" s="12"/>
      <c r="DA3637" s="12"/>
      <c r="DB3637" s="12"/>
      <c r="DC3637" s="12"/>
      <c r="DD3637" s="12"/>
      <c r="DE3637" s="12"/>
      <c r="DF3637" s="12"/>
      <c r="DG3637" s="12"/>
      <c r="DH3637" s="12"/>
      <c r="DI3637" s="12"/>
      <c r="DJ3637" s="12"/>
      <c r="DK3637" s="12"/>
      <c r="DL3637" s="12"/>
      <c r="DM3637" s="12"/>
      <c r="DN3637" s="12"/>
      <c r="DO3637" s="12"/>
      <c r="DP3637" s="12"/>
      <c r="DQ3637" s="12"/>
      <c r="DR3637" s="12"/>
      <c r="DS3637" s="12"/>
      <c r="DT3637" s="12"/>
      <c r="DU3637" s="12"/>
      <c r="DV3637" s="12"/>
    </row>
    <row r="3638" spans="1:126" s="14" customFormat="1" ht="75.75" thickBot="1" x14ac:dyDescent="0.3">
      <c r="A3638" s="12"/>
      <c r="B3638" s="13">
        <f t="shared" si="58"/>
        <v>3629</v>
      </c>
      <c r="C3638" s="2" t="s">
        <v>3419</v>
      </c>
      <c r="D3638" s="9">
        <v>6802</v>
      </c>
      <c r="E3638" s="2" t="s">
        <v>6347</v>
      </c>
      <c r="F3638" s="2" t="s">
        <v>6355</v>
      </c>
      <c r="G3638" s="2" t="s">
        <v>10727</v>
      </c>
      <c r="H3638" s="2" t="s">
        <v>779</v>
      </c>
      <c r="J3638" s="12"/>
      <c r="K3638" s="12"/>
      <c r="L3638" s="12"/>
      <c r="M3638" s="12"/>
      <c r="N3638" s="12"/>
      <c r="O3638" s="12"/>
      <c r="P3638" s="12"/>
      <c r="Q3638" s="12"/>
      <c r="R3638" s="12"/>
      <c r="S3638" s="12"/>
      <c r="T3638" s="12"/>
      <c r="U3638" s="12"/>
      <c r="V3638" s="12"/>
      <c r="W3638" s="12"/>
      <c r="X3638" s="12"/>
      <c r="Y3638" s="12"/>
      <c r="Z3638" s="12"/>
      <c r="AA3638" s="12"/>
      <c r="AB3638" s="12"/>
      <c r="AC3638" s="12"/>
      <c r="AD3638" s="12"/>
      <c r="AE3638" s="12"/>
      <c r="AF3638" s="12"/>
      <c r="AG3638" s="12"/>
      <c r="AH3638" s="12"/>
      <c r="AI3638" s="12"/>
      <c r="AJ3638" s="12"/>
      <c r="AK3638" s="12"/>
      <c r="AL3638" s="12"/>
      <c r="AM3638" s="12"/>
      <c r="AN3638" s="12"/>
      <c r="AO3638" s="12"/>
      <c r="AP3638" s="12"/>
      <c r="AQ3638" s="12"/>
      <c r="AR3638" s="12"/>
      <c r="AS3638" s="12"/>
      <c r="AT3638" s="12"/>
      <c r="AU3638" s="12"/>
      <c r="AV3638" s="12"/>
      <c r="AW3638" s="12"/>
      <c r="AX3638" s="12"/>
      <c r="AY3638" s="12"/>
      <c r="AZ3638" s="12"/>
      <c r="BA3638" s="12"/>
      <c r="BB3638" s="12"/>
      <c r="BC3638" s="12"/>
      <c r="BD3638" s="12"/>
      <c r="BE3638" s="12"/>
      <c r="BF3638" s="12"/>
      <c r="BG3638" s="12"/>
      <c r="BH3638" s="12"/>
      <c r="BI3638" s="12"/>
      <c r="BJ3638" s="12"/>
      <c r="BK3638" s="12"/>
      <c r="BL3638" s="12"/>
      <c r="BM3638" s="12"/>
      <c r="BN3638" s="12"/>
      <c r="BO3638" s="12"/>
      <c r="BP3638" s="12"/>
      <c r="BQ3638" s="12"/>
      <c r="BR3638" s="12"/>
      <c r="BS3638" s="12"/>
      <c r="BT3638" s="12"/>
      <c r="BU3638" s="12"/>
      <c r="BV3638" s="12"/>
      <c r="BW3638" s="12"/>
      <c r="BX3638" s="12"/>
      <c r="BY3638" s="12"/>
      <c r="BZ3638" s="12"/>
      <c r="CA3638" s="12"/>
      <c r="CB3638" s="12"/>
      <c r="CC3638" s="12"/>
      <c r="CD3638" s="12"/>
      <c r="CE3638" s="12"/>
      <c r="CF3638" s="12"/>
      <c r="CG3638" s="12"/>
      <c r="CH3638" s="12"/>
      <c r="CI3638" s="12"/>
      <c r="CJ3638" s="12"/>
      <c r="CK3638" s="12"/>
      <c r="CL3638" s="12"/>
      <c r="CM3638" s="12"/>
      <c r="CN3638" s="12"/>
      <c r="CO3638" s="12"/>
      <c r="CP3638" s="12"/>
      <c r="CQ3638" s="12"/>
      <c r="CR3638" s="12"/>
      <c r="CS3638" s="12"/>
      <c r="CT3638" s="12"/>
      <c r="CU3638" s="12"/>
      <c r="CV3638" s="12"/>
      <c r="CW3638" s="12"/>
      <c r="CX3638" s="12"/>
      <c r="CY3638" s="12"/>
      <c r="CZ3638" s="12"/>
      <c r="DA3638" s="12"/>
      <c r="DB3638" s="12"/>
      <c r="DC3638" s="12"/>
      <c r="DD3638" s="12"/>
      <c r="DE3638" s="12"/>
      <c r="DF3638" s="12"/>
      <c r="DG3638" s="12"/>
      <c r="DH3638" s="12"/>
      <c r="DI3638" s="12"/>
      <c r="DJ3638" s="12"/>
      <c r="DK3638" s="12"/>
      <c r="DL3638" s="12"/>
      <c r="DM3638" s="12"/>
      <c r="DN3638" s="12"/>
      <c r="DO3638" s="12"/>
      <c r="DP3638" s="12"/>
      <c r="DQ3638" s="12"/>
      <c r="DR3638" s="12"/>
      <c r="DS3638" s="12"/>
      <c r="DT3638" s="12"/>
      <c r="DU3638" s="12"/>
      <c r="DV3638" s="12"/>
    </row>
    <row r="3639" spans="1:126" s="14" customFormat="1" ht="75.75" thickBot="1" x14ac:dyDescent="0.3">
      <c r="A3639" s="12"/>
      <c r="B3639" s="13">
        <f t="shared" si="58"/>
        <v>3630</v>
      </c>
      <c r="C3639" s="2" t="s">
        <v>3419</v>
      </c>
      <c r="D3639" s="9">
        <v>6802</v>
      </c>
      <c r="E3639" s="2" t="s">
        <v>6347</v>
      </c>
      <c r="F3639" s="2" t="s">
        <v>1688</v>
      </c>
      <c r="G3639" s="2" t="s">
        <v>10728</v>
      </c>
      <c r="H3639" s="2" t="s">
        <v>779</v>
      </c>
      <c r="J3639" s="12"/>
      <c r="K3639" s="12"/>
      <c r="L3639" s="12"/>
      <c r="M3639" s="12"/>
      <c r="N3639" s="12"/>
      <c r="O3639" s="12"/>
      <c r="P3639" s="12"/>
      <c r="Q3639" s="12"/>
      <c r="R3639" s="12"/>
      <c r="S3639" s="12"/>
      <c r="T3639" s="12"/>
      <c r="U3639" s="12"/>
      <c r="V3639" s="12"/>
      <c r="W3639" s="12"/>
      <c r="X3639" s="12"/>
      <c r="Y3639" s="12"/>
      <c r="Z3639" s="12"/>
      <c r="AA3639" s="12"/>
      <c r="AB3639" s="12"/>
      <c r="AC3639" s="12"/>
      <c r="AD3639" s="12"/>
      <c r="AE3639" s="12"/>
      <c r="AF3639" s="12"/>
      <c r="AG3639" s="12"/>
      <c r="AH3639" s="12"/>
      <c r="AI3639" s="12"/>
      <c r="AJ3639" s="12"/>
      <c r="AK3639" s="12"/>
      <c r="AL3639" s="12"/>
      <c r="AM3639" s="12"/>
      <c r="AN3639" s="12"/>
      <c r="AO3639" s="12"/>
      <c r="AP3639" s="12"/>
      <c r="AQ3639" s="12"/>
      <c r="AR3639" s="12"/>
      <c r="AS3639" s="12"/>
      <c r="AT3639" s="12"/>
      <c r="AU3639" s="12"/>
      <c r="AV3639" s="12"/>
      <c r="AW3639" s="12"/>
      <c r="AX3639" s="12"/>
      <c r="AY3639" s="12"/>
      <c r="AZ3639" s="12"/>
      <c r="BA3639" s="12"/>
      <c r="BB3639" s="12"/>
      <c r="BC3639" s="12"/>
      <c r="BD3639" s="12"/>
      <c r="BE3639" s="12"/>
      <c r="BF3639" s="12"/>
      <c r="BG3639" s="12"/>
      <c r="BH3639" s="12"/>
      <c r="BI3639" s="12"/>
      <c r="BJ3639" s="12"/>
      <c r="BK3639" s="12"/>
      <c r="BL3639" s="12"/>
      <c r="BM3639" s="12"/>
      <c r="BN3639" s="12"/>
      <c r="BO3639" s="12"/>
      <c r="BP3639" s="12"/>
      <c r="BQ3639" s="12"/>
      <c r="BR3639" s="12"/>
      <c r="BS3639" s="12"/>
      <c r="BT3639" s="12"/>
      <c r="BU3639" s="12"/>
      <c r="BV3639" s="12"/>
      <c r="BW3639" s="12"/>
      <c r="BX3639" s="12"/>
      <c r="BY3639" s="12"/>
      <c r="BZ3639" s="12"/>
      <c r="CA3639" s="12"/>
      <c r="CB3639" s="12"/>
      <c r="CC3639" s="12"/>
      <c r="CD3639" s="12"/>
      <c r="CE3639" s="12"/>
      <c r="CF3639" s="12"/>
      <c r="CG3639" s="12"/>
      <c r="CH3639" s="12"/>
      <c r="CI3639" s="12"/>
      <c r="CJ3639" s="12"/>
      <c r="CK3639" s="12"/>
      <c r="CL3639" s="12"/>
      <c r="CM3639" s="12"/>
      <c r="CN3639" s="12"/>
      <c r="CO3639" s="12"/>
      <c r="CP3639" s="12"/>
      <c r="CQ3639" s="12"/>
      <c r="CR3639" s="12"/>
      <c r="CS3639" s="12"/>
      <c r="CT3639" s="12"/>
      <c r="CU3639" s="12"/>
      <c r="CV3639" s="12"/>
      <c r="CW3639" s="12"/>
      <c r="CX3639" s="12"/>
      <c r="CY3639" s="12"/>
      <c r="CZ3639" s="12"/>
      <c r="DA3639" s="12"/>
      <c r="DB3639" s="12"/>
      <c r="DC3639" s="12"/>
      <c r="DD3639" s="12"/>
      <c r="DE3639" s="12"/>
      <c r="DF3639" s="12"/>
      <c r="DG3639" s="12"/>
      <c r="DH3639" s="12"/>
      <c r="DI3639" s="12"/>
      <c r="DJ3639" s="12"/>
      <c r="DK3639" s="12"/>
      <c r="DL3639" s="12"/>
      <c r="DM3639" s="12"/>
      <c r="DN3639" s="12"/>
      <c r="DO3639" s="12"/>
      <c r="DP3639" s="12"/>
      <c r="DQ3639" s="12"/>
      <c r="DR3639" s="12"/>
      <c r="DS3639" s="12"/>
      <c r="DT3639" s="12"/>
      <c r="DU3639" s="12"/>
      <c r="DV3639" s="12"/>
    </row>
    <row r="3640" spans="1:126" s="14" customFormat="1" ht="75.75" thickBot="1" x14ac:dyDescent="0.3">
      <c r="A3640" s="12"/>
      <c r="B3640" s="13">
        <f t="shared" si="58"/>
        <v>3631</v>
      </c>
      <c r="C3640" s="2" t="s">
        <v>3419</v>
      </c>
      <c r="D3640" s="9">
        <v>6802</v>
      </c>
      <c r="E3640" s="2" t="s">
        <v>6347</v>
      </c>
      <c r="F3640" s="2" t="s">
        <v>7204</v>
      </c>
      <c r="G3640" s="2" t="s">
        <v>10729</v>
      </c>
      <c r="H3640" s="2" t="s">
        <v>779</v>
      </c>
      <c r="J3640" s="12"/>
      <c r="K3640" s="12"/>
      <c r="L3640" s="12"/>
      <c r="M3640" s="12"/>
      <c r="N3640" s="12"/>
      <c r="O3640" s="12"/>
      <c r="P3640" s="12"/>
      <c r="Q3640" s="12"/>
      <c r="R3640" s="12"/>
      <c r="S3640" s="12"/>
      <c r="T3640" s="12"/>
      <c r="U3640" s="12"/>
      <c r="V3640" s="12"/>
      <c r="W3640" s="12"/>
      <c r="X3640" s="12"/>
      <c r="Y3640" s="12"/>
      <c r="Z3640" s="12"/>
      <c r="AA3640" s="12"/>
      <c r="AB3640" s="12"/>
      <c r="AC3640" s="12"/>
      <c r="AD3640" s="12"/>
      <c r="AE3640" s="12"/>
      <c r="AF3640" s="12"/>
      <c r="AG3640" s="12"/>
      <c r="AH3640" s="12"/>
      <c r="AI3640" s="12"/>
      <c r="AJ3640" s="12"/>
      <c r="AK3640" s="12"/>
      <c r="AL3640" s="12"/>
      <c r="AM3640" s="12"/>
      <c r="AN3640" s="12"/>
      <c r="AO3640" s="12"/>
      <c r="AP3640" s="12"/>
      <c r="AQ3640" s="12"/>
      <c r="AR3640" s="12"/>
      <c r="AS3640" s="12"/>
      <c r="AT3640" s="12"/>
      <c r="AU3640" s="12"/>
      <c r="AV3640" s="12"/>
      <c r="AW3640" s="12"/>
      <c r="AX3640" s="12"/>
      <c r="AY3640" s="12"/>
      <c r="AZ3640" s="12"/>
      <c r="BA3640" s="12"/>
      <c r="BB3640" s="12"/>
      <c r="BC3640" s="12"/>
      <c r="BD3640" s="12"/>
      <c r="BE3640" s="12"/>
      <c r="BF3640" s="12"/>
      <c r="BG3640" s="12"/>
      <c r="BH3640" s="12"/>
      <c r="BI3640" s="12"/>
      <c r="BJ3640" s="12"/>
      <c r="BK3640" s="12"/>
      <c r="BL3640" s="12"/>
      <c r="BM3640" s="12"/>
      <c r="BN3640" s="12"/>
      <c r="BO3640" s="12"/>
      <c r="BP3640" s="12"/>
      <c r="BQ3640" s="12"/>
      <c r="BR3640" s="12"/>
      <c r="BS3640" s="12"/>
      <c r="BT3640" s="12"/>
      <c r="BU3640" s="12"/>
      <c r="BV3640" s="12"/>
      <c r="BW3640" s="12"/>
      <c r="BX3640" s="12"/>
      <c r="BY3640" s="12"/>
      <c r="BZ3640" s="12"/>
      <c r="CA3640" s="12"/>
      <c r="CB3640" s="12"/>
      <c r="CC3640" s="12"/>
      <c r="CD3640" s="12"/>
      <c r="CE3640" s="12"/>
      <c r="CF3640" s="12"/>
      <c r="CG3640" s="12"/>
      <c r="CH3640" s="12"/>
      <c r="CI3640" s="12"/>
      <c r="CJ3640" s="12"/>
      <c r="CK3640" s="12"/>
      <c r="CL3640" s="12"/>
      <c r="CM3640" s="12"/>
      <c r="CN3640" s="12"/>
      <c r="CO3640" s="12"/>
      <c r="CP3640" s="12"/>
      <c r="CQ3640" s="12"/>
      <c r="CR3640" s="12"/>
      <c r="CS3640" s="12"/>
      <c r="CT3640" s="12"/>
      <c r="CU3640" s="12"/>
      <c r="CV3640" s="12"/>
      <c r="CW3640" s="12"/>
      <c r="CX3640" s="12"/>
      <c r="CY3640" s="12"/>
      <c r="CZ3640" s="12"/>
      <c r="DA3640" s="12"/>
      <c r="DB3640" s="12"/>
      <c r="DC3640" s="12"/>
      <c r="DD3640" s="12"/>
      <c r="DE3640" s="12"/>
      <c r="DF3640" s="12"/>
      <c r="DG3640" s="12"/>
      <c r="DH3640" s="12"/>
      <c r="DI3640" s="12"/>
      <c r="DJ3640" s="12"/>
      <c r="DK3640" s="12"/>
      <c r="DL3640" s="12"/>
      <c r="DM3640" s="12"/>
      <c r="DN3640" s="12"/>
      <c r="DO3640" s="12"/>
      <c r="DP3640" s="12"/>
      <c r="DQ3640" s="12"/>
      <c r="DR3640" s="12"/>
      <c r="DS3640" s="12"/>
      <c r="DT3640" s="12"/>
      <c r="DU3640" s="12"/>
      <c r="DV3640" s="12"/>
    </row>
    <row r="3641" spans="1:126" s="14" customFormat="1" ht="75.75" thickBot="1" x14ac:dyDescent="0.3">
      <c r="A3641" s="12"/>
      <c r="B3641" s="13">
        <f t="shared" si="58"/>
        <v>3632</v>
      </c>
      <c r="C3641" s="2" t="s">
        <v>3419</v>
      </c>
      <c r="D3641" s="9">
        <v>6802</v>
      </c>
      <c r="E3641" s="2" t="s">
        <v>6347</v>
      </c>
      <c r="F3641" s="2" t="s">
        <v>7205</v>
      </c>
      <c r="G3641" s="2" t="s">
        <v>10730</v>
      </c>
      <c r="H3641" s="2" t="s">
        <v>779</v>
      </c>
      <c r="J3641" s="12"/>
      <c r="K3641" s="12"/>
      <c r="L3641" s="12"/>
      <c r="M3641" s="12"/>
      <c r="N3641" s="12"/>
      <c r="O3641" s="12"/>
      <c r="P3641" s="12"/>
      <c r="Q3641" s="12"/>
      <c r="R3641" s="12"/>
      <c r="S3641" s="12"/>
      <c r="T3641" s="12"/>
      <c r="U3641" s="12"/>
      <c r="V3641" s="12"/>
      <c r="W3641" s="12"/>
      <c r="X3641" s="12"/>
      <c r="Y3641" s="12"/>
      <c r="Z3641" s="12"/>
      <c r="AA3641" s="12"/>
      <c r="AB3641" s="12"/>
      <c r="AC3641" s="12"/>
      <c r="AD3641" s="12"/>
      <c r="AE3641" s="12"/>
      <c r="AF3641" s="12"/>
      <c r="AG3641" s="12"/>
      <c r="AH3641" s="12"/>
      <c r="AI3641" s="12"/>
      <c r="AJ3641" s="12"/>
      <c r="AK3641" s="12"/>
      <c r="AL3641" s="12"/>
      <c r="AM3641" s="12"/>
      <c r="AN3641" s="12"/>
      <c r="AO3641" s="12"/>
      <c r="AP3641" s="12"/>
      <c r="AQ3641" s="12"/>
      <c r="AR3641" s="12"/>
      <c r="AS3641" s="12"/>
      <c r="AT3641" s="12"/>
      <c r="AU3641" s="12"/>
      <c r="AV3641" s="12"/>
      <c r="AW3641" s="12"/>
      <c r="AX3641" s="12"/>
      <c r="AY3641" s="12"/>
      <c r="AZ3641" s="12"/>
      <c r="BA3641" s="12"/>
      <c r="BB3641" s="12"/>
      <c r="BC3641" s="12"/>
      <c r="BD3641" s="12"/>
      <c r="BE3641" s="12"/>
      <c r="BF3641" s="12"/>
      <c r="BG3641" s="12"/>
      <c r="BH3641" s="12"/>
      <c r="BI3641" s="12"/>
      <c r="BJ3641" s="12"/>
      <c r="BK3641" s="12"/>
      <c r="BL3641" s="12"/>
      <c r="BM3641" s="12"/>
      <c r="BN3641" s="12"/>
      <c r="BO3641" s="12"/>
      <c r="BP3641" s="12"/>
      <c r="BQ3641" s="12"/>
      <c r="BR3641" s="12"/>
      <c r="BS3641" s="12"/>
      <c r="BT3641" s="12"/>
      <c r="BU3641" s="12"/>
      <c r="BV3641" s="12"/>
      <c r="BW3641" s="12"/>
      <c r="BX3641" s="12"/>
      <c r="BY3641" s="12"/>
      <c r="BZ3641" s="12"/>
      <c r="CA3641" s="12"/>
      <c r="CB3641" s="12"/>
      <c r="CC3641" s="12"/>
      <c r="CD3641" s="12"/>
      <c r="CE3641" s="12"/>
      <c r="CF3641" s="12"/>
      <c r="CG3641" s="12"/>
      <c r="CH3641" s="12"/>
      <c r="CI3641" s="12"/>
      <c r="CJ3641" s="12"/>
      <c r="CK3641" s="12"/>
      <c r="CL3641" s="12"/>
      <c r="CM3641" s="12"/>
      <c r="CN3641" s="12"/>
      <c r="CO3641" s="12"/>
      <c r="CP3641" s="12"/>
      <c r="CQ3641" s="12"/>
      <c r="CR3641" s="12"/>
      <c r="CS3641" s="12"/>
      <c r="CT3641" s="12"/>
      <c r="CU3641" s="12"/>
      <c r="CV3641" s="12"/>
      <c r="CW3641" s="12"/>
      <c r="CX3641" s="12"/>
      <c r="CY3641" s="12"/>
      <c r="CZ3641" s="12"/>
      <c r="DA3641" s="12"/>
      <c r="DB3641" s="12"/>
      <c r="DC3641" s="12"/>
      <c r="DD3641" s="12"/>
      <c r="DE3641" s="12"/>
      <c r="DF3641" s="12"/>
      <c r="DG3641" s="12"/>
      <c r="DH3641" s="12"/>
      <c r="DI3641" s="12"/>
      <c r="DJ3641" s="12"/>
      <c r="DK3641" s="12"/>
      <c r="DL3641" s="12"/>
      <c r="DM3641" s="12"/>
      <c r="DN3641" s="12"/>
      <c r="DO3641" s="12"/>
      <c r="DP3641" s="12"/>
      <c r="DQ3641" s="12"/>
      <c r="DR3641" s="12"/>
      <c r="DS3641" s="12"/>
      <c r="DT3641" s="12"/>
      <c r="DU3641" s="12"/>
      <c r="DV3641" s="12"/>
    </row>
    <row r="3642" spans="1:126" s="14" customFormat="1" ht="60.75" thickBot="1" x14ac:dyDescent="0.3">
      <c r="A3642" s="12"/>
      <c r="B3642" s="13">
        <f t="shared" si="58"/>
        <v>3633</v>
      </c>
      <c r="C3642" s="2" t="s">
        <v>3419</v>
      </c>
      <c r="D3642" s="9">
        <v>6904</v>
      </c>
      <c r="E3642" s="2" t="s">
        <v>6348</v>
      </c>
      <c r="F3642" s="2" t="s">
        <v>6354</v>
      </c>
      <c r="G3642" s="2" t="s">
        <v>10731</v>
      </c>
      <c r="H3642" s="2" t="s">
        <v>779</v>
      </c>
      <c r="J3642" s="12"/>
      <c r="K3642" s="12"/>
      <c r="L3642" s="12"/>
      <c r="M3642" s="12"/>
      <c r="N3642" s="12"/>
      <c r="O3642" s="12"/>
      <c r="P3642" s="12"/>
      <c r="Q3642" s="12"/>
      <c r="R3642" s="12"/>
      <c r="S3642" s="12"/>
      <c r="T3642" s="12"/>
      <c r="U3642" s="12"/>
      <c r="V3642" s="12"/>
      <c r="W3642" s="12"/>
      <c r="X3642" s="12"/>
      <c r="Y3642" s="12"/>
      <c r="Z3642" s="12"/>
      <c r="AA3642" s="12"/>
      <c r="AB3642" s="12"/>
      <c r="AC3642" s="12"/>
      <c r="AD3642" s="12"/>
      <c r="AE3642" s="12"/>
      <c r="AF3642" s="12"/>
      <c r="AG3642" s="12"/>
      <c r="AH3642" s="12"/>
      <c r="AI3642" s="12"/>
      <c r="AJ3642" s="12"/>
      <c r="AK3642" s="12"/>
      <c r="AL3642" s="12"/>
      <c r="AM3642" s="12"/>
      <c r="AN3642" s="12"/>
      <c r="AO3642" s="12"/>
      <c r="AP3642" s="12"/>
      <c r="AQ3642" s="12"/>
      <c r="AR3642" s="12"/>
      <c r="AS3642" s="12"/>
      <c r="AT3642" s="12"/>
      <c r="AU3642" s="12"/>
      <c r="AV3642" s="12"/>
      <c r="AW3642" s="12"/>
      <c r="AX3642" s="12"/>
      <c r="AY3642" s="12"/>
      <c r="AZ3642" s="12"/>
      <c r="BA3642" s="12"/>
      <c r="BB3642" s="12"/>
      <c r="BC3642" s="12"/>
      <c r="BD3642" s="12"/>
      <c r="BE3642" s="12"/>
      <c r="BF3642" s="12"/>
      <c r="BG3642" s="12"/>
      <c r="BH3642" s="12"/>
      <c r="BI3642" s="12"/>
      <c r="BJ3642" s="12"/>
      <c r="BK3642" s="12"/>
      <c r="BL3642" s="12"/>
      <c r="BM3642" s="12"/>
      <c r="BN3642" s="12"/>
      <c r="BO3642" s="12"/>
      <c r="BP3642" s="12"/>
      <c r="BQ3642" s="12"/>
      <c r="BR3642" s="12"/>
      <c r="BS3642" s="12"/>
      <c r="BT3642" s="12"/>
      <c r="BU3642" s="12"/>
      <c r="BV3642" s="12"/>
      <c r="BW3642" s="12"/>
      <c r="BX3642" s="12"/>
      <c r="BY3642" s="12"/>
      <c r="BZ3642" s="12"/>
      <c r="CA3642" s="12"/>
      <c r="CB3642" s="12"/>
      <c r="CC3642" s="12"/>
      <c r="CD3642" s="12"/>
      <c r="CE3642" s="12"/>
      <c r="CF3642" s="12"/>
      <c r="CG3642" s="12"/>
      <c r="CH3642" s="12"/>
      <c r="CI3642" s="12"/>
      <c r="CJ3642" s="12"/>
      <c r="CK3642" s="12"/>
      <c r="CL3642" s="12"/>
      <c r="CM3642" s="12"/>
      <c r="CN3642" s="12"/>
      <c r="CO3642" s="12"/>
      <c r="CP3642" s="12"/>
      <c r="CQ3642" s="12"/>
      <c r="CR3642" s="12"/>
      <c r="CS3642" s="12"/>
      <c r="CT3642" s="12"/>
      <c r="CU3642" s="12"/>
      <c r="CV3642" s="12"/>
      <c r="CW3642" s="12"/>
      <c r="CX3642" s="12"/>
      <c r="CY3642" s="12"/>
      <c r="CZ3642" s="12"/>
      <c r="DA3642" s="12"/>
      <c r="DB3642" s="12"/>
      <c r="DC3642" s="12"/>
      <c r="DD3642" s="12"/>
      <c r="DE3642" s="12"/>
      <c r="DF3642" s="12"/>
      <c r="DG3642" s="12"/>
      <c r="DH3642" s="12"/>
      <c r="DI3642" s="12"/>
      <c r="DJ3642" s="12"/>
      <c r="DK3642" s="12"/>
      <c r="DL3642" s="12"/>
      <c r="DM3642" s="12"/>
      <c r="DN3642" s="12"/>
      <c r="DO3642" s="12"/>
      <c r="DP3642" s="12"/>
      <c r="DQ3642" s="12"/>
      <c r="DR3642" s="12"/>
      <c r="DS3642" s="12"/>
      <c r="DT3642" s="12"/>
      <c r="DU3642" s="12"/>
      <c r="DV3642" s="12"/>
    </row>
    <row r="3643" spans="1:126" s="14" customFormat="1" ht="60.75" thickBot="1" x14ac:dyDescent="0.3">
      <c r="A3643" s="12"/>
      <c r="B3643" s="13">
        <f t="shared" si="58"/>
        <v>3634</v>
      </c>
      <c r="C3643" s="2" t="s">
        <v>3419</v>
      </c>
      <c r="D3643" s="9">
        <v>2790</v>
      </c>
      <c r="E3643" s="2" t="s">
        <v>6349</v>
      </c>
      <c r="F3643" s="2" t="s">
        <v>6353</v>
      </c>
      <c r="G3643" s="2" t="s">
        <v>10732</v>
      </c>
      <c r="H3643" s="2" t="s">
        <v>779</v>
      </c>
      <c r="J3643" s="12"/>
      <c r="K3643" s="12"/>
      <c r="L3643" s="12"/>
      <c r="M3643" s="12"/>
      <c r="N3643" s="12"/>
      <c r="O3643" s="12"/>
      <c r="P3643" s="12"/>
      <c r="Q3643" s="12"/>
      <c r="R3643" s="12"/>
      <c r="S3643" s="12"/>
      <c r="T3643" s="12"/>
      <c r="U3643" s="12"/>
      <c r="V3643" s="12"/>
      <c r="W3643" s="12"/>
      <c r="X3643" s="12"/>
      <c r="Y3643" s="12"/>
      <c r="Z3643" s="12"/>
      <c r="AA3643" s="12"/>
      <c r="AB3643" s="12"/>
      <c r="AC3643" s="12"/>
      <c r="AD3643" s="12"/>
      <c r="AE3643" s="12"/>
      <c r="AF3643" s="12"/>
      <c r="AG3643" s="12"/>
      <c r="AH3643" s="12"/>
      <c r="AI3643" s="12"/>
      <c r="AJ3643" s="12"/>
      <c r="AK3643" s="12"/>
      <c r="AL3643" s="12"/>
      <c r="AM3643" s="12"/>
      <c r="AN3643" s="12"/>
      <c r="AO3643" s="12"/>
      <c r="AP3643" s="12"/>
      <c r="AQ3643" s="12"/>
      <c r="AR3643" s="12"/>
      <c r="AS3643" s="12"/>
      <c r="AT3643" s="12"/>
      <c r="AU3643" s="12"/>
      <c r="AV3643" s="12"/>
      <c r="AW3643" s="12"/>
      <c r="AX3643" s="12"/>
      <c r="AY3643" s="12"/>
      <c r="AZ3643" s="12"/>
      <c r="BA3643" s="12"/>
      <c r="BB3643" s="12"/>
      <c r="BC3643" s="12"/>
      <c r="BD3643" s="12"/>
      <c r="BE3643" s="12"/>
      <c r="BF3643" s="12"/>
      <c r="BG3643" s="12"/>
      <c r="BH3643" s="12"/>
      <c r="BI3643" s="12"/>
      <c r="BJ3643" s="12"/>
      <c r="BK3643" s="12"/>
      <c r="BL3643" s="12"/>
      <c r="BM3643" s="12"/>
      <c r="BN3643" s="12"/>
      <c r="BO3643" s="12"/>
      <c r="BP3643" s="12"/>
      <c r="BQ3643" s="12"/>
      <c r="BR3643" s="12"/>
      <c r="BS3643" s="12"/>
      <c r="BT3643" s="12"/>
      <c r="BU3643" s="12"/>
      <c r="BV3643" s="12"/>
      <c r="BW3643" s="12"/>
      <c r="BX3643" s="12"/>
      <c r="BY3643" s="12"/>
      <c r="BZ3643" s="12"/>
      <c r="CA3643" s="12"/>
      <c r="CB3643" s="12"/>
      <c r="CC3643" s="12"/>
      <c r="CD3643" s="12"/>
      <c r="CE3643" s="12"/>
      <c r="CF3643" s="12"/>
      <c r="CG3643" s="12"/>
      <c r="CH3643" s="12"/>
      <c r="CI3643" s="12"/>
      <c r="CJ3643" s="12"/>
      <c r="CK3643" s="12"/>
      <c r="CL3643" s="12"/>
      <c r="CM3643" s="12"/>
      <c r="CN3643" s="12"/>
      <c r="CO3643" s="12"/>
      <c r="CP3643" s="12"/>
      <c r="CQ3643" s="12"/>
      <c r="CR3643" s="12"/>
      <c r="CS3643" s="12"/>
      <c r="CT3643" s="12"/>
      <c r="CU3643" s="12"/>
      <c r="CV3643" s="12"/>
      <c r="CW3643" s="12"/>
      <c r="CX3643" s="12"/>
      <c r="CY3643" s="12"/>
      <c r="CZ3643" s="12"/>
      <c r="DA3643" s="12"/>
      <c r="DB3643" s="12"/>
      <c r="DC3643" s="12"/>
      <c r="DD3643" s="12"/>
      <c r="DE3643" s="12"/>
      <c r="DF3643" s="12"/>
      <c r="DG3643" s="12"/>
      <c r="DH3643" s="12"/>
      <c r="DI3643" s="12"/>
      <c r="DJ3643" s="12"/>
      <c r="DK3643" s="12"/>
      <c r="DL3643" s="12"/>
      <c r="DM3643" s="12"/>
      <c r="DN3643" s="12"/>
      <c r="DO3643" s="12"/>
      <c r="DP3643" s="12"/>
      <c r="DQ3643" s="12"/>
      <c r="DR3643" s="12"/>
      <c r="DS3643" s="12"/>
      <c r="DT3643" s="12"/>
      <c r="DU3643" s="12"/>
      <c r="DV3643" s="12"/>
    </row>
    <row r="3644" spans="1:126" s="14" customFormat="1" ht="45.75" thickBot="1" x14ac:dyDescent="0.3">
      <c r="A3644" s="12"/>
      <c r="B3644" s="13">
        <f t="shared" si="58"/>
        <v>3635</v>
      </c>
      <c r="C3644" s="2" t="s">
        <v>3419</v>
      </c>
      <c r="D3644" s="9">
        <v>2521</v>
      </c>
      <c r="E3644" s="2" t="s">
        <v>6350</v>
      </c>
      <c r="F3644" s="2" t="s">
        <v>6352</v>
      </c>
      <c r="G3644" s="2" t="s">
        <v>10733</v>
      </c>
      <c r="H3644" s="2" t="s">
        <v>779</v>
      </c>
      <c r="J3644" s="12"/>
      <c r="K3644" s="12"/>
      <c r="L3644" s="12"/>
      <c r="M3644" s="12"/>
      <c r="N3644" s="12"/>
      <c r="O3644" s="12"/>
      <c r="P3644" s="12"/>
      <c r="Q3644" s="12"/>
      <c r="R3644" s="12"/>
      <c r="S3644" s="12"/>
      <c r="T3644" s="12"/>
      <c r="U3644" s="12"/>
      <c r="V3644" s="12"/>
      <c r="W3644" s="12"/>
      <c r="X3644" s="12"/>
      <c r="Y3644" s="12"/>
      <c r="Z3644" s="12"/>
      <c r="AA3644" s="12"/>
      <c r="AB3644" s="12"/>
      <c r="AC3644" s="12"/>
      <c r="AD3644" s="12"/>
      <c r="AE3644" s="12"/>
      <c r="AF3644" s="12"/>
      <c r="AG3644" s="12"/>
      <c r="AH3644" s="12"/>
      <c r="AI3644" s="12"/>
      <c r="AJ3644" s="12"/>
      <c r="AK3644" s="12"/>
      <c r="AL3644" s="12"/>
      <c r="AM3644" s="12"/>
      <c r="AN3644" s="12"/>
      <c r="AO3644" s="12"/>
      <c r="AP3644" s="12"/>
      <c r="AQ3644" s="12"/>
      <c r="AR3644" s="12"/>
      <c r="AS3644" s="12"/>
      <c r="AT3644" s="12"/>
      <c r="AU3644" s="12"/>
      <c r="AV3644" s="12"/>
      <c r="AW3644" s="12"/>
      <c r="AX3644" s="12"/>
      <c r="AY3644" s="12"/>
      <c r="AZ3644" s="12"/>
      <c r="BA3644" s="12"/>
      <c r="BB3644" s="12"/>
      <c r="BC3644" s="12"/>
      <c r="BD3644" s="12"/>
      <c r="BE3644" s="12"/>
      <c r="BF3644" s="12"/>
      <c r="BG3644" s="12"/>
      <c r="BH3644" s="12"/>
      <c r="BI3644" s="12"/>
      <c r="BJ3644" s="12"/>
      <c r="BK3644" s="12"/>
      <c r="BL3644" s="12"/>
      <c r="BM3644" s="12"/>
      <c r="BN3644" s="12"/>
      <c r="BO3644" s="12"/>
      <c r="BP3644" s="12"/>
      <c r="BQ3644" s="12"/>
      <c r="BR3644" s="12"/>
      <c r="BS3644" s="12"/>
      <c r="BT3644" s="12"/>
      <c r="BU3644" s="12"/>
      <c r="BV3644" s="12"/>
      <c r="BW3644" s="12"/>
      <c r="BX3644" s="12"/>
      <c r="BY3644" s="12"/>
      <c r="BZ3644" s="12"/>
      <c r="CA3644" s="12"/>
      <c r="CB3644" s="12"/>
      <c r="CC3644" s="12"/>
      <c r="CD3644" s="12"/>
      <c r="CE3644" s="12"/>
      <c r="CF3644" s="12"/>
      <c r="CG3644" s="12"/>
      <c r="CH3644" s="12"/>
      <c r="CI3644" s="12"/>
      <c r="CJ3644" s="12"/>
      <c r="CK3644" s="12"/>
      <c r="CL3644" s="12"/>
      <c r="CM3644" s="12"/>
      <c r="CN3644" s="12"/>
      <c r="CO3644" s="12"/>
      <c r="CP3644" s="12"/>
      <c r="CQ3644" s="12"/>
      <c r="CR3644" s="12"/>
      <c r="CS3644" s="12"/>
      <c r="CT3644" s="12"/>
      <c r="CU3644" s="12"/>
      <c r="CV3644" s="12"/>
      <c r="CW3644" s="12"/>
      <c r="CX3644" s="12"/>
      <c r="CY3644" s="12"/>
      <c r="CZ3644" s="12"/>
      <c r="DA3644" s="12"/>
      <c r="DB3644" s="12"/>
      <c r="DC3644" s="12"/>
      <c r="DD3644" s="12"/>
      <c r="DE3644" s="12"/>
      <c r="DF3644" s="12"/>
      <c r="DG3644" s="12"/>
      <c r="DH3644" s="12"/>
      <c r="DI3644" s="12"/>
      <c r="DJ3644" s="12"/>
      <c r="DK3644" s="12"/>
      <c r="DL3644" s="12"/>
      <c r="DM3644" s="12"/>
      <c r="DN3644" s="12"/>
      <c r="DO3644" s="12"/>
      <c r="DP3644" s="12"/>
      <c r="DQ3644" s="12"/>
      <c r="DR3644" s="12"/>
      <c r="DS3644" s="12"/>
      <c r="DT3644" s="12"/>
      <c r="DU3644" s="12"/>
      <c r="DV3644" s="12"/>
    </row>
    <row r="3645" spans="1:126" s="14" customFormat="1" ht="45.75" thickBot="1" x14ac:dyDescent="0.3">
      <c r="A3645" s="12"/>
      <c r="B3645" s="13">
        <f t="shared" si="58"/>
        <v>3636</v>
      </c>
      <c r="C3645" s="2" t="s">
        <v>3419</v>
      </c>
      <c r="D3645" s="9">
        <v>2521</v>
      </c>
      <c r="E3645" s="2" t="s">
        <v>6350</v>
      </c>
      <c r="F3645" s="2" t="s">
        <v>6351</v>
      </c>
      <c r="G3645" s="2" t="s">
        <v>10734</v>
      </c>
      <c r="H3645" s="2" t="s">
        <v>779</v>
      </c>
      <c r="J3645" s="12"/>
      <c r="K3645" s="12"/>
      <c r="L3645" s="12"/>
      <c r="M3645" s="12"/>
      <c r="N3645" s="12"/>
      <c r="O3645" s="12"/>
      <c r="P3645" s="12"/>
      <c r="Q3645" s="12"/>
      <c r="R3645" s="12"/>
      <c r="S3645" s="12"/>
      <c r="T3645" s="12"/>
      <c r="U3645" s="12"/>
      <c r="V3645" s="12"/>
      <c r="W3645" s="12"/>
      <c r="X3645" s="12"/>
      <c r="Y3645" s="12"/>
      <c r="Z3645" s="12"/>
      <c r="AA3645" s="12"/>
      <c r="AB3645" s="12"/>
      <c r="AC3645" s="12"/>
      <c r="AD3645" s="12"/>
      <c r="AE3645" s="12"/>
      <c r="AF3645" s="12"/>
      <c r="AG3645" s="12"/>
      <c r="AH3645" s="12"/>
      <c r="AI3645" s="12"/>
      <c r="AJ3645" s="12"/>
      <c r="AK3645" s="12"/>
      <c r="AL3645" s="12"/>
      <c r="AM3645" s="12"/>
      <c r="AN3645" s="12"/>
      <c r="AO3645" s="12"/>
      <c r="AP3645" s="12"/>
      <c r="AQ3645" s="12"/>
      <c r="AR3645" s="12"/>
      <c r="AS3645" s="12"/>
      <c r="AT3645" s="12"/>
      <c r="AU3645" s="12"/>
      <c r="AV3645" s="12"/>
      <c r="AW3645" s="12"/>
      <c r="AX3645" s="12"/>
      <c r="AY3645" s="12"/>
      <c r="AZ3645" s="12"/>
      <c r="BA3645" s="12"/>
      <c r="BB3645" s="12"/>
      <c r="BC3645" s="12"/>
      <c r="BD3645" s="12"/>
      <c r="BE3645" s="12"/>
      <c r="BF3645" s="12"/>
      <c r="BG3645" s="12"/>
      <c r="BH3645" s="12"/>
      <c r="BI3645" s="12"/>
      <c r="BJ3645" s="12"/>
      <c r="BK3645" s="12"/>
      <c r="BL3645" s="12"/>
      <c r="BM3645" s="12"/>
      <c r="BN3645" s="12"/>
      <c r="BO3645" s="12"/>
      <c r="BP3645" s="12"/>
      <c r="BQ3645" s="12"/>
      <c r="BR3645" s="12"/>
      <c r="BS3645" s="12"/>
      <c r="BT3645" s="12"/>
      <c r="BU3645" s="12"/>
      <c r="BV3645" s="12"/>
      <c r="BW3645" s="12"/>
      <c r="BX3645" s="12"/>
      <c r="BY3645" s="12"/>
      <c r="BZ3645" s="12"/>
      <c r="CA3645" s="12"/>
      <c r="CB3645" s="12"/>
      <c r="CC3645" s="12"/>
      <c r="CD3645" s="12"/>
      <c r="CE3645" s="12"/>
      <c r="CF3645" s="12"/>
      <c r="CG3645" s="12"/>
      <c r="CH3645" s="12"/>
      <c r="CI3645" s="12"/>
      <c r="CJ3645" s="12"/>
      <c r="CK3645" s="12"/>
      <c r="CL3645" s="12"/>
      <c r="CM3645" s="12"/>
      <c r="CN3645" s="12"/>
      <c r="CO3645" s="12"/>
      <c r="CP3645" s="12"/>
      <c r="CQ3645" s="12"/>
      <c r="CR3645" s="12"/>
      <c r="CS3645" s="12"/>
      <c r="CT3645" s="12"/>
      <c r="CU3645" s="12"/>
      <c r="CV3645" s="12"/>
      <c r="CW3645" s="12"/>
      <c r="CX3645" s="12"/>
      <c r="CY3645" s="12"/>
      <c r="CZ3645" s="12"/>
      <c r="DA3645" s="12"/>
      <c r="DB3645" s="12"/>
      <c r="DC3645" s="12"/>
      <c r="DD3645" s="12"/>
      <c r="DE3645" s="12"/>
      <c r="DF3645" s="12"/>
      <c r="DG3645" s="12"/>
      <c r="DH3645" s="12"/>
      <c r="DI3645" s="12"/>
      <c r="DJ3645" s="12"/>
      <c r="DK3645" s="12"/>
      <c r="DL3645" s="12"/>
      <c r="DM3645" s="12"/>
      <c r="DN3645" s="12"/>
      <c r="DO3645" s="12"/>
      <c r="DP3645" s="12"/>
      <c r="DQ3645" s="12"/>
      <c r="DR3645" s="12"/>
      <c r="DS3645" s="12"/>
      <c r="DT3645" s="12"/>
      <c r="DU3645" s="12"/>
      <c r="DV3645" s="12"/>
    </row>
    <row r="3646" spans="1:126" s="14" customFormat="1" ht="30.75" thickBot="1" x14ac:dyDescent="0.3">
      <c r="A3646" s="12"/>
      <c r="B3646" s="13">
        <f t="shared" si="58"/>
        <v>3637</v>
      </c>
      <c r="C3646" s="2" t="s">
        <v>3419</v>
      </c>
      <c r="D3646" s="9">
        <v>2521</v>
      </c>
      <c r="E3646" s="2" t="s">
        <v>7196</v>
      </c>
      <c r="F3646" s="2" t="s">
        <v>7197</v>
      </c>
      <c r="G3646" s="2" t="s">
        <v>7199</v>
      </c>
      <c r="H3646" s="2" t="s">
        <v>779</v>
      </c>
      <c r="J3646" s="12"/>
      <c r="K3646" s="12"/>
      <c r="L3646" s="12"/>
      <c r="M3646" s="12"/>
      <c r="N3646" s="12"/>
      <c r="O3646" s="12"/>
      <c r="P3646" s="12"/>
      <c r="Q3646" s="12"/>
      <c r="R3646" s="12"/>
      <c r="S3646" s="12"/>
      <c r="T3646" s="12"/>
      <c r="U3646" s="12"/>
      <c r="V3646" s="12"/>
      <c r="W3646" s="12"/>
      <c r="X3646" s="12"/>
      <c r="Y3646" s="12"/>
      <c r="Z3646" s="12"/>
      <c r="AA3646" s="12"/>
      <c r="AB3646" s="12"/>
      <c r="AC3646" s="12"/>
      <c r="AD3646" s="12"/>
      <c r="AE3646" s="12"/>
      <c r="AF3646" s="12"/>
      <c r="AG3646" s="12"/>
      <c r="AH3646" s="12"/>
      <c r="AI3646" s="12"/>
      <c r="AJ3646" s="12"/>
      <c r="AK3646" s="12"/>
      <c r="AL3646" s="12"/>
      <c r="AM3646" s="12"/>
      <c r="AN3646" s="12"/>
      <c r="AO3646" s="12"/>
      <c r="AP3646" s="12"/>
      <c r="AQ3646" s="12"/>
      <c r="AR3646" s="12"/>
      <c r="AS3646" s="12"/>
      <c r="AT3646" s="12"/>
      <c r="AU3646" s="12"/>
      <c r="AV3646" s="12"/>
      <c r="AW3646" s="12"/>
      <c r="AX3646" s="12"/>
      <c r="AY3646" s="12"/>
      <c r="AZ3646" s="12"/>
      <c r="BA3646" s="12"/>
      <c r="BB3646" s="12"/>
      <c r="BC3646" s="12"/>
      <c r="BD3646" s="12"/>
      <c r="BE3646" s="12"/>
      <c r="BF3646" s="12"/>
      <c r="BG3646" s="12"/>
      <c r="BH3646" s="12"/>
      <c r="BI3646" s="12"/>
      <c r="BJ3646" s="12"/>
      <c r="BK3646" s="12"/>
      <c r="BL3646" s="12"/>
      <c r="BM3646" s="12"/>
      <c r="BN3646" s="12"/>
      <c r="BO3646" s="12"/>
      <c r="BP3646" s="12"/>
      <c r="BQ3646" s="12"/>
      <c r="BR3646" s="12"/>
      <c r="BS3646" s="12"/>
      <c r="BT3646" s="12"/>
      <c r="BU3646" s="12"/>
      <c r="BV3646" s="12"/>
      <c r="BW3646" s="12"/>
      <c r="BX3646" s="12"/>
      <c r="BY3646" s="12"/>
      <c r="BZ3646" s="12"/>
      <c r="CA3646" s="12"/>
      <c r="CB3646" s="12"/>
      <c r="CC3646" s="12"/>
      <c r="CD3646" s="12"/>
      <c r="CE3646" s="12"/>
      <c r="CF3646" s="12"/>
      <c r="CG3646" s="12"/>
      <c r="CH3646" s="12"/>
      <c r="CI3646" s="12"/>
      <c r="CJ3646" s="12"/>
      <c r="CK3646" s="12"/>
      <c r="CL3646" s="12"/>
      <c r="CM3646" s="12"/>
      <c r="CN3646" s="12"/>
      <c r="CO3646" s="12"/>
      <c r="CP3646" s="12"/>
      <c r="CQ3646" s="12"/>
      <c r="CR3646" s="12"/>
      <c r="CS3646" s="12"/>
      <c r="CT3646" s="12"/>
      <c r="CU3646" s="12"/>
      <c r="CV3646" s="12"/>
      <c r="CW3646" s="12"/>
      <c r="CX3646" s="12"/>
      <c r="CY3646" s="12"/>
      <c r="CZ3646" s="12"/>
      <c r="DA3646" s="12"/>
      <c r="DB3646" s="12"/>
      <c r="DC3646" s="12"/>
      <c r="DD3646" s="12"/>
      <c r="DE3646" s="12"/>
      <c r="DF3646" s="12"/>
      <c r="DG3646" s="12"/>
      <c r="DH3646" s="12"/>
      <c r="DI3646" s="12"/>
      <c r="DJ3646" s="12"/>
      <c r="DK3646" s="12"/>
      <c r="DL3646" s="12"/>
      <c r="DM3646" s="12"/>
      <c r="DN3646" s="12"/>
      <c r="DO3646" s="12"/>
      <c r="DP3646" s="12"/>
      <c r="DQ3646" s="12"/>
      <c r="DR3646" s="12"/>
      <c r="DS3646" s="12"/>
      <c r="DT3646" s="12"/>
      <c r="DU3646" s="12"/>
      <c r="DV3646" s="12"/>
    </row>
    <row r="3647" spans="1:126" s="14" customFormat="1" ht="30.75" thickBot="1" x14ac:dyDescent="0.3">
      <c r="A3647" s="12"/>
      <c r="B3647" s="13">
        <f t="shared" si="58"/>
        <v>3638</v>
      </c>
      <c r="C3647" s="2" t="s">
        <v>3419</v>
      </c>
      <c r="D3647" s="9">
        <v>2521</v>
      </c>
      <c r="E3647" s="2" t="s">
        <v>7196</v>
      </c>
      <c r="F3647" s="2" t="s">
        <v>7198</v>
      </c>
      <c r="G3647" s="2" t="s">
        <v>7200</v>
      </c>
      <c r="H3647" s="2" t="s">
        <v>779</v>
      </c>
      <c r="J3647" s="12"/>
      <c r="K3647" s="12"/>
      <c r="L3647" s="12"/>
      <c r="M3647" s="12"/>
      <c r="N3647" s="12"/>
      <c r="O3647" s="12"/>
      <c r="P3647" s="12"/>
      <c r="Q3647" s="12"/>
      <c r="R3647" s="12"/>
      <c r="S3647" s="12"/>
      <c r="T3647" s="12"/>
      <c r="U3647" s="12"/>
      <c r="V3647" s="12"/>
      <c r="W3647" s="12"/>
      <c r="X3647" s="12"/>
      <c r="Y3647" s="12"/>
      <c r="Z3647" s="12"/>
      <c r="AA3647" s="12"/>
      <c r="AB3647" s="12"/>
      <c r="AC3647" s="12"/>
      <c r="AD3647" s="12"/>
      <c r="AE3647" s="12"/>
      <c r="AF3647" s="12"/>
      <c r="AG3647" s="12"/>
      <c r="AH3647" s="12"/>
      <c r="AI3647" s="12"/>
      <c r="AJ3647" s="12"/>
      <c r="AK3647" s="12"/>
      <c r="AL3647" s="12"/>
      <c r="AM3647" s="12"/>
      <c r="AN3647" s="12"/>
      <c r="AO3647" s="12"/>
      <c r="AP3647" s="12"/>
      <c r="AQ3647" s="12"/>
      <c r="AR3647" s="12"/>
      <c r="AS3647" s="12"/>
      <c r="AT3647" s="12"/>
      <c r="AU3647" s="12"/>
      <c r="AV3647" s="12"/>
      <c r="AW3647" s="12"/>
      <c r="AX3647" s="12"/>
      <c r="AY3647" s="12"/>
      <c r="AZ3647" s="12"/>
      <c r="BA3647" s="12"/>
      <c r="BB3647" s="12"/>
      <c r="BC3647" s="12"/>
      <c r="BD3647" s="12"/>
      <c r="BE3647" s="12"/>
      <c r="BF3647" s="12"/>
      <c r="BG3647" s="12"/>
      <c r="BH3647" s="12"/>
      <c r="BI3647" s="12"/>
      <c r="BJ3647" s="12"/>
      <c r="BK3647" s="12"/>
      <c r="BL3647" s="12"/>
      <c r="BM3647" s="12"/>
      <c r="BN3647" s="12"/>
      <c r="BO3647" s="12"/>
      <c r="BP3647" s="12"/>
      <c r="BQ3647" s="12"/>
      <c r="BR3647" s="12"/>
      <c r="BS3647" s="12"/>
      <c r="BT3647" s="12"/>
      <c r="BU3647" s="12"/>
      <c r="BV3647" s="12"/>
      <c r="BW3647" s="12"/>
      <c r="BX3647" s="12"/>
      <c r="BY3647" s="12"/>
      <c r="BZ3647" s="12"/>
      <c r="CA3647" s="12"/>
      <c r="CB3647" s="12"/>
      <c r="CC3647" s="12"/>
      <c r="CD3647" s="12"/>
      <c r="CE3647" s="12"/>
      <c r="CF3647" s="12"/>
      <c r="CG3647" s="12"/>
      <c r="CH3647" s="12"/>
      <c r="CI3647" s="12"/>
      <c r="CJ3647" s="12"/>
      <c r="CK3647" s="12"/>
      <c r="CL3647" s="12"/>
      <c r="CM3647" s="12"/>
      <c r="CN3647" s="12"/>
      <c r="CO3647" s="12"/>
      <c r="CP3647" s="12"/>
      <c r="CQ3647" s="12"/>
      <c r="CR3647" s="12"/>
      <c r="CS3647" s="12"/>
      <c r="CT3647" s="12"/>
      <c r="CU3647" s="12"/>
      <c r="CV3647" s="12"/>
      <c r="CW3647" s="12"/>
      <c r="CX3647" s="12"/>
      <c r="CY3647" s="12"/>
      <c r="CZ3647" s="12"/>
      <c r="DA3647" s="12"/>
      <c r="DB3647" s="12"/>
      <c r="DC3647" s="12"/>
      <c r="DD3647" s="12"/>
      <c r="DE3647" s="12"/>
      <c r="DF3647" s="12"/>
      <c r="DG3647" s="12"/>
      <c r="DH3647" s="12"/>
      <c r="DI3647" s="12"/>
      <c r="DJ3647" s="12"/>
      <c r="DK3647" s="12"/>
      <c r="DL3647" s="12"/>
      <c r="DM3647" s="12"/>
      <c r="DN3647" s="12"/>
      <c r="DO3647" s="12"/>
      <c r="DP3647" s="12"/>
      <c r="DQ3647" s="12"/>
      <c r="DR3647" s="12"/>
      <c r="DS3647" s="12"/>
      <c r="DT3647" s="12"/>
      <c r="DU3647" s="12"/>
      <c r="DV3647" s="12"/>
    </row>
    <row r="3648" spans="1:126" s="14" customFormat="1" ht="45.75" thickBot="1" x14ac:dyDescent="0.3">
      <c r="A3648" s="12"/>
      <c r="B3648" s="13">
        <f t="shared" si="58"/>
        <v>3639</v>
      </c>
      <c r="C3648" s="2" t="s">
        <v>3419</v>
      </c>
      <c r="D3648" s="9">
        <v>6802</v>
      </c>
      <c r="E3648" s="2" t="s">
        <v>6343</v>
      </c>
      <c r="F3648" s="2" t="s">
        <v>6344</v>
      </c>
      <c r="G3648" s="2" t="s">
        <v>10735</v>
      </c>
      <c r="H3648" s="2" t="s">
        <v>779</v>
      </c>
      <c r="J3648" s="12"/>
      <c r="K3648" s="12"/>
      <c r="L3648" s="12"/>
      <c r="M3648" s="12"/>
      <c r="N3648" s="12"/>
      <c r="O3648" s="12"/>
      <c r="P3648" s="12"/>
      <c r="Q3648" s="12"/>
      <c r="R3648" s="12"/>
      <c r="S3648" s="12"/>
      <c r="T3648" s="12"/>
      <c r="U3648" s="12"/>
      <c r="V3648" s="12"/>
      <c r="W3648" s="12"/>
      <c r="X3648" s="12"/>
      <c r="Y3648" s="12"/>
      <c r="Z3648" s="12"/>
      <c r="AA3648" s="12"/>
      <c r="AB3648" s="12"/>
      <c r="AC3648" s="12"/>
      <c r="AD3648" s="12"/>
      <c r="AE3648" s="12"/>
      <c r="AF3648" s="12"/>
      <c r="AG3648" s="12"/>
      <c r="AH3648" s="12"/>
      <c r="AI3648" s="12"/>
      <c r="AJ3648" s="12"/>
      <c r="AK3648" s="12"/>
      <c r="AL3648" s="12"/>
      <c r="AM3648" s="12"/>
      <c r="AN3648" s="12"/>
      <c r="AO3648" s="12"/>
      <c r="AP3648" s="12"/>
      <c r="AQ3648" s="12"/>
      <c r="AR3648" s="12"/>
      <c r="AS3648" s="12"/>
      <c r="AT3648" s="12"/>
      <c r="AU3648" s="12"/>
      <c r="AV3648" s="12"/>
      <c r="AW3648" s="12"/>
      <c r="AX3648" s="12"/>
      <c r="AY3648" s="12"/>
      <c r="AZ3648" s="12"/>
      <c r="BA3648" s="12"/>
      <c r="BB3648" s="12"/>
      <c r="BC3648" s="12"/>
      <c r="BD3648" s="12"/>
      <c r="BE3648" s="12"/>
      <c r="BF3648" s="12"/>
      <c r="BG3648" s="12"/>
      <c r="BH3648" s="12"/>
      <c r="BI3648" s="12"/>
      <c r="BJ3648" s="12"/>
      <c r="BK3648" s="12"/>
      <c r="BL3648" s="12"/>
      <c r="BM3648" s="12"/>
      <c r="BN3648" s="12"/>
      <c r="BO3648" s="12"/>
      <c r="BP3648" s="12"/>
      <c r="BQ3648" s="12"/>
      <c r="BR3648" s="12"/>
      <c r="BS3648" s="12"/>
      <c r="BT3648" s="12"/>
      <c r="BU3648" s="12"/>
      <c r="BV3648" s="12"/>
      <c r="BW3648" s="12"/>
      <c r="BX3648" s="12"/>
      <c r="BY3648" s="12"/>
      <c r="BZ3648" s="12"/>
      <c r="CA3648" s="12"/>
      <c r="CB3648" s="12"/>
      <c r="CC3648" s="12"/>
      <c r="CD3648" s="12"/>
      <c r="CE3648" s="12"/>
      <c r="CF3648" s="12"/>
      <c r="CG3648" s="12"/>
      <c r="CH3648" s="12"/>
      <c r="CI3648" s="12"/>
      <c r="CJ3648" s="12"/>
      <c r="CK3648" s="12"/>
      <c r="CL3648" s="12"/>
      <c r="CM3648" s="12"/>
      <c r="CN3648" s="12"/>
      <c r="CO3648" s="12"/>
      <c r="CP3648" s="12"/>
      <c r="CQ3648" s="12"/>
      <c r="CR3648" s="12"/>
      <c r="CS3648" s="12"/>
      <c r="CT3648" s="12"/>
      <c r="CU3648" s="12"/>
      <c r="CV3648" s="12"/>
      <c r="CW3648" s="12"/>
      <c r="CX3648" s="12"/>
      <c r="CY3648" s="12"/>
      <c r="CZ3648" s="12"/>
      <c r="DA3648" s="12"/>
      <c r="DB3648" s="12"/>
      <c r="DC3648" s="12"/>
      <c r="DD3648" s="12"/>
      <c r="DE3648" s="12"/>
      <c r="DF3648" s="12"/>
      <c r="DG3648" s="12"/>
      <c r="DH3648" s="12"/>
      <c r="DI3648" s="12"/>
      <c r="DJ3648" s="12"/>
      <c r="DK3648" s="12"/>
      <c r="DL3648" s="12"/>
      <c r="DM3648" s="12"/>
      <c r="DN3648" s="12"/>
      <c r="DO3648" s="12"/>
      <c r="DP3648" s="12"/>
      <c r="DQ3648" s="12"/>
      <c r="DR3648" s="12"/>
      <c r="DS3648" s="12"/>
      <c r="DT3648" s="12"/>
      <c r="DU3648" s="12"/>
      <c r="DV3648" s="12"/>
    </row>
    <row r="3649" spans="1:126" s="14" customFormat="1" ht="75.75" thickBot="1" x14ac:dyDescent="0.3">
      <c r="A3649" s="12"/>
      <c r="B3649" s="13">
        <f t="shared" si="58"/>
        <v>3640</v>
      </c>
      <c r="C3649" s="2" t="s">
        <v>3419</v>
      </c>
      <c r="D3649" s="9">
        <v>7214</v>
      </c>
      <c r="E3649" s="2" t="s">
        <v>7055</v>
      </c>
      <c r="F3649" s="2" t="s">
        <v>6345</v>
      </c>
      <c r="G3649" s="2" t="s">
        <v>10726</v>
      </c>
      <c r="H3649" s="2" t="s">
        <v>779</v>
      </c>
      <c r="J3649" s="12"/>
      <c r="K3649" s="12"/>
      <c r="L3649" s="12"/>
      <c r="M3649" s="12"/>
      <c r="N3649" s="12"/>
      <c r="O3649" s="12"/>
      <c r="P3649" s="12"/>
      <c r="Q3649" s="12"/>
      <c r="R3649" s="12"/>
      <c r="S3649" s="12"/>
      <c r="T3649" s="12"/>
      <c r="U3649" s="12"/>
      <c r="V3649" s="12"/>
      <c r="W3649" s="12"/>
      <c r="X3649" s="12"/>
      <c r="Y3649" s="12"/>
      <c r="Z3649" s="12"/>
      <c r="AA3649" s="12"/>
      <c r="AB3649" s="12"/>
      <c r="AC3649" s="12"/>
      <c r="AD3649" s="12"/>
      <c r="AE3649" s="12"/>
      <c r="AF3649" s="12"/>
      <c r="AG3649" s="12"/>
      <c r="AH3649" s="12"/>
      <c r="AI3649" s="12"/>
      <c r="AJ3649" s="12"/>
      <c r="AK3649" s="12"/>
      <c r="AL3649" s="12"/>
      <c r="AM3649" s="12"/>
      <c r="AN3649" s="12"/>
      <c r="AO3649" s="12"/>
      <c r="AP3649" s="12"/>
      <c r="AQ3649" s="12"/>
      <c r="AR3649" s="12"/>
      <c r="AS3649" s="12"/>
      <c r="AT3649" s="12"/>
      <c r="AU3649" s="12"/>
      <c r="AV3649" s="12"/>
      <c r="AW3649" s="12"/>
      <c r="AX3649" s="12"/>
      <c r="AY3649" s="12"/>
      <c r="AZ3649" s="12"/>
      <c r="BA3649" s="12"/>
      <c r="BB3649" s="12"/>
      <c r="BC3649" s="12"/>
      <c r="BD3649" s="12"/>
      <c r="BE3649" s="12"/>
      <c r="BF3649" s="12"/>
      <c r="BG3649" s="12"/>
      <c r="BH3649" s="12"/>
      <c r="BI3649" s="12"/>
      <c r="BJ3649" s="12"/>
      <c r="BK3649" s="12"/>
      <c r="BL3649" s="12"/>
      <c r="BM3649" s="12"/>
      <c r="BN3649" s="12"/>
      <c r="BO3649" s="12"/>
      <c r="BP3649" s="12"/>
      <c r="BQ3649" s="12"/>
      <c r="BR3649" s="12"/>
      <c r="BS3649" s="12"/>
      <c r="BT3649" s="12"/>
      <c r="BU3649" s="12"/>
      <c r="BV3649" s="12"/>
      <c r="BW3649" s="12"/>
      <c r="BX3649" s="12"/>
      <c r="BY3649" s="12"/>
      <c r="BZ3649" s="12"/>
      <c r="CA3649" s="12"/>
      <c r="CB3649" s="12"/>
      <c r="CC3649" s="12"/>
      <c r="CD3649" s="12"/>
      <c r="CE3649" s="12"/>
      <c r="CF3649" s="12"/>
      <c r="CG3649" s="12"/>
      <c r="CH3649" s="12"/>
      <c r="CI3649" s="12"/>
      <c r="CJ3649" s="12"/>
      <c r="CK3649" s="12"/>
      <c r="CL3649" s="12"/>
      <c r="CM3649" s="12"/>
      <c r="CN3649" s="12"/>
      <c r="CO3649" s="12"/>
      <c r="CP3649" s="12"/>
      <c r="CQ3649" s="12"/>
      <c r="CR3649" s="12"/>
      <c r="CS3649" s="12"/>
      <c r="CT3649" s="12"/>
      <c r="CU3649" s="12"/>
      <c r="CV3649" s="12"/>
      <c r="CW3649" s="12"/>
      <c r="CX3649" s="12"/>
      <c r="CY3649" s="12"/>
      <c r="CZ3649" s="12"/>
      <c r="DA3649" s="12"/>
      <c r="DB3649" s="12"/>
      <c r="DC3649" s="12"/>
      <c r="DD3649" s="12"/>
      <c r="DE3649" s="12"/>
      <c r="DF3649" s="12"/>
      <c r="DG3649" s="12"/>
      <c r="DH3649" s="12"/>
      <c r="DI3649" s="12"/>
      <c r="DJ3649" s="12"/>
      <c r="DK3649" s="12"/>
      <c r="DL3649" s="12"/>
      <c r="DM3649" s="12"/>
      <c r="DN3649" s="12"/>
      <c r="DO3649" s="12"/>
      <c r="DP3649" s="12"/>
      <c r="DQ3649" s="12"/>
      <c r="DR3649" s="12"/>
      <c r="DS3649" s="12"/>
      <c r="DT3649" s="12"/>
      <c r="DU3649" s="12"/>
      <c r="DV3649" s="12"/>
    </row>
    <row r="3650" spans="1:126" s="14" customFormat="1" ht="45.75" thickBot="1" x14ac:dyDescent="0.3">
      <c r="A3650" s="12"/>
      <c r="B3650" s="13">
        <f t="shared" si="58"/>
        <v>3641</v>
      </c>
      <c r="C3650" s="2" t="s">
        <v>3419</v>
      </c>
      <c r="D3650" s="9">
        <v>2505</v>
      </c>
      <c r="E3650" s="2" t="s">
        <v>7220</v>
      </c>
      <c r="F3650" s="2" t="s">
        <v>1697</v>
      </c>
      <c r="G3650" s="2" t="s">
        <v>10736</v>
      </c>
      <c r="H3650" s="2" t="s">
        <v>779</v>
      </c>
      <c r="J3650" s="12"/>
      <c r="K3650" s="12"/>
      <c r="L3650" s="12"/>
      <c r="M3650" s="12"/>
      <c r="N3650" s="12"/>
      <c r="O3650" s="12"/>
      <c r="P3650" s="12"/>
      <c r="Q3650" s="12"/>
      <c r="R3650" s="12"/>
      <c r="S3650" s="12"/>
      <c r="T3650" s="12"/>
      <c r="U3650" s="12"/>
      <c r="V3650" s="12"/>
      <c r="W3650" s="12"/>
      <c r="X3650" s="12"/>
      <c r="Y3650" s="12"/>
      <c r="Z3650" s="12"/>
      <c r="AA3650" s="12"/>
      <c r="AB3650" s="12"/>
      <c r="AC3650" s="12"/>
      <c r="AD3650" s="12"/>
      <c r="AE3650" s="12"/>
      <c r="AF3650" s="12"/>
      <c r="AG3650" s="12"/>
      <c r="AH3650" s="12"/>
      <c r="AI3650" s="12"/>
      <c r="AJ3650" s="12"/>
      <c r="AK3650" s="12"/>
      <c r="AL3650" s="12"/>
      <c r="AM3650" s="12"/>
      <c r="AN3650" s="12"/>
      <c r="AO3650" s="12"/>
      <c r="AP3650" s="12"/>
      <c r="AQ3650" s="12"/>
      <c r="AR3650" s="12"/>
      <c r="AS3650" s="12"/>
      <c r="AT3650" s="12"/>
      <c r="AU3650" s="12"/>
      <c r="AV3650" s="12"/>
      <c r="AW3650" s="12"/>
      <c r="AX3650" s="12"/>
      <c r="AY3650" s="12"/>
      <c r="AZ3650" s="12"/>
      <c r="BA3650" s="12"/>
      <c r="BB3650" s="12"/>
      <c r="BC3650" s="12"/>
      <c r="BD3650" s="12"/>
      <c r="BE3650" s="12"/>
      <c r="BF3650" s="12"/>
      <c r="BG3650" s="12"/>
      <c r="BH3650" s="12"/>
      <c r="BI3650" s="12"/>
      <c r="BJ3650" s="12"/>
      <c r="BK3650" s="12"/>
      <c r="BL3650" s="12"/>
      <c r="BM3650" s="12"/>
      <c r="BN3650" s="12"/>
      <c r="BO3650" s="12"/>
      <c r="BP3650" s="12"/>
      <c r="BQ3650" s="12"/>
      <c r="BR3650" s="12"/>
      <c r="BS3650" s="12"/>
      <c r="BT3650" s="12"/>
      <c r="BU3650" s="12"/>
      <c r="BV3650" s="12"/>
      <c r="BW3650" s="12"/>
      <c r="BX3650" s="12"/>
      <c r="BY3650" s="12"/>
      <c r="BZ3650" s="12"/>
      <c r="CA3650" s="12"/>
      <c r="CB3650" s="12"/>
      <c r="CC3650" s="12"/>
      <c r="CD3650" s="12"/>
      <c r="CE3650" s="12"/>
      <c r="CF3650" s="12"/>
      <c r="CG3650" s="12"/>
      <c r="CH3650" s="12"/>
      <c r="CI3650" s="12"/>
      <c r="CJ3650" s="12"/>
      <c r="CK3650" s="12"/>
      <c r="CL3650" s="12"/>
      <c r="CM3650" s="12"/>
      <c r="CN3650" s="12"/>
      <c r="CO3650" s="12"/>
      <c r="CP3650" s="12"/>
      <c r="CQ3650" s="12"/>
      <c r="CR3650" s="12"/>
      <c r="CS3650" s="12"/>
      <c r="CT3650" s="12"/>
      <c r="CU3650" s="12"/>
      <c r="CV3650" s="12"/>
      <c r="CW3650" s="12"/>
      <c r="CX3650" s="12"/>
      <c r="CY3650" s="12"/>
      <c r="CZ3650" s="12"/>
      <c r="DA3650" s="12"/>
      <c r="DB3650" s="12"/>
      <c r="DC3650" s="12"/>
      <c r="DD3650" s="12"/>
      <c r="DE3650" s="12"/>
      <c r="DF3650" s="12"/>
      <c r="DG3650" s="12"/>
      <c r="DH3650" s="12"/>
      <c r="DI3650" s="12"/>
      <c r="DJ3650" s="12"/>
      <c r="DK3650" s="12"/>
      <c r="DL3650" s="12"/>
      <c r="DM3650" s="12"/>
      <c r="DN3650" s="12"/>
      <c r="DO3650" s="12"/>
      <c r="DP3650" s="12"/>
      <c r="DQ3650" s="12"/>
      <c r="DR3650" s="12"/>
      <c r="DS3650" s="12"/>
      <c r="DT3650" s="12"/>
      <c r="DU3650" s="12"/>
      <c r="DV3650" s="12"/>
    </row>
    <row r="3651" spans="1:126" s="14" customFormat="1" ht="45.75" thickBot="1" x14ac:dyDescent="0.3">
      <c r="A3651" s="12"/>
      <c r="B3651" s="13">
        <f t="shared" si="58"/>
        <v>3642</v>
      </c>
      <c r="C3651" s="2" t="s">
        <v>3419</v>
      </c>
      <c r="D3651" s="9">
        <v>2505</v>
      </c>
      <c r="E3651" s="2" t="s">
        <v>7220</v>
      </c>
      <c r="F3651" s="2" t="s">
        <v>1699</v>
      </c>
      <c r="G3651" s="2" t="s">
        <v>10737</v>
      </c>
      <c r="H3651" s="2" t="s">
        <v>779</v>
      </c>
      <c r="J3651" s="12"/>
      <c r="K3651" s="12"/>
      <c r="L3651" s="12"/>
      <c r="M3651" s="12"/>
      <c r="N3651" s="12"/>
      <c r="O3651" s="12"/>
      <c r="P3651" s="12"/>
      <c r="Q3651" s="12"/>
      <c r="R3651" s="12"/>
      <c r="S3651" s="12"/>
      <c r="T3651" s="12"/>
      <c r="U3651" s="12"/>
      <c r="V3651" s="12"/>
      <c r="W3651" s="12"/>
      <c r="X3651" s="12"/>
      <c r="Y3651" s="12"/>
      <c r="Z3651" s="12"/>
      <c r="AA3651" s="12"/>
      <c r="AB3651" s="12"/>
      <c r="AC3651" s="12"/>
      <c r="AD3651" s="12"/>
      <c r="AE3651" s="12"/>
      <c r="AF3651" s="12"/>
      <c r="AG3651" s="12"/>
      <c r="AH3651" s="12"/>
      <c r="AI3651" s="12"/>
      <c r="AJ3651" s="12"/>
      <c r="AK3651" s="12"/>
      <c r="AL3651" s="12"/>
      <c r="AM3651" s="12"/>
      <c r="AN3651" s="12"/>
      <c r="AO3651" s="12"/>
      <c r="AP3651" s="12"/>
      <c r="AQ3651" s="12"/>
      <c r="AR3651" s="12"/>
      <c r="AS3651" s="12"/>
      <c r="AT3651" s="12"/>
      <c r="AU3651" s="12"/>
      <c r="AV3651" s="12"/>
      <c r="AW3651" s="12"/>
      <c r="AX3651" s="12"/>
      <c r="AY3651" s="12"/>
      <c r="AZ3651" s="12"/>
      <c r="BA3651" s="12"/>
      <c r="BB3651" s="12"/>
      <c r="BC3651" s="12"/>
      <c r="BD3651" s="12"/>
      <c r="BE3651" s="12"/>
      <c r="BF3651" s="12"/>
      <c r="BG3651" s="12"/>
      <c r="BH3651" s="12"/>
      <c r="BI3651" s="12"/>
      <c r="BJ3651" s="12"/>
      <c r="BK3651" s="12"/>
      <c r="BL3651" s="12"/>
      <c r="BM3651" s="12"/>
      <c r="BN3651" s="12"/>
      <c r="BO3651" s="12"/>
      <c r="BP3651" s="12"/>
      <c r="BQ3651" s="12"/>
      <c r="BR3651" s="12"/>
      <c r="BS3651" s="12"/>
      <c r="BT3651" s="12"/>
      <c r="BU3651" s="12"/>
      <c r="BV3651" s="12"/>
      <c r="BW3651" s="12"/>
      <c r="BX3651" s="12"/>
      <c r="BY3651" s="12"/>
      <c r="BZ3651" s="12"/>
      <c r="CA3651" s="12"/>
      <c r="CB3651" s="12"/>
      <c r="CC3651" s="12"/>
      <c r="CD3651" s="12"/>
      <c r="CE3651" s="12"/>
      <c r="CF3651" s="12"/>
      <c r="CG3651" s="12"/>
      <c r="CH3651" s="12"/>
      <c r="CI3651" s="12"/>
      <c r="CJ3651" s="12"/>
      <c r="CK3651" s="12"/>
      <c r="CL3651" s="12"/>
      <c r="CM3651" s="12"/>
      <c r="CN3651" s="12"/>
      <c r="CO3651" s="12"/>
      <c r="CP3651" s="12"/>
      <c r="CQ3651" s="12"/>
      <c r="CR3651" s="12"/>
      <c r="CS3651" s="12"/>
      <c r="CT3651" s="12"/>
      <c r="CU3651" s="12"/>
      <c r="CV3651" s="12"/>
      <c r="CW3651" s="12"/>
      <c r="CX3651" s="12"/>
      <c r="CY3651" s="12"/>
      <c r="CZ3651" s="12"/>
      <c r="DA3651" s="12"/>
      <c r="DB3651" s="12"/>
      <c r="DC3651" s="12"/>
      <c r="DD3651" s="12"/>
      <c r="DE3651" s="12"/>
      <c r="DF3651" s="12"/>
      <c r="DG3651" s="12"/>
      <c r="DH3651" s="12"/>
      <c r="DI3651" s="12"/>
      <c r="DJ3651" s="12"/>
      <c r="DK3651" s="12"/>
      <c r="DL3651" s="12"/>
      <c r="DM3651" s="12"/>
      <c r="DN3651" s="12"/>
      <c r="DO3651" s="12"/>
      <c r="DP3651" s="12"/>
      <c r="DQ3651" s="12"/>
      <c r="DR3651" s="12"/>
      <c r="DS3651" s="12"/>
      <c r="DT3651" s="12"/>
      <c r="DU3651" s="12"/>
      <c r="DV3651" s="12"/>
    </row>
    <row r="3652" spans="1:126" s="14" customFormat="1" ht="30.75" thickBot="1" x14ac:dyDescent="0.3">
      <c r="A3652" s="12"/>
      <c r="B3652" s="13">
        <f t="shared" si="58"/>
        <v>3643</v>
      </c>
      <c r="C3652" s="2" t="s">
        <v>3419</v>
      </c>
      <c r="D3652" s="9">
        <v>25</v>
      </c>
      <c r="E3652" s="2" t="s">
        <v>7221</v>
      </c>
      <c r="F3652" s="2" t="s">
        <v>7222</v>
      </c>
      <c r="G3652" s="2" t="s">
        <v>10738</v>
      </c>
      <c r="H3652" s="2" t="s">
        <v>779</v>
      </c>
      <c r="J3652" s="12"/>
      <c r="K3652" s="12"/>
      <c r="L3652" s="12"/>
      <c r="M3652" s="12"/>
      <c r="N3652" s="12"/>
      <c r="O3652" s="12"/>
      <c r="P3652" s="12"/>
      <c r="Q3652" s="12"/>
      <c r="R3652" s="12"/>
      <c r="S3652" s="12"/>
      <c r="T3652" s="12"/>
      <c r="U3652" s="12"/>
      <c r="V3652" s="12"/>
      <c r="W3652" s="12"/>
      <c r="X3652" s="12"/>
      <c r="Y3652" s="12"/>
      <c r="Z3652" s="12"/>
      <c r="AA3652" s="12"/>
      <c r="AB3652" s="12"/>
      <c r="AC3652" s="12"/>
      <c r="AD3652" s="12"/>
      <c r="AE3652" s="12"/>
      <c r="AF3652" s="12"/>
      <c r="AG3652" s="12"/>
      <c r="AH3652" s="12"/>
      <c r="AI3652" s="12"/>
      <c r="AJ3652" s="12"/>
      <c r="AK3652" s="12"/>
      <c r="AL3652" s="12"/>
      <c r="AM3652" s="12"/>
      <c r="AN3652" s="12"/>
      <c r="AO3652" s="12"/>
      <c r="AP3652" s="12"/>
      <c r="AQ3652" s="12"/>
      <c r="AR3652" s="12"/>
      <c r="AS3652" s="12"/>
      <c r="AT3652" s="12"/>
      <c r="AU3652" s="12"/>
      <c r="AV3652" s="12"/>
      <c r="AW3652" s="12"/>
      <c r="AX3652" s="12"/>
      <c r="AY3652" s="12"/>
      <c r="AZ3652" s="12"/>
      <c r="BA3652" s="12"/>
      <c r="BB3652" s="12"/>
      <c r="BC3652" s="12"/>
      <c r="BD3652" s="12"/>
      <c r="BE3652" s="12"/>
      <c r="BF3652" s="12"/>
      <c r="BG3652" s="12"/>
      <c r="BH3652" s="12"/>
      <c r="BI3652" s="12"/>
      <c r="BJ3652" s="12"/>
      <c r="BK3652" s="12"/>
      <c r="BL3652" s="12"/>
      <c r="BM3652" s="12"/>
      <c r="BN3652" s="12"/>
      <c r="BO3652" s="12"/>
      <c r="BP3652" s="12"/>
      <c r="BQ3652" s="12"/>
      <c r="BR3652" s="12"/>
      <c r="BS3652" s="12"/>
      <c r="BT3652" s="12"/>
      <c r="BU3652" s="12"/>
      <c r="BV3652" s="12"/>
      <c r="BW3652" s="12"/>
      <c r="BX3652" s="12"/>
      <c r="BY3652" s="12"/>
      <c r="BZ3652" s="12"/>
      <c r="CA3652" s="12"/>
      <c r="CB3652" s="12"/>
      <c r="CC3652" s="12"/>
      <c r="CD3652" s="12"/>
      <c r="CE3652" s="12"/>
      <c r="CF3652" s="12"/>
      <c r="CG3652" s="12"/>
      <c r="CH3652" s="12"/>
      <c r="CI3652" s="12"/>
      <c r="CJ3652" s="12"/>
      <c r="CK3652" s="12"/>
      <c r="CL3652" s="12"/>
      <c r="CM3652" s="12"/>
      <c r="CN3652" s="12"/>
      <c r="CO3652" s="12"/>
      <c r="CP3652" s="12"/>
      <c r="CQ3652" s="12"/>
      <c r="CR3652" s="12"/>
      <c r="CS3652" s="12"/>
      <c r="CT3652" s="12"/>
      <c r="CU3652" s="12"/>
      <c r="CV3652" s="12"/>
      <c r="CW3652" s="12"/>
      <c r="CX3652" s="12"/>
      <c r="CY3652" s="12"/>
      <c r="CZ3652" s="12"/>
      <c r="DA3652" s="12"/>
      <c r="DB3652" s="12"/>
      <c r="DC3652" s="12"/>
      <c r="DD3652" s="12"/>
      <c r="DE3652" s="12"/>
      <c r="DF3652" s="12"/>
      <c r="DG3652" s="12"/>
      <c r="DH3652" s="12"/>
      <c r="DI3652" s="12"/>
      <c r="DJ3652" s="12"/>
      <c r="DK3652" s="12"/>
      <c r="DL3652" s="12"/>
      <c r="DM3652" s="12"/>
      <c r="DN3652" s="12"/>
      <c r="DO3652" s="12"/>
      <c r="DP3652" s="12"/>
      <c r="DQ3652" s="12"/>
      <c r="DR3652" s="12"/>
      <c r="DS3652" s="12"/>
      <c r="DT3652" s="12"/>
      <c r="DU3652" s="12"/>
      <c r="DV3652" s="12"/>
    </row>
    <row r="3653" spans="1:126" s="14" customFormat="1" ht="75.75" thickBot="1" x14ac:dyDescent="0.3">
      <c r="A3653" s="12"/>
      <c r="B3653" s="13">
        <f t="shared" si="58"/>
        <v>3644</v>
      </c>
      <c r="C3653" s="2" t="s">
        <v>3419</v>
      </c>
      <c r="D3653" s="9">
        <v>7010</v>
      </c>
      <c r="E3653" s="2" t="s">
        <v>6001</v>
      </c>
      <c r="F3653" s="2" t="s">
        <v>2861</v>
      </c>
      <c r="G3653" s="2" t="s">
        <v>10739</v>
      </c>
      <c r="H3653" s="2" t="s">
        <v>223</v>
      </c>
      <c r="J3653" s="12"/>
      <c r="K3653" s="12"/>
      <c r="L3653" s="12"/>
      <c r="M3653" s="12"/>
      <c r="N3653" s="12"/>
      <c r="O3653" s="12"/>
      <c r="P3653" s="12"/>
      <c r="Q3653" s="12"/>
      <c r="R3653" s="12"/>
      <c r="S3653" s="12"/>
      <c r="T3653" s="12"/>
      <c r="U3653" s="12"/>
      <c r="V3653" s="12"/>
      <c r="W3653" s="12"/>
      <c r="X3653" s="12"/>
      <c r="Y3653" s="12"/>
      <c r="Z3653" s="12"/>
      <c r="AA3653" s="12"/>
      <c r="AB3653" s="12"/>
      <c r="AC3653" s="12"/>
      <c r="AD3653" s="12"/>
      <c r="AE3653" s="12"/>
      <c r="AF3653" s="12"/>
      <c r="AG3653" s="12"/>
      <c r="AH3653" s="12"/>
      <c r="AI3653" s="12"/>
      <c r="AJ3653" s="12"/>
      <c r="AK3653" s="12"/>
      <c r="AL3653" s="12"/>
      <c r="AM3653" s="12"/>
      <c r="AN3653" s="12"/>
      <c r="AO3653" s="12"/>
      <c r="AP3653" s="12"/>
      <c r="AQ3653" s="12"/>
      <c r="AR3653" s="12"/>
      <c r="AS3653" s="12"/>
      <c r="AT3653" s="12"/>
      <c r="AU3653" s="12"/>
      <c r="AV3653" s="12"/>
      <c r="AW3653" s="12"/>
      <c r="AX3653" s="12"/>
      <c r="AY3653" s="12"/>
      <c r="AZ3653" s="12"/>
      <c r="BA3653" s="12"/>
      <c r="BB3653" s="12"/>
      <c r="BC3653" s="12"/>
      <c r="BD3653" s="12"/>
      <c r="BE3653" s="12"/>
      <c r="BF3653" s="12"/>
      <c r="BG3653" s="12"/>
      <c r="BH3653" s="12"/>
      <c r="BI3653" s="12"/>
      <c r="BJ3653" s="12"/>
      <c r="BK3653" s="12"/>
      <c r="BL3653" s="12"/>
      <c r="BM3653" s="12"/>
      <c r="BN3653" s="12"/>
      <c r="BO3653" s="12"/>
      <c r="BP3653" s="12"/>
      <c r="BQ3653" s="12"/>
      <c r="BR3653" s="12"/>
      <c r="BS3653" s="12"/>
      <c r="BT3653" s="12"/>
      <c r="BU3653" s="12"/>
      <c r="BV3653" s="12"/>
      <c r="BW3653" s="12"/>
      <c r="BX3653" s="12"/>
      <c r="BY3653" s="12"/>
      <c r="BZ3653" s="12"/>
      <c r="CA3653" s="12"/>
      <c r="CB3653" s="12"/>
      <c r="CC3653" s="12"/>
      <c r="CD3653" s="12"/>
      <c r="CE3653" s="12"/>
      <c r="CF3653" s="12"/>
      <c r="CG3653" s="12"/>
      <c r="CH3653" s="12"/>
      <c r="CI3653" s="12"/>
      <c r="CJ3653" s="12"/>
      <c r="CK3653" s="12"/>
      <c r="CL3653" s="12"/>
      <c r="CM3653" s="12"/>
      <c r="CN3653" s="12"/>
      <c r="CO3653" s="12"/>
      <c r="CP3653" s="12"/>
      <c r="CQ3653" s="12"/>
      <c r="CR3653" s="12"/>
      <c r="CS3653" s="12"/>
      <c r="CT3653" s="12"/>
      <c r="CU3653" s="12"/>
      <c r="CV3653" s="12"/>
      <c r="CW3653" s="12"/>
      <c r="CX3653" s="12"/>
      <c r="CY3653" s="12"/>
      <c r="CZ3653" s="12"/>
      <c r="DA3653" s="12"/>
      <c r="DB3653" s="12"/>
      <c r="DC3653" s="12"/>
      <c r="DD3653" s="12"/>
      <c r="DE3653" s="12"/>
      <c r="DF3653" s="12"/>
      <c r="DG3653" s="12"/>
      <c r="DH3653" s="12"/>
      <c r="DI3653" s="12"/>
      <c r="DJ3653" s="12"/>
      <c r="DK3653" s="12"/>
      <c r="DL3653" s="12"/>
      <c r="DM3653" s="12"/>
      <c r="DN3653" s="12"/>
      <c r="DO3653" s="12"/>
      <c r="DP3653" s="12"/>
      <c r="DQ3653" s="12"/>
      <c r="DR3653" s="12"/>
      <c r="DS3653" s="12"/>
      <c r="DT3653" s="12"/>
      <c r="DU3653" s="12"/>
      <c r="DV3653" s="12"/>
    </row>
    <row r="3654" spans="1:126" s="14" customFormat="1" ht="75.75" thickBot="1" x14ac:dyDescent="0.3">
      <c r="A3654" s="12"/>
      <c r="B3654" s="13">
        <f t="shared" si="58"/>
        <v>3645</v>
      </c>
      <c r="C3654" s="2" t="s">
        <v>3419</v>
      </c>
      <c r="D3654" s="9">
        <v>3214</v>
      </c>
      <c r="E3654" s="2" t="s">
        <v>2864</v>
      </c>
      <c r="F3654" s="2" t="s">
        <v>2863</v>
      </c>
      <c r="G3654" s="2" t="s">
        <v>2862</v>
      </c>
      <c r="H3654" s="2" t="s">
        <v>223</v>
      </c>
      <c r="J3654" s="12"/>
      <c r="K3654" s="12"/>
      <c r="L3654" s="12"/>
      <c r="M3654" s="12"/>
      <c r="N3654" s="12"/>
      <c r="O3654" s="12"/>
      <c r="P3654" s="12"/>
      <c r="Q3654" s="12"/>
      <c r="R3654" s="12"/>
      <c r="S3654" s="12"/>
      <c r="T3654" s="12"/>
      <c r="U3654" s="12"/>
      <c r="V3654" s="12"/>
      <c r="W3654" s="12"/>
      <c r="X3654" s="12"/>
      <c r="Y3654" s="12"/>
      <c r="Z3654" s="12"/>
      <c r="AA3654" s="12"/>
      <c r="AB3654" s="12"/>
      <c r="AC3654" s="12"/>
      <c r="AD3654" s="12"/>
      <c r="AE3654" s="12"/>
      <c r="AF3654" s="12"/>
      <c r="AG3654" s="12"/>
      <c r="AH3654" s="12"/>
      <c r="AI3654" s="12"/>
      <c r="AJ3654" s="12"/>
      <c r="AK3654" s="12"/>
      <c r="AL3654" s="12"/>
      <c r="AM3654" s="12"/>
      <c r="AN3654" s="12"/>
      <c r="AO3654" s="12"/>
      <c r="AP3654" s="12"/>
      <c r="AQ3654" s="12"/>
      <c r="AR3654" s="12"/>
      <c r="AS3654" s="12"/>
      <c r="AT3654" s="12"/>
      <c r="AU3654" s="12"/>
      <c r="AV3654" s="12"/>
      <c r="AW3654" s="12"/>
      <c r="AX3654" s="12"/>
      <c r="AY3654" s="12"/>
      <c r="AZ3654" s="12"/>
      <c r="BA3654" s="12"/>
      <c r="BB3654" s="12"/>
      <c r="BC3654" s="12"/>
      <c r="BD3654" s="12"/>
      <c r="BE3654" s="12"/>
      <c r="BF3654" s="12"/>
      <c r="BG3654" s="12"/>
      <c r="BH3654" s="12"/>
      <c r="BI3654" s="12"/>
      <c r="BJ3654" s="12"/>
      <c r="BK3654" s="12"/>
      <c r="BL3654" s="12"/>
      <c r="BM3654" s="12"/>
      <c r="BN3654" s="12"/>
      <c r="BO3654" s="12"/>
      <c r="BP3654" s="12"/>
      <c r="BQ3654" s="12"/>
      <c r="BR3654" s="12"/>
      <c r="BS3654" s="12"/>
      <c r="BT3654" s="12"/>
      <c r="BU3654" s="12"/>
      <c r="BV3654" s="12"/>
      <c r="BW3654" s="12"/>
      <c r="BX3654" s="12"/>
      <c r="BY3654" s="12"/>
      <c r="BZ3654" s="12"/>
      <c r="CA3654" s="12"/>
      <c r="CB3654" s="12"/>
      <c r="CC3654" s="12"/>
      <c r="CD3654" s="12"/>
      <c r="CE3654" s="12"/>
      <c r="CF3654" s="12"/>
      <c r="CG3654" s="12"/>
      <c r="CH3654" s="12"/>
      <c r="CI3654" s="12"/>
      <c r="CJ3654" s="12"/>
      <c r="CK3654" s="12"/>
      <c r="CL3654" s="12"/>
      <c r="CM3654" s="12"/>
      <c r="CN3654" s="12"/>
      <c r="CO3654" s="12"/>
      <c r="CP3654" s="12"/>
      <c r="CQ3654" s="12"/>
      <c r="CR3654" s="12"/>
      <c r="CS3654" s="12"/>
      <c r="CT3654" s="12"/>
      <c r="CU3654" s="12"/>
      <c r="CV3654" s="12"/>
      <c r="CW3654" s="12"/>
      <c r="CX3654" s="12"/>
      <c r="CY3654" s="12"/>
      <c r="CZ3654" s="12"/>
      <c r="DA3654" s="12"/>
      <c r="DB3654" s="12"/>
      <c r="DC3654" s="12"/>
      <c r="DD3654" s="12"/>
      <c r="DE3654" s="12"/>
      <c r="DF3654" s="12"/>
      <c r="DG3654" s="12"/>
      <c r="DH3654" s="12"/>
      <c r="DI3654" s="12"/>
      <c r="DJ3654" s="12"/>
      <c r="DK3654" s="12"/>
      <c r="DL3654" s="12"/>
      <c r="DM3654" s="12"/>
      <c r="DN3654" s="12"/>
      <c r="DO3654" s="12"/>
      <c r="DP3654" s="12"/>
      <c r="DQ3654" s="12"/>
      <c r="DR3654" s="12"/>
      <c r="DS3654" s="12"/>
      <c r="DT3654" s="12"/>
      <c r="DU3654" s="12"/>
      <c r="DV3654" s="12"/>
    </row>
    <row r="3655" spans="1:126" s="14" customFormat="1" ht="75.75" thickBot="1" x14ac:dyDescent="0.3">
      <c r="A3655" s="12"/>
      <c r="B3655" s="13">
        <f t="shared" si="58"/>
        <v>3646</v>
      </c>
      <c r="C3655" s="2" t="s">
        <v>3419</v>
      </c>
      <c r="D3655" s="9">
        <v>6809</v>
      </c>
      <c r="E3655" s="2" t="s">
        <v>2865</v>
      </c>
      <c r="F3655" s="2" t="s">
        <v>2866</v>
      </c>
      <c r="G3655" s="2" t="s">
        <v>2867</v>
      </c>
      <c r="H3655" s="2" t="s">
        <v>223</v>
      </c>
      <c r="J3655" s="12"/>
      <c r="K3655" s="12"/>
      <c r="L3655" s="12"/>
      <c r="M3655" s="12"/>
      <c r="N3655" s="12"/>
      <c r="O3655" s="12"/>
      <c r="P3655" s="12"/>
      <c r="Q3655" s="12"/>
      <c r="R3655" s="12"/>
      <c r="S3655" s="12"/>
      <c r="T3655" s="12"/>
      <c r="U3655" s="12"/>
      <c r="V3655" s="12"/>
      <c r="W3655" s="12"/>
      <c r="X3655" s="12"/>
      <c r="Y3655" s="12"/>
      <c r="Z3655" s="12"/>
      <c r="AA3655" s="12"/>
      <c r="AB3655" s="12"/>
      <c r="AC3655" s="12"/>
      <c r="AD3655" s="12"/>
      <c r="AE3655" s="12"/>
      <c r="AF3655" s="12"/>
      <c r="AG3655" s="12"/>
      <c r="AH3655" s="12"/>
      <c r="AI3655" s="12"/>
      <c r="AJ3655" s="12"/>
      <c r="AK3655" s="12"/>
      <c r="AL3655" s="12"/>
      <c r="AM3655" s="12"/>
      <c r="AN3655" s="12"/>
      <c r="AO3655" s="12"/>
      <c r="AP3655" s="12"/>
      <c r="AQ3655" s="12"/>
      <c r="AR3655" s="12"/>
      <c r="AS3655" s="12"/>
      <c r="AT3655" s="12"/>
      <c r="AU3655" s="12"/>
      <c r="AV3655" s="12"/>
      <c r="AW3655" s="12"/>
      <c r="AX3655" s="12"/>
      <c r="AY3655" s="12"/>
      <c r="AZ3655" s="12"/>
      <c r="BA3655" s="12"/>
      <c r="BB3655" s="12"/>
      <c r="BC3655" s="12"/>
      <c r="BD3655" s="12"/>
      <c r="BE3655" s="12"/>
      <c r="BF3655" s="12"/>
      <c r="BG3655" s="12"/>
      <c r="BH3655" s="12"/>
      <c r="BI3655" s="12"/>
      <c r="BJ3655" s="12"/>
      <c r="BK3655" s="12"/>
      <c r="BL3655" s="12"/>
      <c r="BM3655" s="12"/>
      <c r="BN3655" s="12"/>
      <c r="BO3655" s="12"/>
      <c r="BP3655" s="12"/>
      <c r="BQ3655" s="12"/>
      <c r="BR3655" s="12"/>
      <c r="BS3655" s="12"/>
      <c r="BT3655" s="12"/>
      <c r="BU3655" s="12"/>
      <c r="BV3655" s="12"/>
      <c r="BW3655" s="12"/>
      <c r="BX3655" s="12"/>
      <c r="BY3655" s="12"/>
      <c r="BZ3655" s="12"/>
      <c r="CA3655" s="12"/>
      <c r="CB3655" s="12"/>
      <c r="CC3655" s="12"/>
      <c r="CD3655" s="12"/>
      <c r="CE3655" s="12"/>
      <c r="CF3655" s="12"/>
      <c r="CG3655" s="12"/>
      <c r="CH3655" s="12"/>
      <c r="CI3655" s="12"/>
      <c r="CJ3655" s="12"/>
      <c r="CK3655" s="12"/>
      <c r="CL3655" s="12"/>
      <c r="CM3655" s="12"/>
      <c r="CN3655" s="12"/>
      <c r="CO3655" s="12"/>
      <c r="CP3655" s="12"/>
      <c r="CQ3655" s="12"/>
      <c r="CR3655" s="12"/>
      <c r="CS3655" s="12"/>
      <c r="CT3655" s="12"/>
      <c r="CU3655" s="12"/>
      <c r="CV3655" s="12"/>
      <c r="CW3655" s="12"/>
      <c r="CX3655" s="12"/>
      <c r="CY3655" s="12"/>
      <c r="CZ3655" s="12"/>
      <c r="DA3655" s="12"/>
      <c r="DB3655" s="12"/>
      <c r="DC3655" s="12"/>
      <c r="DD3655" s="12"/>
      <c r="DE3655" s="12"/>
      <c r="DF3655" s="12"/>
      <c r="DG3655" s="12"/>
      <c r="DH3655" s="12"/>
      <c r="DI3655" s="12"/>
      <c r="DJ3655" s="12"/>
      <c r="DK3655" s="12"/>
      <c r="DL3655" s="12"/>
      <c r="DM3655" s="12"/>
      <c r="DN3655" s="12"/>
      <c r="DO3655" s="12"/>
      <c r="DP3655" s="12"/>
      <c r="DQ3655" s="12"/>
      <c r="DR3655" s="12"/>
      <c r="DS3655" s="12"/>
      <c r="DT3655" s="12"/>
      <c r="DU3655" s="12"/>
      <c r="DV3655" s="12"/>
    </row>
    <row r="3656" spans="1:126" s="14" customFormat="1" ht="75.75" thickBot="1" x14ac:dyDescent="0.3">
      <c r="A3656" s="12"/>
      <c r="B3656" s="13">
        <f t="shared" si="58"/>
        <v>3647</v>
      </c>
      <c r="C3656" s="2" t="s">
        <v>3419</v>
      </c>
      <c r="D3656" s="9">
        <v>3214</v>
      </c>
      <c r="E3656" s="2" t="s">
        <v>2868</v>
      </c>
      <c r="F3656" s="2" t="s">
        <v>2866</v>
      </c>
      <c r="G3656" s="2" t="s">
        <v>2867</v>
      </c>
      <c r="H3656" s="2" t="s">
        <v>223</v>
      </c>
      <c r="J3656" s="12"/>
      <c r="K3656" s="12"/>
      <c r="L3656" s="12"/>
      <c r="M3656" s="12"/>
      <c r="N3656" s="12"/>
      <c r="O3656" s="12"/>
      <c r="P3656" s="12"/>
      <c r="Q3656" s="12"/>
      <c r="R3656" s="12"/>
      <c r="S3656" s="12"/>
      <c r="T3656" s="12"/>
      <c r="U3656" s="12"/>
      <c r="V3656" s="12"/>
      <c r="W3656" s="12"/>
      <c r="X3656" s="12"/>
      <c r="Y3656" s="12"/>
      <c r="Z3656" s="12"/>
      <c r="AA3656" s="12"/>
      <c r="AB3656" s="12"/>
      <c r="AC3656" s="12"/>
      <c r="AD3656" s="12"/>
      <c r="AE3656" s="12"/>
      <c r="AF3656" s="12"/>
      <c r="AG3656" s="12"/>
      <c r="AH3656" s="12"/>
      <c r="AI3656" s="12"/>
      <c r="AJ3656" s="12"/>
      <c r="AK3656" s="12"/>
      <c r="AL3656" s="12"/>
      <c r="AM3656" s="12"/>
      <c r="AN3656" s="12"/>
      <c r="AO3656" s="12"/>
      <c r="AP3656" s="12"/>
      <c r="AQ3656" s="12"/>
      <c r="AR3656" s="12"/>
      <c r="AS3656" s="12"/>
      <c r="AT3656" s="12"/>
      <c r="AU3656" s="12"/>
      <c r="AV3656" s="12"/>
      <c r="AW3656" s="12"/>
      <c r="AX3656" s="12"/>
      <c r="AY3656" s="12"/>
      <c r="AZ3656" s="12"/>
      <c r="BA3656" s="12"/>
      <c r="BB3656" s="12"/>
      <c r="BC3656" s="12"/>
      <c r="BD3656" s="12"/>
      <c r="BE3656" s="12"/>
      <c r="BF3656" s="12"/>
      <c r="BG3656" s="12"/>
      <c r="BH3656" s="12"/>
      <c r="BI3656" s="12"/>
      <c r="BJ3656" s="12"/>
      <c r="BK3656" s="12"/>
      <c r="BL3656" s="12"/>
      <c r="BM3656" s="12"/>
      <c r="BN3656" s="12"/>
      <c r="BO3656" s="12"/>
      <c r="BP3656" s="12"/>
      <c r="BQ3656" s="12"/>
      <c r="BR3656" s="12"/>
      <c r="BS3656" s="12"/>
      <c r="BT3656" s="12"/>
      <c r="BU3656" s="12"/>
      <c r="BV3656" s="12"/>
      <c r="BW3656" s="12"/>
      <c r="BX3656" s="12"/>
      <c r="BY3656" s="12"/>
      <c r="BZ3656" s="12"/>
      <c r="CA3656" s="12"/>
      <c r="CB3656" s="12"/>
      <c r="CC3656" s="12"/>
      <c r="CD3656" s="12"/>
      <c r="CE3656" s="12"/>
      <c r="CF3656" s="12"/>
      <c r="CG3656" s="12"/>
      <c r="CH3656" s="12"/>
      <c r="CI3656" s="12"/>
      <c r="CJ3656" s="12"/>
      <c r="CK3656" s="12"/>
      <c r="CL3656" s="12"/>
      <c r="CM3656" s="12"/>
      <c r="CN3656" s="12"/>
      <c r="CO3656" s="12"/>
      <c r="CP3656" s="12"/>
      <c r="CQ3656" s="12"/>
      <c r="CR3656" s="12"/>
      <c r="CS3656" s="12"/>
      <c r="CT3656" s="12"/>
      <c r="CU3656" s="12"/>
      <c r="CV3656" s="12"/>
      <c r="CW3656" s="12"/>
      <c r="CX3656" s="12"/>
      <c r="CY3656" s="12"/>
      <c r="CZ3656" s="12"/>
      <c r="DA3656" s="12"/>
      <c r="DB3656" s="12"/>
      <c r="DC3656" s="12"/>
      <c r="DD3656" s="12"/>
      <c r="DE3656" s="12"/>
      <c r="DF3656" s="12"/>
      <c r="DG3656" s="12"/>
      <c r="DH3656" s="12"/>
      <c r="DI3656" s="12"/>
      <c r="DJ3656" s="12"/>
      <c r="DK3656" s="12"/>
      <c r="DL3656" s="12"/>
      <c r="DM3656" s="12"/>
      <c r="DN3656" s="12"/>
      <c r="DO3656" s="12"/>
      <c r="DP3656" s="12"/>
      <c r="DQ3656" s="12"/>
      <c r="DR3656" s="12"/>
      <c r="DS3656" s="12"/>
      <c r="DT3656" s="12"/>
      <c r="DU3656" s="12"/>
      <c r="DV3656" s="12"/>
    </row>
    <row r="3657" spans="1:126" s="14" customFormat="1" ht="45.75" thickBot="1" x14ac:dyDescent="0.3">
      <c r="A3657" s="12"/>
      <c r="B3657" s="13">
        <f t="shared" si="58"/>
        <v>3648</v>
      </c>
      <c r="C3657" s="2" t="s">
        <v>3419</v>
      </c>
      <c r="D3657" s="9">
        <v>3214</v>
      </c>
      <c r="E3657" s="2" t="s">
        <v>2868</v>
      </c>
      <c r="F3657" s="2" t="s">
        <v>7206</v>
      </c>
      <c r="G3657" s="2" t="s">
        <v>7207</v>
      </c>
      <c r="H3657" s="2" t="s">
        <v>223</v>
      </c>
      <c r="J3657" s="12"/>
      <c r="K3657" s="12"/>
      <c r="L3657" s="12"/>
      <c r="M3657" s="12"/>
      <c r="N3657" s="12"/>
      <c r="O3657" s="12"/>
      <c r="P3657" s="12"/>
      <c r="Q3657" s="12"/>
      <c r="R3657" s="12"/>
      <c r="S3657" s="12"/>
      <c r="T3657" s="12"/>
      <c r="U3657" s="12"/>
      <c r="V3657" s="12"/>
      <c r="W3657" s="12"/>
      <c r="X3657" s="12"/>
      <c r="Y3657" s="12"/>
      <c r="Z3657" s="12"/>
      <c r="AA3657" s="12"/>
      <c r="AB3657" s="12"/>
      <c r="AC3657" s="12"/>
      <c r="AD3657" s="12"/>
      <c r="AE3657" s="12"/>
      <c r="AF3657" s="12"/>
      <c r="AG3657" s="12"/>
      <c r="AH3657" s="12"/>
      <c r="AI3657" s="12"/>
      <c r="AJ3657" s="12"/>
      <c r="AK3657" s="12"/>
      <c r="AL3657" s="12"/>
      <c r="AM3657" s="12"/>
      <c r="AN3657" s="12"/>
      <c r="AO3657" s="12"/>
      <c r="AP3657" s="12"/>
      <c r="AQ3657" s="12"/>
      <c r="AR3657" s="12"/>
      <c r="AS3657" s="12"/>
      <c r="AT3657" s="12"/>
      <c r="AU3657" s="12"/>
      <c r="AV3657" s="12"/>
      <c r="AW3657" s="12"/>
      <c r="AX3657" s="12"/>
      <c r="AY3657" s="12"/>
      <c r="AZ3657" s="12"/>
      <c r="BA3657" s="12"/>
      <c r="BB3657" s="12"/>
      <c r="BC3657" s="12"/>
      <c r="BD3657" s="12"/>
      <c r="BE3657" s="12"/>
      <c r="BF3657" s="12"/>
      <c r="BG3657" s="12"/>
      <c r="BH3657" s="12"/>
      <c r="BI3657" s="12"/>
      <c r="BJ3657" s="12"/>
      <c r="BK3657" s="12"/>
      <c r="BL3657" s="12"/>
      <c r="BM3657" s="12"/>
      <c r="BN3657" s="12"/>
      <c r="BO3657" s="12"/>
      <c r="BP3657" s="12"/>
      <c r="BQ3657" s="12"/>
      <c r="BR3657" s="12"/>
      <c r="BS3657" s="12"/>
      <c r="BT3657" s="12"/>
      <c r="BU3657" s="12"/>
      <c r="BV3657" s="12"/>
      <c r="BW3657" s="12"/>
      <c r="BX3657" s="12"/>
      <c r="BY3657" s="12"/>
      <c r="BZ3657" s="12"/>
      <c r="CA3657" s="12"/>
      <c r="CB3657" s="12"/>
      <c r="CC3657" s="12"/>
      <c r="CD3657" s="12"/>
      <c r="CE3657" s="12"/>
      <c r="CF3657" s="12"/>
      <c r="CG3657" s="12"/>
      <c r="CH3657" s="12"/>
      <c r="CI3657" s="12"/>
      <c r="CJ3657" s="12"/>
      <c r="CK3657" s="12"/>
      <c r="CL3657" s="12"/>
      <c r="CM3657" s="12"/>
      <c r="CN3657" s="12"/>
      <c r="CO3657" s="12"/>
      <c r="CP3657" s="12"/>
      <c r="CQ3657" s="12"/>
      <c r="CR3657" s="12"/>
      <c r="CS3657" s="12"/>
      <c r="CT3657" s="12"/>
      <c r="CU3657" s="12"/>
      <c r="CV3657" s="12"/>
      <c r="CW3657" s="12"/>
      <c r="CX3657" s="12"/>
      <c r="CY3657" s="12"/>
      <c r="CZ3657" s="12"/>
      <c r="DA3657" s="12"/>
      <c r="DB3657" s="12"/>
      <c r="DC3657" s="12"/>
      <c r="DD3657" s="12"/>
      <c r="DE3657" s="12"/>
      <c r="DF3657" s="12"/>
      <c r="DG3657" s="12"/>
      <c r="DH3657" s="12"/>
      <c r="DI3657" s="12"/>
      <c r="DJ3657" s="12"/>
      <c r="DK3657" s="12"/>
      <c r="DL3657" s="12"/>
      <c r="DM3657" s="12"/>
      <c r="DN3657" s="12"/>
      <c r="DO3657" s="12"/>
      <c r="DP3657" s="12"/>
      <c r="DQ3657" s="12"/>
      <c r="DR3657" s="12"/>
      <c r="DS3657" s="12"/>
      <c r="DT3657" s="12"/>
      <c r="DU3657" s="12"/>
      <c r="DV3657" s="12"/>
    </row>
    <row r="3658" spans="1:126" s="14" customFormat="1" ht="90.75" thickBot="1" x14ac:dyDescent="0.3">
      <c r="A3658" s="12"/>
      <c r="B3658" s="13">
        <f t="shared" ref="B3658:B3721" si="59">B3657+1</f>
        <v>3649</v>
      </c>
      <c r="C3658" s="2" t="s">
        <v>3419</v>
      </c>
      <c r="D3658" s="9">
        <v>6806</v>
      </c>
      <c r="E3658" s="2" t="s">
        <v>2869</v>
      </c>
      <c r="F3658" s="2" t="s">
        <v>2870</v>
      </c>
      <c r="G3658" s="2" t="s">
        <v>10740</v>
      </c>
      <c r="H3658" s="2" t="s">
        <v>223</v>
      </c>
      <c r="J3658" s="12"/>
      <c r="K3658" s="12"/>
      <c r="L3658" s="12"/>
      <c r="M3658" s="12"/>
      <c r="N3658" s="12"/>
      <c r="O3658" s="12"/>
      <c r="P3658" s="12"/>
      <c r="Q3658" s="12"/>
      <c r="R3658" s="12"/>
      <c r="S3658" s="12"/>
      <c r="T3658" s="12"/>
      <c r="U3658" s="12"/>
      <c r="V3658" s="12"/>
      <c r="W3658" s="12"/>
      <c r="X3658" s="12"/>
      <c r="Y3658" s="12"/>
      <c r="Z3658" s="12"/>
      <c r="AA3658" s="12"/>
      <c r="AB3658" s="12"/>
      <c r="AC3658" s="12"/>
      <c r="AD3658" s="12"/>
      <c r="AE3658" s="12"/>
      <c r="AF3658" s="12"/>
      <c r="AG3658" s="12"/>
      <c r="AH3658" s="12"/>
      <c r="AI3658" s="12"/>
      <c r="AJ3658" s="12"/>
      <c r="AK3658" s="12"/>
      <c r="AL3658" s="12"/>
      <c r="AM3658" s="12"/>
      <c r="AN3658" s="12"/>
      <c r="AO3658" s="12"/>
      <c r="AP3658" s="12"/>
      <c r="AQ3658" s="12"/>
      <c r="AR3658" s="12"/>
      <c r="AS3658" s="12"/>
      <c r="AT3658" s="12"/>
      <c r="AU3658" s="12"/>
      <c r="AV3658" s="12"/>
      <c r="AW3658" s="12"/>
      <c r="AX3658" s="12"/>
      <c r="AY3658" s="12"/>
      <c r="AZ3658" s="12"/>
      <c r="BA3658" s="12"/>
      <c r="BB3658" s="12"/>
      <c r="BC3658" s="12"/>
      <c r="BD3658" s="12"/>
      <c r="BE3658" s="12"/>
      <c r="BF3658" s="12"/>
      <c r="BG3658" s="12"/>
      <c r="BH3658" s="12"/>
      <c r="BI3658" s="12"/>
      <c r="BJ3658" s="12"/>
      <c r="BK3658" s="12"/>
      <c r="BL3658" s="12"/>
      <c r="BM3658" s="12"/>
      <c r="BN3658" s="12"/>
      <c r="BO3658" s="12"/>
      <c r="BP3658" s="12"/>
      <c r="BQ3658" s="12"/>
      <c r="BR3658" s="12"/>
      <c r="BS3658" s="12"/>
      <c r="BT3658" s="12"/>
      <c r="BU3658" s="12"/>
      <c r="BV3658" s="12"/>
      <c r="BW3658" s="12"/>
      <c r="BX3658" s="12"/>
      <c r="BY3658" s="12"/>
      <c r="BZ3658" s="12"/>
      <c r="CA3658" s="12"/>
      <c r="CB3658" s="12"/>
      <c r="CC3658" s="12"/>
      <c r="CD3658" s="12"/>
      <c r="CE3658" s="12"/>
      <c r="CF3658" s="12"/>
      <c r="CG3658" s="12"/>
      <c r="CH3658" s="12"/>
      <c r="CI3658" s="12"/>
      <c r="CJ3658" s="12"/>
      <c r="CK3658" s="12"/>
      <c r="CL3658" s="12"/>
      <c r="CM3658" s="12"/>
      <c r="CN3658" s="12"/>
      <c r="CO3658" s="12"/>
      <c r="CP3658" s="12"/>
      <c r="CQ3658" s="12"/>
      <c r="CR3658" s="12"/>
      <c r="CS3658" s="12"/>
      <c r="CT3658" s="12"/>
      <c r="CU3658" s="12"/>
      <c r="CV3658" s="12"/>
      <c r="CW3658" s="12"/>
      <c r="CX3658" s="12"/>
      <c r="CY3658" s="12"/>
      <c r="CZ3658" s="12"/>
      <c r="DA3658" s="12"/>
      <c r="DB3658" s="12"/>
      <c r="DC3658" s="12"/>
      <c r="DD3658" s="12"/>
      <c r="DE3658" s="12"/>
      <c r="DF3658" s="12"/>
      <c r="DG3658" s="12"/>
      <c r="DH3658" s="12"/>
      <c r="DI3658" s="12"/>
      <c r="DJ3658" s="12"/>
      <c r="DK3658" s="12"/>
      <c r="DL3658" s="12"/>
      <c r="DM3658" s="12"/>
      <c r="DN3658" s="12"/>
      <c r="DO3658" s="12"/>
      <c r="DP3658" s="12"/>
      <c r="DQ3658" s="12"/>
      <c r="DR3658" s="12"/>
      <c r="DS3658" s="12"/>
      <c r="DT3658" s="12"/>
      <c r="DU3658" s="12"/>
      <c r="DV3658" s="12"/>
    </row>
    <row r="3659" spans="1:126" s="14" customFormat="1" ht="90.75" thickBot="1" x14ac:dyDescent="0.3">
      <c r="A3659" s="12"/>
      <c r="B3659" s="13">
        <f t="shared" si="59"/>
        <v>3650</v>
      </c>
      <c r="C3659" s="2" t="s">
        <v>3419</v>
      </c>
      <c r="D3659" s="9">
        <v>6904</v>
      </c>
      <c r="E3659" s="2" t="s">
        <v>2871</v>
      </c>
      <c r="F3659" s="2" t="s">
        <v>2870</v>
      </c>
      <c r="G3659" s="2" t="s">
        <v>10740</v>
      </c>
      <c r="H3659" s="2" t="s">
        <v>223</v>
      </c>
      <c r="J3659" s="12"/>
      <c r="K3659" s="12"/>
      <c r="L3659" s="12"/>
      <c r="M3659" s="12"/>
      <c r="N3659" s="12"/>
      <c r="O3659" s="12"/>
      <c r="P3659" s="12"/>
      <c r="Q3659" s="12"/>
      <c r="R3659" s="12"/>
      <c r="S3659" s="12"/>
      <c r="T3659" s="12"/>
      <c r="U3659" s="12"/>
      <c r="V3659" s="12"/>
      <c r="W3659" s="12"/>
      <c r="X3659" s="12"/>
      <c r="Y3659" s="12"/>
      <c r="Z3659" s="12"/>
      <c r="AA3659" s="12"/>
      <c r="AB3659" s="12"/>
      <c r="AC3659" s="12"/>
      <c r="AD3659" s="12"/>
      <c r="AE3659" s="12"/>
      <c r="AF3659" s="12"/>
      <c r="AG3659" s="12"/>
      <c r="AH3659" s="12"/>
      <c r="AI3659" s="12"/>
      <c r="AJ3659" s="12"/>
      <c r="AK3659" s="12"/>
      <c r="AL3659" s="12"/>
      <c r="AM3659" s="12"/>
      <c r="AN3659" s="12"/>
      <c r="AO3659" s="12"/>
      <c r="AP3659" s="12"/>
      <c r="AQ3659" s="12"/>
      <c r="AR3659" s="12"/>
      <c r="AS3659" s="12"/>
      <c r="AT3659" s="12"/>
      <c r="AU3659" s="12"/>
      <c r="AV3659" s="12"/>
      <c r="AW3659" s="12"/>
      <c r="AX3659" s="12"/>
      <c r="AY3659" s="12"/>
      <c r="AZ3659" s="12"/>
      <c r="BA3659" s="12"/>
      <c r="BB3659" s="12"/>
      <c r="BC3659" s="12"/>
      <c r="BD3659" s="12"/>
      <c r="BE3659" s="12"/>
      <c r="BF3659" s="12"/>
      <c r="BG3659" s="12"/>
      <c r="BH3659" s="12"/>
      <c r="BI3659" s="12"/>
      <c r="BJ3659" s="12"/>
      <c r="BK3659" s="12"/>
      <c r="BL3659" s="12"/>
      <c r="BM3659" s="12"/>
      <c r="BN3659" s="12"/>
      <c r="BO3659" s="12"/>
      <c r="BP3659" s="12"/>
      <c r="BQ3659" s="12"/>
      <c r="BR3659" s="12"/>
      <c r="BS3659" s="12"/>
      <c r="BT3659" s="12"/>
      <c r="BU3659" s="12"/>
      <c r="BV3659" s="12"/>
      <c r="BW3659" s="12"/>
      <c r="BX3659" s="12"/>
      <c r="BY3659" s="12"/>
      <c r="BZ3659" s="12"/>
      <c r="CA3659" s="12"/>
      <c r="CB3659" s="12"/>
      <c r="CC3659" s="12"/>
      <c r="CD3659" s="12"/>
      <c r="CE3659" s="12"/>
      <c r="CF3659" s="12"/>
      <c r="CG3659" s="12"/>
      <c r="CH3659" s="12"/>
      <c r="CI3659" s="12"/>
      <c r="CJ3659" s="12"/>
      <c r="CK3659" s="12"/>
      <c r="CL3659" s="12"/>
      <c r="CM3659" s="12"/>
      <c r="CN3659" s="12"/>
      <c r="CO3659" s="12"/>
      <c r="CP3659" s="12"/>
      <c r="CQ3659" s="12"/>
      <c r="CR3659" s="12"/>
      <c r="CS3659" s="12"/>
      <c r="CT3659" s="12"/>
      <c r="CU3659" s="12"/>
      <c r="CV3659" s="12"/>
      <c r="CW3659" s="12"/>
      <c r="CX3659" s="12"/>
      <c r="CY3659" s="12"/>
      <c r="CZ3659" s="12"/>
      <c r="DA3659" s="12"/>
      <c r="DB3659" s="12"/>
      <c r="DC3659" s="12"/>
      <c r="DD3659" s="12"/>
      <c r="DE3659" s="12"/>
      <c r="DF3659" s="12"/>
      <c r="DG3659" s="12"/>
      <c r="DH3659" s="12"/>
      <c r="DI3659" s="12"/>
      <c r="DJ3659" s="12"/>
      <c r="DK3659" s="12"/>
      <c r="DL3659" s="12"/>
      <c r="DM3659" s="12"/>
      <c r="DN3659" s="12"/>
      <c r="DO3659" s="12"/>
      <c r="DP3659" s="12"/>
      <c r="DQ3659" s="12"/>
      <c r="DR3659" s="12"/>
      <c r="DS3659" s="12"/>
      <c r="DT3659" s="12"/>
      <c r="DU3659" s="12"/>
      <c r="DV3659" s="12"/>
    </row>
    <row r="3660" spans="1:126" s="14" customFormat="1" ht="45.75" thickBot="1" x14ac:dyDescent="0.3">
      <c r="A3660" s="12"/>
      <c r="B3660" s="13">
        <f t="shared" si="59"/>
        <v>3651</v>
      </c>
      <c r="C3660" s="2" t="s">
        <v>3419</v>
      </c>
      <c r="D3660" s="9">
        <v>2517</v>
      </c>
      <c r="E3660" s="2" t="s">
        <v>2872</v>
      </c>
      <c r="F3660" s="2" t="s">
        <v>2873</v>
      </c>
      <c r="G3660" s="2" t="s">
        <v>2874</v>
      </c>
      <c r="H3660" s="2" t="s">
        <v>223</v>
      </c>
      <c r="J3660" s="12"/>
      <c r="K3660" s="12"/>
      <c r="L3660" s="12"/>
      <c r="M3660" s="12"/>
      <c r="N3660" s="12"/>
      <c r="O3660" s="12"/>
      <c r="P3660" s="12"/>
      <c r="Q3660" s="12"/>
      <c r="R3660" s="12"/>
      <c r="S3660" s="12"/>
      <c r="T3660" s="12"/>
      <c r="U3660" s="12"/>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2"/>
      <c r="AY3660" s="12"/>
      <c r="AZ3660" s="12"/>
      <c r="BA3660" s="12"/>
      <c r="BB3660" s="12"/>
      <c r="BC3660" s="12"/>
      <c r="BD3660" s="12"/>
      <c r="BE3660" s="12"/>
      <c r="BF3660" s="12"/>
      <c r="BG3660" s="12"/>
      <c r="BH3660" s="12"/>
      <c r="BI3660" s="12"/>
      <c r="BJ3660" s="12"/>
      <c r="BK3660" s="12"/>
      <c r="BL3660" s="12"/>
      <c r="BM3660" s="12"/>
      <c r="BN3660" s="12"/>
      <c r="BO3660" s="12"/>
      <c r="BP3660" s="12"/>
      <c r="BQ3660" s="12"/>
      <c r="BR3660" s="12"/>
      <c r="BS3660" s="12"/>
      <c r="BT3660" s="12"/>
      <c r="BU3660" s="12"/>
      <c r="BV3660" s="12"/>
      <c r="BW3660" s="12"/>
      <c r="BX3660" s="12"/>
      <c r="BY3660" s="12"/>
      <c r="BZ3660" s="12"/>
      <c r="CA3660" s="12"/>
      <c r="CB3660" s="12"/>
      <c r="CC3660" s="12"/>
      <c r="CD3660" s="12"/>
      <c r="CE3660" s="12"/>
      <c r="CF3660" s="12"/>
      <c r="CG3660" s="12"/>
      <c r="CH3660" s="12"/>
      <c r="CI3660" s="12"/>
      <c r="CJ3660" s="12"/>
      <c r="CK3660" s="12"/>
      <c r="CL3660" s="12"/>
      <c r="CM3660" s="12"/>
      <c r="CN3660" s="12"/>
      <c r="CO3660" s="12"/>
      <c r="CP3660" s="12"/>
      <c r="CQ3660" s="12"/>
      <c r="CR3660" s="12"/>
      <c r="CS3660" s="12"/>
      <c r="CT3660" s="12"/>
      <c r="CU3660" s="12"/>
      <c r="CV3660" s="12"/>
      <c r="CW3660" s="12"/>
      <c r="CX3660" s="12"/>
      <c r="CY3660" s="12"/>
      <c r="CZ3660" s="12"/>
      <c r="DA3660" s="12"/>
      <c r="DB3660" s="12"/>
      <c r="DC3660" s="12"/>
      <c r="DD3660" s="12"/>
      <c r="DE3660" s="12"/>
      <c r="DF3660" s="12"/>
      <c r="DG3660" s="12"/>
      <c r="DH3660" s="12"/>
      <c r="DI3660" s="12"/>
      <c r="DJ3660" s="12"/>
      <c r="DK3660" s="12"/>
      <c r="DL3660" s="12"/>
      <c r="DM3660" s="12"/>
      <c r="DN3660" s="12"/>
      <c r="DO3660" s="12"/>
      <c r="DP3660" s="12"/>
      <c r="DQ3660" s="12"/>
      <c r="DR3660" s="12"/>
      <c r="DS3660" s="12"/>
      <c r="DT3660" s="12"/>
      <c r="DU3660" s="12"/>
      <c r="DV3660" s="12"/>
    </row>
    <row r="3661" spans="1:126" s="14" customFormat="1" ht="150.75" thickBot="1" x14ac:dyDescent="0.3">
      <c r="A3661" s="12"/>
      <c r="B3661" s="13">
        <f t="shared" si="59"/>
        <v>3652</v>
      </c>
      <c r="C3661" s="2" t="s">
        <v>3419</v>
      </c>
      <c r="D3661" s="9">
        <v>3209</v>
      </c>
      <c r="E3661" s="2" t="s">
        <v>2877</v>
      </c>
      <c r="F3661" s="2" t="s">
        <v>2878</v>
      </c>
      <c r="G3661" s="2" t="s">
        <v>2875</v>
      </c>
      <c r="H3661" s="2" t="s">
        <v>334</v>
      </c>
      <c r="J3661" s="12"/>
      <c r="K3661" s="12"/>
      <c r="L3661" s="12"/>
      <c r="M3661" s="12"/>
      <c r="N3661" s="12"/>
      <c r="O3661" s="12"/>
      <c r="P3661" s="12"/>
      <c r="Q3661" s="12"/>
      <c r="R3661" s="12"/>
      <c r="S3661" s="12"/>
      <c r="T3661" s="12"/>
      <c r="U3661" s="12"/>
      <c r="V3661" s="12"/>
      <c r="W3661" s="12"/>
      <c r="X3661" s="12"/>
      <c r="Y3661" s="12"/>
      <c r="Z3661" s="12"/>
      <c r="AA3661" s="12"/>
      <c r="AB3661" s="12"/>
      <c r="AC3661" s="12"/>
      <c r="AD3661" s="12"/>
      <c r="AE3661" s="12"/>
      <c r="AF3661" s="12"/>
      <c r="AG3661" s="12"/>
      <c r="AH3661" s="12"/>
      <c r="AI3661" s="12"/>
      <c r="AJ3661" s="12"/>
      <c r="AK3661" s="12"/>
      <c r="AL3661" s="12"/>
      <c r="AM3661" s="12"/>
      <c r="AN3661" s="12"/>
      <c r="AO3661" s="12"/>
      <c r="AP3661" s="12"/>
      <c r="AQ3661" s="12"/>
      <c r="AR3661" s="12"/>
      <c r="AS3661" s="12"/>
      <c r="AT3661" s="12"/>
      <c r="AU3661" s="12"/>
      <c r="AV3661" s="12"/>
      <c r="AW3661" s="12"/>
      <c r="AX3661" s="12"/>
      <c r="AY3661" s="12"/>
      <c r="AZ3661" s="12"/>
      <c r="BA3661" s="12"/>
      <c r="BB3661" s="12"/>
      <c r="BC3661" s="12"/>
      <c r="BD3661" s="12"/>
      <c r="BE3661" s="12"/>
      <c r="BF3661" s="12"/>
      <c r="BG3661" s="12"/>
      <c r="BH3661" s="12"/>
      <c r="BI3661" s="12"/>
      <c r="BJ3661" s="12"/>
      <c r="BK3661" s="12"/>
      <c r="BL3661" s="12"/>
      <c r="BM3661" s="12"/>
      <c r="BN3661" s="12"/>
      <c r="BO3661" s="12"/>
      <c r="BP3661" s="12"/>
      <c r="BQ3661" s="12"/>
      <c r="BR3661" s="12"/>
      <c r="BS3661" s="12"/>
      <c r="BT3661" s="12"/>
      <c r="BU3661" s="12"/>
      <c r="BV3661" s="12"/>
      <c r="BW3661" s="12"/>
      <c r="BX3661" s="12"/>
      <c r="BY3661" s="12"/>
      <c r="BZ3661" s="12"/>
      <c r="CA3661" s="12"/>
      <c r="CB3661" s="12"/>
      <c r="CC3661" s="12"/>
      <c r="CD3661" s="12"/>
      <c r="CE3661" s="12"/>
      <c r="CF3661" s="12"/>
      <c r="CG3661" s="12"/>
      <c r="CH3661" s="12"/>
      <c r="CI3661" s="12"/>
      <c r="CJ3661" s="12"/>
      <c r="CK3661" s="12"/>
      <c r="CL3661" s="12"/>
      <c r="CM3661" s="12"/>
      <c r="CN3661" s="12"/>
      <c r="CO3661" s="12"/>
      <c r="CP3661" s="12"/>
      <c r="CQ3661" s="12"/>
      <c r="CR3661" s="12"/>
      <c r="CS3661" s="12"/>
      <c r="CT3661" s="12"/>
      <c r="CU3661" s="12"/>
      <c r="CV3661" s="12"/>
      <c r="CW3661" s="12"/>
      <c r="CX3661" s="12"/>
      <c r="CY3661" s="12"/>
      <c r="CZ3661" s="12"/>
      <c r="DA3661" s="12"/>
      <c r="DB3661" s="12"/>
      <c r="DC3661" s="12"/>
      <c r="DD3661" s="12"/>
      <c r="DE3661" s="12"/>
      <c r="DF3661" s="12"/>
      <c r="DG3661" s="12"/>
      <c r="DH3661" s="12"/>
      <c r="DI3661" s="12"/>
      <c r="DJ3661" s="12"/>
      <c r="DK3661" s="12"/>
      <c r="DL3661" s="12"/>
      <c r="DM3661" s="12"/>
      <c r="DN3661" s="12"/>
      <c r="DO3661" s="12"/>
      <c r="DP3661" s="12"/>
      <c r="DQ3661" s="12"/>
      <c r="DR3661" s="12"/>
      <c r="DS3661" s="12"/>
      <c r="DT3661" s="12"/>
      <c r="DU3661" s="12"/>
      <c r="DV3661" s="12"/>
    </row>
    <row r="3662" spans="1:126" s="14" customFormat="1" ht="315.75" thickBot="1" x14ac:dyDescent="0.3">
      <c r="A3662" s="12"/>
      <c r="B3662" s="13">
        <f t="shared" si="59"/>
        <v>3653</v>
      </c>
      <c r="C3662" s="2" t="s">
        <v>3419</v>
      </c>
      <c r="D3662" s="9">
        <v>3208</v>
      </c>
      <c r="E3662" s="2" t="s">
        <v>6923</v>
      </c>
      <c r="F3662" s="2" t="s">
        <v>2879</v>
      </c>
      <c r="G3662" s="2" t="s">
        <v>2876</v>
      </c>
      <c r="H3662" s="2" t="s">
        <v>334</v>
      </c>
      <c r="J3662" s="12"/>
      <c r="K3662" s="12"/>
      <c r="L3662" s="12"/>
      <c r="M3662" s="12"/>
      <c r="N3662" s="12"/>
      <c r="O3662" s="12"/>
      <c r="P3662" s="12"/>
      <c r="Q3662" s="12"/>
      <c r="R3662" s="12"/>
      <c r="S3662" s="12"/>
      <c r="T3662" s="12"/>
      <c r="U3662" s="12"/>
      <c r="V3662" s="12"/>
      <c r="W3662" s="12"/>
      <c r="X3662" s="12"/>
      <c r="Y3662" s="12"/>
      <c r="Z3662" s="12"/>
      <c r="AA3662" s="12"/>
      <c r="AB3662" s="12"/>
      <c r="AC3662" s="12"/>
      <c r="AD3662" s="12"/>
      <c r="AE3662" s="12"/>
      <c r="AF3662" s="12"/>
      <c r="AG3662" s="12"/>
      <c r="AH3662" s="12"/>
      <c r="AI3662" s="12"/>
      <c r="AJ3662" s="12"/>
      <c r="AK3662" s="12"/>
      <c r="AL3662" s="12"/>
      <c r="AM3662" s="12"/>
      <c r="AN3662" s="12"/>
      <c r="AO3662" s="12"/>
      <c r="AP3662" s="12"/>
      <c r="AQ3662" s="12"/>
      <c r="AR3662" s="12"/>
      <c r="AS3662" s="12"/>
      <c r="AT3662" s="12"/>
      <c r="AU3662" s="12"/>
      <c r="AV3662" s="12"/>
      <c r="AW3662" s="12"/>
      <c r="AX3662" s="12"/>
      <c r="AY3662" s="12"/>
      <c r="AZ3662" s="12"/>
      <c r="BA3662" s="12"/>
      <c r="BB3662" s="12"/>
      <c r="BC3662" s="12"/>
      <c r="BD3662" s="12"/>
      <c r="BE3662" s="12"/>
      <c r="BF3662" s="12"/>
      <c r="BG3662" s="12"/>
      <c r="BH3662" s="12"/>
      <c r="BI3662" s="12"/>
      <c r="BJ3662" s="12"/>
      <c r="BK3662" s="12"/>
      <c r="BL3662" s="12"/>
      <c r="BM3662" s="12"/>
      <c r="BN3662" s="12"/>
      <c r="BO3662" s="12"/>
      <c r="BP3662" s="12"/>
      <c r="BQ3662" s="12"/>
      <c r="BR3662" s="12"/>
      <c r="BS3662" s="12"/>
      <c r="BT3662" s="12"/>
      <c r="BU3662" s="12"/>
      <c r="BV3662" s="12"/>
      <c r="BW3662" s="12"/>
      <c r="BX3662" s="12"/>
      <c r="BY3662" s="12"/>
      <c r="BZ3662" s="12"/>
      <c r="CA3662" s="12"/>
      <c r="CB3662" s="12"/>
      <c r="CC3662" s="12"/>
      <c r="CD3662" s="12"/>
      <c r="CE3662" s="12"/>
      <c r="CF3662" s="12"/>
      <c r="CG3662" s="12"/>
      <c r="CH3662" s="12"/>
      <c r="CI3662" s="12"/>
      <c r="CJ3662" s="12"/>
      <c r="CK3662" s="12"/>
      <c r="CL3662" s="12"/>
      <c r="CM3662" s="12"/>
      <c r="CN3662" s="12"/>
      <c r="CO3662" s="12"/>
      <c r="CP3662" s="12"/>
      <c r="CQ3662" s="12"/>
      <c r="CR3662" s="12"/>
      <c r="CS3662" s="12"/>
      <c r="CT3662" s="12"/>
      <c r="CU3662" s="12"/>
      <c r="CV3662" s="12"/>
      <c r="CW3662" s="12"/>
      <c r="CX3662" s="12"/>
      <c r="CY3662" s="12"/>
      <c r="CZ3662" s="12"/>
      <c r="DA3662" s="12"/>
      <c r="DB3662" s="12"/>
      <c r="DC3662" s="12"/>
      <c r="DD3662" s="12"/>
      <c r="DE3662" s="12"/>
      <c r="DF3662" s="12"/>
      <c r="DG3662" s="12"/>
      <c r="DH3662" s="12"/>
      <c r="DI3662" s="12"/>
      <c r="DJ3662" s="12"/>
      <c r="DK3662" s="12"/>
      <c r="DL3662" s="12"/>
      <c r="DM3662" s="12"/>
      <c r="DN3662" s="12"/>
      <c r="DO3662" s="12"/>
      <c r="DP3662" s="12"/>
      <c r="DQ3662" s="12"/>
      <c r="DR3662" s="12"/>
      <c r="DS3662" s="12"/>
      <c r="DT3662" s="12"/>
      <c r="DU3662" s="12"/>
      <c r="DV3662" s="12"/>
    </row>
    <row r="3663" spans="1:126" s="14" customFormat="1" ht="120.75" thickBot="1" x14ac:dyDescent="0.3">
      <c r="A3663" s="12"/>
      <c r="B3663" s="13">
        <f t="shared" si="59"/>
        <v>3654</v>
      </c>
      <c r="C3663" s="6" t="str">
        <f>UPPER("Керамические изделия")</f>
        <v>КЕРАМИЧЕСКИЕ ИЗДЕЛИЯ</v>
      </c>
      <c r="D3663" s="62" t="s">
        <v>8537</v>
      </c>
      <c r="E3663" s="6" t="s">
        <v>9136</v>
      </c>
      <c r="F3663" s="6" t="s">
        <v>9135</v>
      </c>
      <c r="G3663" s="6" t="s">
        <v>9137</v>
      </c>
      <c r="H3663" s="6" t="s">
        <v>334</v>
      </c>
      <c r="J3663" s="12"/>
      <c r="K3663" s="12"/>
      <c r="L3663" s="12"/>
      <c r="M3663" s="12"/>
      <c r="N3663" s="12"/>
      <c r="O3663" s="12"/>
      <c r="P3663" s="12"/>
      <c r="Q3663" s="12"/>
      <c r="R3663" s="12"/>
      <c r="S3663" s="12"/>
      <c r="T3663" s="12"/>
      <c r="U3663" s="12"/>
      <c r="V3663" s="12"/>
      <c r="W3663" s="12"/>
      <c r="X3663" s="12"/>
      <c r="Y3663" s="12"/>
      <c r="Z3663" s="12"/>
      <c r="AA3663" s="12"/>
      <c r="AB3663" s="12"/>
      <c r="AC3663" s="12"/>
      <c r="AD3663" s="12"/>
      <c r="AE3663" s="12"/>
      <c r="AF3663" s="12"/>
      <c r="AG3663" s="12"/>
      <c r="AH3663" s="12"/>
      <c r="AI3663" s="12"/>
      <c r="AJ3663" s="12"/>
      <c r="AK3663" s="12"/>
      <c r="AL3663" s="12"/>
      <c r="AM3663" s="12"/>
      <c r="AN3663" s="12"/>
      <c r="AO3663" s="12"/>
      <c r="AP3663" s="12"/>
      <c r="AQ3663" s="12"/>
      <c r="AR3663" s="12"/>
      <c r="AS3663" s="12"/>
      <c r="AT3663" s="12"/>
      <c r="AU3663" s="12"/>
      <c r="AV3663" s="12"/>
      <c r="AW3663" s="12"/>
      <c r="AX3663" s="12"/>
      <c r="AY3663" s="12"/>
      <c r="AZ3663" s="12"/>
      <c r="BA3663" s="12"/>
      <c r="BB3663" s="12"/>
      <c r="BC3663" s="12"/>
      <c r="BD3663" s="12"/>
      <c r="BE3663" s="12"/>
      <c r="BF3663" s="12"/>
      <c r="BG3663" s="12"/>
      <c r="BH3663" s="12"/>
      <c r="BI3663" s="12"/>
      <c r="BJ3663" s="12"/>
      <c r="BK3663" s="12"/>
      <c r="BL3663" s="12"/>
      <c r="BM3663" s="12"/>
      <c r="BN3663" s="12"/>
      <c r="BO3663" s="12"/>
      <c r="BP3663" s="12"/>
      <c r="BQ3663" s="12"/>
      <c r="BR3663" s="12"/>
      <c r="BS3663" s="12"/>
      <c r="BT3663" s="12"/>
      <c r="BU3663" s="12"/>
      <c r="BV3663" s="12"/>
      <c r="BW3663" s="12"/>
      <c r="BX3663" s="12"/>
      <c r="BY3663" s="12"/>
      <c r="BZ3663" s="12"/>
      <c r="CA3663" s="12"/>
      <c r="CB3663" s="12"/>
      <c r="CC3663" s="12"/>
      <c r="CD3663" s="12"/>
      <c r="CE3663" s="12"/>
      <c r="CF3663" s="12"/>
      <c r="CG3663" s="12"/>
      <c r="CH3663" s="12"/>
      <c r="CI3663" s="12"/>
      <c r="CJ3663" s="12"/>
      <c r="CK3663" s="12"/>
      <c r="CL3663" s="12"/>
      <c r="CM3663" s="12"/>
      <c r="CN3663" s="12"/>
      <c r="CO3663" s="12"/>
      <c r="CP3663" s="12"/>
      <c r="CQ3663" s="12"/>
      <c r="CR3663" s="12"/>
      <c r="CS3663" s="12"/>
      <c r="CT3663" s="12"/>
      <c r="CU3663" s="12"/>
      <c r="CV3663" s="12"/>
      <c r="CW3663" s="12"/>
      <c r="CX3663" s="12"/>
      <c r="CY3663" s="12"/>
      <c r="CZ3663" s="12"/>
      <c r="DA3663" s="12"/>
      <c r="DB3663" s="12"/>
      <c r="DC3663" s="12"/>
      <c r="DD3663" s="12"/>
      <c r="DE3663" s="12"/>
      <c r="DF3663" s="12"/>
      <c r="DG3663" s="12"/>
      <c r="DH3663" s="12"/>
      <c r="DI3663" s="12"/>
      <c r="DJ3663" s="12"/>
      <c r="DK3663" s="12"/>
      <c r="DL3663" s="12"/>
      <c r="DM3663" s="12"/>
      <c r="DN3663" s="12"/>
      <c r="DO3663" s="12"/>
      <c r="DP3663" s="12"/>
      <c r="DQ3663" s="12"/>
      <c r="DR3663" s="12"/>
      <c r="DS3663" s="12"/>
      <c r="DT3663" s="12"/>
      <c r="DU3663" s="12"/>
      <c r="DV3663" s="12"/>
    </row>
    <row r="3664" spans="1:126" s="14" customFormat="1" ht="120.75" thickBot="1" x14ac:dyDescent="0.3">
      <c r="A3664" s="12"/>
      <c r="B3664" s="13">
        <f t="shared" si="59"/>
        <v>3655</v>
      </c>
      <c r="C3664" s="6" t="str">
        <f>UPPER("Изделия из стекла")</f>
        <v>ИЗДЕЛИЯ ИЗ СТЕКЛА</v>
      </c>
      <c r="D3664" s="6" t="s">
        <v>8538</v>
      </c>
      <c r="E3664" s="6" t="s">
        <v>8539</v>
      </c>
      <c r="F3664" s="6" t="s">
        <v>9135</v>
      </c>
      <c r="G3664" s="6" t="s">
        <v>9137</v>
      </c>
      <c r="H3664" s="6" t="s">
        <v>334</v>
      </c>
      <c r="J3664" s="12"/>
      <c r="K3664" s="12"/>
      <c r="L3664" s="12"/>
      <c r="M3664" s="12"/>
      <c r="N3664" s="12"/>
      <c r="O3664" s="12"/>
      <c r="P3664" s="12"/>
      <c r="Q3664" s="12"/>
      <c r="R3664" s="12"/>
      <c r="S3664" s="12"/>
      <c r="T3664" s="12"/>
      <c r="U3664" s="12"/>
      <c r="V3664" s="12"/>
      <c r="W3664" s="12"/>
      <c r="X3664" s="12"/>
      <c r="Y3664" s="12"/>
      <c r="Z3664" s="12"/>
      <c r="AA3664" s="12"/>
      <c r="AB3664" s="12"/>
      <c r="AC3664" s="12"/>
      <c r="AD3664" s="12"/>
      <c r="AE3664" s="12"/>
      <c r="AF3664" s="12"/>
      <c r="AG3664" s="12"/>
      <c r="AH3664" s="12"/>
      <c r="AI3664" s="12"/>
      <c r="AJ3664" s="12"/>
      <c r="AK3664" s="12"/>
      <c r="AL3664" s="12"/>
      <c r="AM3664" s="12"/>
      <c r="AN3664" s="12"/>
      <c r="AO3664" s="12"/>
      <c r="AP3664" s="12"/>
      <c r="AQ3664" s="12"/>
      <c r="AR3664" s="12"/>
      <c r="AS3664" s="12"/>
      <c r="AT3664" s="12"/>
      <c r="AU3664" s="12"/>
      <c r="AV3664" s="12"/>
      <c r="AW3664" s="12"/>
      <c r="AX3664" s="12"/>
      <c r="AY3664" s="12"/>
      <c r="AZ3664" s="12"/>
      <c r="BA3664" s="12"/>
      <c r="BB3664" s="12"/>
      <c r="BC3664" s="12"/>
      <c r="BD3664" s="12"/>
      <c r="BE3664" s="12"/>
      <c r="BF3664" s="12"/>
      <c r="BG3664" s="12"/>
      <c r="BH3664" s="12"/>
      <c r="BI3664" s="12"/>
      <c r="BJ3664" s="12"/>
      <c r="BK3664" s="12"/>
      <c r="BL3664" s="12"/>
      <c r="BM3664" s="12"/>
      <c r="BN3664" s="12"/>
      <c r="BO3664" s="12"/>
      <c r="BP3664" s="12"/>
      <c r="BQ3664" s="12"/>
      <c r="BR3664" s="12"/>
      <c r="BS3664" s="12"/>
      <c r="BT3664" s="12"/>
      <c r="BU3664" s="12"/>
      <c r="BV3664" s="12"/>
      <c r="BW3664" s="12"/>
      <c r="BX3664" s="12"/>
      <c r="BY3664" s="12"/>
      <c r="BZ3664" s="12"/>
      <c r="CA3664" s="12"/>
      <c r="CB3664" s="12"/>
      <c r="CC3664" s="12"/>
      <c r="CD3664" s="12"/>
      <c r="CE3664" s="12"/>
      <c r="CF3664" s="12"/>
      <c r="CG3664" s="12"/>
      <c r="CH3664" s="12"/>
      <c r="CI3664" s="12"/>
      <c r="CJ3664" s="12"/>
      <c r="CK3664" s="12"/>
      <c r="CL3664" s="12"/>
      <c r="CM3664" s="12"/>
      <c r="CN3664" s="12"/>
      <c r="CO3664" s="12"/>
      <c r="CP3664" s="12"/>
      <c r="CQ3664" s="12"/>
      <c r="CR3664" s="12"/>
      <c r="CS3664" s="12"/>
      <c r="CT3664" s="12"/>
      <c r="CU3664" s="12"/>
      <c r="CV3664" s="12"/>
      <c r="CW3664" s="12"/>
      <c r="CX3664" s="12"/>
      <c r="CY3664" s="12"/>
      <c r="CZ3664" s="12"/>
      <c r="DA3664" s="12"/>
      <c r="DB3664" s="12"/>
      <c r="DC3664" s="12"/>
      <c r="DD3664" s="12"/>
      <c r="DE3664" s="12"/>
      <c r="DF3664" s="12"/>
      <c r="DG3664" s="12"/>
      <c r="DH3664" s="12"/>
      <c r="DI3664" s="12"/>
      <c r="DJ3664" s="12"/>
      <c r="DK3664" s="12"/>
      <c r="DL3664" s="12"/>
      <c r="DM3664" s="12"/>
      <c r="DN3664" s="12"/>
      <c r="DO3664" s="12"/>
      <c r="DP3664" s="12"/>
      <c r="DQ3664" s="12"/>
      <c r="DR3664" s="12"/>
      <c r="DS3664" s="12"/>
      <c r="DT3664" s="12"/>
      <c r="DU3664" s="12"/>
      <c r="DV3664" s="12"/>
    </row>
    <row r="3665" spans="1:126" s="14" customFormat="1" ht="45.75" thickBot="1" x14ac:dyDescent="0.3">
      <c r="A3665" s="12"/>
      <c r="B3665" s="13">
        <f t="shared" si="59"/>
        <v>3656</v>
      </c>
      <c r="C3665" s="2" t="s">
        <v>3419</v>
      </c>
      <c r="D3665" s="9">
        <v>6904</v>
      </c>
      <c r="E3665" s="2" t="s">
        <v>2881</v>
      </c>
      <c r="F3665" s="2" t="s">
        <v>2880</v>
      </c>
      <c r="G3665" s="2" t="s">
        <v>10741</v>
      </c>
      <c r="H3665" s="2" t="s">
        <v>377</v>
      </c>
      <c r="J3665" s="12"/>
      <c r="K3665" s="12"/>
      <c r="L3665" s="12"/>
      <c r="M3665" s="12"/>
      <c r="N3665" s="12"/>
      <c r="O3665" s="12"/>
      <c r="P3665" s="12"/>
      <c r="Q3665" s="12"/>
      <c r="R3665" s="12"/>
      <c r="S3665" s="12"/>
      <c r="T3665" s="12"/>
      <c r="U3665" s="12"/>
      <c r="V3665" s="12"/>
      <c r="W3665" s="12"/>
      <c r="X3665" s="12"/>
      <c r="Y3665" s="12"/>
      <c r="Z3665" s="12"/>
      <c r="AA3665" s="12"/>
      <c r="AB3665" s="12"/>
      <c r="AC3665" s="12"/>
      <c r="AD3665" s="12"/>
      <c r="AE3665" s="12"/>
      <c r="AF3665" s="12"/>
      <c r="AG3665" s="12"/>
      <c r="AH3665" s="12"/>
      <c r="AI3665" s="12"/>
      <c r="AJ3665" s="12"/>
      <c r="AK3665" s="12"/>
      <c r="AL3665" s="12"/>
      <c r="AM3665" s="12"/>
      <c r="AN3665" s="12"/>
      <c r="AO3665" s="12"/>
      <c r="AP3665" s="12"/>
      <c r="AQ3665" s="12"/>
      <c r="AR3665" s="12"/>
      <c r="AS3665" s="12"/>
      <c r="AT3665" s="12"/>
      <c r="AU3665" s="12"/>
      <c r="AV3665" s="12"/>
      <c r="AW3665" s="12"/>
      <c r="AX3665" s="12"/>
      <c r="AY3665" s="12"/>
      <c r="AZ3665" s="12"/>
      <c r="BA3665" s="12"/>
      <c r="BB3665" s="12"/>
      <c r="BC3665" s="12"/>
      <c r="BD3665" s="12"/>
      <c r="BE3665" s="12"/>
      <c r="BF3665" s="12"/>
      <c r="BG3665" s="12"/>
      <c r="BH3665" s="12"/>
      <c r="BI3665" s="12"/>
      <c r="BJ3665" s="12"/>
      <c r="BK3665" s="12"/>
      <c r="BL3665" s="12"/>
      <c r="BM3665" s="12"/>
      <c r="BN3665" s="12"/>
      <c r="BO3665" s="12"/>
      <c r="BP3665" s="12"/>
      <c r="BQ3665" s="12"/>
      <c r="BR3665" s="12"/>
      <c r="BS3665" s="12"/>
      <c r="BT3665" s="12"/>
      <c r="BU3665" s="12"/>
      <c r="BV3665" s="12"/>
      <c r="BW3665" s="12"/>
      <c r="BX3665" s="12"/>
      <c r="BY3665" s="12"/>
      <c r="BZ3665" s="12"/>
      <c r="CA3665" s="12"/>
      <c r="CB3665" s="12"/>
      <c r="CC3665" s="12"/>
      <c r="CD3665" s="12"/>
      <c r="CE3665" s="12"/>
      <c r="CF3665" s="12"/>
      <c r="CG3665" s="12"/>
      <c r="CH3665" s="12"/>
      <c r="CI3665" s="12"/>
      <c r="CJ3665" s="12"/>
      <c r="CK3665" s="12"/>
      <c r="CL3665" s="12"/>
      <c r="CM3665" s="12"/>
      <c r="CN3665" s="12"/>
      <c r="CO3665" s="12"/>
      <c r="CP3665" s="12"/>
      <c r="CQ3665" s="12"/>
      <c r="CR3665" s="12"/>
      <c r="CS3665" s="12"/>
      <c r="CT3665" s="12"/>
      <c r="CU3665" s="12"/>
      <c r="CV3665" s="12"/>
      <c r="CW3665" s="12"/>
      <c r="CX3665" s="12"/>
      <c r="CY3665" s="12"/>
      <c r="CZ3665" s="12"/>
      <c r="DA3665" s="12"/>
      <c r="DB3665" s="12"/>
      <c r="DC3665" s="12"/>
      <c r="DD3665" s="12"/>
      <c r="DE3665" s="12"/>
      <c r="DF3665" s="12"/>
      <c r="DG3665" s="12"/>
      <c r="DH3665" s="12"/>
      <c r="DI3665" s="12"/>
      <c r="DJ3665" s="12"/>
      <c r="DK3665" s="12"/>
      <c r="DL3665" s="12"/>
      <c r="DM3665" s="12"/>
      <c r="DN3665" s="12"/>
      <c r="DO3665" s="12"/>
      <c r="DP3665" s="12"/>
      <c r="DQ3665" s="12"/>
      <c r="DR3665" s="12"/>
      <c r="DS3665" s="12"/>
      <c r="DT3665" s="12"/>
      <c r="DU3665" s="12"/>
      <c r="DV3665" s="12"/>
    </row>
    <row r="3666" spans="1:126" s="14" customFormat="1" ht="240.75" thickBot="1" x14ac:dyDescent="0.3">
      <c r="A3666" s="12"/>
      <c r="B3666" s="13">
        <f t="shared" si="59"/>
        <v>3657</v>
      </c>
      <c r="C3666" s="2" t="s">
        <v>3419</v>
      </c>
      <c r="D3666" s="9">
        <v>6802</v>
      </c>
      <c r="E3666" s="2" t="s">
        <v>6924</v>
      </c>
      <c r="F3666" s="2" t="s">
        <v>2882</v>
      </c>
      <c r="G3666" s="2" t="s">
        <v>2884</v>
      </c>
      <c r="H3666" s="2" t="s">
        <v>377</v>
      </c>
      <c r="J3666" s="12"/>
      <c r="K3666" s="12"/>
      <c r="L3666" s="12"/>
      <c r="M3666" s="12"/>
      <c r="N3666" s="12"/>
      <c r="O3666" s="12"/>
      <c r="P3666" s="12"/>
      <c r="Q3666" s="12"/>
      <c r="R3666" s="12"/>
      <c r="S3666" s="12"/>
      <c r="T3666" s="12"/>
      <c r="U3666" s="12"/>
      <c r="V3666" s="12"/>
      <c r="W3666" s="12"/>
      <c r="X3666" s="12"/>
      <c r="Y3666" s="12"/>
      <c r="Z3666" s="12"/>
      <c r="AA3666" s="12"/>
      <c r="AB3666" s="12"/>
      <c r="AC3666" s="12"/>
      <c r="AD3666" s="12"/>
      <c r="AE3666" s="12"/>
      <c r="AF3666" s="12"/>
      <c r="AG3666" s="12"/>
      <c r="AH3666" s="12"/>
      <c r="AI3666" s="12"/>
      <c r="AJ3666" s="12"/>
      <c r="AK3666" s="12"/>
      <c r="AL3666" s="12"/>
      <c r="AM3666" s="12"/>
      <c r="AN3666" s="12"/>
      <c r="AO3666" s="12"/>
      <c r="AP3666" s="12"/>
      <c r="AQ3666" s="12"/>
      <c r="AR3666" s="12"/>
      <c r="AS3666" s="12"/>
      <c r="AT3666" s="12"/>
      <c r="AU3666" s="12"/>
      <c r="AV3666" s="12"/>
      <c r="AW3666" s="12"/>
      <c r="AX3666" s="12"/>
      <c r="AY3666" s="12"/>
      <c r="AZ3666" s="12"/>
      <c r="BA3666" s="12"/>
      <c r="BB3666" s="12"/>
      <c r="BC3666" s="12"/>
      <c r="BD3666" s="12"/>
      <c r="BE3666" s="12"/>
      <c r="BF3666" s="12"/>
      <c r="BG3666" s="12"/>
      <c r="BH3666" s="12"/>
      <c r="BI3666" s="12"/>
      <c r="BJ3666" s="12"/>
      <c r="BK3666" s="12"/>
      <c r="BL3666" s="12"/>
      <c r="BM3666" s="12"/>
      <c r="BN3666" s="12"/>
      <c r="BO3666" s="12"/>
      <c r="BP3666" s="12"/>
      <c r="BQ3666" s="12"/>
      <c r="BR3666" s="12"/>
      <c r="BS3666" s="12"/>
      <c r="BT3666" s="12"/>
      <c r="BU3666" s="12"/>
      <c r="BV3666" s="12"/>
      <c r="BW3666" s="12"/>
      <c r="BX3666" s="12"/>
      <c r="BY3666" s="12"/>
      <c r="BZ3666" s="12"/>
      <c r="CA3666" s="12"/>
      <c r="CB3666" s="12"/>
      <c r="CC3666" s="12"/>
      <c r="CD3666" s="12"/>
      <c r="CE3666" s="12"/>
      <c r="CF3666" s="12"/>
      <c r="CG3666" s="12"/>
      <c r="CH3666" s="12"/>
      <c r="CI3666" s="12"/>
      <c r="CJ3666" s="12"/>
      <c r="CK3666" s="12"/>
      <c r="CL3666" s="12"/>
      <c r="CM3666" s="12"/>
      <c r="CN3666" s="12"/>
      <c r="CO3666" s="12"/>
      <c r="CP3666" s="12"/>
      <c r="CQ3666" s="12"/>
      <c r="CR3666" s="12"/>
      <c r="CS3666" s="12"/>
      <c r="CT3666" s="12"/>
      <c r="CU3666" s="12"/>
      <c r="CV3666" s="12"/>
      <c r="CW3666" s="12"/>
      <c r="CX3666" s="12"/>
      <c r="CY3666" s="12"/>
      <c r="CZ3666" s="12"/>
      <c r="DA3666" s="12"/>
      <c r="DB3666" s="12"/>
      <c r="DC3666" s="12"/>
      <c r="DD3666" s="12"/>
      <c r="DE3666" s="12"/>
      <c r="DF3666" s="12"/>
      <c r="DG3666" s="12"/>
      <c r="DH3666" s="12"/>
      <c r="DI3666" s="12"/>
      <c r="DJ3666" s="12"/>
      <c r="DK3666" s="12"/>
      <c r="DL3666" s="12"/>
      <c r="DM3666" s="12"/>
      <c r="DN3666" s="12"/>
      <c r="DO3666" s="12"/>
      <c r="DP3666" s="12"/>
      <c r="DQ3666" s="12"/>
      <c r="DR3666" s="12"/>
      <c r="DS3666" s="12"/>
      <c r="DT3666" s="12"/>
      <c r="DU3666" s="12"/>
      <c r="DV3666" s="12"/>
    </row>
    <row r="3667" spans="1:126" s="14" customFormat="1" ht="240.75" thickBot="1" x14ac:dyDescent="0.3">
      <c r="A3667" s="12"/>
      <c r="B3667" s="13">
        <f t="shared" si="59"/>
        <v>3658</v>
      </c>
      <c r="C3667" s="2" t="s">
        <v>3419</v>
      </c>
      <c r="D3667" s="9">
        <v>6802</v>
      </c>
      <c r="E3667" s="2" t="s">
        <v>6924</v>
      </c>
      <c r="F3667" s="2" t="s">
        <v>2883</v>
      </c>
      <c r="G3667" s="2" t="s">
        <v>6002</v>
      </c>
      <c r="H3667" s="2" t="s">
        <v>377</v>
      </c>
      <c r="J3667" s="12"/>
      <c r="K3667" s="12"/>
      <c r="L3667" s="12"/>
      <c r="M3667" s="12"/>
      <c r="N3667" s="12"/>
      <c r="O3667" s="12"/>
      <c r="P3667" s="12"/>
      <c r="Q3667" s="12"/>
      <c r="R3667" s="12"/>
      <c r="S3667" s="12"/>
      <c r="T3667" s="12"/>
      <c r="U3667" s="12"/>
      <c r="V3667" s="12"/>
      <c r="W3667" s="12"/>
      <c r="X3667" s="12"/>
      <c r="Y3667" s="12"/>
      <c r="Z3667" s="12"/>
      <c r="AA3667" s="12"/>
      <c r="AB3667" s="12"/>
      <c r="AC3667" s="12"/>
      <c r="AD3667" s="12"/>
      <c r="AE3667" s="12"/>
      <c r="AF3667" s="12"/>
      <c r="AG3667" s="12"/>
      <c r="AH3667" s="12"/>
      <c r="AI3667" s="12"/>
      <c r="AJ3667" s="12"/>
      <c r="AK3667" s="12"/>
      <c r="AL3667" s="12"/>
      <c r="AM3667" s="12"/>
      <c r="AN3667" s="12"/>
      <c r="AO3667" s="12"/>
      <c r="AP3667" s="12"/>
      <c r="AQ3667" s="12"/>
      <c r="AR3667" s="12"/>
      <c r="AS3667" s="12"/>
      <c r="AT3667" s="12"/>
      <c r="AU3667" s="12"/>
      <c r="AV3667" s="12"/>
      <c r="AW3667" s="12"/>
      <c r="AX3667" s="12"/>
      <c r="AY3667" s="12"/>
      <c r="AZ3667" s="12"/>
      <c r="BA3667" s="12"/>
      <c r="BB3667" s="12"/>
      <c r="BC3667" s="12"/>
      <c r="BD3667" s="12"/>
      <c r="BE3667" s="12"/>
      <c r="BF3667" s="12"/>
      <c r="BG3667" s="12"/>
      <c r="BH3667" s="12"/>
      <c r="BI3667" s="12"/>
      <c r="BJ3667" s="12"/>
      <c r="BK3667" s="12"/>
      <c r="BL3667" s="12"/>
      <c r="BM3667" s="12"/>
      <c r="BN3667" s="12"/>
      <c r="BO3667" s="12"/>
      <c r="BP3667" s="12"/>
      <c r="BQ3667" s="12"/>
      <c r="BR3667" s="12"/>
      <c r="BS3667" s="12"/>
      <c r="BT3667" s="12"/>
      <c r="BU3667" s="12"/>
      <c r="BV3667" s="12"/>
      <c r="BW3667" s="12"/>
      <c r="BX3667" s="12"/>
      <c r="BY3667" s="12"/>
      <c r="BZ3667" s="12"/>
      <c r="CA3667" s="12"/>
      <c r="CB3667" s="12"/>
      <c r="CC3667" s="12"/>
      <c r="CD3667" s="12"/>
      <c r="CE3667" s="12"/>
      <c r="CF3667" s="12"/>
      <c r="CG3667" s="12"/>
      <c r="CH3667" s="12"/>
      <c r="CI3667" s="12"/>
      <c r="CJ3667" s="12"/>
      <c r="CK3667" s="12"/>
      <c r="CL3667" s="12"/>
      <c r="CM3667" s="12"/>
      <c r="CN3667" s="12"/>
      <c r="CO3667" s="12"/>
      <c r="CP3667" s="12"/>
      <c r="CQ3667" s="12"/>
      <c r="CR3667" s="12"/>
      <c r="CS3667" s="12"/>
      <c r="CT3667" s="12"/>
      <c r="CU3667" s="12"/>
      <c r="CV3667" s="12"/>
      <c r="CW3667" s="12"/>
      <c r="CX3667" s="12"/>
      <c r="CY3667" s="12"/>
      <c r="CZ3667" s="12"/>
      <c r="DA3667" s="12"/>
      <c r="DB3667" s="12"/>
      <c r="DC3667" s="12"/>
      <c r="DD3667" s="12"/>
      <c r="DE3667" s="12"/>
      <c r="DF3667" s="12"/>
      <c r="DG3667" s="12"/>
      <c r="DH3667" s="12"/>
      <c r="DI3667" s="12"/>
      <c r="DJ3667" s="12"/>
      <c r="DK3667" s="12"/>
      <c r="DL3667" s="12"/>
      <c r="DM3667" s="12"/>
      <c r="DN3667" s="12"/>
      <c r="DO3667" s="12"/>
      <c r="DP3667" s="12"/>
      <c r="DQ3667" s="12"/>
      <c r="DR3667" s="12"/>
      <c r="DS3667" s="12"/>
      <c r="DT3667" s="12"/>
      <c r="DU3667" s="12"/>
      <c r="DV3667" s="12"/>
    </row>
    <row r="3668" spans="1:126" s="14" customFormat="1" ht="135.75" thickBot="1" x14ac:dyDescent="0.3">
      <c r="A3668" s="12"/>
      <c r="B3668" s="13">
        <f t="shared" si="59"/>
        <v>3659</v>
      </c>
      <c r="C3668" s="2" t="s">
        <v>3419</v>
      </c>
      <c r="D3668" s="9">
        <v>6802</v>
      </c>
      <c r="E3668" s="2" t="s">
        <v>2885</v>
      </c>
      <c r="F3668" s="2" t="s">
        <v>2886</v>
      </c>
      <c r="G3668" s="2" t="s">
        <v>6003</v>
      </c>
      <c r="H3668" s="2" t="s">
        <v>377</v>
      </c>
      <c r="J3668" s="12"/>
      <c r="K3668" s="12"/>
      <c r="L3668" s="12"/>
      <c r="M3668" s="12"/>
      <c r="N3668" s="12"/>
      <c r="O3668" s="12"/>
      <c r="P3668" s="12"/>
      <c r="Q3668" s="12"/>
      <c r="R3668" s="12"/>
      <c r="S3668" s="12"/>
      <c r="T3668" s="12"/>
      <c r="U3668" s="12"/>
      <c r="V3668" s="12"/>
      <c r="W3668" s="12"/>
      <c r="X3668" s="12"/>
      <c r="Y3668" s="12"/>
      <c r="Z3668" s="12"/>
      <c r="AA3668" s="12"/>
      <c r="AB3668" s="12"/>
      <c r="AC3668" s="12"/>
      <c r="AD3668" s="12"/>
      <c r="AE3668" s="12"/>
      <c r="AF3668" s="12"/>
      <c r="AG3668" s="12"/>
      <c r="AH3668" s="12"/>
      <c r="AI3668" s="12"/>
      <c r="AJ3668" s="12"/>
      <c r="AK3668" s="12"/>
      <c r="AL3668" s="12"/>
      <c r="AM3668" s="12"/>
      <c r="AN3668" s="12"/>
      <c r="AO3668" s="12"/>
      <c r="AP3668" s="12"/>
      <c r="AQ3668" s="12"/>
      <c r="AR3668" s="12"/>
      <c r="AS3668" s="12"/>
      <c r="AT3668" s="12"/>
      <c r="AU3668" s="12"/>
      <c r="AV3668" s="12"/>
      <c r="AW3668" s="12"/>
      <c r="AX3668" s="12"/>
      <c r="AY3668" s="12"/>
      <c r="AZ3668" s="12"/>
      <c r="BA3668" s="12"/>
      <c r="BB3668" s="12"/>
      <c r="BC3668" s="12"/>
      <c r="BD3668" s="12"/>
      <c r="BE3668" s="12"/>
      <c r="BF3668" s="12"/>
      <c r="BG3668" s="12"/>
      <c r="BH3668" s="12"/>
      <c r="BI3668" s="12"/>
      <c r="BJ3668" s="12"/>
      <c r="BK3668" s="12"/>
      <c r="BL3668" s="12"/>
      <c r="BM3668" s="12"/>
      <c r="BN3668" s="12"/>
      <c r="BO3668" s="12"/>
      <c r="BP3668" s="12"/>
      <c r="BQ3668" s="12"/>
      <c r="BR3668" s="12"/>
      <c r="BS3668" s="12"/>
      <c r="BT3668" s="12"/>
      <c r="BU3668" s="12"/>
      <c r="BV3668" s="12"/>
      <c r="BW3668" s="12"/>
      <c r="BX3668" s="12"/>
      <c r="BY3668" s="12"/>
      <c r="BZ3668" s="12"/>
      <c r="CA3668" s="12"/>
      <c r="CB3668" s="12"/>
      <c r="CC3668" s="12"/>
      <c r="CD3668" s="12"/>
      <c r="CE3668" s="12"/>
      <c r="CF3668" s="12"/>
      <c r="CG3668" s="12"/>
      <c r="CH3668" s="12"/>
      <c r="CI3668" s="12"/>
      <c r="CJ3668" s="12"/>
      <c r="CK3668" s="12"/>
      <c r="CL3668" s="12"/>
      <c r="CM3668" s="12"/>
      <c r="CN3668" s="12"/>
      <c r="CO3668" s="12"/>
      <c r="CP3668" s="12"/>
      <c r="CQ3668" s="12"/>
      <c r="CR3668" s="12"/>
      <c r="CS3668" s="12"/>
      <c r="CT3668" s="12"/>
      <c r="CU3668" s="12"/>
      <c r="CV3668" s="12"/>
      <c r="CW3668" s="12"/>
      <c r="CX3668" s="12"/>
      <c r="CY3668" s="12"/>
      <c r="CZ3668" s="12"/>
      <c r="DA3668" s="12"/>
      <c r="DB3668" s="12"/>
      <c r="DC3668" s="12"/>
      <c r="DD3668" s="12"/>
      <c r="DE3668" s="12"/>
      <c r="DF3668" s="12"/>
      <c r="DG3668" s="12"/>
      <c r="DH3668" s="12"/>
      <c r="DI3668" s="12"/>
      <c r="DJ3668" s="12"/>
      <c r="DK3668" s="12"/>
      <c r="DL3668" s="12"/>
      <c r="DM3668" s="12"/>
      <c r="DN3668" s="12"/>
      <c r="DO3668" s="12"/>
      <c r="DP3668" s="12"/>
      <c r="DQ3668" s="12"/>
      <c r="DR3668" s="12"/>
      <c r="DS3668" s="12"/>
      <c r="DT3668" s="12"/>
      <c r="DU3668" s="12"/>
      <c r="DV3668" s="12"/>
    </row>
    <row r="3669" spans="1:126" s="14" customFormat="1" ht="135.75" thickBot="1" x14ac:dyDescent="0.3">
      <c r="A3669" s="12"/>
      <c r="B3669" s="13">
        <f t="shared" si="59"/>
        <v>3660</v>
      </c>
      <c r="C3669" s="2" t="s">
        <v>3419</v>
      </c>
      <c r="D3669" s="9">
        <v>6802</v>
      </c>
      <c r="E3669" s="2" t="s">
        <v>2885</v>
      </c>
      <c r="F3669" s="2" t="s">
        <v>2887</v>
      </c>
      <c r="G3669" s="2" t="s">
        <v>2888</v>
      </c>
      <c r="H3669" s="2" t="s">
        <v>377</v>
      </c>
      <c r="J3669" s="12"/>
      <c r="K3669" s="12"/>
      <c r="L3669" s="12"/>
      <c r="M3669" s="12"/>
      <c r="N3669" s="12"/>
      <c r="O3669" s="12"/>
      <c r="P3669" s="12"/>
      <c r="Q3669" s="12"/>
      <c r="R3669" s="12"/>
      <c r="S3669" s="12"/>
      <c r="T3669" s="12"/>
      <c r="U3669" s="12"/>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2"/>
      <c r="AY3669" s="12"/>
      <c r="AZ3669" s="12"/>
      <c r="BA3669" s="12"/>
      <c r="BB3669" s="12"/>
      <c r="BC3669" s="12"/>
      <c r="BD3669" s="12"/>
      <c r="BE3669" s="12"/>
      <c r="BF3669" s="12"/>
      <c r="BG3669" s="12"/>
      <c r="BH3669" s="12"/>
      <c r="BI3669" s="12"/>
      <c r="BJ3669" s="12"/>
      <c r="BK3669" s="12"/>
      <c r="BL3669" s="12"/>
      <c r="BM3669" s="12"/>
      <c r="BN3669" s="12"/>
      <c r="BO3669" s="12"/>
      <c r="BP3669" s="12"/>
      <c r="BQ3669" s="12"/>
      <c r="BR3669" s="12"/>
      <c r="BS3669" s="12"/>
      <c r="BT3669" s="12"/>
      <c r="BU3669" s="12"/>
      <c r="BV3669" s="12"/>
      <c r="BW3669" s="12"/>
      <c r="BX3669" s="12"/>
      <c r="BY3669" s="12"/>
      <c r="BZ3669" s="12"/>
      <c r="CA3669" s="12"/>
      <c r="CB3669" s="12"/>
      <c r="CC3669" s="12"/>
      <c r="CD3669" s="12"/>
      <c r="CE3669" s="12"/>
      <c r="CF3669" s="12"/>
      <c r="CG3669" s="12"/>
      <c r="CH3669" s="12"/>
      <c r="CI3669" s="12"/>
      <c r="CJ3669" s="12"/>
      <c r="CK3669" s="12"/>
      <c r="CL3669" s="12"/>
      <c r="CM3669" s="12"/>
      <c r="CN3669" s="12"/>
      <c r="CO3669" s="12"/>
      <c r="CP3669" s="12"/>
      <c r="CQ3669" s="12"/>
      <c r="CR3669" s="12"/>
      <c r="CS3669" s="12"/>
      <c r="CT3669" s="12"/>
      <c r="CU3669" s="12"/>
      <c r="CV3669" s="12"/>
      <c r="CW3669" s="12"/>
      <c r="CX3669" s="12"/>
      <c r="CY3669" s="12"/>
      <c r="CZ3669" s="12"/>
      <c r="DA3669" s="12"/>
      <c r="DB3669" s="12"/>
      <c r="DC3669" s="12"/>
      <c r="DD3669" s="12"/>
      <c r="DE3669" s="12"/>
      <c r="DF3669" s="12"/>
      <c r="DG3669" s="12"/>
      <c r="DH3669" s="12"/>
      <c r="DI3669" s="12"/>
      <c r="DJ3669" s="12"/>
      <c r="DK3669" s="12"/>
      <c r="DL3669" s="12"/>
      <c r="DM3669" s="12"/>
      <c r="DN3669" s="12"/>
      <c r="DO3669" s="12"/>
      <c r="DP3669" s="12"/>
      <c r="DQ3669" s="12"/>
      <c r="DR3669" s="12"/>
      <c r="DS3669" s="12"/>
      <c r="DT3669" s="12"/>
      <c r="DU3669" s="12"/>
      <c r="DV3669" s="12"/>
    </row>
    <row r="3670" spans="1:126" s="14" customFormat="1" ht="105.75" thickBot="1" x14ac:dyDescent="0.3">
      <c r="A3670" s="12"/>
      <c r="B3670" s="13">
        <f t="shared" si="59"/>
        <v>3661</v>
      </c>
      <c r="C3670" s="2" t="s">
        <v>3419</v>
      </c>
      <c r="D3670" s="9">
        <v>2520</v>
      </c>
      <c r="E3670" s="2" t="s">
        <v>2889</v>
      </c>
      <c r="F3670" s="2" t="s">
        <v>2880</v>
      </c>
      <c r="G3670" s="2" t="s">
        <v>10742</v>
      </c>
      <c r="H3670" s="2" t="s">
        <v>377</v>
      </c>
      <c r="J3670" s="12"/>
      <c r="K3670" s="12"/>
      <c r="L3670" s="12"/>
      <c r="M3670" s="12"/>
      <c r="N3670" s="12"/>
      <c r="O3670" s="12"/>
      <c r="P3670" s="12"/>
      <c r="Q3670" s="12"/>
      <c r="R3670" s="12"/>
      <c r="S3670" s="12"/>
      <c r="T3670" s="12"/>
      <c r="U3670" s="12"/>
      <c r="V3670" s="12"/>
      <c r="W3670" s="12"/>
      <c r="X3670" s="12"/>
      <c r="Y3670" s="12"/>
      <c r="Z3670" s="12"/>
      <c r="AA3670" s="12"/>
      <c r="AB3670" s="12"/>
      <c r="AC3670" s="12"/>
      <c r="AD3670" s="12"/>
      <c r="AE3670" s="12"/>
      <c r="AF3670" s="12"/>
      <c r="AG3670" s="12"/>
      <c r="AH3670" s="12"/>
      <c r="AI3670" s="12"/>
      <c r="AJ3670" s="12"/>
      <c r="AK3670" s="12"/>
      <c r="AL3670" s="12"/>
      <c r="AM3670" s="12"/>
      <c r="AN3670" s="12"/>
      <c r="AO3670" s="12"/>
      <c r="AP3670" s="12"/>
      <c r="AQ3670" s="12"/>
      <c r="AR3670" s="12"/>
      <c r="AS3670" s="12"/>
      <c r="AT3670" s="12"/>
      <c r="AU3670" s="12"/>
      <c r="AV3670" s="12"/>
      <c r="AW3670" s="12"/>
      <c r="AX3670" s="12"/>
      <c r="AY3670" s="12"/>
      <c r="AZ3670" s="12"/>
      <c r="BA3670" s="12"/>
      <c r="BB3670" s="12"/>
      <c r="BC3670" s="12"/>
      <c r="BD3670" s="12"/>
      <c r="BE3670" s="12"/>
      <c r="BF3670" s="12"/>
      <c r="BG3670" s="12"/>
      <c r="BH3670" s="12"/>
      <c r="BI3670" s="12"/>
      <c r="BJ3670" s="12"/>
      <c r="BK3670" s="12"/>
      <c r="BL3670" s="12"/>
      <c r="BM3670" s="12"/>
      <c r="BN3670" s="12"/>
      <c r="BO3670" s="12"/>
      <c r="BP3670" s="12"/>
      <c r="BQ3670" s="12"/>
      <c r="BR3670" s="12"/>
      <c r="BS3670" s="12"/>
      <c r="BT3670" s="12"/>
      <c r="BU3670" s="12"/>
      <c r="BV3670" s="12"/>
      <c r="BW3670" s="12"/>
      <c r="BX3670" s="12"/>
      <c r="BY3670" s="12"/>
      <c r="BZ3670" s="12"/>
      <c r="CA3670" s="12"/>
      <c r="CB3670" s="12"/>
      <c r="CC3670" s="12"/>
      <c r="CD3670" s="12"/>
      <c r="CE3670" s="12"/>
      <c r="CF3670" s="12"/>
      <c r="CG3670" s="12"/>
      <c r="CH3670" s="12"/>
      <c r="CI3670" s="12"/>
      <c r="CJ3670" s="12"/>
      <c r="CK3670" s="12"/>
      <c r="CL3670" s="12"/>
      <c r="CM3670" s="12"/>
      <c r="CN3670" s="12"/>
      <c r="CO3670" s="12"/>
      <c r="CP3670" s="12"/>
      <c r="CQ3670" s="12"/>
      <c r="CR3670" s="12"/>
      <c r="CS3670" s="12"/>
      <c r="CT3670" s="12"/>
      <c r="CU3670" s="12"/>
      <c r="CV3670" s="12"/>
      <c r="CW3670" s="12"/>
      <c r="CX3670" s="12"/>
      <c r="CY3670" s="12"/>
      <c r="CZ3670" s="12"/>
      <c r="DA3670" s="12"/>
      <c r="DB3670" s="12"/>
      <c r="DC3670" s="12"/>
      <c r="DD3670" s="12"/>
      <c r="DE3670" s="12"/>
      <c r="DF3670" s="12"/>
      <c r="DG3670" s="12"/>
      <c r="DH3670" s="12"/>
      <c r="DI3670" s="12"/>
      <c r="DJ3670" s="12"/>
      <c r="DK3670" s="12"/>
      <c r="DL3670" s="12"/>
      <c r="DM3670" s="12"/>
      <c r="DN3670" s="12"/>
      <c r="DO3670" s="12"/>
      <c r="DP3670" s="12"/>
      <c r="DQ3670" s="12"/>
      <c r="DR3670" s="12"/>
      <c r="DS3670" s="12"/>
      <c r="DT3670" s="12"/>
      <c r="DU3670" s="12"/>
      <c r="DV3670" s="12"/>
    </row>
    <row r="3671" spans="1:126" s="14" customFormat="1" ht="45.75" thickBot="1" x14ac:dyDescent="0.3">
      <c r="A3671" s="12"/>
      <c r="B3671" s="13">
        <f t="shared" si="59"/>
        <v>3662</v>
      </c>
      <c r="C3671" s="2" t="s">
        <v>3419</v>
      </c>
      <c r="D3671" s="9">
        <v>3208</v>
      </c>
      <c r="E3671" s="2" t="s">
        <v>2890</v>
      </c>
      <c r="F3671" s="2" t="s">
        <v>2891</v>
      </c>
      <c r="G3671" s="2" t="s">
        <v>10743</v>
      </c>
      <c r="H3671" s="2" t="s">
        <v>377</v>
      </c>
      <c r="J3671" s="12"/>
      <c r="K3671" s="12"/>
      <c r="L3671" s="12"/>
      <c r="M3671" s="12"/>
      <c r="N3671" s="12"/>
      <c r="O3671" s="12"/>
      <c r="P3671" s="12"/>
      <c r="Q3671" s="12"/>
      <c r="R3671" s="12"/>
      <c r="S3671" s="12"/>
      <c r="T3671" s="12"/>
      <c r="U3671" s="12"/>
      <c r="V3671" s="12"/>
      <c r="W3671" s="12"/>
      <c r="X3671" s="12"/>
      <c r="Y3671" s="12"/>
      <c r="Z3671" s="12"/>
      <c r="AA3671" s="12"/>
      <c r="AB3671" s="12"/>
      <c r="AC3671" s="12"/>
      <c r="AD3671" s="12"/>
      <c r="AE3671" s="12"/>
      <c r="AF3671" s="12"/>
      <c r="AG3671" s="12"/>
      <c r="AH3671" s="12"/>
      <c r="AI3671" s="12"/>
      <c r="AJ3671" s="12"/>
      <c r="AK3671" s="12"/>
      <c r="AL3671" s="12"/>
      <c r="AM3671" s="12"/>
      <c r="AN3671" s="12"/>
      <c r="AO3671" s="12"/>
      <c r="AP3671" s="12"/>
      <c r="AQ3671" s="12"/>
      <c r="AR3671" s="12"/>
      <c r="AS3671" s="12"/>
      <c r="AT3671" s="12"/>
      <c r="AU3671" s="12"/>
      <c r="AV3671" s="12"/>
      <c r="AW3671" s="12"/>
      <c r="AX3671" s="12"/>
      <c r="AY3671" s="12"/>
      <c r="AZ3671" s="12"/>
      <c r="BA3671" s="12"/>
      <c r="BB3671" s="12"/>
      <c r="BC3671" s="12"/>
      <c r="BD3671" s="12"/>
      <c r="BE3671" s="12"/>
      <c r="BF3671" s="12"/>
      <c r="BG3671" s="12"/>
      <c r="BH3671" s="12"/>
      <c r="BI3671" s="12"/>
      <c r="BJ3671" s="12"/>
      <c r="BK3671" s="12"/>
      <c r="BL3671" s="12"/>
      <c r="BM3671" s="12"/>
      <c r="BN3671" s="12"/>
      <c r="BO3671" s="12"/>
      <c r="BP3671" s="12"/>
      <c r="BQ3671" s="12"/>
      <c r="BR3671" s="12"/>
      <c r="BS3671" s="12"/>
      <c r="BT3671" s="12"/>
      <c r="BU3671" s="12"/>
      <c r="BV3671" s="12"/>
      <c r="BW3671" s="12"/>
      <c r="BX3671" s="12"/>
      <c r="BY3671" s="12"/>
      <c r="BZ3671" s="12"/>
      <c r="CA3671" s="12"/>
      <c r="CB3671" s="12"/>
      <c r="CC3671" s="12"/>
      <c r="CD3671" s="12"/>
      <c r="CE3671" s="12"/>
      <c r="CF3671" s="12"/>
      <c r="CG3671" s="12"/>
      <c r="CH3671" s="12"/>
      <c r="CI3671" s="12"/>
      <c r="CJ3671" s="12"/>
      <c r="CK3671" s="12"/>
      <c r="CL3671" s="12"/>
      <c r="CM3671" s="12"/>
      <c r="CN3671" s="12"/>
      <c r="CO3671" s="12"/>
      <c r="CP3671" s="12"/>
      <c r="CQ3671" s="12"/>
      <c r="CR3671" s="12"/>
      <c r="CS3671" s="12"/>
      <c r="CT3671" s="12"/>
      <c r="CU3671" s="12"/>
      <c r="CV3671" s="12"/>
      <c r="CW3671" s="12"/>
      <c r="CX3671" s="12"/>
      <c r="CY3671" s="12"/>
      <c r="CZ3671" s="12"/>
      <c r="DA3671" s="12"/>
      <c r="DB3671" s="12"/>
      <c r="DC3671" s="12"/>
      <c r="DD3671" s="12"/>
      <c r="DE3671" s="12"/>
      <c r="DF3671" s="12"/>
      <c r="DG3671" s="12"/>
      <c r="DH3671" s="12"/>
      <c r="DI3671" s="12"/>
      <c r="DJ3671" s="12"/>
      <c r="DK3671" s="12"/>
      <c r="DL3671" s="12"/>
      <c r="DM3671" s="12"/>
      <c r="DN3671" s="12"/>
      <c r="DO3671" s="12"/>
      <c r="DP3671" s="12"/>
      <c r="DQ3671" s="12"/>
      <c r="DR3671" s="12"/>
      <c r="DS3671" s="12"/>
      <c r="DT3671" s="12"/>
      <c r="DU3671" s="12"/>
      <c r="DV3671" s="12"/>
    </row>
    <row r="3672" spans="1:126" s="14" customFormat="1" ht="45.75" thickBot="1" x14ac:dyDescent="0.3">
      <c r="A3672" s="12"/>
      <c r="B3672" s="13">
        <f t="shared" si="59"/>
        <v>3663</v>
      </c>
      <c r="C3672" s="2" t="s">
        <v>3419</v>
      </c>
      <c r="D3672" s="9">
        <v>3703</v>
      </c>
      <c r="E3672" s="2" t="s">
        <v>2892</v>
      </c>
      <c r="F3672" s="2" t="s">
        <v>2893</v>
      </c>
      <c r="G3672" s="2" t="s">
        <v>2894</v>
      </c>
      <c r="H3672" s="2" t="s">
        <v>377</v>
      </c>
      <c r="J3672" s="12"/>
      <c r="K3672" s="12"/>
      <c r="L3672" s="12"/>
      <c r="M3672" s="12"/>
      <c r="N3672" s="12"/>
      <c r="O3672" s="12"/>
      <c r="P3672" s="12"/>
      <c r="Q3672" s="12"/>
      <c r="R3672" s="12"/>
      <c r="S3672" s="12"/>
      <c r="T3672" s="12"/>
      <c r="U3672" s="12"/>
      <c r="V3672" s="12"/>
      <c r="W3672" s="12"/>
      <c r="X3672" s="12"/>
      <c r="Y3672" s="12"/>
      <c r="Z3672" s="12"/>
      <c r="AA3672" s="12"/>
      <c r="AB3672" s="12"/>
      <c r="AC3672" s="12"/>
      <c r="AD3672" s="12"/>
      <c r="AE3672" s="12"/>
      <c r="AF3672" s="12"/>
      <c r="AG3672" s="12"/>
      <c r="AH3672" s="12"/>
      <c r="AI3672" s="12"/>
      <c r="AJ3672" s="12"/>
      <c r="AK3672" s="12"/>
      <c r="AL3672" s="12"/>
      <c r="AM3672" s="12"/>
      <c r="AN3672" s="12"/>
      <c r="AO3672" s="12"/>
      <c r="AP3672" s="12"/>
      <c r="AQ3672" s="12"/>
      <c r="AR3672" s="12"/>
      <c r="AS3672" s="12"/>
      <c r="AT3672" s="12"/>
      <c r="AU3672" s="12"/>
      <c r="AV3672" s="12"/>
      <c r="AW3672" s="12"/>
      <c r="AX3672" s="12"/>
      <c r="AY3672" s="12"/>
      <c r="AZ3672" s="12"/>
      <c r="BA3672" s="12"/>
      <c r="BB3672" s="12"/>
      <c r="BC3672" s="12"/>
      <c r="BD3672" s="12"/>
      <c r="BE3672" s="12"/>
      <c r="BF3672" s="12"/>
      <c r="BG3672" s="12"/>
      <c r="BH3672" s="12"/>
      <c r="BI3672" s="12"/>
      <c r="BJ3672" s="12"/>
      <c r="BK3672" s="12"/>
      <c r="BL3672" s="12"/>
      <c r="BM3672" s="12"/>
      <c r="BN3672" s="12"/>
      <c r="BO3672" s="12"/>
      <c r="BP3672" s="12"/>
      <c r="BQ3672" s="12"/>
      <c r="BR3672" s="12"/>
      <c r="BS3672" s="12"/>
      <c r="BT3672" s="12"/>
      <c r="BU3672" s="12"/>
      <c r="BV3672" s="12"/>
      <c r="BW3672" s="12"/>
      <c r="BX3672" s="12"/>
      <c r="BY3672" s="12"/>
      <c r="BZ3672" s="12"/>
      <c r="CA3672" s="12"/>
      <c r="CB3672" s="12"/>
      <c r="CC3672" s="12"/>
      <c r="CD3672" s="12"/>
      <c r="CE3672" s="12"/>
      <c r="CF3672" s="12"/>
      <c r="CG3672" s="12"/>
      <c r="CH3672" s="12"/>
      <c r="CI3672" s="12"/>
      <c r="CJ3672" s="12"/>
      <c r="CK3672" s="12"/>
      <c r="CL3672" s="12"/>
      <c r="CM3672" s="12"/>
      <c r="CN3672" s="12"/>
      <c r="CO3672" s="12"/>
      <c r="CP3672" s="12"/>
      <c r="CQ3672" s="12"/>
      <c r="CR3672" s="12"/>
      <c r="CS3672" s="12"/>
      <c r="CT3672" s="12"/>
      <c r="CU3672" s="12"/>
      <c r="CV3672" s="12"/>
      <c r="CW3672" s="12"/>
      <c r="CX3672" s="12"/>
      <c r="CY3672" s="12"/>
      <c r="CZ3672" s="12"/>
      <c r="DA3672" s="12"/>
      <c r="DB3672" s="12"/>
      <c r="DC3672" s="12"/>
      <c r="DD3672" s="12"/>
      <c r="DE3672" s="12"/>
      <c r="DF3672" s="12"/>
      <c r="DG3672" s="12"/>
      <c r="DH3672" s="12"/>
      <c r="DI3672" s="12"/>
      <c r="DJ3672" s="12"/>
      <c r="DK3672" s="12"/>
      <c r="DL3672" s="12"/>
      <c r="DM3672" s="12"/>
      <c r="DN3672" s="12"/>
      <c r="DO3672" s="12"/>
      <c r="DP3672" s="12"/>
      <c r="DQ3672" s="12"/>
      <c r="DR3672" s="12"/>
      <c r="DS3672" s="12"/>
      <c r="DT3672" s="12"/>
      <c r="DU3672" s="12"/>
      <c r="DV3672" s="12"/>
    </row>
    <row r="3673" spans="1:126" s="14" customFormat="1" ht="30.75" thickBot="1" x14ac:dyDescent="0.3">
      <c r="A3673" s="12"/>
      <c r="B3673" s="13">
        <f t="shared" si="59"/>
        <v>3664</v>
      </c>
      <c r="C3673" s="2" t="s">
        <v>3419</v>
      </c>
      <c r="D3673" s="9">
        <v>3703</v>
      </c>
      <c r="E3673" s="2" t="s">
        <v>2892</v>
      </c>
      <c r="F3673" s="2" t="s">
        <v>6501</v>
      </c>
      <c r="G3673" s="2" t="s">
        <v>7451</v>
      </c>
      <c r="H3673" s="2" t="s">
        <v>377</v>
      </c>
      <c r="J3673" s="12"/>
      <c r="K3673" s="12"/>
      <c r="L3673" s="12"/>
      <c r="M3673" s="12"/>
      <c r="N3673" s="12"/>
      <c r="O3673" s="12"/>
      <c r="P3673" s="12"/>
      <c r="Q3673" s="12"/>
      <c r="R3673" s="12"/>
      <c r="S3673" s="12"/>
      <c r="T3673" s="12"/>
      <c r="U3673" s="12"/>
      <c r="V3673" s="12"/>
      <c r="W3673" s="12"/>
      <c r="X3673" s="12"/>
      <c r="Y3673" s="12"/>
      <c r="Z3673" s="12"/>
      <c r="AA3673" s="12"/>
      <c r="AB3673" s="12"/>
      <c r="AC3673" s="12"/>
      <c r="AD3673" s="12"/>
      <c r="AE3673" s="12"/>
      <c r="AF3673" s="12"/>
      <c r="AG3673" s="12"/>
      <c r="AH3673" s="12"/>
      <c r="AI3673" s="12"/>
      <c r="AJ3673" s="12"/>
      <c r="AK3673" s="12"/>
      <c r="AL3673" s="12"/>
      <c r="AM3673" s="12"/>
      <c r="AN3673" s="12"/>
      <c r="AO3673" s="12"/>
      <c r="AP3673" s="12"/>
      <c r="AQ3673" s="12"/>
      <c r="AR3673" s="12"/>
      <c r="AS3673" s="12"/>
      <c r="AT3673" s="12"/>
      <c r="AU3673" s="12"/>
      <c r="AV3673" s="12"/>
      <c r="AW3673" s="12"/>
      <c r="AX3673" s="12"/>
      <c r="AY3673" s="12"/>
      <c r="AZ3673" s="12"/>
      <c r="BA3673" s="12"/>
      <c r="BB3673" s="12"/>
      <c r="BC3673" s="12"/>
      <c r="BD3673" s="12"/>
      <c r="BE3673" s="12"/>
      <c r="BF3673" s="12"/>
      <c r="BG3673" s="12"/>
      <c r="BH3673" s="12"/>
      <c r="BI3673" s="12"/>
      <c r="BJ3673" s="12"/>
      <c r="BK3673" s="12"/>
      <c r="BL3673" s="12"/>
      <c r="BM3673" s="12"/>
      <c r="BN3673" s="12"/>
      <c r="BO3673" s="12"/>
      <c r="BP3673" s="12"/>
      <c r="BQ3673" s="12"/>
      <c r="BR3673" s="12"/>
      <c r="BS3673" s="12"/>
      <c r="BT3673" s="12"/>
      <c r="BU3673" s="12"/>
      <c r="BV3673" s="12"/>
      <c r="BW3673" s="12"/>
      <c r="BX3673" s="12"/>
      <c r="BY3673" s="12"/>
      <c r="BZ3673" s="12"/>
      <c r="CA3673" s="12"/>
      <c r="CB3673" s="12"/>
      <c r="CC3673" s="12"/>
      <c r="CD3673" s="12"/>
      <c r="CE3673" s="12"/>
      <c r="CF3673" s="12"/>
      <c r="CG3673" s="12"/>
      <c r="CH3673" s="12"/>
      <c r="CI3673" s="12"/>
      <c r="CJ3673" s="12"/>
      <c r="CK3673" s="12"/>
      <c r="CL3673" s="12"/>
      <c r="CM3673" s="12"/>
      <c r="CN3673" s="12"/>
      <c r="CO3673" s="12"/>
      <c r="CP3673" s="12"/>
      <c r="CQ3673" s="12"/>
      <c r="CR3673" s="12"/>
      <c r="CS3673" s="12"/>
      <c r="CT3673" s="12"/>
      <c r="CU3673" s="12"/>
      <c r="CV3673" s="12"/>
      <c r="CW3673" s="12"/>
      <c r="CX3673" s="12"/>
      <c r="CY3673" s="12"/>
      <c r="CZ3673" s="12"/>
      <c r="DA3673" s="12"/>
      <c r="DB3673" s="12"/>
      <c r="DC3673" s="12"/>
      <c r="DD3673" s="12"/>
      <c r="DE3673" s="12"/>
      <c r="DF3673" s="12"/>
      <c r="DG3673" s="12"/>
      <c r="DH3673" s="12"/>
      <c r="DI3673" s="12"/>
      <c r="DJ3673" s="12"/>
      <c r="DK3673" s="12"/>
      <c r="DL3673" s="12"/>
      <c r="DM3673" s="12"/>
      <c r="DN3673" s="12"/>
      <c r="DO3673" s="12"/>
      <c r="DP3673" s="12"/>
      <c r="DQ3673" s="12"/>
      <c r="DR3673" s="12"/>
      <c r="DS3673" s="12"/>
      <c r="DT3673" s="12"/>
      <c r="DU3673" s="12"/>
      <c r="DV3673" s="12"/>
    </row>
    <row r="3674" spans="1:126" s="14" customFormat="1" ht="30.75" thickBot="1" x14ac:dyDescent="0.3">
      <c r="A3674" s="12"/>
      <c r="B3674" s="13">
        <f t="shared" si="59"/>
        <v>3665</v>
      </c>
      <c r="C3674" s="2" t="s">
        <v>3419</v>
      </c>
      <c r="D3674" s="9">
        <v>2520</v>
      </c>
      <c r="E3674" s="2" t="s">
        <v>3420</v>
      </c>
      <c r="F3674" s="2" t="s">
        <v>6502</v>
      </c>
      <c r="G3674" s="2" t="s">
        <v>7452</v>
      </c>
      <c r="H3674" s="2" t="s">
        <v>377</v>
      </c>
      <c r="J3674" s="12"/>
      <c r="K3674" s="12"/>
      <c r="L3674" s="12"/>
      <c r="M3674" s="12"/>
      <c r="N3674" s="12"/>
      <c r="O3674" s="12"/>
      <c r="P3674" s="12"/>
      <c r="Q3674" s="12"/>
      <c r="R3674" s="12"/>
      <c r="S3674" s="12"/>
      <c r="T3674" s="12"/>
      <c r="U3674" s="12"/>
      <c r="V3674" s="12"/>
      <c r="W3674" s="12"/>
      <c r="X3674" s="12"/>
      <c r="Y3674" s="12"/>
      <c r="Z3674" s="12"/>
      <c r="AA3674" s="12"/>
      <c r="AB3674" s="12"/>
      <c r="AC3674" s="12"/>
      <c r="AD3674" s="12"/>
      <c r="AE3674" s="12"/>
      <c r="AF3674" s="12"/>
      <c r="AG3674" s="12"/>
      <c r="AH3674" s="12"/>
      <c r="AI3674" s="12"/>
      <c r="AJ3674" s="12"/>
      <c r="AK3674" s="12"/>
      <c r="AL3674" s="12"/>
      <c r="AM3674" s="12"/>
      <c r="AN3674" s="12"/>
      <c r="AO3674" s="12"/>
      <c r="AP3674" s="12"/>
      <c r="AQ3674" s="12"/>
      <c r="AR3674" s="12"/>
      <c r="AS3674" s="12"/>
      <c r="AT3674" s="12"/>
      <c r="AU3674" s="12"/>
      <c r="AV3674" s="12"/>
      <c r="AW3674" s="12"/>
      <c r="AX3674" s="12"/>
      <c r="AY3674" s="12"/>
      <c r="AZ3674" s="12"/>
      <c r="BA3674" s="12"/>
      <c r="BB3674" s="12"/>
      <c r="BC3674" s="12"/>
      <c r="BD3674" s="12"/>
      <c r="BE3674" s="12"/>
      <c r="BF3674" s="12"/>
      <c r="BG3674" s="12"/>
      <c r="BH3674" s="12"/>
      <c r="BI3674" s="12"/>
      <c r="BJ3674" s="12"/>
      <c r="BK3674" s="12"/>
      <c r="BL3674" s="12"/>
      <c r="BM3674" s="12"/>
      <c r="BN3674" s="12"/>
      <c r="BO3674" s="12"/>
      <c r="BP3674" s="12"/>
      <c r="BQ3674" s="12"/>
      <c r="BR3674" s="12"/>
      <c r="BS3674" s="12"/>
      <c r="BT3674" s="12"/>
      <c r="BU3674" s="12"/>
      <c r="BV3674" s="12"/>
      <c r="BW3674" s="12"/>
      <c r="BX3674" s="12"/>
      <c r="BY3674" s="12"/>
      <c r="BZ3674" s="12"/>
      <c r="CA3674" s="12"/>
      <c r="CB3674" s="12"/>
      <c r="CC3674" s="12"/>
      <c r="CD3674" s="12"/>
      <c r="CE3674" s="12"/>
      <c r="CF3674" s="12"/>
      <c r="CG3674" s="12"/>
      <c r="CH3674" s="12"/>
      <c r="CI3674" s="12"/>
      <c r="CJ3674" s="12"/>
      <c r="CK3674" s="12"/>
      <c r="CL3674" s="12"/>
      <c r="CM3674" s="12"/>
      <c r="CN3674" s="12"/>
      <c r="CO3674" s="12"/>
      <c r="CP3674" s="12"/>
      <c r="CQ3674" s="12"/>
      <c r="CR3674" s="12"/>
      <c r="CS3674" s="12"/>
      <c r="CT3674" s="12"/>
      <c r="CU3674" s="12"/>
      <c r="CV3674" s="12"/>
      <c r="CW3674" s="12"/>
      <c r="CX3674" s="12"/>
      <c r="CY3674" s="12"/>
      <c r="CZ3674" s="12"/>
      <c r="DA3674" s="12"/>
      <c r="DB3674" s="12"/>
      <c r="DC3674" s="12"/>
      <c r="DD3674" s="12"/>
      <c r="DE3674" s="12"/>
      <c r="DF3674" s="12"/>
      <c r="DG3674" s="12"/>
      <c r="DH3674" s="12"/>
      <c r="DI3674" s="12"/>
      <c r="DJ3674" s="12"/>
      <c r="DK3674" s="12"/>
      <c r="DL3674" s="12"/>
      <c r="DM3674" s="12"/>
      <c r="DN3674" s="12"/>
      <c r="DO3674" s="12"/>
      <c r="DP3674" s="12"/>
      <c r="DQ3674" s="12"/>
      <c r="DR3674" s="12"/>
      <c r="DS3674" s="12"/>
      <c r="DT3674" s="12"/>
      <c r="DU3674" s="12"/>
      <c r="DV3674" s="12"/>
    </row>
    <row r="3675" spans="1:126" s="14" customFormat="1" ht="45.75" thickBot="1" x14ac:dyDescent="0.3">
      <c r="A3675" s="12"/>
      <c r="B3675" s="13">
        <f t="shared" si="59"/>
        <v>3666</v>
      </c>
      <c r="C3675" s="2" t="s">
        <v>3419</v>
      </c>
      <c r="D3675" s="9">
        <v>2523</v>
      </c>
      <c r="E3675" s="2" t="s">
        <v>1684</v>
      </c>
      <c r="F3675" s="2" t="s">
        <v>2895</v>
      </c>
      <c r="G3675" s="2" t="s">
        <v>10744</v>
      </c>
      <c r="H3675" s="2" t="s">
        <v>1104</v>
      </c>
      <c r="J3675" s="12"/>
      <c r="K3675" s="12"/>
      <c r="L3675" s="12"/>
      <c r="M3675" s="12"/>
      <c r="N3675" s="12"/>
      <c r="O3675" s="12"/>
      <c r="P3675" s="12"/>
      <c r="Q3675" s="12"/>
      <c r="R3675" s="12"/>
      <c r="S3675" s="12"/>
      <c r="T3675" s="12"/>
      <c r="U3675" s="12"/>
      <c r="V3675" s="12"/>
      <c r="W3675" s="12"/>
      <c r="X3675" s="12"/>
      <c r="Y3675" s="12"/>
      <c r="Z3675" s="12"/>
      <c r="AA3675" s="12"/>
      <c r="AB3675" s="12"/>
      <c r="AC3675" s="12"/>
      <c r="AD3675" s="12"/>
      <c r="AE3675" s="12"/>
      <c r="AF3675" s="12"/>
      <c r="AG3675" s="12"/>
      <c r="AH3675" s="12"/>
      <c r="AI3675" s="12"/>
      <c r="AJ3675" s="12"/>
      <c r="AK3675" s="12"/>
      <c r="AL3675" s="12"/>
      <c r="AM3675" s="12"/>
      <c r="AN3675" s="12"/>
      <c r="AO3675" s="12"/>
      <c r="AP3675" s="12"/>
      <c r="AQ3675" s="12"/>
      <c r="AR3675" s="12"/>
      <c r="AS3675" s="12"/>
      <c r="AT3675" s="12"/>
      <c r="AU3675" s="12"/>
      <c r="AV3675" s="12"/>
      <c r="AW3675" s="12"/>
      <c r="AX3675" s="12"/>
      <c r="AY3675" s="12"/>
      <c r="AZ3675" s="12"/>
      <c r="BA3675" s="12"/>
      <c r="BB3675" s="12"/>
      <c r="BC3675" s="12"/>
      <c r="BD3675" s="12"/>
      <c r="BE3675" s="12"/>
      <c r="BF3675" s="12"/>
      <c r="BG3675" s="12"/>
      <c r="BH3675" s="12"/>
      <c r="BI3675" s="12"/>
      <c r="BJ3675" s="12"/>
      <c r="BK3675" s="12"/>
      <c r="BL3675" s="12"/>
      <c r="BM3675" s="12"/>
      <c r="BN3675" s="12"/>
      <c r="BO3675" s="12"/>
      <c r="BP3675" s="12"/>
      <c r="BQ3675" s="12"/>
      <c r="BR3675" s="12"/>
      <c r="BS3675" s="12"/>
      <c r="BT3675" s="12"/>
      <c r="BU3675" s="12"/>
      <c r="BV3675" s="12"/>
      <c r="BW3675" s="12"/>
      <c r="BX3675" s="12"/>
      <c r="BY3675" s="12"/>
      <c r="BZ3675" s="12"/>
      <c r="CA3675" s="12"/>
      <c r="CB3675" s="12"/>
      <c r="CC3675" s="12"/>
      <c r="CD3675" s="12"/>
      <c r="CE3675" s="12"/>
      <c r="CF3675" s="12"/>
      <c r="CG3675" s="12"/>
      <c r="CH3675" s="12"/>
      <c r="CI3675" s="12"/>
      <c r="CJ3675" s="12"/>
      <c r="CK3675" s="12"/>
      <c r="CL3675" s="12"/>
      <c r="CM3675" s="12"/>
      <c r="CN3675" s="12"/>
      <c r="CO3675" s="12"/>
      <c r="CP3675" s="12"/>
      <c r="CQ3675" s="12"/>
      <c r="CR3675" s="12"/>
      <c r="CS3675" s="12"/>
      <c r="CT3675" s="12"/>
      <c r="CU3675" s="12"/>
      <c r="CV3675" s="12"/>
      <c r="CW3675" s="12"/>
      <c r="CX3675" s="12"/>
      <c r="CY3675" s="12"/>
      <c r="CZ3675" s="12"/>
      <c r="DA3675" s="12"/>
      <c r="DB3675" s="12"/>
      <c r="DC3675" s="12"/>
      <c r="DD3675" s="12"/>
      <c r="DE3675" s="12"/>
      <c r="DF3675" s="12"/>
      <c r="DG3675" s="12"/>
      <c r="DH3675" s="12"/>
      <c r="DI3675" s="12"/>
      <c r="DJ3675" s="12"/>
      <c r="DK3675" s="12"/>
      <c r="DL3675" s="12"/>
      <c r="DM3675" s="12"/>
      <c r="DN3675" s="12"/>
      <c r="DO3675" s="12"/>
      <c r="DP3675" s="12"/>
      <c r="DQ3675" s="12"/>
      <c r="DR3675" s="12"/>
      <c r="DS3675" s="12"/>
      <c r="DT3675" s="12"/>
      <c r="DU3675" s="12"/>
      <c r="DV3675" s="12"/>
    </row>
    <row r="3676" spans="1:126" s="14" customFormat="1" ht="45.75" thickBot="1" x14ac:dyDescent="0.3">
      <c r="A3676" s="12"/>
      <c r="B3676" s="13">
        <f t="shared" si="59"/>
        <v>3667</v>
      </c>
      <c r="C3676" s="2" t="s">
        <v>3419</v>
      </c>
      <c r="D3676" s="9">
        <v>2523</v>
      </c>
      <c r="E3676" s="2" t="s">
        <v>1684</v>
      </c>
      <c r="F3676" s="2" t="s">
        <v>2896</v>
      </c>
      <c r="G3676" s="2" t="s">
        <v>10745</v>
      </c>
      <c r="H3676" s="2" t="s">
        <v>1104</v>
      </c>
      <c r="J3676" s="12"/>
      <c r="K3676" s="12"/>
      <c r="L3676" s="12"/>
      <c r="M3676" s="12"/>
      <c r="N3676" s="12"/>
      <c r="O3676" s="12"/>
      <c r="P3676" s="12"/>
      <c r="Q3676" s="12"/>
      <c r="R3676" s="12"/>
      <c r="S3676" s="12"/>
      <c r="T3676" s="12"/>
      <c r="U3676" s="12"/>
      <c r="V3676" s="12"/>
      <c r="W3676" s="12"/>
      <c r="X3676" s="12"/>
      <c r="Y3676" s="12"/>
      <c r="Z3676" s="12"/>
      <c r="AA3676" s="12"/>
      <c r="AB3676" s="12"/>
      <c r="AC3676" s="12"/>
      <c r="AD3676" s="12"/>
      <c r="AE3676" s="12"/>
      <c r="AF3676" s="12"/>
      <c r="AG3676" s="12"/>
      <c r="AH3676" s="12"/>
      <c r="AI3676" s="12"/>
      <c r="AJ3676" s="12"/>
      <c r="AK3676" s="12"/>
      <c r="AL3676" s="12"/>
      <c r="AM3676" s="12"/>
      <c r="AN3676" s="12"/>
      <c r="AO3676" s="12"/>
      <c r="AP3676" s="12"/>
      <c r="AQ3676" s="12"/>
      <c r="AR3676" s="12"/>
      <c r="AS3676" s="12"/>
      <c r="AT3676" s="12"/>
      <c r="AU3676" s="12"/>
      <c r="AV3676" s="12"/>
      <c r="AW3676" s="12"/>
      <c r="AX3676" s="12"/>
      <c r="AY3676" s="12"/>
      <c r="AZ3676" s="12"/>
      <c r="BA3676" s="12"/>
      <c r="BB3676" s="12"/>
      <c r="BC3676" s="12"/>
      <c r="BD3676" s="12"/>
      <c r="BE3676" s="12"/>
      <c r="BF3676" s="12"/>
      <c r="BG3676" s="12"/>
      <c r="BH3676" s="12"/>
      <c r="BI3676" s="12"/>
      <c r="BJ3676" s="12"/>
      <c r="BK3676" s="12"/>
      <c r="BL3676" s="12"/>
      <c r="BM3676" s="12"/>
      <c r="BN3676" s="12"/>
      <c r="BO3676" s="12"/>
      <c r="BP3676" s="12"/>
      <c r="BQ3676" s="12"/>
      <c r="BR3676" s="12"/>
      <c r="BS3676" s="12"/>
      <c r="BT3676" s="12"/>
      <c r="BU3676" s="12"/>
      <c r="BV3676" s="12"/>
      <c r="BW3676" s="12"/>
      <c r="BX3676" s="12"/>
      <c r="BY3676" s="12"/>
      <c r="BZ3676" s="12"/>
      <c r="CA3676" s="12"/>
      <c r="CB3676" s="12"/>
      <c r="CC3676" s="12"/>
      <c r="CD3676" s="12"/>
      <c r="CE3676" s="12"/>
      <c r="CF3676" s="12"/>
      <c r="CG3676" s="12"/>
      <c r="CH3676" s="12"/>
      <c r="CI3676" s="12"/>
      <c r="CJ3676" s="12"/>
      <c r="CK3676" s="12"/>
      <c r="CL3676" s="12"/>
      <c r="CM3676" s="12"/>
      <c r="CN3676" s="12"/>
      <c r="CO3676" s="12"/>
      <c r="CP3676" s="12"/>
      <c r="CQ3676" s="12"/>
      <c r="CR3676" s="12"/>
      <c r="CS3676" s="12"/>
      <c r="CT3676" s="12"/>
      <c r="CU3676" s="12"/>
      <c r="CV3676" s="12"/>
      <c r="CW3676" s="12"/>
      <c r="CX3676" s="12"/>
      <c r="CY3676" s="12"/>
      <c r="CZ3676" s="12"/>
      <c r="DA3676" s="12"/>
      <c r="DB3676" s="12"/>
      <c r="DC3676" s="12"/>
      <c r="DD3676" s="12"/>
      <c r="DE3676" s="12"/>
      <c r="DF3676" s="12"/>
      <c r="DG3676" s="12"/>
      <c r="DH3676" s="12"/>
      <c r="DI3676" s="12"/>
      <c r="DJ3676" s="12"/>
      <c r="DK3676" s="12"/>
      <c r="DL3676" s="12"/>
      <c r="DM3676" s="12"/>
      <c r="DN3676" s="12"/>
      <c r="DO3676" s="12"/>
      <c r="DP3676" s="12"/>
      <c r="DQ3676" s="12"/>
      <c r="DR3676" s="12"/>
      <c r="DS3676" s="12"/>
      <c r="DT3676" s="12"/>
      <c r="DU3676" s="12"/>
      <c r="DV3676" s="12"/>
    </row>
    <row r="3677" spans="1:126" s="14" customFormat="1" ht="45.75" thickBot="1" x14ac:dyDescent="0.3">
      <c r="A3677" s="12"/>
      <c r="B3677" s="13">
        <f t="shared" si="59"/>
        <v>3668</v>
      </c>
      <c r="C3677" s="2" t="s">
        <v>3419</v>
      </c>
      <c r="D3677" s="9">
        <v>2523</v>
      </c>
      <c r="E3677" s="2" t="s">
        <v>1684</v>
      </c>
      <c r="F3677" s="2" t="s">
        <v>2897</v>
      </c>
      <c r="G3677" s="2" t="s">
        <v>2898</v>
      </c>
      <c r="H3677" s="2" t="s">
        <v>1104</v>
      </c>
      <c r="J3677" s="12"/>
      <c r="K3677" s="12"/>
      <c r="L3677" s="12"/>
      <c r="M3677" s="12"/>
      <c r="N3677" s="12"/>
      <c r="O3677" s="12"/>
      <c r="P3677" s="12"/>
      <c r="Q3677" s="12"/>
      <c r="R3677" s="12"/>
      <c r="S3677" s="12"/>
      <c r="T3677" s="12"/>
      <c r="U3677" s="12"/>
      <c r="V3677" s="12"/>
      <c r="W3677" s="12"/>
      <c r="X3677" s="12"/>
      <c r="Y3677" s="12"/>
      <c r="Z3677" s="12"/>
      <c r="AA3677" s="12"/>
      <c r="AB3677" s="12"/>
      <c r="AC3677" s="12"/>
      <c r="AD3677" s="12"/>
      <c r="AE3677" s="12"/>
      <c r="AF3677" s="12"/>
      <c r="AG3677" s="12"/>
      <c r="AH3677" s="12"/>
      <c r="AI3677" s="12"/>
      <c r="AJ3677" s="12"/>
      <c r="AK3677" s="12"/>
      <c r="AL3677" s="12"/>
      <c r="AM3677" s="12"/>
      <c r="AN3677" s="12"/>
      <c r="AO3677" s="12"/>
      <c r="AP3677" s="12"/>
      <c r="AQ3677" s="12"/>
      <c r="AR3677" s="12"/>
      <c r="AS3677" s="12"/>
      <c r="AT3677" s="12"/>
      <c r="AU3677" s="12"/>
      <c r="AV3677" s="12"/>
      <c r="AW3677" s="12"/>
      <c r="AX3677" s="12"/>
      <c r="AY3677" s="12"/>
      <c r="AZ3677" s="12"/>
      <c r="BA3677" s="12"/>
      <c r="BB3677" s="12"/>
      <c r="BC3677" s="12"/>
      <c r="BD3677" s="12"/>
      <c r="BE3677" s="12"/>
      <c r="BF3677" s="12"/>
      <c r="BG3677" s="12"/>
      <c r="BH3677" s="12"/>
      <c r="BI3677" s="12"/>
      <c r="BJ3677" s="12"/>
      <c r="BK3677" s="12"/>
      <c r="BL3677" s="12"/>
      <c r="BM3677" s="12"/>
      <c r="BN3677" s="12"/>
      <c r="BO3677" s="12"/>
      <c r="BP3677" s="12"/>
      <c r="BQ3677" s="12"/>
      <c r="BR3677" s="12"/>
      <c r="BS3677" s="12"/>
      <c r="BT3677" s="12"/>
      <c r="BU3677" s="12"/>
      <c r="BV3677" s="12"/>
      <c r="BW3677" s="12"/>
      <c r="BX3677" s="12"/>
      <c r="BY3677" s="12"/>
      <c r="BZ3677" s="12"/>
      <c r="CA3677" s="12"/>
      <c r="CB3677" s="12"/>
      <c r="CC3677" s="12"/>
      <c r="CD3677" s="12"/>
      <c r="CE3677" s="12"/>
      <c r="CF3677" s="12"/>
      <c r="CG3677" s="12"/>
      <c r="CH3677" s="12"/>
      <c r="CI3677" s="12"/>
      <c r="CJ3677" s="12"/>
      <c r="CK3677" s="12"/>
      <c r="CL3677" s="12"/>
      <c r="CM3677" s="12"/>
      <c r="CN3677" s="12"/>
      <c r="CO3677" s="12"/>
      <c r="CP3677" s="12"/>
      <c r="CQ3677" s="12"/>
      <c r="CR3677" s="12"/>
      <c r="CS3677" s="12"/>
      <c r="CT3677" s="12"/>
      <c r="CU3677" s="12"/>
      <c r="CV3677" s="12"/>
      <c r="CW3677" s="12"/>
      <c r="CX3677" s="12"/>
      <c r="CY3677" s="12"/>
      <c r="CZ3677" s="12"/>
      <c r="DA3677" s="12"/>
      <c r="DB3677" s="12"/>
      <c r="DC3677" s="12"/>
      <c r="DD3677" s="12"/>
      <c r="DE3677" s="12"/>
      <c r="DF3677" s="12"/>
      <c r="DG3677" s="12"/>
      <c r="DH3677" s="12"/>
      <c r="DI3677" s="12"/>
      <c r="DJ3677" s="12"/>
      <c r="DK3677" s="12"/>
      <c r="DL3677" s="12"/>
      <c r="DM3677" s="12"/>
      <c r="DN3677" s="12"/>
      <c r="DO3677" s="12"/>
      <c r="DP3677" s="12"/>
      <c r="DQ3677" s="12"/>
      <c r="DR3677" s="12"/>
      <c r="DS3677" s="12"/>
      <c r="DT3677" s="12"/>
      <c r="DU3677" s="12"/>
      <c r="DV3677" s="12"/>
    </row>
    <row r="3678" spans="1:126" s="14" customFormat="1" ht="45.75" thickBot="1" x14ac:dyDescent="0.3">
      <c r="A3678" s="12"/>
      <c r="B3678" s="13">
        <f t="shared" si="59"/>
        <v>3669</v>
      </c>
      <c r="C3678" s="2" t="s">
        <v>3419</v>
      </c>
      <c r="D3678" s="9">
        <v>6811</v>
      </c>
      <c r="E3678" s="2" t="s">
        <v>2837</v>
      </c>
      <c r="F3678" s="2" t="s">
        <v>2899</v>
      </c>
      <c r="G3678" s="2" t="s">
        <v>10746</v>
      </c>
      <c r="H3678" s="2" t="s">
        <v>1104</v>
      </c>
      <c r="J3678" s="12"/>
      <c r="K3678" s="12"/>
      <c r="L3678" s="12"/>
      <c r="M3678" s="12"/>
      <c r="N3678" s="12"/>
      <c r="O3678" s="12"/>
      <c r="P3678" s="12"/>
      <c r="Q3678" s="12"/>
      <c r="R3678" s="12"/>
      <c r="S3678" s="12"/>
      <c r="T3678" s="12"/>
      <c r="U3678" s="12"/>
      <c r="V3678" s="12"/>
      <c r="W3678" s="12"/>
      <c r="X3678" s="12"/>
      <c r="Y3678" s="12"/>
      <c r="Z3678" s="12"/>
      <c r="AA3678" s="12"/>
      <c r="AB3678" s="12"/>
      <c r="AC3678" s="12"/>
      <c r="AD3678" s="12"/>
      <c r="AE3678" s="12"/>
      <c r="AF3678" s="12"/>
      <c r="AG3678" s="12"/>
      <c r="AH3678" s="12"/>
      <c r="AI3678" s="12"/>
      <c r="AJ3678" s="12"/>
      <c r="AK3678" s="12"/>
      <c r="AL3678" s="12"/>
      <c r="AM3678" s="12"/>
      <c r="AN3678" s="12"/>
      <c r="AO3678" s="12"/>
      <c r="AP3678" s="12"/>
      <c r="AQ3678" s="12"/>
      <c r="AR3678" s="12"/>
      <c r="AS3678" s="12"/>
      <c r="AT3678" s="12"/>
      <c r="AU3678" s="12"/>
      <c r="AV3678" s="12"/>
      <c r="AW3678" s="12"/>
      <c r="AX3678" s="12"/>
      <c r="AY3678" s="12"/>
      <c r="AZ3678" s="12"/>
      <c r="BA3678" s="12"/>
      <c r="BB3678" s="12"/>
      <c r="BC3678" s="12"/>
      <c r="BD3678" s="12"/>
      <c r="BE3678" s="12"/>
      <c r="BF3678" s="12"/>
      <c r="BG3678" s="12"/>
      <c r="BH3678" s="12"/>
      <c r="BI3678" s="12"/>
      <c r="BJ3678" s="12"/>
      <c r="BK3678" s="12"/>
      <c r="BL3678" s="12"/>
      <c r="BM3678" s="12"/>
      <c r="BN3678" s="12"/>
      <c r="BO3678" s="12"/>
      <c r="BP3678" s="12"/>
      <c r="BQ3678" s="12"/>
      <c r="BR3678" s="12"/>
      <c r="BS3678" s="12"/>
      <c r="BT3678" s="12"/>
      <c r="BU3678" s="12"/>
      <c r="BV3678" s="12"/>
      <c r="BW3678" s="12"/>
      <c r="BX3678" s="12"/>
      <c r="BY3678" s="12"/>
      <c r="BZ3678" s="12"/>
      <c r="CA3678" s="12"/>
      <c r="CB3678" s="12"/>
      <c r="CC3678" s="12"/>
      <c r="CD3678" s="12"/>
      <c r="CE3678" s="12"/>
      <c r="CF3678" s="12"/>
      <c r="CG3678" s="12"/>
      <c r="CH3678" s="12"/>
      <c r="CI3678" s="12"/>
      <c r="CJ3678" s="12"/>
      <c r="CK3678" s="12"/>
      <c r="CL3678" s="12"/>
      <c r="CM3678" s="12"/>
      <c r="CN3678" s="12"/>
      <c r="CO3678" s="12"/>
      <c r="CP3678" s="12"/>
      <c r="CQ3678" s="12"/>
      <c r="CR3678" s="12"/>
      <c r="CS3678" s="12"/>
      <c r="CT3678" s="12"/>
      <c r="CU3678" s="12"/>
      <c r="CV3678" s="12"/>
      <c r="CW3678" s="12"/>
      <c r="CX3678" s="12"/>
      <c r="CY3678" s="12"/>
      <c r="CZ3678" s="12"/>
      <c r="DA3678" s="12"/>
      <c r="DB3678" s="12"/>
      <c r="DC3678" s="12"/>
      <c r="DD3678" s="12"/>
      <c r="DE3678" s="12"/>
      <c r="DF3678" s="12"/>
      <c r="DG3678" s="12"/>
      <c r="DH3678" s="12"/>
      <c r="DI3678" s="12"/>
      <c r="DJ3678" s="12"/>
      <c r="DK3678" s="12"/>
      <c r="DL3678" s="12"/>
      <c r="DM3678" s="12"/>
      <c r="DN3678" s="12"/>
      <c r="DO3678" s="12"/>
      <c r="DP3678" s="12"/>
      <c r="DQ3678" s="12"/>
      <c r="DR3678" s="12"/>
      <c r="DS3678" s="12"/>
      <c r="DT3678" s="12"/>
      <c r="DU3678" s="12"/>
      <c r="DV3678" s="12"/>
    </row>
    <row r="3679" spans="1:126" s="14" customFormat="1" ht="75.75" thickBot="1" x14ac:dyDescent="0.3">
      <c r="A3679" s="12"/>
      <c r="B3679" s="13">
        <f t="shared" si="59"/>
        <v>3670</v>
      </c>
      <c r="C3679" s="2" t="s">
        <v>3419</v>
      </c>
      <c r="D3679" s="9">
        <v>3214</v>
      </c>
      <c r="E3679" s="2" t="s">
        <v>2900</v>
      </c>
      <c r="F3679" s="2" t="s">
        <v>2901</v>
      </c>
      <c r="G3679" s="2" t="s">
        <v>10747</v>
      </c>
      <c r="H3679" s="2" t="s">
        <v>1104</v>
      </c>
      <c r="J3679" s="12"/>
      <c r="K3679" s="12"/>
      <c r="L3679" s="12"/>
      <c r="M3679" s="12"/>
      <c r="N3679" s="12"/>
      <c r="O3679" s="12"/>
      <c r="P3679" s="12"/>
      <c r="Q3679" s="12"/>
      <c r="R3679" s="12"/>
      <c r="S3679" s="12"/>
      <c r="T3679" s="12"/>
      <c r="U3679" s="12"/>
      <c r="V3679" s="12"/>
      <c r="W3679" s="12"/>
      <c r="X3679" s="12"/>
      <c r="Y3679" s="12"/>
      <c r="Z3679" s="12"/>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12"/>
      <c r="BR3679" s="12"/>
      <c r="BS3679" s="12"/>
      <c r="BT3679" s="12"/>
      <c r="BU3679" s="12"/>
      <c r="BV3679" s="12"/>
      <c r="BW3679" s="12"/>
      <c r="BX3679" s="12"/>
      <c r="BY3679" s="12"/>
      <c r="BZ3679" s="12"/>
      <c r="CA3679" s="12"/>
      <c r="CB3679" s="12"/>
      <c r="CC3679" s="12"/>
      <c r="CD3679" s="12"/>
      <c r="CE3679" s="12"/>
      <c r="CF3679" s="12"/>
      <c r="CG3679" s="12"/>
      <c r="CH3679" s="12"/>
      <c r="CI3679" s="12"/>
      <c r="CJ3679" s="12"/>
      <c r="CK3679" s="12"/>
      <c r="CL3679" s="12"/>
      <c r="CM3679" s="12"/>
      <c r="CN3679" s="12"/>
      <c r="CO3679" s="12"/>
      <c r="CP3679" s="12"/>
      <c r="CQ3679" s="12"/>
      <c r="CR3679" s="12"/>
      <c r="CS3679" s="12"/>
      <c r="CT3679" s="12"/>
      <c r="CU3679" s="12"/>
      <c r="CV3679" s="12"/>
      <c r="CW3679" s="12"/>
      <c r="CX3679" s="12"/>
      <c r="CY3679" s="12"/>
      <c r="CZ3679" s="12"/>
      <c r="DA3679" s="12"/>
      <c r="DB3679" s="12"/>
      <c r="DC3679" s="12"/>
      <c r="DD3679" s="12"/>
      <c r="DE3679" s="12"/>
      <c r="DF3679" s="12"/>
      <c r="DG3679" s="12"/>
      <c r="DH3679" s="12"/>
      <c r="DI3679" s="12"/>
      <c r="DJ3679" s="12"/>
      <c r="DK3679" s="12"/>
      <c r="DL3679" s="12"/>
      <c r="DM3679" s="12"/>
      <c r="DN3679" s="12"/>
      <c r="DO3679" s="12"/>
      <c r="DP3679" s="12"/>
      <c r="DQ3679" s="12"/>
      <c r="DR3679" s="12"/>
      <c r="DS3679" s="12"/>
      <c r="DT3679" s="12"/>
      <c r="DU3679" s="12"/>
      <c r="DV3679" s="12"/>
    </row>
    <row r="3680" spans="1:126" s="14" customFormat="1" ht="45.75" thickBot="1" x14ac:dyDescent="0.3">
      <c r="A3680" s="12"/>
      <c r="B3680" s="13">
        <f t="shared" si="59"/>
        <v>3671</v>
      </c>
      <c r="C3680" s="2" t="s">
        <v>3419</v>
      </c>
      <c r="D3680" s="9">
        <v>6802</v>
      </c>
      <c r="E3680" s="2" t="s">
        <v>2903</v>
      </c>
      <c r="F3680" s="2" t="s">
        <v>2902</v>
      </c>
      <c r="G3680" s="2" t="s">
        <v>10748</v>
      </c>
      <c r="H3680" s="2" t="s">
        <v>1104</v>
      </c>
      <c r="J3680" s="12"/>
      <c r="K3680" s="12"/>
      <c r="L3680" s="12"/>
      <c r="M3680" s="12"/>
      <c r="N3680" s="12"/>
      <c r="O3680" s="12"/>
      <c r="P3680" s="12"/>
      <c r="Q3680" s="12"/>
      <c r="R3680" s="12"/>
      <c r="S3680" s="12"/>
      <c r="T3680" s="12"/>
      <c r="U3680" s="12"/>
      <c r="V3680" s="12"/>
      <c r="W3680" s="12"/>
      <c r="X3680" s="12"/>
      <c r="Y3680" s="12"/>
      <c r="Z3680" s="12"/>
      <c r="AA3680" s="12"/>
      <c r="AB3680" s="12"/>
      <c r="AC3680" s="12"/>
      <c r="AD3680" s="12"/>
      <c r="AE3680" s="12"/>
      <c r="AF3680" s="12"/>
      <c r="AG3680" s="12"/>
      <c r="AH3680" s="12"/>
      <c r="AI3680" s="12"/>
      <c r="AJ3680" s="12"/>
      <c r="AK3680" s="12"/>
      <c r="AL3680" s="12"/>
      <c r="AM3680" s="12"/>
      <c r="AN3680" s="12"/>
      <c r="AO3680" s="12"/>
      <c r="AP3680" s="12"/>
      <c r="AQ3680" s="12"/>
      <c r="AR3680" s="12"/>
      <c r="AS3680" s="12"/>
      <c r="AT3680" s="12"/>
      <c r="AU3680" s="12"/>
      <c r="AV3680" s="12"/>
      <c r="AW3680" s="12"/>
      <c r="AX3680" s="12"/>
      <c r="AY3680" s="12"/>
      <c r="AZ3680" s="12"/>
      <c r="BA3680" s="12"/>
      <c r="BB3680" s="12"/>
      <c r="BC3680" s="12"/>
      <c r="BD3680" s="12"/>
      <c r="BE3680" s="12"/>
      <c r="BF3680" s="12"/>
      <c r="BG3680" s="12"/>
      <c r="BH3680" s="12"/>
      <c r="BI3680" s="12"/>
      <c r="BJ3680" s="12"/>
      <c r="BK3680" s="12"/>
      <c r="BL3680" s="12"/>
      <c r="BM3680" s="12"/>
      <c r="BN3680" s="12"/>
      <c r="BO3680" s="12"/>
      <c r="BP3680" s="12"/>
      <c r="BQ3680" s="12"/>
      <c r="BR3680" s="12"/>
      <c r="BS3680" s="12"/>
      <c r="BT3680" s="12"/>
      <c r="BU3680" s="12"/>
      <c r="BV3680" s="12"/>
      <c r="BW3680" s="12"/>
      <c r="BX3680" s="12"/>
      <c r="BY3680" s="12"/>
      <c r="BZ3680" s="12"/>
      <c r="CA3680" s="12"/>
      <c r="CB3680" s="12"/>
      <c r="CC3680" s="12"/>
      <c r="CD3680" s="12"/>
      <c r="CE3680" s="12"/>
      <c r="CF3680" s="12"/>
      <c r="CG3680" s="12"/>
      <c r="CH3680" s="12"/>
      <c r="CI3680" s="12"/>
      <c r="CJ3680" s="12"/>
      <c r="CK3680" s="12"/>
      <c r="CL3680" s="12"/>
      <c r="CM3680" s="12"/>
      <c r="CN3680" s="12"/>
      <c r="CO3680" s="12"/>
      <c r="CP3680" s="12"/>
      <c r="CQ3680" s="12"/>
      <c r="CR3680" s="12"/>
      <c r="CS3680" s="12"/>
      <c r="CT3680" s="12"/>
      <c r="CU3680" s="12"/>
      <c r="CV3680" s="12"/>
      <c r="CW3680" s="12"/>
      <c r="CX3680" s="12"/>
      <c r="CY3680" s="12"/>
      <c r="CZ3680" s="12"/>
      <c r="DA3680" s="12"/>
      <c r="DB3680" s="12"/>
      <c r="DC3680" s="12"/>
      <c r="DD3680" s="12"/>
      <c r="DE3680" s="12"/>
      <c r="DF3680" s="12"/>
      <c r="DG3680" s="12"/>
      <c r="DH3680" s="12"/>
      <c r="DI3680" s="12"/>
      <c r="DJ3680" s="12"/>
      <c r="DK3680" s="12"/>
      <c r="DL3680" s="12"/>
      <c r="DM3680" s="12"/>
      <c r="DN3680" s="12"/>
      <c r="DO3680" s="12"/>
      <c r="DP3680" s="12"/>
      <c r="DQ3680" s="12"/>
      <c r="DR3680" s="12"/>
      <c r="DS3680" s="12"/>
      <c r="DT3680" s="12"/>
      <c r="DU3680" s="12"/>
      <c r="DV3680" s="12"/>
    </row>
    <row r="3681" spans="1:126" s="14" customFormat="1" ht="45.75" thickBot="1" x14ac:dyDescent="0.3">
      <c r="A3681" s="12"/>
      <c r="B3681" s="13">
        <f t="shared" si="59"/>
        <v>3672</v>
      </c>
      <c r="C3681" s="2" t="s">
        <v>3419</v>
      </c>
      <c r="D3681" s="9">
        <v>7020</v>
      </c>
      <c r="E3681" s="2" t="s">
        <v>2904</v>
      </c>
      <c r="F3681" s="2" t="s">
        <v>2905</v>
      </c>
      <c r="G3681" s="2" t="s">
        <v>10749</v>
      </c>
      <c r="H3681" s="2" t="s">
        <v>1104</v>
      </c>
      <c r="J3681" s="12"/>
      <c r="K3681" s="12"/>
      <c r="L3681" s="12"/>
      <c r="M3681" s="12"/>
      <c r="N3681" s="12"/>
      <c r="O3681" s="12"/>
      <c r="P3681" s="12"/>
      <c r="Q3681" s="12"/>
      <c r="R3681" s="12"/>
      <c r="S3681" s="12"/>
      <c r="T3681" s="12"/>
      <c r="U3681" s="12"/>
      <c r="V3681" s="12"/>
      <c r="W3681" s="12"/>
      <c r="X3681" s="12"/>
      <c r="Y3681" s="12"/>
      <c r="Z3681" s="12"/>
      <c r="AA3681" s="12"/>
      <c r="AB3681" s="12"/>
      <c r="AC3681" s="12"/>
      <c r="AD3681" s="12"/>
      <c r="AE3681" s="12"/>
      <c r="AF3681" s="12"/>
      <c r="AG3681" s="12"/>
      <c r="AH3681" s="12"/>
      <c r="AI3681" s="12"/>
      <c r="AJ3681" s="12"/>
      <c r="AK3681" s="12"/>
      <c r="AL3681" s="12"/>
      <c r="AM3681" s="12"/>
      <c r="AN3681" s="12"/>
      <c r="AO3681" s="12"/>
      <c r="AP3681" s="12"/>
      <c r="AQ3681" s="12"/>
      <c r="AR3681" s="12"/>
      <c r="AS3681" s="12"/>
      <c r="AT3681" s="12"/>
      <c r="AU3681" s="12"/>
      <c r="AV3681" s="12"/>
      <c r="AW3681" s="12"/>
      <c r="AX3681" s="12"/>
      <c r="AY3681" s="12"/>
      <c r="AZ3681" s="12"/>
      <c r="BA3681" s="12"/>
      <c r="BB3681" s="12"/>
      <c r="BC3681" s="12"/>
      <c r="BD3681" s="12"/>
      <c r="BE3681" s="12"/>
      <c r="BF3681" s="12"/>
      <c r="BG3681" s="12"/>
      <c r="BH3681" s="12"/>
      <c r="BI3681" s="12"/>
      <c r="BJ3681" s="12"/>
      <c r="BK3681" s="12"/>
      <c r="BL3681" s="12"/>
      <c r="BM3681" s="12"/>
      <c r="BN3681" s="12"/>
      <c r="BO3681" s="12"/>
      <c r="BP3681" s="12"/>
      <c r="BQ3681" s="12"/>
      <c r="BR3681" s="12"/>
      <c r="BS3681" s="12"/>
      <c r="BT3681" s="12"/>
      <c r="BU3681" s="12"/>
      <c r="BV3681" s="12"/>
      <c r="BW3681" s="12"/>
      <c r="BX3681" s="12"/>
      <c r="BY3681" s="12"/>
      <c r="BZ3681" s="12"/>
      <c r="CA3681" s="12"/>
      <c r="CB3681" s="12"/>
      <c r="CC3681" s="12"/>
      <c r="CD3681" s="12"/>
      <c r="CE3681" s="12"/>
      <c r="CF3681" s="12"/>
      <c r="CG3681" s="12"/>
      <c r="CH3681" s="12"/>
      <c r="CI3681" s="12"/>
      <c r="CJ3681" s="12"/>
      <c r="CK3681" s="12"/>
      <c r="CL3681" s="12"/>
      <c r="CM3681" s="12"/>
      <c r="CN3681" s="12"/>
      <c r="CO3681" s="12"/>
      <c r="CP3681" s="12"/>
      <c r="CQ3681" s="12"/>
      <c r="CR3681" s="12"/>
      <c r="CS3681" s="12"/>
      <c r="CT3681" s="12"/>
      <c r="CU3681" s="12"/>
      <c r="CV3681" s="12"/>
      <c r="CW3681" s="12"/>
      <c r="CX3681" s="12"/>
      <c r="CY3681" s="12"/>
      <c r="CZ3681" s="12"/>
      <c r="DA3681" s="12"/>
      <c r="DB3681" s="12"/>
      <c r="DC3681" s="12"/>
      <c r="DD3681" s="12"/>
      <c r="DE3681" s="12"/>
      <c r="DF3681" s="12"/>
      <c r="DG3681" s="12"/>
      <c r="DH3681" s="12"/>
      <c r="DI3681" s="12"/>
      <c r="DJ3681" s="12"/>
      <c r="DK3681" s="12"/>
      <c r="DL3681" s="12"/>
      <c r="DM3681" s="12"/>
      <c r="DN3681" s="12"/>
      <c r="DO3681" s="12"/>
      <c r="DP3681" s="12"/>
      <c r="DQ3681" s="12"/>
      <c r="DR3681" s="12"/>
      <c r="DS3681" s="12"/>
      <c r="DT3681" s="12"/>
      <c r="DU3681" s="12"/>
      <c r="DV3681" s="12"/>
    </row>
    <row r="3682" spans="1:126" s="14" customFormat="1" ht="45.75" thickBot="1" x14ac:dyDescent="0.3">
      <c r="A3682" s="12"/>
      <c r="B3682" s="13">
        <f t="shared" si="59"/>
        <v>3673</v>
      </c>
      <c r="C3682" s="2" t="s">
        <v>3419</v>
      </c>
      <c r="D3682" s="9">
        <v>7411</v>
      </c>
      <c r="E3682" s="2" t="s">
        <v>2906</v>
      </c>
      <c r="F3682" s="2" t="s">
        <v>2899</v>
      </c>
      <c r="G3682" s="2" t="s">
        <v>10750</v>
      </c>
      <c r="H3682" s="2" t="s">
        <v>1104</v>
      </c>
      <c r="J3682" s="12"/>
      <c r="K3682" s="12"/>
      <c r="L3682" s="12"/>
      <c r="M3682" s="12"/>
      <c r="N3682" s="12"/>
      <c r="O3682" s="12"/>
      <c r="P3682" s="12"/>
      <c r="Q3682" s="12"/>
      <c r="R3682" s="12"/>
      <c r="S3682" s="12"/>
      <c r="T3682" s="12"/>
      <c r="U3682" s="12"/>
      <c r="V3682" s="12"/>
      <c r="W3682" s="12"/>
      <c r="X3682" s="12"/>
      <c r="Y3682" s="12"/>
      <c r="Z3682" s="12"/>
      <c r="AA3682" s="12"/>
      <c r="AB3682" s="12"/>
      <c r="AC3682" s="12"/>
      <c r="AD3682" s="12"/>
      <c r="AE3682" s="12"/>
      <c r="AF3682" s="12"/>
      <c r="AG3682" s="12"/>
      <c r="AH3682" s="12"/>
      <c r="AI3682" s="12"/>
      <c r="AJ3682" s="12"/>
      <c r="AK3682" s="12"/>
      <c r="AL3682" s="12"/>
      <c r="AM3682" s="12"/>
      <c r="AN3682" s="12"/>
      <c r="AO3682" s="12"/>
      <c r="AP3682" s="12"/>
      <c r="AQ3682" s="12"/>
      <c r="AR3682" s="12"/>
      <c r="AS3682" s="12"/>
      <c r="AT3682" s="12"/>
      <c r="AU3682" s="12"/>
      <c r="AV3682" s="12"/>
      <c r="AW3682" s="12"/>
      <c r="AX3682" s="12"/>
      <c r="AY3682" s="12"/>
      <c r="AZ3682" s="12"/>
      <c r="BA3682" s="12"/>
      <c r="BB3682" s="12"/>
      <c r="BC3682" s="12"/>
      <c r="BD3682" s="12"/>
      <c r="BE3682" s="12"/>
      <c r="BF3682" s="12"/>
      <c r="BG3682" s="12"/>
      <c r="BH3682" s="12"/>
      <c r="BI3682" s="12"/>
      <c r="BJ3682" s="12"/>
      <c r="BK3682" s="12"/>
      <c r="BL3682" s="12"/>
      <c r="BM3682" s="12"/>
      <c r="BN3682" s="12"/>
      <c r="BO3682" s="12"/>
      <c r="BP3682" s="12"/>
      <c r="BQ3682" s="12"/>
      <c r="BR3682" s="12"/>
      <c r="BS3682" s="12"/>
      <c r="BT3682" s="12"/>
      <c r="BU3682" s="12"/>
      <c r="BV3682" s="12"/>
      <c r="BW3682" s="12"/>
      <c r="BX3682" s="12"/>
      <c r="BY3682" s="12"/>
      <c r="BZ3682" s="12"/>
      <c r="CA3682" s="12"/>
      <c r="CB3682" s="12"/>
      <c r="CC3682" s="12"/>
      <c r="CD3682" s="12"/>
      <c r="CE3682" s="12"/>
      <c r="CF3682" s="12"/>
      <c r="CG3682" s="12"/>
      <c r="CH3682" s="12"/>
      <c r="CI3682" s="12"/>
      <c r="CJ3682" s="12"/>
      <c r="CK3682" s="12"/>
      <c r="CL3682" s="12"/>
      <c r="CM3682" s="12"/>
      <c r="CN3682" s="12"/>
      <c r="CO3682" s="12"/>
      <c r="CP3682" s="12"/>
      <c r="CQ3682" s="12"/>
      <c r="CR3682" s="12"/>
      <c r="CS3682" s="12"/>
      <c r="CT3682" s="12"/>
      <c r="CU3682" s="12"/>
      <c r="CV3682" s="12"/>
      <c r="CW3682" s="12"/>
      <c r="CX3682" s="12"/>
      <c r="CY3682" s="12"/>
      <c r="CZ3682" s="12"/>
      <c r="DA3682" s="12"/>
      <c r="DB3682" s="12"/>
      <c r="DC3682" s="12"/>
      <c r="DD3682" s="12"/>
      <c r="DE3682" s="12"/>
      <c r="DF3682" s="12"/>
      <c r="DG3682" s="12"/>
      <c r="DH3682" s="12"/>
      <c r="DI3682" s="12"/>
      <c r="DJ3682" s="12"/>
      <c r="DK3682" s="12"/>
      <c r="DL3682" s="12"/>
      <c r="DM3682" s="12"/>
      <c r="DN3682" s="12"/>
      <c r="DO3682" s="12"/>
      <c r="DP3682" s="12"/>
      <c r="DQ3682" s="12"/>
      <c r="DR3682" s="12"/>
      <c r="DS3682" s="12"/>
      <c r="DT3682" s="12"/>
      <c r="DU3682" s="12"/>
      <c r="DV3682" s="12"/>
    </row>
    <row r="3683" spans="1:126" s="14" customFormat="1" ht="45.75" thickBot="1" x14ac:dyDescent="0.3">
      <c r="A3683" s="12"/>
      <c r="B3683" s="13">
        <f t="shared" si="59"/>
        <v>3674</v>
      </c>
      <c r="C3683" s="2" t="s">
        <v>3419</v>
      </c>
      <c r="D3683" s="9">
        <v>6806</v>
      </c>
      <c r="E3683" s="2" t="s">
        <v>2907</v>
      </c>
      <c r="F3683" s="2" t="s">
        <v>2899</v>
      </c>
      <c r="G3683" s="2" t="s">
        <v>10750</v>
      </c>
      <c r="H3683" s="2" t="s">
        <v>1104</v>
      </c>
      <c r="J3683" s="12"/>
      <c r="K3683" s="12"/>
      <c r="L3683" s="12"/>
      <c r="M3683" s="12"/>
      <c r="N3683" s="12"/>
      <c r="O3683" s="12"/>
      <c r="P3683" s="12"/>
      <c r="Q3683" s="12"/>
      <c r="R3683" s="12"/>
      <c r="S3683" s="12"/>
      <c r="T3683" s="12"/>
      <c r="U3683" s="12"/>
      <c r="V3683" s="12"/>
      <c r="W3683" s="12"/>
      <c r="X3683" s="12"/>
      <c r="Y3683" s="12"/>
      <c r="Z3683" s="12"/>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c r="BE3683" s="12"/>
      <c r="BF3683" s="12"/>
      <c r="BG3683" s="12"/>
      <c r="BH3683" s="12"/>
      <c r="BI3683" s="12"/>
      <c r="BJ3683" s="12"/>
      <c r="BK3683" s="12"/>
      <c r="BL3683" s="12"/>
      <c r="BM3683" s="12"/>
      <c r="BN3683" s="12"/>
      <c r="BO3683" s="12"/>
      <c r="BP3683" s="12"/>
      <c r="BQ3683" s="12"/>
      <c r="BR3683" s="12"/>
      <c r="BS3683" s="12"/>
      <c r="BT3683" s="12"/>
      <c r="BU3683" s="12"/>
      <c r="BV3683" s="12"/>
      <c r="BW3683" s="12"/>
      <c r="BX3683" s="12"/>
      <c r="BY3683" s="12"/>
      <c r="BZ3683" s="12"/>
      <c r="CA3683" s="12"/>
      <c r="CB3683" s="12"/>
      <c r="CC3683" s="12"/>
      <c r="CD3683" s="12"/>
      <c r="CE3683" s="12"/>
      <c r="CF3683" s="12"/>
      <c r="CG3683" s="12"/>
      <c r="CH3683" s="12"/>
      <c r="CI3683" s="12"/>
      <c r="CJ3683" s="12"/>
      <c r="CK3683" s="12"/>
      <c r="CL3683" s="12"/>
      <c r="CM3683" s="12"/>
      <c r="CN3683" s="12"/>
      <c r="CO3683" s="12"/>
      <c r="CP3683" s="12"/>
      <c r="CQ3683" s="12"/>
      <c r="CR3683" s="12"/>
      <c r="CS3683" s="12"/>
      <c r="CT3683" s="12"/>
      <c r="CU3683" s="12"/>
      <c r="CV3683" s="12"/>
      <c r="CW3683" s="12"/>
      <c r="CX3683" s="12"/>
      <c r="CY3683" s="12"/>
      <c r="CZ3683" s="12"/>
      <c r="DA3683" s="12"/>
      <c r="DB3683" s="12"/>
      <c r="DC3683" s="12"/>
      <c r="DD3683" s="12"/>
      <c r="DE3683" s="12"/>
      <c r="DF3683" s="12"/>
      <c r="DG3683" s="12"/>
      <c r="DH3683" s="12"/>
      <c r="DI3683" s="12"/>
      <c r="DJ3683" s="12"/>
      <c r="DK3683" s="12"/>
      <c r="DL3683" s="12"/>
      <c r="DM3683" s="12"/>
      <c r="DN3683" s="12"/>
      <c r="DO3683" s="12"/>
      <c r="DP3683" s="12"/>
      <c r="DQ3683" s="12"/>
      <c r="DR3683" s="12"/>
      <c r="DS3683" s="12"/>
      <c r="DT3683" s="12"/>
      <c r="DU3683" s="12"/>
      <c r="DV3683" s="12"/>
    </row>
    <row r="3684" spans="1:126" s="14" customFormat="1" ht="45.75" thickBot="1" x14ac:dyDescent="0.3">
      <c r="A3684" s="12"/>
      <c r="B3684" s="13">
        <f t="shared" si="59"/>
        <v>3675</v>
      </c>
      <c r="C3684" s="2" t="s">
        <v>3419</v>
      </c>
      <c r="D3684" s="9">
        <v>6809</v>
      </c>
      <c r="E3684" s="2" t="s">
        <v>2909</v>
      </c>
      <c r="F3684" s="2" t="s">
        <v>2908</v>
      </c>
      <c r="G3684" s="2" t="s">
        <v>10751</v>
      </c>
      <c r="H3684" s="2" t="s">
        <v>1104</v>
      </c>
      <c r="J3684" s="12"/>
      <c r="K3684" s="12"/>
      <c r="L3684" s="12"/>
      <c r="M3684" s="12"/>
      <c r="N3684" s="12"/>
      <c r="O3684" s="12"/>
      <c r="P3684" s="12"/>
      <c r="Q3684" s="12"/>
      <c r="R3684" s="12"/>
      <c r="S3684" s="12"/>
      <c r="T3684" s="12"/>
      <c r="U3684" s="12"/>
      <c r="V3684" s="12"/>
      <c r="W3684" s="12"/>
      <c r="X3684" s="12"/>
      <c r="Y3684" s="12"/>
      <c r="Z3684" s="12"/>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c r="BE3684" s="12"/>
      <c r="BF3684" s="12"/>
      <c r="BG3684" s="12"/>
      <c r="BH3684" s="12"/>
      <c r="BI3684" s="12"/>
      <c r="BJ3684" s="12"/>
      <c r="BK3684" s="12"/>
      <c r="BL3684" s="12"/>
      <c r="BM3684" s="12"/>
      <c r="BN3684" s="12"/>
      <c r="BO3684" s="12"/>
      <c r="BP3684" s="12"/>
      <c r="BQ3684" s="12"/>
      <c r="BR3684" s="12"/>
      <c r="BS3684" s="12"/>
      <c r="BT3684" s="12"/>
      <c r="BU3684" s="12"/>
      <c r="BV3684" s="12"/>
      <c r="BW3684" s="12"/>
      <c r="BX3684" s="12"/>
      <c r="BY3684" s="12"/>
      <c r="BZ3684" s="12"/>
      <c r="CA3684" s="12"/>
      <c r="CB3684" s="12"/>
      <c r="CC3684" s="12"/>
      <c r="CD3684" s="12"/>
      <c r="CE3684" s="12"/>
      <c r="CF3684" s="12"/>
      <c r="CG3684" s="12"/>
      <c r="CH3684" s="12"/>
      <c r="CI3684" s="12"/>
      <c r="CJ3684" s="12"/>
      <c r="CK3684" s="12"/>
      <c r="CL3684" s="12"/>
      <c r="CM3684" s="12"/>
      <c r="CN3684" s="12"/>
      <c r="CO3684" s="12"/>
      <c r="CP3684" s="12"/>
      <c r="CQ3684" s="12"/>
      <c r="CR3684" s="12"/>
      <c r="CS3684" s="12"/>
      <c r="CT3684" s="12"/>
      <c r="CU3684" s="12"/>
      <c r="CV3684" s="12"/>
      <c r="CW3684" s="12"/>
      <c r="CX3684" s="12"/>
      <c r="CY3684" s="12"/>
      <c r="CZ3684" s="12"/>
      <c r="DA3684" s="12"/>
      <c r="DB3684" s="12"/>
      <c r="DC3684" s="12"/>
      <c r="DD3684" s="12"/>
      <c r="DE3684" s="12"/>
      <c r="DF3684" s="12"/>
      <c r="DG3684" s="12"/>
      <c r="DH3684" s="12"/>
      <c r="DI3684" s="12"/>
      <c r="DJ3684" s="12"/>
      <c r="DK3684" s="12"/>
      <c r="DL3684" s="12"/>
      <c r="DM3684" s="12"/>
      <c r="DN3684" s="12"/>
      <c r="DO3684" s="12"/>
      <c r="DP3684" s="12"/>
      <c r="DQ3684" s="12"/>
      <c r="DR3684" s="12"/>
      <c r="DS3684" s="12"/>
      <c r="DT3684" s="12"/>
      <c r="DU3684" s="12"/>
      <c r="DV3684" s="12"/>
    </row>
    <row r="3685" spans="1:126" s="14" customFormat="1" ht="90.75" thickBot="1" x14ac:dyDescent="0.3">
      <c r="A3685" s="12"/>
      <c r="B3685" s="13">
        <f t="shared" si="59"/>
        <v>3676</v>
      </c>
      <c r="C3685" s="2" t="s">
        <v>3419</v>
      </c>
      <c r="D3685" s="9">
        <v>3208</v>
      </c>
      <c r="E3685" s="2" t="s">
        <v>6004</v>
      </c>
      <c r="F3685" s="2" t="s">
        <v>2910</v>
      </c>
      <c r="G3685" s="2" t="s">
        <v>10752</v>
      </c>
      <c r="H3685" s="2" t="s">
        <v>1104</v>
      </c>
      <c r="J3685" s="12"/>
      <c r="K3685" s="12"/>
      <c r="L3685" s="12"/>
      <c r="M3685" s="12"/>
      <c r="N3685" s="12"/>
      <c r="O3685" s="12"/>
      <c r="P3685" s="12"/>
      <c r="Q3685" s="12"/>
      <c r="R3685" s="12"/>
      <c r="S3685" s="12"/>
      <c r="T3685" s="12"/>
      <c r="U3685" s="12"/>
      <c r="V3685" s="12"/>
      <c r="W3685" s="12"/>
      <c r="X3685" s="12"/>
      <c r="Y3685" s="12"/>
      <c r="Z3685" s="12"/>
      <c r="AA3685" s="12"/>
      <c r="AB3685" s="12"/>
      <c r="AC3685" s="12"/>
      <c r="AD3685" s="12"/>
      <c r="AE3685" s="12"/>
      <c r="AF3685" s="12"/>
      <c r="AG3685" s="12"/>
      <c r="AH3685" s="12"/>
      <c r="AI3685" s="12"/>
      <c r="AJ3685" s="12"/>
      <c r="AK3685" s="12"/>
      <c r="AL3685" s="12"/>
      <c r="AM3685" s="12"/>
      <c r="AN3685" s="12"/>
      <c r="AO3685" s="12"/>
      <c r="AP3685" s="12"/>
      <c r="AQ3685" s="12"/>
      <c r="AR3685" s="12"/>
      <c r="AS3685" s="12"/>
      <c r="AT3685" s="12"/>
      <c r="AU3685" s="12"/>
      <c r="AV3685" s="12"/>
      <c r="AW3685" s="12"/>
      <c r="AX3685" s="12"/>
      <c r="AY3685" s="12"/>
      <c r="AZ3685" s="12"/>
      <c r="BA3685" s="12"/>
      <c r="BB3685" s="12"/>
      <c r="BC3685" s="12"/>
      <c r="BD3685" s="12"/>
      <c r="BE3685" s="12"/>
      <c r="BF3685" s="12"/>
      <c r="BG3685" s="12"/>
      <c r="BH3685" s="12"/>
      <c r="BI3685" s="12"/>
      <c r="BJ3685" s="12"/>
      <c r="BK3685" s="12"/>
      <c r="BL3685" s="12"/>
      <c r="BM3685" s="12"/>
      <c r="BN3685" s="12"/>
      <c r="BO3685" s="12"/>
      <c r="BP3685" s="12"/>
      <c r="BQ3685" s="12"/>
      <c r="BR3685" s="12"/>
      <c r="BS3685" s="12"/>
      <c r="BT3685" s="12"/>
      <c r="BU3685" s="12"/>
      <c r="BV3685" s="12"/>
      <c r="BW3685" s="12"/>
      <c r="BX3685" s="12"/>
      <c r="BY3685" s="12"/>
      <c r="BZ3685" s="12"/>
      <c r="CA3685" s="12"/>
      <c r="CB3685" s="12"/>
      <c r="CC3685" s="12"/>
      <c r="CD3685" s="12"/>
      <c r="CE3685" s="12"/>
      <c r="CF3685" s="12"/>
      <c r="CG3685" s="12"/>
      <c r="CH3685" s="12"/>
      <c r="CI3685" s="12"/>
      <c r="CJ3685" s="12"/>
      <c r="CK3685" s="12"/>
      <c r="CL3685" s="12"/>
      <c r="CM3685" s="12"/>
      <c r="CN3685" s="12"/>
      <c r="CO3685" s="12"/>
      <c r="CP3685" s="12"/>
      <c r="CQ3685" s="12"/>
      <c r="CR3685" s="12"/>
      <c r="CS3685" s="12"/>
      <c r="CT3685" s="12"/>
      <c r="CU3685" s="12"/>
      <c r="CV3685" s="12"/>
      <c r="CW3685" s="12"/>
      <c r="CX3685" s="12"/>
      <c r="CY3685" s="12"/>
      <c r="CZ3685" s="12"/>
      <c r="DA3685" s="12"/>
      <c r="DB3685" s="12"/>
      <c r="DC3685" s="12"/>
      <c r="DD3685" s="12"/>
      <c r="DE3685" s="12"/>
      <c r="DF3685" s="12"/>
      <c r="DG3685" s="12"/>
      <c r="DH3685" s="12"/>
      <c r="DI3685" s="12"/>
      <c r="DJ3685" s="12"/>
      <c r="DK3685" s="12"/>
      <c r="DL3685" s="12"/>
      <c r="DM3685" s="12"/>
      <c r="DN3685" s="12"/>
      <c r="DO3685" s="12"/>
      <c r="DP3685" s="12"/>
      <c r="DQ3685" s="12"/>
      <c r="DR3685" s="12"/>
      <c r="DS3685" s="12"/>
      <c r="DT3685" s="12"/>
      <c r="DU3685" s="12"/>
      <c r="DV3685" s="12"/>
    </row>
    <row r="3686" spans="1:126" s="14" customFormat="1" ht="45.75" thickBot="1" x14ac:dyDescent="0.3">
      <c r="A3686" s="12"/>
      <c r="B3686" s="13">
        <f t="shared" si="59"/>
        <v>3677</v>
      </c>
      <c r="C3686" s="2" t="s">
        <v>3419</v>
      </c>
      <c r="D3686" s="9">
        <v>2522</v>
      </c>
      <c r="E3686" s="2" t="s">
        <v>2911</v>
      </c>
      <c r="F3686" s="2" t="s">
        <v>2912</v>
      </c>
      <c r="G3686" s="2" t="s">
        <v>2913</v>
      </c>
      <c r="H3686" s="2" t="s">
        <v>1104</v>
      </c>
      <c r="J3686" s="12"/>
      <c r="K3686" s="12"/>
      <c r="L3686" s="12"/>
      <c r="M3686" s="12"/>
      <c r="N3686" s="12"/>
      <c r="O3686" s="12"/>
      <c r="P3686" s="12"/>
      <c r="Q3686" s="12"/>
      <c r="R3686" s="12"/>
      <c r="S3686" s="12"/>
      <c r="T3686" s="12"/>
      <c r="U3686" s="12"/>
      <c r="V3686" s="12"/>
      <c r="W3686" s="12"/>
      <c r="X3686" s="12"/>
      <c r="Y3686" s="12"/>
      <c r="Z3686" s="12"/>
      <c r="AA3686" s="12"/>
      <c r="AB3686" s="12"/>
      <c r="AC3686" s="12"/>
      <c r="AD3686" s="12"/>
      <c r="AE3686" s="12"/>
      <c r="AF3686" s="12"/>
      <c r="AG3686" s="12"/>
      <c r="AH3686" s="12"/>
      <c r="AI3686" s="12"/>
      <c r="AJ3686" s="12"/>
      <c r="AK3686" s="12"/>
      <c r="AL3686" s="12"/>
      <c r="AM3686" s="12"/>
      <c r="AN3686" s="12"/>
      <c r="AO3686" s="12"/>
      <c r="AP3686" s="12"/>
      <c r="AQ3686" s="12"/>
      <c r="AR3686" s="12"/>
      <c r="AS3686" s="12"/>
      <c r="AT3686" s="12"/>
      <c r="AU3686" s="12"/>
      <c r="AV3686" s="12"/>
      <c r="AW3686" s="12"/>
      <c r="AX3686" s="12"/>
      <c r="AY3686" s="12"/>
      <c r="AZ3686" s="12"/>
      <c r="BA3686" s="12"/>
      <c r="BB3686" s="12"/>
      <c r="BC3686" s="12"/>
      <c r="BD3686" s="12"/>
      <c r="BE3686" s="12"/>
      <c r="BF3686" s="12"/>
      <c r="BG3686" s="12"/>
      <c r="BH3686" s="12"/>
      <c r="BI3686" s="12"/>
      <c r="BJ3686" s="12"/>
      <c r="BK3686" s="12"/>
      <c r="BL3686" s="12"/>
      <c r="BM3686" s="12"/>
      <c r="BN3686" s="12"/>
      <c r="BO3686" s="12"/>
      <c r="BP3686" s="12"/>
      <c r="BQ3686" s="12"/>
      <c r="BR3686" s="12"/>
      <c r="BS3686" s="12"/>
      <c r="BT3686" s="12"/>
      <c r="BU3686" s="12"/>
      <c r="BV3686" s="12"/>
      <c r="BW3686" s="12"/>
      <c r="BX3686" s="12"/>
      <c r="BY3686" s="12"/>
      <c r="BZ3686" s="12"/>
      <c r="CA3686" s="12"/>
      <c r="CB3686" s="12"/>
      <c r="CC3686" s="12"/>
      <c r="CD3686" s="12"/>
      <c r="CE3686" s="12"/>
      <c r="CF3686" s="12"/>
      <c r="CG3686" s="12"/>
      <c r="CH3686" s="12"/>
      <c r="CI3686" s="12"/>
      <c r="CJ3686" s="12"/>
      <c r="CK3686" s="12"/>
      <c r="CL3686" s="12"/>
      <c r="CM3686" s="12"/>
      <c r="CN3686" s="12"/>
      <c r="CO3686" s="12"/>
      <c r="CP3686" s="12"/>
      <c r="CQ3686" s="12"/>
      <c r="CR3686" s="12"/>
      <c r="CS3686" s="12"/>
      <c r="CT3686" s="12"/>
      <c r="CU3686" s="12"/>
      <c r="CV3686" s="12"/>
      <c r="CW3686" s="12"/>
      <c r="CX3686" s="12"/>
      <c r="CY3686" s="12"/>
      <c r="CZ3686" s="12"/>
      <c r="DA3686" s="12"/>
      <c r="DB3686" s="12"/>
      <c r="DC3686" s="12"/>
      <c r="DD3686" s="12"/>
      <c r="DE3686" s="12"/>
      <c r="DF3686" s="12"/>
      <c r="DG3686" s="12"/>
      <c r="DH3686" s="12"/>
      <c r="DI3686" s="12"/>
      <c r="DJ3686" s="12"/>
      <c r="DK3686" s="12"/>
      <c r="DL3686" s="12"/>
      <c r="DM3686" s="12"/>
      <c r="DN3686" s="12"/>
      <c r="DO3686" s="12"/>
      <c r="DP3686" s="12"/>
      <c r="DQ3686" s="12"/>
      <c r="DR3686" s="12"/>
      <c r="DS3686" s="12"/>
      <c r="DT3686" s="12"/>
      <c r="DU3686" s="12"/>
      <c r="DV3686" s="12"/>
    </row>
    <row r="3687" spans="1:126" s="14" customFormat="1" ht="45.75" thickBot="1" x14ac:dyDescent="0.3">
      <c r="A3687" s="12"/>
      <c r="B3687" s="13">
        <f t="shared" si="59"/>
        <v>3678</v>
      </c>
      <c r="C3687" s="2" t="s">
        <v>3419</v>
      </c>
      <c r="D3687" s="9">
        <v>6802</v>
      </c>
      <c r="E3687" s="2" t="s">
        <v>2916</v>
      </c>
      <c r="F3687" s="2" t="s">
        <v>2915</v>
      </c>
      <c r="G3687" s="2" t="s">
        <v>2914</v>
      </c>
      <c r="H3687" s="2" t="s">
        <v>1104</v>
      </c>
      <c r="J3687" s="12"/>
      <c r="K3687" s="12"/>
      <c r="L3687" s="12"/>
      <c r="M3687" s="12"/>
      <c r="N3687" s="12"/>
      <c r="O3687" s="12"/>
      <c r="P3687" s="12"/>
      <c r="Q3687" s="12"/>
      <c r="R3687" s="12"/>
      <c r="S3687" s="12"/>
      <c r="T3687" s="12"/>
      <c r="U3687" s="12"/>
      <c r="V3687" s="12"/>
      <c r="W3687" s="12"/>
      <c r="X3687" s="12"/>
      <c r="Y3687" s="12"/>
      <c r="Z3687" s="12"/>
      <c r="AA3687" s="12"/>
      <c r="AB3687" s="12"/>
      <c r="AC3687" s="12"/>
      <c r="AD3687" s="12"/>
      <c r="AE3687" s="12"/>
      <c r="AF3687" s="12"/>
      <c r="AG3687" s="12"/>
      <c r="AH3687" s="12"/>
      <c r="AI3687" s="12"/>
      <c r="AJ3687" s="12"/>
      <c r="AK3687" s="12"/>
      <c r="AL3687" s="12"/>
      <c r="AM3687" s="12"/>
      <c r="AN3687" s="12"/>
      <c r="AO3687" s="12"/>
      <c r="AP3687" s="12"/>
      <c r="AQ3687" s="12"/>
      <c r="AR3687" s="12"/>
      <c r="AS3687" s="12"/>
      <c r="AT3687" s="12"/>
      <c r="AU3687" s="12"/>
      <c r="AV3687" s="12"/>
      <c r="AW3687" s="12"/>
      <c r="AX3687" s="12"/>
      <c r="AY3687" s="12"/>
      <c r="AZ3687" s="12"/>
      <c r="BA3687" s="12"/>
      <c r="BB3687" s="12"/>
      <c r="BC3687" s="12"/>
      <c r="BD3687" s="12"/>
      <c r="BE3687" s="12"/>
      <c r="BF3687" s="12"/>
      <c r="BG3687" s="12"/>
      <c r="BH3687" s="12"/>
      <c r="BI3687" s="12"/>
      <c r="BJ3687" s="12"/>
      <c r="BK3687" s="12"/>
      <c r="BL3687" s="12"/>
      <c r="BM3687" s="12"/>
      <c r="BN3687" s="12"/>
      <c r="BO3687" s="12"/>
      <c r="BP3687" s="12"/>
      <c r="BQ3687" s="12"/>
      <c r="BR3687" s="12"/>
      <c r="BS3687" s="12"/>
      <c r="BT3687" s="12"/>
      <c r="BU3687" s="12"/>
      <c r="BV3687" s="12"/>
      <c r="BW3687" s="12"/>
      <c r="BX3687" s="12"/>
      <c r="BY3687" s="12"/>
      <c r="BZ3687" s="12"/>
      <c r="CA3687" s="12"/>
      <c r="CB3687" s="12"/>
      <c r="CC3687" s="12"/>
      <c r="CD3687" s="12"/>
      <c r="CE3687" s="12"/>
      <c r="CF3687" s="12"/>
      <c r="CG3687" s="12"/>
      <c r="CH3687" s="12"/>
      <c r="CI3687" s="12"/>
      <c r="CJ3687" s="12"/>
      <c r="CK3687" s="12"/>
      <c r="CL3687" s="12"/>
      <c r="CM3687" s="12"/>
      <c r="CN3687" s="12"/>
      <c r="CO3687" s="12"/>
      <c r="CP3687" s="12"/>
      <c r="CQ3687" s="12"/>
      <c r="CR3687" s="12"/>
      <c r="CS3687" s="12"/>
      <c r="CT3687" s="12"/>
      <c r="CU3687" s="12"/>
      <c r="CV3687" s="12"/>
      <c r="CW3687" s="12"/>
      <c r="CX3687" s="12"/>
      <c r="CY3687" s="12"/>
      <c r="CZ3687" s="12"/>
      <c r="DA3687" s="12"/>
      <c r="DB3687" s="12"/>
      <c r="DC3687" s="12"/>
      <c r="DD3687" s="12"/>
      <c r="DE3687" s="12"/>
      <c r="DF3687" s="12"/>
      <c r="DG3687" s="12"/>
      <c r="DH3687" s="12"/>
      <c r="DI3687" s="12"/>
      <c r="DJ3687" s="12"/>
      <c r="DK3687" s="12"/>
      <c r="DL3687" s="12"/>
      <c r="DM3687" s="12"/>
      <c r="DN3687" s="12"/>
      <c r="DO3687" s="12"/>
      <c r="DP3687" s="12"/>
      <c r="DQ3687" s="12"/>
      <c r="DR3687" s="12"/>
      <c r="DS3687" s="12"/>
      <c r="DT3687" s="12"/>
      <c r="DU3687" s="12"/>
      <c r="DV3687" s="12"/>
    </row>
    <row r="3688" spans="1:126" s="14" customFormat="1" ht="45.75" thickBot="1" x14ac:dyDescent="0.3">
      <c r="A3688" s="12"/>
      <c r="B3688" s="13">
        <f t="shared" si="59"/>
        <v>3679</v>
      </c>
      <c r="C3688" s="2" t="s">
        <v>3419</v>
      </c>
      <c r="D3688" s="9">
        <v>8108</v>
      </c>
      <c r="E3688" s="2" t="s">
        <v>2917</v>
      </c>
      <c r="F3688" s="2" t="s">
        <v>2918</v>
      </c>
      <c r="G3688" s="2" t="s">
        <v>10753</v>
      </c>
      <c r="H3688" s="2" t="s">
        <v>1104</v>
      </c>
      <c r="J3688" s="12"/>
      <c r="K3688" s="12"/>
      <c r="L3688" s="12"/>
      <c r="M3688" s="12"/>
      <c r="N3688" s="12"/>
      <c r="O3688" s="12"/>
      <c r="P3688" s="12"/>
      <c r="Q3688" s="12"/>
      <c r="R3688" s="12"/>
      <c r="S3688" s="12"/>
      <c r="T3688" s="12"/>
      <c r="U3688" s="12"/>
      <c r="V3688" s="12"/>
      <c r="W3688" s="12"/>
      <c r="X3688" s="12"/>
      <c r="Y3688" s="12"/>
      <c r="Z3688" s="12"/>
      <c r="AA3688" s="12"/>
      <c r="AB3688" s="12"/>
      <c r="AC3688" s="12"/>
      <c r="AD3688" s="12"/>
      <c r="AE3688" s="12"/>
      <c r="AF3688" s="12"/>
      <c r="AG3688" s="12"/>
      <c r="AH3688" s="12"/>
      <c r="AI3688" s="12"/>
      <c r="AJ3688" s="12"/>
      <c r="AK3688" s="12"/>
      <c r="AL3688" s="12"/>
      <c r="AM3688" s="12"/>
      <c r="AN3688" s="12"/>
      <c r="AO3688" s="12"/>
      <c r="AP3688" s="12"/>
      <c r="AQ3688" s="12"/>
      <c r="AR3688" s="12"/>
      <c r="AS3688" s="12"/>
      <c r="AT3688" s="12"/>
      <c r="AU3688" s="12"/>
      <c r="AV3688" s="12"/>
      <c r="AW3688" s="12"/>
      <c r="AX3688" s="12"/>
      <c r="AY3688" s="12"/>
      <c r="AZ3688" s="12"/>
      <c r="BA3688" s="12"/>
      <c r="BB3688" s="12"/>
      <c r="BC3688" s="12"/>
      <c r="BD3688" s="12"/>
      <c r="BE3688" s="12"/>
      <c r="BF3688" s="12"/>
      <c r="BG3688" s="12"/>
      <c r="BH3688" s="12"/>
      <c r="BI3688" s="12"/>
      <c r="BJ3688" s="12"/>
      <c r="BK3688" s="12"/>
      <c r="BL3688" s="12"/>
      <c r="BM3688" s="12"/>
      <c r="BN3688" s="12"/>
      <c r="BO3688" s="12"/>
      <c r="BP3688" s="12"/>
      <c r="BQ3688" s="12"/>
      <c r="BR3688" s="12"/>
      <c r="BS3688" s="12"/>
      <c r="BT3688" s="12"/>
      <c r="BU3688" s="12"/>
      <c r="BV3688" s="12"/>
      <c r="BW3688" s="12"/>
      <c r="BX3688" s="12"/>
      <c r="BY3688" s="12"/>
      <c r="BZ3688" s="12"/>
      <c r="CA3688" s="12"/>
      <c r="CB3688" s="12"/>
      <c r="CC3688" s="12"/>
      <c r="CD3688" s="12"/>
      <c r="CE3688" s="12"/>
      <c r="CF3688" s="12"/>
      <c r="CG3688" s="12"/>
      <c r="CH3688" s="12"/>
      <c r="CI3688" s="12"/>
      <c r="CJ3688" s="12"/>
      <c r="CK3688" s="12"/>
      <c r="CL3688" s="12"/>
      <c r="CM3688" s="12"/>
      <c r="CN3688" s="12"/>
      <c r="CO3688" s="12"/>
      <c r="CP3688" s="12"/>
      <c r="CQ3688" s="12"/>
      <c r="CR3688" s="12"/>
      <c r="CS3688" s="12"/>
      <c r="CT3688" s="12"/>
      <c r="CU3688" s="12"/>
      <c r="CV3688" s="12"/>
      <c r="CW3688" s="12"/>
      <c r="CX3688" s="12"/>
      <c r="CY3688" s="12"/>
      <c r="CZ3688" s="12"/>
      <c r="DA3688" s="12"/>
      <c r="DB3688" s="12"/>
      <c r="DC3688" s="12"/>
      <c r="DD3688" s="12"/>
      <c r="DE3688" s="12"/>
      <c r="DF3688" s="12"/>
      <c r="DG3688" s="12"/>
      <c r="DH3688" s="12"/>
      <c r="DI3688" s="12"/>
      <c r="DJ3688" s="12"/>
      <c r="DK3688" s="12"/>
      <c r="DL3688" s="12"/>
      <c r="DM3688" s="12"/>
      <c r="DN3688" s="12"/>
      <c r="DO3688" s="12"/>
      <c r="DP3688" s="12"/>
      <c r="DQ3688" s="12"/>
      <c r="DR3688" s="12"/>
      <c r="DS3688" s="12"/>
      <c r="DT3688" s="12"/>
      <c r="DU3688" s="12"/>
      <c r="DV3688" s="12"/>
    </row>
    <row r="3689" spans="1:126" s="14" customFormat="1" ht="45.75" thickBot="1" x14ac:dyDescent="0.3">
      <c r="A3689" s="12"/>
      <c r="B3689" s="13">
        <f t="shared" si="59"/>
        <v>3680</v>
      </c>
      <c r="C3689" s="2" t="s">
        <v>3419</v>
      </c>
      <c r="D3689" s="9">
        <v>2520</v>
      </c>
      <c r="E3689" s="2" t="s">
        <v>5952</v>
      </c>
      <c r="F3689" s="2" t="s">
        <v>2901</v>
      </c>
      <c r="G3689" s="2" t="s">
        <v>10754</v>
      </c>
      <c r="H3689" s="2" t="s">
        <v>1104</v>
      </c>
      <c r="J3689" s="12"/>
      <c r="K3689" s="12"/>
      <c r="L3689" s="12"/>
      <c r="M3689" s="12"/>
      <c r="N3689" s="12"/>
      <c r="O3689" s="12"/>
      <c r="P3689" s="12"/>
      <c r="Q3689" s="12"/>
      <c r="R3689" s="12"/>
      <c r="S3689" s="12"/>
      <c r="T3689" s="12"/>
      <c r="U3689" s="12"/>
      <c r="V3689" s="12"/>
      <c r="W3689" s="12"/>
      <c r="X3689" s="12"/>
      <c r="Y3689" s="12"/>
      <c r="Z3689" s="12"/>
      <c r="AA3689" s="12"/>
      <c r="AB3689" s="12"/>
      <c r="AC3689" s="12"/>
      <c r="AD3689" s="12"/>
      <c r="AE3689" s="12"/>
      <c r="AF3689" s="12"/>
      <c r="AG3689" s="12"/>
      <c r="AH3689" s="12"/>
      <c r="AI3689" s="12"/>
      <c r="AJ3689" s="12"/>
      <c r="AK3689" s="12"/>
      <c r="AL3689" s="12"/>
      <c r="AM3689" s="12"/>
      <c r="AN3689" s="12"/>
      <c r="AO3689" s="12"/>
      <c r="AP3689" s="12"/>
      <c r="AQ3689" s="12"/>
      <c r="AR3689" s="12"/>
      <c r="AS3689" s="12"/>
      <c r="AT3689" s="12"/>
      <c r="AU3689" s="12"/>
      <c r="AV3689" s="12"/>
      <c r="AW3689" s="12"/>
      <c r="AX3689" s="12"/>
      <c r="AY3689" s="12"/>
      <c r="AZ3689" s="12"/>
      <c r="BA3689" s="12"/>
      <c r="BB3689" s="12"/>
      <c r="BC3689" s="12"/>
      <c r="BD3689" s="12"/>
      <c r="BE3689" s="12"/>
      <c r="BF3689" s="12"/>
      <c r="BG3689" s="12"/>
      <c r="BH3689" s="12"/>
      <c r="BI3689" s="12"/>
      <c r="BJ3689" s="12"/>
      <c r="BK3689" s="12"/>
      <c r="BL3689" s="12"/>
      <c r="BM3689" s="12"/>
      <c r="BN3689" s="12"/>
      <c r="BO3689" s="12"/>
      <c r="BP3689" s="12"/>
      <c r="BQ3689" s="12"/>
      <c r="BR3689" s="12"/>
      <c r="BS3689" s="12"/>
      <c r="BT3689" s="12"/>
      <c r="BU3689" s="12"/>
      <c r="BV3689" s="12"/>
      <c r="BW3689" s="12"/>
      <c r="BX3689" s="12"/>
      <c r="BY3689" s="12"/>
      <c r="BZ3689" s="12"/>
      <c r="CA3689" s="12"/>
      <c r="CB3689" s="12"/>
      <c r="CC3689" s="12"/>
      <c r="CD3689" s="12"/>
      <c r="CE3689" s="12"/>
      <c r="CF3689" s="12"/>
      <c r="CG3689" s="12"/>
      <c r="CH3689" s="12"/>
      <c r="CI3689" s="12"/>
      <c r="CJ3689" s="12"/>
      <c r="CK3689" s="12"/>
      <c r="CL3689" s="12"/>
      <c r="CM3689" s="12"/>
      <c r="CN3689" s="12"/>
      <c r="CO3689" s="12"/>
      <c r="CP3689" s="12"/>
      <c r="CQ3689" s="12"/>
      <c r="CR3689" s="12"/>
      <c r="CS3689" s="12"/>
      <c r="CT3689" s="12"/>
      <c r="CU3689" s="12"/>
      <c r="CV3689" s="12"/>
      <c r="CW3689" s="12"/>
      <c r="CX3689" s="12"/>
      <c r="CY3689" s="12"/>
      <c r="CZ3689" s="12"/>
      <c r="DA3689" s="12"/>
      <c r="DB3689" s="12"/>
      <c r="DC3689" s="12"/>
      <c r="DD3689" s="12"/>
      <c r="DE3689" s="12"/>
      <c r="DF3689" s="12"/>
      <c r="DG3689" s="12"/>
      <c r="DH3689" s="12"/>
      <c r="DI3689" s="12"/>
      <c r="DJ3689" s="12"/>
      <c r="DK3689" s="12"/>
      <c r="DL3689" s="12"/>
      <c r="DM3689" s="12"/>
      <c r="DN3689" s="12"/>
      <c r="DO3689" s="12"/>
      <c r="DP3689" s="12"/>
      <c r="DQ3689" s="12"/>
      <c r="DR3689" s="12"/>
      <c r="DS3689" s="12"/>
      <c r="DT3689" s="12"/>
      <c r="DU3689" s="12"/>
      <c r="DV3689" s="12"/>
    </row>
    <row r="3690" spans="1:126" s="14" customFormat="1" ht="45.75" thickBot="1" x14ac:dyDescent="0.3">
      <c r="A3690" s="12"/>
      <c r="B3690" s="13">
        <f t="shared" si="59"/>
        <v>3681</v>
      </c>
      <c r="C3690" s="2" t="s">
        <v>3419</v>
      </c>
      <c r="D3690" s="9">
        <v>6809</v>
      </c>
      <c r="E3690" s="2" t="s">
        <v>2920</v>
      </c>
      <c r="F3690" s="2" t="s">
        <v>2919</v>
      </c>
      <c r="G3690" s="2" t="s">
        <v>10755</v>
      </c>
      <c r="H3690" s="2" t="s">
        <v>1104</v>
      </c>
      <c r="J3690" s="12"/>
      <c r="K3690" s="12"/>
      <c r="L3690" s="12"/>
      <c r="M3690" s="12"/>
      <c r="N3690" s="12"/>
      <c r="O3690" s="12"/>
      <c r="P3690" s="12"/>
      <c r="Q3690" s="12"/>
      <c r="R3690" s="12"/>
      <c r="S3690" s="12"/>
      <c r="T3690" s="12"/>
      <c r="U3690" s="12"/>
      <c r="V3690" s="12"/>
      <c r="W3690" s="12"/>
      <c r="X3690" s="12"/>
      <c r="Y3690" s="12"/>
      <c r="Z3690" s="12"/>
      <c r="AA3690" s="12"/>
      <c r="AB3690" s="12"/>
      <c r="AC3690" s="12"/>
      <c r="AD3690" s="12"/>
      <c r="AE3690" s="12"/>
      <c r="AF3690" s="12"/>
      <c r="AG3690" s="12"/>
      <c r="AH3690" s="12"/>
      <c r="AI3690" s="12"/>
      <c r="AJ3690" s="12"/>
      <c r="AK3690" s="12"/>
      <c r="AL3690" s="12"/>
      <c r="AM3690" s="12"/>
      <c r="AN3690" s="12"/>
      <c r="AO3690" s="12"/>
      <c r="AP3690" s="12"/>
      <c r="AQ3690" s="12"/>
      <c r="AR3690" s="12"/>
      <c r="AS3690" s="12"/>
      <c r="AT3690" s="12"/>
      <c r="AU3690" s="12"/>
      <c r="AV3690" s="12"/>
      <c r="AW3690" s="12"/>
      <c r="AX3690" s="12"/>
      <c r="AY3690" s="12"/>
      <c r="AZ3690" s="12"/>
      <c r="BA3690" s="12"/>
      <c r="BB3690" s="12"/>
      <c r="BC3690" s="12"/>
      <c r="BD3690" s="12"/>
      <c r="BE3690" s="12"/>
      <c r="BF3690" s="12"/>
      <c r="BG3690" s="12"/>
      <c r="BH3690" s="12"/>
      <c r="BI3690" s="12"/>
      <c r="BJ3690" s="12"/>
      <c r="BK3690" s="12"/>
      <c r="BL3690" s="12"/>
      <c r="BM3690" s="12"/>
      <c r="BN3690" s="12"/>
      <c r="BO3690" s="12"/>
      <c r="BP3690" s="12"/>
      <c r="BQ3690" s="12"/>
      <c r="BR3690" s="12"/>
      <c r="BS3690" s="12"/>
      <c r="BT3690" s="12"/>
      <c r="BU3690" s="12"/>
      <c r="BV3690" s="12"/>
      <c r="BW3690" s="12"/>
      <c r="BX3690" s="12"/>
      <c r="BY3690" s="12"/>
      <c r="BZ3690" s="12"/>
      <c r="CA3690" s="12"/>
      <c r="CB3690" s="12"/>
      <c r="CC3690" s="12"/>
      <c r="CD3690" s="12"/>
      <c r="CE3690" s="12"/>
      <c r="CF3690" s="12"/>
      <c r="CG3690" s="12"/>
      <c r="CH3690" s="12"/>
      <c r="CI3690" s="12"/>
      <c r="CJ3690" s="12"/>
      <c r="CK3690" s="12"/>
      <c r="CL3690" s="12"/>
      <c r="CM3690" s="12"/>
      <c r="CN3690" s="12"/>
      <c r="CO3690" s="12"/>
      <c r="CP3690" s="12"/>
      <c r="CQ3690" s="12"/>
      <c r="CR3690" s="12"/>
      <c r="CS3690" s="12"/>
      <c r="CT3690" s="12"/>
      <c r="CU3690" s="12"/>
      <c r="CV3690" s="12"/>
      <c r="CW3690" s="12"/>
      <c r="CX3690" s="12"/>
      <c r="CY3690" s="12"/>
      <c r="CZ3690" s="12"/>
      <c r="DA3690" s="12"/>
      <c r="DB3690" s="12"/>
      <c r="DC3690" s="12"/>
      <c r="DD3690" s="12"/>
      <c r="DE3690" s="12"/>
      <c r="DF3690" s="12"/>
      <c r="DG3690" s="12"/>
      <c r="DH3690" s="12"/>
      <c r="DI3690" s="12"/>
      <c r="DJ3690" s="12"/>
      <c r="DK3690" s="12"/>
      <c r="DL3690" s="12"/>
      <c r="DM3690" s="12"/>
      <c r="DN3690" s="12"/>
      <c r="DO3690" s="12"/>
      <c r="DP3690" s="12"/>
      <c r="DQ3690" s="12"/>
      <c r="DR3690" s="12"/>
      <c r="DS3690" s="12"/>
      <c r="DT3690" s="12"/>
      <c r="DU3690" s="12"/>
      <c r="DV3690" s="12"/>
    </row>
    <row r="3691" spans="1:126" s="14" customFormat="1" ht="75.75" thickBot="1" x14ac:dyDescent="0.3">
      <c r="A3691" s="12"/>
      <c r="B3691" s="13">
        <f t="shared" si="59"/>
        <v>3682</v>
      </c>
      <c r="C3691" s="2" t="s">
        <v>3419</v>
      </c>
      <c r="D3691" s="9" t="s">
        <v>6925</v>
      </c>
      <c r="E3691" s="2" t="s">
        <v>2922</v>
      </c>
      <c r="F3691" s="2" t="s">
        <v>2921</v>
      </c>
      <c r="G3691" s="2" t="s">
        <v>10756</v>
      </c>
      <c r="H3691" s="2" t="s">
        <v>1104</v>
      </c>
      <c r="J3691" s="12"/>
      <c r="K3691" s="12"/>
      <c r="L3691" s="12"/>
      <c r="M3691" s="12"/>
      <c r="N3691" s="12"/>
      <c r="O3691" s="12"/>
      <c r="P3691" s="12"/>
      <c r="Q3691" s="12"/>
      <c r="R3691" s="12"/>
      <c r="S3691" s="12"/>
      <c r="T3691" s="12"/>
      <c r="U3691" s="12"/>
      <c r="V3691" s="12"/>
      <c r="W3691" s="12"/>
      <c r="X3691" s="12"/>
      <c r="Y3691" s="12"/>
      <c r="Z3691" s="12"/>
      <c r="AA3691" s="12"/>
      <c r="AB3691" s="12"/>
      <c r="AC3691" s="12"/>
      <c r="AD3691" s="12"/>
      <c r="AE3691" s="12"/>
      <c r="AF3691" s="12"/>
      <c r="AG3691" s="12"/>
      <c r="AH3691" s="12"/>
      <c r="AI3691" s="12"/>
      <c r="AJ3691" s="12"/>
      <c r="AK3691" s="12"/>
      <c r="AL3691" s="12"/>
      <c r="AM3691" s="12"/>
      <c r="AN3691" s="12"/>
      <c r="AO3691" s="12"/>
      <c r="AP3691" s="12"/>
      <c r="AQ3691" s="12"/>
      <c r="AR3691" s="12"/>
      <c r="AS3691" s="12"/>
      <c r="AT3691" s="12"/>
      <c r="AU3691" s="12"/>
      <c r="AV3691" s="12"/>
      <c r="AW3691" s="12"/>
      <c r="AX3691" s="12"/>
      <c r="AY3691" s="12"/>
      <c r="AZ3691" s="12"/>
      <c r="BA3691" s="12"/>
      <c r="BB3691" s="12"/>
      <c r="BC3691" s="12"/>
      <c r="BD3691" s="12"/>
      <c r="BE3691" s="12"/>
      <c r="BF3691" s="12"/>
      <c r="BG3691" s="12"/>
      <c r="BH3691" s="12"/>
      <c r="BI3691" s="12"/>
      <c r="BJ3691" s="12"/>
      <c r="BK3691" s="12"/>
      <c r="BL3691" s="12"/>
      <c r="BM3691" s="12"/>
      <c r="BN3691" s="12"/>
      <c r="BO3691" s="12"/>
      <c r="BP3691" s="12"/>
      <c r="BQ3691" s="12"/>
      <c r="BR3691" s="12"/>
      <c r="BS3691" s="12"/>
      <c r="BT3691" s="12"/>
      <c r="BU3691" s="12"/>
      <c r="BV3691" s="12"/>
      <c r="BW3691" s="12"/>
      <c r="BX3691" s="12"/>
      <c r="BY3691" s="12"/>
      <c r="BZ3691" s="12"/>
      <c r="CA3691" s="12"/>
      <c r="CB3691" s="12"/>
      <c r="CC3691" s="12"/>
      <c r="CD3691" s="12"/>
      <c r="CE3691" s="12"/>
      <c r="CF3691" s="12"/>
      <c r="CG3691" s="12"/>
      <c r="CH3691" s="12"/>
      <c r="CI3691" s="12"/>
      <c r="CJ3691" s="12"/>
      <c r="CK3691" s="12"/>
      <c r="CL3691" s="12"/>
      <c r="CM3691" s="12"/>
      <c r="CN3691" s="12"/>
      <c r="CO3691" s="12"/>
      <c r="CP3691" s="12"/>
      <c r="CQ3691" s="12"/>
      <c r="CR3691" s="12"/>
      <c r="CS3691" s="12"/>
      <c r="CT3691" s="12"/>
      <c r="CU3691" s="12"/>
      <c r="CV3691" s="12"/>
      <c r="CW3691" s="12"/>
      <c r="CX3691" s="12"/>
      <c r="CY3691" s="12"/>
      <c r="CZ3691" s="12"/>
      <c r="DA3691" s="12"/>
      <c r="DB3691" s="12"/>
      <c r="DC3691" s="12"/>
      <c r="DD3691" s="12"/>
      <c r="DE3691" s="12"/>
      <c r="DF3691" s="12"/>
      <c r="DG3691" s="12"/>
      <c r="DH3691" s="12"/>
      <c r="DI3691" s="12"/>
      <c r="DJ3691" s="12"/>
      <c r="DK3691" s="12"/>
      <c r="DL3691" s="12"/>
      <c r="DM3691" s="12"/>
      <c r="DN3691" s="12"/>
      <c r="DO3691" s="12"/>
      <c r="DP3691" s="12"/>
      <c r="DQ3691" s="12"/>
      <c r="DR3691" s="12"/>
      <c r="DS3691" s="12"/>
      <c r="DT3691" s="12"/>
      <c r="DU3691" s="12"/>
      <c r="DV3691" s="12"/>
    </row>
    <row r="3692" spans="1:126" s="14" customFormat="1" ht="255.75" thickBot="1" x14ac:dyDescent="0.3">
      <c r="A3692" s="12"/>
      <c r="B3692" s="13">
        <f t="shared" si="59"/>
        <v>3683</v>
      </c>
      <c r="C3692" s="2" t="s">
        <v>3419</v>
      </c>
      <c r="D3692" s="9">
        <v>6802</v>
      </c>
      <c r="E3692" s="2" t="s">
        <v>2923</v>
      </c>
      <c r="F3692" s="2" t="s">
        <v>2924</v>
      </c>
      <c r="G3692" s="2" t="s">
        <v>10757</v>
      </c>
      <c r="H3692" s="2" t="s">
        <v>1104</v>
      </c>
      <c r="J3692" s="12"/>
      <c r="K3692" s="12"/>
      <c r="L3692" s="12"/>
      <c r="M3692" s="12"/>
      <c r="N3692" s="12"/>
      <c r="O3692" s="12"/>
      <c r="P3692" s="12"/>
      <c r="Q3692" s="12"/>
      <c r="R3692" s="12"/>
      <c r="S3692" s="12"/>
      <c r="T3692" s="12"/>
      <c r="U3692" s="12"/>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2"/>
      <c r="AY3692" s="12"/>
      <c r="AZ3692" s="12"/>
      <c r="BA3692" s="12"/>
      <c r="BB3692" s="12"/>
      <c r="BC3692" s="12"/>
      <c r="BD3692" s="12"/>
      <c r="BE3692" s="12"/>
      <c r="BF3692" s="12"/>
      <c r="BG3692" s="12"/>
      <c r="BH3692" s="12"/>
      <c r="BI3692" s="12"/>
      <c r="BJ3692" s="12"/>
      <c r="BK3692" s="12"/>
      <c r="BL3692" s="12"/>
      <c r="BM3692" s="12"/>
      <c r="BN3692" s="12"/>
      <c r="BO3692" s="12"/>
      <c r="BP3692" s="12"/>
      <c r="BQ3692" s="12"/>
      <c r="BR3692" s="12"/>
      <c r="BS3692" s="12"/>
      <c r="BT3692" s="12"/>
      <c r="BU3692" s="12"/>
      <c r="BV3692" s="12"/>
      <c r="BW3692" s="12"/>
      <c r="BX3692" s="12"/>
      <c r="BY3692" s="12"/>
      <c r="BZ3692" s="12"/>
      <c r="CA3692" s="12"/>
      <c r="CB3692" s="12"/>
      <c r="CC3692" s="12"/>
      <c r="CD3692" s="12"/>
      <c r="CE3692" s="12"/>
      <c r="CF3692" s="12"/>
      <c r="CG3692" s="12"/>
      <c r="CH3692" s="12"/>
      <c r="CI3692" s="12"/>
      <c r="CJ3692" s="12"/>
      <c r="CK3692" s="12"/>
      <c r="CL3692" s="12"/>
      <c r="CM3692" s="12"/>
      <c r="CN3692" s="12"/>
      <c r="CO3692" s="12"/>
      <c r="CP3692" s="12"/>
      <c r="CQ3692" s="12"/>
      <c r="CR3692" s="12"/>
      <c r="CS3692" s="12"/>
      <c r="CT3692" s="12"/>
      <c r="CU3692" s="12"/>
      <c r="CV3692" s="12"/>
      <c r="CW3692" s="12"/>
      <c r="CX3692" s="12"/>
      <c r="CY3692" s="12"/>
      <c r="CZ3692" s="12"/>
      <c r="DA3692" s="12"/>
      <c r="DB3692" s="12"/>
      <c r="DC3692" s="12"/>
      <c r="DD3692" s="12"/>
      <c r="DE3692" s="12"/>
      <c r="DF3692" s="12"/>
      <c r="DG3692" s="12"/>
      <c r="DH3692" s="12"/>
      <c r="DI3692" s="12"/>
      <c r="DJ3692" s="12"/>
      <c r="DK3692" s="12"/>
      <c r="DL3692" s="12"/>
      <c r="DM3692" s="12"/>
      <c r="DN3692" s="12"/>
      <c r="DO3692" s="12"/>
      <c r="DP3692" s="12"/>
      <c r="DQ3692" s="12"/>
      <c r="DR3692" s="12"/>
      <c r="DS3692" s="12"/>
      <c r="DT3692" s="12"/>
      <c r="DU3692" s="12"/>
      <c r="DV3692" s="12"/>
    </row>
    <row r="3693" spans="1:126" s="14" customFormat="1" ht="90.75" thickBot="1" x14ac:dyDescent="0.3">
      <c r="A3693" s="12"/>
      <c r="B3693" s="13">
        <f t="shared" si="59"/>
        <v>3684</v>
      </c>
      <c r="C3693" s="2" t="s">
        <v>3419</v>
      </c>
      <c r="D3693" s="9">
        <v>6802</v>
      </c>
      <c r="E3693" s="2" t="s">
        <v>2926</v>
      </c>
      <c r="F3693" s="2" t="s">
        <v>2392</v>
      </c>
      <c r="G3693" s="2" t="s">
        <v>10758</v>
      </c>
      <c r="H3693" s="2" t="s">
        <v>1104</v>
      </c>
      <c r="J3693" s="12"/>
      <c r="K3693" s="12"/>
      <c r="L3693" s="12"/>
      <c r="M3693" s="12"/>
      <c r="N3693" s="12"/>
      <c r="O3693" s="12"/>
      <c r="P3693" s="12"/>
      <c r="Q3693" s="12"/>
      <c r="R3693" s="12"/>
      <c r="S3693" s="12"/>
      <c r="T3693" s="12"/>
      <c r="U3693" s="12"/>
      <c r="V3693" s="12"/>
      <c r="W3693" s="12"/>
      <c r="X3693" s="12"/>
      <c r="Y3693" s="12"/>
      <c r="Z3693" s="12"/>
      <c r="AA3693" s="12"/>
      <c r="AB3693" s="12"/>
      <c r="AC3693" s="12"/>
      <c r="AD3693" s="12"/>
      <c r="AE3693" s="12"/>
      <c r="AF3693" s="12"/>
      <c r="AG3693" s="12"/>
      <c r="AH3693" s="12"/>
      <c r="AI3693" s="12"/>
      <c r="AJ3693" s="12"/>
      <c r="AK3693" s="12"/>
      <c r="AL3693" s="12"/>
      <c r="AM3693" s="12"/>
      <c r="AN3693" s="12"/>
      <c r="AO3693" s="12"/>
      <c r="AP3693" s="12"/>
      <c r="AQ3693" s="12"/>
      <c r="AR3693" s="12"/>
      <c r="AS3693" s="12"/>
      <c r="AT3693" s="12"/>
      <c r="AU3693" s="12"/>
      <c r="AV3693" s="12"/>
      <c r="AW3693" s="12"/>
      <c r="AX3693" s="12"/>
      <c r="AY3693" s="12"/>
      <c r="AZ3693" s="12"/>
      <c r="BA3693" s="12"/>
      <c r="BB3693" s="12"/>
      <c r="BC3693" s="12"/>
      <c r="BD3693" s="12"/>
      <c r="BE3693" s="12"/>
      <c r="BF3693" s="12"/>
      <c r="BG3693" s="12"/>
      <c r="BH3693" s="12"/>
      <c r="BI3693" s="12"/>
      <c r="BJ3693" s="12"/>
      <c r="BK3693" s="12"/>
      <c r="BL3693" s="12"/>
      <c r="BM3693" s="12"/>
      <c r="BN3693" s="12"/>
      <c r="BO3693" s="12"/>
      <c r="BP3693" s="12"/>
      <c r="BQ3693" s="12"/>
      <c r="BR3693" s="12"/>
      <c r="BS3693" s="12"/>
      <c r="BT3693" s="12"/>
      <c r="BU3693" s="12"/>
      <c r="BV3693" s="12"/>
      <c r="BW3693" s="12"/>
      <c r="BX3693" s="12"/>
      <c r="BY3693" s="12"/>
      <c r="BZ3693" s="12"/>
      <c r="CA3693" s="12"/>
      <c r="CB3693" s="12"/>
      <c r="CC3693" s="12"/>
      <c r="CD3693" s="12"/>
      <c r="CE3693" s="12"/>
      <c r="CF3693" s="12"/>
      <c r="CG3693" s="12"/>
      <c r="CH3693" s="12"/>
      <c r="CI3693" s="12"/>
      <c r="CJ3693" s="12"/>
      <c r="CK3693" s="12"/>
      <c r="CL3693" s="12"/>
      <c r="CM3693" s="12"/>
      <c r="CN3693" s="12"/>
      <c r="CO3693" s="12"/>
      <c r="CP3693" s="12"/>
      <c r="CQ3693" s="12"/>
      <c r="CR3693" s="12"/>
      <c r="CS3693" s="12"/>
      <c r="CT3693" s="12"/>
      <c r="CU3693" s="12"/>
      <c r="CV3693" s="12"/>
      <c r="CW3693" s="12"/>
      <c r="CX3693" s="12"/>
      <c r="CY3693" s="12"/>
      <c r="CZ3693" s="12"/>
      <c r="DA3693" s="12"/>
      <c r="DB3693" s="12"/>
      <c r="DC3693" s="12"/>
      <c r="DD3693" s="12"/>
      <c r="DE3693" s="12"/>
      <c r="DF3693" s="12"/>
      <c r="DG3693" s="12"/>
      <c r="DH3693" s="12"/>
      <c r="DI3693" s="12"/>
      <c r="DJ3693" s="12"/>
      <c r="DK3693" s="12"/>
      <c r="DL3693" s="12"/>
      <c r="DM3693" s="12"/>
      <c r="DN3693" s="12"/>
      <c r="DO3693" s="12"/>
      <c r="DP3693" s="12"/>
      <c r="DQ3693" s="12"/>
      <c r="DR3693" s="12"/>
      <c r="DS3693" s="12"/>
      <c r="DT3693" s="12"/>
      <c r="DU3693" s="12"/>
      <c r="DV3693" s="12"/>
    </row>
    <row r="3694" spans="1:126" s="14" customFormat="1" ht="90.75" thickBot="1" x14ac:dyDescent="0.3">
      <c r="A3694" s="12"/>
      <c r="B3694" s="13">
        <f t="shared" si="59"/>
        <v>3685</v>
      </c>
      <c r="C3694" s="2" t="s">
        <v>3419</v>
      </c>
      <c r="D3694" s="9">
        <v>7004</v>
      </c>
      <c r="E3694" s="2" t="s">
        <v>2927</v>
      </c>
      <c r="F3694" s="2" t="s">
        <v>2928</v>
      </c>
      <c r="G3694" s="2" t="s">
        <v>10759</v>
      </c>
      <c r="H3694" s="2" t="s">
        <v>1104</v>
      </c>
      <c r="J3694" s="12"/>
      <c r="K3694" s="12"/>
      <c r="L3694" s="12"/>
      <c r="M3694" s="12"/>
      <c r="N3694" s="12"/>
      <c r="O3694" s="12"/>
      <c r="P3694" s="12"/>
      <c r="Q3694" s="12"/>
      <c r="R3694" s="12"/>
      <c r="S3694" s="12"/>
      <c r="T3694" s="12"/>
      <c r="U3694" s="12"/>
      <c r="V3694" s="12"/>
      <c r="W3694" s="12"/>
      <c r="X3694" s="12"/>
      <c r="Y3694" s="12"/>
      <c r="Z3694" s="12"/>
      <c r="AA3694" s="12"/>
      <c r="AB3694" s="12"/>
      <c r="AC3694" s="12"/>
      <c r="AD3694" s="12"/>
      <c r="AE3694" s="12"/>
      <c r="AF3694" s="12"/>
      <c r="AG3694" s="12"/>
      <c r="AH3694" s="12"/>
      <c r="AI3694" s="12"/>
      <c r="AJ3694" s="12"/>
      <c r="AK3694" s="12"/>
      <c r="AL3694" s="12"/>
      <c r="AM3694" s="12"/>
      <c r="AN3694" s="12"/>
      <c r="AO3694" s="12"/>
      <c r="AP3694" s="12"/>
      <c r="AQ3694" s="12"/>
      <c r="AR3694" s="12"/>
      <c r="AS3694" s="12"/>
      <c r="AT3694" s="12"/>
      <c r="AU3694" s="12"/>
      <c r="AV3694" s="12"/>
      <c r="AW3694" s="12"/>
      <c r="AX3694" s="12"/>
      <c r="AY3694" s="12"/>
      <c r="AZ3694" s="12"/>
      <c r="BA3694" s="12"/>
      <c r="BB3694" s="12"/>
      <c r="BC3694" s="12"/>
      <c r="BD3694" s="12"/>
      <c r="BE3694" s="12"/>
      <c r="BF3694" s="12"/>
      <c r="BG3694" s="12"/>
      <c r="BH3694" s="12"/>
      <c r="BI3694" s="12"/>
      <c r="BJ3694" s="12"/>
      <c r="BK3694" s="12"/>
      <c r="BL3694" s="12"/>
      <c r="BM3694" s="12"/>
      <c r="BN3694" s="12"/>
      <c r="BO3694" s="12"/>
      <c r="BP3694" s="12"/>
      <c r="BQ3694" s="12"/>
      <c r="BR3694" s="12"/>
      <c r="BS3694" s="12"/>
      <c r="BT3694" s="12"/>
      <c r="BU3694" s="12"/>
      <c r="BV3694" s="12"/>
      <c r="BW3694" s="12"/>
      <c r="BX3694" s="12"/>
      <c r="BY3694" s="12"/>
      <c r="BZ3694" s="12"/>
      <c r="CA3694" s="12"/>
      <c r="CB3694" s="12"/>
      <c r="CC3694" s="12"/>
      <c r="CD3694" s="12"/>
      <c r="CE3694" s="12"/>
      <c r="CF3694" s="12"/>
      <c r="CG3694" s="12"/>
      <c r="CH3694" s="12"/>
      <c r="CI3694" s="12"/>
      <c r="CJ3694" s="12"/>
      <c r="CK3694" s="12"/>
      <c r="CL3694" s="12"/>
      <c r="CM3694" s="12"/>
      <c r="CN3694" s="12"/>
      <c r="CO3694" s="12"/>
      <c r="CP3694" s="12"/>
      <c r="CQ3694" s="12"/>
      <c r="CR3694" s="12"/>
      <c r="CS3694" s="12"/>
      <c r="CT3694" s="12"/>
      <c r="CU3694" s="12"/>
      <c r="CV3694" s="12"/>
      <c r="CW3694" s="12"/>
      <c r="CX3694" s="12"/>
      <c r="CY3694" s="12"/>
      <c r="CZ3694" s="12"/>
      <c r="DA3694" s="12"/>
      <c r="DB3694" s="12"/>
      <c r="DC3694" s="12"/>
      <c r="DD3694" s="12"/>
      <c r="DE3694" s="12"/>
      <c r="DF3694" s="12"/>
      <c r="DG3694" s="12"/>
      <c r="DH3694" s="12"/>
      <c r="DI3694" s="12"/>
      <c r="DJ3694" s="12"/>
      <c r="DK3694" s="12"/>
      <c r="DL3694" s="12"/>
      <c r="DM3694" s="12"/>
      <c r="DN3694" s="12"/>
      <c r="DO3694" s="12"/>
      <c r="DP3694" s="12"/>
      <c r="DQ3694" s="12"/>
      <c r="DR3694" s="12"/>
      <c r="DS3694" s="12"/>
      <c r="DT3694" s="12"/>
      <c r="DU3694" s="12"/>
      <c r="DV3694" s="12"/>
    </row>
    <row r="3695" spans="1:126" s="14" customFormat="1" ht="30.75" thickBot="1" x14ac:dyDescent="0.3">
      <c r="A3695" s="12"/>
      <c r="B3695" s="13">
        <f t="shared" si="59"/>
        <v>3686</v>
      </c>
      <c r="C3695" s="2" t="s">
        <v>3419</v>
      </c>
      <c r="D3695" s="9">
        <v>2517</v>
      </c>
      <c r="E3695" s="2" t="s">
        <v>2929</v>
      </c>
      <c r="F3695" s="2" t="s">
        <v>2408</v>
      </c>
      <c r="G3695" s="2" t="s">
        <v>2410</v>
      </c>
      <c r="H3695" s="2" t="s">
        <v>1104</v>
      </c>
      <c r="J3695" s="12"/>
      <c r="K3695" s="12"/>
      <c r="L3695" s="12"/>
      <c r="M3695" s="12"/>
      <c r="N3695" s="12"/>
      <c r="O3695" s="12"/>
      <c r="P3695" s="12"/>
      <c r="Q3695" s="12"/>
      <c r="R3695" s="12"/>
      <c r="S3695" s="12"/>
      <c r="T3695" s="12"/>
      <c r="U3695" s="12"/>
      <c r="V3695" s="12"/>
      <c r="W3695" s="12"/>
      <c r="X3695" s="12"/>
      <c r="Y3695" s="12"/>
      <c r="Z3695" s="12"/>
      <c r="AA3695" s="12"/>
      <c r="AB3695" s="12"/>
      <c r="AC3695" s="12"/>
      <c r="AD3695" s="12"/>
      <c r="AE3695" s="12"/>
      <c r="AF3695" s="12"/>
      <c r="AG3695" s="12"/>
      <c r="AH3695" s="12"/>
      <c r="AI3695" s="12"/>
      <c r="AJ3695" s="12"/>
      <c r="AK3695" s="12"/>
      <c r="AL3695" s="12"/>
      <c r="AM3695" s="12"/>
      <c r="AN3695" s="12"/>
      <c r="AO3695" s="12"/>
      <c r="AP3695" s="12"/>
      <c r="AQ3695" s="12"/>
      <c r="AR3695" s="12"/>
      <c r="AS3695" s="12"/>
      <c r="AT3695" s="12"/>
      <c r="AU3695" s="12"/>
      <c r="AV3695" s="12"/>
      <c r="AW3695" s="12"/>
      <c r="AX3695" s="12"/>
      <c r="AY3695" s="12"/>
      <c r="AZ3695" s="12"/>
      <c r="BA3695" s="12"/>
      <c r="BB3695" s="12"/>
      <c r="BC3695" s="12"/>
      <c r="BD3695" s="12"/>
      <c r="BE3695" s="12"/>
      <c r="BF3695" s="12"/>
      <c r="BG3695" s="12"/>
      <c r="BH3695" s="12"/>
      <c r="BI3695" s="12"/>
      <c r="BJ3695" s="12"/>
      <c r="BK3695" s="12"/>
      <c r="BL3695" s="12"/>
      <c r="BM3695" s="12"/>
      <c r="BN3695" s="12"/>
      <c r="BO3695" s="12"/>
      <c r="BP3695" s="12"/>
      <c r="BQ3695" s="12"/>
      <c r="BR3695" s="12"/>
      <c r="BS3695" s="12"/>
      <c r="BT3695" s="12"/>
      <c r="BU3695" s="12"/>
      <c r="BV3695" s="12"/>
      <c r="BW3695" s="12"/>
      <c r="BX3695" s="12"/>
      <c r="BY3695" s="12"/>
      <c r="BZ3695" s="12"/>
      <c r="CA3695" s="12"/>
      <c r="CB3695" s="12"/>
      <c r="CC3695" s="12"/>
      <c r="CD3695" s="12"/>
      <c r="CE3695" s="12"/>
      <c r="CF3695" s="12"/>
      <c r="CG3695" s="12"/>
      <c r="CH3695" s="12"/>
      <c r="CI3695" s="12"/>
      <c r="CJ3695" s="12"/>
      <c r="CK3695" s="12"/>
      <c r="CL3695" s="12"/>
      <c r="CM3695" s="12"/>
      <c r="CN3695" s="12"/>
      <c r="CO3695" s="12"/>
      <c r="CP3695" s="12"/>
      <c r="CQ3695" s="12"/>
      <c r="CR3695" s="12"/>
      <c r="CS3695" s="12"/>
      <c r="CT3695" s="12"/>
      <c r="CU3695" s="12"/>
      <c r="CV3695" s="12"/>
      <c r="CW3695" s="12"/>
      <c r="CX3695" s="12"/>
      <c r="CY3695" s="12"/>
      <c r="CZ3695" s="12"/>
      <c r="DA3695" s="12"/>
      <c r="DB3695" s="12"/>
      <c r="DC3695" s="12"/>
      <c r="DD3695" s="12"/>
      <c r="DE3695" s="12"/>
      <c r="DF3695" s="12"/>
      <c r="DG3695" s="12"/>
      <c r="DH3695" s="12"/>
      <c r="DI3695" s="12"/>
      <c r="DJ3695" s="12"/>
      <c r="DK3695" s="12"/>
      <c r="DL3695" s="12"/>
      <c r="DM3695" s="12"/>
      <c r="DN3695" s="12"/>
      <c r="DO3695" s="12"/>
      <c r="DP3695" s="12"/>
      <c r="DQ3695" s="12"/>
      <c r="DR3695" s="12"/>
      <c r="DS3695" s="12"/>
      <c r="DT3695" s="12"/>
      <c r="DU3695" s="12"/>
      <c r="DV3695" s="12"/>
    </row>
    <row r="3696" spans="1:126" s="14" customFormat="1" ht="30.75" thickBot="1" x14ac:dyDescent="0.3">
      <c r="A3696" s="12"/>
      <c r="B3696" s="13">
        <f t="shared" si="59"/>
        <v>3687</v>
      </c>
      <c r="C3696" s="2" t="s">
        <v>3419</v>
      </c>
      <c r="D3696" s="9">
        <v>2517</v>
      </c>
      <c r="E3696" s="2" t="s">
        <v>2929</v>
      </c>
      <c r="F3696" s="2" t="s">
        <v>2930</v>
      </c>
      <c r="G3696" s="2" t="s">
        <v>2931</v>
      </c>
      <c r="H3696" s="2" t="s">
        <v>1104</v>
      </c>
      <c r="J3696" s="12"/>
      <c r="K3696" s="12"/>
      <c r="L3696" s="12"/>
      <c r="M3696" s="12"/>
      <c r="N3696" s="12"/>
      <c r="O3696" s="12"/>
      <c r="P3696" s="12"/>
      <c r="Q3696" s="12"/>
      <c r="R3696" s="12"/>
      <c r="S3696" s="12"/>
      <c r="T3696" s="12"/>
      <c r="U3696" s="12"/>
      <c r="V3696" s="12"/>
      <c r="W3696" s="12"/>
      <c r="X3696" s="12"/>
      <c r="Y3696" s="12"/>
      <c r="Z3696" s="12"/>
      <c r="AA3696" s="12"/>
      <c r="AB3696" s="12"/>
      <c r="AC3696" s="12"/>
      <c r="AD3696" s="12"/>
      <c r="AE3696" s="12"/>
      <c r="AF3696" s="12"/>
      <c r="AG3696" s="12"/>
      <c r="AH3696" s="12"/>
      <c r="AI3696" s="12"/>
      <c r="AJ3696" s="12"/>
      <c r="AK3696" s="12"/>
      <c r="AL3696" s="12"/>
      <c r="AM3696" s="12"/>
      <c r="AN3696" s="12"/>
      <c r="AO3696" s="12"/>
      <c r="AP3696" s="12"/>
      <c r="AQ3696" s="12"/>
      <c r="AR3696" s="12"/>
      <c r="AS3696" s="12"/>
      <c r="AT3696" s="12"/>
      <c r="AU3696" s="12"/>
      <c r="AV3696" s="12"/>
      <c r="AW3696" s="12"/>
      <c r="AX3696" s="12"/>
      <c r="AY3696" s="12"/>
      <c r="AZ3696" s="12"/>
      <c r="BA3696" s="12"/>
      <c r="BB3696" s="12"/>
      <c r="BC3696" s="12"/>
      <c r="BD3696" s="12"/>
      <c r="BE3696" s="12"/>
      <c r="BF3696" s="12"/>
      <c r="BG3696" s="12"/>
      <c r="BH3696" s="12"/>
      <c r="BI3696" s="12"/>
      <c r="BJ3696" s="12"/>
      <c r="BK3696" s="12"/>
      <c r="BL3696" s="12"/>
      <c r="BM3696" s="12"/>
      <c r="BN3696" s="12"/>
      <c r="BO3696" s="12"/>
      <c r="BP3696" s="12"/>
      <c r="BQ3696" s="12"/>
      <c r="BR3696" s="12"/>
      <c r="BS3696" s="12"/>
      <c r="BT3696" s="12"/>
      <c r="BU3696" s="12"/>
      <c r="BV3696" s="12"/>
      <c r="BW3696" s="12"/>
      <c r="BX3696" s="12"/>
      <c r="BY3696" s="12"/>
      <c r="BZ3696" s="12"/>
      <c r="CA3696" s="12"/>
      <c r="CB3696" s="12"/>
      <c r="CC3696" s="12"/>
      <c r="CD3696" s="12"/>
      <c r="CE3696" s="12"/>
      <c r="CF3696" s="12"/>
      <c r="CG3696" s="12"/>
      <c r="CH3696" s="12"/>
      <c r="CI3696" s="12"/>
      <c r="CJ3696" s="12"/>
      <c r="CK3696" s="12"/>
      <c r="CL3696" s="12"/>
      <c r="CM3696" s="12"/>
      <c r="CN3696" s="12"/>
      <c r="CO3696" s="12"/>
      <c r="CP3696" s="12"/>
      <c r="CQ3696" s="12"/>
      <c r="CR3696" s="12"/>
      <c r="CS3696" s="12"/>
      <c r="CT3696" s="12"/>
      <c r="CU3696" s="12"/>
      <c r="CV3696" s="12"/>
      <c r="CW3696" s="12"/>
      <c r="CX3696" s="12"/>
      <c r="CY3696" s="12"/>
      <c r="CZ3696" s="12"/>
      <c r="DA3696" s="12"/>
      <c r="DB3696" s="12"/>
      <c r="DC3696" s="12"/>
      <c r="DD3696" s="12"/>
      <c r="DE3696" s="12"/>
      <c r="DF3696" s="12"/>
      <c r="DG3696" s="12"/>
      <c r="DH3696" s="12"/>
      <c r="DI3696" s="12"/>
      <c r="DJ3696" s="12"/>
      <c r="DK3696" s="12"/>
      <c r="DL3696" s="12"/>
      <c r="DM3696" s="12"/>
      <c r="DN3696" s="12"/>
      <c r="DO3696" s="12"/>
      <c r="DP3696" s="12"/>
      <c r="DQ3696" s="12"/>
      <c r="DR3696" s="12"/>
      <c r="DS3696" s="12"/>
      <c r="DT3696" s="12"/>
      <c r="DU3696" s="12"/>
      <c r="DV3696" s="12"/>
    </row>
    <row r="3697" spans="1:126" s="14" customFormat="1" ht="255.75" thickBot="1" x14ac:dyDescent="0.3">
      <c r="A3697" s="12"/>
      <c r="B3697" s="13">
        <f t="shared" si="59"/>
        <v>3688</v>
      </c>
      <c r="C3697" s="2" t="s">
        <v>3419</v>
      </c>
      <c r="D3697" s="9">
        <v>2508</v>
      </c>
      <c r="E3697" s="2" t="s">
        <v>6926</v>
      </c>
      <c r="F3697" s="2" t="s">
        <v>2932</v>
      </c>
      <c r="G3697" s="2" t="s">
        <v>10760</v>
      </c>
      <c r="H3697" s="2" t="s">
        <v>1104</v>
      </c>
      <c r="J3697" s="12"/>
      <c r="K3697" s="12"/>
      <c r="L3697" s="12"/>
      <c r="M3697" s="12"/>
      <c r="N3697" s="12"/>
      <c r="O3697" s="12"/>
      <c r="P3697" s="12"/>
      <c r="Q3697" s="12"/>
      <c r="R3697" s="12"/>
      <c r="S3697" s="12"/>
      <c r="T3697" s="12"/>
      <c r="U3697" s="12"/>
      <c r="V3697" s="12"/>
      <c r="W3697" s="12"/>
      <c r="X3697" s="12"/>
      <c r="Y3697" s="12"/>
      <c r="Z3697" s="12"/>
      <c r="AA3697" s="12"/>
      <c r="AB3697" s="12"/>
      <c r="AC3697" s="12"/>
      <c r="AD3697" s="12"/>
      <c r="AE3697" s="12"/>
      <c r="AF3697" s="12"/>
      <c r="AG3697" s="12"/>
      <c r="AH3697" s="12"/>
      <c r="AI3697" s="12"/>
      <c r="AJ3697" s="12"/>
      <c r="AK3697" s="12"/>
      <c r="AL3697" s="12"/>
      <c r="AM3697" s="12"/>
      <c r="AN3697" s="12"/>
      <c r="AO3697" s="12"/>
      <c r="AP3697" s="12"/>
      <c r="AQ3697" s="12"/>
      <c r="AR3697" s="12"/>
      <c r="AS3697" s="12"/>
      <c r="AT3697" s="12"/>
      <c r="AU3697" s="12"/>
      <c r="AV3697" s="12"/>
      <c r="AW3697" s="12"/>
      <c r="AX3697" s="12"/>
      <c r="AY3697" s="12"/>
      <c r="AZ3697" s="12"/>
      <c r="BA3697" s="12"/>
      <c r="BB3697" s="12"/>
      <c r="BC3697" s="12"/>
      <c r="BD3697" s="12"/>
      <c r="BE3697" s="12"/>
      <c r="BF3697" s="12"/>
      <c r="BG3697" s="12"/>
      <c r="BH3697" s="12"/>
      <c r="BI3697" s="12"/>
      <c r="BJ3697" s="12"/>
      <c r="BK3697" s="12"/>
      <c r="BL3697" s="12"/>
      <c r="BM3697" s="12"/>
      <c r="BN3697" s="12"/>
      <c r="BO3697" s="12"/>
      <c r="BP3697" s="12"/>
      <c r="BQ3697" s="12"/>
      <c r="BR3697" s="12"/>
      <c r="BS3697" s="12"/>
      <c r="BT3697" s="12"/>
      <c r="BU3697" s="12"/>
      <c r="BV3697" s="12"/>
      <c r="BW3697" s="12"/>
      <c r="BX3697" s="12"/>
      <c r="BY3697" s="12"/>
      <c r="BZ3697" s="12"/>
      <c r="CA3697" s="12"/>
      <c r="CB3697" s="12"/>
      <c r="CC3697" s="12"/>
      <c r="CD3697" s="12"/>
      <c r="CE3697" s="12"/>
      <c r="CF3697" s="12"/>
      <c r="CG3697" s="12"/>
      <c r="CH3697" s="12"/>
      <c r="CI3697" s="12"/>
      <c r="CJ3697" s="12"/>
      <c r="CK3697" s="12"/>
      <c r="CL3697" s="12"/>
      <c r="CM3697" s="12"/>
      <c r="CN3697" s="12"/>
      <c r="CO3697" s="12"/>
      <c r="CP3697" s="12"/>
      <c r="CQ3697" s="12"/>
      <c r="CR3697" s="12"/>
      <c r="CS3697" s="12"/>
      <c r="CT3697" s="12"/>
      <c r="CU3697" s="12"/>
      <c r="CV3697" s="12"/>
      <c r="CW3697" s="12"/>
      <c r="CX3697" s="12"/>
      <c r="CY3697" s="12"/>
      <c r="CZ3697" s="12"/>
      <c r="DA3697" s="12"/>
      <c r="DB3697" s="12"/>
      <c r="DC3697" s="12"/>
      <c r="DD3697" s="12"/>
      <c r="DE3697" s="12"/>
      <c r="DF3697" s="12"/>
      <c r="DG3697" s="12"/>
      <c r="DH3697" s="12"/>
      <c r="DI3697" s="12"/>
      <c r="DJ3697" s="12"/>
      <c r="DK3697" s="12"/>
      <c r="DL3697" s="12"/>
      <c r="DM3697" s="12"/>
      <c r="DN3697" s="12"/>
      <c r="DO3697" s="12"/>
      <c r="DP3697" s="12"/>
      <c r="DQ3697" s="12"/>
      <c r="DR3697" s="12"/>
      <c r="DS3697" s="12"/>
      <c r="DT3697" s="12"/>
      <c r="DU3697" s="12"/>
      <c r="DV3697" s="12"/>
    </row>
    <row r="3698" spans="1:126" s="14" customFormat="1" ht="120.75" thickBot="1" x14ac:dyDescent="0.3">
      <c r="A3698" s="12"/>
      <c r="B3698" s="13">
        <f t="shared" si="59"/>
        <v>3689</v>
      </c>
      <c r="C3698" s="21" t="s">
        <v>7967</v>
      </c>
      <c r="D3698" s="31" t="s">
        <v>7969</v>
      </c>
      <c r="E3698" s="29" t="s">
        <v>7970</v>
      </c>
      <c r="F3698" s="21" t="s">
        <v>2934</v>
      </c>
      <c r="G3698" s="21" t="s">
        <v>10761</v>
      </c>
      <c r="H3698" s="2" t="s">
        <v>201</v>
      </c>
      <c r="J3698" s="12"/>
      <c r="K3698" s="12"/>
      <c r="L3698" s="12"/>
      <c r="M3698" s="12"/>
      <c r="N3698" s="12"/>
      <c r="O3698" s="12"/>
      <c r="P3698" s="12"/>
      <c r="Q3698" s="12"/>
      <c r="R3698" s="12"/>
      <c r="S3698" s="12"/>
      <c r="T3698" s="12"/>
      <c r="U3698" s="12"/>
      <c r="V3698" s="12"/>
      <c r="W3698" s="12"/>
      <c r="X3698" s="12"/>
      <c r="Y3698" s="12"/>
      <c r="Z3698" s="12"/>
      <c r="AA3698" s="12"/>
      <c r="AB3698" s="12"/>
      <c r="AC3698" s="12"/>
      <c r="AD3698" s="12"/>
      <c r="AE3698" s="12"/>
      <c r="AF3698" s="12"/>
      <c r="AG3698" s="12"/>
      <c r="AH3698" s="12"/>
      <c r="AI3698" s="12"/>
      <c r="AJ3698" s="12"/>
      <c r="AK3698" s="12"/>
      <c r="AL3698" s="12"/>
      <c r="AM3698" s="12"/>
      <c r="AN3698" s="12"/>
      <c r="AO3698" s="12"/>
      <c r="AP3698" s="12"/>
      <c r="AQ3698" s="12"/>
      <c r="AR3698" s="12"/>
      <c r="AS3698" s="12"/>
      <c r="AT3698" s="12"/>
      <c r="AU3698" s="12"/>
      <c r="AV3698" s="12"/>
      <c r="AW3698" s="12"/>
      <c r="AX3698" s="12"/>
      <c r="AY3698" s="12"/>
      <c r="AZ3698" s="12"/>
      <c r="BA3698" s="12"/>
      <c r="BB3698" s="12"/>
      <c r="BC3698" s="12"/>
      <c r="BD3698" s="12"/>
      <c r="BE3698" s="12"/>
      <c r="BF3698" s="12"/>
      <c r="BG3698" s="12"/>
      <c r="BH3698" s="12"/>
      <c r="BI3698" s="12"/>
      <c r="BJ3698" s="12"/>
      <c r="BK3698" s="12"/>
      <c r="BL3698" s="12"/>
      <c r="BM3698" s="12"/>
      <c r="BN3698" s="12"/>
      <c r="BO3698" s="12"/>
      <c r="BP3698" s="12"/>
      <c r="BQ3698" s="12"/>
      <c r="BR3698" s="12"/>
      <c r="BS3698" s="12"/>
      <c r="BT3698" s="12"/>
      <c r="BU3698" s="12"/>
      <c r="BV3698" s="12"/>
      <c r="BW3698" s="12"/>
      <c r="BX3698" s="12"/>
      <c r="BY3698" s="12"/>
      <c r="BZ3698" s="12"/>
      <c r="CA3698" s="12"/>
      <c r="CB3698" s="12"/>
      <c r="CC3698" s="12"/>
      <c r="CD3698" s="12"/>
      <c r="CE3698" s="12"/>
      <c r="CF3698" s="12"/>
      <c r="CG3698" s="12"/>
      <c r="CH3698" s="12"/>
      <c r="CI3698" s="12"/>
      <c r="CJ3698" s="12"/>
      <c r="CK3698" s="12"/>
      <c r="CL3698" s="12"/>
      <c r="CM3698" s="12"/>
      <c r="CN3698" s="12"/>
      <c r="CO3698" s="12"/>
      <c r="CP3698" s="12"/>
      <c r="CQ3698" s="12"/>
      <c r="CR3698" s="12"/>
      <c r="CS3698" s="12"/>
      <c r="CT3698" s="12"/>
      <c r="CU3698" s="12"/>
      <c r="CV3698" s="12"/>
      <c r="CW3698" s="12"/>
      <c r="CX3698" s="12"/>
      <c r="CY3698" s="12"/>
      <c r="CZ3698" s="12"/>
      <c r="DA3698" s="12"/>
      <c r="DB3698" s="12"/>
      <c r="DC3698" s="12"/>
      <c r="DD3698" s="12"/>
      <c r="DE3698" s="12"/>
      <c r="DF3698" s="12"/>
      <c r="DG3698" s="12"/>
      <c r="DH3698" s="12"/>
      <c r="DI3698" s="12"/>
      <c r="DJ3698" s="12"/>
      <c r="DK3698" s="12"/>
      <c r="DL3698" s="12"/>
      <c r="DM3698" s="12"/>
      <c r="DN3698" s="12"/>
      <c r="DO3698" s="12"/>
      <c r="DP3698" s="12"/>
      <c r="DQ3698" s="12"/>
      <c r="DR3698" s="12"/>
      <c r="DS3698" s="12"/>
      <c r="DT3698" s="12"/>
      <c r="DU3698" s="12"/>
      <c r="DV3698" s="12"/>
    </row>
    <row r="3699" spans="1:126" s="14" customFormat="1" ht="150.75" thickBot="1" x14ac:dyDescent="0.3">
      <c r="A3699" s="12"/>
      <c r="B3699" s="13">
        <f t="shared" si="59"/>
        <v>3690</v>
      </c>
      <c r="C3699" s="21" t="s">
        <v>7967</v>
      </c>
      <c r="D3699" s="31" t="s">
        <v>7971</v>
      </c>
      <c r="E3699" s="31" t="s">
        <v>7972</v>
      </c>
      <c r="F3699" s="37" t="s">
        <v>5343</v>
      </c>
      <c r="G3699" s="21" t="s">
        <v>10762</v>
      </c>
      <c r="H3699" s="2" t="s">
        <v>201</v>
      </c>
      <c r="J3699" s="12"/>
      <c r="K3699" s="12"/>
      <c r="L3699" s="12"/>
      <c r="M3699" s="12"/>
      <c r="N3699" s="12"/>
      <c r="O3699" s="12"/>
      <c r="P3699" s="12"/>
      <c r="Q3699" s="12"/>
      <c r="R3699" s="12"/>
      <c r="S3699" s="12"/>
      <c r="T3699" s="12"/>
      <c r="U3699" s="12"/>
      <c r="V3699" s="12"/>
      <c r="W3699" s="12"/>
      <c r="X3699" s="12"/>
      <c r="Y3699" s="12"/>
      <c r="Z3699" s="12"/>
      <c r="AA3699" s="12"/>
      <c r="AB3699" s="12"/>
      <c r="AC3699" s="12"/>
      <c r="AD3699" s="12"/>
      <c r="AE3699" s="12"/>
      <c r="AF3699" s="12"/>
      <c r="AG3699" s="12"/>
      <c r="AH3699" s="12"/>
      <c r="AI3699" s="12"/>
      <c r="AJ3699" s="12"/>
      <c r="AK3699" s="12"/>
      <c r="AL3699" s="12"/>
      <c r="AM3699" s="12"/>
      <c r="AN3699" s="12"/>
      <c r="AO3699" s="12"/>
      <c r="AP3699" s="12"/>
      <c r="AQ3699" s="12"/>
      <c r="AR3699" s="12"/>
      <c r="AS3699" s="12"/>
      <c r="AT3699" s="12"/>
      <c r="AU3699" s="12"/>
      <c r="AV3699" s="12"/>
      <c r="AW3699" s="12"/>
      <c r="AX3699" s="12"/>
      <c r="AY3699" s="12"/>
      <c r="AZ3699" s="12"/>
      <c r="BA3699" s="12"/>
      <c r="BB3699" s="12"/>
      <c r="BC3699" s="12"/>
      <c r="BD3699" s="12"/>
      <c r="BE3699" s="12"/>
      <c r="BF3699" s="12"/>
      <c r="BG3699" s="12"/>
      <c r="BH3699" s="12"/>
      <c r="BI3699" s="12"/>
      <c r="BJ3699" s="12"/>
      <c r="BK3699" s="12"/>
      <c r="BL3699" s="12"/>
      <c r="BM3699" s="12"/>
      <c r="BN3699" s="12"/>
      <c r="BO3699" s="12"/>
      <c r="BP3699" s="12"/>
      <c r="BQ3699" s="12"/>
      <c r="BR3699" s="12"/>
      <c r="BS3699" s="12"/>
      <c r="BT3699" s="12"/>
      <c r="BU3699" s="12"/>
      <c r="BV3699" s="12"/>
      <c r="BW3699" s="12"/>
      <c r="BX3699" s="12"/>
      <c r="BY3699" s="12"/>
      <c r="BZ3699" s="12"/>
      <c r="CA3699" s="12"/>
      <c r="CB3699" s="12"/>
      <c r="CC3699" s="12"/>
      <c r="CD3699" s="12"/>
      <c r="CE3699" s="12"/>
      <c r="CF3699" s="12"/>
      <c r="CG3699" s="12"/>
      <c r="CH3699" s="12"/>
      <c r="CI3699" s="12"/>
      <c r="CJ3699" s="12"/>
      <c r="CK3699" s="12"/>
      <c r="CL3699" s="12"/>
      <c r="CM3699" s="12"/>
      <c r="CN3699" s="12"/>
      <c r="CO3699" s="12"/>
      <c r="CP3699" s="12"/>
      <c r="CQ3699" s="12"/>
      <c r="CR3699" s="12"/>
      <c r="CS3699" s="12"/>
      <c r="CT3699" s="12"/>
      <c r="CU3699" s="12"/>
      <c r="CV3699" s="12"/>
      <c r="CW3699" s="12"/>
      <c r="CX3699" s="12"/>
      <c r="CY3699" s="12"/>
      <c r="CZ3699" s="12"/>
      <c r="DA3699" s="12"/>
      <c r="DB3699" s="12"/>
      <c r="DC3699" s="12"/>
      <c r="DD3699" s="12"/>
      <c r="DE3699" s="12"/>
      <c r="DF3699" s="12"/>
      <c r="DG3699" s="12"/>
      <c r="DH3699" s="12"/>
      <c r="DI3699" s="12"/>
      <c r="DJ3699" s="12"/>
      <c r="DK3699" s="12"/>
      <c r="DL3699" s="12"/>
      <c r="DM3699" s="12"/>
      <c r="DN3699" s="12"/>
      <c r="DO3699" s="12"/>
      <c r="DP3699" s="12"/>
      <c r="DQ3699" s="12"/>
      <c r="DR3699" s="12"/>
      <c r="DS3699" s="12"/>
      <c r="DT3699" s="12"/>
      <c r="DU3699" s="12"/>
      <c r="DV3699" s="12"/>
    </row>
    <row r="3700" spans="1:126" s="14" customFormat="1" ht="60.75" thickBot="1" x14ac:dyDescent="0.3">
      <c r="A3700" s="12"/>
      <c r="B3700" s="13">
        <f t="shared" si="59"/>
        <v>3691</v>
      </c>
      <c r="C3700" s="21" t="s">
        <v>7967</v>
      </c>
      <c r="D3700" s="31" t="s">
        <v>7973</v>
      </c>
      <c r="E3700" s="29" t="s">
        <v>7974</v>
      </c>
      <c r="F3700" s="25" t="s">
        <v>7975</v>
      </c>
      <c r="G3700" s="21" t="s">
        <v>10763</v>
      </c>
      <c r="H3700" s="2" t="s">
        <v>201</v>
      </c>
      <c r="J3700" s="12"/>
      <c r="K3700" s="12"/>
      <c r="L3700" s="12"/>
      <c r="M3700" s="12"/>
      <c r="N3700" s="12"/>
      <c r="O3700" s="12"/>
      <c r="P3700" s="12"/>
      <c r="Q3700" s="12"/>
      <c r="R3700" s="12"/>
      <c r="S3700" s="12"/>
      <c r="T3700" s="12"/>
      <c r="U3700" s="12"/>
      <c r="V3700" s="12"/>
      <c r="W3700" s="12"/>
      <c r="X3700" s="12"/>
      <c r="Y3700" s="12"/>
      <c r="Z3700" s="12"/>
      <c r="AA3700" s="12"/>
      <c r="AB3700" s="12"/>
      <c r="AC3700" s="12"/>
      <c r="AD3700" s="12"/>
      <c r="AE3700" s="12"/>
      <c r="AF3700" s="12"/>
      <c r="AG3700" s="12"/>
      <c r="AH3700" s="12"/>
      <c r="AI3700" s="12"/>
      <c r="AJ3700" s="12"/>
      <c r="AK3700" s="12"/>
      <c r="AL3700" s="12"/>
      <c r="AM3700" s="12"/>
      <c r="AN3700" s="12"/>
      <c r="AO3700" s="12"/>
      <c r="AP3700" s="12"/>
      <c r="AQ3700" s="12"/>
      <c r="AR3700" s="12"/>
      <c r="AS3700" s="12"/>
      <c r="AT3700" s="12"/>
      <c r="AU3700" s="12"/>
      <c r="AV3700" s="12"/>
      <c r="AW3700" s="12"/>
      <c r="AX3700" s="12"/>
      <c r="AY3700" s="12"/>
      <c r="AZ3700" s="12"/>
      <c r="BA3700" s="12"/>
      <c r="BB3700" s="12"/>
      <c r="BC3700" s="12"/>
      <c r="BD3700" s="12"/>
      <c r="BE3700" s="12"/>
      <c r="BF3700" s="12"/>
      <c r="BG3700" s="12"/>
      <c r="BH3700" s="12"/>
      <c r="BI3700" s="12"/>
      <c r="BJ3700" s="12"/>
      <c r="BK3700" s="12"/>
      <c r="BL3700" s="12"/>
      <c r="BM3700" s="12"/>
      <c r="BN3700" s="12"/>
      <c r="BO3700" s="12"/>
      <c r="BP3700" s="12"/>
      <c r="BQ3700" s="12"/>
      <c r="BR3700" s="12"/>
      <c r="BS3700" s="12"/>
      <c r="BT3700" s="12"/>
      <c r="BU3700" s="12"/>
      <c r="BV3700" s="12"/>
      <c r="BW3700" s="12"/>
      <c r="BX3700" s="12"/>
      <c r="BY3700" s="12"/>
      <c r="BZ3700" s="12"/>
      <c r="CA3700" s="12"/>
      <c r="CB3700" s="12"/>
      <c r="CC3700" s="12"/>
      <c r="CD3700" s="12"/>
      <c r="CE3700" s="12"/>
      <c r="CF3700" s="12"/>
      <c r="CG3700" s="12"/>
      <c r="CH3700" s="12"/>
      <c r="CI3700" s="12"/>
      <c r="CJ3700" s="12"/>
      <c r="CK3700" s="12"/>
      <c r="CL3700" s="12"/>
      <c r="CM3700" s="12"/>
      <c r="CN3700" s="12"/>
      <c r="CO3700" s="12"/>
      <c r="CP3700" s="12"/>
      <c r="CQ3700" s="12"/>
      <c r="CR3700" s="12"/>
      <c r="CS3700" s="12"/>
      <c r="CT3700" s="12"/>
      <c r="CU3700" s="12"/>
      <c r="CV3700" s="12"/>
      <c r="CW3700" s="12"/>
      <c r="CX3700" s="12"/>
      <c r="CY3700" s="12"/>
      <c r="CZ3700" s="12"/>
      <c r="DA3700" s="12"/>
      <c r="DB3700" s="12"/>
      <c r="DC3700" s="12"/>
      <c r="DD3700" s="12"/>
      <c r="DE3700" s="12"/>
      <c r="DF3700" s="12"/>
      <c r="DG3700" s="12"/>
      <c r="DH3700" s="12"/>
      <c r="DI3700" s="12"/>
      <c r="DJ3700" s="12"/>
      <c r="DK3700" s="12"/>
      <c r="DL3700" s="12"/>
      <c r="DM3700" s="12"/>
      <c r="DN3700" s="12"/>
      <c r="DO3700" s="12"/>
      <c r="DP3700" s="12"/>
      <c r="DQ3700" s="12"/>
      <c r="DR3700" s="12"/>
      <c r="DS3700" s="12"/>
      <c r="DT3700" s="12"/>
      <c r="DU3700" s="12"/>
      <c r="DV3700" s="12"/>
    </row>
    <row r="3701" spans="1:126" s="14" customFormat="1" ht="75.75" thickBot="1" x14ac:dyDescent="0.3">
      <c r="A3701" s="12"/>
      <c r="B3701" s="13">
        <f t="shared" si="59"/>
        <v>3692</v>
      </c>
      <c r="C3701" s="21" t="s">
        <v>7967</v>
      </c>
      <c r="D3701" s="31" t="s">
        <v>7976</v>
      </c>
      <c r="E3701" s="29" t="s">
        <v>7977</v>
      </c>
      <c r="F3701" s="34" t="s">
        <v>7978</v>
      </c>
      <c r="G3701" s="21" t="s">
        <v>10764</v>
      </c>
      <c r="H3701" s="2" t="s">
        <v>201</v>
      </c>
      <c r="J3701" s="12"/>
      <c r="K3701" s="12"/>
      <c r="L3701" s="12"/>
      <c r="M3701" s="12"/>
      <c r="N3701" s="12"/>
      <c r="O3701" s="12"/>
      <c r="P3701" s="12"/>
      <c r="Q3701" s="12"/>
      <c r="R3701" s="12"/>
      <c r="S3701" s="12"/>
      <c r="T3701" s="12"/>
      <c r="U3701" s="12"/>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2"/>
      <c r="AY3701" s="12"/>
      <c r="AZ3701" s="12"/>
      <c r="BA3701" s="12"/>
      <c r="BB3701" s="12"/>
      <c r="BC3701" s="12"/>
      <c r="BD3701" s="12"/>
      <c r="BE3701" s="12"/>
      <c r="BF3701" s="12"/>
      <c r="BG3701" s="12"/>
      <c r="BH3701" s="12"/>
      <c r="BI3701" s="12"/>
      <c r="BJ3701" s="12"/>
      <c r="BK3701" s="12"/>
      <c r="BL3701" s="12"/>
      <c r="BM3701" s="12"/>
      <c r="BN3701" s="12"/>
      <c r="BO3701" s="12"/>
      <c r="BP3701" s="12"/>
      <c r="BQ3701" s="12"/>
      <c r="BR3701" s="12"/>
      <c r="BS3701" s="12"/>
      <c r="BT3701" s="12"/>
      <c r="BU3701" s="12"/>
      <c r="BV3701" s="12"/>
      <c r="BW3701" s="12"/>
      <c r="BX3701" s="12"/>
      <c r="BY3701" s="12"/>
      <c r="BZ3701" s="12"/>
      <c r="CA3701" s="12"/>
      <c r="CB3701" s="12"/>
      <c r="CC3701" s="12"/>
      <c r="CD3701" s="12"/>
      <c r="CE3701" s="12"/>
      <c r="CF3701" s="12"/>
      <c r="CG3701" s="12"/>
      <c r="CH3701" s="12"/>
      <c r="CI3701" s="12"/>
      <c r="CJ3701" s="12"/>
      <c r="CK3701" s="12"/>
      <c r="CL3701" s="12"/>
      <c r="CM3701" s="12"/>
      <c r="CN3701" s="12"/>
      <c r="CO3701" s="12"/>
      <c r="CP3701" s="12"/>
      <c r="CQ3701" s="12"/>
      <c r="CR3701" s="12"/>
      <c r="CS3701" s="12"/>
      <c r="CT3701" s="12"/>
      <c r="CU3701" s="12"/>
      <c r="CV3701" s="12"/>
      <c r="CW3701" s="12"/>
      <c r="CX3701" s="12"/>
      <c r="CY3701" s="12"/>
      <c r="CZ3701" s="12"/>
      <c r="DA3701" s="12"/>
      <c r="DB3701" s="12"/>
      <c r="DC3701" s="12"/>
      <c r="DD3701" s="12"/>
      <c r="DE3701" s="12"/>
      <c r="DF3701" s="12"/>
      <c r="DG3701" s="12"/>
      <c r="DH3701" s="12"/>
      <c r="DI3701" s="12"/>
      <c r="DJ3701" s="12"/>
      <c r="DK3701" s="12"/>
      <c r="DL3701" s="12"/>
      <c r="DM3701" s="12"/>
      <c r="DN3701" s="12"/>
      <c r="DO3701" s="12"/>
      <c r="DP3701" s="12"/>
      <c r="DQ3701" s="12"/>
      <c r="DR3701" s="12"/>
      <c r="DS3701" s="12"/>
      <c r="DT3701" s="12"/>
      <c r="DU3701" s="12"/>
      <c r="DV3701" s="12"/>
    </row>
    <row r="3702" spans="1:126" s="14" customFormat="1" ht="90.75" thickBot="1" x14ac:dyDescent="0.3">
      <c r="A3702" s="12"/>
      <c r="B3702" s="13">
        <f t="shared" si="59"/>
        <v>3693</v>
      </c>
      <c r="C3702" s="21" t="s">
        <v>7967</v>
      </c>
      <c r="D3702" s="31" t="s">
        <v>7976</v>
      </c>
      <c r="E3702" s="29" t="s">
        <v>7979</v>
      </c>
      <c r="F3702" s="37" t="s">
        <v>2936</v>
      </c>
      <c r="G3702" s="21" t="s">
        <v>10765</v>
      </c>
      <c r="H3702" s="2" t="s">
        <v>201</v>
      </c>
      <c r="J3702" s="12"/>
      <c r="K3702" s="12"/>
      <c r="L3702" s="12"/>
      <c r="M3702" s="12"/>
      <c r="N3702" s="12"/>
      <c r="O3702" s="12"/>
      <c r="P3702" s="12"/>
      <c r="Q3702" s="12"/>
      <c r="R3702" s="12"/>
      <c r="S3702" s="12"/>
      <c r="T3702" s="12"/>
      <c r="U3702" s="12"/>
      <c r="V3702" s="12"/>
      <c r="W3702" s="12"/>
      <c r="X3702" s="12"/>
      <c r="Y3702" s="12"/>
      <c r="Z3702" s="12"/>
      <c r="AA3702" s="12"/>
      <c r="AB3702" s="12"/>
      <c r="AC3702" s="12"/>
      <c r="AD3702" s="12"/>
      <c r="AE3702" s="12"/>
      <c r="AF3702" s="12"/>
      <c r="AG3702" s="12"/>
      <c r="AH3702" s="12"/>
      <c r="AI3702" s="12"/>
      <c r="AJ3702" s="12"/>
      <c r="AK3702" s="12"/>
      <c r="AL3702" s="12"/>
      <c r="AM3702" s="12"/>
      <c r="AN3702" s="12"/>
      <c r="AO3702" s="12"/>
      <c r="AP3702" s="12"/>
      <c r="AQ3702" s="12"/>
      <c r="AR3702" s="12"/>
      <c r="AS3702" s="12"/>
      <c r="AT3702" s="12"/>
      <c r="AU3702" s="12"/>
      <c r="AV3702" s="12"/>
      <c r="AW3702" s="12"/>
      <c r="AX3702" s="12"/>
      <c r="AY3702" s="12"/>
      <c r="AZ3702" s="12"/>
      <c r="BA3702" s="12"/>
      <c r="BB3702" s="12"/>
      <c r="BC3702" s="12"/>
      <c r="BD3702" s="12"/>
      <c r="BE3702" s="12"/>
      <c r="BF3702" s="12"/>
      <c r="BG3702" s="12"/>
      <c r="BH3702" s="12"/>
      <c r="BI3702" s="12"/>
      <c r="BJ3702" s="12"/>
      <c r="BK3702" s="12"/>
      <c r="BL3702" s="12"/>
      <c r="BM3702" s="12"/>
      <c r="BN3702" s="12"/>
      <c r="BO3702" s="12"/>
      <c r="BP3702" s="12"/>
      <c r="BQ3702" s="12"/>
      <c r="BR3702" s="12"/>
      <c r="BS3702" s="12"/>
      <c r="BT3702" s="12"/>
      <c r="BU3702" s="12"/>
      <c r="BV3702" s="12"/>
      <c r="BW3702" s="12"/>
      <c r="BX3702" s="12"/>
      <c r="BY3702" s="12"/>
      <c r="BZ3702" s="12"/>
      <c r="CA3702" s="12"/>
      <c r="CB3702" s="12"/>
      <c r="CC3702" s="12"/>
      <c r="CD3702" s="12"/>
      <c r="CE3702" s="12"/>
      <c r="CF3702" s="12"/>
      <c r="CG3702" s="12"/>
      <c r="CH3702" s="12"/>
      <c r="CI3702" s="12"/>
      <c r="CJ3702" s="12"/>
      <c r="CK3702" s="12"/>
      <c r="CL3702" s="12"/>
      <c r="CM3702" s="12"/>
      <c r="CN3702" s="12"/>
      <c r="CO3702" s="12"/>
      <c r="CP3702" s="12"/>
      <c r="CQ3702" s="12"/>
      <c r="CR3702" s="12"/>
      <c r="CS3702" s="12"/>
      <c r="CT3702" s="12"/>
      <c r="CU3702" s="12"/>
      <c r="CV3702" s="12"/>
      <c r="CW3702" s="12"/>
      <c r="CX3702" s="12"/>
      <c r="CY3702" s="12"/>
      <c r="CZ3702" s="12"/>
      <c r="DA3702" s="12"/>
      <c r="DB3702" s="12"/>
      <c r="DC3702" s="12"/>
      <c r="DD3702" s="12"/>
      <c r="DE3702" s="12"/>
      <c r="DF3702" s="12"/>
      <c r="DG3702" s="12"/>
      <c r="DH3702" s="12"/>
      <c r="DI3702" s="12"/>
      <c r="DJ3702" s="12"/>
      <c r="DK3702" s="12"/>
      <c r="DL3702" s="12"/>
      <c r="DM3702" s="12"/>
      <c r="DN3702" s="12"/>
      <c r="DO3702" s="12"/>
      <c r="DP3702" s="12"/>
      <c r="DQ3702" s="12"/>
      <c r="DR3702" s="12"/>
      <c r="DS3702" s="12"/>
      <c r="DT3702" s="12"/>
      <c r="DU3702" s="12"/>
      <c r="DV3702" s="12"/>
    </row>
    <row r="3703" spans="1:126" s="14" customFormat="1" ht="105.75" thickBot="1" x14ac:dyDescent="0.3">
      <c r="A3703" s="12"/>
      <c r="B3703" s="13">
        <f t="shared" si="59"/>
        <v>3694</v>
      </c>
      <c r="C3703" s="21" t="s">
        <v>7967</v>
      </c>
      <c r="D3703" s="31" t="s">
        <v>7750</v>
      </c>
      <c r="E3703" s="29" t="s">
        <v>7980</v>
      </c>
      <c r="F3703" s="37" t="s">
        <v>2937</v>
      </c>
      <c r="G3703" s="21" t="s">
        <v>10766</v>
      </c>
      <c r="H3703" s="2" t="s">
        <v>201</v>
      </c>
      <c r="J3703" s="12"/>
      <c r="K3703" s="12"/>
      <c r="L3703" s="12"/>
      <c r="M3703" s="12"/>
      <c r="N3703" s="12"/>
      <c r="O3703" s="12"/>
      <c r="P3703" s="12"/>
      <c r="Q3703" s="12"/>
      <c r="R3703" s="12"/>
      <c r="S3703" s="12"/>
      <c r="T3703" s="12"/>
      <c r="U3703" s="12"/>
      <c r="V3703" s="12"/>
      <c r="W3703" s="12"/>
      <c r="X3703" s="12"/>
      <c r="Y3703" s="12"/>
      <c r="Z3703" s="12"/>
      <c r="AA3703" s="12"/>
      <c r="AB3703" s="12"/>
      <c r="AC3703" s="12"/>
      <c r="AD3703" s="12"/>
      <c r="AE3703" s="12"/>
      <c r="AF3703" s="12"/>
      <c r="AG3703" s="12"/>
      <c r="AH3703" s="12"/>
      <c r="AI3703" s="12"/>
      <c r="AJ3703" s="12"/>
      <c r="AK3703" s="12"/>
      <c r="AL3703" s="12"/>
      <c r="AM3703" s="12"/>
      <c r="AN3703" s="12"/>
      <c r="AO3703" s="12"/>
      <c r="AP3703" s="12"/>
      <c r="AQ3703" s="12"/>
      <c r="AR3703" s="12"/>
      <c r="AS3703" s="12"/>
      <c r="AT3703" s="12"/>
      <c r="AU3703" s="12"/>
      <c r="AV3703" s="12"/>
      <c r="AW3703" s="12"/>
      <c r="AX3703" s="12"/>
      <c r="AY3703" s="12"/>
      <c r="AZ3703" s="12"/>
      <c r="BA3703" s="12"/>
      <c r="BB3703" s="12"/>
      <c r="BC3703" s="12"/>
      <c r="BD3703" s="12"/>
      <c r="BE3703" s="12"/>
      <c r="BF3703" s="12"/>
      <c r="BG3703" s="12"/>
      <c r="BH3703" s="12"/>
      <c r="BI3703" s="12"/>
      <c r="BJ3703" s="12"/>
      <c r="BK3703" s="12"/>
      <c r="BL3703" s="12"/>
      <c r="BM3703" s="12"/>
      <c r="BN3703" s="12"/>
      <c r="BO3703" s="12"/>
      <c r="BP3703" s="12"/>
      <c r="BQ3703" s="12"/>
      <c r="BR3703" s="12"/>
      <c r="BS3703" s="12"/>
      <c r="BT3703" s="12"/>
      <c r="BU3703" s="12"/>
      <c r="BV3703" s="12"/>
      <c r="BW3703" s="12"/>
      <c r="BX3703" s="12"/>
      <c r="BY3703" s="12"/>
      <c r="BZ3703" s="12"/>
      <c r="CA3703" s="12"/>
      <c r="CB3703" s="12"/>
      <c r="CC3703" s="12"/>
      <c r="CD3703" s="12"/>
      <c r="CE3703" s="12"/>
      <c r="CF3703" s="12"/>
      <c r="CG3703" s="12"/>
      <c r="CH3703" s="12"/>
      <c r="CI3703" s="12"/>
      <c r="CJ3703" s="12"/>
      <c r="CK3703" s="12"/>
      <c r="CL3703" s="12"/>
      <c r="CM3703" s="12"/>
      <c r="CN3703" s="12"/>
      <c r="CO3703" s="12"/>
      <c r="CP3703" s="12"/>
      <c r="CQ3703" s="12"/>
      <c r="CR3703" s="12"/>
      <c r="CS3703" s="12"/>
      <c r="CT3703" s="12"/>
      <c r="CU3703" s="12"/>
      <c r="CV3703" s="12"/>
      <c r="CW3703" s="12"/>
      <c r="CX3703" s="12"/>
      <c r="CY3703" s="12"/>
      <c r="CZ3703" s="12"/>
      <c r="DA3703" s="12"/>
      <c r="DB3703" s="12"/>
      <c r="DC3703" s="12"/>
      <c r="DD3703" s="12"/>
      <c r="DE3703" s="12"/>
      <c r="DF3703" s="12"/>
      <c r="DG3703" s="12"/>
      <c r="DH3703" s="12"/>
      <c r="DI3703" s="12"/>
      <c r="DJ3703" s="12"/>
      <c r="DK3703" s="12"/>
      <c r="DL3703" s="12"/>
      <c r="DM3703" s="12"/>
      <c r="DN3703" s="12"/>
      <c r="DO3703" s="12"/>
      <c r="DP3703" s="12"/>
      <c r="DQ3703" s="12"/>
      <c r="DR3703" s="12"/>
      <c r="DS3703" s="12"/>
      <c r="DT3703" s="12"/>
      <c r="DU3703" s="12"/>
      <c r="DV3703" s="12"/>
    </row>
    <row r="3704" spans="1:126" s="14" customFormat="1" ht="60.75" thickBot="1" x14ac:dyDescent="0.3">
      <c r="A3704" s="12"/>
      <c r="B3704" s="13">
        <f t="shared" si="59"/>
        <v>3695</v>
      </c>
      <c r="C3704" s="21" t="s">
        <v>7967</v>
      </c>
      <c r="D3704" s="31" t="s">
        <v>7750</v>
      </c>
      <c r="E3704" s="31" t="s">
        <v>7981</v>
      </c>
      <c r="F3704" s="34" t="s">
        <v>7982</v>
      </c>
      <c r="G3704" s="21" t="s">
        <v>10767</v>
      </c>
      <c r="H3704" s="2" t="s">
        <v>201</v>
      </c>
      <c r="J3704" s="12"/>
      <c r="K3704" s="12"/>
      <c r="L3704" s="12"/>
      <c r="M3704" s="12"/>
      <c r="N3704" s="12"/>
      <c r="O3704" s="12"/>
      <c r="P3704" s="12"/>
      <c r="Q3704" s="12"/>
      <c r="R3704" s="12"/>
      <c r="S3704" s="12"/>
      <c r="T3704" s="12"/>
      <c r="U3704" s="12"/>
      <c r="V3704" s="12"/>
      <c r="W3704" s="12"/>
      <c r="X3704" s="12"/>
      <c r="Y3704" s="12"/>
      <c r="Z3704" s="12"/>
      <c r="AA3704" s="12"/>
      <c r="AB3704" s="12"/>
      <c r="AC3704" s="12"/>
      <c r="AD3704" s="12"/>
      <c r="AE3704" s="12"/>
      <c r="AF3704" s="12"/>
      <c r="AG3704" s="12"/>
      <c r="AH3704" s="12"/>
      <c r="AI3704" s="12"/>
      <c r="AJ3704" s="12"/>
      <c r="AK3704" s="12"/>
      <c r="AL3704" s="12"/>
      <c r="AM3704" s="12"/>
      <c r="AN3704" s="12"/>
      <c r="AO3704" s="12"/>
      <c r="AP3704" s="12"/>
      <c r="AQ3704" s="12"/>
      <c r="AR3704" s="12"/>
      <c r="AS3704" s="12"/>
      <c r="AT3704" s="12"/>
      <c r="AU3704" s="12"/>
      <c r="AV3704" s="12"/>
      <c r="AW3704" s="12"/>
      <c r="AX3704" s="12"/>
      <c r="AY3704" s="12"/>
      <c r="AZ3704" s="12"/>
      <c r="BA3704" s="12"/>
      <c r="BB3704" s="12"/>
      <c r="BC3704" s="12"/>
      <c r="BD3704" s="12"/>
      <c r="BE3704" s="12"/>
      <c r="BF3704" s="12"/>
      <c r="BG3704" s="12"/>
      <c r="BH3704" s="12"/>
      <c r="BI3704" s="12"/>
      <c r="BJ3704" s="12"/>
      <c r="BK3704" s="12"/>
      <c r="BL3704" s="12"/>
      <c r="BM3704" s="12"/>
      <c r="BN3704" s="12"/>
      <c r="BO3704" s="12"/>
      <c r="BP3704" s="12"/>
      <c r="BQ3704" s="12"/>
      <c r="BR3704" s="12"/>
      <c r="BS3704" s="12"/>
      <c r="BT3704" s="12"/>
      <c r="BU3704" s="12"/>
      <c r="BV3704" s="12"/>
      <c r="BW3704" s="12"/>
      <c r="BX3704" s="12"/>
      <c r="BY3704" s="12"/>
      <c r="BZ3704" s="12"/>
      <c r="CA3704" s="12"/>
      <c r="CB3704" s="12"/>
      <c r="CC3704" s="12"/>
      <c r="CD3704" s="12"/>
      <c r="CE3704" s="12"/>
      <c r="CF3704" s="12"/>
      <c r="CG3704" s="12"/>
      <c r="CH3704" s="12"/>
      <c r="CI3704" s="12"/>
      <c r="CJ3704" s="12"/>
      <c r="CK3704" s="12"/>
      <c r="CL3704" s="12"/>
      <c r="CM3704" s="12"/>
      <c r="CN3704" s="12"/>
      <c r="CO3704" s="12"/>
      <c r="CP3704" s="12"/>
      <c r="CQ3704" s="12"/>
      <c r="CR3704" s="12"/>
      <c r="CS3704" s="12"/>
      <c r="CT3704" s="12"/>
      <c r="CU3704" s="12"/>
      <c r="CV3704" s="12"/>
      <c r="CW3704" s="12"/>
      <c r="CX3704" s="12"/>
      <c r="CY3704" s="12"/>
      <c r="CZ3704" s="12"/>
      <c r="DA3704" s="12"/>
      <c r="DB3704" s="12"/>
      <c r="DC3704" s="12"/>
      <c r="DD3704" s="12"/>
      <c r="DE3704" s="12"/>
      <c r="DF3704" s="12"/>
      <c r="DG3704" s="12"/>
      <c r="DH3704" s="12"/>
      <c r="DI3704" s="12"/>
      <c r="DJ3704" s="12"/>
      <c r="DK3704" s="12"/>
      <c r="DL3704" s="12"/>
      <c r="DM3704" s="12"/>
      <c r="DN3704" s="12"/>
      <c r="DO3704" s="12"/>
      <c r="DP3704" s="12"/>
      <c r="DQ3704" s="12"/>
      <c r="DR3704" s="12"/>
      <c r="DS3704" s="12"/>
      <c r="DT3704" s="12"/>
      <c r="DU3704" s="12"/>
      <c r="DV3704" s="12"/>
    </row>
    <row r="3705" spans="1:126" s="14" customFormat="1" ht="60.75" thickBot="1" x14ac:dyDescent="0.3">
      <c r="A3705" s="12"/>
      <c r="B3705" s="13">
        <f t="shared" si="59"/>
        <v>3696</v>
      </c>
      <c r="C3705" s="21" t="s">
        <v>7967</v>
      </c>
      <c r="D3705" s="31" t="s">
        <v>7983</v>
      </c>
      <c r="E3705" s="31" t="s">
        <v>7984</v>
      </c>
      <c r="F3705" s="34" t="s">
        <v>7968</v>
      </c>
      <c r="G3705" s="37" t="s">
        <v>10768</v>
      </c>
      <c r="H3705" s="2" t="s">
        <v>201</v>
      </c>
      <c r="J3705" s="12"/>
      <c r="K3705" s="12"/>
      <c r="L3705" s="12"/>
      <c r="M3705" s="12"/>
      <c r="N3705" s="12"/>
      <c r="O3705" s="12"/>
      <c r="P3705" s="12"/>
      <c r="Q3705" s="12"/>
      <c r="R3705" s="12"/>
      <c r="S3705" s="12"/>
      <c r="T3705" s="12"/>
      <c r="U3705" s="12"/>
      <c r="V3705" s="12"/>
      <c r="W3705" s="12"/>
      <c r="X3705" s="12"/>
      <c r="Y3705" s="12"/>
      <c r="Z3705" s="12"/>
      <c r="AA3705" s="12"/>
      <c r="AB3705" s="12"/>
      <c r="AC3705" s="12"/>
      <c r="AD3705" s="12"/>
      <c r="AE3705" s="12"/>
      <c r="AF3705" s="12"/>
      <c r="AG3705" s="12"/>
      <c r="AH3705" s="12"/>
      <c r="AI3705" s="12"/>
      <c r="AJ3705" s="12"/>
      <c r="AK3705" s="12"/>
      <c r="AL3705" s="12"/>
      <c r="AM3705" s="12"/>
      <c r="AN3705" s="12"/>
      <c r="AO3705" s="12"/>
      <c r="AP3705" s="12"/>
      <c r="AQ3705" s="12"/>
      <c r="AR3705" s="12"/>
      <c r="AS3705" s="12"/>
      <c r="AT3705" s="12"/>
      <c r="AU3705" s="12"/>
      <c r="AV3705" s="12"/>
      <c r="AW3705" s="12"/>
      <c r="AX3705" s="12"/>
      <c r="AY3705" s="12"/>
      <c r="AZ3705" s="12"/>
      <c r="BA3705" s="12"/>
      <c r="BB3705" s="12"/>
      <c r="BC3705" s="12"/>
      <c r="BD3705" s="12"/>
      <c r="BE3705" s="12"/>
      <c r="BF3705" s="12"/>
      <c r="BG3705" s="12"/>
      <c r="BH3705" s="12"/>
      <c r="BI3705" s="12"/>
      <c r="BJ3705" s="12"/>
      <c r="BK3705" s="12"/>
      <c r="BL3705" s="12"/>
      <c r="BM3705" s="12"/>
      <c r="BN3705" s="12"/>
      <c r="BO3705" s="12"/>
      <c r="BP3705" s="12"/>
      <c r="BQ3705" s="12"/>
      <c r="BR3705" s="12"/>
      <c r="BS3705" s="12"/>
      <c r="BT3705" s="12"/>
      <c r="BU3705" s="12"/>
      <c r="BV3705" s="12"/>
      <c r="BW3705" s="12"/>
      <c r="BX3705" s="12"/>
      <c r="BY3705" s="12"/>
      <c r="BZ3705" s="12"/>
      <c r="CA3705" s="12"/>
      <c r="CB3705" s="12"/>
      <c r="CC3705" s="12"/>
      <c r="CD3705" s="12"/>
      <c r="CE3705" s="12"/>
      <c r="CF3705" s="12"/>
      <c r="CG3705" s="12"/>
      <c r="CH3705" s="12"/>
      <c r="CI3705" s="12"/>
      <c r="CJ3705" s="12"/>
      <c r="CK3705" s="12"/>
      <c r="CL3705" s="12"/>
      <c r="CM3705" s="12"/>
      <c r="CN3705" s="12"/>
      <c r="CO3705" s="12"/>
      <c r="CP3705" s="12"/>
      <c r="CQ3705" s="12"/>
      <c r="CR3705" s="12"/>
      <c r="CS3705" s="12"/>
      <c r="CT3705" s="12"/>
      <c r="CU3705" s="12"/>
      <c r="CV3705" s="12"/>
      <c r="CW3705" s="12"/>
      <c r="CX3705" s="12"/>
      <c r="CY3705" s="12"/>
      <c r="CZ3705" s="12"/>
      <c r="DA3705" s="12"/>
      <c r="DB3705" s="12"/>
      <c r="DC3705" s="12"/>
      <c r="DD3705" s="12"/>
      <c r="DE3705" s="12"/>
      <c r="DF3705" s="12"/>
      <c r="DG3705" s="12"/>
      <c r="DH3705" s="12"/>
      <c r="DI3705" s="12"/>
      <c r="DJ3705" s="12"/>
      <c r="DK3705" s="12"/>
      <c r="DL3705" s="12"/>
      <c r="DM3705" s="12"/>
      <c r="DN3705" s="12"/>
      <c r="DO3705" s="12"/>
      <c r="DP3705" s="12"/>
      <c r="DQ3705" s="12"/>
      <c r="DR3705" s="12"/>
      <c r="DS3705" s="12"/>
      <c r="DT3705" s="12"/>
      <c r="DU3705" s="12"/>
      <c r="DV3705" s="12"/>
    </row>
    <row r="3706" spans="1:126" s="14" customFormat="1" ht="180.75" thickBot="1" x14ac:dyDescent="0.3">
      <c r="A3706" s="12"/>
      <c r="B3706" s="13">
        <f t="shared" si="59"/>
        <v>3697</v>
      </c>
      <c r="C3706" s="21" t="s">
        <v>7967</v>
      </c>
      <c r="D3706" s="31" t="s">
        <v>7976</v>
      </c>
      <c r="E3706" s="29" t="s">
        <v>7986</v>
      </c>
      <c r="F3706" s="25" t="s">
        <v>7987</v>
      </c>
      <c r="G3706" s="21" t="s">
        <v>10769</v>
      </c>
      <c r="H3706" s="2" t="s">
        <v>201</v>
      </c>
      <c r="J3706" s="12"/>
      <c r="K3706" s="12"/>
      <c r="L3706" s="12"/>
      <c r="M3706" s="12"/>
      <c r="N3706" s="12"/>
      <c r="O3706" s="12"/>
      <c r="P3706" s="12"/>
      <c r="Q3706" s="12"/>
      <c r="R3706" s="12"/>
      <c r="S3706" s="12"/>
      <c r="T3706" s="12"/>
      <c r="U3706" s="12"/>
      <c r="V3706" s="12"/>
      <c r="W3706" s="12"/>
      <c r="X3706" s="12"/>
      <c r="Y3706" s="12"/>
      <c r="Z3706" s="12"/>
      <c r="AA3706" s="12"/>
      <c r="AB3706" s="12"/>
      <c r="AC3706" s="12"/>
      <c r="AD3706" s="12"/>
      <c r="AE3706" s="12"/>
      <c r="AF3706" s="12"/>
      <c r="AG3706" s="12"/>
      <c r="AH3706" s="12"/>
      <c r="AI3706" s="12"/>
      <c r="AJ3706" s="12"/>
      <c r="AK3706" s="12"/>
      <c r="AL3706" s="12"/>
      <c r="AM3706" s="12"/>
      <c r="AN3706" s="12"/>
      <c r="AO3706" s="12"/>
      <c r="AP3706" s="12"/>
      <c r="AQ3706" s="12"/>
      <c r="AR3706" s="12"/>
      <c r="AS3706" s="12"/>
      <c r="AT3706" s="12"/>
      <c r="AU3706" s="12"/>
      <c r="AV3706" s="12"/>
      <c r="AW3706" s="12"/>
      <c r="AX3706" s="12"/>
      <c r="AY3706" s="12"/>
      <c r="AZ3706" s="12"/>
      <c r="BA3706" s="12"/>
      <c r="BB3706" s="12"/>
      <c r="BC3706" s="12"/>
      <c r="BD3706" s="12"/>
      <c r="BE3706" s="12"/>
      <c r="BF3706" s="12"/>
      <c r="BG3706" s="12"/>
      <c r="BH3706" s="12"/>
      <c r="BI3706" s="12"/>
      <c r="BJ3706" s="12"/>
      <c r="BK3706" s="12"/>
      <c r="BL3706" s="12"/>
      <c r="BM3706" s="12"/>
      <c r="BN3706" s="12"/>
      <c r="BO3706" s="12"/>
      <c r="BP3706" s="12"/>
      <c r="BQ3706" s="12"/>
      <c r="BR3706" s="12"/>
      <c r="BS3706" s="12"/>
      <c r="BT3706" s="12"/>
      <c r="BU3706" s="12"/>
      <c r="BV3706" s="12"/>
      <c r="BW3706" s="12"/>
      <c r="BX3706" s="12"/>
      <c r="BY3706" s="12"/>
      <c r="BZ3706" s="12"/>
      <c r="CA3706" s="12"/>
      <c r="CB3706" s="12"/>
      <c r="CC3706" s="12"/>
      <c r="CD3706" s="12"/>
      <c r="CE3706" s="12"/>
      <c r="CF3706" s="12"/>
      <c r="CG3706" s="12"/>
      <c r="CH3706" s="12"/>
      <c r="CI3706" s="12"/>
      <c r="CJ3706" s="12"/>
      <c r="CK3706" s="12"/>
      <c r="CL3706" s="12"/>
      <c r="CM3706" s="12"/>
      <c r="CN3706" s="12"/>
      <c r="CO3706" s="12"/>
      <c r="CP3706" s="12"/>
      <c r="CQ3706" s="12"/>
      <c r="CR3706" s="12"/>
      <c r="CS3706" s="12"/>
      <c r="CT3706" s="12"/>
      <c r="CU3706" s="12"/>
      <c r="CV3706" s="12"/>
      <c r="CW3706" s="12"/>
      <c r="CX3706" s="12"/>
      <c r="CY3706" s="12"/>
      <c r="CZ3706" s="12"/>
      <c r="DA3706" s="12"/>
      <c r="DB3706" s="12"/>
      <c r="DC3706" s="12"/>
      <c r="DD3706" s="12"/>
      <c r="DE3706" s="12"/>
      <c r="DF3706" s="12"/>
      <c r="DG3706" s="12"/>
      <c r="DH3706" s="12"/>
      <c r="DI3706" s="12"/>
      <c r="DJ3706" s="12"/>
      <c r="DK3706" s="12"/>
      <c r="DL3706" s="12"/>
      <c r="DM3706" s="12"/>
      <c r="DN3706" s="12"/>
      <c r="DO3706" s="12"/>
      <c r="DP3706" s="12"/>
      <c r="DQ3706" s="12"/>
      <c r="DR3706" s="12"/>
      <c r="DS3706" s="12"/>
      <c r="DT3706" s="12"/>
      <c r="DU3706" s="12"/>
      <c r="DV3706" s="12"/>
    </row>
    <row r="3707" spans="1:126" s="14" customFormat="1" ht="120.75" thickBot="1" x14ac:dyDescent="0.3">
      <c r="A3707" s="12"/>
      <c r="B3707" s="13">
        <f t="shared" si="59"/>
        <v>3698</v>
      </c>
      <c r="C3707" s="21" t="s">
        <v>7967</v>
      </c>
      <c r="D3707" s="29" t="s">
        <v>7988</v>
      </c>
      <c r="E3707" s="29" t="s">
        <v>7989</v>
      </c>
      <c r="F3707" s="29" t="s">
        <v>7990</v>
      </c>
      <c r="G3707" s="21" t="s">
        <v>10770</v>
      </c>
      <c r="H3707" s="2" t="s">
        <v>201</v>
      </c>
      <c r="J3707" s="12"/>
      <c r="K3707" s="12"/>
      <c r="L3707" s="12"/>
      <c r="M3707" s="12"/>
      <c r="N3707" s="12"/>
      <c r="O3707" s="12"/>
      <c r="P3707" s="12"/>
      <c r="Q3707" s="12"/>
      <c r="R3707" s="12"/>
      <c r="S3707" s="12"/>
      <c r="T3707" s="12"/>
      <c r="U3707" s="12"/>
      <c r="V3707" s="12"/>
      <c r="W3707" s="12"/>
      <c r="X3707" s="12"/>
      <c r="Y3707" s="12"/>
      <c r="Z3707" s="12"/>
      <c r="AA3707" s="12"/>
      <c r="AB3707" s="12"/>
      <c r="AC3707" s="12"/>
      <c r="AD3707" s="12"/>
      <c r="AE3707" s="12"/>
      <c r="AF3707" s="12"/>
      <c r="AG3707" s="12"/>
      <c r="AH3707" s="12"/>
      <c r="AI3707" s="12"/>
      <c r="AJ3707" s="12"/>
      <c r="AK3707" s="12"/>
      <c r="AL3707" s="12"/>
      <c r="AM3707" s="12"/>
      <c r="AN3707" s="12"/>
      <c r="AO3707" s="12"/>
      <c r="AP3707" s="12"/>
      <c r="AQ3707" s="12"/>
      <c r="AR3707" s="12"/>
      <c r="AS3707" s="12"/>
      <c r="AT3707" s="12"/>
      <c r="AU3707" s="12"/>
      <c r="AV3707" s="12"/>
      <c r="AW3707" s="12"/>
      <c r="AX3707" s="12"/>
      <c r="AY3707" s="12"/>
      <c r="AZ3707" s="12"/>
      <c r="BA3707" s="12"/>
      <c r="BB3707" s="12"/>
      <c r="BC3707" s="12"/>
      <c r="BD3707" s="12"/>
      <c r="BE3707" s="12"/>
      <c r="BF3707" s="12"/>
      <c r="BG3707" s="12"/>
      <c r="BH3707" s="12"/>
      <c r="BI3707" s="12"/>
      <c r="BJ3707" s="12"/>
      <c r="BK3707" s="12"/>
      <c r="BL3707" s="12"/>
      <c r="BM3707" s="12"/>
      <c r="BN3707" s="12"/>
      <c r="BO3707" s="12"/>
      <c r="BP3707" s="12"/>
      <c r="BQ3707" s="12"/>
      <c r="BR3707" s="12"/>
      <c r="BS3707" s="12"/>
      <c r="BT3707" s="12"/>
      <c r="BU3707" s="12"/>
      <c r="BV3707" s="12"/>
      <c r="BW3707" s="12"/>
      <c r="BX3707" s="12"/>
      <c r="BY3707" s="12"/>
      <c r="BZ3707" s="12"/>
      <c r="CA3707" s="12"/>
      <c r="CB3707" s="12"/>
      <c r="CC3707" s="12"/>
      <c r="CD3707" s="12"/>
      <c r="CE3707" s="12"/>
      <c r="CF3707" s="12"/>
      <c r="CG3707" s="12"/>
      <c r="CH3707" s="12"/>
      <c r="CI3707" s="12"/>
      <c r="CJ3707" s="12"/>
      <c r="CK3707" s="12"/>
      <c r="CL3707" s="12"/>
      <c r="CM3707" s="12"/>
      <c r="CN3707" s="12"/>
      <c r="CO3707" s="12"/>
      <c r="CP3707" s="12"/>
      <c r="CQ3707" s="12"/>
      <c r="CR3707" s="12"/>
      <c r="CS3707" s="12"/>
      <c r="CT3707" s="12"/>
      <c r="CU3707" s="12"/>
      <c r="CV3707" s="12"/>
      <c r="CW3707" s="12"/>
      <c r="CX3707" s="12"/>
      <c r="CY3707" s="12"/>
      <c r="CZ3707" s="12"/>
      <c r="DA3707" s="12"/>
      <c r="DB3707" s="12"/>
      <c r="DC3707" s="12"/>
      <c r="DD3707" s="12"/>
      <c r="DE3707" s="12"/>
      <c r="DF3707" s="12"/>
      <c r="DG3707" s="12"/>
      <c r="DH3707" s="12"/>
      <c r="DI3707" s="12"/>
      <c r="DJ3707" s="12"/>
      <c r="DK3707" s="12"/>
      <c r="DL3707" s="12"/>
      <c r="DM3707" s="12"/>
      <c r="DN3707" s="12"/>
      <c r="DO3707" s="12"/>
      <c r="DP3707" s="12"/>
      <c r="DQ3707" s="12"/>
      <c r="DR3707" s="12"/>
      <c r="DS3707" s="12"/>
      <c r="DT3707" s="12"/>
      <c r="DU3707" s="12"/>
      <c r="DV3707" s="12"/>
    </row>
    <row r="3708" spans="1:126" s="14" customFormat="1" ht="195.75" thickBot="1" x14ac:dyDescent="0.3">
      <c r="A3708" s="12"/>
      <c r="B3708" s="13">
        <f t="shared" si="59"/>
        <v>3699</v>
      </c>
      <c r="C3708" s="21" t="s">
        <v>7967</v>
      </c>
      <c r="D3708" s="31" t="s">
        <v>7969</v>
      </c>
      <c r="E3708" s="29" t="s">
        <v>7991</v>
      </c>
      <c r="F3708" s="29" t="s">
        <v>7992</v>
      </c>
      <c r="G3708" s="21" t="s">
        <v>10771</v>
      </c>
      <c r="H3708" s="2" t="s">
        <v>201</v>
      </c>
      <c r="J3708" s="12"/>
      <c r="K3708" s="12"/>
      <c r="L3708" s="12"/>
      <c r="M3708" s="12"/>
      <c r="N3708" s="12"/>
      <c r="O3708" s="12"/>
      <c r="P3708" s="12"/>
      <c r="Q3708" s="12"/>
      <c r="R3708" s="12"/>
      <c r="S3708" s="12"/>
      <c r="T3708" s="12"/>
      <c r="U3708" s="12"/>
      <c r="V3708" s="12"/>
      <c r="W3708" s="12"/>
      <c r="X3708" s="12"/>
      <c r="Y3708" s="12"/>
      <c r="Z3708" s="12"/>
      <c r="AA3708" s="12"/>
      <c r="AB3708" s="12"/>
      <c r="AC3708" s="12"/>
      <c r="AD3708" s="12"/>
      <c r="AE3708" s="12"/>
      <c r="AF3708" s="12"/>
      <c r="AG3708" s="12"/>
      <c r="AH3708" s="12"/>
      <c r="AI3708" s="12"/>
      <c r="AJ3708" s="12"/>
      <c r="AK3708" s="12"/>
      <c r="AL3708" s="12"/>
      <c r="AM3708" s="12"/>
      <c r="AN3708" s="12"/>
      <c r="AO3708" s="12"/>
      <c r="AP3708" s="12"/>
      <c r="AQ3708" s="12"/>
      <c r="AR3708" s="12"/>
      <c r="AS3708" s="12"/>
      <c r="AT3708" s="12"/>
      <c r="AU3708" s="12"/>
      <c r="AV3708" s="12"/>
      <c r="AW3708" s="12"/>
      <c r="AX3708" s="12"/>
      <c r="AY3708" s="12"/>
      <c r="AZ3708" s="12"/>
      <c r="BA3708" s="12"/>
      <c r="BB3708" s="12"/>
      <c r="BC3708" s="12"/>
      <c r="BD3708" s="12"/>
      <c r="BE3708" s="12"/>
      <c r="BF3708" s="12"/>
      <c r="BG3708" s="12"/>
      <c r="BH3708" s="12"/>
      <c r="BI3708" s="12"/>
      <c r="BJ3708" s="12"/>
      <c r="BK3708" s="12"/>
      <c r="BL3708" s="12"/>
      <c r="BM3708" s="12"/>
      <c r="BN3708" s="12"/>
      <c r="BO3708" s="12"/>
      <c r="BP3708" s="12"/>
      <c r="BQ3708" s="12"/>
      <c r="BR3708" s="12"/>
      <c r="BS3708" s="12"/>
      <c r="BT3708" s="12"/>
      <c r="BU3708" s="12"/>
      <c r="BV3708" s="12"/>
      <c r="BW3708" s="12"/>
      <c r="BX3708" s="12"/>
      <c r="BY3708" s="12"/>
      <c r="BZ3708" s="12"/>
      <c r="CA3708" s="12"/>
      <c r="CB3708" s="12"/>
      <c r="CC3708" s="12"/>
      <c r="CD3708" s="12"/>
      <c r="CE3708" s="12"/>
      <c r="CF3708" s="12"/>
      <c r="CG3708" s="12"/>
      <c r="CH3708" s="12"/>
      <c r="CI3708" s="12"/>
      <c r="CJ3708" s="12"/>
      <c r="CK3708" s="12"/>
      <c r="CL3708" s="12"/>
      <c r="CM3708" s="12"/>
      <c r="CN3708" s="12"/>
      <c r="CO3708" s="12"/>
      <c r="CP3708" s="12"/>
      <c r="CQ3708" s="12"/>
      <c r="CR3708" s="12"/>
      <c r="CS3708" s="12"/>
      <c r="CT3708" s="12"/>
      <c r="CU3708" s="12"/>
      <c r="CV3708" s="12"/>
      <c r="CW3708" s="12"/>
      <c r="CX3708" s="12"/>
      <c r="CY3708" s="12"/>
      <c r="CZ3708" s="12"/>
      <c r="DA3708" s="12"/>
      <c r="DB3708" s="12"/>
      <c r="DC3708" s="12"/>
      <c r="DD3708" s="12"/>
      <c r="DE3708" s="12"/>
      <c r="DF3708" s="12"/>
      <c r="DG3708" s="12"/>
      <c r="DH3708" s="12"/>
      <c r="DI3708" s="12"/>
      <c r="DJ3708" s="12"/>
      <c r="DK3708" s="12"/>
      <c r="DL3708" s="12"/>
      <c r="DM3708" s="12"/>
      <c r="DN3708" s="12"/>
      <c r="DO3708" s="12"/>
      <c r="DP3708" s="12"/>
      <c r="DQ3708" s="12"/>
      <c r="DR3708" s="12"/>
      <c r="DS3708" s="12"/>
      <c r="DT3708" s="12"/>
      <c r="DU3708" s="12"/>
      <c r="DV3708" s="12"/>
    </row>
    <row r="3709" spans="1:126" s="14" customFormat="1" ht="240.75" thickBot="1" x14ac:dyDescent="0.3">
      <c r="A3709" s="12"/>
      <c r="B3709" s="13">
        <f t="shared" si="59"/>
        <v>3700</v>
      </c>
      <c r="C3709" s="21" t="s">
        <v>7967</v>
      </c>
      <c r="D3709" s="31" t="s">
        <v>7993</v>
      </c>
      <c r="E3709" s="21" t="s">
        <v>7994</v>
      </c>
      <c r="F3709" s="25" t="s">
        <v>7995</v>
      </c>
      <c r="G3709" s="21" t="s">
        <v>10772</v>
      </c>
      <c r="H3709" s="2" t="s">
        <v>201</v>
      </c>
      <c r="J3709" s="12"/>
      <c r="K3709" s="12"/>
      <c r="L3709" s="12"/>
      <c r="M3709" s="12"/>
      <c r="N3709" s="12"/>
      <c r="O3709" s="12"/>
      <c r="P3709" s="12"/>
      <c r="Q3709" s="12"/>
      <c r="R3709" s="12"/>
      <c r="S3709" s="12"/>
      <c r="T3709" s="12"/>
      <c r="U3709" s="12"/>
      <c r="V3709" s="12"/>
      <c r="W3709" s="12"/>
      <c r="X3709" s="12"/>
      <c r="Y3709" s="12"/>
      <c r="Z3709" s="12"/>
      <c r="AA3709" s="12"/>
      <c r="AB3709" s="12"/>
      <c r="AC3709" s="12"/>
      <c r="AD3709" s="12"/>
      <c r="AE3709" s="12"/>
      <c r="AF3709" s="12"/>
      <c r="AG3709" s="12"/>
      <c r="AH3709" s="12"/>
      <c r="AI3709" s="12"/>
      <c r="AJ3709" s="12"/>
      <c r="AK3709" s="12"/>
      <c r="AL3709" s="12"/>
      <c r="AM3709" s="12"/>
      <c r="AN3709" s="12"/>
      <c r="AO3709" s="12"/>
      <c r="AP3709" s="12"/>
      <c r="AQ3709" s="12"/>
      <c r="AR3709" s="12"/>
      <c r="AS3709" s="12"/>
      <c r="AT3709" s="12"/>
      <c r="AU3709" s="12"/>
      <c r="AV3709" s="12"/>
      <c r="AW3709" s="12"/>
      <c r="AX3709" s="12"/>
      <c r="AY3709" s="12"/>
      <c r="AZ3709" s="12"/>
      <c r="BA3709" s="12"/>
      <c r="BB3709" s="12"/>
      <c r="BC3709" s="12"/>
      <c r="BD3709" s="12"/>
      <c r="BE3709" s="12"/>
      <c r="BF3709" s="12"/>
      <c r="BG3709" s="12"/>
      <c r="BH3709" s="12"/>
      <c r="BI3709" s="12"/>
      <c r="BJ3709" s="12"/>
      <c r="BK3709" s="12"/>
      <c r="BL3709" s="12"/>
      <c r="BM3709" s="12"/>
      <c r="BN3709" s="12"/>
      <c r="BO3709" s="12"/>
      <c r="BP3709" s="12"/>
      <c r="BQ3709" s="12"/>
      <c r="BR3709" s="12"/>
      <c r="BS3709" s="12"/>
      <c r="BT3709" s="12"/>
      <c r="BU3709" s="12"/>
      <c r="BV3709" s="12"/>
      <c r="BW3709" s="12"/>
      <c r="BX3709" s="12"/>
      <c r="BY3709" s="12"/>
      <c r="BZ3709" s="12"/>
      <c r="CA3709" s="12"/>
      <c r="CB3709" s="12"/>
      <c r="CC3709" s="12"/>
      <c r="CD3709" s="12"/>
      <c r="CE3709" s="12"/>
      <c r="CF3709" s="12"/>
      <c r="CG3709" s="12"/>
      <c r="CH3709" s="12"/>
      <c r="CI3709" s="12"/>
      <c r="CJ3709" s="12"/>
      <c r="CK3709" s="12"/>
      <c r="CL3709" s="12"/>
      <c r="CM3709" s="12"/>
      <c r="CN3709" s="12"/>
      <c r="CO3709" s="12"/>
      <c r="CP3709" s="12"/>
      <c r="CQ3709" s="12"/>
      <c r="CR3709" s="12"/>
      <c r="CS3709" s="12"/>
      <c r="CT3709" s="12"/>
      <c r="CU3709" s="12"/>
      <c r="CV3709" s="12"/>
      <c r="CW3709" s="12"/>
      <c r="CX3709" s="12"/>
      <c r="CY3709" s="12"/>
      <c r="CZ3709" s="12"/>
      <c r="DA3709" s="12"/>
      <c r="DB3709" s="12"/>
      <c r="DC3709" s="12"/>
      <c r="DD3709" s="12"/>
      <c r="DE3709" s="12"/>
      <c r="DF3709" s="12"/>
      <c r="DG3709" s="12"/>
      <c r="DH3709" s="12"/>
      <c r="DI3709" s="12"/>
      <c r="DJ3709" s="12"/>
      <c r="DK3709" s="12"/>
      <c r="DL3709" s="12"/>
      <c r="DM3709" s="12"/>
      <c r="DN3709" s="12"/>
      <c r="DO3709" s="12"/>
      <c r="DP3709" s="12"/>
      <c r="DQ3709" s="12"/>
      <c r="DR3709" s="12"/>
      <c r="DS3709" s="12"/>
      <c r="DT3709" s="12"/>
      <c r="DU3709" s="12"/>
      <c r="DV3709" s="12"/>
    </row>
    <row r="3710" spans="1:126" s="14" customFormat="1" ht="409.6" thickBot="1" x14ac:dyDescent="0.3">
      <c r="A3710" s="12"/>
      <c r="B3710" s="13">
        <f t="shared" si="59"/>
        <v>3701</v>
      </c>
      <c r="C3710" s="21" t="s">
        <v>7967</v>
      </c>
      <c r="D3710" s="29" t="s">
        <v>7907</v>
      </c>
      <c r="E3710" s="29" t="s">
        <v>7996</v>
      </c>
      <c r="F3710" s="29" t="s">
        <v>7997</v>
      </c>
      <c r="G3710" s="21" t="s">
        <v>10773</v>
      </c>
      <c r="H3710" s="2" t="s">
        <v>201</v>
      </c>
      <c r="J3710" s="12"/>
      <c r="K3710" s="12"/>
      <c r="L3710" s="12"/>
      <c r="M3710" s="12"/>
      <c r="N3710" s="12"/>
      <c r="O3710" s="12"/>
      <c r="P3710" s="12"/>
      <c r="Q3710" s="12"/>
      <c r="R3710" s="12"/>
      <c r="S3710" s="12"/>
      <c r="T3710" s="12"/>
      <c r="U3710" s="12"/>
      <c r="V3710" s="12"/>
      <c r="W3710" s="12"/>
      <c r="X3710" s="12"/>
      <c r="Y3710" s="12"/>
      <c r="Z3710" s="12"/>
      <c r="AA3710" s="12"/>
      <c r="AB3710" s="12"/>
      <c r="AC3710" s="12"/>
      <c r="AD3710" s="12"/>
      <c r="AE3710" s="12"/>
      <c r="AF3710" s="12"/>
      <c r="AG3710" s="12"/>
      <c r="AH3710" s="12"/>
      <c r="AI3710" s="12"/>
      <c r="AJ3710" s="12"/>
      <c r="AK3710" s="12"/>
      <c r="AL3710" s="12"/>
      <c r="AM3710" s="12"/>
      <c r="AN3710" s="12"/>
      <c r="AO3710" s="12"/>
      <c r="AP3710" s="12"/>
      <c r="AQ3710" s="12"/>
      <c r="AR3710" s="12"/>
      <c r="AS3710" s="12"/>
      <c r="AT3710" s="12"/>
      <c r="AU3710" s="12"/>
      <c r="AV3710" s="12"/>
      <c r="AW3710" s="12"/>
      <c r="AX3710" s="12"/>
      <c r="AY3710" s="12"/>
      <c r="AZ3710" s="12"/>
      <c r="BA3710" s="12"/>
      <c r="BB3710" s="12"/>
      <c r="BC3710" s="12"/>
      <c r="BD3710" s="12"/>
      <c r="BE3710" s="12"/>
      <c r="BF3710" s="12"/>
      <c r="BG3710" s="12"/>
      <c r="BH3710" s="12"/>
      <c r="BI3710" s="12"/>
      <c r="BJ3710" s="12"/>
      <c r="BK3710" s="12"/>
      <c r="BL3710" s="12"/>
      <c r="BM3710" s="12"/>
      <c r="BN3710" s="12"/>
      <c r="BO3710" s="12"/>
      <c r="BP3710" s="12"/>
      <c r="BQ3710" s="12"/>
      <c r="BR3710" s="12"/>
      <c r="BS3710" s="12"/>
      <c r="BT3710" s="12"/>
      <c r="BU3710" s="12"/>
      <c r="BV3710" s="12"/>
      <c r="BW3710" s="12"/>
      <c r="BX3710" s="12"/>
      <c r="BY3710" s="12"/>
      <c r="BZ3710" s="12"/>
      <c r="CA3710" s="12"/>
      <c r="CB3710" s="12"/>
      <c r="CC3710" s="12"/>
      <c r="CD3710" s="12"/>
      <c r="CE3710" s="12"/>
      <c r="CF3710" s="12"/>
      <c r="CG3710" s="12"/>
      <c r="CH3710" s="12"/>
      <c r="CI3710" s="12"/>
      <c r="CJ3710" s="12"/>
      <c r="CK3710" s="12"/>
      <c r="CL3710" s="12"/>
      <c r="CM3710" s="12"/>
      <c r="CN3710" s="12"/>
      <c r="CO3710" s="12"/>
      <c r="CP3710" s="12"/>
      <c r="CQ3710" s="12"/>
      <c r="CR3710" s="12"/>
      <c r="CS3710" s="12"/>
      <c r="CT3710" s="12"/>
      <c r="CU3710" s="12"/>
      <c r="CV3710" s="12"/>
      <c r="CW3710" s="12"/>
      <c r="CX3710" s="12"/>
      <c r="CY3710" s="12"/>
      <c r="CZ3710" s="12"/>
      <c r="DA3710" s="12"/>
      <c r="DB3710" s="12"/>
      <c r="DC3710" s="12"/>
      <c r="DD3710" s="12"/>
      <c r="DE3710" s="12"/>
      <c r="DF3710" s="12"/>
      <c r="DG3710" s="12"/>
      <c r="DH3710" s="12"/>
      <c r="DI3710" s="12"/>
      <c r="DJ3710" s="12"/>
      <c r="DK3710" s="12"/>
      <c r="DL3710" s="12"/>
      <c r="DM3710" s="12"/>
      <c r="DN3710" s="12"/>
      <c r="DO3710" s="12"/>
      <c r="DP3710" s="12"/>
      <c r="DQ3710" s="12"/>
      <c r="DR3710" s="12"/>
      <c r="DS3710" s="12"/>
      <c r="DT3710" s="12"/>
      <c r="DU3710" s="12"/>
      <c r="DV3710" s="12"/>
    </row>
    <row r="3711" spans="1:126" s="14" customFormat="1" ht="180.75" thickBot="1" x14ac:dyDescent="0.3">
      <c r="A3711" s="12"/>
      <c r="B3711" s="13">
        <f t="shared" si="59"/>
        <v>3702</v>
      </c>
      <c r="C3711" s="21" t="s">
        <v>7967</v>
      </c>
      <c r="D3711" s="72" t="s">
        <v>7907</v>
      </c>
      <c r="E3711" s="73" t="s">
        <v>11085</v>
      </c>
      <c r="F3711" s="72" t="s">
        <v>11086</v>
      </c>
      <c r="G3711" s="21" t="s">
        <v>10774</v>
      </c>
      <c r="H3711" s="2" t="s">
        <v>201</v>
      </c>
      <c r="J3711" s="12"/>
      <c r="K3711" s="12"/>
      <c r="L3711" s="12"/>
      <c r="M3711" s="12"/>
      <c r="N3711" s="12"/>
      <c r="O3711" s="12"/>
      <c r="P3711" s="12"/>
      <c r="Q3711" s="12"/>
      <c r="R3711" s="12"/>
      <c r="S3711" s="12"/>
      <c r="T3711" s="12"/>
      <c r="U3711" s="12"/>
      <c r="V3711" s="12"/>
      <c r="W3711" s="12"/>
      <c r="X3711" s="12"/>
      <c r="Y3711" s="12"/>
      <c r="Z3711" s="12"/>
      <c r="AA3711" s="12"/>
      <c r="AB3711" s="12"/>
      <c r="AC3711" s="12"/>
      <c r="AD3711" s="12"/>
      <c r="AE3711" s="12"/>
      <c r="AF3711" s="12"/>
      <c r="AG3711" s="12"/>
      <c r="AH3711" s="12"/>
      <c r="AI3711" s="12"/>
      <c r="AJ3711" s="12"/>
      <c r="AK3711" s="12"/>
      <c r="AL3711" s="12"/>
      <c r="AM3711" s="12"/>
      <c r="AN3711" s="12"/>
      <c r="AO3711" s="12"/>
      <c r="AP3711" s="12"/>
      <c r="AQ3711" s="12"/>
      <c r="AR3711" s="12"/>
      <c r="AS3711" s="12"/>
      <c r="AT3711" s="12"/>
      <c r="AU3711" s="12"/>
      <c r="AV3711" s="12"/>
      <c r="AW3711" s="12"/>
      <c r="AX3711" s="12"/>
      <c r="AY3711" s="12"/>
      <c r="AZ3711" s="12"/>
      <c r="BA3711" s="12"/>
      <c r="BB3711" s="12"/>
      <c r="BC3711" s="12"/>
      <c r="BD3711" s="12"/>
      <c r="BE3711" s="12"/>
      <c r="BF3711" s="12"/>
      <c r="BG3711" s="12"/>
      <c r="BH3711" s="12"/>
      <c r="BI3711" s="12"/>
      <c r="BJ3711" s="12"/>
      <c r="BK3711" s="12"/>
      <c r="BL3711" s="12"/>
      <c r="BM3711" s="12"/>
      <c r="BN3711" s="12"/>
      <c r="BO3711" s="12"/>
      <c r="BP3711" s="12"/>
      <c r="BQ3711" s="12"/>
      <c r="BR3711" s="12"/>
      <c r="BS3711" s="12"/>
      <c r="BT3711" s="12"/>
      <c r="BU3711" s="12"/>
      <c r="BV3711" s="12"/>
      <c r="BW3711" s="12"/>
      <c r="BX3711" s="12"/>
      <c r="BY3711" s="12"/>
      <c r="BZ3711" s="12"/>
      <c r="CA3711" s="12"/>
      <c r="CB3711" s="12"/>
      <c r="CC3711" s="12"/>
      <c r="CD3711" s="12"/>
      <c r="CE3711" s="12"/>
      <c r="CF3711" s="12"/>
      <c r="CG3711" s="12"/>
      <c r="CH3711" s="12"/>
      <c r="CI3711" s="12"/>
      <c r="CJ3711" s="12"/>
      <c r="CK3711" s="12"/>
      <c r="CL3711" s="12"/>
      <c r="CM3711" s="12"/>
      <c r="CN3711" s="12"/>
      <c r="CO3711" s="12"/>
      <c r="CP3711" s="12"/>
      <c r="CQ3711" s="12"/>
      <c r="CR3711" s="12"/>
      <c r="CS3711" s="12"/>
      <c r="CT3711" s="12"/>
      <c r="CU3711" s="12"/>
      <c r="CV3711" s="12"/>
      <c r="CW3711" s="12"/>
      <c r="CX3711" s="12"/>
      <c r="CY3711" s="12"/>
      <c r="CZ3711" s="12"/>
      <c r="DA3711" s="12"/>
      <c r="DB3711" s="12"/>
      <c r="DC3711" s="12"/>
      <c r="DD3711" s="12"/>
      <c r="DE3711" s="12"/>
      <c r="DF3711" s="12"/>
      <c r="DG3711" s="12"/>
      <c r="DH3711" s="12"/>
      <c r="DI3711" s="12"/>
      <c r="DJ3711" s="12"/>
      <c r="DK3711" s="12"/>
      <c r="DL3711" s="12"/>
      <c r="DM3711" s="12"/>
      <c r="DN3711" s="12"/>
      <c r="DO3711" s="12"/>
      <c r="DP3711" s="12"/>
      <c r="DQ3711" s="12"/>
      <c r="DR3711" s="12"/>
      <c r="DS3711" s="12"/>
      <c r="DT3711" s="12"/>
      <c r="DU3711" s="12"/>
      <c r="DV3711" s="12"/>
    </row>
    <row r="3712" spans="1:126" s="14" customFormat="1" ht="105.75" thickBot="1" x14ac:dyDescent="0.3">
      <c r="A3712" s="12"/>
      <c r="B3712" s="13">
        <f t="shared" si="59"/>
        <v>3703</v>
      </c>
      <c r="C3712" s="21" t="s">
        <v>7967</v>
      </c>
      <c r="D3712" s="74" t="s">
        <v>8933</v>
      </c>
      <c r="E3712" s="72" t="s">
        <v>11087</v>
      </c>
      <c r="F3712" s="21" t="s">
        <v>7998</v>
      </c>
      <c r="G3712" s="21" t="s">
        <v>10775</v>
      </c>
      <c r="H3712" s="2" t="s">
        <v>201</v>
      </c>
      <c r="J3712" s="12"/>
      <c r="K3712" s="12"/>
      <c r="L3712" s="12"/>
      <c r="M3712" s="12"/>
      <c r="N3712" s="12"/>
      <c r="O3712" s="12"/>
      <c r="P3712" s="12"/>
      <c r="Q3712" s="12"/>
      <c r="R3712" s="12"/>
      <c r="S3712" s="12"/>
      <c r="T3712" s="12"/>
      <c r="U3712" s="12"/>
      <c r="V3712" s="12"/>
      <c r="W3712" s="12"/>
      <c r="X3712" s="12"/>
      <c r="Y3712" s="12"/>
      <c r="Z3712" s="12"/>
      <c r="AA3712" s="12"/>
      <c r="AB3712" s="12"/>
      <c r="AC3712" s="12"/>
      <c r="AD3712" s="12"/>
      <c r="AE3712" s="12"/>
      <c r="AF3712" s="12"/>
      <c r="AG3712" s="12"/>
      <c r="AH3712" s="12"/>
      <c r="AI3712" s="12"/>
      <c r="AJ3712" s="12"/>
      <c r="AK3712" s="12"/>
      <c r="AL3712" s="12"/>
      <c r="AM3712" s="12"/>
      <c r="AN3712" s="12"/>
      <c r="AO3712" s="12"/>
      <c r="AP3712" s="12"/>
      <c r="AQ3712" s="12"/>
      <c r="AR3712" s="12"/>
      <c r="AS3712" s="12"/>
      <c r="AT3712" s="12"/>
      <c r="AU3712" s="12"/>
      <c r="AV3712" s="12"/>
      <c r="AW3712" s="12"/>
      <c r="AX3712" s="12"/>
      <c r="AY3712" s="12"/>
      <c r="AZ3712" s="12"/>
      <c r="BA3712" s="12"/>
      <c r="BB3712" s="12"/>
      <c r="BC3712" s="12"/>
      <c r="BD3712" s="12"/>
      <c r="BE3712" s="12"/>
      <c r="BF3712" s="12"/>
      <c r="BG3712" s="12"/>
      <c r="BH3712" s="12"/>
      <c r="BI3712" s="12"/>
      <c r="BJ3712" s="12"/>
      <c r="BK3712" s="12"/>
      <c r="BL3712" s="12"/>
      <c r="BM3712" s="12"/>
      <c r="BN3712" s="12"/>
      <c r="BO3712" s="12"/>
      <c r="BP3712" s="12"/>
      <c r="BQ3712" s="12"/>
      <c r="BR3712" s="12"/>
      <c r="BS3712" s="12"/>
      <c r="BT3712" s="12"/>
      <c r="BU3712" s="12"/>
      <c r="BV3712" s="12"/>
      <c r="BW3712" s="12"/>
      <c r="BX3712" s="12"/>
      <c r="BY3712" s="12"/>
      <c r="BZ3712" s="12"/>
      <c r="CA3712" s="12"/>
      <c r="CB3712" s="12"/>
      <c r="CC3712" s="12"/>
      <c r="CD3712" s="12"/>
      <c r="CE3712" s="12"/>
      <c r="CF3712" s="12"/>
      <c r="CG3712" s="12"/>
      <c r="CH3712" s="12"/>
      <c r="CI3712" s="12"/>
      <c r="CJ3712" s="12"/>
      <c r="CK3712" s="12"/>
      <c r="CL3712" s="12"/>
      <c r="CM3712" s="12"/>
      <c r="CN3712" s="12"/>
      <c r="CO3712" s="12"/>
      <c r="CP3712" s="12"/>
      <c r="CQ3712" s="12"/>
      <c r="CR3712" s="12"/>
      <c r="CS3712" s="12"/>
      <c r="CT3712" s="12"/>
      <c r="CU3712" s="12"/>
      <c r="CV3712" s="12"/>
      <c r="CW3712" s="12"/>
      <c r="CX3712" s="12"/>
      <c r="CY3712" s="12"/>
      <c r="CZ3712" s="12"/>
      <c r="DA3712" s="12"/>
      <c r="DB3712" s="12"/>
      <c r="DC3712" s="12"/>
      <c r="DD3712" s="12"/>
      <c r="DE3712" s="12"/>
      <c r="DF3712" s="12"/>
      <c r="DG3712" s="12"/>
      <c r="DH3712" s="12"/>
      <c r="DI3712" s="12"/>
      <c r="DJ3712" s="12"/>
      <c r="DK3712" s="12"/>
      <c r="DL3712" s="12"/>
      <c r="DM3712" s="12"/>
      <c r="DN3712" s="12"/>
      <c r="DO3712" s="12"/>
      <c r="DP3712" s="12"/>
      <c r="DQ3712" s="12"/>
      <c r="DR3712" s="12"/>
      <c r="DS3712" s="12"/>
      <c r="DT3712" s="12"/>
      <c r="DU3712" s="12"/>
      <c r="DV3712" s="12"/>
    </row>
    <row r="3713" spans="1:126" s="14" customFormat="1" ht="120.75" thickBot="1" x14ac:dyDescent="0.3">
      <c r="A3713" s="12"/>
      <c r="B3713" s="13">
        <f t="shared" si="59"/>
        <v>3704</v>
      </c>
      <c r="C3713" s="21" t="s">
        <v>7967</v>
      </c>
      <c r="D3713" s="31" t="s">
        <v>7971</v>
      </c>
      <c r="E3713" s="29" t="s">
        <v>7999</v>
      </c>
      <c r="F3713" s="29" t="s">
        <v>8000</v>
      </c>
      <c r="G3713" s="21" t="s">
        <v>10776</v>
      </c>
      <c r="H3713" s="2" t="s">
        <v>201</v>
      </c>
      <c r="J3713" s="12"/>
      <c r="K3713" s="12"/>
      <c r="L3713" s="12"/>
      <c r="M3713" s="12"/>
      <c r="N3713" s="12"/>
      <c r="O3713" s="12"/>
      <c r="P3713" s="12"/>
      <c r="Q3713" s="12"/>
      <c r="R3713" s="12"/>
      <c r="S3713" s="12"/>
      <c r="T3713" s="12"/>
      <c r="U3713" s="12"/>
      <c r="V3713" s="12"/>
      <c r="W3713" s="12"/>
      <c r="X3713" s="12"/>
      <c r="Y3713" s="12"/>
      <c r="Z3713" s="12"/>
      <c r="AA3713" s="12"/>
      <c r="AB3713" s="12"/>
      <c r="AC3713" s="12"/>
      <c r="AD3713" s="12"/>
      <c r="AE3713" s="12"/>
      <c r="AF3713" s="12"/>
      <c r="AG3713" s="12"/>
      <c r="AH3713" s="12"/>
      <c r="AI3713" s="12"/>
      <c r="AJ3713" s="12"/>
      <c r="AK3713" s="12"/>
      <c r="AL3713" s="12"/>
      <c r="AM3713" s="12"/>
      <c r="AN3713" s="12"/>
      <c r="AO3713" s="12"/>
      <c r="AP3713" s="12"/>
      <c r="AQ3713" s="12"/>
      <c r="AR3713" s="12"/>
      <c r="AS3713" s="12"/>
      <c r="AT3713" s="12"/>
      <c r="AU3713" s="12"/>
      <c r="AV3713" s="12"/>
      <c r="AW3713" s="12"/>
      <c r="AX3713" s="12"/>
      <c r="AY3713" s="12"/>
      <c r="AZ3713" s="12"/>
      <c r="BA3713" s="12"/>
      <c r="BB3713" s="12"/>
      <c r="BC3713" s="12"/>
      <c r="BD3713" s="12"/>
      <c r="BE3713" s="12"/>
      <c r="BF3713" s="12"/>
      <c r="BG3713" s="12"/>
      <c r="BH3713" s="12"/>
      <c r="BI3713" s="12"/>
      <c r="BJ3713" s="12"/>
      <c r="BK3713" s="12"/>
      <c r="BL3713" s="12"/>
      <c r="BM3713" s="12"/>
      <c r="BN3713" s="12"/>
      <c r="BO3713" s="12"/>
      <c r="BP3713" s="12"/>
      <c r="BQ3713" s="12"/>
      <c r="BR3713" s="12"/>
      <c r="BS3713" s="12"/>
      <c r="BT3713" s="12"/>
      <c r="BU3713" s="12"/>
      <c r="BV3713" s="12"/>
      <c r="BW3713" s="12"/>
      <c r="BX3713" s="12"/>
      <c r="BY3713" s="12"/>
      <c r="BZ3713" s="12"/>
      <c r="CA3713" s="12"/>
      <c r="CB3713" s="12"/>
      <c r="CC3713" s="12"/>
      <c r="CD3713" s="12"/>
      <c r="CE3713" s="12"/>
      <c r="CF3713" s="12"/>
      <c r="CG3713" s="12"/>
      <c r="CH3713" s="12"/>
      <c r="CI3713" s="12"/>
      <c r="CJ3713" s="12"/>
      <c r="CK3713" s="12"/>
      <c r="CL3713" s="12"/>
      <c r="CM3713" s="12"/>
      <c r="CN3713" s="12"/>
      <c r="CO3713" s="12"/>
      <c r="CP3713" s="12"/>
      <c r="CQ3713" s="12"/>
      <c r="CR3713" s="12"/>
      <c r="CS3713" s="12"/>
      <c r="CT3713" s="12"/>
      <c r="CU3713" s="12"/>
      <c r="CV3713" s="12"/>
      <c r="CW3713" s="12"/>
      <c r="CX3713" s="12"/>
      <c r="CY3713" s="12"/>
      <c r="CZ3713" s="12"/>
      <c r="DA3713" s="12"/>
      <c r="DB3713" s="12"/>
      <c r="DC3713" s="12"/>
      <c r="DD3713" s="12"/>
      <c r="DE3713" s="12"/>
      <c r="DF3713" s="12"/>
      <c r="DG3713" s="12"/>
      <c r="DH3713" s="12"/>
      <c r="DI3713" s="12"/>
      <c r="DJ3713" s="12"/>
      <c r="DK3713" s="12"/>
      <c r="DL3713" s="12"/>
      <c r="DM3713" s="12"/>
      <c r="DN3713" s="12"/>
      <c r="DO3713" s="12"/>
      <c r="DP3713" s="12"/>
      <c r="DQ3713" s="12"/>
      <c r="DR3713" s="12"/>
      <c r="DS3713" s="12"/>
      <c r="DT3713" s="12"/>
      <c r="DU3713" s="12"/>
      <c r="DV3713" s="12"/>
    </row>
    <row r="3714" spans="1:126" s="14" customFormat="1" ht="210.75" thickBot="1" x14ac:dyDescent="0.3">
      <c r="A3714" s="12"/>
      <c r="B3714" s="13">
        <f t="shared" si="59"/>
        <v>3705</v>
      </c>
      <c r="C3714" s="21" t="s">
        <v>7967</v>
      </c>
      <c r="D3714" s="29" t="s">
        <v>7907</v>
      </c>
      <c r="E3714" s="29" t="s">
        <v>8001</v>
      </c>
      <c r="F3714" s="29" t="s">
        <v>8002</v>
      </c>
      <c r="G3714" s="21" t="s">
        <v>10777</v>
      </c>
      <c r="H3714" s="2" t="s">
        <v>201</v>
      </c>
      <c r="J3714" s="12"/>
      <c r="K3714" s="12"/>
      <c r="L3714" s="12"/>
      <c r="M3714" s="12"/>
      <c r="N3714" s="12"/>
      <c r="O3714" s="12"/>
      <c r="P3714" s="12"/>
      <c r="Q3714" s="12"/>
      <c r="R3714" s="12"/>
      <c r="S3714" s="12"/>
      <c r="T3714" s="12"/>
      <c r="U3714" s="12"/>
      <c r="V3714" s="12"/>
      <c r="W3714" s="12"/>
      <c r="X3714" s="12"/>
      <c r="Y3714" s="12"/>
      <c r="Z3714" s="12"/>
      <c r="AA3714" s="12"/>
      <c r="AB3714" s="12"/>
      <c r="AC3714" s="12"/>
      <c r="AD3714" s="12"/>
      <c r="AE3714" s="12"/>
      <c r="AF3714" s="12"/>
      <c r="AG3714" s="12"/>
      <c r="AH3714" s="12"/>
      <c r="AI3714" s="12"/>
      <c r="AJ3714" s="12"/>
      <c r="AK3714" s="12"/>
      <c r="AL3714" s="12"/>
      <c r="AM3714" s="12"/>
      <c r="AN3714" s="12"/>
      <c r="AO3714" s="12"/>
      <c r="AP3714" s="12"/>
      <c r="AQ3714" s="12"/>
      <c r="AR3714" s="12"/>
      <c r="AS3714" s="12"/>
      <c r="AT3714" s="12"/>
      <c r="AU3714" s="12"/>
      <c r="AV3714" s="12"/>
      <c r="AW3714" s="12"/>
      <c r="AX3714" s="12"/>
      <c r="AY3714" s="12"/>
      <c r="AZ3714" s="12"/>
      <c r="BA3714" s="12"/>
      <c r="BB3714" s="12"/>
      <c r="BC3714" s="12"/>
      <c r="BD3714" s="12"/>
      <c r="BE3714" s="12"/>
      <c r="BF3714" s="12"/>
      <c r="BG3714" s="12"/>
      <c r="BH3714" s="12"/>
      <c r="BI3714" s="12"/>
      <c r="BJ3714" s="12"/>
      <c r="BK3714" s="12"/>
      <c r="BL3714" s="12"/>
      <c r="BM3714" s="12"/>
      <c r="BN3714" s="12"/>
      <c r="BO3714" s="12"/>
      <c r="BP3714" s="12"/>
      <c r="BQ3714" s="12"/>
      <c r="BR3714" s="12"/>
      <c r="BS3714" s="12"/>
      <c r="BT3714" s="12"/>
      <c r="BU3714" s="12"/>
      <c r="BV3714" s="12"/>
      <c r="BW3714" s="12"/>
      <c r="BX3714" s="12"/>
      <c r="BY3714" s="12"/>
      <c r="BZ3714" s="12"/>
      <c r="CA3714" s="12"/>
      <c r="CB3714" s="12"/>
      <c r="CC3714" s="12"/>
      <c r="CD3714" s="12"/>
      <c r="CE3714" s="12"/>
      <c r="CF3714" s="12"/>
      <c r="CG3714" s="12"/>
      <c r="CH3714" s="12"/>
      <c r="CI3714" s="12"/>
      <c r="CJ3714" s="12"/>
      <c r="CK3714" s="12"/>
      <c r="CL3714" s="12"/>
      <c r="CM3714" s="12"/>
      <c r="CN3714" s="12"/>
      <c r="CO3714" s="12"/>
      <c r="CP3714" s="12"/>
      <c r="CQ3714" s="12"/>
      <c r="CR3714" s="12"/>
      <c r="CS3714" s="12"/>
      <c r="CT3714" s="12"/>
      <c r="CU3714" s="12"/>
      <c r="CV3714" s="12"/>
      <c r="CW3714" s="12"/>
      <c r="CX3714" s="12"/>
      <c r="CY3714" s="12"/>
      <c r="CZ3714" s="12"/>
      <c r="DA3714" s="12"/>
      <c r="DB3714" s="12"/>
      <c r="DC3714" s="12"/>
      <c r="DD3714" s="12"/>
      <c r="DE3714" s="12"/>
      <c r="DF3714" s="12"/>
      <c r="DG3714" s="12"/>
      <c r="DH3714" s="12"/>
      <c r="DI3714" s="12"/>
      <c r="DJ3714" s="12"/>
      <c r="DK3714" s="12"/>
      <c r="DL3714" s="12"/>
      <c r="DM3714" s="12"/>
      <c r="DN3714" s="12"/>
      <c r="DO3714" s="12"/>
      <c r="DP3714" s="12"/>
      <c r="DQ3714" s="12"/>
      <c r="DR3714" s="12"/>
      <c r="DS3714" s="12"/>
      <c r="DT3714" s="12"/>
      <c r="DU3714" s="12"/>
      <c r="DV3714" s="12"/>
    </row>
    <row r="3715" spans="1:126" s="14" customFormat="1" ht="180.75" thickBot="1" x14ac:dyDescent="0.3">
      <c r="A3715" s="12"/>
      <c r="B3715" s="13">
        <f t="shared" si="59"/>
        <v>3706</v>
      </c>
      <c r="C3715" s="21" t="s">
        <v>8003</v>
      </c>
      <c r="D3715" s="29" t="s">
        <v>8004</v>
      </c>
      <c r="E3715" s="71" t="s">
        <v>8005</v>
      </c>
      <c r="F3715" s="29" t="s">
        <v>8006</v>
      </c>
      <c r="G3715" s="21" t="s">
        <v>10778</v>
      </c>
      <c r="H3715" s="2" t="s">
        <v>201</v>
      </c>
      <c r="J3715" s="12"/>
      <c r="K3715" s="12"/>
      <c r="L3715" s="12"/>
      <c r="M3715" s="12"/>
      <c r="N3715" s="12"/>
      <c r="O3715" s="12"/>
      <c r="P3715" s="12"/>
      <c r="Q3715" s="12"/>
      <c r="R3715" s="12"/>
      <c r="S3715" s="12"/>
      <c r="T3715" s="12"/>
      <c r="U3715" s="12"/>
      <c r="V3715" s="12"/>
      <c r="W3715" s="12"/>
      <c r="X3715" s="12"/>
      <c r="Y3715" s="12"/>
      <c r="Z3715" s="12"/>
      <c r="AA3715" s="12"/>
      <c r="AB3715" s="12"/>
      <c r="AC3715" s="12"/>
      <c r="AD3715" s="12"/>
      <c r="AE3715" s="12"/>
      <c r="AF3715" s="12"/>
      <c r="AG3715" s="12"/>
      <c r="AH3715" s="12"/>
      <c r="AI3715" s="12"/>
      <c r="AJ3715" s="12"/>
      <c r="AK3715" s="12"/>
      <c r="AL3715" s="12"/>
      <c r="AM3715" s="12"/>
      <c r="AN3715" s="12"/>
      <c r="AO3715" s="12"/>
      <c r="AP3715" s="12"/>
      <c r="AQ3715" s="12"/>
      <c r="AR3715" s="12"/>
      <c r="AS3715" s="12"/>
      <c r="AT3715" s="12"/>
      <c r="AU3715" s="12"/>
      <c r="AV3715" s="12"/>
      <c r="AW3715" s="12"/>
      <c r="AX3715" s="12"/>
      <c r="AY3715" s="12"/>
      <c r="AZ3715" s="12"/>
      <c r="BA3715" s="12"/>
      <c r="BB3715" s="12"/>
      <c r="BC3715" s="12"/>
      <c r="BD3715" s="12"/>
      <c r="BE3715" s="12"/>
      <c r="BF3715" s="12"/>
      <c r="BG3715" s="12"/>
      <c r="BH3715" s="12"/>
      <c r="BI3715" s="12"/>
      <c r="BJ3715" s="12"/>
      <c r="BK3715" s="12"/>
      <c r="BL3715" s="12"/>
      <c r="BM3715" s="12"/>
      <c r="BN3715" s="12"/>
      <c r="BO3715" s="12"/>
      <c r="BP3715" s="12"/>
      <c r="BQ3715" s="12"/>
      <c r="BR3715" s="12"/>
      <c r="BS3715" s="12"/>
      <c r="BT3715" s="12"/>
      <c r="BU3715" s="12"/>
      <c r="BV3715" s="12"/>
      <c r="BW3715" s="12"/>
      <c r="BX3715" s="12"/>
      <c r="BY3715" s="12"/>
      <c r="BZ3715" s="12"/>
      <c r="CA3715" s="12"/>
      <c r="CB3715" s="12"/>
      <c r="CC3715" s="12"/>
      <c r="CD3715" s="12"/>
      <c r="CE3715" s="12"/>
      <c r="CF3715" s="12"/>
      <c r="CG3715" s="12"/>
      <c r="CH3715" s="12"/>
      <c r="CI3715" s="12"/>
      <c r="CJ3715" s="12"/>
      <c r="CK3715" s="12"/>
      <c r="CL3715" s="12"/>
      <c r="CM3715" s="12"/>
      <c r="CN3715" s="12"/>
      <c r="CO3715" s="12"/>
      <c r="CP3715" s="12"/>
      <c r="CQ3715" s="12"/>
      <c r="CR3715" s="12"/>
      <c r="CS3715" s="12"/>
      <c r="CT3715" s="12"/>
      <c r="CU3715" s="12"/>
      <c r="CV3715" s="12"/>
      <c r="CW3715" s="12"/>
      <c r="CX3715" s="12"/>
      <c r="CY3715" s="12"/>
      <c r="CZ3715" s="12"/>
      <c r="DA3715" s="12"/>
      <c r="DB3715" s="12"/>
      <c r="DC3715" s="12"/>
      <c r="DD3715" s="12"/>
      <c r="DE3715" s="12"/>
      <c r="DF3715" s="12"/>
      <c r="DG3715" s="12"/>
      <c r="DH3715" s="12"/>
      <c r="DI3715" s="12"/>
      <c r="DJ3715" s="12"/>
      <c r="DK3715" s="12"/>
      <c r="DL3715" s="12"/>
      <c r="DM3715" s="12"/>
      <c r="DN3715" s="12"/>
      <c r="DO3715" s="12"/>
      <c r="DP3715" s="12"/>
      <c r="DQ3715" s="12"/>
      <c r="DR3715" s="12"/>
      <c r="DS3715" s="12"/>
      <c r="DT3715" s="12"/>
      <c r="DU3715" s="12"/>
      <c r="DV3715" s="12"/>
    </row>
    <row r="3716" spans="1:126" s="14" customFormat="1" ht="135.75" thickBot="1" x14ac:dyDescent="0.3">
      <c r="A3716" s="12"/>
      <c r="B3716" s="13">
        <f t="shared" si="59"/>
        <v>3707</v>
      </c>
      <c r="C3716" s="28" t="s">
        <v>8133</v>
      </c>
      <c r="D3716" s="31" t="s">
        <v>8933</v>
      </c>
      <c r="E3716" s="29" t="s">
        <v>8934</v>
      </c>
      <c r="F3716" s="29" t="s">
        <v>8935</v>
      </c>
      <c r="G3716" s="75" t="s">
        <v>10779</v>
      </c>
      <c r="H3716" s="2" t="s">
        <v>201</v>
      </c>
      <c r="J3716" s="12"/>
      <c r="K3716" s="12"/>
      <c r="L3716" s="12"/>
      <c r="M3716" s="12"/>
      <c r="N3716" s="12"/>
      <c r="O3716" s="12"/>
      <c r="P3716" s="12"/>
      <c r="Q3716" s="12"/>
      <c r="R3716" s="12"/>
      <c r="S3716" s="12"/>
      <c r="T3716" s="12"/>
      <c r="U3716" s="12"/>
      <c r="V3716" s="12"/>
      <c r="W3716" s="12"/>
      <c r="X3716" s="12"/>
      <c r="Y3716" s="12"/>
      <c r="Z3716" s="12"/>
      <c r="AA3716" s="12"/>
      <c r="AB3716" s="12"/>
      <c r="AC3716" s="12"/>
      <c r="AD3716" s="12"/>
      <c r="AE3716" s="12"/>
      <c r="AF3716" s="12"/>
      <c r="AG3716" s="12"/>
      <c r="AH3716" s="12"/>
      <c r="AI3716" s="12"/>
      <c r="AJ3716" s="12"/>
      <c r="AK3716" s="12"/>
      <c r="AL3716" s="12"/>
      <c r="AM3716" s="12"/>
      <c r="AN3716" s="12"/>
      <c r="AO3716" s="12"/>
      <c r="AP3716" s="12"/>
      <c r="AQ3716" s="12"/>
      <c r="AR3716" s="12"/>
      <c r="AS3716" s="12"/>
      <c r="AT3716" s="12"/>
      <c r="AU3716" s="12"/>
      <c r="AV3716" s="12"/>
      <c r="AW3716" s="12"/>
      <c r="AX3716" s="12"/>
      <c r="AY3716" s="12"/>
      <c r="AZ3716" s="12"/>
      <c r="BA3716" s="12"/>
      <c r="BB3716" s="12"/>
      <c r="BC3716" s="12"/>
      <c r="BD3716" s="12"/>
      <c r="BE3716" s="12"/>
      <c r="BF3716" s="12"/>
      <c r="BG3716" s="12"/>
      <c r="BH3716" s="12"/>
      <c r="BI3716" s="12"/>
      <c r="BJ3716" s="12"/>
      <c r="BK3716" s="12"/>
      <c r="BL3716" s="12"/>
      <c r="BM3716" s="12"/>
      <c r="BN3716" s="12"/>
      <c r="BO3716" s="12"/>
      <c r="BP3716" s="12"/>
      <c r="BQ3716" s="12"/>
      <c r="BR3716" s="12"/>
      <c r="BS3716" s="12"/>
      <c r="BT3716" s="12"/>
      <c r="BU3716" s="12"/>
      <c r="BV3716" s="12"/>
      <c r="BW3716" s="12"/>
      <c r="BX3716" s="12"/>
      <c r="BY3716" s="12"/>
      <c r="BZ3716" s="12"/>
      <c r="CA3716" s="12"/>
      <c r="CB3716" s="12"/>
      <c r="CC3716" s="12"/>
      <c r="CD3716" s="12"/>
      <c r="CE3716" s="12"/>
      <c r="CF3716" s="12"/>
      <c r="CG3716" s="12"/>
      <c r="CH3716" s="12"/>
      <c r="CI3716" s="12"/>
      <c r="CJ3716" s="12"/>
      <c r="CK3716" s="12"/>
      <c r="CL3716" s="12"/>
      <c r="CM3716" s="12"/>
      <c r="CN3716" s="12"/>
      <c r="CO3716" s="12"/>
      <c r="CP3716" s="12"/>
      <c r="CQ3716" s="12"/>
      <c r="CR3716" s="12"/>
      <c r="CS3716" s="12"/>
      <c r="CT3716" s="12"/>
      <c r="CU3716" s="12"/>
      <c r="CV3716" s="12"/>
      <c r="CW3716" s="12"/>
      <c r="CX3716" s="12"/>
      <c r="CY3716" s="12"/>
      <c r="CZ3716" s="12"/>
      <c r="DA3716" s="12"/>
      <c r="DB3716" s="12"/>
      <c r="DC3716" s="12"/>
      <c r="DD3716" s="12"/>
      <c r="DE3716" s="12"/>
      <c r="DF3716" s="12"/>
      <c r="DG3716" s="12"/>
      <c r="DH3716" s="12"/>
      <c r="DI3716" s="12"/>
      <c r="DJ3716" s="12"/>
      <c r="DK3716" s="12"/>
      <c r="DL3716" s="12"/>
      <c r="DM3716" s="12"/>
      <c r="DN3716" s="12"/>
      <c r="DO3716" s="12"/>
      <c r="DP3716" s="12"/>
      <c r="DQ3716" s="12"/>
      <c r="DR3716" s="12"/>
      <c r="DS3716" s="12"/>
      <c r="DT3716" s="12"/>
      <c r="DU3716" s="12"/>
      <c r="DV3716" s="12"/>
    </row>
    <row r="3717" spans="1:126" s="14" customFormat="1" ht="90.75" thickBot="1" x14ac:dyDescent="0.3">
      <c r="A3717" s="12"/>
      <c r="B3717" s="13">
        <f t="shared" si="59"/>
        <v>3708</v>
      </c>
      <c r="C3717" s="2" t="s">
        <v>2933</v>
      </c>
      <c r="D3717" s="9">
        <v>7104</v>
      </c>
      <c r="E3717" s="2" t="s">
        <v>2938</v>
      </c>
      <c r="F3717" s="2" t="s">
        <v>2939</v>
      </c>
      <c r="G3717" s="2" t="s">
        <v>2941</v>
      </c>
      <c r="H3717" s="2" t="s">
        <v>2</v>
      </c>
      <c r="J3717" s="12"/>
      <c r="K3717" s="12"/>
      <c r="L3717" s="12"/>
      <c r="M3717" s="12"/>
      <c r="N3717" s="12"/>
      <c r="O3717" s="12"/>
      <c r="P3717" s="12"/>
      <c r="Q3717" s="12"/>
      <c r="R3717" s="12"/>
      <c r="S3717" s="12"/>
      <c r="T3717" s="12"/>
      <c r="U3717" s="12"/>
      <c r="V3717" s="12"/>
      <c r="W3717" s="12"/>
      <c r="X3717" s="12"/>
      <c r="Y3717" s="12"/>
      <c r="Z3717" s="12"/>
      <c r="AA3717" s="12"/>
      <c r="AB3717" s="12"/>
      <c r="AC3717" s="12"/>
      <c r="AD3717" s="12"/>
      <c r="AE3717" s="12"/>
      <c r="AF3717" s="12"/>
      <c r="AG3717" s="12"/>
      <c r="AH3717" s="12"/>
      <c r="AI3717" s="12"/>
      <c r="AJ3717" s="12"/>
      <c r="AK3717" s="12"/>
      <c r="AL3717" s="12"/>
      <c r="AM3717" s="12"/>
      <c r="AN3717" s="12"/>
      <c r="AO3717" s="12"/>
      <c r="AP3717" s="12"/>
      <c r="AQ3717" s="12"/>
      <c r="AR3717" s="12"/>
      <c r="AS3717" s="12"/>
      <c r="AT3717" s="12"/>
      <c r="AU3717" s="12"/>
      <c r="AV3717" s="12"/>
      <c r="AW3717" s="12"/>
      <c r="AX3717" s="12"/>
      <c r="AY3717" s="12"/>
      <c r="AZ3717" s="12"/>
      <c r="BA3717" s="12"/>
      <c r="BB3717" s="12"/>
      <c r="BC3717" s="12"/>
      <c r="BD3717" s="12"/>
      <c r="BE3717" s="12"/>
      <c r="BF3717" s="12"/>
      <c r="BG3717" s="12"/>
      <c r="BH3717" s="12"/>
      <c r="BI3717" s="12"/>
      <c r="BJ3717" s="12"/>
      <c r="BK3717" s="12"/>
      <c r="BL3717" s="12"/>
      <c r="BM3717" s="12"/>
      <c r="BN3717" s="12"/>
      <c r="BO3717" s="12"/>
      <c r="BP3717" s="12"/>
      <c r="BQ3717" s="12"/>
      <c r="BR3717" s="12"/>
      <c r="BS3717" s="12"/>
      <c r="BT3717" s="12"/>
      <c r="BU3717" s="12"/>
      <c r="BV3717" s="12"/>
      <c r="BW3717" s="12"/>
      <c r="BX3717" s="12"/>
      <c r="BY3717" s="12"/>
      <c r="BZ3717" s="12"/>
      <c r="CA3717" s="12"/>
      <c r="CB3717" s="12"/>
      <c r="CC3717" s="12"/>
      <c r="CD3717" s="12"/>
      <c r="CE3717" s="12"/>
      <c r="CF3717" s="12"/>
      <c r="CG3717" s="12"/>
      <c r="CH3717" s="12"/>
      <c r="CI3717" s="12"/>
      <c r="CJ3717" s="12"/>
      <c r="CK3717" s="12"/>
      <c r="CL3717" s="12"/>
      <c r="CM3717" s="12"/>
      <c r="CN3717" s="12"/>
      <c r="CO3717" s="12"/>
      <c r="CP3717" s="12"/>
      <c r="CQ3717" s="12"/>
      <c r="CR3717" s="12"/>
      <c r="CS3717" s="12"/>
      <c r="CT3717" s="12"/>
      <c r="CU3717" s="12"/>
      <c r="CV3717" s="12"/>
      <c r="CW3717" s="12"/>
      <c r="CX3717" s="12"/>
      <c r="CY3717" s="12"/>
      <c r="CZ3717" s="12"/>
      <c r="DA3717" s="12"/>
      <c r="DB3717" s="12"/>
      <c r="DC3717" s="12"/>
      <c r="DD3717" s="12"/>
      <c r="DE3717" s="12"/>
      <c r="DF3717" s="12"/>
      <c r="DG3717" s="12"/>
      <c r="DH3717" s="12"/>
      <c r="DI3717" s="12"/>
      <c r="DJ3717" s="12"/>
      <c r="DK3717" s="12"/>
      <c r="DL3717" s="12"/>
      <c r="DM3717" s="12"/>
      <c r="DN3717" s="12"/>
      <c r="DO3717" s="12"/>
      <c r="DP3717" s="12"/>
      <c r="DQ3717" s="12"/>
      <c r="DR3717" s="12"/>
      <c r="DS3717" s="12"/>
      <c r="DT3717" s="12"/>
      <c r="DU3717" s="12"/>
      <c r="DV3717" s="12"/>
    </row>
    <row r="3718" spans="1:126" s="14" customFormat="1" ht="90.75" thickBot="1" x14ac:dyDescent="0.3">
      <c r="A3718" s="12"/>
      <c r="B3718" s="13">
        <f t="shared" si="59"/>
        <v>3709</v>
      </c>
      <c r="C3718" s="2" t="s">
        <v>2933</v>
      </c>
      <c r="D3718" s="9">
        <v>7104</v>
      </c>
      <c r="E3718" s="2" t="s">
        <v>2938</v>
      </c>
      <c r="F3718" s="2" t="s">
        <v>2940</v>
      </c>
      <c r="G3718" s="2" t="s">
        <v>6927</v>
      </c>
      <c r="H3718" s="2" t="s">
        <v>2</v>
      </c>
      <c r="J3718" s="12"/>
      <c r="K3718" s="12"/>
      <c r="L3718" s="12"/>
      <c r="M3718" s="12"/>
      <c r="N3718" s="12"/>
      <c r="O3718" s="12"/>
      <c r="P3718" s="12"/>
      <c r="Q3718" s="12"/>
      <c r="R3718" s="12"/>
      <c r="S3718" s="12"/>
      <c r="T3718" s="12"/>
      <c r="U3718" s="12"/>
      <c r="V3718" s="12"/>
      <c r="W3718" s="12"/>
      <c r="X3718" s="12"/>
      <c r="Y3718" s="12"/>
      <c r="Z3718" s="12"/>
      <c r="AA3718" s="12"/>
      <c r="AB3718" s="12"/>
      <c r="AC3718" s="12"/>
      <c r="AD3718" s="12"/>
      <c r="AE3718" s="12"/>
      <c r="AF3718" s="12"/>
      <c r="AG3718" s="12"/>
      <c r="AH3718" s="12"/>
      <c r="AI3718" s="12"/>
      <c r="AJ3718" s="12"/>
      <c r="AK3718" s="12"/>
      <c r="AL3718" s="12"/>
      <c r="AM3718" s="12"/>
      <c r="AN3718" s="12"/>
      <c r="AO3718" s="12"/>
      <c r="AP3718" s="12"/>
      <c r="AQ3718" s="12"/>
      <c r="AR3718" s="12"/>
      <c r="AS3718" s="12"/>
      <c r="AT3718" s="12"/>
      <c r="AU3718" s="12"/>
      <c r="AV3718" s="12"/>
      <c r="AW3718" s="12"/>
      <c r="AX3718" s="12"/>
      <c r="AY3718" s="12"/>
      <c r="AZ3718" s="12"/>
      <c r="BA3718" s="12"/>
      <c r="BB3718" s="12"/>
      <c r="BC3718" s="12"/>
      <c r="BD3718" s="12"/>
      <c r="BE3718" s="12"/>
      <c r="BF3718" s="12"/>
      <c r="BG3718" s="12"/>
      <c r="BH3718" s="12"/>
      <c r="BI3718" s="12"/>
      <c r="BJ3718" s="12"/>
      <c r="BK3718" s="12"/>
      <c r="BL3718" s="12"/>
      <c r="BM3718" s="12"/>
      <c r="BN3718" s="12"/>
      <c r="BO3718" s="12"/>
      <c r="BP3718" s="12"/>
      <c r="BQ3718" s="12"/>
      <c r="BR3718" s="12"/>
      <c r="BS3718" s="12"/>
      <c r="BT3718" s="12"/>
      <c r="BU3718" s="12"/>
      <c r="BV3718" s="12"/>
      <c r="BW3718" s="12"/>
      <c r="BX3718" s="12"/>
      <c r="BY3718" s="12"/>
      <c r="BZ3718" s="12"/>
      <c r="CA3718" s="12"/>
      <c r="CB3718" s="12"/>
      <c r="CC3718" s="12"/>
      <c r="CD3718" s="12"/>
      <c r="CE3718" s="12"/>
      <c r="CF3718" s="12"/>
      <c r="CG3718" s="12"/>
      <c r="CH3718" s="12"/>
      <c r="CI3718" s="12"/>
      <c r="CJ3718" s="12"/>
      <c r="CK3718" s="12"/>
      <c r="CL3718" s="12"/>
      <c r="CM3718" s="12"/>
      <c r="CN3718" s="12"/>
      <c r="CO3718" s="12"/>
      <c r="CP3718" s="12"/>
      <c r="CQ3718" s="12"/>
      <c r="CR3718" s="12"/>
      <c r="CS3718" s="12"/>
      <c r="CT3718" s="12"/>
      <c r="CU3718" s="12"/>
      <c r="CV3718" s="12"/>
      <c r="CW3718" s="12"/>
      <c r="CX3718" s="12"/>
      <c r="CY3718" s="12"/>
      <c r="CZ3718" s="12"/>
      <c r="DA3718" s="12"/>
      <c r="DB3718" s="12"/>
      <c r="DC3718" s="12"/>
      <c r="DD3718" s="12"/>
      <c r="DE3718" s="12"/>
      <c r="DF3718" s="12"/>
      <c r="DG3718" s="12"/>
      <c r="DH3718" s="12"/>
      <c r="DI3718" s="12"/>
      <c r="DJ3718" s="12"/>
      <c r="DK3718" s="12"/>
      <c r="DL3718" s="12"/>
      <c r="DM3718" s="12"/>
      <c r="DN3718" s="12"/>
      <c r="DO3718" s="12"/>
      <c r="DP3718" s="12"/>
      <c r="DQ3718" s="12"/>
      <c r="DR3718" s="12"/>
      <c r="DS3718" s="12"/>
      <c r="DT3718" s="12"/>
      <c r="DU3718" s="12"/>
      <c r="DV3718" s="12"/>
    </row>
    <row r="3719" spans="1:126" s="14" customFormat="1" ht="75.75" thickBot="1" x14ac:dyDescent="0.3">
      <c r="A3719" s="12"/>
      <c r="B3719" s="13">
        <f t="shared" si="59"/>
        <v>3710</v>
      </c>
      <c r="C3719" s="2" t="s">
        <v>2933</v>
      </c>
      <c r="D3719" s="9">
        <v>7104</v>
      </c>
      <c r="E3719" s="2" t="s">
        <v>2938</v>
      </c>
      <c r="F3719" s="2" t="s">
        <v>6005</v>
      </c>
      <c r="G3719" s="2" t="s">
        <v>6928</v>
      </c>
      <c r="H3719" s="2" t="s">
        <v>2</v>
      </c>
      <c r="J3719" s="12"/>
      <c r="K3719" s="12"/>
      <c r="L3719" s="12"/>
      <c r="M3719" s="12"/>
      <c r="N3719" s="12"/>
      <c r="O3719" s="12"/>
      <c r="P3719" s="12"/>
      <c r="Q3719" s="12"/>
      <c r="R3719" s="12"/>
      <c r="S3719" s="12"/>
      <c r="T3719" s="12"/>
      <c r="U3719" s="12"/>
      <c r="V3719" s="12"/>
      <c r="W3719" s="12"/>
      <c r="X3719" s="12"/>
      <c r="Y3719" s="12"/>
      <c r="Z3719" s="12"/>
      <c r="AA3719" s="12"/>
      <c r="AB3719" s="12"/>
      <c r="AC3719" s="12"/>
      <c r="AD3719" s="12"/>
      <c r="AE3719" s="12"/>
      <c r="AF3719" s="12"/>
      <c r="AG3719" s="12"/>
      <c r="AH3719" s="12"/>
      <c r="AI3719" s="12"/>
      <c r="AJ3719" s="12"/>
      <c r="AK3719" s="12"/>
      <c r="AL3719" s="12"/>
      <c r="AM3719" s="12"/>
      <c r="AN3719" s="12"/>
      <c r="AO3719" s="12"/>
      <c r="AP3719" s="12"/>
      <c r="AQ3719" s="12"/>
      <c r="AR3719" s="12"/>
      <c r="AS3719" s="12"/>
      <c r="AT3719" s="12"/>
      <c r="AU3719" s="12"/>
      <c r="AV3719" s="12"/>
      <c r="AW3719" s="12"/>
      <c r="AX3719" s="12"/>
      <c r="AY3719" s="12"/>
      <c r="AZ3719" s="12"/>
      <c r="BA3719" s="12"/>
      <c r="BB3719" s="12"/>
      <c r="BC3719" s="12"/>
      <c r="BD3719" s="12"/>
      <c r="BE3719" s="12"/>
      <c r="BF3719" s="12"/>
      <c r="BG3719" s="12"/>
      <c r="BH3719" s="12"/>
      <c r="BI3719" s="12"/>
      <c r="BJ3719" s="12"/>
      <c r="BK3719" s="12"/>
      <c r="BL3719" s="12"/>
      <c r="BM3719" s="12"/>
      <c r="BN3719" s="12"/>
      <c r="BO3719" s="12"/>
      <c r="BP3719" s="12"/>
      <c r="BQ3719" s="12"/>
      <c r="BR3719" s="12"/>
      <c r="BS3719" s="12"/>
      <c r="BT3719" s="12"/>
      <c r="BU3719" s="12"/>
      <c r="BV3719" s="12"/>
      <c r="BW3719" s="12"/>
      <c r="BX3719" s="12"/>
      <c r="BY3719" s="12"/>
      <c r="BZ3719" s="12"/>
      <c r="CA3719" s="12"/>
      <c r="CB3719" s="12"/>
      <c r="CC3719" s="12"/>
      <c r="CD3719" s="12"/>
      <c r="CE3719" s="12"/>
      <c r="CF3719" s="12"/>
      <c r="CG3719" s="12"/>
      <c r="CH3719" s="12"/>
      <c r="CI3719" s="12"/>
      <c r="CJ3719" s="12"/>
      <c r="CK3719" s="12"/>
      <c r="CL3719" s="12"/>
      <c r="CM3719" s="12"/>
      <c r="CN3719" s="12"/>
      <c r="CO3719" s="12"/>
      <c r="CP3719" s="12"/>
      <c r="CQ3719" s="12"/>
      <c r="CR3719" s="12"/>
      <c r="CS3719" s="12"/>
      <c r="CT3719" s="12"/>
      <c r="CU3719" s="12"/>
      <c r="CV3719" s="12"/>
      <c r="CW3719" s="12"/>
      <c r="CX3719" s="12"/>
      <c r="CY3719" s="12"/>
      <c r="CZ3719" s="12"/>
      <c r="DA3719" s="12"/>
      <c r="DB3719" s="12"/>
      <c r="DC3719" s="12"/>
      <c r="DD3719" s="12"/>
      <c r="DE3719" s="12"/>
      <c r="DF3719" s="12"/>
      <c r="DG3719" s="12"/>
      <c r="DH3719" s="12"/>
      <c r="DI3719" s="12"/>
      <c r="DJ3719" s="12"/>
      <c r="DK3719" s="12"/>
      <c r="DL3719" s="12"/>
      <c r="DM3719" s="12"/>
      <c r="DN3719" s="12"/>
      <c r="DO3719" s="12"/>
      <c r="DP3719" s="12"/>
      <c r="DQ3719" s="12"/>
      <c r="DR3719" s="12"/>
      <c r="DS3719" s="12"/>
      <c r="DT3719" s="12"/>
      <c r="DU3719" s="12"/>
      <c r="DV3719" s="12"/>
    </row>
    <row r="3720" spans="1:126" s="14" customFormat="1" ht="90.75" thickBot="1" x14ac:dyDescent="0.3">
      <c r="A3720" s="12"/>
      <c r="B3720" s="13">
        <f t="shared" si="59"/>
        <v>3711</v>
      </c>
      <c r="C3720" s="2" t="s">
        <v>2933</v>
      </c>
      <c r="D3720" s="9">
        <v>7105</v>
      </c>
      <c r="E3720" s="2" t="s">
        <v>2942</v>
      </c>
      <c r="F3720" s="2" t="s">
        <v>2943</v>
      </c>
      <c r="G3720" s="2" t="s">
        <v>2944</v>
      </c>
      <c r="H3720" s="2" t="s">
        <v>2</v>
      </c>
      <c r="J3720" s="12"/>
      <c r="K3720" s="12"/>
      <c r="L3720" s="12"/>
      <c r="M3720" s="12"/>
      <c r="N3720" s="12"/>
      <c r="O3720" s="12"/>
      <c r="P3720" s="12"/>
      <c r="Q3720" s="12"/>
      <c r="R3720" s="12"/>
      <c r="S3720" s="12"/>
      <c r="T3720" s="12"/>
      <c r="U3720" s="12"/>
      <c r="V3720" s="12"/>
      <c r="W3720" s="12"/>
      <c r="X3720" s="12"/>
      <c r="Y3720" s="12"/>
      <c r="Z3720" s="12"/>
      <c r="AA3720" s="12"/>
      <c r="AB3720" s="12"/>
      <c r="AC3720" s="12"/>
      <c r="AD3720" s="12"/>
      <c r="AE3720" s="12"/>
      <c r="AF3720" s="12"/>
      <c r="AG3720" s="12"/>
      <c r="AH3720" s="12"/>
      <c r="AI3720" s="12"/>
      <c r="AJ3720" s="12"/>
      <c r="AK3720" s="12"/>
      <c r="AL3720" s="12"/>
      <c r="AM3720" s="12"/>
      <c r="AN3720" s="12"/>
      <c r="AO3720" s="12"/>
      <c r="AP3720" s="12"/>
      <c r="AQ3720" s="12"/>
      <c r="AR3720" s="12"/>
      <c r="AS3720" s="12"/>
      <c r="AT3720" s="12"/>
      <c r="AU3720" s="12"/>
      <c r="AV3720" s="12"/>
      <c r="AW3720" s="12"/>
      <c r="AX3720" s="12"/>
      <c r="AY3720" s="12"/>
      <c r="AZ3720" s="12"/>
      <c r="BA3720" s="12"/>
      <c r="BB3720" s="12"/>
      <c r="BC3720" s="12"/>
      <c r="BD3720" s="12"/>
      <c r="BE3720" s="12"/>
      <c r="BF3720" s="12"/>
      <c r="BG3720" s="12"/>
      <c r="BH3720" s="12"/>
      <c r="BI3720" s="12"/>
      <c r="BJ3720" s="12"/>
      <c r="BK3720" s="12"/>
      <c r="BL3720" s="12"/>
      <c r="BM3720" s="12"/>
      <c r="BN3720" s="12"/>
      <c r="BO3720" s="12"/>
      <c r="BP3720" s="12"/>
      <c r="BQ3720" s="12"/>
      <c r="BR3720" s="12"/>
      <c r="BS3720" s="12"/>
      <c r="BT3720" s="12"/>
      <c r="BU3720" s="12"/>
      <c r="BV3720" s="12"/>
      <c r="BW3720" s="12"/>
      <c r="BX3720" s="12"/>
      <c r="BY3720" s="12"/>
      <c r="BZ3720" s="12"/>
      <c r="CA3720" s="12"/>
      <c r="CB3720" s="12"/>
      <c r="CC3720" s="12"/>
      <c r="CD3720" s="12"/>
      <c r="CE3720" s="12"/>
      <c r="CF3720" s="12"/>
      <c r="CG3720" s="12"/>
      <c r="CH3720" s="12"/>
      <c r="CI3720" s="12"/>
      <c r="CJ3720" s="12"/>
      <c r="CK3720" s="12"/>
      <c r="CL3720" s="12"/>
      <c r="CM3720" s="12"/>
      <c r="CN3720" s="12"/>
      <c r="CO3720" s="12"/>
      <c r="CP3720" s="12"/>
      <c r="CQ3720" s="12"/>
      <c r="CR3720" s="12"/>
      <c r="CS3720" s="12"/>
      <c r="CT3720" s="12"/>
      <c r="CU3720" s="12"/>
      <c r="CV3720" s="12"/>
      <c r="CW3720" s="12"/>
      <c r="CX3720" s="12"/>
      <c r="CY3720" s="12"/>
      <c r="CZ3720" s="12"/>
      <c r="DA3720" s="12"/>
      <c r="DB3720" s="12"/>
      <c r="DC3720" s="12"/>
      <c r="DD3720" s="12"/>
      <c r="DE3720" s="12"/>
      <c r="DF3720" s="12"/>
      <c r="DG3720" s="12"/>
      <c r="DH3720" s="12"/>
      <c r="DI3720" s="12"/>
      <c r="DJ3720" s="12"/>
      <c r="DK3720" s="12"/>
      <c r="DL3720" s="12"/>
      <c r="DM3720" s="12"/>
      <c r="DN3720" s="12"/>
      <c r="DO3720" s="12"/>
      <c r="DP3720" s="12"/>
      <c r="DQ3720" s="12"/>
      <c r="DR3720" s="12"/>
      <c r="DS3720" s="12"/>
      <c r="DT3720" s="12"/>
      <c r="DU3720" s="12"/>
      <c r="DV3720" s="12"/>
    </row>
    <row r="3721" spans="1:126" s="14" customFormat="1" ht="90.75" thickBot="1" x14ac:dyDescent="0.3">
      <c r="A3721" s="12"/>
      <c r="B3721" s="13">
        <f t="shared" si="59"/>
        <v>3712</v>
      </c>
      <c r="C3721" s="2" t="s">
        <v>2933</v>
      </c>
      <c r="D3721" s="9">
        <v>7102</v>
      </c>
      <c r="E3721" s="2" t="s">
        <v>2945</v>
      </c>
      <c r="F3721" s="2" t="s">
        <v>2946</v>
      </c>
      <c r="G3721" s="2" t="s">
        <v>2948</v>
      </c>
      <c r="H3721" s="2" t="s">
        <v>2</v>
      </c>
      <c r="J3721" s="12"/>
      <c r="K3721" s="12"/>
      <c r="L3721" s="12"/>
      <c r="M3721" s="12"/>
      <c r="N3721" s="12"/>
      <c r="O3721" s="12"/>
      <c r="P3721" s="12"/>
      <c r="Q3721" s="12"/>
      <c r="R3721" s="12"/>
      <c r="S3721" s="12"/>
      <c r="T3721" s="12"/>
      <c r="U3721" s="12"/>
      <c r="V3721" s="12"/>
      <c r="W3721" s="12"/>
      <c r="X3721" s="12"/>
      <c r="Y3721" s="12"/>
      <c r="Z3721" s="12"/>
      <c r="AA3721" s="12"/>
      <c r="AB3721" s="12"/>
      <c r="AC3721" s="12"/>
      <c r="AD3721" s="12"/>
      <c r="AE3721" s="12"/>
      <c r="AF3721" s="12"/>
      <c r="AG3721" s="12"/>
      <c r="AH3721" s="12"/>
      <c r="AI3721" s="12"/>
      <c r="AJ3721" s="12"/>
      <c r="AK3721" s="12"/>
      <c r="AL3721" s="12"/>
      <c r="AM3721" s="12"/>
      <c r="AN3721" s="12"/>
      <c r="AO3721" s="12"/>
      <c r="AP3721" s="12"/>
      <c r="AQ3721" s="12"/>
      <c r="AR3721" s="12"/>
      <c r="AS3721" s="12"/>
      <c r="AT3721" s="12"/>
      <c r="AU3721" s="12"/>
      <c r="AV3721" s="12"/>
      <c r="AW3721" s="12"/>
      <c r="AX3721" s="12"/>
      <c r="AY3721" s="12"/>
      <c r="AZ3721" s="12"/>
      <c r="BA3721" s="12"/>
      <c r="BB3721" s="12"/>
      <c r="BC3721" s="12"/>
      <c r="BD3721" s="12"/>
      <c r="BE3721" s="12"/>
      <c r="BF3721" s="12"/>
      <c r="BG3721" s="12"/>
      <c r="BH3721" s="12"/>
      <c r="BI3721" s="12"/>
      <c r="BJ3721" s="12"/>
      <c r="BK3721" s="12"/>
      <c r="BL3721" s="12"/>
      <c r="BM3721" s="12"/>
      <c r="BN3721" s="12"/>
      <c r="BO3721" s="12"/>
      <c r="BP3721" s="12"/>
      <c r="BQ3721" s="12"/>
      <c r="BR3721" s="12"/>
      <c r="BS3721" s="12"/>
      <c r="BT3721" s="12"/>
      <c r="BU3721" s="12"/>
      <c r="BV3721" s="12"/>
      <c r="BW3721" s="12"/>
      <c r="BX3721" s="12"/>
      <c r="BY3721" s="12"/>
      <c r="BZ3721" s="12"/>
      <c r="CA3721" s="12"/>
      <c r="CB3721" s="12"/>
      <c r="CC3721" s="12"/>
      <c r="CD3721" s="12"/>
      <c r="CE3721" s="12"/>
      <c r="CF3721" s="12"/>
      <c r="CG3721" s="12"/>
      <c r="CH3721" s="12"/>
      <c r="CI3721" s="12"/>
      <c r="CJ3721" s="12"/>
      <c r="CK3721" s="12"/>
      <c r="CL3721" s="12"/>
      <c r="CM3721" s="12"/>
      <c r="CN3721" s="12"/>
      <c r="CO3721" s="12"/>
      <c r="CP3721" s="12"/>
      <c r="CQ3721" s="12"/>
      <c r="CR3721" s="12"/>
      <c r="CS3721" s="12"/>
      <c r="CT3721" s="12"/>
      <c r="CU3721" s="12"/>
      <c r="CV3721" s="12"/>
      <c r="CW3721" s="12"/>
      <c r="CX3721" s="12"/>
      <c r="CY3721" s="12"/>
      <c r="CZ3721" s="12"/>
      <c r="DA3721" s="12"/>
      <c r="DB3721" s="12"/>
      <c r="DC3721" s="12"/>
      <c r="DD3721" s="12"/>
      <c r="DE3721" s="12"/>
      <c r="DF3721" s="12"/>
      <c r="DG3721" s="12"/>
      <c r="DH3721" s="12"/>
      <c r="DI3721" s="12"/>
      <c r="DJ3721" s="12"/>
      <c r="DK3721" s="12"/>
      <c r="DL3721" s="12"/>
      <c r="DM3721" s="12"/>
      <c r="DN3721" s="12"/>
      <c r="DO3721" s="12"/>
      <c r="DP3721" s="12"/>
      <c r="DQ3721" s="12"/>
      <c r="DR3721" s="12"/>
      <c r="DS3721" s="12"/>
      <c r="DT3721" s="12"/>
      <c r="DU3721" s="12"/>
      <c r="DV3721" s="12"/>
    </row>
    <row r="3722" spans="1:126" s="14" customFormat="1" ht="60.75" thickBot="1" x14ac:dyDescent="0.3">
      <c r="A3722" s="12"/>
      <c r="B3722" s="13">
        <f t="shared" ref="B3722:B3785" si="60">B3721+1</f>
        <v>3713</v>
      </c>
      <c r="C3722" s="2" t="s">
        <v>2933</v>
      </c>
      <c r="D3722" s="9">
        <v>7102</v>
      </c>
      <c r="E3722" s="2" t="s">
        <v>2945</v>
      </c>
      <c r="F3722" s="2" t="s">
        <v>2947</v>
      </c>
      <c r="G3722" s="2" t="s">
        <v>2949</v>
      </c>
      <c r="H3722" s="2" t="s">
        <v>2</v>
      </c>
      <c r="J3722" s="12"/>
      <c r="K3722" s="12"/>
      <c r="L3722" s="12"/>
      <c r="M3722" s="12"/>
      <c r="N3722" s="12"/>
      <c r="O3722" s="12"/>
      <c r="P3722" s="12"/>
      <c r="Q3722" s="12"/>
      <c r="R3722" s="12"/>
      <c r="S3722" s="12"/>
      <c r="T3722" s="12"/>
      <c r="U3722" s="12"/>
      <c r="V3722" s="12"/>
      <c r="W3722" s="12"/>
      <c r="X3722" s="12"/>
      <c r="Y3722" s="12"/>
      <c r="Z3722" s="12"/>
      <c r="AA3722" s="12"/>
      <c r="AB3722" s="12"/>
      <c r="AC3722" s="12"/>
      <c r="AD3722" s="12"/>
      <c r="AE3722" s="12"/>
      <c r="AF3722" s="12"/>
      <c r="AG3722" s="12"/>
      <c r="AH3722" s="12"/>
      <c r="AI3722" s="12"/>
      <c r="AJ3722" s="12"/>
      <c r="AK3722" s="12"/>
      <c r="AL3722" s="12"/>
      <c r="AM3722" s="12"/>
      <c r="AN3722" s="12"/>
      <c r="AO3722" s="12"/>
      <c r="AP3722" s="12"/>
      <c r="AQ3722" s="12"/>
      <c r="AR3722" s="12"/>
      <c r="AS3722" s="12"/>
      <c r="AT3722" s="12"/>
      <c r="AU3722" s="12"/>
      <c r="AV3722" s="12"/>
      <c r="AW3722" s="12"/>
      <c r="AX3722" s="12"/>
      <c r="AY3722" s="12"/>
      <c r="AZ3722" s="12"/>
      <c r="BA3722" s="12"/>
      <c r="BB3722" s="12"/>
      <c r="BC3722" s="12"/>
      <c r="BD3722" s="12"/>
      <c r="BE3722" s="12"/>
      <c r="BF3722" s="12"/>
      <c r="BG3722" s="12"/>
      <c r="BH3722" s="12"/>
      <c r="BI3722" s="12"/>
      <c r="BJ3722" s="12"/>
      <c r="BK3722" s="12"/>
      <c r="BL3722" s="12"/>
      <c r="BM3722" s="12"/>
      <c r="BN3722" s="12"/>
      <c r="BO3722" s="12"/>
      <c r="BP3722" s="12"/>
      <c r="BQ3722" s="12"/>
      <c r="BR3722" s="12"/>
      <c r="BS3722" s="12"/>
      <c r="BT3722" s="12"/>
      <c r="BU3722" s="12"/>
      <c r="BV3722" s="12"/>
      <c r="BW3722" s="12"/>
      <c r="BX3722" s="12"/>
      <c r="BY3722" s="12"/>
      <c r="BZ3722" s="12"/>
      <c r="CA3722" s="12"/>
      <c r="CB3722" s="12"/>
      <c r="CC3722" s="12"/>
      <c r="CD3722" s="12"/>
      <c r="CE3722" s="12"/>
      <c r="CF3722" s="12"/>
      <c r="CG3722" s="12"/>
      <c r="CH3722" s="12"/>
      <c r="CI3722" s="12"/>
      <c r="CJ3722" s="12"/>
      <c r="CK3722" s="12"/>
      <c r="CL3722" s="12"/>
      <c r="CM3722" s="12"/>
      <c r="CN3722" s="12"/>
      <c r="CO3722" s="12"/>
      <c r="CP3722" s="12"/>
      <c r="CQ3722" s="12"/>
      <c r="CR3722" s="12"/>
      <c r="CS3722" s="12"/>
      <c r="CT3722" s="12"/>
      <c r="CU3722" s="12"/>
      <c r="CV3722" s="12"/>
      <c r="CW3722" s="12"/>
      <c r="CX3722" s="12"/>
      <c r="CY3722" s="12"/>
      <c r="CZ3722" s="12"/>
      <c r="DA3722" s="12"/>
      <c r="DB3722" s="12"/>
      <c r="DC3722" s="12"/>
      <c r="DD3722" s="12"/>
      <c r="DE3722" s="12"/>
      <c r="DF3722" s="12"/>
      <c r="DG3722" s="12"/>
      <c r="DH3722" s="12"/>
      <c r="DI3722" s="12"/>
      <c r="DJ3722" s="12"/>
      <c r="DK3722" s="12"/>
      <c r="DL3722" s="12"/>
      <c r="DM3722" s="12"/>
      <c r="DN3722" s="12"/>
      <c r="DO3722" s="12"/>
      <c r="DP3722" s="12"/>
      <c r="DQ3722" s="12"/>
      <c r="DR3722" s="12"/>
      <c r="DS3722" s="12"/>
      <c r="DT3722" s="12"/>
      <c r="DU3722" s="12"/>
      <c r="DV3722" s="12"/>
    </row>
    <row r="3723" spans="1:126" s="14" customFormat="1" ht="120.75" thickBot="1" x14ac:dyDescent="0.3">
      <c r="A3723" s="12"/>
      <c r="B3723" s="13">
        <f t="shared" si="60"/>
        <v>3714</v>
      </c>
      <c r="C3723" s="2" t="s">
        <v>2933</v>
      </c>
      <c r="D3723" s="9">
        <v>7113</v>
      </c>
      <c r="E3723" s="2" t="s">
        <v>2950</v>
      </c>
      <c r="F3723" s="2" t="s">
        <v>2951</v>
      </c>
      <c r="G3723" s="2" t="s">
        <v>2957</v>
      </c>
      <c r="H3723" s="2" t="s">
        <v>2</v>
      </c>
      <c r="J3723" s="12"/>
      <c r="K3723" s="12"/>
      <c r="L3723" s="12"/>
      <c r="M3723" s="12"/>
      <c r="N3723" s="12"/>
      <c r="O3723" s="12"/>
      <c r="P3723" s="12"/>
      <c r="Q3723" s="12"/>
      <c r="R3723" s="12"/>
      <c r="S3723" s="12"/>
      <c r="T3723" s="12"/>
      <c r="U3723" s="12"/>
      <c r="V3723" s="12"/>
      <c r="W3723" s="12"/>
      <c r="X3723" s="12"/>
      <c r="Y3723" s="12"/>
      <c r="Z3723" s="12"/>
      <c r="AA3723" s="12"/>
      <c r="AB3723" s="12"/>
      <c r="AC3723" s="12"/>
      <c r="AD3723" s="12"/>
      <c r="AE3723" s="12"/>
      <c r="AF3723" s="12"/>
      <c r="AG3723" s="12"/>
      <c r="AH3723" s="12"/>
      <c r="AI3723" s="12"/>
      <c r="AJ3723" s="12"/>
      <c r="AK3723" s="12"/>
      <c r="AL3723" s="12"/>
      <c r="AM3723" s="12"/>
      <c r="AN3723" s="12"/>
      <c r="AO3723" s="12"/>
      <c r="AP3723" s="12"/>
      <c r="AQ3723" s="12"/>
      <c r="AR3723" s="12"/>
      <c r="AS3723" s="12"/>
      <c r="AT3723" s="12"/>
      <c r="AU3723" s="12"/>
      <c r="AV3723" s="12"/>
      <c r="AW3723" s="12"/>
      <c r="AX3723" s="12"/>
      <c r="AY3723" s="12"/>
      <c r="AZ3723" s="12"/>
      <c r="BA3723" s="12"/>
      <c r="BB3723" s="12"/>
      <c r="BC3723" s="12"/>
      <c r="BD3723" s="12"/>
      <c r="BE3723" s="12"/>
      <c r="BF3723" s="12"/>
      <c r="BG3723" s="12"/>
      <c r="BH3723" s="12"/>
      <c r="BI3723" s="12"/>
      <c r="BJ3723" s="12"/>
      <c r="BK3723" s="12"/>
      <c r="BL3723" s="12"/>
      <c r="BM3723" s="12"/>
      <c r="BN3723" s="12"/>
      <c r="BO3723" s="12"/>
      <c r="BP3723" s="12"/>
      <c r="BQ3723" s="12"/>
      <c r="BR3723" s="12"/>
      <c r="BS3723" s="12"/>
      <c r="BT3723" s="12"/>
      <c r="BU3723" s="12"/>
      <c r="BV3723" s="12"/>
      <c r="BW3723" s="12"/>
      <c r="BX3723" s="12"/>
      <c r="BY3723" s="12"/>
      <c r="BZ3723" s="12"/>
      <c r="CA3723" s="12"/>
      <c r="CB3723" s="12"/>
      <c r="CC3723" s="12"/>
      <c r="CD3723" s="12"/>
      <c r="CE3723" s="12"/>
      <c r="CF3723" s="12"/>
      <c r="CG3723" s="12"/>
      <c r="CH3723" s="12"/>
      <c r="CI3723" s="12"/>
      <c r="CJ3723" s="12"/>
      <c r="CK3723" s="12"/>
      <c r="CL3723" s="12"/>
      <c r="CM3723" s="12"/>
      <c r="CN3723" s="12"/>
      <c r="CO3723" s="12"/>
      <c r="CP3723" s="12"/>
      <c r="CQ3723" s="12"/>
      <c r="CR3723" s="12"/>
      <c r="CS3723" s="12"/>
      <c r="CT3723" s="12"/>
      <c r="CU3723" s="12"/>
      <c r="CV3723" s="12"/>
      <c r="CW3723" s="12"/>
      <c r="CX3723" s="12"/>
      <c r="CY3723" s="12"/>
      <c r="CZ3723" s="12"/>
      <c r="DA3723" s="12"/>
      <c r="DB3723" s="12"/>
      <c r="DC3723" s="12"/>
      <c r="DD3723" s="12"/>
      <c r="DE3723" s="12"/>
      <c r="DF3723" s="12"/>
      <c r="DG3723" s="12"/>
      <c r="DH3723" s="12"/>
      <c r="DI3723" s="12"/>
      <c r="DJ3723" s="12"/>
      <c r="DK3723" s="12"/>
      <c r="DL3723" s="12"/>
      <c r="DM3723" s="12"/>
      <c r="DN3723" s="12"/>
      <c r="DO3723" s="12"/>
      <c r="DP3723" s="12"/>
      <c r="DQ3723" s="12"/>
      <c r="DR3723" s="12"/>
      <c r="DS3723" s="12"/>
      <c r="DT3723" s="12"/>
      <c r="DU3723" s="12"/>
      <c r="DV3723" s="12"/>
    </row>
    <row r="3724" spans="1:126" s="14" customFormat="1" ht="75.75" thickBot="1" x14ac:dyDescent="0.3">
      <c r="A3724" s="12"/>
      <c r="B3724" s="13">
        <f t="shared" si="60"/>
        <v>3715</v>
      </c>
      <c r="C3724" s="2" t="s">
        <v>2933</v>
      </c>
      <c r="D3724" s="9">
        <v>7113</v>
      </c>
      <c r="E3724" s="2" t="s">
        <v>2950</v>
      </c>
      <c r="F3724" s="2" t="s">
        <v>2952</v>
      </c>
      <c r="G3724" s="2" t="s">
        <v>2958</v>
      </c>
      <c r="H3724" s="2" t="s">
        <v>2</v>
      </c>
      <c r="J3724" s="12"/>
      <c r="K3724" s="12"/>
      <c r="L3724" s="12"/>
      <c r="M3724" s="12"/>
      <c r="N3724" s="12"/>
      <c r="O3724" s="12"/>
      <c r="P3724" s="12"/>
      <c r="Q3724" s="12"/>
      <c r="R3724" s="12"/>
      <c r="S3724" s="12"/>
      <c r="T3724" s="12"/>
      <c r="U3724" s="12"/>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2"/>
      <c r="AY3724" s="12"/>
      <c r="AZ3724" s="12"/>
      <c r="BA3724" s="12"/>
      <c r="BB3724" s="12"/>
      <c r="BC3724" s="12"/>
      <c r="BD3724" s="12"/>
      <c r="BE3724" s="12"/>
      <c r="BF3724" s="12"/>
      <c r="BG3724" s="12"/>
      <c r="BH3724" s="12"/>
      <c r="BI3724" s="12"/>
      <c r="BJ3724" s="12"/>
      <c r="BK3724" s="12"/>
      <c r="BL3724" s="12"/>
      <c r="BM3724" s="12"/>
      <c r="BN3724" s="12"/>
      <c r="BO3724" s="12"/>
      <c r="BP3724" s="12"/>
      <c r="BQ3724" s="12"/>
      <c r="BR3724" s="12"/>
      <c r="BS3724" s="12"/>
      <c r="BT3724" s="12"/>
      <c r="BU3724" s="12"/>
      <c r="BV3724" s="12"/>
      <c r="BW3724" s="12"/>
      <c r="BX3724" s="12"/>
      <c r="BY3724" s="12"/>
      <c r="BZ3724" s="12"/>
      <c r="CA3724" s="12"/>
      <c r="CB3724" s="12"/>
      <c r="CC3724" s="12"/>
      <c r="CD3724" s="12"/>
      <c r="CE3724" s="12"/>
      <c r="CF3724" s="12"/>
      <c r="CG3724" s="12"/>
      <c r="CH3724" s="12"/>
      <c r="CI3724" s="12"/>
      <c r="CJ3724" s="12"/>
      <c r="CK3724" s="12"/>
      <c r="CL3724" s="12"/>
      <c r="CM3724" s="12"/>
      <c r="CN3724" s="12"/>
      <c r="CO3724" s="12"/>
      <c r="CP3724" s="12"/>
      <c r="CQ3724" s="12"/>
      <c r="CR3724" s="12"/>
      <c r="CS3724" s="12"/>
      <c r="CT3724" s="12"/>
      <c r="CU3724" s="12"/>
      <c r="CV3724" s="12"/>
      <c r="CW3724" s="12"/>
      <c r="CX3724" s="12"/>
      <c r="CY3724" s="12"/>
      <c r="CZ3724" s="12"/>
      <c r="DA3724" s="12"/>
      <c r="DB3724" s="12"/>
      <c r="DC3724" s="12"/>
      <c r="DD3724" s="12"/>
      <c r="DE3724" s="12"/>
      <c r="DF3724" s="12"/>
      <c r="DG3724" s="12"/>
      <c r="DH3724" s="12"/>
      <c r="DI3724" s="12"/>
      <c r="DJ3724" s="12"/>
      <c r="DK3724" s="12"/>
      <c r="DL3724" s="12"/>
      <c r="DM3724" s="12"/>
      <c r="DN3724" s="12"/>
      <c r="DO3724" s="12"/>
      <c r="DP3724" s="12"/>
      <c r="DQ3724" s="12"/>
      <c r="DR3724" s="12"/>
      <c r="DS3724" s="12"/>
      <c r="DT3724" s="12"/>
      <c r="DU3724" s="12"/>
      <c r="DV3724" s="12"/>
    </row>
    <row r="3725" spans="1:126" s="14" customFormat="1" ht="105.75" thickBot="1" x14ac:dyDescent="0.3">
      <c r="A3725" s="12"/>
      <c r="B3725" s="13">
        <f t="shared" si="60"/>
        <v>3716</v>
      </c>
      <c r="C3725" s="2" t="s">
        <v>2933</v>
      </c>
      <c r="D3725" s="9">
        <v>7113</v>
      </c>
      <c r="E3725" s="2" t="s">
        <v>2950</v>
      </c>
      <c r="F3725" s="2" t="s">
        <v>2953</v>
      </c>
      <c r="G3725" s="2" t="s">
        <v>2959</v>
      </c>
      <c r="H3725" s="2" t="s">
        <v>2</v>
      </c>
      <c r="J3725" s="12"/>
      <c r="K3725" s="12"/>
      <c r="L3725" s="12"/>
      <c r="M3725" s="12"/>
      <c r="N3725" s="12"/>
      <c r="O3725" s="12"/>
      <c r="P3725" s="12"/>
      <c r="Q3725" s="12"/>
      <c r="R3725" s="12"/>
      <c r="S3725" s="12"/>
      <c r="T3725" s="12"/>
      <c r="U3725" s="12"/>
      <c r="V3725" s="12"/>
      <c r="W3725" s="12"/>
      <c r="X3725" s="12"/>
      <c r="Y3725" s="12"/>
      <c r="Z3725" s="12"/>
      <c r="AA3725" s="12"/>
      <c r="AB3725" s="12"/>
      <c r="AC3725" s="12"/>
      <c r="AD3725" s="12"/>
      <c r="AE3725" s="12"/>
      <c r="AF3725" s="12"/>
      <c r="AG3725" s="12"/>
      <c r="AH3725" s="12"/>
      <c r="AI3725" s="12"/>
      <c r="AJ3725" s="12"/>
      <c r="AK3725" s="12"/>
      <c r="AL3725" s="12"/>
      <c r="AM3725" s="12"/>
      <c r="AN3725" s="12"/>
      <c r="AO3725" s="12"/>
      <c r="AP3725" s="12"/>
      <c r="AQ3725" s="12"/>
      <c r="AR3725" s="12"/>
      <c r="AS3725" s="12"/>
      <c r="AT3725" s="12"/>
      <c r="AU3725" s="12"/>
      <c r="AV3725" s="12"/>
      <c r="AW3725" s="12"/>
      <c r="AX3725" s="12"/>
      <c r="AY3725" s="12"/>
      <c r="AZ3725" s="12"/>
      <c r="BA3725" s="12"/>
      <c r="BB3725" s="12"/>
      <c r="BC3725" s="12"/>
      <c r="BD3725" s="12"/>
      <c r="BE3725" s="12"/>
      <c r="BF3725" s="12"/>
      <c r="BG3725" s="12"/>
      <c r="BH3725" s="12"/>
      <c r="BI3725" s="12"/>
      <c r="BJ3725" s="12"/>
      <c r="BK3725" s="12"/>
      <c r="BL3725" s="12"/>
      <c r="BM3725" s="12"/>
      <c r="BN3725" s="12"/>
      <c r="BO3725" s="12"/>
      <c r="BP3725" s="12"/>
      <c r="BQ3725" s="12"/>
      <c r="BR3725" s="12"/>
      <c r="BS3725" s="12"/>
      <c r="BT3725" s="12"/>
      <c r="BU3725" s="12"/>
      <c r="BV3725" s="12"/>
      <c r="BW3725" s="12"/>
      <c r="BX3725" s="12"/>
      <c r="BY3725" s="12"/>
      <c r="BZ3725" s="12"/>
      <c r="CA3725" s="12"/>
      <c r="CB3725" s="12"/>
      <c r="CC3725" s="12"/>
      <c r="CD3725" s="12"/>
      <c r="CE3725" s="12"/>
      <c r="CF3725" s="12"/>
      <c r="CG3725" s="12"/>
      <c r="CH3725" s="12"/>
      <c r="CI3725" s="12"/>
      <c r="CJ3725" s="12"/>
      <c r="CK3725" s="12"/>
      <c r="CL3725" s="12"/>
      <c r="CM3725" s="12"/>
      <c r="CN3725" s="12"/>
      <c r="CO3725" s="12"/>
      <c r="CP3725" s="12"/>
      <c r="CQ3725" s="12"/>
      <c r="CR3725" s="12"/>
      <c r="CS3725" s="12"/>
      <c r="CT3725" s="12"/>
      <c r="CU3725" s="12"/>
      <c r="CV3725" s="12"/>
      <c r="CW3725" s="12"/>
      <c r="CX3725" s="12"/>
      <c r="CY3725" s="12"/>
      <c r="CZ3725" s="12"/>
      <c r="DA3725" s="12"/>
      <c r="DB3725" s="12"/>
      <c r="DC3725" s="12"/>
      <c r="DD3725" s="12"/>
      <c r="DE3725" s="12"/>
      <c r="DF3725" s="12"/>
      <c r="DG3725" s="12"/>
      <c r="DH3725" s="12"/>
      <c r="DI3725" s="12"/>
      <c r="DJ3725" s="12"/>
      <c r="DK3725" s="12"/>
      <c r="DL3725" s="12"/>
      <c r="DM3725" s="12"/>
      <c r="DN3725" s="12"/>
      <c r="DO3725" s="12"/>
      <c r="DP3725" s="12"/>
      <c r="DQ3725" s="12"/>
      <c r="DR3725" s="12"/>
      <c r="DS3725" s="12"/>
      <c r="DT3725" s="12"/>
      <c r="DU3725" s="12"/>
      <c r="DV3725" s="12"/>
    </row>
    <row r="3726" spans="1:126" s="14" customFormat="1" ht="75.75" thickBot="1" x14ac:dyDescent="0.3">
      <c r="A3726" s="12"/>
      <c r="B3726" s="13">
        <f t="shared" si="60"/>
        <v>3717</v>
      </c>
      <c r="C3726" s="2" t="s">
        <v>2933</v>
      </c>
      <c r="D3726" s="9">
        <v>7113</v>
      </c>
      <c r="E3726" s="2" t="s">
        <v>2950</v>
      </c>
      <c r="F3726" s="2" t="s">
        <v>2954</v>
      </c>
      <c r="G3726" s="2" t="s">
        <v>2960</v>
      </c>
      <c r="H3726" s="2" t="s">
        <v>2</v>
      </c>
      <c r="J3726" s="12"/>
      <c r="K3726" s="12"/>
      <c r="L3726" s="12"/>
      <c r="M3726" s="12"/>
      <c r="N3726" s="12"/>
      <c r="O3726" s="12"/>
      <c r="P3726" s="12"/>
      <c r="Q3726" s="12"/>
      <c r="R3726" s="12"/>
      <c r="S3726" s="12"/>
      <c r="T3726" s="12"/>
      <c r="U3726" s="12"/>
      <c r="V3726" s="12"/>
      <c r="W3726" s="12"/>
      <c r="X3726" s="12"/>
      <c r="Y3726" s="12"/>
      <c r="Z3726" s="12"/>
      <c r="AA3726" s="12"/>
      <c r="AB3726" s="12"/>
      <c r="AC3726" s="12"/>
      <c r="AD3726" s="12"/>
      <c r="AE3726" s="12"/>
      <c r="AF3726" s="12"/>
      <c r="AG3726" s="12"/>
      <c r="AH3726" s="12"/>
      <c r="AI3726" s="12"/>
      <c r="AJ3726" s="12"/>
      <c r="AK3726" s="12"/>
      <c r="AL3726" s="12"/>
      <c r="AM3726" s="12"/>
      <c r="AN3726" s="12"/>
      <c r="AO3726" s="12"/>
      <c r="AP3726" s="12"/>
      <c r="AQ3726" s="12"/>
      <c r="AR3726" s="12"/>
      <c r="AS3726" s="12"/>
      <c r="AT3726" s="12"/>
      <c r="AU3726" s="12"/>
      <c r="AV3726" s="12"/>
      <c r="AW3726" s="12"/>
      <c r="AX3726" s="12"/>
      <c r="AY3726" s="12"/>
      <c r="AZ3726" s="12"/>
      <c r="BA3726" s="12"/>
      <c r="BB3726" s="12"/>
      <c r="BC3726" s="12"/>
      <c r="BD3726" s="12"/>
      <c r="BE3726" s="12"/>
      <c r="BF3726" s="12"/>
      <c r="BG3726" s="12"/>
      <c r="BH3726" s="12"/>
      <c r="BI3726" s="12"/>
      <c r="BJ3726" s="12"/>
      <c r="BK3726" s="12"/>
      <c r="BL3726" s="12"/>
      <c r="BM3726" s="12"/>
      <c r="BN3726" s="12"/>
      <c r="BO3726" s="12"/>
      <c r="BP3726" s="12"/>
      <c r="BQ3726" s="12"/>
      <c r="BR3726" s="12"/>
      <c r="BS3726" s="12"/>
      <c r="BT3726" s="12"/>
      <c r="BU3726" s="12"/>
      <c r="BV3726" s="12"/>
      <c r="BW3726" s="12"/>
      <c r="BX3726" s="12"/>
      <c r="BY3726" s="12"/>
      <c r="BZ3726" s="12"/>
      <c r="CA3726" s="12"/>
      <c r="CB3726" s="12"/>
      <c r="CC3726" s="12"/>
      <c r="CD3726" s="12"/>
      <c r="CE3726" s="12"/>
      <c r="CF3726" s="12"/>
      <c r="CG3726" s="12"/>
      <c r="CH3726" s="12"/>
      <c r="CI3726" s="12"/>
      <c r="CJ3726" s="12"/>
      <c r="CK3726" s="12"/>
      <c r="CL3726" s="12"/>
      <c r="CM3726" s="12"/>
      <c r="CN3726" s="12"/>
      <c r="CO3726" s="12"/>
      <c r="CP3726" s="12"/>
      <c r="CQ3726" s="12"/>
      <c r="CR3726" s="12"/>
      <c r="CS3726" s="12"/>
      <c r="CT3726" s="12"/>
      <c r="CU3726" s="12"/>
      <c r="CV3726" s="12"/>
      <c r="CW3726" s="12"/>
      <c r="CX3726" s="12"/>
      <c r="CY3726" s="12"/>
      <c r="CZ3726" s="12"/>
      <c r="DA3726" s="12"/>
      <c r="DB3726" s="12"/>
      <c r="DC3726" s="12"/>
      <c r="DD3726" s="12"/>
      <c r="DE3726" s="12"/>
      <c r="DF3726" s="12"/>
      <c r="DG3726" s="12"/>
      <c r="DH3726" s="12"/>
      <c r="DI3726" s="12"/>
      <c r="DJ3726" s="12"/>
      <c r="DK3726" s="12"/>
      <c r="DL3726" s="12"/>
      <c r="DM3726" s="12"/>
      <c r="DN3726" s="12"/>
      <c r="DO3726" s="12"/>
      <c r="DP3726" s="12"/>
      <c r="DQ3726" s="12"/>
      <c r="DR3726" s="12"/>
      <c r="DS3726" s="12"/>
      <c r="DT3726" s="12"/>
      <c r="DU3726" s="12"/>
      <c r="DV3726" s="12"/>
    </row>
    <row r="3727" spans="1:126" s="14" customFormat="1" ht="75.75" thickBot="1" x14ac:dyDescent="0.3">
      <c r="A3727" s="12"/>
      <c r="B3727" s="13">
        <f t="shared" si="60"/>
        <v>3718</v>
      </c>
      <c r="C3727" s="2" t="s">
        <v>2933</v>
      </c>
      <c r="D3727" s="9">
        <v>7113</v>
      </c>
      <c r="E3727" s="2" t="s">
        <v>2950</v>
      </c>
      <c r="F3727" s="2" t="s">
        <v>2955</v>
      </c>
      <c r="G3727" s="2" t="s">
        <v>6006</v>
      </c>
      <c r="H3727" s="2" t="s">
        <v>2</v>
      </c>
      <c r="J3727" s="12"/>
      <c r="K3727" s="12"/>
      <c r="L3727" s="12"/>
      <c r="M3727" s="12"/>
      <c r="N3727" s="12"/>
      <c r="O3727" s="12"/>
      <c r="P3727" s="12"/>
      <c r="Q3727" s="12"/>
      <c r="R3727" s="12"/>
      <c r="S3727" s="12"/>
      <c r="T3727" s="12"/>
      <c r="U3727" s="12"/>
      <c r="V3727" s="12"/>
      <c r="W3727" s="12"/>
      <c r="X3727" s="12"/>
      <c r="Y3727" s="12"/>
      <c r="Z3727" s="12"/>
      <c r="AA3727" s="12"/>
      <c r="AB3727" s="12"/>
      <c r="AC3727" s="12"/>
      <c r="AD3727" s="12"/>
      <c r="AE3727" s="12"/>
      <c r="AF3727" s="12"/>
      <c r="AG3727" s="12"/>
      <c r="AH3727" s="12"/>
      <c r="AI3727" s="12"/>
      <c r="AJ3727" s="12"/>
      <c r="AK3727" s="12"/>
      <c r="AL3727" s="12"/>
      <c r="AM3727" s="12"/>
      <c r="AN3727" s="12"/>
      <c r="AO3727" s="12"/>
      <c r="AP3727" s="12"/>
      <c r="AQ3727" s="12"/>
      <c r="AR3727" s="12"/>
      <c r="AS3727" s="12"/>
      <c r="AT3727" s="12"/>
      <c r="AU3727" s="12"/>
      <c r="AV3727" s="12"/>
      <c r="AW3727" s="12"/>
      <c r="AX3727" s="12"/>
      <c r="AY3727" s="12"/>
      <c r="AZ3727" s="12"/>
      <c r="BA3727" s="12"/>
      <c r="BB3727" s="12"/>
      <c r="BC3727" s="12"/>
      <c r="BD3727" s="12"/>
      <c r="BE3727" s="12"/>
      <c r="BF3727" s="12"/>
      <c r="BG3727" s="12"/>
      <c r="BH3727" s="12"/>
      <c r="BI3727" s="12"/>
      <c r="BJ3727" s="12"/>
      <c r="BK3727" s="12"/>
      <c r="BL3727" s="12"/>
      <c r="BM3727" s="12"/>
      <c r="BN3727" s="12"/>
      <c r="BO3727" s="12"/>
      <c r="BP3727" s="12"/>
      <c r="BQ3727" s="12"/>
      <c r="BR3727" s="12"/>
      <c r="BS3727" s="12"/>
      <c r="BT3727" s="12"/>
      <c r="BU3727" s="12"/>
      <c r="BV3727" s="12"/>
      <c r="BW3727" s="12"/>
      <c r="BX3727" s="12"/>
      <c r="BY3727" s="12"/>
      <c r="BZ3727" s="12"/>
      <c r="CA3727" s="12"/>
      <c r="CB3727" s="12"/>
      <c r="CC3727" s="12"/>
      <c r="CD3727" s="12"/>
      <c r="CE3727" s="12"/>
      <c r="CF3727" s="12"/>
      <c r="CG3727" s="12"/>
      <c r="CH3727" s="12"/>
      <c r="CI3727" s="12"/>
      <c r="CJ3727" s="12"/>
      <c r="CK3727" s="12"/>
      <c r="CL3727" s="12"/>
      <c r="CM3727" s="12"/>
      <c r="CN3727" s="12"/>
      <c r="CO3727" s="12"/>
      <c r="CP3727" s="12"/>
      <c r="CQ3727" s="12"/>
      <c r="CR3727" s="12"/>
      <c r="CS3727" s="12"/>
      <c r="CT3727" s="12"/>
      <c r="CU3727" s="12"/>
      <c r="CV3727" s="12"/>
      <c r="CW3727" s="12"/>
      <c r="CX3727" s="12"/>
      <c r="CY3727" s="12"/>
      <c r="CZ3727" s="12"/>
      <c r="DA3727" s="12"/>
      <c r="DB3727" s="12"/>
      <c r="DC3727" s="12"/>
      <c r="DD3727" s="12"/>
      <c r="DE3727" s="12"/>
      <c r="DF3727" s="12"/>
      <c r="DG3727" s="12"/>
      <c r="DH3727" s="12"/>
      <c r="DI3727" s="12"/>
      <c r="DJ3727" s="12"/>
      <c r="DK3727" s="12"/>
      <c r="DL3727" s="12"/>
      <c r="DM3727" s="12"/>
      <c r="DN3727" s="12"/>
      <c r="DO3727" s="12"/>
      <c r="DP3727" s="12"/>
      <c r="DQ3727" s="12"/>
      <c r="DR3727" s="12"/>
      <c r="DS3727" s="12"/>
      <c r="DT3727" s="12"/>
      <c r="DU3727" s="12"/>
      <c r="DV3727" s="12"/>
    </row>
    <row r="3728" spans="1:126" s="14" customFormat="1" ht="75.75" thickBot="1" x14ac:dyDescent="0.3">
      <c r="A3728" s="12"/>
      <c r="B3728" s="13">
        <f t="shared" si="60"/>
        <v>3719</v>
      </c>
      <c r="C3728" s="2" t="s">
        <v>2933</v>
      </c>
      <c r="D3728" s="9">
        <v>7113</v>
      </c>
      <c r="E3728" s="2" t="s">
        <v>2950</v>
      </c>
      <c r="F3728" s="2" t="s">
        <v>2956</v>
      </c>
      <c r="G3728" s="2" t="s">
        <v>2961</v>
      </c>
      <c r="H3728" s="2" t="s">
        <v>2</v>
      </c>
      <c r="J3728" s="12"/>
      <c r="K3728" s="12"/>
      <c r="L3728" s="12"/>
      <c r="M3728" s="12"/>
      <c r="N3728" s="12"/>
      <c r="O3728" s="12"/>
      <c r="P3728" s="12"/>
      <c r="Q3728" s="12"/>
      <c r="R3728" s="12"/>
      <c r="S3728" s="12"/>
      <c r="T3728" s="12"/>
      <c r="U3728" s="12"/>
      <c r="V3728" s="12"/>
      <c r="W3728" s="12"/>
      <c r="X3728" s="12"/>
      <c r="Y3728" s="12"/>
      <c r="Z3728" s="12"/>
      <c r="AA3728" s="12"/>
      <c r="AB3728" s="12"/>
      <c r="AC3728" s="12"/>
      <c r="AD3728" s="12"/>
      <c r="AE3728" s="12"/>
      <c r="AF3728" s="12"/>
      <c r="AG3728" s="12"/>
      <c r="AH3728" s="12"/>
      <c r="AI3728" s="12"/>
      <c r="AJ3728" s="12"/>
      <c r="AK3728" s="12"/>
      <c r="AL3728" s="12"/>
      <c r="AM3728" s="12"/>
      <c r="AN3728" s="12"/>
      <c r="AO3728" s="12"/>
      <c r="AP3728" s="12"/>
      <c r="AQ3728" s="12"/>
      <c r="AR3728" s="12"/>
      <c r="AS3728" s="12"/>
      <c r="AT3728" s="12"/>
      <c r="AU3728" s="12"/>
      <c r="AV3728" s="12"/>
      <c r="AW3728" s="12"/>
      <c r="AX3728" s="12"/>
      <c r="AY3728" s="12"/>
      <c r="AZ3728" s="12"/>
      <c r="BA3728" s="12"/>
      <c r="BB3728" s="12"/>
      <c r="BC3728" s="12"/>
      <c r="BD3728" s="12"/>
      <c r="BE3728" s="12"/>
      <c r="BF3728" s="12"/>
      <c r="BG3728" s="12"/>
      <c r="BH3728" s="12"/>
      <c r="BI3728" s="12"/>
      <c r="BJ3728" s="12"/>
      <c r="BK3728" s="12"/>
      <c r="BL3728" s="12"/>
      <c r="BM3728" s="12"/>
      <c r="BN3728" s="12"/>
      <c r="BO3728" s="12"/>
      <c r="BP3728" s="12"/>
      <c r="BQ3728" s="12"/>
      <c r="BR3728" s="12"/>
      <c r="BS3728" s="12"/>
      <c r="BT3728" s="12"/>
      <c r="BU3728" s="12"/>
      <c r="BV3728" s="12"/>
      <c r="BW3728" s="12"/>
      <c r="BX3728" s="12"/>
      <c r="BY3728" s="12"/>
      <c r="BZ3728" s="12"/>
      <c r="CA3728" s="12"/>
      <c r="CB3728" s="12"/>
      <c r="CC3728" s="12"/>
      <c r="CD3728" s="12"/>
      <c r="CE3728" s="12"/>
      <c r="CF3728" s="12"/>
      <c r="CG3728" s="12"/>
      <c r="CH3728" s="12"/>
      <c r="CI3728" s="12"/>
      <c r="CJ3728" s="12"/>
      <c r="CK3728" s="12"/>
      <c r="CL3728" s="12"/>
      <c r="CM3728" s="12"/>
      <c r="CN3728" s="12"/>
      <c r="CO3728" s="12"/>
      <c r="CP3728" s="12"/>
      <c r="CQ3728" s="12"/>
      <c r="CR3728" s="12"/>
      <c r="CS3728" s="12"/>
      <c r="CT3728" s="12"/>
      <c r="CU3728" s="12"/>
      <c r="CV3728" s="12"/>
      <c r="CW3728" s="12"/>
      <c r="CX3728" s="12"/>
      <c r="CY3728" s="12"/>
      <c r="CZ3728" s="12"/>
      <c r="DA3728" s="12"/>
      <c r="DB3728" s="12"/>
      <c r="DC3728" s="12"/>
      <c r="DD3728" s="12"/>
      <c r="DE3728" s="12"/>
      <c r="DF3728" s="12"/>
      <c r="DG3728" s="12"/>
      <c r="DH3728" s="12"/>
      <c r="DI3728" s="12"/>
      <c r="DJ3728" s="12"/>
      <c r="DK3728" s="12"/>
      <c r="DL3728" s="12"/>
      <c r="DM3728" s="12"/>
      <c r="DN3728" s="12"/>
      <c r="DO3728" s="12"/>
      <c r="DP3728" s="12"/>
      <c r="DQ3728" s="12"/>
      <c r="DR3728" s="12"/>
      <c r="DS3728" s="12"/>
      <c r="DT3728" s="12"/>
      <c r="DU3728" s="12"/>
      <c r="DV3728" s="12"/>
    </row>
    <row r="3729" spans="1:126" s="14" customFormat="1" ht="60.75" thickBot="1" x14ac:dyDescent="0.3">
      <c r="A3729" s="12"/>
      <c r="B3729" s="13">
        <f t="shared" si="60"/>
        <v>3720</v>
      </c>
      <c r="C3729" s="2" t="s">
        <v>2933</v>
      </c>
      <c r="D3729" s="9">
        <v>8581</v>
      </c>
      <c r="E3729" s="2" t="s">
        <v>2964</v>
      </c>
      <c r="F3729" s="2" t="s">
        <v>2963</v>
      </c>
      <c r="G3729" s="2" t="s">
        <v>2962</v>
      </c>
      <c r="H3729" s="2" t="s">
        <v>2</v>
      </c>
      <c r="J3729" s="12"/>
      <c r="K3729" s="12"/>
      <c r="L3729" s="12"/>
      <c r="M3729" s="12"/>
      <c r="N3729" s="12"/>
      <c r="O3729" s="12"/>
      <c r="P3729" s="12"/>
      <c r="Q3729" s="12"/>
      <c r="R3729" s="12"/>
      <c r="S3729" s="12"/>
      <c r="T3729" s="12"/>
      <c r="U3729" s="12"/>
      <c r="V3729" s="12"/>
      <c r="W3729" s="12"/>
      <c r="X3729" s="12"/>
      <c r="Y3729" s="12"/>
      <c r="Z3729" s="12"/>
      <c r="AA3729" s="12"/>
      <c r="AB3729" s="12"/>
      <c r="AC3729" s="12"/>
      <c r="AD3729" s="12"/>
      <c r="AE3729" s="12"/>
      <c r="AF3729" s="12"/>
      <c r="AG3729" s="12"/>
      <c r="AH3729" s="12"/>
      <c r="AI3729" s="12"/>
      <c r="AJ3729" s="12"/>
      <c r="AK3729" s="12"/>
      <c r="AL3729" s="12"/>
      <c r="AM3729" s="12"/>
      <c r="AN3729" s="12"/>
      <c r="AO3729" s="12"/>
      <c r="AP3729" s="12"/>
      <c r="AQ3729" s="12"/>
      <c r="AR3729" s="12"/>
      <c r="AS3729" s="12"/>
      <c r="AT3729" s="12"/>
      <c r="AU3729" s="12"/>
      <c r="AV3729" s="12"/>
      <c r="AW3729" s="12"/>
      <c r="AX3729" s="12"/>
      <c r="AY3729" s="12"/>
      <c r="AZ3729" s="12"/>
      <c r="BA3729" s="12"/>
      <c r="BB3729" s="12"/>
      <c r="BC3729" s="12"/>
      <c r="BD3729" s="12"/>
      <c r="BE3729" s="12"/>
      <c r="BF3729" s="12"/>
      <c r="BG3729" s="12"/>
      <c r="BH3729" s="12"/>
      <c r="BI3729" s="12"/>
      <c r="BJ3729" s="12"/>
      <c r="BK3729" s="12"/>
      <c r="BL3729" s="12"/>
      <c r="BM3729" s="12"/>
      <c r="BN3729" s="12"/>
      <c r="BO3729" s="12"/>
      <c r="BP3729" s="12"/>
      <c r="BQ3729" s="12"/>
      <c r="BR3729" s="12"/>
      <c r="BS3729" s="12"/>
      <c r="BT3729" s="12"/>
      <c r="BU3729" s="12"/>
      <c r="BV3729" s="12"/>
      <c r="BW3729" s="12"/>
      <c r="BX3729" s="12"/>
      <c r="BY3729" s="12"/>
      <c r="BZ3729" s="12"/>
      <c r="CA3729" s="12"/>
      <c r="CB3729" s="12"/>
      <c r="CC3729" s="12"/>
      <c r="CD3729" s="12"/>
      <c r="CE3729" s="12"/>
      <c r="CF3729" s="12"/>
      <c r="CG3729" s="12"/>
      <c r="CH3729" s="12"/>
      <c r="CI3729" s="12"/>
      <c r="CJ3729" s="12"/>
      <c r="CK3729" s="12"/>
      <c r="CL3729" s="12"/>
      <c r="CM3729" s="12"/>
      <c r="CN3729" s="12"/>
      <c r="CO3729" s="12"/>
      <c r="CP3729" s="12"/>
      <c r="CQ3729" s="12"/>
      <c r="CR3729" s="12"/>
      <c r="CS3729" s="12"/>
      <c r="CT3729" s="12"/>
      <c r="CU3729" s="12"/>
      <c r="CV3729" s="12"/>
      <c r="CW3729" s="12"/>
      <c r="CX3729" s="12"/>
      <c r="CY3729" s="12"/>
      <c r="CZ3729" s="12"/>
      <c r="DA3729" s="12"/>
      <c r="DB3729" s="12"/>
      <c r="DC3729" s="12"/>
      <c r="DD3729" s="12"/>
      <c r="DE3729" s="12"/>
      <c r="DF3729" s="12"/>
      <c r="DG3729" s="12"/>
      <c r="DH3729" s="12"/>
      <c r="DI3729" s="12"/>
      <c r="DJ3729" s="12"/>
      <c r="DK3729" s="12"/>
      <c r="DL3729" s="12"/>
      <c r="DM3729" s="12"/>
      <c r="DN3729" s="12"/>
      <c r="DO3729" s="12"/>
      <c r="DP3729" s="12"/>
      <c r="DQ3729" s="12"/>
      <c r="DR3729" s="12"/>
      <c r="DS3729" s="12"/>
      <c r="DT3729" s="12"/>
      <c r="DU3729" s="12"/>
      <c r="DV3729" s="12"/>
    </row>
    <row r="3730" spans="1:126" s="14" customFormat="1" ht="165.75" thickBot="1" x14ac:dyDescent="0.3">
      <c r="A3730" s="12"/>
      <c r="B3730" s="13">
        <f t="shared" si="60"/>
        <v>3721</v>
      </c>
      <c r="C3730" s="2" t="s">
        <v>2933</v>
      </c>
      <c r="D3730" s="9" t="s">
        <v>5686</v>
      </c>
      <c r="E3730" s="2" t="s">
        <v>5685</v>
      </c>
      <c r="F3730" s="2" t="s">
        <v>2965</v>
      </c>
      <c r="G3730" s="2" t="s">
        <v>10780</v>
      </c>
      <c r="H3730" s="2" t="s">
        <v>445</v>
      </c>
      <c r="J3730" s="12"/>
      <c r="K3730" s="12"/>
      <c r="L3730" s="12"/>
      <c r="M3730" s="12"/>
      <c r="N3730" s="12"/>
      <c r="O3730" s="12"/>
      <c r="P3730" s="12"/>
      <c r="Q3730" s="12"/>
      <c r="R3730" s="12"/>
      <c r="S3730" s="12"/>
      <c r="T3730" s="12"/>
      <c r="U3730" s="12"/>
      <c r="V3730" s="12"/>
      <c r="W3730" s="12"/>
      <c r="X3730" s="12"/>
      <c r="Y3730" s="12"/>
      <c r="Z3730" s="12"/>
      <c r="AA3730" s="12"/>
      <c r="AB3730" s="12"/>
      <c r="AC3730" s="12"/>
      <c r="AD3730" s="12"/>
      <c r="AE3730" s="12"/>
      <c r="AF3730" s="12"/>
      <c r="AG3730" s="12"/>
      <c r="AH3730" s="12"/>
      <c r="AI3730" s="12"/>
      <c r="AJ3730" s="12"/>
      <c r="AK3730" s="12"/>
      <c r="AL3730" s="12"/>
      <c r="AM3730" s="12"/>
      <c r="AN3730" s="12"/>
      <c r="AO3730" s="12"/>
      <c r="AP3730" s="12"/>
      <c r="AQ3730" s="12"/>
      <c r="AR3730" s="12"/>
      <c r="AS3730" s="12"/>
      <c r="AT3730" s="12"/>
      <c r="AU3730" s="12"/>
      <c r="AV3730" s="12"/>
      <c r="AW3730" s="12"/>
      <c r="AX3730" s="12"/>
      <c r="AY3730" s="12"/>
      <c r="AZ3730" s="12"/>
      <c r="BA3730" s="12"/>
      <c r="BB3730" s="12"/>
      <c r="BC3730" s="12"/>
      <c r="BD3730" s="12"/>
      <c r="BE3730" s="12"/>
      <c r="BF3730" s="12"/>
      <c r="BG3730" s="12"/>
      <c r="BH3730" s="12"/>
      <c r="BI3730" s="12"/>
      <c r="BJ3730" s="12"/>
      <c r="BK3730" s="12"/>
      <c r="BL3730" s="12"/>
      <c r="BM3730" s="12"/>
      <c r="BN3730" s="12"/>
      <c r="BO3730" s="12"/>
      <c r="BP3730" s="12"/>
      <c r="BQ3730" s="12"/>
      <c r="BR3730" s="12"/>
      <c r="BS3730" s="12"/>
      <c r="BT3730" s="12"/>
      <c r="BU3730" s="12"/>
      <c r="BV3730" s="12"/>
      <c r="BW3730" s="12"/>
      <c r="BX3730" s="12"/>
      <c r="BY3730" s="12"/>
      <c r="BZ3730" s="12"/>
      <c r="CA3730" s="12"/>
      <c r="CB3730" s="12"/>
      <c r="CC3730" s="12"/>
      <c r="CD3730" s="12"/>
      <c r="CE3730" s="12"/>
      <c r="CF3730" s="12"/>
      <c r="CG3730" s="12"/>
      <c r="CH3730" s="12"/>
      <c r="CI3730" s="12"/>
      <c r="CJ3730" s="12"/>
      <c r="CK3730" s="12"/>
      <c r="CL3730" s="12"/>
      <c r="CM3730" s="12"/>
      <c r="CN3730" s="12"/>
      <c r="CO3730" s="12"/>
      <c r="CP3730" s="12"/>
      <c r="CQ3730" s="12"/>
      <c r="CR3730" s="12"/>
      <c r="CS3730" s="12"/>
      <c r="CT3730" s="12"/>
      <c r="CU3730" s="12"/>
      <c r="CV3730" s="12"/>
      <c r="CW3730" s="12"/>
      <c r="CX3730" s="12"/>
      <c r="CY3730" s="12"/>
      <c r="CZ3730" s="12"/>
      <c r="DA3730" s="12"/>
      <c r="DB3730" s="12"/>
      <c r="DC3730" s="12"/>
      <c r="DD3730" s="12"/>
      <c r="DE3730" s="12"/>
      <c r="DF3730" s="12"/>
      <c r="DG3730" s="12"/>
      <c r="DH3730" s="12"/>
      <c r="DI3730" s="12"/>
      <c r="DJ3730" s="12"/>
      <c r="DK3730" s="12"/>
      <c r="DL3730" s="12"/>
      <c r="DM3730" s="12"/>
      <c r="DN3730" s="12"/>
      <c r="DO3730" s="12"/>
      <c r="DP3730" s="12"/>
      <c r="DQ3730" s="12"/>
      <c r="DR3730" s="12"/>
      <c r="DS3730" s="12"/>
      <c r="DT3730" s="12"/>
      <c r="DU3730" s="12"/>
      <c r="DV3730" s="12"/>
    </row>
    <row r="3731" spans="1:126" s="14" customFormat="1" ht="409.6" thickBot="1" x14ac:dyDescent="0.3">
      <c r="A3731" s="12"/>
      <c r="B3731" s="13">
        <f t="shared" si="60"/>
        <v>3722</v>
      </c>
      <c r="C3731" s="2" t="s">
        <v>2933</v>
      </c>
      <c r="D3731" s="9" t="s">
        <v>5688</v>
      </c>
      <c r="E3731" s="2" t="s">
        <v>5687</v>
      </c>
      <c r="F3731" s="2" t="s">
        <v>2966</v>
      </c>
      <c r="G3731" s="2" t="s">
        <v>10781</v>
      </c>
      <c r="H3731" s="2" t="s">
        <v>445</v>
      </c>
      <c r="J3731" s="12"/>
      <c r="K3731" s="12"/>
      <c r="L3731" s="12"/>
      <c r="M3731" s="12"/>
      <c r="N3731" s="12"/>
      <c r="O3731" s="12"/>
      <c r="P3731" s="12"/>
      <c r="Q3731" s="12"/>
      <c r="R3731" s="12"/>
      <c r="S3731" s="12"/>
      <c r="T3731" s="12"/>
      <c r="U3731" s="12"/>
      <c r="V3731" s="12"/>
      <c r="W3731" s="12"/>
      <c r="X3731" s="12"/>
      <c r="Y3731" s="12"/>
      <c r="Z3731" s="12"/>
      <c r="AA3731" s="12"/>
      <c r="AB3731" s="12"/>
      <c r="AC3731" s="12"/>
      <c r="AD3731" s="12"/>
      <c r="AE3731" s="12"/>
      <c r="AF3731" s="12"/>
      <c r="AG3731" s="12"/>
      <c r="AH3731" s="12"/>
      <c r="AI3731" s="12"/>
      <c r="AJ3731" s="12"/>
      <c r="AK3731" s="12"/>
      <c r="AL3731" s="12"/>
      <c r="AM3731" s="12"/>
      <c r="AN3731" s="12"/>
      <c r="AO3731" s="12"/>
      <c r="AP3731" s="12"/>
      <c r="AQ3731" s="12"/>
      <c r="AR3731" s="12"/>
      <c r="AS3731" s="12"/>
      <c r="AT3731" s="12"/>
      <c r="AU3731" s="12"/>
      <c r="AV3731" s="12"/>
      <c r="AW3731" s="12"/>
      <c r="AX3731" s="12"/>
      <c r="AY3731" s="12"/>
      <c r="AZ3731" s="12"/>
      <c r="BA3731" s="12"/>
      <c r="BB3731" s="12"/>
      <c r="BC3731" s="12"/>
      <c r="BD3731" s="12"/>
      <c r="BE3731" s="12"/>
      <c r="BF3731" s="12"/>
      <c r="BG3731" s="12"/>
      <c r="BH3731" s="12"/>
      <c r="BI3731" s="12"/>
      <c r="BJ3731" s="12"/>
      <c r="BK3731" s="12"/>
      <c r="BL3731" s="12"/>
      <c r="BM3731" s="12"/>
      <c r="BN3731" s="12"/>
      <c r="BO3731" s="12"/>
      <c r="BP3731" s="12"/>
      <c r="BQ3731" s="12"/>
      <c r="BR3731" s="12"/>
      <c r="BS3731" s="12"/>
      <c r="BT3731" s="12"/>
      <c r="BU3731" s="12"/>
      <c r="BV3731" s="12"/>
      <c r="BW3731" s="12"/>
      <c r="BX3731" s="12"/>
      <c r="BY3731" s="12"/>
      <c r="BZ3731" s="12"/>
      <c r="CA3731" s="12"/>
      <c r="CB3731" s="12"/>
      <c r="CC3731" s="12"/>
      <c r="CD3731" s="12"/>
      <c r="CE3731" s="12"/>
      <c r="CF3731" s="12"/>
      <c r="CG3731" s="12"/>
      <c r="CH3731" s="12"/>
      <c r="CI3731" s="12"/>
      <c r="CJ3731" s="12"/>
      <c r="CK3731" s="12"/>
      <c r="CL3731" s="12"/>
      <c r="CM3731" s="12"/>
      <c r="CN3731" s="12"/>
      <c r="CO3731" s="12"/>
      <c r="CP3731" s="12"/>
      <c r="CQ3731" s="12"/>
      <c r="CR3731" s="12"/>
      <c r="CS3731" s="12"/>
      <c r="CT3731" s="12"/>
      <c r="CU3731" s="12"/>
      <c r="CV3731" s="12"/>
      <c r="CW3731" s="12"/>
      <c r="CX3731" s="12"/>
      <c r="CY3731" s="12"/>
      <c r="CZ3731" s="12"/>
      <c r="DA3731" s="12"/>
      <c r="DB3731" s="12"/>
      <c r="DC3731" s="12"/>
      <c r="DD3731" s="12"/>
      <c r="DE3731" s="12"/>
      <c r="DF3731" s="12"/>
      <c r="DG3731" s="12"/>
      <c r="DH3731" s="12"/>
      <c r="DI3731" s="12"/>
      <c r="DJ3731" s="12"/>
      <c r="DK3731" s="12"/>
      <c r="DL3731" s="12"/>
      <c r="DM3731" s="12"/>
      <c r="DN3731" s="12"/>
      <c r="DO3731" s="12"/>
      <c r="DP3731" s="12"/>
      <c r="DQ3731" s="12"/>
      <c r="DR3731" s="12"/>
      <c r="DS3731" s="12"/>
      <c r="DT3731" s="12"/>
      <c r="DU3731" s="12"/>
      <c r="DV3731" s="12"/>
    </row>
    <row r="3732" spans="1:126" s="14" customFormat="1" ht="60.75" thickBot="1" x14ac:dyDescent="0.3">
      <c r="A3732" s="12"/>
      <c r="B3732" s="13">
        <f t="shared" si="60"/>
        <v>3723</v>
      </c>
      <c r="C3732" s="2" t="s">
        <v>2933</v>
      </c>
      <c r="D3732" s="9" t="s">
        <v>5690</v>
      </c>
      <c r="E3732" s="2" t="s">
        <v>5689</v>
      </c>
      <c r="F3732" s="2" t="s">
        <v>3850</v>
      </c>
      <c r="G3732" s="2" t="s">
        <v>3851</v>
      </c>
      <c r="H3732" s="2" t="s">
        <v>445</v>
      </c>
      <c r="J3732" s="12"/>
      <c r="K3732" s="12"/>
      <c r="L3732" s="12"/>
      <c r="M3732" s="12"/>
      <c r="N3732" s="12"/>
      <c r="O3732" s="12"/>
      <c r="P3732" s="12"/>
      <c r="Q3732" s="12"/>
      <c r="R3732" s="12"/>
      <c r="S3732" s="12"/>
      <c r="T3732" s="12"/>
      <c r="U3732" s="12"/>
      <c r="V3732" s="12"/>
      <c r="W3732" s="12"/>
      <c r="X3732" s="12"/>
      <c r="Y3732" s="12"/>
      <c r="Z3732" s="12"/>
      <c r="AA3732" s="12"/>
      <c r="AB3732" s="12"/>
      <c r="AC3732" s="12"/>
      <c r="AD3732" s="12"/>
      <c r="AE3732" s="12"/>
      <c r="AF3732" s="12"/>
      <c r="AG3732" s="12"/>
      <c r="AH3732" s="12"/>
      <c r="AI3732" s="12"/>
      <c r="AJ3732" s="12"/>
      <c r="AK3732" s="12"/>
      <c r="AL3732" s="12"/>
      <c r="AM3732" s="12"/>
      <c r="AN3732" s="12"/>
      <c r="AO3732" s="12"/>
      <c r="AP3732" s="12"/>
      <c r="AQ3732" s="12"/>
      <c r="AR3732" s="12"/>
      <c r="AS3732" s="12"/>
      <c r="AT3732" s="12"/>
      <c r="AU3732" s="12"/>
      <c r="AV3732" s="12"/>
      <c r="AW3732" s="12"/>
      <c r="AX3732" s="12"/>
      <c r="AY3732" s="12"/>
      <c r="AZ3732" s="12"/>
      <c r="BA3732" s="12"/>
      <c r="BB3732" s="12"/>
      <c r="BC3732" s="12"/>
      <c r="BD3732" s="12"/>
      <c r="BE3732" s="12"/>
      <c r="BF3732" s="12"/>
      <c r="BG3732" s="12"/>
      <c r="BH3732" s="12"/>
      <c r="BI3732" s="12"/>
      <c r="BJ3732" s="12"/>
      <c r="BK3732" s="12"/>
      <c r="BL3732" s="12"/>
      <c r="BM3732" s="12"/>
      <c r="BN3732" s="12"/>
      <c r="BO3732" s="12"/>
      <c r="BP3732" s="12"/>
      <c r="BQ3732" s="12"/>
      <c r="BR3732" s="12"/>
      <c r="BS3732" s="12"/>
      <c r="BT3732" s="12"/>
      <c r="BU3732" s="12"/>
      <c r="BV3732" s="12"/>
      <c r="BW3732" s="12"/>
      <c r="BX3732" s="12"/>
      <c r="BY3732" s="12"/>
      <c r="BZ3732" s="12"/>
      <c r="CA3732" s="12"/>
      <c r="CB3732" s="12"/>
      <c r="CC3732" s="12"/>
      <c r="CD3732" s="12"/>
      <c r="CE3732" s="12"/>
      <c r="CF3732" s="12"/>
      <c r="CG3732" s="12"/>
      <c r="CH3732" s="12"/>
      <c r="CI3732" s="12"/>
      <c r="CJ3732" s="12"/>
      <c r="CK3732" s="12"/>
      <c r="CL3732" s="12"/>
      <c r="CM3732" s="12"/>
      <c r="CN3732" s="12"/>
      <c r="CO3732" s="12"/>
      <c r="CP3732" s="12"/>
      <c r="CQ3732" s="12"/>
      <c r="CR3732" s="12"/>
      <c r="CS3732" s="12"/>
      <c r="CT3732" s="12"/>
      <c r="CU3732" s="12"/>
      <c r="CV3732" s="12"/>
      <c r="CW3732" s="12"/>
      <c r="CX3732" s="12"/>
      <c r="CY3732" s="12"/>
      <c r="CZ3732" s="12"/>
      <c r="DA3732" s="12"/>
      <c r="DB3732" s="12"/>
      <c r="DC3732" s="12"/>
      <c r="DD3732" s="12"/>
      <c r="DE3732" s="12"/>
      <c r="DF3732" s="12"/>
      <c r="DG3732" s="12"/>
      <c r="DH3732" s="12"/>
      <c r="DI3732" s="12"/>
      <c r="DJ3732" s="12"/>
      <c r="DK3732" s="12"/>
      <c r="DL3732" s="12"/>
      <c r="DM3732" s="12"/>
      <c r="DN3732" s="12"/>
      <c r="DO3732" s="12"/>
      <c r="DP3732" s="12"/>
      <c r="DQ3732" s="12"/>
      <c r="DR3732" s="12"/>
      <c r="DS3732" s="12"/>
      <c r="DT3732" s="12"/>
      <c r="DU3732" s="12"/>
      <c r="DV3732" s="12"/>
    </row>
    <row r="3733" spans="1:126" s="14" customFormat="1" ht="135.75" thickBot="1" x14ac:dyDescent="0.3">
      <c r="A3733" s="12"/>
      <c r="B3733" s="13">
        <f t="shared" si="60"/>
        <v>3724</v>
      </c>
      <c r="C3733" s="2" t="s">
        <v>2933</v>
      </c>
      <c r="D3733" s="9" t="s">
        <v>6596</v>
      </c>
      <c r="E3733" s="2" t="s">
        <v>6597</v>
      </c>
      <c r="F3733" s="2" t="s">
        <v>6595</v>
      </c>
      <c r="G3733" s="2" t="s">
        <v>10782</v>
      </c>
      <c r="H3733" s="2" t="s">
        <v>445</v>
      </c>
      <c r="J3733" s="12"/>
      <c r="K3733" s="12"/>
      <c r="L3733" s="12"/>
      <c r="M3733" s="12"/>
      <c r="N3733" s="12"/>
      <c r="O3733" s="12"/>
      <c r="P3733" s="12"/>
      <c r="Q3733" s="12"/>
      <c r="R3733" s="12"/>
      <c r="S3733" s="12"/>
      <c r="T3733" s="12"/>
      <c r="U3733" s="12"/>
      <c r="V3733" s="12"/>
      <c r="W3733" s="12"/>
      <c r="X3733" s="12"/>
      <c r="Y3733" s="12"/>
      <c r="Z3733" s="12"/>
      <c r="AA3733" s="12"/>
      <c r="AB3733" s="12"/>
      <c r="AC3733" s="12"/>
      <c r="AD3733" s="12"/>
      <c r="AE3733" s="12"/>
      <c r="AF3733" s="12"/>
      <c r="AG3733" s="12"/>
      <c r="AH3733" s="12"/>
      <c r="AI3733" s="12"/>
      <c r="AJ3733" s="12"/>
      <c r="AK3733" s="12"/>
      <c r="AL3733" s="12"/>
      <c r="AM3733" s="12"/>
      <c r="AN3733" s="12"/>
      <c r="AO3733" s="12"/>
      <c r="AP3733" s="12"/>
      <c r="AQ3733" s="12"/>
      <c r="AR3733" s="12"/>
      <c r="AS3733" s="12"/>
      <c r="AT3733" s="12"/>
      <c r="AU3733" s="12"/>
      <c r="AV3733" s="12"/>
      <c r="AW3733" s="12"/>
      <c r="AX3733" s="12"/>
      <c r="AY3733" s="12"/>
      <c r="AZ3733" s="12"/>
      <c r="BA3733" s="12"/>
      <c r="BB3733" s="12"/>
      <c r="BC3733" s="12"/>
      <c r="BD3733" s="12"/>
      <c r="BE3733" s="12"/>
      <c r="BF3733" s="12"/>
      <c r="BG3733" s="12"/>
      <c r="BH3733" s="12"/>
      <c r="BI3733" s="12"/>
      <c r="BJ3733" s="12"/>
      <c r="BK3733" s="12"/>
      <c r="BL3733" s="12"/>
      <c r="BM3733" s="12"/>
      <c r="BN3733" s="12"/>
      <c r="BO3733" s="12"/>
      <c r="BP3733" s="12"/>
      <c r="BQ3733" s="12"/>
      <c r="BR3733" s="12"/>
      <c r="BS3733" s="12"/>
      <c r="BT3733" s="12"/>
      <c r="BU3733" s="12"/>
      <c r="BV3733" s="12"/>
      <c r="BW3733" s="12"/>
      <c r="BX3733" s="12"/>
      <c r="BY3733" s="12"/>
      <c r="BZ3733" s="12"/>
      <c r="CA3733" s="12"/>
      <c r="CB3733" s="12"/>
      <c r="CC3733" s="12"/>
      <c r="CD3733" s="12"/>
      <c r="CE3733" s="12"/>
      <c r="CF3733" s="12"/>
      <c r="CG3733" s="12"/>
      <c r="CH3733" s="12"/>
      <c r="CI3733" s="12"/>
      <c r="CJ3733" s="12"/>
      <c r="CK3733" s="12"/>
      <c r="CL3733" s="12"/>
      <c r="CM3733" s="12"/>
      <c r="CN3733" s="12"/>
      <c r="CO3733" s="12"/>
      <c r="CP3733" s="12"/>
      <c r="CQ3733" s="12"/>
      <c r="CR3733" s="12"/>
      <c r="CS3733" s="12"/>
      <c r="CT3733" s="12"/>
      <c r="CU3733" s="12"/>
      <c r="CV3733" s="12"/>
      <c r="CW3733" s="12"/>
      <c r="CX3733" s="12"/>
      <c r="CY3733" s="12"/>
      <c r="CZ3733" s="12"/>
      <c r="DA3733" s="12"/>
      <c r="DB3733" s="12"/>
      <c r="DC3733" s="12"/>
      <c r="DD3733" s="12"/>
      <c r="DE3733" s="12"/>
      <c r="DF3733" s="12"/>
      <c r="DG3733" s="12"/>
      <c r="DH3733" s="12"/>
      <c r="DI3733" s="12"/>
      <c r="DJ3733" s="12"/>
      <c r="DK3733" s="12"/>
      <c r="DL3733" s="12"/>
      <c r="DM3733" s="12"/>
      <c r="DN3733" s="12"/>
      <c r="DO3733" s="12"/>
      <c r="DP3733" s="12"/>
      <c r="DQ3733" s="12"/>
      <c r="DR3733" s="12"/>
      <c r="DS3733" s="12"/>
      <c r="DT3733" s="12"/>
      <c r="DU3733" s="12"/>
      <c r="DV3733" s="12"/>
    </row>
    <row r="3734" spans="1:126" s="14" customFormat="1" ht="90.75" thickBot="1" x14ac:dyDescent="0.3">
      <c r="A3734" s="12"/>
      <c r="B3734" s="13">
        <f t="shared" si="60"/>
        <v>3725</v>
      </c>
      <c r="C3734" s="2" t="s">
        <v>2933</v>
      </c>
      <c r="D3734" s="9">
        <v>7604</v>
      </c>
      <c r="E3734" s="2" t="s">
        <v>2967</v>
      </c>
      <c r="F3734" s="2" t="s">
        <v>11101</v>
      </c>
      <c r="G3734" s="2" t="s">
        <v>11229</v>
      </c>
      <c r="H3734" s="2" t="s">
        <v>619</v>
      </c>
      <c r="J3734" s="12"/>
      <c r="K3734" s="12"/>
      <c r="L3734" s="12"/>
      <c r="M3734" s="12"/>
      <c r="N3734" s="12"/>
      <c r="O3734" s="12"/>
      <c r="P3734" s="12"/>
      <c r="Q3734" s="12"/>
      <c r="R3734" s="12"/>
      <c r="S3734" s="12"/>
      <c r="T3734" s="12"/>
      <c r="U3734" s="12"/>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2"/>
      <c r="AY3734" s="12"/>
      <c r="AZ3734" s="12"/>
      <c r="BA3734" s="12"/>
      <c r="BB3734" s="12"/>
      <c r="BC3734" s="12"/>
      <c r="BD3734" s="12"/>
      <c r="BE3734" s="12"/>
      <c r="BF3734" s="12"/>
      <c r="BG3734" s="12"/>
      <c r="BH3734" s="12"/>
      <c r="BI3734" s="12"/>
      <c r="BJ3734" s="12"/>
      <c r="BK3734" s="12"/>
      <c r="BL3734" s="12"/>
      <c r="BM3734" s="12"/>
      <c r="BN3734" s="12"/>
      <c r="BO3734" s="12"/>
      <c r="BP3734" s="12"/>
      <c r="BQ3734" s="12"/>
      <c r="BR3734" s="12"/>
      <c r="BS3734" s="12"/>
      <c r="BT3734" s="12"/>
      <c r="BU3734" s="12"/>
      <c r="BV3734" s="12"/>
      <c r="BW3734" s="12"/>
      <c r="BX3734" s="12"/>
      <c r="BY3734" s="12"/>
      <c r="BZ3734" s="12"/>
      <c r="CA3734" s="12"/>
      <c r="CB3734" s="12"/>
      <c r="CC3734" s="12"/>
      <c r="CD3734" s="12"/>
      <c r="CE3734" s="12"/>
      <c r="CF3734" s="12"/>
      <c r="CG3734" s="12"/>
      <c r="CH3734" s="12"/>
      <c r="CI3734" s="12"/>
      <c r="CJ3734" s="12"/>
      <c r="CK3734" s="12"/>
      <c r="CL3734" s="12"/>
      <c r="CM3734" s="12"/>
      <c r="CN3734" s="12"/>
      <c r="CO3734" s="12"/>
      <c r="CP3734" s="12"/>
      <c r="CQ3734" s="12"/>
      <c r="CR3734" s="12"/>
      <c r="CS3734" s="12"/>
      <c r="CT3734" s="12"/>
      <c r="CU3734" s="12"/>
      <c r="CV3734" s="12"/>
      <c r="CW3734" s="12"/>
      <c r="CX3734" s="12"/>
      <c r="CY3734" s="12"/>
      <c r="CZ3734" s="12"/>
      <c r="DA3734" s="12"/>
      <c r="DB3734" s="12"/>
      <c r="DC3734" s="12"/>
      <c r="DD3734" s="12"/>
      <c r="DE3734" s="12"/>
      <c r="DF3734" s="12"/>
      <c r="DG3734" s="12"/>
      <c r="DH3734" s="12"/>
      <c r="DI3734" s="12"/>
      <c r="DJ3734" s="12"/>
      <c r="DK3734" s="12"/>
      <c r="DL3734" s="12"/>
      <c r="DM3734" s="12"/>
      <c r="DN3734" s="12"/>
      <c r="DO3734" s="12"/>
      <c r="DP3734" s="12"/>
      <c r="DQ3734" s="12"/>
      <c r="DR3734" s="12"/>
      <c r="DS3734" s="12"/>
      <c r="DT3734" s="12"/>
      <c r="DU3734" s="12"/>
      <c r="DV3734" s="12"/>
    </row>
    <row r="3735" spans="1:126" s="14" customFormat="1" ht="15.75" thickBot="1" x14ac:dyDescent="0.3">
      <c r="A3735" s="12"/>
      <c r="B3735" s="13">
        <f t="shared" si="60"/>
        <v>3726</v>
      </c>
      <c r="C3735" s="2"/>
      <c r="D3735" s="9"/>
      <c r="E3735" s="2"/>
      <c r="F3735" s="2"/>
      <c r="G3735" s="2"/>
      <c r="H3735" s="2"/>
      <c r="J3735" s="12"/>
      <c r="K3735" s="12"/>
      <c r="L3735" s="12"/>
      <c r="M3735" s="12"/>
      <c r="N3735" s="12"/>
      <c r="O3735" s="12"/>
      <c r="P3735" s="12"/>
      <c r="Q3735" s="12"/>
      <c r="R3735" s="12"/>
      <c r="S3735" s="12"/>
      <c r="T3735" s="12"/>
      <c r="U3735" s="12"/>
      <c r="V3735" s="12"/>
      <c r="W3735" s="12"/>
      <c r="X3735" s="12"/>
      <c r="Y3735" s="12"/>
      <c r="Z3735" s="12"/>
      <c r="AA3735" s="12"/>
      <c r="AB3735" s="12"/>
      <c r="AC3735" s="12"/>
      <c r="AD3735" s="12"/>
      <c r="AE3735" s="12"/>
      <c r="AF3735" s="12"/>
      <c r="AG3735" s="12"/>
      <c r="AH3735" s="12"/>
      <c r="AI3735" s="12"/>
      <c r="AJ3735" s="12"/>
      <c r="AK3735" s="12"/>
      <c r="AL3735" s="12"/>
      <c r="AM3735" s="12"/>
      <c r="AN3735" s="12"/>
      <c r="AO3735" s="12"/>
      <c r="AP3735" s="12"/>
      <c r="AQ3735" s="12"/>
      <c r="AR3735" s="12"/>
      <c r="AS3735" s="12"/>
      <c r="AT3735" s="12"/>
      <c r="AU3735" s="12"/>
      <c r="AV3735" s="12"/>
      <c r="AW3735" s="12"/>
      <c r="AX3735" s="12"/>
      <c r="AY3735" s="12"/>
      <c r="AZ3735" s="12"/>
      <c r="BA3735" s="12"/>
      <c r="BB3735" s="12"/>
      <c r="BC3735" s="12"/>
      <c r="BD3735" s="12"/>
      <c r="BE3735" s="12"/>
      <c r="BF3735" s="12"/>
      <c r="BG3735" s="12"/>
      <c r="BH3735" s="12"/>
      <c r="BI3735" s="12"/>
      <c r="BJ3735" s="12"/>
      <c r="BK3735" s="12"/>
      <c r="BL3735" s="12"/>
      <c r="BM3735" s="12"/>
      <c r="BN3735" s="12"/>
      <c r="BO3735" s="12"/>
      <c r="BP3735" s="12"/>
      <c r="BQ3735" s="12"/>
      <c r="BR3735" s="12"/>
      <c r="BS3735" s="12"/>
      <c r="BT3735" s="12"/>
      <c r="BU3735" s="12"/>
      <c r="BV3735" s="12"/>
      <c r="BW3735" s="12"/>
      <c r="BX3735" s="12"/>
      <c r="BY3735" s="12"/>
      <c r="BZ3735" s="12"/>
      <c r="CA3735" s="12"/>
      <c r="CB3735" s="12"/>
      <c r="CC3735" s="12"/>
      <c r="CD3735" s="12"/>
      <c r="CE3735" s="12"/>
      <c r="CF3735" s="12"/>
      <c r="CG3735" s="12"/>
      <c r="CH3735" s="12"/>
      <c r="CI3735" s="12"/>
      <c r="CJ3735" s="12"/>
      <c r="CK3735" s="12"/>
      <c r="CL3735" s="12"/>
      <c r="CM3735" s="12"/>
      <c r="CN3735" s="12"/>
      <c r="CO3735" s="12"/>
      <c r="CP3735" s="12"/>
      <c r="CQ3735" s="12"/>
      <c r="CR3735" s="12"/>
      <c r="CS3735" s="12"/>
      <c r="CT3735" s="12"/>
      <c r="CU3735" s="12"/>
      <c r="CV3735" s="12"/>
      <c r="CW3735" s="12"/>
      <c r="CX3735" s="12"/>
      <c r="CY3735" s="12"/>
      <c r="CZ3735" s="12"/>
      <c r="DA3735" s="12"/>
      <c r="DB3735" s="12"/>
      <c r="DC3735" s="12"/>
      <c r="DD3735" s="12"/>
      <c r="DE3735" s="12"/>
      <c r="DF3735" s="12"/>
      <c r="DG3735" s="12"/>
      <c r="DH3735" s="12"/>
      <c r="DI3735" s="12"/>
      <c r="DJ3735" s="12"/>
      <c r="DK3735" s="12"/>
      <c r="DL3735" s="12"/>
      <c r="DM3735" s="12"/>
      <c r="DN3735" s="12"/>
      <c r="DO3735" s="12"/>
      <c r="DP3735" s="12"/>
      <c r="DQ3735" s="12"/>
      <c r="DR3735" s="12"/>
      <c r="DS3735" s="12"/>
      <c r="DT3735" s="12"/>
      <c r="DU3735" s="12"/>
      <c r="DV3735" s="12"/>
    </row>
    <row r="3736" spans="1:126" s="14" customFormat="1" ht="15.75" thickBot="1" x14ac:dyDescent="0.3">
      <c r="A3736" s="12"/>
      <c r="B3736" s="13">
        <f t="shared" si="60"/>
        <v>3727</v>
      </c>
      <c r="C3736" s="2"/>
      <c r="D3736" s="9"/>
      <c r="E3736" s="2"/>
      <c r="F3736" s="2"/>
      <c r="G3736" s="2"/>
      <c r="H3736" s="2"/>
      <c r="J3736" s="12"/>
      <c r="K3736" s="12"/>
      <c r="L3736" s="12"/>
      <c r="M3736" s="12"/>
      <c r="N3736" s="12"/>
      <c r="O3736" s="12"/>
      <c r="P3736" s="12"/>
      <c r="Q3736" s="12"/>
      <c r="R3736" s="12"/>
      <c r="S3736" s="12"/>
      <c r="T3736" s="12"/>
      <c r="U3736" s="12"/>
      <c r="V3736" s="12"/>
      <c r="W3736" s="12"/>
      <c r="X3736" s="12"/>
      <c r="Y3736" s="12"/>
      <c r="Z3736" s="12"/>
      <c r="AA3736" s="12"/>
      <c r="AB3736" s="12"/>
      <c r="AC3736" s="12"/>
      <c r="AD3736" s="12"/>
      <c r="AE3736" s="12"/>
      <c r="AF3736" s="12"/>
      <c r="AG3736" s="12"/>
      <c r="AH3736" s="12"/>
      <c r="AI3736" s="12"/>
      <c r="AJ3736" s="12"/>
      <c r="AK3736" s="12"/>
      <c r="AL3736" s="12"/>
      <c r="AM3736" s="12"/>
      <c r="AN3736" s="12"/>
      <c r="AO3736" s="12"/>
      <c r="AP3736" s="12"/>
      <c r="AQ3736" s="12"/>
      <c r="AR3736" s="12"/>
      <c r="AS3736" s="12"/>
      <c r="AT3736" s="12"/>
      <c r="AU3736" s="12"/>
      <c r="AV3736" s="12"/>
      <c r="AW3736" s="12"/>
      <c r="AX3736" s="12"/>
      <c r="AY3736" s="12"/>
      <c r="AZ3736" s="12"/>
      <c r="BA3736" s="12"/>
      <c r="BB3736" s="12"/>
      <c r="BC3736" s="12"/>
      <c r="BD3736" s="12"/>
      <c r="BE3736" s="12"/>
      <c r="BF3736" s="12"/>
      <c r="BG3736" s="12"/>
      <c r="BH3736" s="12"/>
      <c r="BI3736" s="12"/>
      <c r="BJ3736" s="12"/>
      <c r="BK3736" s="12"/>
      <c r="BL3736" s="12"/>
      <c r="BM3736" s="12"/>
      <c r="BN3736" s="12"/>
      <c r="BO3736" s="12"/>
      <c r="BP3736" s="12"/>
      <c r="BQ3736" s="12"/>
      <c r="BR3736" s="12"/>
      <c r="BS3736" s="12"/>
      <c r="BT3736" s="12"/>
      <c r="BU3736" s="12"/>
      <c r="BV3736" s="12"/>
      <c r="BW3736" s="12"/>
      <c r="BX3736" s="12"/>
      <c r="BY3736" s="12"/>
      <c r="BZ3736" s="12"/>
      <c r="CA3736" s="12"/>
      <c r="CB3736" s="12"/>
      <c r="CC3736" s="12"/>
      <c r="CD3736" s="12"/>
      <c r="CE3736" s="12"/>
      <c r="CF3736" s="12"/>
      <c r="CG3736" s="12"/>
      <c r="CH3736" s="12"/>
      <c r="CI3736" s="12"/>
      <c r="CJ3736" s="12"/>
      <c r="CK3736" s="12"/>
      <c r="CL3736" s="12"/>
      <c r="CM3736" s="12"/>
      <c r="CN3736" s="12"/>
      <c r="CO3736" s="12"/>
      <c r="CP3736" s="12"/>
      <c r="CQ3736" s="12"/>
      <c r="CR3736" s="12"/>
      <c r="CS3736" s="12"/>
      <c r="CT3736" s="12"/>
      <c r="CU3736" s="12"/>
      <c r="CV3736" s="12"/>
      <c r="CW3736" s="12"/>
      <c r="CX3736" s="12"/>
      <c r="CY3736" s="12"/>
      <c r="CZ3736" s="12"/>
      <c r="DA3736" s="12"/>
      <c r="DB3736" s="12"/>
      <c r="DC3736" s="12"/>
      <c r="DD3736" s="12"/>
      <c r="DE3736" s="12"/>
      <c r="DF3736" s="12"/>
      <c r="DG3736" s="12"/>
      <c r="DH3736" s="12"/>
      <c r="DI3736" s="12"/>
      <c r="DJ3736" s="12"/>
      <c r="DK3736" s="12"/>
      <c r="DL3736" s="12"/>
      <c r="DM3736" s="12"/>
      <c r="DN3736" s="12"/>
      <c r="DO3736" s="12"/>
      <c r="DP3736" s="12"/>
      <c r="DQ3736" s="12"/>
      <c r="DR3736" s="12"/>
      <c r="DS3736" s="12"/>
      <c r="DT3736" s="12"/>
      <c r="DU3736" s="12"/>
      <c r="DV3736" s="12"/>
    </row>
    <row r="3737" spans="1:126" s="14" customFormat="1" ht="75.75" thickBot="1" x14ac:dyDescent="0.3">
      <c r="A3737" s="12"/>
      <c r="B3737" s="13">
        <f t="shared" si="60"/>
        <v>3728</v>
      </c>
      <c r="C3737" s="2" t="s">
        <v>2933</v>
      </c>
      <c r="D3737" s="9">
        <v>7308</v>
      </c>
      <c r="E3737" s="2" t="s">
        <v>2968</v>
      </c>
      <c r="F3737" s="2" t="s">
        <v>2969</v>
      </c>
      <c r="G3737" s="2" t="s">
        <v>11987</v>
      </c>
      <c r="H3737" s="2" t="s">
        <v>619</v>
      </c>
      <c r="J3737" s="12"/>
      <c r="K3737" s="12"/>
      <c r="L3737" s="12"/>
      <c r="M3737" s="12"/>
      <c r="N3737" s="12"/>
      <c r="O3737" s="12"/>
      <c r="P3737" s="12"/>
      <c r="Q3737" s="12"/>
      <c r="R3737" s="12"/>
      <c r="S3737" s="12"/>
      <c r="T3737" s="12"/>
      <c r="U3737" s="12"/>
      <c r="V3737" s="12"/>
      <c r="W3737" s="12"/>
      <c r="X3737" s="12"/>
      <c r="Y3737" s="12"/>
      <c r="Z3737" s="12"/>
      <c r="AA3737" s="12"/>
      <c r="AB3737" s="12"/>
      <c r="AC3737" s="12"/>
      <c r="AD3737" s="12"/>
      <c r="AE3737" s="12"/>
      <c r="AF3737" s="12"/>
      <c r="AG3737" s="12"/>
      <c r="AH3737" s="12"/>
      <c r="AI3737" s="12"/>
      <c r="AJ3737" s="12"/>
      <c r="AK3737" s="12"/>
      <c r="AL3737" s="12"/>
      <c r="AM3737" s="12"/>
      <c r="AN3737" s="12"/>
      <c r="AO3737" s="12"/>
      <c r="AP3737" s="12"/>
      <c r="AQ3737" s="12"/>
      <c r="AR3737" s="12"/>
      <c r="AS3737" s="12"/>
      <c r="AT3737" s="12"/>
      <c r="AU3737" s="12"/>
      <c r="AV3737" s="12"/>
      <c r="AW3737" s="12"/>
      <c r="AX3737" s="12"/>
      <c r="AY3737" s="12"/>
      <c r="AZ3737" s="12"/>
      <c r="BA3737" s="12"/>
      <c r="BB3737" s="12"/>
      <c r="BC3737" s="12"/>
      <c r="BD3737" s="12"/>
      <c r="BE3737" s="12"/>
      <c r="BF3737" s="12"/>
      <c r="BG3737" s="12"/>
      <c r="BH3737" s="12"/>
      <c r="BI3737" s="12"/>
      <c r="BJ3737" s="12"/>
      <c r="BK3737" s="12"/>
      <c r="BL3737" s="12"/>
      <c r="BM3737" s="12"/>
      <c r="BN3737" s="12"/>
      <c r="BO3737" s="12"/>
      <c r="BP3737" s="12"/>
      <c r="BQ3737" s="12"/>
      <c r="BR3737" s="12"/>
      <c r="BS3737" s="12"/>
      <c r="BT3737" s="12"/>
      <c r="BU3737" s="12"/>
      <c r="BV3737" s="12"/>
      <c r="BW3737" s="12"/>
      <c r="BX3737" s="12"/>
      <c r="BY3737" s="12"/>
      <c r="BZ3737" s="12"/>
      <c r="CA3737" s="12"/>
      <c r="CB3737" s="12"/>
      <c r="CC3737" s="12"/>
      <c r="CD3737" s="12"/>
      <c r="CE3737" s="12"/>
      <c r="CF3737" s="12"/>
      <c r="CG3737" s="12"/>
      <c r="CH3737" s="12"/>
      <c r="CI3737" s="12"/>
      <c r="CJ3737" s="12"/>
      <c r="CK3737" s="12"/>
      <c r="CL3737" s="12"/>
      <c r="CM3737" s="12"/>
      <c r="CN3737" s="12"/>
      <c r="CO3737" s="12"/>
      <c r="CP3737" s="12"/>
      <c r="CQ3737" s="12"/>
      <c r="CR3737" s="12"/>
      <c r="CS3737" s="12"/>
      <c r="CT3737" s="12"/>
      <c r="CU3737" s="12"/>
      <c r="CV3737" s="12"/>
      <c r="CW3737" s="12"/>
      <c r="CX3737" s="12"/>
      <c r="CY3737" s="12"/>
      <c r="CZ3737" s="12"/>
      <c r="DA3737" s="12"/>
      <c r="DB3737" s="12"/>
      <c r="DC3737" s="12"/>
      <c r="DD3737" s="12"/>
      <c r="DE3737" s="12"/>
      <c r="DF3737" s="12"/>
      <c r="DG3737" s="12"/>
      <c r="DH3737" s="12"/>
      <c r="DI3737" s="12"/>
      <c r="DJ3737" s="12"/>
      <c r="DK3737" s="12"/>
      <c r="DL3737" s="12"/>
      <c r="DM3737" s="12"/>
      <c r="DN3737" s="12"/>
      <c r="DO3737" s="12"/>
      <c r="DP3737" s="12"/>
      <c r="DQ3737" s="12"/>
      <c r="DR3737" s="12"/>
      <c r="DS3737" s="12"/>
      <c r="DT3737" s="12"/>
      <c r="DU3737" s="12"/>
      <c r="DV3737" s="12"/>
    </row>
    <row r="3738" spans="1:126" s="14" customFormat="1" ht="75.75" thickBot="1" x14ac:dyDescent="0.3">
      <c r="A3738" s="12"/>
      <c r="B3738" s="13">
        <f t="shared" si="60"/>
        <v>3729</v>
      </c>
      <c r="C3738" s="2" t="s">
        <v>2933</v>
      </c>
      <c r="D3738" s="9">
        <v>7216</v>
      </c>
      <c r="E3738" s="2" t="s">
        <v>2971</v>
      </c>
      <c r="F3738" s="2" t="s">
        <v>2970</v>
      </c>
      <c r="G3738" s="2" t="s">
        <v>11988</v>
      </c>
      <c r="H3738" s="2" t="s">
        <v>619</v>
      </c>
      <c r="J3738" s="12"/>
      <c r="K3738" s="12"/>
      <c r="L3738" s="12"/>
      <c r="M3738" s="12"/>
      <c r="N3738" s="12"/>
      <c r="O3738" s="12"/>
      <c r="P3738" s="12"/>
      <c r="Q3738" s="12"/>
      <c r="R3738" s="12"/>
      <c r="S3738" s="12"/>
      <c r="T3738" s="12"/>
      <c r="U3738" s="12"/>
      <c r="V3738" s="12"/>
      <c r="W3738" s="12"/>
      <c r="X3738" s="12"/>
      <c r="Y3738" s="12"/>
      <c r="Z3738" s="12"/>
      <c r="AA3738" s="12"/>
      <c r="AB3738" s="12"/>
      <c r="AC3738" s="12"/>
      <c r="AD3738" s="12"/>
      <c r="AE3738" s="12"/>
      <c r="AF3738" s="12"/>
      <c r="AG3738" s="12"/>
      <c r="AH3738" s="12"/>
      <c r="AI3738" s="12"/>
      <c r="AJ3738" s="12"/>
      <c r="AK3738" s="12"/>
      <c r="AL3738" s="12"/>
      <c r="AM3738" s="12"/>
      <c r="AN3738" s="12"/>
      <c r="AO3738" s="12"/>
      <c r="AP3738" s="12"/>
      <c r="AQ3738" s="12"/>
      <c r="AR3738" s="12"/>
      <c r="AS3738" s="12"/>
      <c r="AT3738" s="12"/>
      <c r="AU3738" s="12"/>
      <c r="AV3738" s="12"/>
      <c r="AW3738" s="12"/>
      <c r="AX3738" s="12"/>
      <c r="AY3738" s="12"/>
      <c r="AZ3738" s="12"/>
      <c r="BA3738" s="12"/>
      <c r="BB3738" s="12"/>
      <c r="BC3738" s="12"/>
      <c r="BD3738" s="12"/>
      <c r="BE3738" s="12"/>
      <c r="BF3738" s="12"/>
      <c r="BG3738" s="12"/>
      <c r="BH3738" s="12"/>
      <c r="BI3738" s="12"/>
      <c r="BJ3738" s="12"/>
      <c r="BK3738" s="12"/>
      <c r="BL3738" s="12"/>
      <c r="BM3738" s="12"/>
      <c r="BN3738" s="12"/>
      <c r="BO3738" s="12"/>
      <c r="BP3738" s="12"/>
      <c r="BQ3738" s="12"/>
      <c r="BR3738" s="12"/>
      <c r="BS3738" s="12"/>
      <c r="BT3738" s="12"/>
      <c r="BU3738" s="12"/>
      <c r="BV3738" s="12"/>
      <c r="BW3738" s="12"/>
      <c r="BX3738" s="12"/>
      <c r="BY3738" s="12"/>
      <c r="BZ3738" s="12"/>
      <c r="CA3738" s="12"/>
      <c r="CB3738" s="12"/>
      <c r="CC3738" s="12"/>
      <c r="CD3738" s="12"/>
      <c r="CE3738" s="12"/>
      <c r="CF3738" s="12"/>
      <c r="CG3738" s="12"/>
      <c r="CH3738" s="12"/>
      <c r="CI3738" s="12"/>
      <c r="CJ3738" s="12"/>
      <c r="CK3738" s="12"/>
      <c r="CL3738" s="12"/>
      <c r="CM3738" s="12"/>
      <c r="CN3738" s="12"/>
      <c r="CO3738" s="12"/>
      <c r="CP3738" s="12"/>
      <c r="CQ3738" s="12"/>
      <c r="CR3738" s="12"/>
      <c r="CS3738" s="12"/>
      <c r="CT3738" s="12"/>
      <c r="CU3738" s="12"/>
      <c r="CV3738" s="12"/>
      <c r="CW3738" s="12"/>
      <c r="CX3738" s="12"/>
      <c r="CY3738" s="12"/>
      <c r="CZ3738" s="12"/>
      <c r="DA3738" s="12"/>
      <c r="DB3738" s="12"/>
      <c r="DC3738" s="12"/>
      <c r="DD3738" s="12"/>
      <c r="DE3738" s="12"/>
      <c r="DF3738" s="12"/>
      <c r="DG3738" s="12"/>
      <c r="DH3738" s="12"/>
      <c r="DI3738" s="12"/>
      <c r="DJ3738" s="12"/>
      <c r="DK3738" s="12"/>
      <c r="DL3738" s="12"/>
      <c r="DM3738" s="12"/>
      <c r="DN3738" s="12"/>
      <c r="DO3738" s="12"/>
      <c r="DP3738" s="12"/>
      <c r="DQ3738" s="12"/>
      <c r="DR3738" s="12"/>
      <c r="DS3738" s="12"/>
      <c r="DT3738" s="12"/>
      <c r="DU3738" s="12"/>
      <c r="DV3738" s="12"/>
    </row>
    <row r="3739" spans="1:126" s="14" customFormat="1" ht="75.75" thickBot="1" x14ac:dyDescent="0.3">
      <c r="A3739" s="12"/>
      <c r="B3739" s="13">
        <f t="shared" si="60"/>
        <v>3730</v>
      </c>
      <c r="C3739" s="2" t="s">
        <v>2933</v>
      </c>
      <c r="D3739" s="9">
        <v>7308</v>
      </c>
      <c r="E3739" s="2" t="s">
        <v>2972</v>
      </c>
      <c r="F3739" s="2" t="s">
        <v>2973</v>
      </c>
      <c r="G3739" s="2" t="s">
        <v>11989</v>
      </c>
      <c r="H3739" s="2" t="s">
        <v>619</v>
      </c>
      <c r="J3739" s="12"/>
      <c r="K3739" s="12"/>
      <c r="L3739" s="12"/>
      <c r="M3739" s="12"/>
      <c r="N3739" s="12"/>
      <c r="O3739" s="12"/>
      <c r="P3739" s="12"/>
      <c r="Q3739" s="12"/>
      <c r="R3739" s="12"/>
      <c r="S3739" s="12"/>
      <c r="T3739" s="12"/>
      <c r="U3739" s="12"/>
      <c r="V3739" s="12"/>
      <c r="W3739" s="12"/>
      <c r="X3739" s="12"/>
      <c r="Y3739" s="12"/>
      <c r="Z3739" s="12"/>
      <c r="AA3739" s="12"/>
      <c r="AB3739" s="12"/>
      <c r="AC3739" s="12"/>
      <c r="AD3739" s="12"/>
      <c r="AE3739" s="12"/>
      <c r="AF3739" s="12"/>
      <c r="AG3739" s="12"/>
      <c r="AH3739" s="12"/>
      <c r="AI3739" s="12"/>
      <c r="AJ3739" s="12"/>
      <c r="AK3739" s="12"/>
      <c r="AL3739" s="12"/>
      <c r="AM3739" s="12"/>
      <c r="AN3739" s="12"/>
      <c r="AO3739" s="12"/>
      <c r="AP3739" s="12"/>
      <c r="AQ3739" s="12"/>
      <c r="AR3739" s="12"/>
      <c r="AS3739" s="12"/>
      <c r="AT3739" s="12"/>
      <c r="AU3739" s="12"/>
      <c r="AV3739" s="12"/>
      <c r="AW3739" s="12"/>
      <c r="AX3739" s="12"/>
      <c r="AY3739" s="12"/>
      <c r="AZ3739" s="12"/>
      <c r="BA3739" s="12"/>
      <c r="BB3739" s="12"/>
      <c r="BC3739" s="12"/>
      <c r="BD3739" s="12"/>
      <c r="BE3739" s="12"/>
      <c r="BF3739" s="12"/>
      <c r="BG3739" s="12"/>
      <c r="BH3739" s="12"/>
      <c r="BI3739" s="12"/>
      <c r="BJ3739" s="12"/>
      <c r="BK3739" s="12"/>
      <c r="BL3739" s="12"/>
      <c r="BM3739" s="12"/>
      <c r="BN3739" s="12"/>
      <c r="BO3739" s="12"/>
      <c r="BP3739" s="12"/>
      <c r="BQ3739" s="12"/>
      <c r="BR3739" s="12"/>
      <c r="BS3739" s="12"/>
      <c r="BT3739" s="12"/>
      <c r="BU3739" s="12"/>
      <c r="BV3739" s="12"/>
      <c r="BW3739" s="12"/>
      <c r="BX3739" s="12"/>
      <c r="BY3739" s="12"/>
      <c r="BZ3739" s="12"/>
      <c r="CA3739" s="12"/>
      <c r="CB3739" s="12"/>
      <c r="CC3739" s="12"/>
      <c r="CD3739" s="12"/>
      <c r="CE3739" s="12"/>
      <c r="CF3739" s="12"/>
      <c r="CG3739" s="12"/>
      <c r="CH3739" s="12"/>
      <c r="CI3739" s="12"/>
      <c r="CJ3739" s="12"/>
      <c r="CK3739" s="12"/>
      <c r="CL3739" s="12"/>
      <c r="CM3739" s="12"/>
      <c r="CN3739" s="12"/>
      <c r="CO3739" s="12"/>
      <c r="CP3739" s="12"/>
      <c r="CQ3739" s="12"/>
      <c r="CR3739" s="12"/>
      <c r="CS3739" s="12"/>
      <c r="CT3739" s="12"/>
      <c r="CU3739" s="12"/>
      <c r="CV3739" s="12"/>
      <c r="CW3739" s="12"/>
      <c r="CX3739" s="12"/>
      <c r="CY3739" s="12"/>
      <c r="CZ3739" s="12"/>
      <c r="DA3739" s="12"/>
      <c r="DB3739" s="12"/>
      <c r="DC3739" s="12"/>
      <c r="DD3739" s="12"/>
      <c r="DE3739" s="12"/>
      <c r="DF3739" s="12"/>
      <c r="DG3739" s="12"/>
      <c r="DH3739" s="12"/>
      <c r="DI3739" s="12"/>
      <c r="DJ3739" s="12"/>
      <c r="DK3739" s="12"/>
      <c r="DL3739" s="12"/>
      <c r="DM3739" s="12"/>
      <c r="DN3739" s="12"/>
      <c r="DO3739" s="12"/>
      <c r="DP3739" s="12"/>
      <c r="DQ3739" s="12"/>
      <c r="DR3739" s="12"/>
      <c r="DS3739" s="12"/>
      <c r="DT3739" s="12"/>
      <c r="DU3739" s="12"/>
      <c r="DV3739" s="12"/>
    </row>
    <row r="3740" spans="1:126" s="14" customFormat="1" ht="90.75" thickBot="1" x14ac:dyDescent="0.3">
      <c r="A3740" s="12"/>
      <c r="B3740" s="13">
        <f t="shared" si="60"/>
        <v>3731</v>
      </c>
      <c r="C3740" s="2" t="s">
        <v>2933</v>
      </c>
      <c r="D3740" s="9">
        <v>7308</v>
      </c>
      <c r="E3740" s="2" t="s">
        <v>2975</v>
      </c>
      <c r="F3740" s="2" t="s">
        <v>2974</v>
      </c>
      <c r="G3740" s="2" t="s">
        <v>11990</v>
      </c>
      <c r="H3740" s="2" t="s">
        <v>619</v>
      </c>
      <c r="J3740" s="12"/>
      <c r="K3740" s="12"/>
      <c r="L3740" s="12"/>
      <c r="M3740" s="12"/>
      <c r="N3740" s="12"/>
      <c r="O3740" s="12"/>
      <c r="P3740" s="12"/>
      <c r="Q3740" s="12"/>
      <c r="R3740" s="12"/>
      <c r="S3740" s="12"/>
      <c r="T3740" s="12"/>
      <c r="U3740" s="12"/>
      <c r="V3740" s="12"/>
      <c r="W3740" s="12"/>
      <c r="X3740" s="12"/>
      <c r="Y3740" s="12"/>
      <c r="Z3740" s="12"/>
      <c r="AA3740" s="12"/>
      <c r="AB3740" s="12"/>
      <c r="AC3740" s="12"/>
      <c r="AD3740" s="12"/>
      <c r="AE3740" s="12"/>
      <c r="AF3740" s="12"/>
      <c r="AG3740" s="12"/>
      <c r="AH3740" s="12"/>
      <c r="AI3740" s="12"/>
      <c r="AJ3740" s="12"/>
      <c r="AK3740" s="12"/>
      <c r="AL3740" s="12"/>
      <c r="AM3740" s="12"/>
      <c r="AN3740" s="12"/>
      <c r="AO3740" s="12"/>
      <c r="AP3740" s="12"/>
      <c r="AQ3740" s="12"/>
      <c r="AR3740" s="12"/>
      <c r="AS3740" s="12"/>
      <c r="AT3740" s="12"/>
      <c r="AU3740" s="12"/>
      <c r="AV3740" s="12"/>
      <c r="AW3740" s="12"/>
      <c r="AX3740" s="12"/>
      <c r="AY3740" s="12"/>
      <c r="AZ3740" s="12"/>
      <c r="BA3740" s="12"/>
      <c r="BB3740" s="12"/>
      <c r="BC3740" s="12"/>
      <c r="BD3740" s="12"/>
      <c r="BE3740" s="12"/>
      <c r="BF3740" s="12"/>
      <c r="BG3740" s="12"/>
      <c r="BH3740" s="12"/>
      <c r="BI3740" s="12"/>
      <c r="BJ3740" s="12"/>
      <c r="BK3740" s="12"/>
      <c r="BL3740" s="12"/>
      <c r="BM3740" s="12"/>
      <c r="BN3740" s="12"/>
      <c r="BO3740" s="12"/>
      <c r="BP3740" s="12"/>
      <c r="BQ3740" s="12"/>
      <c r="BR3740" s="12"/>
      <c r="BS3740" s="12"/>
      <c r="BT3740" s="12"/>
      <c r="BU3740" s="12"/>
      <c r="BV3740" s="12"/>
      <c r="BW3740" s="12"/>
      <c r="BX3740" s="12"/>
      <c r="BY3740" s="12"/>
      <c r="BZ3740" s="12"/>
      <c r="CA3740" s="12"/>
      <c r="CB3740" s="12"/>
      <c r="CC3740" s="12"/>
      <c r="CD3740" s="12"/>
      <c r="CE3740" s="12"/>
      <c r="CF3740" s="12"/>
      <c r="CG3740" s="12"/>
      <c r="CH3740" s="12"/>
      <c r="CI3740" s="12"/>
      <c r="CJ3740" s="12"/>
      <c r="CK3740" s="12"/>
      <c r="CL3740" s="12"/>
      <c r="CM3740" s="12"/>
      <c r="CN3740" s="12"/>
      <c r="CO3740" s="12"/>
      <c r="CP3740" s="12"/>
      <c r="CQ3740" s="12"/>
      <c r="CR3740" s="12"/>
      <c r="CS3740" s="12"/>
      <c r="CT3740" s="12"/>
      <c r="CU3740" s="12"/>
      <c r="CV3740" s="12"/>
      <c r="CW3740" s="12"/>
      <c r="CX3740" s="12"/>
      <c r="CY3740" s="12"/>
      <c r="CZ3740" s="12"/>
      <c r="DA3740" s="12"/>
      <c r="DB3740" s="12"/>
      <c r="DC3740" s="12"/>
      <c r="DD3740" s="12"/>
      <c r="DE3740" s="12"/>
      <c r="DF3740" s="12"/>
      <c r="DG3740" s="12"/>
      <c r="DH3740" s="12"/>
      <c r="DI3740" s="12"/>
      <c r="DJ3740" s="12"/>
      <c r="DK3740" s="12"/>
      <c r="DL3740" s="12"/>
      <c r="DM3740" s="12"/>
      <c r="DN3740" s="12"/>
      <c r="DO3740" s="12"/>
      <c r="DP3740" s="12"/>
      <c r="DQ3740" s="12"/>
      <c r="DR3740" s="12"/>
      <c r="DS3740" s="12"/>
      <c r="DT3740" s="12"/>
      <c r="DU3740" s="12"/>
      <c r="DV3740" s="12"/>
    </row>
    <row r="3741" spans="1:126" s="14" customFormat="1" ht="120.75" thickBot="1" x14ac:dyDescent="0.3">
      <c r="A3741" s="12"/>
      <c r="B3741" s="13">
        <f t="shared" si="60"/>
        <v>3732</v>
      </c>
      <c r="C3741" s="2" t="s">
        <v>2933</v>
      </c>
      <c r="D3741" s="9">
        <v>7308</v>
      </c>
      <c r="E3741" s="2" t="s">
        <v>2935</v>
      </c>
      <c r="F3741" s="2" t="s">
        <v>2976</v>
      </c>
      <c r="G3741" s="2" t="s">
        <v>11991</v>
      </c>
      <c r="H3741" s="2" t="s">
        <v>619</v>
      </c>
      <c r="J3741" s="12"/>
      <c r="K3741" s="12"/>
      <c r="L3741" s="12"/>
      <c r="M3741" s="12"/>
      <c r="N3741" s="12"/>
      <c r="O3741" s="12"/>
      <c r="P3741" s="12"/>
      <c r="Q3741" s="12"/>
      <c r="R3741" s="12"/>
      <c r="S3741" s="12"/>
      <c r="T3741" s="12"/>
      <c r="U3741" s="12"/>
      <c r="V3741" s="12"/>
      <c r="W3741" s="12"/>
      <c r="X3741" s="12"/>
      <c r="Y3741" s="12"/>
      <c r="Z3741" s="12"/>
      <c r="AA3741" s="12"/>
      <c r="AB3741" s="12"/>
      <c r="AC3741" s="12"/>
      <c r="AD3741" s="12"/>
      <c r="AE3741" s="12"/>
      <c r="AF3741" s="12"/>
      <c r="AG3741" s="12"/>
      <c r="AH3741" s="12"/>
      <c r="AI3741" s="12"/>
      <c r="AJ3741" s="12"/>
      <c r="AK3741" s="12"/>
      <c r="AL3741" s="12"/>
      <c r="AM3741" s="12"/>
      <c r="AN3741" s="12"/>
      <c r="AO3741" s="12"/>
      <c r="AP3741" s="12"/>
      <c r="AQ3741" s="12"/>
      <c r="AR3741" s="12"/>
      <c r="AS3741" s="12"/>
      <c r="AT3741" s="12"/>
      <c r="AU3741" s="12"/>
      <c r="AV3741" s="12"/>
      <c r="AW3741" s="12"/>
      <c r="AX3741" s="12"/>
      <c r="AY3741" s="12"/>
      <c r="AZ3741" s="12"/>
      <c r="BA3741" s="12"/>
      <c r="BB3741" s="12"/>
      <c r="BC3741" s="12"/>
      <c r="BD3741" s="12"/>
      <c r="BE3741" s="12"/>
      <c r="BF3741" s="12"/>
      <c r="BG3741" s="12"/>
      <c r="BH3741" s="12"/>
      <c r="BI3741" s="12"/>
      <c r="BJ3741" s="12"/>
      <c r="BK3741" s="12"/>
      <c r="BL3741" s="12"/>
      <c r="BM3741" s="12"/>
      <c r="BN3741" s="12"/>
      <c r="BO3741" s="12"/>
      <c r="BP3741" s="12"/>
      <c r="BQ3741" s="12"/>
      <c r="BR3741" s="12"/>
      <c r="BS3741" s="12"/>
      <c r="BT3741" s="12"/>
      <c r="BU3741" s="12"/>
      <c r="BV3741" s="12"/>
      <c r="BW3741" s="12"/>
      <c r="BX3741" s="12"/>
      <c r="BY3741" s="12"/>
      <c r="BZ3741" s="12"/>
      <c r="CA3741" s="12"/>
      <c r="CB3741" s="12"/>
      <c r="CC3741" s="12"/>
      <c r="CD3741" s="12"/>
      <c r="CE3741" s="12"/>
      <c r="CF3741" s="12"/>
      <c r="CG3741" s="12"/>
      <c r="CH3741" s="12"/>
      <c r="CI3741" s="12"/>
      <c r="CJ3741" s="12"/>
      <c r="CK3741" s="12"/>
      <c r="CL3741" s="12"/>
      <c r="CM3741" s="12"/>
      <c r="CN3741" s="12"/>
      <c r="CO3741" s="12"/>
      <c r="CP3741" s="12"/>
      <c r="CQ3741" s="12"/>
      <c r="CR3741" s="12"/>
      <c r="CS3741" s="12"/>
      <c r="CT3741" s="12"/>
      <c r="CU3741" s="12"/>
      <c r="CV3741" s="12"/>
      <c r="CW3741" s="12"/>
      <c r="CX3741" s="12"/>
      <c r="CY3741" s="12"/>
      <c r="CZ3741" s="12"/>
      <c r="DA3741" s="12"/>
      <c r="DB3741" s="12"/>
      <c r="DC3741" s="12"/>
      <c r="DD3741" s="12"/>
      <c r="DE3741" s="12"/>
      <c r="DF3741" s="12"/>
      <c r="DG3741" s="12"/>
      <c r="DH3741" s="12"/>
      <c r="DI3741" s="12"/>
      <c r="DJ3741" s="12"/>
      <c r="DK3741" s="12"/>
      <c r="DL3741" s="12"/>
      <c r="DM3741" s="12"/>
      <c r="DN3741" s="12"/>
      <c r="DO3741" s="12"/>
      <c r="DP3741" s="12"/>
      <c r="DQ3741" s="12"/>
      <c r="DR3741" s="12"/>
      <c r="DS3741" s="12"/>
      <c r="DT3741" s="12"/>
      <c r="DU3741" s="12"/>
      <c r="DV3741" s="12"/>
    </row>
    <row r="3742" spans="1:126" s="14" customFormat="1" ht="90.75" thickBot="1" x14ac:dyDescent="0.3">
      <c r="A3742" s="12"/>
      <c r="B3742" s="13">
        <f t="shared" si="60"/>
        <v>3733</v>
      </c>
      <c r="C3742" s="2" t="s">
        <v>2933</v>
      </c>
      <c r="D3742" s="9">
        <v>7308</v>
      </c>
      <c r="E3742" s="2" t="s">
        <v>2935</v>
      </c>
      <c r="F3742" s="2" t="s">
        <v>2977</v>
      </c>
      <c r="G3742" s="2" t="s">
        <v>11230</v>
      </c>
      <c r="H3742" s="2" t="s">
        <v>619</v>
      </c>
      <c r="J3742" s="12"/>
      <c r="K3742" s="12"/>
      <c r="L3742" s="12"/>
      <c r="M3742" s="12"/>
      <c r="N3742" s="12"/>
      <c r="O3742" s="12"/>
      <c r="P3742" s="12"/>
      <c r="Q3742" s="12"/>
      <c r="R3742" s="12"/>
      <c r="S3742" s="12"/>
      <c r="T3742" s="12"/>
      <c r="U3742" s="12"/>
      <c r="V3742" s="12"/>
      <c r="W3742" s="12"/>
      <c r="X3742" s="12"/>
      <c r="Y3742" s="12"/>
      <c r="Z3742" s="12"/>
      <c r="AA3742" s="12"/>
      <c r="AB3742" s="12"/>
      <c r="AC3742" s="12"/>
      <c r="AD3742" s="12"/>
      <c r="AE3742" s="12"/>
      <c r="AF3742" s="12"/>
      <c r="AG3742" s="12"/>
      <c r="AH3742" s="12"/>
      <c r="AI3742" s="12"/>
      <c r="AJ3742" s="12"/>
      <c r="AK3742" s="12"/>
      <c r="AL3742" s="12"/>
      <c r="AM3742" s="12"/>
      <c r="AN3742" s="12"/>
      <c r="AO3742" s="12"/>
      <c r="AP3742" s="12"/>
      <c r="AQ3742" s="12"/>
      <c r="AR3742" s="12"/>
      <c r="AS3742" s="12"/>
      <c r="AT3742" s="12"/>
      <c r="AU3742" s="12"/>
      <c r="AV3742" s="12"/>
      <c r="AW3742" s="12"/>
      <c r="AX3742" s="12"/>
      <c r="AY3742" s="12"/>
      <c r="AZ3742" s="12"/>
      <c r="BA3742" s="12"/>
      <c r="BB3742" s="12"/>
      <c r="BC3742" s="12"/>
      <c r="BD3742" s="12"/>
      <c r="BE3742" s="12"/>
      <c r="BF3742" s="12"/>
      <c r="BG3742" s="12"/>
      <c r="BH3742" s="12"/>
      <c r="BI3742" s="12"/>
      <c r="BJ3742" s="12"/>
      <c r="BK3742" s="12"/>
      <c r="BL3742" s="12"/>
      <c r="BM3742" s="12"/>
      <c r="BN3742" s="12"/>
      <c r="BO3742" s="12"/>
      <c r="BP3742" s="12"/>
      <c r="BQ3742" s="12"/>
      <c r="BR3742" s="12"/>
      <c r="BS3742" s="12"/>
      <c r="BT3742" s="12"/>
      <c r="BU3742" s="12"/>
      <c r="BV3742" s="12"/>
      <c r="BW3742" s="12"/>
      <c r="BX3742" s="12"/>
      <c r="BY3742" s="12"/>
      <c r="BZ3742" s="12"/>
      <c r="CA3742" s="12"/>
      <c r="CB3742" s="12"/>
      <c r="CC3742" s="12"/>
      <c r="CD3742" s="12"/>
      <c r="CE3742" s="12"/>
      <c r="CF3742" s="12"/>
      <c r="CG3742" s="12"/>
      <c r="CH3742" s="12"/>
      <c r="CI3742" s="12"/>
      <c r="CJ3742" s="12"/>
      <c r="CK3742" s="12"/>
      <c r="CL3742" s="12"/>
      <c r="CM3742" s="12"/>
      <c r="CN3742" s="12"/>
      <c r="CO3742" s="12"/>
      <c r="CP3742" s="12"/>
      <c r="CQ3742" s="12"/>
      <c r="CR3742" s="12"/>
      <c r="CS3742" s="12"/>
      <c r="CT3742" s="12"/>
      <c r="CU3742" s="12"/>
      <c r="CV3742" s="12"/>
      <c r="CW3742" s="12"/>
      <c r="CX3742" s="12"/>
      <c r="CY3742" s="12"/>
      <c r="CZ3742" s="12"/>
      <c r="DA3742" s="12"/>
      <c r="DB3742" s="12"/>
      <c r="DC3742" s="12"/>
      <c r="DD3742" s="12"/>
      <c r="DE3742" s="12"/>
      <c r="DF3742" s="12"/>
      <c r="DG3742" s="12"/>
      <c r="DH3742" s="12"/>
      <c r="DI3742" s="12"/>
      <c r="DJ3742" s="12"/>
      <c r="DK3742" s="12"/>
      <c r="DL3742" s="12"/>
      <c r="DM3742" s="12"/>
      <c r="DN3742" s="12"/>
      <c r="DO3742" s="12"/>
      <c r="DP3742" s="12"/>
      <c r="DQ3742" s="12"/>
      <c r="DR3742" s="12"/>
      <c r="DS3742" s="12"/>
      <c r="DT3742" s="12"/>
      <c r="DU3742" s="12"/>
      <c r="DV3742" s="12"/>
    </row>
    <row r="3743" spans="1:126" s="14" customFormat="1" ht="90.75" thickBot="1" x14ac:dyDescent="0.3">
      <c r="A3743" s="12"/>
      <c r="B3743" s="13">
        <f t="shared" si="60"/>
        <v>3734</v>
      </c>
      <c r="C3743" s="2" t="s">
        <v>2933</v>
      </c>
      <c r="D3743" s="9">
        <v>7305</v>
      </c>
      <c r="E3743" s="2" t="s">
        <v>11231</v>
      </c>
      <c r="F3743" s="2" t="s">
        <v>7265</v>
      </c>
      <c r="G3743" s="2" t="s">
        <v>11992</v>
      </c>
      <c r="H3743" s="2" t="s">
        <v>619</v>
      </c>
      <c r="J3743" s="12"/>
      <c r="K3743" s="12"/>
      <c r="L3743" s="12"/>
      <c r="M3743" s="12"/>
      <c r="N3743" s="12"/>
      <c r="O3743" s="12"/>
      <c r="P3743" s="12"/>
      <c r="Q3743" s="12"/>
      <c r="R3743" s="12"/>
      <c r="S3743" s="12"/>
      <c r="T3743" s="12"/>
      <c r="U3743" s="12"/>
      <c r="V3743" s="12"/>
      <c r="W3743" s="12"/>
      <c r="X3743" s="12"/>
      <c r="Y3743" s="12"/>
      <c r="Z3743" s="12"/>
      <c r="AA3743" s="12"/>
      <c r="AB3743" s="12"/>
      <c r="AC3743" s="12"/>
      <c r="AD3743" s="12"/>
      <c r="AE3743" s="12"/>
      <c r="AF3743" s="12"/>
      <c r="AG3743" s="12"/>
      <c r="AH3743" s="12"/>
      <c r="AI3743" s="12"/>
      <c r="AJ3743" s="12"/>
      <c r="AK3743" s="12"/>
      <c r="AL3743" s="12"/>
      <c r="AM3743" s="12"/>
      <c r="AN3743" s="12"/>
      <c r="AO3743" s="12"/>
      <c r="AP3743" s="12"/>
      <c r="AQ3743" s="12"/>
      <c r="AR3743" s="12"/>
      <c r="AS3743" s="12"/>
      <c r="AT3743" s="12"/>
      <c r="AU3743" s="12"/>
      <c r="AV3743" s="12"/>
      <c r="AW3743" s="12"/>
      <c r="AX3743" s="12"/>
      <c r="AY3743" s="12"/>
      <c r="AZ3743" s="12"/>
      <c r="BA3743" s="12"/>
      <c r="BB3743" s="12"/>
      <c r="BC3743" s="12"/>
      <c r="BD3743" s="12"/>
      <c r="BE3743" s="12"/>
      <c r="BF3743" s="12"/>
      <c r="BG3743" s="12"/>
      <c r="BH3743" s="12"/>
      <c r="BI3743" s="12"/>
      <c r="BJ3743" s="12"/>
      <c r="BK3743" s="12"/>
      <c r="BL3743" s="12"/>
      <c r="BM3743" s="12"/>
      <c r="BN3743" s="12"/>
      <c r="BO3743" s="12"/>
      <c r="BP3743" s="12"/>
      <c r="BQ3743" s="12"/>
      <c r="BR3743" s="12"/>
      <c r="BS3743" s="12"/>
      <c r="BT3743" s="12"/>
      <c r="BU3743" s="12"/>
      <c r="BV3743" s="12"/>
      <c r="BW3743" s="12"/>
      <c r="BX3743" s="12"/>
      <c r="BY3743" s="12"/>
      <c r="BZ3743" s="12"/>
      <c r="CA3743" s="12"/>
      <c r="CB3743" s="12"/>
      <c r="CC3743" s="12"/>
      <c r="CD3743" s="12"/>
      <c r="CE3743" s="12"/>
      <c r="CF3743" s="12"/>
      <c r="CG3743" s="12"/>
      <c r="CH3743" s="12"/>
      <c r="CI3743" s="12"/>
      <c r="CJ3743" s="12"/>
      <c r="CK3743" s="12"/>
      <c r="CL3743" s="12"/>
      <c r="CM3743" s="12"/>
      <c r="CN3743" s="12"/>
      <c r="CO3743" s="12"/>
      <c r="CP3743" s="12"/>
      <c r="CQ3743" s="12"/>
      <c r="CR3743" s="12"/>
      <c r="CS3743" s="12"/>
      <c r="CT3743" s="12"/>
      <c r="CU3743" s="12"/>
      <c r="CV3743" s="12"/>
      <c r="CW3743" s="12"/>
      <c r="CX3743" s="12"/>
      <c r="CY3743" s="12"/>
      <c r="CZ3743" s="12"/>
      <c r="DA3743" s="12"/>
      <c r="DB3743" s="12"/>
      <c r="DC3743" s="12"/>
      <c r="DD3743" s="12"/>
      <c r="DE3743" s="12"/>
      <c r="DF3743" s="12"/>
      <c r="DG3743" s="12"/>
      <c r="DH3743" s="12"/>
      <c r="DI3743" s="12"/>
      <c r="DJ3743" s="12"/>
      <c r="DK3743" s="12"/>
      <c r="DL3743" s="12"/>
      <c r="DM3743" s="12"/>
      <c r="DN3743" s="12"/>
      <c r="DO3743" s="12"/>
      <c r="DP3743" s="12"/>
      <c r="DQ3743" s="12"/>
      <c r="DR3743" s="12"/>
      <c r="DS3743" s="12"/>
      <c r="DT3743" s="12"/>
      <c r="DU3743" s="12"/>
      <c r="DV3743" s="12"/>
    </row>
    <row r="3744" spans="1:126" s="14" customFormat="1" ht="135.75" thickBot="1" x14ac:dyDescent="0.3">
      <c r="A3744" s="12"/>
      <c r="B3744" s="13">
        <f t="shared" si="60"/>
        <v>3735</v>
      </c>
      <c r="C3744" s="2" t="s">
        <v>2933</v>
      </c>
      <c r="D3744" s="9">
        <v>7308</v>
      </c>
      <c r="E3744" s="2" t="s">
        <v>2935</v>
      </c>
      <c r="F3744" s="2" t="s">
        <v>2978</v>
      </c>
      <c r="G3744" s="2" t="s">
        <v>11993</v>
      </c>
      <c r="H3744" s="2" t="s">
        <v>619</v>
      </c>
      <c r="J3744" s="12"/>
      <c r="K3744" s="12"/>
      <c r="L3744" s="12"/>
      <c r="M3744" s="12"/>
      <c r="N3744" s="12"/>
      <c r="O3744" s="12"/>
      <c r="P3744" s="12"/>
      <c r="Q3744" s="12"/>
      <c r="R3744" s="12"/>
      <c r="S3744" s="12"/>
      <c r="T3744" s="12"/>
      <c r="U3744" s="12"/>
      <c r="V3744" s="12"/>
      <c r="W3744" s="12"/>
      <c r="X3744" s="12"/>
      <c r="Y3744" s="12"/>
      <c r="Z3744" s="12"/>
      <c r="AA3744" s="12"/>
      <c r="AB3744" s="12"/>
      <c r="AC3744" s="12"/>
      <c r="AD3744" s="12"/>
      <c r="AE3744" s="12"/>
      <c r="AF3744" s="12"/>
      <c r="AG3744" s="12"/>
      <c r="AH3744" s="12"/>
      <c r="AI3744" s="12"/>
      <c r="AJ3744" s="12"/>
      <c r="AK3744" s="12"/>
      <c r="AL3744" s="12"/>
      <c r="AM3744" s="12"/>
      <c r="AN3744" s="12"/>
      <c r="AO3744" s="12"/>
      <c r="AP3744" s="12"/>
      <c r="AQ3744" s="12"/>
      <c r="AR3744" s="12"/>
      <c r="AS3744" s="12"/>
      <c r="AT3744" s="12"/>
      <c r="AU3744" s="12"/>
      <c r="AV3744" s="12"/>
      <c r="AW3744" s="12"/>
      <c r="AX3744" s="12"/>
      <c r="AY3744" s="12"/>
      <c r="AZ3744" s="12"/>
      <c r="BA3744" s="12"/>
      <c r="BB3744" s="12"/>
      <c r="BC3744" s="12"/>
      <c r="BD3744" s="12"/>
      <c r="BE3744" s="12"/>
      <c r="BF3744" s="12"/>
      <c r="BG3744" s="12"/>
      <c r="BH3744" s="12"/>
      <c r="BI3744" s="12"/>
      <c r="BJ3744" s="12"/>
      <c r="BK3744" s="12"/>
      <c r="BL3744" s="12"/>
      <c r="BM3744" s="12"/>
      <c r="BN3744" s="12"/>
      <c r="BO3744" s="12"/>
      <c r="BP3744" s="12"/>
      <c r="BQ3744" s="12"/>
      <c r="BR3744" s="12"/>
      <c r="BS3744" s="12"/>
      <c r="BT3744" s="12"/>
      <c r="BU3744" s="12"/>
      <c r="BV3744" s="12"/>
      <c r="BW3744" s="12"/>
      <c r="BX3744" s="12"/>
      <c r="BY3744" s="12"/>
      <c r="BZ3744" s="12"/>
      <c r="CA3744" s="12"/>
      <c r="CB3744" s="12"/>
      <c r="CC3744" s="12"/>
      <c r="CD3744" s="12"/>
      <c r="CE3744" s="12"/>
      <c r="CF3744" s="12"/>
      <c r="CG3744" s="12"/>
      <c r="CH3744" s="12"/>
      <c r="CI3744" s="12"/>
      <c r="CJ3744" s="12"/>
      <c r="CK3744" s="12"/>
      <c r="CL3744" s="12"/>
      <c r="CM3744" s="12"/>
      <c r="CN3744" s="12"/>
      <c r="CO3744" s="12"/>
      <c r="CP3744" s="12"/>
      <c r="CQ3744" s="12"/>
      <c r="CR3744" s="12"/>
      <c r="CS3744" s="12"/>
      <c r="CT3744" s="12"/>
      <c r="CU3744" s="12"/>
      <c r="CV3744" s="12"/>
      <c r="CW3744" s="12"/>
      <c r="CX3744" s="12"/>
      <c r="CY3744" s="12"/>
      <c r="CZ3744" s="12"/>
      <c r="DA3744" s="12"/>
      <c r="DB3744" s="12"/>
      <c r="DC3744" s="12"/>
      <c r="DD3744" s="12"/>
      <c r="DE3744" s="12"/>
      <c r="DF3744" s="12"/>
      <c r="DG3744" s="12"/>
      <c r="DH3744" s="12"/>
      <c r="DI3744" s="12"/>
      <c r="DJ3744" s="12"/>
      <c r="DK3744" s="12"/>
      <c r="DL3744" s="12"/>
      <c r="DM3744" s="12"/>
      <c r="DN3744" s="12"/>
      <c r="DO3744" s="12"/>
      <c r="DP3744" s="12"/>
      <c r="DQ3744" s="12"/>
      <c r="DR3744" s="12"/>
      <c r="DS3744" s="12"/>
      <c r="DT3744" s="12"/>
      <c r="DU3744" s="12"/>
      <c r="DV3744" s="12"/>
    </row>
    <row r="3745" spans="1:126" s="14" customFormat="1" ht="105.75" thickBot="1" x14ac:dyDescent="0.3">
      <c r="A3745" s="12"/>
      <c r="B3745" s="13">
        <f t="shared" si="60"/>
        <v>3736</v>
      </c>
      <c r="C3745" s="2" t="s">
        <v>2933</v>
      </c>
      <c r="D3745" s="9">
        <v>7308</v>
      </c>
      <c r="E3745" s="2" t="s">
        <v>2979</v>
      </c>
      <c r="F3745" s="2" t="s">
        <v>2980</v>
      </c>
      <c r="G3745" s="2" t="s">
        <v>10783</v>
      </c>
      <c r="H3745" s="2" t="s">
        <v>619</v>
      </c>
      <c r="J3745" s="12"/>
      <c r="K3745" s="12"/>
      <c r="L3745" s="12"/>
      <c r="M3745" s="12"/>
      <c r="N3745" s="12"/>
      <c r="O3745" s="12"/>
      <c r="P3745" s="12"/>
      <c r="Q3745" s="12"/>
      <c r="R3745" s="12"/>
      <c r="S3745" s="12"/>
      <c r="T3745" s="12"/>
      <c r="U3745" s="12"/>
      <c r="V3745" s="12"/>
      <c r="W3745" s="12"/>
      <c r="X3745" s="12"/>
      <c r="Y3745" s="12"/>
      <c r="Z3745" s="12"/>
      <c r="AA3745" s="12"/>
      <c r="AB3745" s="12"/>
      <c r="AC3745" s="12"/>
      <c r="AD3745" s="12"/>
      <c r="AE3745" s="12"/>
      <c r="AF3745" s="12"/>
      <c r="AG3745" s="12"/>
      <c r="AH3745" s="12"/>
      <c r="AI3745" s="12"/>
      <c r="AJ3745" s="12"/>
      <c r="AK3745" s="12"/>
      <c r="AL3745" s="12"/>
      <c r="AM3745" s="12"/>
      <c r="AN3745" s="12"/>
      <c r="AO3745" s="12"/>
      <c r="AP3745" s="12"/>
      <c r="AQ3745" s="12"/>
      <c r="AR3745" s="12"/>
      <c r="AS3745" s="12"/>
      <c r="AT3745" s="12"/>
      <c r="AU3745" s="12"/>
      <c r="AV3745" s="12"/>
      <c r="AW3745" s="12"/>
      <c r="AX3745" s="12"/>
      <c r="AY3745" s="12"/>
      <c r="AZ3745" s="12"/>
      <c r="BA3745" s="12"/>
      <c r="BB3745" s="12"/>
      <c r="BC3745" s="12"/>
      <c r="BD3745" s="12"/>
      <c r="BE3745" s="12"/>
      <c r="BF3745" s="12"/>
      <c r="BG3745" s="12"/>
      <c r="BH3745" s="12"/>
      <c r="BI3745" s="12"/>
      <c r="BJ3745" s="12"/>
      <c r="BK3745" s="12"/>
      <c r="BL3745" s="12"/>
      <c r="BM3745" s="12"/>
      <c r="BN3745" s="12"/>
      <c r="BO3745" s="12"/>
      <c r="BP3745" s="12"/>
      <c r="BQ3745" s="12"/>
      <c r="BR3745" s="12"/>
      <c r="BS3745" s="12"/>
      <c r="BT3745" s="12"/>
      <c r="BU3745" s="12"/>
      <c r="BV3745" s="12"/>
      <c r="BW3745" s="12"/>
      <c r="BX3745" s="12"/>
      <c r="BY3745" s="12"/>
      <c r="BZ3745" s="12"/>
      <c r="CA3745" s="12"/>
      <c r="CB3745" s="12"/>
      <c r="CC3745" s="12"/>
      <c r="CD3745" s="12"/>
      <c r="CE3745" s="12"/>
      <c r="CF3745" s="12"/>
      <c r="CG3745" s="12"/>
      <c r="CH3745" s="12"/>
      <c r="CI3745" s="12"/>
      <c r="CJ3745" s="12"/>
      <c r="CK3745" s="12"/>
      <c r="CL3745" s="12"/>
      <c r="CM3745" s="12"/>
      <c r="CN3745" s="12"/>
      <c r="CO3745" s="12"/>
      <c r="CP3745" s="12"/>
      <c r="CQ3745" s="12"/>
      <c r="CR3745" s="12"/>
      <c r="CS3745" s="12"/>
      <c r="CT3745" s="12"/>
      <c r="CU3745" s="12"/>
      <c r="CV3745" s="12"/>
      <c r="CW3745" s="12"/>
      <c r="CX3745" s="12"/>
      <c r="CY3745" s="12"/>
      <c r="CZ3745" s="12"/>
      <c r="DA3745" s="12"/>
      <c r="DB3745" s="12"/>
      <c r="DC3745" s="12"/>
      <c r="DD3745" s="12"/>
      <c r="DE3745" s="12"/>
      <c r="DF3745" s="12"/>
      <c r="DG3745" s="12"/>
      <c r="DH3745" s="12"/>
      <c r="DI3745" s="12"/>
      <c r="DJ3745" s="12"/>
      <c r="DK3745" s="12"/>
      <c r="DL3745" s="12"/>
      <c r="DM3745" s="12"/>
      <c r="DN3745" s="12"/>
      <c r="DO3745" s="12"/>
      <c r="DP3745" s="12"/>
      <c r="DQ3745" s="12"/>
      <c r="DR3745" s="12"/>
      <c r="DS3745" s="12"/>
      <c r="DT3745" s="12"/>
      <c r="DU3745" s="12"/>
      <c r="DV3745" s="12"/>
    </row>
    <row r="3746" spans="1:126" s="14" customFormat="1" ht="120.75" thickBot="1" x14ac:dyDescent="0.3">
      <c r="A3746" s="12"/>
      <c r="B3746" s="13">
        <f t="shared" si="60"/>
        <v>3737</v>
      </c>
      <c r="C3746" s="2" t="s">
        <v>2933</v>
      </c>
      <c r="D3746" s="9">
        <v>7216</v>
      </c>
      <c r="E3746" s="2" t="s">
        <v>2981</v>
      </c>
      <c r="F3746" s="2" t="s">
        <v>3485</v>
      </c>
      <c r="G3746" s="2" t="s">
        <v>11994</v>
      </c>
      <c r="H3746" s="2" t="s">
        <v>619</v>
      </c>
      <c r="J3746" s="12"/>
      <c r="K3746" s="12"/>
      <c r="L3746" s="12"/>
      <c r="M3746" s="12"/>
      <c r="N3746" s="12"/>
      <c r="O3746" s="12"/>
      <c r="P3746" s="12"/>
      <c r="Q3746" s="12"/>
      <c r="R3746" s="12"/>
      <c r="S3746" s="12"/>
      <c r="T3746" s="12"/>
      <c r="U3746" s="12"/>
      <c r="V3746" s="12"/>
      <c r="W3746" s="12"/>
      <c r="X3746" s="12"/>
      <c r="Y3746" s="12"/>
      <c r="Z3746" s="12"/>
      <c r="AA3746" s="12"/>
      <c r="AB3746" s="12"/>
      <c r="AC3746" s="12"/>
      <c r="AD3746" s="12"/>
      <c r="AE3746" s="12"/>
      <c r="AF3746" s="12"/>
      <c r="AG3746" s="12"/>
      <c r="AH3746" s="12"/>
      <c r="AI3746" s="12"/>
      <c r="AJ3746" s="12"/>
      <c r="AK3746" s="12"/>
      <c r="AL3746" s="12"/>
      <c r="AM3746" s="12"/>
      <c r="AN3746" s="12"/>
      <c r="AO3746" s="12"/>
      <c r="AP3746" s="12"/>
      <c r="AQ3746" s="12"/>
      <c r="AR3746" s="12"/>
      <c r="AS3746" s="12"/>
      <c r="AT3746" s="12"/>
      <c r="AU3746" s="12"/>
      <c r="AV3746" s="12"/>
      <c r="AW3746" s="12"/>
      <c r="AX3746" s="12"/>
      <c r="AY3746" s="12"/>
      <c r="AZ3746" s="12"/>
      <c r="BA3746" s="12"/>
      <c r="BB3746" s="12"/>
      <c r="BC3746" s="12"/>
      <c r="BD3746" s="12"/>
      <c r="BE3746" s="12"/>
      <c r="BF3746" s="12"/>
      <c r="BG3746" s="12"/>
      <c r="BH3746" s="12"/>
      <c r="BI3746" s="12"/>
      <c r="BJ3746" s="12"/>
      <c r="BK3746" s="12"/>
      <c r="BL3746" s="12"/>
      <c r="BM3746" s="12"/>
      <c r="BN3746" s="12"/>
      <c r="BO3746" s="12"/>
      <c r="BP3746" s="12"/>
      <c r="BQ3746" s="12"/>
      <c r="BR3746" s="12"/>
      <c r="BS3746" s="12"/>
      <c r="BT3746" s="12"/>
      <c r="BU3746" s="12"/>
      <c r="BV3746" s="12"/>
      <c r="BW3746" s="12"/>
      <c r="BX3746" s="12"/>
      <c r="BY3746" s="12"/>
      <c r="BZ3746" s="12"/>
      <c r="CA3746" s="12"/>
      <c r="CB3746" s="12"/>
      <c r="CC3746" s="12"/>
      <c r="CD3746" s="12"/>
      <c r="CE3746" s="12"/>
      <c r="CF3746" s="12"/>
      <c r="CG3746" s="12"/>
      <c r="CH3746" s="12"/>
      <c r="CI3746" s="12"/>
      <c r="CJ3746" s="12"/>
      <c r="CK3746" s="12"/>
      <c r="CL3746" s="12"/>
      <c r="CM3746" s="12"/>
      <c r="CN3746" s="12"/>
      <c r="CO3746" s="12"/>
      <c r="CP3746" s="12"/>
      <c r="CQ3746" s="12"/>
      <c r="CR3746" s="12"/>
      <c r="CS3746" s="12"/>
      <c r="CT3746" s="12"/>
      <c r="CU3746" s="12"/>
      <c r="CV3746" s="12"/>
      <c r="CW3746" s="12"/>
      <c r="CX3746" s="12"/>
      <c r="CY3746" s="12"/>
      <c r="CZ3746" s="12"/>
      <c r="DA3746" s="12"/>
      <c r="DB3746" s="12"/>
      <c r="DC3746" s="12"/>
      <c r="DD3746" s="12"/>
      <c r="DE3746" s="12"/>
      <c r="DF3746" s="12"/>
      <c r="DG3746" s="12"/>
      <c r="DH3746" s="12"/>
      <c r="DI3746" s="12"/>
      <c r="DJ3746" s="12"/>
      <c r="DK3746" s="12"/>
      <c r="DL3746" s="12"/>
      <c r="DM3746" s="12"/>
      <c r="DN3746" s="12"/>
      <c r="DO3746" s="12"/>
      <c r="DP3746" s="12"/>
      <c r="DQ3746" s="12"/>
      <c r="DR3746" s="12"/>
      <c r="DS3746" s="12"/>
      <c r="DT3746" s="12"/>
      <c r="DU3746" s="12"/>
      <c r="DV3746" s="12"/>
    </row>
    <row r="3747" spans="1:126" s="14" customFormat="1" ht="75.75" thickBot="1" x14ac:dyDescent="0.3">
      <c r="A3747" s="12"/>
      <c r="B3747" s="13">
        <f t="shared" si="60"/>
        <v>3738</v>
      </c>
      <c r="C3747" s="2" t="s">
        <v>2933</v>
      </c>
      <c r="D3747" s="9">
        <v>7108</v>
      </c>
      <c r="E3747" s="2" t="s">
        <v>2982</v>
      </c>
      <c r="F3747" s="2" t="s">
        <v>2983</v>
      </c>
      <c r="G3747" s="2" t="s">
        <v>11995</v>
      </c>
      <c r="H3747" s="2" t="s">
        <v>619</v>
      </c>
      <c r="J3747" s="12"/>
      <c r="K3747" s="12"/>
      <c r="L3747" s="12"/>
      <c r="M3747" s="12"/>
      <c r="N3747" s="12"/>
      <c r="O3747" s="12"/>
      <c r="P3747" s="12"/>
      <c r="Q3747" s="12"/>
      <c r="R3747" s="12"/>
      <c r="S3747" s="12"/>
      <c r="T3747" s="12"/>
      <c r="U3747" s="12"/>
      <c r="V3747" s="12"/>
      <c r="W3747" s="12"/>
      <c r="X3747" s="12"/>
      <c r="Y3747" s="12"/>
      <c r="Z3747" s="12"/>
      <c r="AA3747" s="12"/>
      <c r="AB3747" s="12"/>
      <c r="AC3747" s="12"/>
      <c r="AD3747" s="12"/>
      <c r="AE3747" s="12"/>
      <c r="AF3747" s="12"/>
      <c r="AG3747" s="12"/>
      <c r="AH3747" s="12"/>
      <c r="AI3747" s="12"/>
      <c r="AJ3747" s="12"/>
      <c r="AK3747" s="12"/>
      <c r="AL3747" s="12"/>
      <c r="AM3747" s="12"/>
      <c r="AN3747" s="12"/>
      <c r="AO3747" s="12"/>
      <c r="AP3747" s="12"/>
      <c r="AQ3747" s="12"/>
      <c r="AR3747" s="12"/>
      <c r="AS3747" s="12"/>
      <c r="AT3747" s="12"/>
      <c r="AU3747" s="12"/>
      <c r="AV3747" s="12"/>
      <c r="AW3747" s="12"/>
      <c r="AX3747" s="12"/>
      <c r="AY3747" s="12"/>
      <c r="AZ3747" s="12"/>
      <c r="BA3747" s="12"/>
      <c r="BB3747" s="12"/>
      <c r="BC3747" s="12"/>
      <c r="BD3747" s="12"/>
      <c r="BE3747" s="12"/>
      <c r="BF3747" s="12"/>
      <c r="BG3747" s="12"/>
      <c r="BH3747" s="12"/>
      <c r="BI3747" s="12"/>
      <c r="BJ3747" s="12"/>
      <c r="BK3747" s="12"/>
      <c r="BL3747" s="12"/>
      <c r="BM3747" s="12"/>
      <c r="BN3747" s="12"/>
      <c r="BO3747" s="12"/>
      <c r="BP3747" s="12"/>
      <c r="BQ3747" s="12"/>
      <c r="BR3747" s="12"/>
      <c r="BS3747" s="12"/>
      <c r="BT3747" s="12"/>
      <c r="BU3747" s="12"/>
      <c r="BV3747" s="12"/>
      <c r="BW3747" s="12"/>
      <c r="BX3747" s="12"/>
      <c r="BY3747" s="12"/>
      <c r="BZ3747" s="12"/>
      <c r="CA3747" s="12"/>
      <c r="CB3747" s="12"/>
      <c r="CC3747" s="12"/>
      <c r="CD3747" s="12"/>
      <c r="CE3747" s="12"/>
      <c r="CF3747" s="12"/>
      <c r="CG3747" s="12"/>
      <c r="CH3747" s="12"/>
      <c r="CI3747" s="12"/>
      <c r="CJ3747" s="12"/>
      <c r="CK3747" s="12"/>
      <c r="CL3747" s="12"/>
      <c r="CM3747" s="12"/>
      <c r="CN3747" s="12"/>
      <c r="CO3747" s="12"/>
      <c r="CP3747" s="12"/>
      <c r="CQ3747" s="12"/>
      <c r="CR3747" s="12"/>
      <c r="CS3747" s="12"/>
      <c r="CT3747" s="12"/>
      <c r="CU3747" s="12"/>
      <c r="CV3747" s="12"/>
      <c r="CW3747" s="12"/>
      <c r="CX3747" s="12"/>
      <c r="CY3747" s="12"/>
      <c r="CZ3747" s="12"/>
      <c r="DA3747" s="12"/>
      <c r="DB3747" s="12"/>
      <c r="DC3747" s="12"/>
      <c r="DD3747" s="12"/>
      <c r="DE3747" s="12"/>
      <c r="DF3747" s="12"/>
      <c r="DG3747" s="12"/>
      <c r="DH3747" s="12"/>
      <c r="DI3747" s="12"/>
      <c r="DJ3747" s="12"/>
      <c r="DK3747" s="12"/>
      <c r="DL3747" s="12"/>
      <c r="DM3747" s="12"/>
      <c r="DN3747" s="12"/>
      <c r="DO3747" s="12"/>
      <c r="DP3747" s="12"/>
      <c r="DQ3747" s="12"/>
      <c r="DR3747" s="12"/>
      <c r="DS3747" s="12"/>
      <c r="DT3747" s="12"/>
      <c r="DU3747" s="12"/>
      <c r="DV3747" s="12"/>
    </row>
    <row r="3748" spans="1:126" s="14" customFormat="1" ht="105.75" thickBot="1" x14ac:dyDescent="0.3">
      <c r="A3748" s="12"/>
      <c r="B3748" s="13">
        <f t="shared" si="60"/>
        <v>3739</v>
      </c>
      <c r="C3748" s="2" t="s">
        <v>2933</v>
      </c>
      <c r="D3748" s="9">
        <v>7108</v>
      </c>
      <c r="E3748" s="2" t="s">
        <v>2982</v>
      </c>
      <c r="F3748" s="2" t="s">
        <v>2984</v>
      </c>
      <c r="G3748" s="2" t="s">
        <v>10784</v>
      </c>
      <c r="H3748" s="2" t="s">
        <v>619</v>
      </c>
      <c r="J3748" s="12"/>
      <c r="K3748" s="12"/>
      <c r="L3748" s="12"/>
      <c r="M3748" s="12"/>
      <c r="N3748" s="12"/>
      <c r="O3748" s="12"/>
      <c r="P3748" s="12"/>
      <c r="Q3748" s="12"/>
      <c r="R3748" s="12"/>
      <c r="S3748" s="12"/>
      <c r="T3748" s="12"/>
      <c r="U3748" s="12"/>
      <c r="V3748" s="12"/>
      <c r="W3748" s="12"/>
      <c r="X3748" s="12"/>
      <c r="Y3748" s="12"/>
      <c r="Z3748" s="12"/>
      <c r="AA3748" s="12"/>
      <c r="AB3748" s="12"/>
      <c r="AC3748" s="12"/>
      <c r="AD3748" s="12"/>
      <c r="AE3748" s="12"/>
      <c r="AF3748" s="12"/>
      <c r="AG3748" s="12"/>
      <c r="AH3748" s="12"/>
      <c r="AI3748" s="12"/>
      <c r="AJ3748" s="12"/>
      <c r="AK3748" s="12"/>
      <c r="AL3748" s="12"/>
      <c r="AM3748" s="12"/>
      <c r="AN3748" s="12"/>
      <c r="AO3748" s="12"/>
      <c r="AP3748" s="12"/>
      <c r="AQ3748" s="12"/>
      <c r="AR3748" s="12"/>
      <c r="AS3748" s="12"/>
      <c r="AT3748" s="12"/>
      <c r="AU3748" s="12"/>
      <c r="AV3748" s="12"/>
      <c r="AW3748" s="12"/>
      <c r="AX3748" s="12"/>
      <c r="AY3748" s="12"/>
      <c r="AZ3748" s="12"/>
      <c r="BA3748" s="12"/>
      <c r="BB3748" s="12"/>
      <c r="BC3748" s="12"/>
      <c r="BD3748" s="12"/>
      <c r="BE3748" s="12"/>
      <c r="BF3748" s="12"/>
      <c r="BG3748" s="12"/>
      <c r="BH3748" s="12"/>
      <c r="BI3748" s="12"/>
      <c r="BJ3748" s="12"/>
      <c r="BK3748" s="12"/>
      <c r="BL3748" s="12"/>
      <c r="BM3748" s="12"/>
      <c r="BN3748" s="12"/>
      <c r="BO3748" s="12"/>
      <c r="BP3748" s="12"/>
      <c r="BQ3748" s="12"/>
      <c r="BR3748" s="12"/>
      <c r="BS3748" s="12"/>
      <c r="BT3748" s="12"/>
      <c r="BU3748" s="12"/>
      <c r="BV3748" s="12"/>
      <c r="BW3748" s="12"/>
      <c r="BX3748" s="12"/>
      <c r="BY3748" s="12"/>
      <c r="BZ3748" s="12"/>
      <c r="CA3748" s="12"/>
      <c r="CB3748" s="12"/>
      <c r="CC3748" s="12"/>
      <c r="CD3748" s="12"/>
      <c r="CE3748" s="12"/>
      <c r="CF3748" s="12"/>
      <c r="CG3748" s="12"/>
      <c r="CH3748" s="12"/>
      <c r="CI3748" s="12"/>
      <c r="CJ3748" s="12"/>
      <c r="CK3748" s="12"/>
      <c r="CL3748" s="12"/>
      <c r="CM3748" s="12"/>
      <c r="CN3748" s="12"/>
      <c r="CO3748" s="12"/>
      <c r="CP3748" s="12"/>
      <c r="CQ3748" s="12"/>
      <c r="CR3748" s="12"/>
      <c r="CS3748" s="12"/>
      <c r="CT3748" s="12"/>
      <c r="CU3748" s="12"/>
      <c r="CV3748" s="12"/>
      <c r="CW3748" s="12"/>
      <c r="CX3748" s="12"/>
      <c r="CY3748" s="12"/>
      <c r="CZ3748" s="12"/>
      <c r="DA3748" s="12"/>
      <c r="DB3748" s="12"/>
      <c r="DC3748" s="12"/>
      <c r="DD3748" s="12"/>
      <c r="DE3748" s="12"/>
      <c r="DF3748" s="12"/>
      <c r="DG3748" s="12"/>
      <c r="DH3748" s="12"/>
      <c r="DI3748" s="12"/>
      <c r="DJ3748" s="12"/>
      <c r="DK3748" s="12"/>
      <c r="DL3748" s="12"/>
      <c r="DM3748" s="12"/>
      <c r="DN3748" s="12"/>
      <c r="DO3748" s="12"/>
      <c r="DP3748" s="12"/>
      <c r="DQ3748" s="12"/>
      <c r="DR3748" s="12"/>
      <c r="DS3748" s="12"/>
      <c r="DT3748" s="12"/>
      <c r="DU3748" s="12"/>
      <c r="DV3748" s="12"/>
    </row>
    <row r="3749" spans="1:126" s="14" customFormat="1" ht="90.75" thickBot="1" x14ac:dyDescent="0.3">
      <c r="A3749" s="12"/>
      <c r="B3749" s="13">
        <f t="shared" si="60"/>
        <v>3740</v>
      </c>
      <c r="C3749" s="2" t="s">
        <v>2933</v>
      </c>
      <c r="D3749" s="9">
        <v>7206</v>
      </c>
      <c r="E3749" s="2" t="s">
        <v>2985</v>
      </c>
      <c r="F3749" s="2" t="s">
        <v>2986</v>
      </c>
      <c r="G3749" s="2" t="s">
        <v>11996</v>
      </c>
      <c r="H3749" s="2" t="s">
        <v>619</v>
      </c>
      <c r="J3749" s="12"/>
      <c r="K3749" s="12"/>
      <c r="L3749" s="12"/>
      <c r="M3749" s="12"/>
      <c r="N3749" s="12"/>
      <c r="O3749" s="12"/>
      <c r="P3749" s="12"/>
      <c r="Q3749" s="12"/>
      <c r="R3749" s="12"/>
      <c r="S3749" s="12"/>
      <c r="T3749" s="12"/>
      <c r="U3749" s="12"/>
      <c r="V3749" s="12"/>
      <c r="W3749" s="12"/>
      <c r="X3749" s="12"/>
      <c r="Y3749" s="12"/>
      <c r="Z3749" s="12"/>
      <c r="AA3749" s="12"/>
      <c r="AB3749" s="12"/>
      <c r="AC3749" s="12"/>
      <c r="AD3749" s="12"/>
      <c r="AE3749" s="12"/>
      <c r="AF3749" s="12"/>
      <c r="AG3749" s="12"/>
      <c r="AH3749" s="12"/>
      <c r="AI3749" s="12"/>
      <c r="AJ3749" s="12"/>
      <c r="AK3749" s="12"/>
      <c r="AL3749" s="12"/>
      <c r="AM3749" s="12"/>
      <c r="AN3749" s="12"/>
      <c r="AO3749" s="12"/>
      <c r="AP3749" s="12"/>
      <c r="AQ3749" s="12"/>
      <c r="AR3749" s="12"/>
      <c r="AS3749" s="12"/>
      <c r="AT3749" s="12"/>
      <c r="AU3749" s="12"/>
      <c r="AV3749" s="12"/>
      <c r="AW3749" s="12"/>
      <c r="AX3749" s="12"/>
      <c r="AY3749" s="12"/>
      <c r="AZ3749" s="12"/>
      <c r="BA3749" s="12"/>
      <c r="BB3749" s="12"/>
      <c r="BC3749" s="12"/>
      <c r="BD3749" s="12"/>
      <c r="BE3749" s="12"/>
      <c r="BF3749" s="12"/>
      <c r="BG3749" s="12"/>
      <c r="BH3749" s="12"/>
      <c r="BI3749" s="12"/>
      <c r="BJ3749" s="12"/>
      <c r="BK3749" s="12"/>
      <c r="BL3749" s="12"/>
      <c r="BM3749" s="12"/>
      <c r="BN3749" s="12"/>
      <c r="BO3749" s="12"/>
      <c r="BP3749" s="12"/>
      <c r="BQ3749" s="12"/>
      <c r="BR3749" s="12"/>
      <c r="BS3749" s="12"/>
      <c r="BT3749" s="12"/>
      <c r="BU3749" s="12"/>
      <c r="BV3749" s="12"/>
      <c r="BW3749" s="12"/>
      <c r="BX3749" s="12"/>
      <c r="BY3749" s="12"/>
      <c r="BZ3749" s="12"/>
      <c r="CA3749" s="12"/>
      <c r="CB3749" s="12"/>
      <c r="CC3749" s="12"/>
      <c r="CD3749" s="12"/>
      <c r="CE3749" s="12"/>
      <c r="CF3749" s="12"/>
      <c r="CG3749" s="12"/>
      <c r="CH3749" s="12"/>
      <c r="CI3749" s="12"/>
      <c r="CJ3749" s="12"/>
      <c r="CK3749" s="12"/>
      <c r="CL3749" s="12"/>
      <c r="CM3749" s="12"/>
      <c r="CN3749" s="12"/>
      <c r="CO3749" s="12"/>
      <c r="CP3749" s="12"/>
      <c r="CQ3749" s="12"/>
      <c r="CR3749" s="12"/>
      <c r="CS3749" s="12"/>
      <c r="CT3749" s="12"/>
      <c r="CU3749" s="12"/>
      <c r="CV3749" s="12"/>
      <c r="CW3749" s="12"/>
      <c r="CX3749" s="12"/>
      <c r="CY3749" s="12"/>
      <c r="CZ3749" s="12"/>
      <c r="DA3749" s="12"/>
      <c r="DB3749" s="12"/>
      <c r="DC3749" s="12"/>
      <c r="DD3749" s="12"/>
      <c r="DE3749" s="12"/>
      <c r="DF3749" s="12"/>
      <c r="DG3749" s="12"/>
      <c r="DH3749" s="12"/>
      <c r="DI3749" s="12"/>
      <c r="DJ3749" s="12"/>
      <c r="DK3749" s="12"/>
      <c r="DL3749" s="12"/>
      <c r="DM3749" s="12"/>
      <c r="DN3749" s="12"/>
      <c r="DO3749" s="12"/>
      <c r="DP3749" s="12"/>
      <c r="DQ3749" s="12"/>
      <c r="DR3749" s="12"/>
      <c r="DS3749" s="12"/>
      <c r="DT3749" s="12"/>
      <c r="DU3749" s="12"/>
      <c r="DV3749" s="12"/>
    </row>
    <row r="3750" spans="1:126" s="14" customFormat="1" ht="195.75" thickBot="1" x14ac:dyDescent="0.3">
      <c r="A3750" s="12"/>
      <c r="B3750" s="13">
        <f t="shared" si="60"/>
        <v>3741</v>
      </c>
      <c r="C3750" s="2" t="s">
        <v>2933</v>
      </c>
      <c r="D3750" s="9">
        <v>7310</v>
      </c>
      <c r="E3750" s="2" t="s">
        <v>3682</v>
      </c>
      <c r="F3750" s="2" t="s">
        <v>647</v>
      </c>
      <c r="G3750" s="2" t="s">
        <v>11177</v>
      </c>
      <c r="H3750" s="2" t="s">
        <v>619</v>
      </c>
      <c r="J3750" s="12"/>
      <c r="K3750" s="12"/>
      <c r="L3750" s="12"/>
      <c r="M3750" s="12"/>
      <c r="N3750" s="12"/>
      <c r="O3750" s="12"/>
      <c r="P3750" s="12"/>
      <c r="Q3750" s="12"/>
      <c r="R3750" s="12"/>
      <c r="S3750" s="12"/>
      <c r="T3750" s="12"/>
      <c r="U3750" s="12"/>
      <c r="V3750" s="12"/>
      <c r="W3750" s="12"/>
      <c r="X3750" s="12"/>
      <c r="Y3750" s="12"/>
      <c r="Z3750" s="12"/>
      <c r="AA3750" s="12"/>
      <c r="AB3750" s="12"/>
      <c r="AC3750" s="12"/>
      <c r="AD3750" s="12"/>
      <c r="AE3750" s="12"/>
      <c r="AF3750" s="12"/>
      <c r="AG3750" s="12"/>
      <c r="AH3750" s="12"/>
      <c r="AI3750" s="12"/>
      <c r="AJ3750" s="12"/>
      <c r="AK3750" s="12"/>
      <c r="AL3750" s="12"/>
      <c r="AM3750" s="12"/>
      <c r="AN3750" s="12"/>
      <c r="AO3750" s="12"/>
      <c r="AP3750" s="12"/>
      <c r="AQ3750" s="12"/>
      <c r="AR3750" s="12"/>
      <c r="AS3750" s="12"/>
      <c r="AT3750" s="12"/>
      <c r="AU3750" s="12"/>
      <c r="AV3750" s="12"/>
      <c r="AW3750" s="12"/>
      <c r="AX3750" s="12"/>
      <c r="AY3750" s="12"/>
      <c r="AZ3750" s="12"/>
      <c r="BA3750" s="12"/>
      <c r="BB3750" s="12"/>
      <c r="BC3750" s="12"/>
      <c r="BD3750" s="12"/>
      <c r="BE3750" s="12"/>
      <c r="BF3750" s="12"/>
      <c r="BG3750" s="12"/>
      <c r="BH3750" s="12"/>
      <c r="BI3750" s="12"/>
      <c r="BJ3750" s="12"/>
      <c r="BK3750" s="12"/>
      <c r="BL3750" s="12"/>
      <c r="BM3750" s="12"/>
      <c r="BN3750" s="12"/>
      <c r="BO3750" s="12"/>
      <c r="BP3750" s="12"/>
      <c r="BQ3750" s="12"/>
      <c r="BR3750" s="12"/>
      <c r="BS3750" s="12"/>
      <c r="BT3750" s="12"/>
      <c r="BU3750" s="12"/>
      <c r="BV3750" s="12"/>
      <c r="BW3750" s="12"/>
      <c r="BX3750" s="12"/>
      <c r="BY3750" s="12"/>
      <c r="BZ3750" s="12"/>
      <c r="CA3750" s="12"/>
      <c r="CB3750" s="12"/>
      <c r="CC3750" s="12"/>
      <c r="CD3750" s="12"/>
      <c r="CE3750" s="12"/>
      <c r="CF3750" s="12"/>
      <c r="CG3750" s="12"/>
      <c r="CH3750" s="12"/>
      <c r="CI3750" s="12"/>
      <c r="CJ3750" s="12"/>
      <c r="CK3750" s="12"/>
      <c r="CL3750" s="12"/>
      <c r="CM3750" s="12"/>
      <c r="CN3750" s="12"/>
      <c r="CO3750" s="12"/>
      <c r="CP3750" s="12"/>
      <c r="CQ3750" s="12"/>
      <c r="CR3750" s="12"/>
      <c r="CS3750" s="12"/>
      <c r="CT3750" s="12"/>
      <c r="CU3750" s="12"/>
      <c r="CV3750" s="12"/>
      <c r="CW3750" s="12"/>
      <c r="CX3750" s="12"/>
      <c r="CY3750" s="12"/>
      <c r="CZ3750" s="12"/>
      <c r="DA3750" s="12"/>
      <c r="DB3750" s="12"/>
      <c r="DC3750" s="12"/>
      <c r="DD3750" s="12"/>
      <c r="DE3750" s="12"/>
      <c r="DF3750" s="12"/>
      <c r="DG3750" s="12"/>
      <c r="DH3750" s="12"/>
      <c r="DI3750" s="12"/>
      <c r="DJ3750" s="12"/>
      <c r="DK3750" s="12"/>
      <c r="DL3750" s="12"/>
      <c r="DM3750" s="12"/>
      <c r="DN3750" s="12"/>
      <c r="DO3750" s="12"/>
      <c r="DP3750" s="12"/>
      <c r="DQ3750" s="12"/>
      <c r="DR3750" s="12"/>
      <c r="DS3750" s="12"/>
      <c r="DT3750" s="12"/>
      <c r="DU3750" s="12"/>
      <c r="DV3750" s="12"/>
    </row>
    <row r="3751" spans="1:126" s="14" customFormat="1" ht="105.75" thickBot="1" x14ac:dyDescent="0.3">
      <c r="A3751" s="12"/>
      <c r="B3751" s="13">
        <f t="shared" si="60"/>
        <v>3742</v>
      </c>
      <c r="C3751" s="2" t="s">
        <v>2933</v>
      </c>
      <c r="D3751" s="9">
        <v>7323</v>
      </c>
      <c r="E3751" s="2" t="s">
        <v>8273</v>
      </c>
      <c r="F3751" s="2" t="s">
        <v>3683</v>
      </c>
      <c r="G3751" s="2" t="s">
        <v>11997</v>
      </c>
      <c r="H3751" s="2" t="s">
        <v>619</v>
      </c>
      <c r="J3751" s="12"/>
      <c r="K3751" s="12"/>
      <c r="L3751" s="12"/>
      <c r="M3751" s="12"/>
      <c r="N3751" s="12"/>
      <c r="O3751" s="12"/>
      <c r="P3751" s="12"/>
      <c r="Q3751" s="12"/>
      <c r="R3751" s="12"/>
      <c r="S3751" s="12"/>
      <c r="T3751" s="12"/>
      <c r="U3751" s="12"/>
      <c r="V3751" s="12"/>
      <c r="W3751" s="12"/>
      <c r="X3751" s="12"/>
      <c r="Y3751" s="12"/>
      <c r="Z3751" s="12"/>
      <c r="AA3751" s="12"/>
      <c r="AB3751" s="12"/>
      <c r="AC3751" s="12"/>
      <c r="AD3751" s="12"/>
      <c r="AE3751" s="12"/>
      <c r="AF3751" s="12"/>
      <c r="AG3751" s="12"/>
      <c r="AH3751" s="12"/>
      <c r="AI3751" s="12"/>
      <c r="AJ3751" s="12"/>
      <c r="AK3751" s="12"/>
      <c r="AL3751" s="12"/>
      <c r="AM3751" s="12"/>
      <c r="AN3751" s="12"/>
      <c r="AO3751" s="12"/>
      <c r="AP3751" s="12"/>
      <c r="AQ3751" s="12"/>
      <c r="AR3751" s="12"/>
      <c r="AS3751" s="12"/>
      <c r="AT3751" s="12"/>
      <c r="AU3751" s="12"/>
      <c r="AV3751" s="12"/>
      <c r="AW3751" s="12"/>
      <c r="AX3751" s="12"/>
      <c r="AY3751" s="12"/>
      <c r="AZ3751" s="12"/>
      <c r="BA3751" s="12"/>
      <c r="BB3751" s="12"/>
      <c r="BC3751" s="12"/>
      <c r="BD3751" s="12"/>
      <c r="BE3751" s="12"/>
      <c r="BF3751" s="12"/>
      <c r="BG3751" s="12"/>
      <c r="BH3751" s="12"/>
      <c r="BI3751" s="12"/>
      <c r="BJ3751" s="12"/>
      <c r="BK3751" s="12"/>
      <c r="BL3751" s="12"/>
      <c r="BM3751" s="12"/>
      <c r="BN3751" s="12"/>
      <c r="BO3751" s="12"/>
      <c r="BP3751" s="12"/>
      <c r="BQ3751" s="12"/>
      <c r="BR3751" s="12"/>
      <c r="BS3751" s="12"/>
      <c r="BT3751" s="12"/>
      <c r="BU3751" s="12"/>
      <c r="BV3751" s="12"/>
      <c r="BW3751" s="12"/>
      <c r="BX3751" s="12"/>
      <c r="BY3751" s="12"/>
      <c r="BZ3751" s="12"/>
      <c r="CA3751" s="12"/>
      <c r="CB3751" s="12"/>
      <c r="CC3751" s="12"/>
      <c r="CD3751" s="12"/>
      <c r="CE3751" s="12"/>
      <c r="CF3751" s="12"/>
      <c r="CG3751" s="12"/>
      <c r="CH3751" s="12"/>
      <c r="CI3751" s="12"/>
      <c r="CJ3751" s="12"/>
      <c r="CK3751" s="12"/>
      <c r="CL3751" s="12"/>
      <c r="CM3751" s="12"/>
      <c r="CN3751" s="12"/>
      <c r="CO3751" s="12"/>
      <c r="CP3751" s="12"/>
      <c r="CQ3751" s="12"/>
      <c r="CR3751" s="12"/>
      <c r="CS3751" s="12"/>
      <c r="CT3751" s="12"/>
      <c r="CU3751" s="12"/>
      <c r="CV3751" s="12"/>
      <c r="CW3751" s="12"/>
      <c r="CX3751" s="12"/>
      <c r="CY3751" s="12"/>
      <c r="CZ3751" s="12"/>
      <c r="DA3751" s="12"/>
      <c r="DB3751" s="12"/>
      <c r="DC3751" s="12"/>
      <c r="DD3751" s="12"/>
      <c r="DE3751" s="12"/>
      <c r="DF3751" s="12"/>
      <c r="DG3751" s="12"/>
      <c r="DH3751" s="12"/>
      <c r="DI3751" s="12"/>
      <c r="DJ3751" s="12"/>
      <c r="DK3751" s="12"/>
      <c r="DL3751" s="12"/>
      <c r="DM3751" s="12"/>
      <c r="DN3751" s="12"/>
      <c r="DO3751" s="12"/>
      <c r="DP3751" s="12"/>
      <c r="DQ3751" s="12"/>
      <c r="DR3751" s="12"/>
      <c r="DS3751" s="12"/>
      <c r="DT3751" s="12"/>
      <c r="DU3751" s="12"/>
      <c r="DV3751" s="12"/>
    </row>
    <row r="3752" spans="1:126" s="14" customFormat="1" ht="90.75" thickBot="1" x14ac:dyDescent="0.3">
      <c r="A3752" s="12"/>
      <c r="B3752" s="13">
        <f t="shared" si="60"/>
        <v>3743</v>
      </c>
      <c r="C3752" s="2" t="s">
        <v>2933</v>
      </c>
      <c r="D3752" s="9">
        <v>2805</v>
      </c>
      <c r="E3752" s="2" t="s">
        <v>3685</v>
      </c>
      <c r="F3752" s="2" t="s">
        <v>3684</v>
      </c>
      <c r="G3752" s="2" t="s">
        <v>11998</v>
      </c>
      <c r="H3752" s="2" t="s">
        <v>619</v>
      </c>
      <c r="J3752" s="12"/>
      <c r="K3752" s="12"/>
      <c r="L3752" s="12"/>
      <c r="M3752" s="12"/>
      <c r="N3752" s="12"/>
      <c r="O3752" s="12"/>
      <c r="P3752" s="12"/>
      <c r="Q3752" s="12"/>
      <c r="R3752" s="12"/>
      <c r="S3752" s="12"/>
      <c r="T3752" s="12"/>
      <c r="U3752" s="12"/>
      <c r="V3752" s="12"/>
      <c r="W3752" s="12"/>
      <c r="X3752" s="12"/>
      <c r="Y3752" s="12"/>
      <c r="Z3752" s="12"/>
      <c r="AA3752" s="12"/>
      <c r="AB3752" s="12"/>
      <c r="AC3752" s="12"/>
      <c r="AD3752" s="12"/>
      <c r="AE3752" s="12"/>
      <c r="AF3752" s="12"/>
      <c r="AG3752" s="12"/>
      <c r="AH3752" s="12"/>
      <c r="AI3752" s="12"/>
      <c r="AJ3752" s="12"/>
      <c r="AK3752" s="12"/>
      <c r="AL3752" s="12"/>
      <c r="AM3752" s="12"/>
      <c r="AN3752" s="12"/>
      <c r="AO3752" s="12"/>
      <c r="AP3752" s="12"/>
      <c r="AQ3752" s="12"/>
      <c r="AR3752" s="12"/>
      <c r="AS3752" s="12"/>
      <c r="AT3752" s="12"/>
      <c r="AU3752" s="12"/>
      <c r="AV3752" s="12"/>
      <c r="AW3752" s="12"/>
      <c r="AX3752" s="12"/>
      <c r="AY3752" s="12"/>
      <c r="AZ3752" s="12"/>
      <c r="BA3752" s="12"/>
      <c r="BB3752" s="12"/>
      <c r="BC3752" s="12"/>
      <c r="BD3752" s="12"/>
      <c r="BE3752" s="12"/>
      <c r="BF3752" s="12"/>
      <c r="BG3752" s="12"/>
      <c r="BH3752" s="12"/>
      <c r="BI3752" s="12"/>
      <c r="BJ3752" s="12"/>
      <c r="BK3752" s="12"/>
      <c r="BL3752" s="12"/>
      <c r="BM3752" s="12"/>
      <c r="BN3752" s="12"/>
      <c r="BO3752" s="12"/>
      <c r="BP3752" s="12"/>
      <c r="BQ3752" s="12"/>
      <c r="BR3752" s="12"/>
      <c r="BS3752" s="12"/>
      <c r="BT3752" s="12"/>
      <c r="BU3752" s="12"/>
      <c r="BV3752" s="12"/>
      <c r="BW3752" s="12"/>
      <c r="BX3752" s="12"/>
      <c r="BY3752" s="12"/>
      <c r="BZ3752" s="12"/>
      <c r="CA3752" s="12"/>
      <c r="CB3752" s="12"/>
      <c r="CC3752" s="12"/>
      <c r="CD3752" s="12"/>
      <c r="CE3752" s="12"/>
      <c r="CF3752" s="12"/>
      <c r="CG3752" s="12"/>
      <c r="CH3752" s="12"/>
      <c r="CI3752" s="12"/>
      <c r="CJ3752" s="12"/>
      <c r="CK3752" s="12"/>
      <c r="CL3752" s="12"/>
      <c r="CM3752" s="12"/>
      <c r="CN3752" s="12"/>
      <c r="CO3752" s="12"/>
      <c r="CP3752" s="12"/>
      <c r="CQ3752" s="12"/>
      <c r="CR3752" s="12"/>
      <c r="CS3752" s="12"/>
      <c r="CT3752" s="12"/>
      <c r="CU3752" s="12"/>
      <c r="CV3752" s="12"/>
      <c r="CW3752" s="12"/>
      <c r="CX3752" s="12"/>
      <c r="CY3752" s="12"/>
      <c r="CZ3752" s="12"/>
      <c r="DA3752" s="12"/>
      <c r="DB3752" s="12"/>
      <c r="DC3752" s="12"/>
      <c r="DD3752" s="12"/>
      <c r="DE3752" s="12"/>
      <c r="DF3752" s="12"/>
      <c r="DG3752" s="12"/>
      <c r="DH3752" s="12"/>
      <c r="DI3752" s="12"/>
      <c r="DJ3752" s="12"/>
      <c r="DK3752" s="12"/>
      <c r="DL3752" s="12"/>
      <c r="DM3752" s="12"/>
      <c r="DN3752" s="12"/>
      <c r="DO3752" s="12"/>
      <c r="DP3752" s="12"/>
      <c r="DQ3752" s="12"/>
      <c r="DR3752" s="12"/>
      <c r="DS3752" s="12"/>
      <c r="DT3752" s="12"/>
      <c r="DU3752" s="12"/>
      <c r="DV3752" s="12"/>
    </row>
    <row r="3753" spans="1:126" s="14" customFormat="1" ht="120.75" thickBot="1" x14ac:dyDescent="0.3">
      <c r="A3753" s="12"/>
      <c r="B3753" s="13">
        <f t="shared" si="60"/>
        <v>3744</v>
      </c>
      <c r="C3753" s="2" t="s">
        <v>2933</v>
      </c>
      <c r="D3753" s="9" t="s">
        <v>5908</v>
      </c>
      <c r="E3753" s="2" t="s">
        <v>3686</v>
      </c>
      <c r="F3753" s="2" t="s">
        <v>3687</v>
      </c>
      <c r="G3753" s="2" t="s">
        <v>11999</v>
      </c>
      <c r="H3753" s="2" t="s">
        <v>619</v>
      </c>
      <c r="J3753" s="12"/>
      <c r="K3753" s="12"/>
      <c r="L3753" s="12"/>
      <c r="M3753" s="12"/>
      <c r="N3753" s="12"/>
      <c r="O3753" s="12"/>
      <c r="P3753" s="12"/>
      <c r="Q3753" s="12"/>
      <c r="R3753" s="12"/>
      <c r="S3753" s="12"/>
      <c r="T3753" s="12"/>
      <c r="U3753" s="12"/>
      <c r="V3753" s="12"/>
      <c r="W3753" s="12"/>
      <c r="X3753" s="12"/>
      <c r="Y3753" s="12"/>
      <c r="Z3753" s="12"/>
      <c r="AA3753" s="12"/>
      <c r="AB3753" s="12"/>
      <c r="AC3753" s="12"/>
      <c r="AD3753" s="12"/>
      <c r="AE3753" s="12"/>
      <c r="AF3753" s="12"/>
      <c r="AG3753" s="12"/>
      <c r="AH3753" s="12"/>
      <c r="AI3753" s="12"/>
      <c r="AJ3753" s="12"/>
      <c r="AK3753" s="12"/>
      <c r="AL3753" s="12"/>
      <c r="AM3753" s="12"/>
      <c r="AN3753" s="12"/>
      <c r="AO3753" s="12"/>
      <c r="AP3753" s="12"/>
      <c r="AQ3753" s="12"/>
      <c r="AR3753" s="12"/>
      <c r="AS3753" s="12"/>
      <c r="AT3753" s="12"/>
      <c r="AU3753" s="12"/>
      <c r="AV3753" s="12"/>
      <c r="AW3753" s="12"/>
      <c r="AX3753" s="12"/>
      <c r="AY3753" s="12"/>
      <c r="AZ3753" s="12"/>
      <c r="BA3753" s="12"/>
      <c r="BB3753" s="12"/>
      <c r="BC3753" s="12"/>
      <c r="BD3753" s="12"/>
      <c r="BE3753" s="12"/>
      <c r="BF3753" s="12"/>
      <c r="BG3753" s="12"/>
      <c r="BH3753" s="12"/>
      <c r="BI3753" s="12"/>
      <c r="BJ3753" s="12"/>
      <c r="BK3753" s="12"/>
      <c r="BL3753" s="12"/>
      <c r="BM3753" s="12"/>
      <c r="BN3753" s="12"/>
      <c r="BO3753" s="12"/>
      <c r="BP3753" s="12"/>
      <c r="BQ3753" s="12"/>
      <c r="BR3753" s="12"/>
      <c r="BS3753" s="12"/>
      <c r="BT3753" s="12"/>
      <c r="BU3753" s="12"/>
      <c r="BV3753" s="12"/>
      <c r="BW3753" s="12"/>
      <c r="BX3753" s="12"/>
      <c r="BY3753" s="12"/>
      <c r="BZ3753" s="12"/>
      <c r="CA3753" s="12"/>
      <c r="CB3753" s="12"/>
      <c r="CC3753" s="12"/>
      <c r="CD3753" s="12"/>
      <c r="CE3753" s="12"/>
      <c r="CF3753" s="12"/>
      <c r="CG3753" s="12"/>
      <c r="CH3753" s="12"/>
      <c r="CI3753" s="12"/>
      <c r="CJ3753" s="12"/>
      <c r="CK3753" s="12"/>
      <c r="CL3753" s="12"/>
      <c r="CM3753" s="12"/>
      <c r="CN3753" s="12"/>
      <c r="CO3753" s="12"/>
      <c r="CP3753" s="12"/>
      <c r="CQ3753" s="12"/>
      <c r="CR3753" s="12"/>
      <c r="CS3753" s="12"/>
      <c r="CT3753" s="12"/>
      <c r="CU3753" s="12"/>
      <c r="CV3753" s="12"/>
      <c r="CW3753" s="12"/>
      <c r="CX3753" s="12"/>
      <c r="CY3753" s="12"/>
      <c r="CZ3753" s="12"/>
      <c r="DA3753" s="12"/>
      <c r="DB3753" s="12"/>
      <c r="DC3753" s="12"/>
      <c r="DD3753" s="12"/>
      <c r="DE3753" s="12"/>
      <c r="DF3753" s="12"/>
      <c r="DG3753" s="12"/>
      <c r="DH3753" s="12"/>
      <c r="DI3753" s="12"/>
      <c r="DJ3753" s="12"/>
      <c r="DK3753" s="12"/>
      <c r="DL3753" s="12"/>
      <c r="DM3753" s="12"/>
      <c r="DN3753" s="12"/>
      <c r="DO3753" s="12"/>
      <c r="DP3753" s="12"/>
      <c r="DQ3753" s="12"/>
      <c r="DR3753" s="12"/>
      <c r="DS3753" s="12"/>
      <c r="DT3753" s="12"/>
      <c r="DU3753" s="12"/>
      <c r="DV3753" s="12"/>
    </row>
    <row r="3754" spans="1:126" s="14" customFormat="1" ht="105.75" thickBot="1" x14ac:dyDescent="0.3">
      <c r="A3754" s="12"/>
      <c r="B3754" s="13">
        <f t="shared" si="60"/>
        <v>3745</v>
      </c>
      <c r="C3754" s="2" t="s">
        <v>2933</v>
      </c>
      <c r="D3754" s="9">
        <v>7204</v>
      </c>
      <c r="E3754" s="2" t="s">
        <v>3688</v>
      </c>
      <c r="F3754" s="2" t="s">
        <v>3689</v>
      </c>
      <c r="G3754" s="2" t="s">
        <v>11178</v>
      </c>
      <c r="H3754" s="2" t="s">
        <v>619</v>
      </c>
      <c r="J3754" s="12"/>
      <c r="K3754" s="12"/>
      <c r="L3754" s="12"/>
      <c r="M3754" s="12"/>
      <c r="N3754" s="12"/>
      <c r="O3754" s="12"/>
      <c r="P3754" s="12"/>
      <c r="Q3754" s="12"/>
      <c r="R3754" s="12"/>
      <c r="S3754" s="12"/>
      <c r="T3754" s="12"/>
      <c r="U3754" s="12"/>
      <c r="V3754" s="12"/>
      <c r="W3754" s="12"/>
      <c r="X3754" s="12"/>
      <c r="Y3754" s="12"/>
      <c r="Z3754" s="12"/>
      <c r="AA3754" s="12"/>
      <c r="AB3754" s="12"/>
      <c r="AC3754" s="12"/>
      <c r="AD3754" s="12"/>
      <c r="AE3754" s="12"/>
      <c r="AF3754" s="12"/>
      <c r="AG3754" s="12"/>
      <c r="AH3754" s="12"/>
      <c r="AI3754" s="12"/>
      <c r="AJ3754" s="12"/>
      <c r="AK3754" s="12"/>
      <c r="AL3754" s="12"/>
      <c r="AM3754" s="12"/>
      <c r="AN3754" s="12"/>
      <c r="AO3754" s="12"/>
      <c r="AP3754" s="12"/>
      <c r="AQ3754" s="12"/>
      <c r="AR3754" s="12"/>
      <c r="AS3754" s="12"/>
      <c r="AT3754" s="12"/>
      <c r="AU3754" s="12"/>
      <c r="AV3754" s="12"/>
      <c r="AW3754" s="12"/>
      <c r="AX3754" s="12"/>
      <c r="AY3754" s="12"/>
      <c r="AZ3754" s="12"/>
      <c r="BA3754" s="12"/>
      <c r="BB3754" s="12"/>
      <c r="BC3754" s="12"/>
      <c r="BD3754" s="12"/>
      <c r="BE3754" s="12"/>
      <c r="BF3754" s="12"/>
      <c r="BG3754" s="12"/>
      <c r="BH3754" s="12"/>
      <c r="BI3754" s="12"/>
      <c r="BJ3754" s="12"/>
      <c r="BK3754" s="12"/>
      <c r="BL3754" s="12"/>
      <c r="BM3754" s="12"/>
      <c r="BN3754" s="12"/>
      <c r="BO3754" s="12"/>
      <c r="BP3754" s="12"/>
      <c r="BQ3754" s="12"/>
      <c r="BR3754" s="12"/>
      <c r="BS3754" s="12"/>
      <c r="BT3754" s="12"/>
      <c r="BU3754" s="12"/>
      <c r="BV3754" s="12"/>
      <c r="BW3754" s="12"/>
      <c r="BX3754" s="12"/>
      <c r="BY3754" s="12"/>
      <c r="BZ3754" s="12"/>
      <c r="CA3754" s="12"/>
      <c r="CB3754" s="12"/>
      <c r="CC3754" s="12"/>
      <c r="CD3754" s="12"/>
      <c r="CE3754" s="12"/>
      <c r="CF3754" s="12"/>
      <c r="CG3754" s="12"/>
      <c r="CH3754" s="12"/>
      <c r="CI3754" s="12"/>
      <c r="CJ3754" s="12"/>
      <c r="CK3754" s="12"/>
      <c r="CL3754" s="12"/>
      <c r="CM3754" s="12"/>
      <c r="CN3754" s="12"/>
      <c r="CO3754" s="12"/>
      <c r="CP3754" s="12"/>
      <c r="CQ3754" s="12"/>
      <c r="CR3754" s="12"/>
      <c r="CS3754" s="12"/>
      <c r="CT3754" s="12"/>
      <c r="CU3754" s="12"/>
      <c r="CV3754" s="12"/>
      <c r="CW3754" s="12"/>
      <c r="CX3754" s="12"/>
      <c r="CY3754" s="12"/>
      <c r="CZ3754" s="12"/>
      <c r="DA3754" s="12"/>
      <c r="DB3754" s="12"/>
      <c r="DC3754" s="12"/>
      <c r="DD3754" s="12"/>
      <c r="DE3754" s="12"/>
      <c r="DF3754" s="12"/>
      <c r="DG3754" s="12"/>
      <c r="DH3754" s="12"/>
      <c r="DI3754" s="12"/>
      <c r="DJ3754" s="12"/>
      <c r="DK3754" s="12"/>
      <c r="DL3754" s="12"/>
      <c r="DM3754" s="12"/>
      <c r="DN3754" s="12"/>
      <c r="DO3754" s="12"/>
      <c r="DP3754" s="12"/>
      <c r="DQ3754" s="12"/>
      <c r="DR3754" s="12"/>
      <c r="DS3754" s="12"/>
      <c r="DT3754" s="12"/>
      <c r="DU3754" s="12"/>
      <c r="DV3754" s="12"/>
    </row>
    <row r="3755" spans="1:126" s="14" customFormat="1" ht="60.75" thickBot="1" x14ac:dyDescent="0.3">
      <c r="A3755" s="12"/>
      <c r="B3755" s="13">
        <f t="shared" si="60"/>
        <v>3746</v>
      </c>
      <c r="C3755" s="2" t="s">
        <v>2933</v>
      </c>
      <c r="D3755" s="9">
        <v>2805</v>
      </c>
      <c r="E3755" s="2" t="s">
        <v>3690</v>
      </c>
      <c r="F3755" s="2" t="s">
        <v>6007</v>
      </c>
      <c r="G3755" s="2" t="s">
        <v>12001</v>
      </c>
      <c r="H3755" s="2" t="s">
        <v>619</v>
      </c>
      <c r="J3755" s="12"/>
      <c r="K3755" s="12"/>
      <c r="L3755" s="12"/>
      <c r="M3755" s="12"/>
      <c r="N3755" s="12"/>
      <c r="O3755" s="12"/>
      <c r="P3755" s="12"/>
      <c r="Q3755" s="12"/>
      <c r="R3755" s="12"/>
      <c r="S3755" s="12"/>
      <c r="T3755" s="12"/>
      <c r="U3755" s="12"/>
      <c r="V3755" s="12"/>
      <c r="W3755" s="12"/>
      <c r="X3755" s="12"/>
      <c r="Y3755" s="12"/>
      <c r="Z3755" s="12"/>
      <c r="AA3755" s="12"/>
      <c r="AB3755" s="12"/>
      <c r="AC3755" s="12"/>
      <c r="AD3755" s="12"/>
      <c r="AE3755" s="12"/>
      <c r="AF3755" s="12"/>
      <c r="AG3755" s="12"/>
      <c r="AH3755" s="12"/>
      <c r="AI3755" s="12"/>
      <c r="AJ3755" s="12"/>
      <c r="AK3755" s="12"/>
      <c r="AL3755" s="12"/>
      <c r="AM3755" s="12"/>
      <c r="AN3755" s="12"/>
      <c r="AO3755" s="12"/>
      <c r="AP3755" s="12"/>
      <c r="AQ3755" s="12"/>
      <c r="AR3755" s="12"/>
      <c r="AS3755" s="12"/>
      <c r="AT3755" s="12"/>
      <c r="AU3755" s="12"/>
      <c r="AV3755" s="12"/>
      <c r="AW3755" s="12"/>
      <c r="AX3755" s="12"/>
      <c r="AY3755" s="12"/>
      <c r="AZ3755" s="12"/>
      <c r="BA3755" s="12"/>
      <c r="BB3755" s="12"/>
      <c r="BC3755" s="12"/>
      <c r="BD3755" s="12"/>
      <c r="BE3755" s="12"/>
      <c r="BF3755" s="12"/>
      <c r="BG3755" s="12"/>
      <c r="BH3755" s="12"/>
      <c r="BI3755" s="12"/>
      <c r="BJ3755" s="12"/>
      <c r="BK3755" s="12"/>
      <c r="BL3755" s="12"/>
      <c r="BM3755" s="12"/>
      <c r="BN3755" s="12"/>
      <c r="BO3755" s="12"/>
      <c r="BP3755" s="12"/>
      <c r="BQ3755" s="12"/>
      <c r="BR3755" s="12"/>
      <c r="BS3755" s="12"/>
      <c r="BT3755" s="12"/>
      <c r="BU3755" s="12"/>
      <c r="BV3755" s="12"/>
      <c r="BW3755" s="12"/>
      <c r="BX3755" s="12"/>
      <c r="BY3755" s="12"/>
      <c r="BZ3755" s="12"/>
      <c r="CA3755" s="12"/>
      <c r="CB3755" s="12"/>
      <c r="CC3755" s="12"/>
      <c r="CD3755" s="12"/>
      <c r="CE3755" s="12"/>
      <c r="CF3755" s="12"/>
      <c r="CG3755" s="12"/>
      <c r="CH3755" s="12"/>
      <c r="CI3755" s="12"/>
      <c r="CJ3755" s="12"/>
      <c r="CK3755" s="12"/>
      <c r="CL3755" s="12"/>
      <c r="CM3755" s="12"/>
      <c r="CN3755" s="12"/>
      <c r="CO3755" s="12"/>
      <c r="CP3755" s="12"/>
      <c r="CQ3755" s="12"/>
      <c r="CR3755" s="12"/>
      <c r="CS3755" s="12"/>
      <c r="CT3755" s="12"/>
      <c r="CU3755" s="12"/>
      <c r="CV3755" s="12"/>
      <c r="CW3755" s="12"/>
      <c r="CX3755" s="12"/>
      <c r="CY3755" s="12"/>
      <c r="CZ3755" s="12"/>
      <c r="DA3755" s="12"/>
      <c r="DB3755" s="12"/>
      <c r="DC3755" s="12"/>
      <c r="DD3755" s="12"/>
      <c r="DE3755" s="12"/>
      <c r="DF3755" s="12"/>
      <c r="DG3755" s="12"/>
      <c r="DH3755" s="12"/>
      <c r="DI3755" s="12"/>
      <c r="DJ3755" s="12"/>
      <c r="DK3755" s="12"/>
      <c r="DL3755" s="12"/>
      <c r="DM3755" s="12"/>
      <c r="DN3755" s="12"/>
      <c r="DO3755" s="12"/>
      <c r="DP3755" s="12"/>
      <c r="DQ3755" s="12"/>
      <c r="DR3755" s="12"/>
      <c r="DS3755" s="12"/>
      <c r="DT3755" s="12"/>
      <c r="DU3755" s="12"/>
      <c r="DV3755" s="12"/>
    </row>
    <row r="3756" spans="1:126" s="14" customFormat="1" ht="180.75" thickBot="1" x14ac:dyDescent="0.3">
      <c r="A3756" s="12"/>
      <c r="B3756" s="13">
        <f t="shared" si="60"/>
        <v>3747</v>
      </c>
      <c r="C3756" s="2" t="s">
        <v>2933</v>
      </c>
      <c r="D3756" s="9">
        <v>8108</v>
      </c>
      <c r="E3756" s="2" t="s">
        <v>3691</v>
      </c>
      <c r="F3756" s="2" t="s">
        <v>3692</v>
      </c>
      <c r="G3756" s="2" t="s">
        <v>12000</v>
      </c>
      <c r="H3756" s="2" t="s">
        <v>619</v>
      </c>
      <c r="J3756" s="12"/>
      <c r="K3756" s="12"/>
      <c r="L3756" s="12"/>
      <c r="M3756" s="12"/>
      <c r="N3756" s="12"/>
      <c r="O3756" s="12"/>
      <c r="P3756" s="12"/>
      <c r="Q3756" s="12"/>
      <c r="R3756" s="12"/>
      <c r="S3756" s="12"/>
      <c r="T3756" s="12"/>
      <c r="U3756" s="12"/>
      <c r="V3756" s="12"/>
      <c r="W3756" s="12"/>
      <c r="X3756" s="12"/>
      <c r="Y3756" s="12"/>
      <c r="Z3756" s="12"/>
      <c r="AA3756" s="12"/>
      <c r="AB3756" s="12"/>
      <c r="AC3756" s="12"/>
      <c r="AD3756" s="12"/>
      <c r="AE3756" s="12"/>
      <c r="AF3756" s="12"/>
      <c r="AG3756" s="12"/>
      <c r="AH3756" s="12"/>
      <c r="AI3756" s="12"/>
      <c r="AJ3756" s="12"/>
      <c r="AK3756" s="12"/>
      <c r="AL3756" s="12"/>
      <c r="AM3756" s="12"/>
      <c r="AN3756" s="12"/>
      <c r="AO3756" s="12"/>
      <c r="AP3756" s="12"/>
      <c r="AQ3756" s="12"/>
      <c r="AR3756" s="12"/>
      <c r="AS3756" s="12"/>
      <c r="AT3756" s="12"/>
      <c r="AU3756" s="12"/>
      <c r="AV3756" s="12"/>
      <c r="AW3756" s="12"/>
      <c r="AX3756" s="12"/>
      <c r="AY3756" s="12"/>
      <c r="AZ3756" s="12"/>
      <c r="BA3756" s="12"/>
      <c r="BB3756" s="12"/>
      <c r="BC3756" s="12"/>
      <c r="BD3756" s="12"/>
      <c r="BE3756" s="12"/>
      <c r="BF3756" s="12"/>
      <c r="BG3756" s="12"/>
      <c r="BH3756" s="12"/>
      <c r="BI3756" s="12"/>
      <c r="BJ3756" s="12"/>
      <c r="BK3756" s="12"/>
      <c r="BL3756" s="12"/>
      <c r="BM3756" s="12"/>
      <c r="BN3756" s="12"/>
      <c r="BO3756" s="12"/>
      <c r="BP3756" s="12"/>
      <c r="BQ3756" s="12"/>
      <c r="BR3756" s="12"/>
      <c r="BS3756" s="12"/>
      <c r="BT3756" s="12"/>
      <c r="BU3756" s="12"/>
      <c r="BV3756" s="12"/>
      <c r="BW3756" s="12"/>
      <c r="BX3756" s="12"/>
      <c r="BY3756" s="12"/>
      <c r="BZ3756" s="12"/>
      <c r="CA3756" s="12"/>
      <c r="CB3756" s="12"/>
      <c r="CC3756" s="12"/>
      <c r="CD3756" s="12"/>
      <c r="CE3756" s="12"/>
      <c r="CF3756" s="12"/>
      <c r="CG3756" s="12"/>
      <c r="CH3756" s="12"/>
      <c r="CI3756" s="12"/>
      <c r="CJ3756" s="12"/>
      <c r="CK3756" s="12"/>
      <c r="CL3756" s="12"/>
      <c r="CM3756" s="12"/>
      <c r="CN3756" s="12"/>
      <c r="CO3756" s="12"/>
      <c r="CP3756" s="12"/>
      <c r="CQ3756" s="12"/>
      <c r="CR3756" s="12"/>
      <c r="CS3756" s="12"/>
      <c r="CT3756" s="12"/>
      <c r="CU3756" s="12"/>
      <c r="CV3756" s="12"/>
      <c r="CW3756" s="12"/>
      <c r="CX3756" s="12"/>
      <c r="CY3756" s="12"/>
      <c r="CZ3756" s="12"/>
      <c r="DA3756" s="12"/>
      <c r="DB3756" s="12"/>
      <c r="DC3756" s="12"/>
      <c r="DD3756" s="12"/>
      <c r="DE3756" s="12"/>
      <c r="DF3756" s="12"/>
      <c r="DG3756" s="12"/>
      <c r="DH3756" s="12"/>
      <c r="DI3756" s="12"/>
      <c r="DJ3756" s="12"/>
      <c r="DK3756" s="12"/>
      <c r="DL3756" s="12"/>
      <c r="DM3756" s="12"/>
      <c r="DN3756" s="12"/>
      <c r="DO3756" s="12"/>
      <c r="DP3756" s="12"/>
      <c r="DQ3756" s="12"/>
      <c r="DR3756" s="12"/>
      <c r="DS3756" s="12"/>
      <c r="DT3756" s="12"/>
      <c r="DU3756" s="12"/>
      <c r="DV3756" s="12"/>
    </row>
    <row r="3757" spans="1:126" s="14" customFormat="1" ht="210.75" thickBot="1" x14ac:dyDescent="0.3">
      <c r="A3757" s="12"/>
      <c r="B3757" s="13">
        <f t="shared" si="60"/>
        <v>3748</v>
      </c>
      <c r="C3757" s="2" t="s">
        <v>2933</v>
      </c>
      <c r="D3757" s="9">
        <v>7217</v>
      </c>
      <c r="E3757" s="2" t="s">
        <v>6008</v>
      </c>
      <c r="F3757" s="2" t="s">
        <v>3693</v>
      </c>
      <c r="G3757" s="2" t="s">
        <v>12002</v>
      </c>
      <c r="H3757" s="2" t="s">
        <v>619</v>
      </c>
      <c r="J3757" s="12"/>
      <c r="K3757" s="12"/>
      <c r="L3757" s="12"/>
      <c r="M3757" s="12"/>
      <c r="N3757" s="12"/>
      <c r="O3757" s="12"/>
      <c r="P3757" s="12"/>
      <c r="Q3757" s="12"/>
      <c r="R3757" s="12"/>
      <c r="S3757" s="12"/>
      <c r="T3757" s="12"/>
      <c r="U3757" s="12"/>
      <c r="V3757" s="12"/>
      <c r="W3757" s="12"/>
      <c r="X3757" s="12"/>
      <c r="Y3757" s="12"/>
      <c r="Z3757" s="12"/>
      <c r="AA3757" s="12"/>
      <c r="AB3757" s="12"/>
      <c r="AC3757" s="12"/>
      <c r="AD3757" s="12"/>
      <c r="AE3757" s="12"/>
      <c r="AF3757" s="12"/>
      <c r="AG3757" s="12"/>
      <c r="AH3757" s="12"/>
      <c r="AI3757" s="12"/>
      <c r="AJ3757" s="12"/>
      <c r="AK3757" s="12"/>
      <c r="AL3757" s="12"/>
      <c r="AM3757" s="12"/>
      <c r="AN3757" s="12"/>
      <c r="AO3757" s="12"/>
      <c r="AP3757" s="12"/>
      <c r="AQ3757" s="12"/>
      <c r="AR3757" s="12"/>
      <c r="AS3757" s="12"/>
      <c r="AT3757" s="12"/>
      <c r="AU3757" s="12"/>
      <c r="AV3757" s="12"/>
      <c r="AW3757" s="12"/>
      <c r="AX3757" s="12"/>
      <c r="AY3757" s="12"/>
      <c r="AZ3757" s="12"/>
      <c r="BA3757" s="12"/>
      <c r="BB3757" s="12"/>
      <c r="BC3757" s="12"/>
      <c r="BD3757" s="12"/>
      <c r="BE3757" s="12"/>
      <c r="BF3757" s="12"/>
      <c r="BG3757" s="12"/>
      <c r="BH3757" s="12"/>
      <c r="BI3757" s="12"/>
      <c r="BJ3757" s="12"/>
      <c r="BK3757" s="12"/>
      <c r="BL3757" s="12"/>
      <c r="BM3757" s="12"/>
      <c r="BN3757" s="12"/>
      <c r="BO3757" s="12"/>
      <c r="BP3757" s="12"/>
      <c r="BQ3757" s="12"/>
      <c r="BR3757" s="12"/>
      <c r="BS3757" s="12"/>
      <c r="BT3757" s="12"/>
      <c r="BU3757" s="12"/>
      <c r="BV3757" s="12"/>
      <c r="BW3757" s="12"/>
      <c r="BX3757" s="12"/>
      <c r="BY3757" s="12"/>
      <c r="BZ3757" s="12"/>
      <c r="CA3757" s="12"/>
      <c r="CB3757" s="12"/>
      <c r="CC3757" s="12"/>
      <c r="CD3757" s="12"/>
      <c r="CE3757" s="12"/>
      <c r="CF3757" s="12"/>
      <c r="CG3757" s="12"/>
      <c r="CH3757" s="12"/>
      <c r="CI3757" s="12"/>
      <c r="CJ3757" s="12"/>
      <c r="CK3757" s="12"/>
      <c r="CL3757" s="12"/>
      <c r="CM3757" s="12"/>
      <c r="CN3757" s="12"/>
      <c r="CO3757" s="12"/>
      <c r="CP3757" s="12"/>
      <c r="CQ3757" s="12"/>
      <c r="CR3757" s="12"/>
      <c r="CS3757" s="12"/>
      <c r="CT3757" s="12"/>
      <c r="CU3757" s="12"/>
      <c r="CV3757" s="12"/>
      <c r="CW3757" s="12"/>
      <c r="CX3757" s="12"/>
      <c r="CY3757" s="12"/>
      <c r="CZ3757" s="12"/>
      <c r="DA3757" s="12"/>
      <c r="DB3757" s="12"/>
      <c r="DC3757" s="12"/>
      <c r="DD3757" s="12"/>
      <c r="DE3757" s="12"/>
      <c r="DF3757" s="12"/>
      <c r="DG3757" s="12"/>
      <c r="DH3757" s="12"/>
      <c r="DI3757" s="12"/>
      <c r="DJ3757" s="12"/>
      <c r="DK3757" s="12"/>
      <c r="DL3757" s="12"/>
      <c r="DM3757" s="12"/>
      <c r="DN3757" s="12"/>
      <c r="DO3757" s="12"/>
      <c r="DP3757" s="12"/>
      <c r="DQ3757" s="12"/>
      <c r="DR3757" s="12"/>
      <c r="DS3757" s="12"/>
      <c r="DT3757" s="12"/>
      <c r="DU3757" s="12"/>
      <c r="DV3757" s="12"/>
    </row>
    <row r="3758" spans="1:126" s="14" customFormat="1" ht="90.75" thickBot="1" x14ac:dyDescent="0.3">
      <c r="A3758" s="12"/>
      <c r="B3758" s="13">
        <f t="shared" si="60"/>
        <v>3749</v>
      </c>
      <c r="C3758" s="2" t="s">
        <v>2933</v>
      </c>
      <c r="D3758" s="9">
        <v>7403</v>
      </c>
      <c r="E3758" s="2" t="s">
        <v>6009</v>
      </c>
      <c r="F3758" s="2" t="s">
        <v>3694</v>
      </c>
      <c r="G3758" s="2" t="s">
        <v>12003</v>
      </c>
      <c r="H3758" s="2" t="s">
        <v>619</v>
      </c>
      <c r="J3758" s="12"/>
      <c r="K3758" s="12"/>
      <c r="L3758" s="12"/>
      <c r="M3758" s="12"/>
      <c r="N3758" s="12"/>
      <c r="O3758" s="12"/>
      <c r="P3758" s="12"/>
      <c r="Q3758" s="12"/>
      <c r="R3758" s="12"/>
      <c r="S3758" s="12"/>
      <c r="T3758" s="12"/>
      <c r="U3758" s="12"/>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2"/>
      <c r="AY3758" s="12"/>
      <c r="AZ3758" s="12"/>
      <c r="BA3758" s="12"/>
      <c r="BB3758" s="12"/>
      <c r="BC3758" s="12"/>
      <c r="BD3758" s="12"/>
      <c r="BE3758" s="12"/>
      <c r="BF3758" s="12"/>
      <c r="BG3758" s="12"/>
      <c r="BH3758" s="12"/>
      <c r="BI3758" s="12"/>
      <c r="BJ3758" s="12"/>
      <c r="BK3758" s="12"/>
      <c r="BL3758" s="12"/>
      <c r="BM3758" s="12"/>
      <c r="BN3758" s="12"/>
      <c r="BO3758" s="12"/>
      <c r="BP3758" s="12"/>
      <c r="BQ3758" s="12"/>
      <c r="BR3758" s="12"/>
      <c r="BS3758" s="12"/>
      <c r="BT3758" s="12"/>
      <c r="BU3758" s="12"/>
      <c r="BV3758" s="12"/>
      <c r="BW3758" s="12"/>
      <c r="BX3758" s="12"/>
      <c r="BY3758" s="12"/>
      <c r="BZ3758" s="12"/>
      <c r="CA3758" s="12"/>
      <c r="CB3758" s="12"/>
      <c r="CC3758" s="12"/>
      <c r="CD3758" s="12"/>
      <c r="CE3758" s="12"/>
      <c r="CF3758" s="12"/>
      <c r="CG3758" s="12"/>
      <c r="CH3758" s="12"/>
      <c r="CI3758" s="12"/>
      <c r="CJ3758" s="12"/>
      <c r="CK3758" s="12"/>
      <c r="CL3758" s="12"/>
      <c r="CM3758" s="12"/>
      <c r="CN3758" s="12"/>
      <c r="CO3758" s="12"/>
      <c r="CP3758" s="12"/>
      <c r="CQ3758" s="12"/>
      <c r="CR3758" s="12"/>
      <c r="CS3758" s="12"/>
      <c r="CT3758" s="12"/>
      <c r="CU3758" s="12"/>
      <c r="CV3758" s="12"/>
      <c r="CW3758" s="12"/>
      <c r="CX3758" s="12"/>
      <c r="CY3758" s="12"/>
      <c r="CZ3758" s="12"/>
      <c r="DA3758" s="12"/>
      <c r="DB3758" s="12"/>
      <c r="DC3758" s="12"/>
      <c r="DD3758" s="12"/>
      <c r="DE3758" s="12"/>
      <c r="DF3758" s="12"/>
      <c r="DG3758" s="12"/>
      <c r="DH3758" s="12"/>
      <c r="DI3758" s="12"/>
      <c r="DJ3758" s="12"/>
      <c r="DK3758" s="12"/>
      <c r="DL3758" s="12"/>
      <c r="DM3758" s="12"/>
      <c r="DN3758" s="12"/>
      <c r="DO3758" s="12"/>
      <c r="DP3758" s="12"/>
      <c r="DQ3758" s="12"/>
      <c r="DR3758" s="12"/>
      <c r="DS3758" s="12"/>
      <c r="DT3758" s="12"/>
      <c r="DU3758" s="12"/>
      <c r="DV3758" s="12"/>
    </row>
    <row r="3759" spans="1:126" s="14" customFormat="1" ht="60.75" thickBot="1" x14ac:dyDescent="0.3">
      <c r="A3759" s="12"/>
      <c r="B3759" s="13">
        <f t="shared" si="60"/>
        <v>3750</v>
      </c>
      <c r="C3759" s="2" t="s">
        <v>2933</v>
      </c>
      <c r="D3759" s="9">
        <v>7601</v>
      </c>
      <c r="E3759" s="2" t="s">
        <v>3696</v>
      </c>
      <c r="F3759" s="2" t="s">
        <v>3695</v>
      </c>
      <c r="G3759" s="2" t="s">
        <v>12004</v>
      </c>
      <c r="H3759" s="2" t="s">
        <v>619</v>
      </c>
      <c r="J3759" s="12"/>
      <c r="K3759" s="12"/>
      <c r="L3759" s="12"/>
      <c r="M3759" s="12"/>
      <c r="N3759" s="12"/>
      <c r="O3759" s="12"/>
      <c r="P3759" s="12"/>
      <c r="Q3759" s="12"/>
      <c r="R3759" s="12"/>
      <c r="S3759" s="12"/>
      <c r="T3759" s="12"/>
      <c r="U3759" s="12"/>
      <c r="V3759" s="12"/>
      <c r="W3759" s="12"/>
      <c r="X3759" s="12"/>
      <c r="Y3759" s="12"/>
      <c r="Z3759" s="12"/>
      <c r="AA3759" s="12"/>
      <c r="AB3759" s="12"/>
      <c r="AC3759" s="12"/>
      <c r="AD3759" s="12"/>
      <c r="AE3759" s="12"/>
      <c r="AF3759" s="12"/>
      <c r="AG3759" s="12"/>
      <c r="AH3759" s="12"/>
      <c r="AI3759" s="12"/>
      <c r="AJ3759" s="12"/>
      <c r="AK3759" s="12"/>
      <c r="AL3759" s="12"/>
      <c r="AM3759" s="12"/>
      <c r="AN3759" s="12"/>
      <c r="AO3759" s="12"/>
      <c r="AP3759" s="12"/>
      <c r="AQ3759" s="12"/>
      <c r="AR3759" s="12"/>
      <c r="AS3759" s="12"/>
      <c r="AT3759" s="12"/>
      <c r="AU3759" s="12"/>
      <c r="AV3759" s="12"/>
      <c r="AW3759" s="12"/>
      <c r="AX3759" s="12"/>
      <c r="AY3759" s="12"/>
      <c r="AZ3759" s="12"/>
      <c r="BA3759" s="12"/>
      <c r="BB3759" s="12"/>
      <c r="BC3759" s="12"/>
      <c r="BD3759" s="12"/>
      <c r="BE3759" s="12"/>
      <c r="BF3759" s="12"/>
      <c r="BG3759" s="12"/>
      <c r="BH3759" s="12"/>
      <c r="BI3759" s="12"/>
      <c r="BJ3759" s="12"/>
      <c r="BK3759" s="12"/>
      <c r="BL3759" s="12"/>
      <c r="BM3759" s="12"/>
      <c r="BN3759" s="12"/>
      <c r="BO3759" s="12"/>
      <c r="BP3759" s="12"/>
      <c r="BQ3759" s="12"/>
      <c r="BR3759" s="12"/>
      <c r="BS3759" s="12"/>
      <c r="BT3759" s="12"/>
      <c r="BU3759" s="12"/>
      <c r="BV3759" s="12"/>
      <c r="BW3759" s="12"/>
      <c r="BX3759" s="12"/>
      <c r="BY3759" s="12"/>
      <c r="BZ3759" s="12"/>
      <c r="CA3759" s="12"/>
      <c r="CB3759" s="12"/>
      <c r="CC3759" s="12"/>
      <c r="CD3759" s="12"/>
      <c r="CE3759" s="12"/>
      <c r="CF3759" s="12"/>
      <c r="CG3759" s="12"/>
      <c r="CH3759" s="12"/>
      <c r="CI3759" s="12"/>
      <c r="CJ3759" s="12"/>
      <c r="CK3759" s="12"/>
      <c r="CL3759" s="12"/>
      <c r="CM3759" s="12"/>
      <c r="CN3759" s="12"/>
      <c r="CO3759" s="12"/>
      <c r="CP3759" s="12"/>
      <c r="CQ3759" s="12"/>
      <c r="CR3759" s="12"/>
      <c r="CS3759" s="12"/>
      <c r="CT3759" s="12"/>
      <c r="CU3759" s="12"/>
      <c r="CV3759" s="12"/>
      <c r="CW3759" s="12"/>
      <c r="CX3759" s="12"/>
      <c r="CY3759" s="12"/>
      <c r="CZ3759" s="12"/>
      <c r="DA3759" s="12"/>
      <c r="DB3759" s="12"/>
      <c r="DC3759" s="12"/>
      <c r="DD3759" s="12"/>
      <c r="DE3759" s="12"/>
      <c r="DF3759" s="12"/>
      <c r="DG3759" s="12"/>
      <c r="DH3759" s="12"/>
      <c r="DI3759" s="12"/>
      <c r="DJ3759" s="12"/>
      <c r="DK3759" s="12"/>
      <c r="DL3759" s="12"/>
      <c r="DM3759" s="12"/>
      <c r="DN3759" s="12"/>
      <c r="DO3759" s="12"/>
      <c r="DP3759" s="12"/>
      <c r="DQ3759" s="12"/>
      <c r="DR3759" s="12"/>
      <c r="DS3759" s="12"/>
      <c r="DT3759" s="12"/>
      <c r="DU3759" s="12"/>
      <c r="DV3759" s="12"/>
    </row>
    <row r="3760" spans="1:126" s="14" customFormat="1" ht="105.75" thickBot="1" x14ac:dyDescent="0.3">
      <c r="A3760" s="12"/>
      <c r="B3760" s="13">
        <f t="shared" si="60"/>
        <v>3751</v>
      </c>
      <c r="C3760" s="2" t="s">
        <v>2933</v>
      </c>
      <c r="D3760" s="9">
        <v>7305</v>
      </c>
      <c r="E3760" s="2" t="s">
        <v>6010</v>
      </c>
      <c r="F3760" s="2" t="s">
        <v>3697</v>
      </c>
      <c r="G3760" s="2" t="s">
        <v>12005</v>
      </c>
      <c r="H3760" s="2" t="s">
        <v>619</v>
      </c>
      <c r="J3760" s="12"/>
      <c r="K3760" s="12"/>
      <c r="L3760" s="12"/>
      <c r="M3760" s="12"/>
      <c r="N3760" s="12"/>
      <c r="O3760" s="12"/>
      <c r="P3760" s="12"/>
      <c r="Q3760" s="12"/>
      <c r="R3760" s="12"/>
      <c r="S3760" s="12"/>
      <c r="T3760" s="12"/>
      <c r="U3760" s="12"/>
      <c r="V3760" s="12"/>
      <c r="W3760" s="12"/>
      <c r="X3760" s="12"/>
      <c r="Y3760" s="12"/>
      <c r="Z3760" s="12"/>
      <c r="AA3760" s="12"/>
      <c r="AB3760" s="12"/>
      <c r="AC3760" s="12"/>
      <c r="AD3760" s="12"/>
      <c r="AE3760" s="12"/>
      <c r="AF3760" s="12"/>
      <c r="AG3760" s="12"/>
      <c r="AH3760" s="12"/>
      <c r="AI3760" s="12"/>
      <c r="AJ3760" s="12"/>
      <c r="AK3760" s="12"/>
      <c r="AL3760" s="12"/>
      <c r="AM3760" s="12"/>
      <c r="AN3760" s="12"/>
      <c r="AO3760" s="12"/>
      <c r="AP3760" s="12"/>
      <c r="AQ3760" s="12"/>
      <c r="AR3760" s="12"/>
      <c r="AS3760" s="12"/>
      <c r="AT3760" s="12"/>
      <c r="AU3760" s="12"/>
      <c r="AV3760" s="12"/>
      <c r="AW3760" s="12"/>
      <c r="AX3760" s="12"/>
      <c r="AY3760" s="12"/>
      <c r="AZ3760" s="12"/>
      <c r="BA3760" s="12"/>
      <c r="BB3760" s="12"/>
      <c r="BC3760" s="12"/>
      <c r="BD3760" s="12"/>
      <c r="BE3760" s="12"/>
      <c r="BF3760" s="12"/>
      <c r="BG3760" s="12"/>
      <c r="BH3760" s="12"/>
      <c r="BI3760" s="12"/>
      <c r="BJ3760" s="12"/>
      <c r="BK3760" s="12"/>
      <c r="BL3760" s="12"/>
      <c r="BM3760" s="12"/>
      <c r="BN3760" s="12"/>
      <c r="BO3760" s="12"/>
      <c r="BP3760" s="12"/>
      <c r="BQ3760" s="12"/>
      <c r="BR3760" s="12"/>
      <c r="BS3760" s="12"/>
      <c r="BT3760" s="12"/>
      <c r="BU3760" s="12"/>
      <c r="BV3760" s="12"/>
      <c r="BW3760" s="12"/>
      <c r="BX3760" s="12"/>
      <c r="BY3760" s="12"/>
      <c r="BZ3760" s="12"/>
      <c r="CA3760" s="12"/>
      <c r="CB3760" s="12"/>
      <c r="CC3760" s="12"/>
      <c r="CD3760" s="12"/>
      <c r="CE3760" s="12"/>
      <c r="CF3760" s="12"/>
      <c r="CG3760" s="12"/>
      <c r="CH3760" s="12"/>
      <c r="CI3760" s="12"/>
      <c r="CJ3760" s="12"/>
      <c r="CK3760" s="12"/>
      <c r="CL3760" s="12"/>
      <c r="CM3760" s="12"/>
      <c r="CN3760" s="12"/>
      <c r="CO3760" s="12"/>
      <c r="CP3760" s="12"/>
      <c r="CQ3760" s="12"/>
      <c r="CR3760" s="12"/>
      <c r="CS3760" s="12"/>
      <c r="CT3760" s="12"/>
      <c r="CU3760" s="12"/>
      <c r="CV3760" s="12"/>
      <c r="CW3760" s="12"/>
      <c r="CX3760" s="12"/>
      <c r="CY3760" s="12"/>
      <c r="CZ3760" s="12"/>
      <c r="DA3760" s="12"/>
      <c r="DB3760" s="12"/>
      <c r="DC3760" s="12"/>
      <c r="DD3760" s="12"/>
      <c r="DE3760" s="12"/>
      <c r="DF3760" s="12"/>
      <c r="DG3760" s="12"/>
      <c r="DH3760" s="12"/>
      <c r="DI3760" s="12"/>
      <c r="DJ3760" s="12"/>
      <c r="DK3760" s="12"/>
      <c r="DL3760" s="12"/>
      <c r="DM3760" s="12"/>
      <c r="DN3760" s="12"/>
      <c r="DO3760" s="12"/>
      <c r="DP3760" s="12"/>
      <c r="DQ3760" s="12"/>
      <c r="DR3760" s="12"/>
      <c r="DS3760" s="12"/>
      <c r="DT3760" s="12"/>
      <c r="DU3760" s="12"/>
      <c r="DV3760" s="12"/>
    </row>
    <row r="3761" spans="1:126" s="14" customFormat="1" ht="255.75" thickBot="1" x14ac:dyDescent="0.3">
      <c r="A3761" s="12"/>
      <c r="B3761" s="13">
        <f t="shared" si="60"/>
        <v>3752</v>
      </c>
      <c r="C3761" s="2" t="s">
        <v>2933</v>
      </c>
      <c r="D3761" s="9">
        <v>7208</v>
      </c>
      <c r="E3761" s="2" t="s">
        <v>11232</v>
      </c>
      <c r="F3761" s="2" t="s">
        <v>3698</v>
      </c>
      <c r="G3761" s="2" t="s">
        <v>12006</v>
      </c>
      <c r="H3761" s="2" t="s">
        <v>619</v>
      </c>
      <c r="J3761" s="12"/>
      <c r="K3761" s="12"/>
      <c r="L3761" s="12"/>
      <c r="M3761" s="12"/>
      <c r="N3761" s="12"/>
      <c r="O3761" s="12"/>
      <c r="P3761" s="12"/>
      <c r="Q3761" s="12"/>
      <c r="R3761" s="12"/>
      <c r="S3761" s="12"/>
      <c r="T3761" s="12"/>
      <c r="U3761" s="12"/>
      <c r="V3761" s="12"/>
      <c r="W3761" s="12"/>
      <c r="X3761" s="12"/>
      <c r="Y3761" s="12"/>
      <c r="Z3761" s="12"/>
      <c r="AA3761" s="12"/>
      <c r="AB3761" s="12"/>
      <c r="AC3761" s="12"/>
      <c r="AD3761" s="12"/>
      <c r="AE3761" s="12"/>
      <c r="AF3761" s="12"/>
      <c r="AG3761" s="12"/>
      <c r="AH3761" s="12"/>
      <c r="AI3761" s="12"/>
      <c r="AJ3761" s="12"/>
      <c r="AK3761" s="12"/>
      <c r="AL3761" s="12"/>
      <c r="AM3761" s="12"/>
      <c r="AN3761" s="12"/>
      <c r="AO3761" s="12"/>
      <c r="AP3761" s="12"/>
      <c r="AQ3761" s="12"/>
      <c r="AR3761" s="12"/>
      <c r="AS3761" s="12"/>
      <c r="AT3761" s="12"/>
      <c r="AU3761" s="12"/>
      <c r="AV3761" s="12"/>
      <c r="AW3761" s="12"/>
      <c r="AX3761" s="12"/>
      <c r="AY3761" s="12"/>
      <c r="AZ3761" s="12"/>
      <c r="BA3761" s="12"/>
      <c r="BB3761" s="12"/>
      <c r="BC3761" s="12"/>
      <c r="BD3761" s="12"/>
      <c r="BE3761" s="12"/>
      <c r="BF3761" s="12"/>
      <c r="BG3761" s="12"/>
      <c r="BH3761" s="12"/>
      <c r="BI3761" s="12"/>
      <c r="BJ3761" s="12"/>
      <c r="BK3761" s="12"/>
      <c r="BL3761" s="12"/>
      <c r="BM3761" s="12"/>
      <c r="BN3761" s="12"/>
      <c r="BO3761" s="12"/>
      <c r="BP3761" s="12"/>
      <c r="BQ3761" s="12"/>
      <c r="BR3761" s="12"/>
      <c r="BS3761" s="12"/>
      <c r="BT3761" s="12"/>
      <c r="BU3761" s="12"/>
      <c r="BV3761" s="12"/>
      <c r="BW3761" s="12"/>
      <c r="BX3761" s="12"/>
      <c r="BY3761" s="12"/>
      <c r="BZ3761" s="12"/>
      <c r="CA3761" s="12"/>
      <c r="CB3761" s="12"/>
      <c r="CC3761" s="12"/>
      <c r="CD3761" s="12"/>
      <c r="CE3761" s="12"/>
      <c r="CF3761" s="12"/>
      <c r="CG3761" s="12"/>
      <c r="CH3761" s="12"/>
      <c r="CI3761" s="12"/>
      <c r="CJ3761" s="12"/>
      <c r="CK3761" s="12"/>
      <c r="CL3761" s="12"/>
      <c r="CM3761" s="12"/>
      <c r="CN3761" s="12"/>
      <c r="CO3761" s="12"/>
      <c r="CP3761" s="12"/>
      <c r="CQ3761" s="12"/>
      <c r="CR3761" s="12"/>
      <c r="CS3761" s="12"/>
      <c r="CT3761" s="12"/>
      <c r="CU3761" s="12"/>
      <c r="CV3761" s="12"/>
      <c r="CW3761" s="12"/>
      <c r="CX3761" s="12"/>
      <c r="CY3761" s="12"/>
      <c r="CZ3761" s="12"/>
      <c r="DA3761" s="12"/>
      <c r="DB3761" s="12"/>
      <c r="DC3761" s="12"/>
      <c r="DD3761" s="12"/>
      <c r="DE3761" s="12"/>
      <c r="DF3761" s="12"/>
      <c r="DG3761" s="12"/>
      <c r="DH3761" s="12"/>
      <c r="DI3761" s="12"/>
      <c r="DJ3761" s="12"/>
      <c r="DK3761" s="12"/>
      <c r="DL3761" s="12"/>
      <c r="DM3761" s="12"/>
      <c r="DN3761" s="12"/>
      <c r="DO3761" s="12"/>
      <c r="DP3761" s="12"/>
      <c r="DQ3761" s="12"/>
      <c r="DR3761" s="12"/>
      <c r="DS3761" s="12"/>
      <c r="DT3761" s="12"/>
      <c r="DU3761" s="12"/>
      <c r="DV3761" s="12"/>
    </row>
    <row r="3762" spans="1:126" s="14" customFormat="1" ht="75.75" thickBot="1" x14ac:dyDescent="0.3">
      <c r="A3762" s="12"/>
      <c r="B3762" s="13">
        <f t="shared" si="60"/>
        <v>3753</v>
      </c>
      <c r="C3762" s="2" t="s">
        <v>2933</v>
      </c>
      <c r="D3762" s="9">
        <v>8607</v>
      </c>
      <c r="E3762" s="2" t="s">
        <v>3699</v>
      </c>
      <c r="F3762" s="2" t="s">
        <v>3700</v>
      </c>
      <c r="G3762" s="2" t="s">
        <v>12007</v>
      </c>
      <c r="H3762" s="2" t="s">
        <v>619</v>
      </c>
      <c r="J3762" s="12"/>
      <c r="K3762" s="12"/>
      <c r="L3762" s="12"/>
      <c r="M3762" s="12"/>
      <c r="N3762" s="12"/>
      <c r="O3762" s="12"/>
      <c r="P3762" s="12"/>
      <c r="Q3762" s="12"/>
      <c r="R3762" s="12"/>
      <c r="S3762" s="12"/>
      <c r="T3762" s="12"/>
      <c r="U3762" s="12"/>
      <c r="V3762" s="12"/>
      <c r="W3762" s="12"/>
      <c r="X3762" s="12"/>
      <c r="Y3762" s="12"/>
      <c r="Z3762" s="12"/>
      <c r="AA3762" s="12"/>
      <c r="AB3762" s="12"/>
      <c r="AC3762" s="12"/>
      <c r="AD3762" s="12"/>
      <c r="AE3762" s="12"/>
      <c r="AF3762" s="12"/>
      <c r="AG3762" s="12"/>
      <c r="AH3762" s="12"/>
      <c r="AI3762" s="12"/>
      <c r="AJ3762" s="12"/>
      <c r="AK3762" s="12"/>
      <c r="AL3762" s="12"/>
      <c r="AM3762" s="12"/>
      <c r="AN3762" s="12"/>
      <c r="AO3762" s="12"/>
      <c r="AP3762" s="12"/>
      <c r="AQ3762" s="12"/>
      <c r="AR3762" s="12"/>
      <c r="AS3762" s="12"/>
      <c r="AT3762" s="12"/>
      <c r="AU3762" s="12"/>
      <c r="AV3762" s="12"/>
      <c r="AW3762" s="12"/>
      <c r="AX3762" s="12"/>
      <c r="AY3762" s="12"/>
      <c r="AZ3762" s="12"/>
      <c r="BA3762" s="12"/>
      <c r="BB3762" s="12"/>
      <c r="BC3762" s="12"/>
      <c r="BD3762" s="12"/>
      <c r="BE3762" s="12"/>
      <c r="BF3762" s="12"/>
      <c r="BG3762" s="12"/>
      <c r="BH3762" s="12"/>
      <c r="BI3762" s="12"/>
      <c r="BJ3762" s="12"/>
      <c r="BK3762" s="12"/>
      <c r="BL3762" s="12"/>
      <c r="BM3762" s="12"/>
      <c r="BN3762" s="12"/>
      <c r="BO3762" s="12"/>
      <c r="BP3762" s="12"/>
      <c r="BQ3762" s="12"/>
      <c r="BR3762" s="12"/>
      <c r="BS3762" s="12"/>
      <c r="BT3762" s="12"/>
      <c r="BU3762" s="12"/>
      <c r="BV3762" s="12"/>
      <c r="BW3762" s="12"/>
      <c r="BX3762" s="12"/>
      <c r="BY3762" s="12"/>
      <c r="BZ3762" s="12"/>
      <c r="CA3762" s="12"/>
      <c r="CB3762" s="12"/>
      <c r="CC3762" s="12"/>
      <c r="CD3762" s="12"/>
      <c r="CE3762" s="12"/>
      <c r="CF3762" s="12"/>
      <c r="CG3762" s="12"/>
      <c r="CH3762" s="12"/>
      <c r="CI3762" s="12"/>
      <c r="CJ3762" s="12"/>
      <c r="CK3762" s="12"/>
      <c r="CL3762" s="12"/>
      <c r="CM3762" s="12"/>
      <c r="CN3762" s="12"/>
      <c r="CO3762" s="12"/>
      <c r="CP3762" s="12"/>
      <c r="CQ3762" s="12"/>
      <c r="CR3762" s="12"/>
      <c r="CS3762" s="12"/>
      <c r="CT3762" s="12"/>
      <c r="CU3762" s="12"/>
      <c r="CV3762" s="12"/>
      <c r="CW3762" s="12"/>
      <c r="CX3762" s="12"/>
      <c r="CY3762" s="12"/>
      <c r="CZ3762" s="12"/>
      <c r="DA3762" s="12"/>
      <c r="DB3762" s="12"/>
      <c r="DC3762" s="12"/>
      <c r="DD3762" s="12"/>
      <c r="DE3762" s="12"/>
      <c r="DF3762" s="12"/>
      <c r="DG3762" s="12"/>
      <c r="DH3762" s="12"/>
      <c r="DI3762" s="12"/>
      <c r="DJ3762" s="12"/>
      <c r="DK3762" s="12"/>
      <c r="DL3762" s="12"/>
      <c r="DM3762" s="12"/>
      <c r="DN3762" s="12"/>
      <c r="DO3762" s="12"/>
      <c r="DP3762" s="12"/>
      <c r="DQ3762" s="12"/>
      <c r="DR3762" s="12"/>
      <c r="DS3762" s="12"/>
      <c r="DT3762" s="12"/>
      <c r="DU3762" s="12"/>
      <c r="DV3762" s="12"/>
    </row>
    <row r="3763" spans="1:126" s="14" customFormat="1" ht="90.75" thickBot="1" x14ac:dyDescent="0.3">
      <c r="A3763" s="12"/>
      <c r="B3763" s="13">
        <f t="shared" si="60"/>
        <v>3754</v>
      </c>
      <c r="C3763" s="2" t="s">
        <v>2933</v>
      </c>
      <c r="D3763" s="9">
        <v>7325</v>
      </c>
      <c r="E3763" s="2" t="s">
        <v>3702</v>
      </c>
      <c r="F3763" s="2" t="s">
        <v>3701</v>
      </c>
      <c r="G3763" s="2" t="s">
        <v>11179</v>
      </c>
      <c r="H3763" s="2" t="s">
        <v>619</v>
      </c>
      <c r="J3763" s="12"/>
      <c r="K3763" s="12"/>
      <c r="L3763" s="12"/>
      <c r="M3763" s="12"/>
      <c r="N3763" s="12"/>
      <c r="O3763" s="12"/>
      <c r="P3763" s="12"/>
      <c r="Q3763" s="12"/>
      <c r="R3763" s="12"/>
      <c r="S3763" s="12"/>
      <c r="T3763" s="12"/>
      <c r="U3763" s="12"/>
      <c r="V3763" s="12"/>
      <c r="W3763" s="12"/>
      <c r="X3763" s="12"/>
      <c r="Y3763" s="12"/>
      <c r="Z3763" s="12"/>
      <c r="AA3763" s="12"/>
      <c r="AB3763" s="12"/>
      <c r="AC3763" s="12"/>
      <c r="AD3763" s="12"/>
      <c r="AE3763" s="12"/>
      <c r="AF3763" s="12"/>
      <c r="AG3763" s="12"/>
      <c r="AH3763" s="12"/>
      <c r="AI3763" s="12"/>
      <c r="AJ3763" s="12"/>
      <c r="AK3763" s="12"/>
      <c r="AL3763" s="12"/>
      <c r="AM3763" s="12"/>
      <c r="AN3763" s="12"/>
      <c r="AO3763" s="12"/>
      <c r="AP3763" s="12"/>
      <c r="AQ3763" s="12"/>
      <c r="AR3763" s="12"/>
      <c r="AS3763" s="12"/>
      <c r="AT3763" s="12"/>
      <c r="AU3763" s="12"/>
      <c r="AV3763" s="12"/>
      <c r="AW3763" s="12"/>
      <c r="AX3763" s="12"/>
      <c r="AY3763" s="12"/>
      <c r="AZ3763" s="12"/>
      <c r="BA3763" s="12"/>
      <c r="BB3763" s="12"/>
      <c r="BC3763" s="12"/>
      <c r="BD3763" s="12"/>
      <c r="BE3763" s="12"/>
      <c r="BF3763" s="12"/>
      <c r="BG3763" s="12"/>
      <c r="BH3763" s="12"/>
      <c r="BI3763" s="12"/>
      <c r="BJ3763" s="12"/>
      <c r="BK3763" s="12"/>
      <c r="BL3763" s="12"/>
      <c r="BM3763" s="12"/>
      <c r="BN3763" s="12"/>
      <c r="BO3763" s="12"/>
      <c r="BP3763" s="12"/>
      <c r="BQ3763" s="12"/>
      <c r="BR3763" s="12"/>
      <c r="BS3763" s="12"/>
      <c r="BT3763" s="12"/>
      <c r="BU3763" s="12"/>
      <c r="BV3763" s="12"/>
      <c r="BW3763" s="12"/>
      <c r="BX3763" s="12"/>
      <c r="BY3763" s="12"/>
      <c r="BZ3763" s="12"/>
      <c r="CA3763" s="12"/>
      <c r="CB3763" s="12"/>
      <c r="CC3763" s="12"/>
      <c r="CD3763" s="12"/>
      <c r="CE3763" s="12"/>
      <c r="CF3763" s="12"/>
      <c r="CG3763" s="12"/>
      <c r="CH3763" s="12"/>
      <c r="CI3763" s="12"/>
      <c r="CJ3763" s="12"/>
      <c r="CK3763" s="12"/>
      <c r="CL3763" s="12"/>
      <c r="CM3763" s="12"/>
      <c r="CN3763" s="12"/>
      <c r="CO3763" s="12"/>
      <c r="CP3763" s="12"/>
      <c r="CQ3763" s="12"/>
      <c r="CR3763" s="12"/>
      <c r="CS3763" s="12"/>
      <c r="CT3763" s="12"/>
      <c r="CU3763" s="12"/>
      <c r="CV3763" s="12"/>
      <c r="CW3763" s="12"/>
      <c r="CX3763" s="12"/>
      <c r="CY3763" s="12"/>
      <c r="CZ3763" s="12"/>
      <c r="DA3763" s="12"/>
      <c r="DB3763" s="12"/>
      <c r="DC3763" s="12"/>
      <c r="DD3763" s="12"/>
      <c r="DE3763" s="12"/>
      <c r="DF3763" s="12"/>
      <c r="DG3763" s="12"/>
      <c r="DH3763" s="12"/>
      <c r="DI3763" s="12"/>
      <c r="DJ3763" s="12"/>
      <c r="DK3763" s="12"/>
      <c r="DL3763" s="12"/>
      <c r="DM3763" s="12"/>
      <c r="DN3763" s="12"/>
      <c r="DO3763" s="12"/>
      <c r="DP3763" s="12"/>
      <c r="DQ3763" s="12"/>
      <c r="DR3763" s="12"/>
      <c r="DS3763" s="12"/>
      <c r="DT3763" s="12"/>
      <c r="DU3763" s="12"/>
      <c r="DV3763" s="12"/>
    </row>
    <row r="3764" spans="1:126" s="14" customFormat="1" ht="120.75" thickBot="1" x14ac:dyDescent="0.3">
      <c r="A3764" s="12"/>
      <c r="B3764" s="13">
        <f t="shared" si="60"/>
        <v>3755</v>
      </c>
      <c r="C3764" s="2" t="s">
        <v>2933</v>
      </c>
      <c r="D3764" s="9">
        <v>7305</v>
      </c>
      <c r="E3764" s="2" t="s">
        <v>3703</v>
      </c>
      <c r="F3764" s="2" t="s">
        <v>3704</v>
      </c>
      <c r="G3764" s="2" t="s">
        <v>12008</v>
      </c>
      <c r="H3764" s="2" t="s">
        <v>619</v>
      </c>
      <c r="J3764" s="12"/>
      <c r="K3764" s="12"/>
      <c r="L3764" s="12"/>
      <c r="M3764" s="12"/>
      <c r="N3764" s="12"/>
      <c r="O3764" s="12"/>
      <c r="P3764" s="12"/>
      <c r="Q3764" s="12"/>
      <c r="R3764" s="12"/>
      <c r="S3764" s="12"/>
      <c r="T3764" s="12"/>
      <c r="U3764" s="12"/>
      <c r="V3764" s="12"/>
      <c r="W3764" s="12"/>
      <c r="X3764" s="12"/>
      <c r="Y3764" s="12"/>
      <c r="Z3764" s="12"/>
      <c r="AA3764" s="12"/>
      <c r="AB3764" s="12"/>
      <c r="AC3764" s="12"/>
      <c r="AD3764" s="12"/>
      <c r="AE3764" s="12"/>
      <c r="AF3764" s="12"/>
      <c r="AG3764" s="12"/>
      <c r="AH3764" s="12"/>
      <c r="AI3764" s="12"/>
      <c r="AJ3764" s="12"/>
      <c r="AK3764" s="12"/>
      <c r="AL3764" s="12"/>
      <c r="AM3764" s="12"/>
      <c r="AN3764" s="12"/>
      <c r="AO3764" s="12"/>
      <c r="AP3764" s="12"/>
      <c r="AQ3764" s="12"/>
      <c r="AR3764" s="12"/>
      <c r="AS3764" s="12"/>
      <c r="AT3764" s="12"/>
      <c r="AU3764" s="12"/>
      <c r="AV3764" s="12"/>
      <c r="AW3764" s="12"/>
      <c r="AX3764" s="12"/>
      <c r="AY3764" s="12"/>
      <c r="AZ3764" s="12"/>
      <c r="BA3764" s="12"/>
      <c r="BB3764" s="12"/>
      <c r="BC3764" s="12"/>
      <c r="BD3764" s="12"/>
      <c r="BE3764" s="12"/>
      <c r="BF3764" s="12"/>
      <c r="BG3764" s="12"/>
      <c r="BH3764" s="12"/>
      <c r="BI3764" s="12"/>
      <c r="BJ3764" s="12"/>
      <c r="BK3764" s="12"/>
      <c r="BL3764" s="12"/>
      <c r="BM3764" s="12"/>
      <c r="BN3764" s="12"/>
      <c r="BO3764" s="12"/>
      <c r="BP3764" s="12"/>
      <c r="BQ3764" s="12"/>
      <c r="BR3764" s="12"/>
      <c r="BS3764" s="12"/>
      <c r="BT3764" s="12"/>
      <c r="BU3764" s="12"/>
      <c r="BV3764" s="12"/>
      <c r="BW3764" s="12"/>
      <c r="BX3764" s="12"/>
      <c r="BY3764" s="12"/>
      <c r="BZ3764" s="12"/>
      <c r="CA3764" s="12"/>
      <c r="CB3764" s="12"/>
      <c r="CC3764" s="12"/>
      <c r="CD3764" s="12"/>
      <c r="CE3764" s="12"/>
      <c r="CF3764" s="12"/>
      <c r="CG3764" s="12"/>
      <c r="CH3764" s="12"/>
      <c r="CI3764" s="12"/>
      <c r="CJ3764" s="12"/>
      <c r="CK3764" s="12"/>
      <c r="CL3764" s="12"/>
      <c r="CM3764" s="12"/>
      <c r="CN3764" s="12"/>
      <c r="CO3764" s="12"/>
      <c r="CP3764" s="12"/>
      <c r="CQ3764" s="12"/>
      <c r="CR3764" s="12"/>
      <c r="CS3764" s="12"/>
      <c r="CT3764" s="12"/>
      <c r="CU3764" s="12"/>
      <c r="CV3764" s="12"/>
      <c r="CW3764" s="12"/>
      <c r="CX3764" s="12"/>
      <c r="CY3764" s="12"/>
      <c r="CZ3764" s="12"/>
      <c r="DA3764" s="12"/>
      <c r="DB3764" s="12"/>
      <c r="DC3764" s="12"/>
      <c r="DD3764" s="12"/>
      <c r="DE3764" s="12"/>
      <c r="DF3764" s="12"/>
      <c r="DG3764" s="12"/>
      <c r="DH3764" s="12"/>
      <c r="DI3764" s="12"/>
      <c r="DJ3764" s="12"/>
      <c r="DK3764" s="12"/>
      <c r="DL3764" s="12"/>
      <c r="DM3764" s="12"/>
      <c r="DN3764" s="12"/>
      <c r="DO3764" s="12"/>
      <c r="DP3764" s="12"/>
      <c r="DQ3764" s="12"/>
      <c r="DR3764" s="12"/>
      <c r="DS3764" s="12"/>
      <c r="DT3764" s="12"/>
      <c r="DU3764" s="12"/>
      <c r="DV3764" s="12"/>
    </row>
    <row r="3765" spans="1:126" s="14" customFormat="1" ht="180.75" thickBot="1" x14ac:dyDescent="0.3">
      <c r="A3765" s="12"/>
      <c r="B3765" s="13">
        <f t="shared" si="60"/>
        <v>3756</v>
      </c>
      <c r="C3765" s="2" t="s">
        <v>2933</v>
      </c>
      <c r="D3765" s="9">
        <v>7305</v>
      </c>
      <c r="E3765" s="2" t="s">
        <v>3706</v>
      </c>
      <c r="F3765" s="2" t="s">
        <v>3705</v>
      </c>
      <c r="G3765" s="2" t="s">
        <v>12010</v>
      </c>
      <c r="H3765" s="2" t="s">
        <v>619</v>
      </c>
      <c r="J3765" s="12"/>
      <c r="K3765" s="12"/>
      <c r="L3765" s="12"/>
      <c r="M3765" s="12"/>
      <c r="N3765" s="12"/>
      <c r="O3765" s="12"/>
      <c r="P3765" s="12"/>
      <c r="Q3765" s="12"/>
      <c r="R3765" s="12"/>
      <c r="S3765" s="12"/>
      <c r="T3765" s="12"/>
      <c r="U3765" s="12"/>
      <c r="V3765" s="12"/>
      <c r="W3765" s="12"/>
      <c r="X3765" s="12"/>
      <c r="Y3765" s="12"/>
      <c r="Z3765" s="12"/>
      <c r="AA3765" s="12"/>
      <c r="AB3765" s="12"/>
      <c r="AC3765" s="12"/>
      <c r="AD3765" s="12"/>
      <c r="AE3765" s="12"/>
      <c r="AF3765" s="12"/>
      <c r="AG3765" s="12"/>
      <c r="AH3765" s="12"/>
      <c r="AI3765" s="12"/>
      <c r="AJ3765" s="12"/>
      <c r="AK3765" s="12"/>
      <c r="AL3765" s="12"/>
      <c r="AM3765" s="12"/>
      <c r="AN3765" s="12"/>
      <c r="AO3765" s="12"/>
      <c r="AP3765" s="12"/>
      <c r="AQ3765" s="12"/>
      <c r="AR3765" s="12"/>
      <c r="AS3765" s="12"/>
      <c r="AT3765" s="12"/>
      <c r="AU3765" s="12"/>
      <c r="AV3765" s="12"/>
      <c r="AW3765" s="12"/>
      <c r="AX3765" s="12"/>
      <c r="AY3765" s="12"/>
      <c r="AZ3765" s="12"/>
      <c r="BA3765" s="12"/>
      <c r="BB3765" s="12"/>
      <c r="BC3765" s="12"/>
      <c r="BD3765" s="12"/>
      <c r="BE3765" s="12"/>
      <c r="BF3765" s="12"/>
      <c r="BG3765" s="12"/>
      <c r="BH3765" s="12"/>
      <c r="BI3765" s="12"/>
      <c r="BJ3765" s="12"/>
      <c r="BK3765" s="12"/>
      <c r="BL3765" s="12"/>
      <c r="BM3765" s="12"/>
      <c r="BN3765" s="12"/>
      <c r="BO3765" s="12"/>
      <c r="BP3765" s="12"/>
      <c r="BQ3765" s="12"/>
      <c r="BR3765" s="12"/>
      <c r="BS3765" s="12"/>
      <c r="BT3765" s="12"/>
      <c r="BU3765" s="12"/>
      <c r="BV3765" s="12"/>
      <c r="BW3765" s="12"/>
      <c r="BX3765" s="12"/>
      <c r="BY3765" s="12"/>
      <c r="BZ3765" s="12"/>
      <c r="CA3765" s="12"/>
      <c r="CB3765" s="12"/>
      <c r="CC3765" s="12"/>
      <c r="CD3765" s="12"/>
      <c r="CE3765" s="12"/>
      <c r="CF3765" s="12"/>
      <c r="CG3765" s="12"/>
      <c r="CH3765" s="12"/>
      <c r="CI3765" s="12"/>
      <c r="CJ3765" s="12"/>
      <c r="CK3765" s="12"/>
      <c r="CL3765" s="12"/>
      <c r="CM3765" s="12"/>
      <c r="CN3765" s="12"/>
      <c r="CO3765" s="12"/>
      <c r="CP3765" s="12"/>
      <c r="CQ3765" s="12"/>
      <c r="CR3765" s="12"/>
      <c r="CS3765" s="12"/>
      <c r="CT3765" s="12"/>
      <c r="CU3765" s="12"/>
      <c r="CV3765" s="12"/>
      <c r="CW3765" s="12"/>
      <c r="CX3765" s="12"/>
      <c r="CY3765" s="12"/>
      <c r="CZ3765" s="12"/>
      <c r="DA3765" s="12"/>
      <c r="DB3765" s="12"/>
      <c r="DC3765" s="12"/>
      <c r="DD3765" s="12"/>
      <c r="DE3765" s="12"/>
      <c r="DF3765" s="12"/>
      <c r="DG3765" s="12"/>
      <c r="DH3765" s="12"/>
      <c r="DI3765" s="12"/>
      <c r="DJ3765" s="12"/>
      <c r="DK3765" s="12"/>
      <c r="DL3765" s="12"/>
      <c r="DM3765" s="12"/>
      <c r="DN3765" s="12"/>
      <c r="DO3765" s="12"/>
      <c r="DP3765" s="12"/>
      <c r="DQ3765" s="12"/>
      <c r="DR3765" s="12"/>
      <c r="DS3765" s="12"/>
      <c r="DT3765" s="12"/>
      <c r="DU3765" s="12"/>
      <c r="DV3765" s="12"/>
    </row>
    <row r="3766" spans="1:126" s="14" customFormat="1" ht="75.75" thickBot="1" x14ac:dyDescent="0.3">
      <c r="A3766" s="12"/>
      <c r="B3766" s="13">
        <f t="shared" si="60"/>
        <v>3757</v>
      </c>
      <c r="C3766" s="2" t="s">
        <v>2933</v>
      </c>
      <c r="D3766" s="9">
        <v>7224</v>
      </c>
      <c r="E3766" s="2" t="s">
        <v>3707</v>
      </c>
      <c r="F3766" s="2" t="s">
        <v>3708</v>
      </c>
      <c r="G3766" s="2" t="s">
        <v>12009</v>
      </c>
      <c r="H3766" s="2" t="s">
        <v>619</v>
      </c>
      <c r="J3766" s="12"/>
      <c r="K3766" s="12"/>
      <c r="L3766" s="12"/>
      <c r="M3766" s="12"/>
      <c r="N3766" s="12"/>
      <c r="O3766" s="12"/>
      <c r="P3766" s="12"/>
      <c r="Q3766" s="12"/>
      <c r="R3766" s="12"/>
      <c r="S3766" s="12"/>
      <c r="T3766" s="12"/>
      <c r="U3766" s="12"/>
      <c r="V3766" s="12"/>
      <c r="W3766" s="12"/>
      <c r="X3766" s="12"/>
      <c r="Y3766" s="12"/>
      <c r="Z3766" s="12"/>
      <c r="AA3766" s="12"/>
      <c r="AB3766" s="12"/>
      <c r="AC3766" s="12"/>
      <c r="AD3766" s="12"/>
      <c r="AE3766" s="12"/>
      <c r="AF3766" s="12"/>
      <c r="AG3766" s="12"/>
      <c r="AH3766" s="12"/>
      <c r="AI3766" s="12"/>
      <c r="AJ3766" s="12"/>
      <c r="AK3766" s="12"/>
      <c r="AL3766" s="12"/>
      <c r="AM3766" s="12"/>
      <c r="AN3766" s="12"/>
      <c r="AO3766" s="12"/>
      <c r="AP3766" s="12"/>
      <c r="AQ3766" s="12"/>
      <c r="AR3766" s="12"/>
      <c r="AS3766" s="12"/>
      <c r="AT3766" s="12"/>
      <c r="AU3766" s="12"/>
      <c r="AV3766" s="12"/>
      <c r="AW3766" s="12"/>
      <c r="AX3766" s="12"/>
      <c r="AY3766" s="12"/>
      <c r="AZ3766" s="12"/>
      <c r="BA3766" s="12"/>
      <c r="BB3766" s="12"/>
      <c r="BC3766" s="12"/>
      <c r="BD3766" s="12"/>
      <c r="BE3766" s="12"/>
      <c r="BF3766" s="12"/>
      <c r="BG3766" s="12"/>
      <c r="BH3766" s="12"/>
      <c r="BI3766" s="12"/>
      <c r="BJ3766" s="12"/>
      <c r="BK3766" s="12"/>
      <c r="BL3766" s="12"/>
      <c r="BM3766" s="12"/>
      <c r="BN3766" s="12"/>
      <c r="BO3766" s="12"/>
      <c r="BP3766" s="12"/>
      <c r="BQ3766" s="12"/>
      <c r="BR3766" s="12"/>
      <c r="BS3766" s="12"/>
      <c r="BT3766" s="12"/>
      <c r="BU3766" s="12"/>
      <c r="BV3766" s="12"/>
      <c r="BW3766" s="12"/>
      <c r="BX3766" s="12"/>
      <c r="BY3766" s="12"/>
      <c r="BZ3766" s="12"/>
      <c r="CA3766" s="12"/>
      <c r="CB3766" s="12"/>
      <c r="CC3766" s="12"/>
      <c r="CD3766" s="12"/>
      <c r="CE3766" s="12"/>
      <c r="CF3766" s="12"/>
      <c r="CG3766" s="12"/>
      <c r="CH3766" s="12"/>
      <c r="CI3766" s="12"/>
      <c r="CJ3766" s="12"/>
      <c r="CK3766" s="12"/>
      <c r="CL3766" s="12"/>
      <c r="CM3766" s="12"/>
      <c r="CN3766" s="12"/>
      <c r="CO3766" s="12"/>
      <c r="CP3766" s="12"/>
      <c r="CQ3766" s="12"/>
      <c r="CR3766" s="12"/>
      <c r="CS3766" s="12"/>
      <c r="CT3766" s="12"/>
      <c r="CU3766" s="12"/>
      <c r="CV3766" s="12"/>
      <c r="CW3766" s="12"/>
      <c r="CX3766" s="12"/>
      <c r="CY3766" s="12"/>
      <c r="CZ3766" s="12"/>
      <c r="DA3766" s="12"/>
      <c r="DB3766" s="12"/>
      <c r="DC3766" s="12"/>
      <c r="DD3766" s="12"/>
      <c r="DE3766" s="12"/>
      <c r="DF3766" s="12"/>
      <c r="DG3766" s="12"/>
      <c r="DH3766" s="12"/>
      <c r="DI3766" s="12"/>
      <c r="DJ3766" s="12"/>
      <c r="DK3766" s="12"/>
      <c r="DL3766" s="12"/>
      <c r="DM3766" s="12"/>
      <c r="DN3766" s="12"/>
      <c r="DO3766" s="12"/>
      <c r="DP3766" s="12"/>
      <c r="DQ3766" s="12"/>
      <c r="DR3766" s="12"/>
      <c r="DS3766" s="12"/>
      <c r="DT3766" s="12"/>
      <c r="DU3766" s="12"/>
      <c r="DV3766" s="12"/>
    </row>
    <row r="3767" spans="1:126" s="14" customFormat="1" ht="60.75" thickBot="1" x14ac:dyDescent="0.3">
      <c r="A3767" s="12"/>
      <c r="B3767" s="13">
        <f t="shared" si="60"/>
        <v>3758</v>
      </c>
      <c r="C3767" s="2" t="s">
        <v>2933</v>
      </c>
      <c r="D3767" s="9">
        <v>7604</v>
      </c>
      <c r="E3767" s="2" t="s">
        <v>6386</v>
      </c>
      <c r="F3767" s="2" t="s">
        <v>6387</v>
      </c>
      <c r="G3767" s="2" t="s">
        <v>11180</v>
      </c>
      <c r="H3767" s="2" t="s">
        <v>619</v>
      </c>
      <c r="J3767" s="12"/>
      <c r="K3767" s="12"/>
      <c r="L3767" s="12"/>
      <c r="M3767" s="12"/>
      <c r="N3767" s="12"/>
      <c r="O3767" s="12"/>
      <c r="P3767" s="12"/>
      <c r="Q3767" s="12"/>
      <c r="R3767" s="12"/>
      <c r="S3767" s="12"/>
      <c r="T3767" s="12"/>
      <c r="U3767" s="12"/>
      <c r="V3767" s="12"/>
      <c r="W3767" s="12"/>
      <c r="X3767" s="12"/>
      <c r="Y3767" s="12"/>
      <c r="Z3767" s="12"/>
      <c r="AA3767" s="12"/>
      <c r="AB3767" s="12"/>
      <c r="AC3767" s="12"/>
      <c r="AD3767" s="12"/>
      <c r="AE3767" s="12"/>
      <c r="AF3767" s="12"/>
      <c r="AG3767" s="12"/>
      <c r="AH3767" s="12"/>
      <c r="AI3767" s="12"/>
      <c r="AJ3767" s="12"/>
      <c r="AK3767" s="12"/>
      <c r="AL3767" s="12"/>
      <c r="AM3767" s="12"/>
      <c r="AN3767" s="12"/>
      <c r="AO3767" s="12"/>
      <c r="AP3767" s="12"/>
      <c r="AQ3767" s="12"/>
      <c r="AR3767" s="12"/>
      <c r="AS3767" s="12"/>
      <c r="AT3767" s="12"/>
      <c r="AU3767" s="12"/>
      <c r="AV3767" s="12"/>
      <c r="AW3767" s="12"/>
      <c r="AX3767" s="12"/>
      <c r="AY3767" s="12"/>
      <c r="AZ3767" s="12"/>
      <c r="BA3767" s="12"/>
      <c r="BB3767" s="12"/>
      <c r="BC3767" s="12"/>
      <c r="BD3767" s="12"/>
      <c r="BE3767" s="12"/>
      <c r="BF3767" s="12"/>
      <c r="BG3767" s="12"/>
      <c r="BH3767" s="12"/>
      <c r="BI3767" s="12"/>
      <c r="BJ3767" s="12"/>
      <c r="BK3767" s="12"/>
      <c r="BL3767" s="12"/>
      <c r="BM3767" s="12"/>
      <c r="BN3767" s="12"/>
      <c r="BO3767" s="12"/>
      <c r="BP3767" s="12"/>
      <c r="BQ3767" s="12"/>
      <c r="BR3767" s="12"/>
      <c r="BS3767" s="12"/>
      <c r="BT3767" s="12"/>
      <c r="BU3767" s="12"/>
      <c r="BV3767" s="12"/>
      <c r="BW3767" s="12"/>
      <c r="BX3767" s="12"/>
      <c r="BY3767" s="12"/>
      <c r="BZ3767" s="12"/>
      <c r="CA3767" s="12"/>
      <c r="CB3767" s="12"/>
      <c r="CC3767" s="12"/>
      <c r="CD3767" s="12"/>
      <c r="CE3767" s="12"/>
      <c r="CF3767" s="12"/>
      <c r="CG3767" s="12"/>
      <c r="CH3767" s="12"/>
      <c r="CI3767" s="12"/>
      <c r="CJ3767" s="12"/>
      <c r="CK3767" s="12"/>
      <c r="CL3767" s="12"/>
      <c r="CM3767" s="12"/>
      <c r="CN3767" s="12"/>
      <c r="CO3767" s="12"/>
      <c r="CP3767" s="12"/>
      <c r="CQ3767" s="12"/>
      <c r="CR3767" s="12"/>
      <c r="CS3767" s="12"/>
      <c r="CT3767" s="12"/>
      <c r="CU3767" s="12"/>
      <c r="CV3767" s="12"/>
      <c r="CW3767" s="12"/>
      <c r="CX3767" s="12"/>
      <c r="CY3767" s="12"/>
      <c r="CZ3767" s="12"/>
      <c r="DA3767" s="12"/>
      <c r="DB3767" s="12"/>
      <c r="DC3767" s="12"/>
      <c r="DD3767" s="12"/>
      <c r="DE3767" s="12"/>
      <c r="DF3767" s="12"/>
      <c r="DG3767" s="12"/>
      <c r="DH3767" s="12"/>
      <c r="DI3767" s="12"/>
      <c r="DJ3767" s="12"/>
      <c r="DK3767" s="12"/>
      <c r="DL3767" s="12"/>
      <c r="DM3767" s="12"/>
      <c r="DN3767" s="12"/>
      <c r="DO3767" s="12"/>
      <c r="DP3767" s="12"/>
      <c r="DQ3767" s="12"/>
      <c r="DR3767" s="12"/>
      <c r="DS3767" s="12"/>
      <c r="DT3767" s="12"/>
      <c r="DU3767" s="12"/>
      <c r="DV3767" s="12"/>
    </row>
    <row r="3768" spans="1:126" s="14" customFormat="1" ht="60.75" thickBot="1" x14ac:dyDescent="0.3">
      <c r="A3768" s="12"/>
      <c r="B3768" s="13">
        <f t="shared" si="60"/>
        <v>3759</v>
      </c>
      <c r="C3768" s="2" t="s">
        <v>2933</v>
      </c>
      <c r="D3768" s="9">
        <v>7604</v>
      </c>
      <c r="E3768" s="2" t="s">
        <v>6386</v>
      </c>
      <c r="F3768" s="2" t="s">
        <v>6388</v>
      </c>
      <c r="G3768" s="2" t="s">
        <v>12011</v>
      </c>
      <c r="H3768" s="2" t="s">
        <v>619</v>
      </c>
      <c r="J3768" s="12"/>
      <c r="K3768" s="12"/>
      <c r="L3768" s="12"/>
      <c r="M3768" s="12"/>
      <c r="N3768" s="12"/>
      <c r="O3768" s="12"/>
      <c r="P3768" s="12"/>
      <c r="Q3768" s="12"/>
      <c r="R3768" s="12"/>
      <c r="S3768" s="12"/>
      <c r="T3768" s="12"/>
      <c r="U3768" s="12"/>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2"/>
      <c r="AY3768" s="12"/>
      <c r="AZ3768" s="12"/>
      <c r="BA3768" s="12"/>
      <c r="BB3768" s="12"/>
      <c r="BC3768" s="12"/>
      <c r="BD3768" s="12"/>
      <c r="BE3768" s="12"/>
      <c r="BF3768" s="12"/>
      <c r="BG3768" s="12"/>
      <c r="BH3768" s="12"/>
      <c r="BI3768" s="12"/>
      <c r="BJ3768" s="12"/>
      <c r="BK3768" s="12"/>
      <c r="BL3768" s="12"/>
      <c r="BM3768" s="12"/>
      <c r="BN3768" s="12"/>
      <c r="BO3768" s="12"/>
      <c r="BP3768" s="12"/>
      <c r="BQ3768" s="12"/>
      <c r="BR3768" s="12"/>
      <c r="BS3768" s="12"/>
      <c r="BT3768" s="12"/>
      <c r="BU3768" s="12"/>
      <c r="BV3768" s="12"/>
      <c r="BW3768" s="12"/>
      <c r="BX3768" s="12"/>
      <c r="BY3768" s="12"/>
      <c r="BZ3768" s="12"/>
      <c r="CA3768" s="12"/>
      <c r="CB3768" s="12"/>
      <c r="CC3768" s="12"/>
      <c r="CD3768" s="12"/>
      <c r="CE3768" s="12"/>
      <c r="CF3768" s="12"/>
      <c r="CG3768" s="12"/>
      <c r="CH3768" s="12"/>
      <c r="CI3768" s="12"/>
      <c r="CJ3768" s="12"/>
      <c r="CK3768" s="12"/>
      <c r="CL3768" s="12"/>
      <c r="CM3768" s="12"/>
      <c r="CN3768" s="12"/>
      <c r="CO3768" s="12"/>
      <c r="CP3768" s="12"/>
      <c r="CQ3768" s="12"/>
      <c r="CR3768" s="12"/>
      <c r="CS3768" s="12"/>
      <c r="CT3768" s="12"/>
      <c r="CU3768" s="12"/>
      <c r="CV3768" s="12"/>
      <c r="CW3768" s="12"/>
      <c r="CX3768" s="12"/>
      <c r="CY3768" s="12"/>
      <c r="CZ3768" s="12"/>
      <c r="DA3768" s="12"/>
      <c r="DB3768" s="12"/>
      <c r="DC3768" s="12"/>
      <c r="DD3768" s="12"/>
      <c r="DE3768" s="12"/>
      <c r="DF3768" s="12"/>
      <c r="DG3768" s="12"/>
      <c r="DH3768" s="12"/>
      <c r="DI3768" s="12"/>
      <c r="DJ3768" s="12"/>
      <c r="DK3768" s="12"/>
      <c r="DL3768" s="12"/>
      <c r="DM3768" s="12"/>
      <c r="DN3768" s="12"/>
      <c r="DO3768" s="12"/>
      <c r="DP3768" s="12"/>
      <c r="DQ3768" s="12"/>
      <c r="DR3768" s="12"/>
      <c r="DS3768" s="12"/>
      <c r="DT3768" s="12"/>
      <c r="DU3768" s="12"/>
      <c r="DV3768" s="12"/>
    </row>
    <row r="3769" spans="1:126" s="14" customFormat="1" ht="75.75" thickBot="1" x14ac:dyDescent="0.3">
      <c r="A3769" s="12"/>
      <c r="B3769" s="13">
        <f t="shared" si="60"/>
        <v>3760</v>
      </c>
      <c r="C3769" s="2" t="s">
        <v>2933</v>
      </c>
      <c r="D3769" s="9" t="s">
        <v>6383</v>
      </c>
      <c r="E3769" s="2" t="s">
        <v>6384</v>
      </c>
      <c r="F3769" s="2" t="s">
        <v>6385</v>
      </c>
      <c r="G3769" s="2" t="s">
        <v>12012</v>
      </c>
      <c r="H3769" s="2" t="s">
        <v>619</v>
      </c>
      <c r="J3769" s="12"/>
      <c r="K3769" s="12"/>
      <c r="L3769" s="12"/>
      <c r="M3769" s="12"/>
      <c r="N3769" s="12"/>
      <c r="O3769" s="12"/>
      <c r="P3769" s="12"/>
      <c r="Q3769" s="12"/>
      <c r="R3769" s="12"/>
      <c r="S3769" s="12"/>
      <c r="T3769" s="12"/>
      <c r="U3769" s="12"/>
      <c r="V3769" s="12"/>
      <c r="W3769" s="12"/>
      <c r="X3769" s="12"/>
      <c r="Y3769" s="12"/>
      <c r="Z3769" s="12"/>
      <c r="AA3769" s="12"/>
      <c r="AB3769" s="12"/>
      <c r="AC3769" s="12"/>
      <c r="AD3769" s="12"/>
      <c r="AE3769" s="12"/>
      <c r="AF3769" s="12"/>
      <c r="AG3769" s="12"/>
      <c r="AH3769" s="12"/>
      <c r="AI3769" s="12"/>
      <c r="AJ3769" s="12"/>
      <c r="AK3769" s="12"/>
      <c r="AL3769" s="12"/>
      <c r="AM3769" s="12"/>
      <c r="AN3769" s="12"/>
      <c r="AO3769" s="12"/>
      <c r="AP3769" s="12"/>
      <c r="AQ3769" s="12"/>
      <c r="AR3769" s="12"/>
      <c r="AS3769" s="12"/>
      <c r="AT3769" s="12"/>
      <c r="AU3769" s="12"/>
      <c r="AV3769" s="12"/>
      <c r="AW3769" s="12"/>
      <c r="AX3769" s="12"/>
      <c r="AY3769" s="12"/>
      <c r="AZ3769" s="12"/>
      <c r="BA3769" s="12"/>
      <c r="BB3769" s="12"/>
      <c r="BC3769" s="12"/>
      <c r="BD3769" s="12"/>
      <c r="BE3769" s="12"/>
      <c r="BF3769" s="12"/>
      <c r="BG3769" s="12"/>
      <c r="BH3769" s="12"/>
      <c r="BI3769" s="12"/>
      <c r="BJ3769" s="12"/>
      <c r="BK3769" s="12"/>
      <c r="BL3769" s="12"/>
      <c r="BM3769" s="12"/>
      <c r="BN3769" s="12"/>
      <c r="BO3769" s="12"/>
      <c r="BP3769" s="12"/>
      <c r="BQ3769" s="12"/>
      <c r="BR3769" s="12"/>
      <c r="BS3769" s="12"/>
      <c r="BT3769" s="12"/>
      <c r="BU3769" s="12"/>
      <c r="BV3769" s="12"/>
      <c r="BW3769" s="12"/>
      <c r="BX3769" s="12"/>
      <c r="BY3769" s="12"/>
      <c r="BZ3769" s="12"/>
      <c r="CA3769" s="12"/>
      <c r="CB3769" s="12"/>
      <c r="CC3769" s="12"/>
      <c r="CD3769" s="12"/>
      <c r="CE3769" s="12"/>
      <c r="CF3769" s="12"/>
      <c r="CG3769" s="12"/>
      <c r="CH3769" s="12"/>
      <c r="CI3769" s="12"/>
      <c r="CJ3769" s="12"/>
      <c r="CK3769" s="12"/>
      <c r="CL3769" s="12"/>
      <c r="CM3769" s="12"/>
      <c r="CN3769" s="12"/>
      <c r="CO3769" s="12"/>
      <c r="CP3769" s="12"/>
      <c r="CQ3769" s="12"/>
      <c r="CR3769" s="12"/>
      <c r="CS3769" s="12"/>
      <c r="CT3769" s="12"/>
      <c r="CU3769" s="12"/>
      <c r="CV3769" s="12"/>
      <c r="CW3769" s="12"/>
      <c r="CX3769" s="12"/>
      <c r="CY3769" s="12"/>
      <c r="CZ3769" s="12"/>
      <c r="DA3769" s="12"/>
      <c r="DB3769" s="12"/>
      <c r="DC3769" s="12"/>
      <c r="DD3769" s="12"/>
      <c r="DE3769" s="12"/>
      <c r="DF3769" s="12"/>
      <c r="DG3769" s="12"/>
      <c r="DH3769" s="12"/>
      <c r="DI3769" s="12"/>
      <c r="DJ3769" s="12"/>
      <c r="DK3769" s="12"/>
      <c r="DL3769" s="12"/>
      <c r="DM3769" s="12"/>
      <c r="DN3769" s="12"/>
      <c r="DO3769" s="12"/>
      <c r="DP3769" s="12"/>
      <c r="DQ3769" s="12"/>
      <c r="DR3769" s="12"/>
      <c r="DS3769" s="12"/>
      <c r="DT3769" s="12"/>
      <c r="DU3769" s="12"/>
      <c r="DV3769" s="12"/>
    </row>
    <row r="3770" spans="1:126" s="14" customFormat="1" ht="90.75" thickBot="1" x14ac:dyDescent="0.3">
      <c r="A3770" s="12"/>
      <c r="B3770" s="13">
        <f t="shared" si="60"/>
        <v>3761</v>
      </c>
      <c r="C3770" s="2" t="s">
        <v>2933</v>
      </c>
      <c r="D3770" s="9">
        <v>73</v>
      </c>
      <c r="E3770" s="2" t="s">
        <v>3715</v>
      </c>
      <c r="F3770" s="2" t="s">
        <v>3712</v>
      </c>
      <c r="G3770" s="2" t="s">
        <v>3709</v>
      </c>
      <c r="H3770" s="2" t="s">
        <v>779</v>
      </c>
      <c r="J3770" s="12"/>
      <c r="K3770" s="12"/>
      <c r="L3770" s="12"/>
      <c r="M3770" s="12"/>
      <c r="N3770" s="12"/>
      <c r="O3770" s="12"/>
      <c r="P3770" s="12"/>
      <c r="Q3770" s="12"/>
      <c r="R3770" s="12"/>
      <c r="S3770" s="12"/>
      <c r="T3770" s="12"/>
      <c r="U3770" s="12"/>
      <c r="V3770" s="12"/>
      <c r="W3770" s="12"/>
      <c r="X3770" s="12"/>
      <c r="Y3770" s="12"/>
      <c r="Z3770" s="12"/>
      <c r="AA3770" s="12"/>
      <c r="AB3770" s="12"/>
      <c r="AC3770" s="12"/>
      <c r="AD3770" s="12"/>
      <c r="AE3770" s="12"/>
      <c r="AF3770" s="12"/>
      <c r="AG3770" s="12"/>
      <c r="AH3770" s="12"/>
      <c r="AI3770" s="12"/>
      <c r="AJ3770" s="12"/>
      <c r="AK3770" s="12"/>
      <c r="AL3770" s="12"/>
      <c r="AM3770" s="12"/>
      <c r="AN3770" s="12"/>
      <c r="AO3770" s="12"/>
      <c r="AP3770" s="12"/>
      <c r="AQ3770" s="12"/>
      <c r="AR3770" s="12"/>
      <c r="AS3770" s="12"/>
      <c r="AT3770" s="12"/>
      <c r="AU3770" s="12"/>
      <c r="AV3770" s="12"/>
      <c r="AW3770" s="12"/>
      <c r="AX3770" s="12"/>
      <c r="AY3770" s="12"/>
      <c r="AZ3770" s="12"/>
      <c r="BA3770" s="12"/>
      <c r="BB3770" s="12"/>
      <c r="BC3770" s="12"/>
      <c r="BD3770" s="12"/>
      <c r="BE3770" s="12"/>
      <c r="BF3770" s="12"/>
      <c r="BG3770" s="12"/>
      <c r="BH3770" s="12"/>
      <c r="BI3770" s="12"/>
      <c r="BJ3770" s="12"/>
      <c r="BK3770" s="12"/>
      <c r="BL3770" s="12"/>
      <c r="BM3770" s="12"/>
      <c r="BN3770" s="12"/>
      <c r="BO3770" s="12"/>
      <c r="BP3770" s="12"/>
      <c r="BQ3770" s="12"/>
      <c r="BR3770" s="12"/>
      <c r="BS3770" s="12"/>
      <c r="BT3770" s="12"/>
      <c r="BU3770" s="12"/>
      <c r="BV3770" s="12"/>
      <c r="BW3770" s="12"/>
      <c r="BX3770" s="12"/>
      <c r="BY3770" s="12"/>
      <c r="BZ3770" s="12"/>
      <c r="CA3770" s="12"/>
      <c r="CB3770" s="12"/>
      <c r="CC3770" s="12"/>
      <c r="CD3770" s="12"/>
      <c r="CE3770" s="12"/>
      <c r="CF3770" s="12"/>
      <c r="CG3770" s="12"/>
      <c r="CH3770" s="12"/>
      <c r="CI3770" s="12"/>
      <c r="CJ3770" s="12"/>
      <c r="CK3770" s="12"/>
      <c r="CL3770" s="12"/>
      <c r="CM3770" s="12"/>
      <c r="CN3770" s="12"/>
      <c r="CO3770" s="12"/>
      <c r="CP3770" s="12"/>
      <c r="CQ3770" s="12"/>
      <c r="CR3770" s="12"/>
      <c r="CS3770" s="12"/>
      <c r="CT3770" s="12"/>
      <c r="CU3770" s="12"/>
      <c r="CV3770" s="12"/>
      <c r="CW3770" s="12"/>
      <c r="CX3770" s="12"/>
      <c r="CY3770" s="12"/>
      <c r="CZ3770" s="12"/>
      <c r="DA3770" s="12"/>
      <c r="DB3770" s="12"/>
      <c r="DC3770" s="12"/>
      <c r="DD3770" s="12"/>
      <c r="DE3770" s="12"/>
      <c r="DF3770" s="12"/>
      <c r="DG3770" s="12"/>
      <c r="DH3770" s="12"/>
      <c r="DI3770" s="12"/>
      <c r="DJ3770" s="12"/>
      <c r="DK3770" s="12"/>
      <c r="DL3770" s="12"/>
      <c r="DM3770" s="12"/>
      <c r="DN3770" s="12"/>
      <c r="DO3770" s="12"/>
      <c r="DP3770" s="12"/>
      <c r="DQ3770" s="12"/>
      <c r="DR3770" s="12"/>
      <c r="DS3770" s="12"/>
      <c r="DT3770" s="12"/>
      <c r="DU3770" s="12"/>
      <c r="DV3770" s="12"/>
    </row>
    <row r="3771" spans="1:126" s="14" customFormat="1" ht="105.75" thickBot="1" x14ac:dyDescent="0.3">
      <c r="A3771" s="12"/>
      <c r="B3771" s="13">
        <f t="shared" si="60"/>
        <v>3762</v>
      </c>
      <c r="C3771" s="2" t="s">
        <v>2933</v>
      </c>
      <c r="D3771" s="9">
        <v>73</v>
      </c>
      <c r="E3771" s="2" t="s">
        <v>6011</v>
      </c>
      <c r="F3771" s="2" t="s">
        <v>3713</v>
      </c>
      <c r="G3771" s="2" t="s">
        <v>3710</v>
      </c>
      <c r="H3771" s="2" t="s">
        <v>779</v>
      </c>
      <c r="J3771" s="12"/>
      <c r="K3771" s="12"/>
      <c r="L3771" s="12"/>
      <c r="M3771" s="12"/>
      <c r="N3771" s="12"/>
      <c r="O3771" s="12"/>
      <c r="P3771" s="12"/>
      <c r="Q3771" s="12"/>
      <c r="R3771" s="12"/>
      <c r="S3771" s="12"/>
      <c r="T3771" s="12"/>
      <c r="U3771" s="12"/>
      <c r="V3771" s="12"/>
      <c r="W3771" s="12"/>
      <c r="X3771" s="12"/>
      <c r="Y3771" s="12"/>
      <c r="Z3771" s="12"/>
      <c r="AA3771" s="12"/>
      <c r="AB3771" s="12"/>
      <c r="AC3771" s="12"/>
      <c r="AD3771" s="12"/>
      <c r="AE3771" s="12"/>
      <c r="AF3771" s="12"/>
      <c r="AG3771" s="12"/>
      <c r="AH3771" s="12"/>
      <c r="AI3771" s="12"/>
      <c r="AJ3771" s="12"/>
      <c r="AK3771" s="12"/>
      <c r="AL3771" s="12"/>
      <c r="AM3771" s="12"/>
      <c r="AN3771" s="12"/>
      <c r="AO3771" s="12"/>
      <c r="AP3771" s="12"/>
      <c r="AQ3771" s="12"/>
      <c r="AR3771" s="12"/>
      <c r="AS3771" s="12"/>
      <c r="AT3771" s="12"/>
      <c r="AU3771" s="12"/>
      <c r="AV3771" s="12"/>
      <c r="AW3771" s="12"/>
      <c r="AX3771" s="12"/>
      <c r="AY3771" s="12"/>
      <c r="AZ3771" s="12"/>
      <c r="BA3771" s="12"/>
      <c r="BB3771" s="12"/>
      <c r="BC3771" s="12"/>
      <c r="BD3771" s="12"/>
      <c r="BE3771" s="12"/>
      <c r="BF3771" s="12"/>
      <c r="BG3771" s="12"/>
      <c r="BH3771" s="12"/>
      <c r="BI3771" s="12"/>
      <c r="BJ3771" s="12"/>
      <c r="BK3771" s="12"/>
      <c r="BL3771" s="12"/>
      <c r="BM3771" s="12"/>
      <c r="BN3771" s="12"/>
      <c r="BO3771" s="12"/>
      <c r="BP3771" s="12"/>
      <c r="BQ3771" s="12"/>
      <c r="BR3771" s="12"/>
      <c r="BS3771" s="12"/>
      <c r="BT3771" s="12"/>
      <c r="BU3771" s="12"/>
      <c r="BV3771" s="12"/>
      <c r="BW3771" s="12"/>
      <c r="BX3771" s="12"/>
      <c r="BY3771" s="12"/>
      <c r="BZ3771" s="12"/>
      <c r="CA3771" s="12"/>
      <c r="CB3771" s="12"/>
      <c r="CC3771" s="12"/>
      <c r="CD3771" s="12"/>
      <c r="CE3771" s="12"/>
      <c r="CF3771" s="12"/>
      <c r="CG3771" s="12"/>
      <c r="CH3771" s="12"/>
      <c r="CI3771" s="12"/>
      <c r="CJ3771" s="12"/>
      <c r="CK3771" s="12"/>
      <c r="CL3771" s="12"/>
      <c r="CM3771" s="12"/>
      <c r="CN3771" s="12"/>
      <c r="CO3771" s="12"/>
      <c r="CP3771" s="12"/>
      <c r="CQ3771" s="12"/>
      <c r="CR3771" s="12"/>
      <c r="CS3771" s="12"/>
      <c r="CT3771" s="12"/>
      <c r="CU3771" s="12"/>
      <c r="CV3771" s="12"/>
      <c r="CW3771" s="12"/>
      <c r="CX3771" s="12"/>
      <c r="CY3771" s="12"/>
      <c r="CZ3771" s="12"/>
      <c r="DA3771" s="12"/>
      <c r="DB3771" s="12"/>
      <c r="DC3771" s="12"/>
      <c r="DD3771" s="12"/>
      <c r="DE3771" s="12"/>
      <c r="DF3771" s="12"/>
      <c r="DG3771" s="12"/>
      <c r="DH3771" s="12"/>
      <c r="DI3771" s="12"/>
      <c r="DJ3771" s="12"/>
      <c r="DK3771" s="12"/>
      <c r="DL3771" s="12"/>
      <c r="DM3771" s="12"/>
      <c r="DN3771" s="12"/>
      <c r="DO3771" s="12"/>
      <c r="DP3771" s="12"/>
      <c r="DQ3771" s="12"/>
      <c r="DR3771" s="12"/>
      <c r="DS3771" s="12"/>
      <c r="DT3771" s="12"/>
      <c r="DU3771" s="12"/>
      <c r="DV3771" s="12"/>
    </row>
    <row r="3772" spans="1:126" s="14" customFormat="1" ht="75.75" thickBot="1" x14ac:dyDescent="0.3">
      <c r="A3772" s="12"/>
      <c r="B3772" s="13">
        <f t="shared" si="60"/>
        <v>3763</v>
      </c>
      <c r="C3772" s="2" t="s">
        <v>2933</v>
      </c>
      <c r="D3772" s="9">
        <v>73</v>
      </c>
      <c r="E3772" s="2" t="s">
        <v>3716</v>
      </c>
      <c r="F3772" s="2" t="s">
        <v>3714</v>
      </c>
      <c r="G3772" s="2" t="s">
        <v>3711</v>
      </c>
      <c r="H3772" s="2" t="s">
        <v>779</v>
      </c>
      <c r="J3772" s="12"/>
      <c r="K3772" s="12"/>
      <c r="L3772" s="12"/>
      <c r="M3772" s="12"/>
      <c r="N3772" s="12"/>
      <c r="O3772" s="12"/>
      <c r="P3772" s="12"/>
      <c r="Q3772" s="12"/>
      <c r="R3772" s="12"/>
      <c r="S3772" s="12"/>
      <c r="T3772" s="12"/>
      <c r="U3772" s="12"/>
      <c r="V3772" s="12"/>
      <c r="W3772" s="12"/>
      <c r="X3772" s="12"/>
      <c r="Y3772" s="12"/>
      <c r="Z3772" s="12"/>
      <c r="AA3772" s="12"/>
      <c r="AB3772" s="12"/>
      <c r="AC3772" s="12"/>
      <c r="AD3772" s="12"/>
      <c r="AE3772" s="12"/>
      <c r="AF3772" s="12"/>
      <c r="AG3772" s="12"/>
      <c r="AH3772" s="12"/>
      <c r="AI3772" s="12"/>
      <c r="AJ3772" s="12"/>
      <c r="AK3772" s="12"/>
      <c r="AL3772" s="12"/>
      <c r="AM3772" s="12"/>
      <c r="AN3772" s="12"/>
      <c r="AO3772" s="12"/>
      <c r="AP3772" s="12"/>
      <c r="AQ3772" s="12"/>
      <c r="AR3772" s="12"/>
      <c r="AS3772" s="12"/>
      <c r="AT3772" s="12"/>
      <c r="AU3772" s="12"/>
      <c r="AV3772" s="12"/>
      <c r="AW3772" s="12"/>
      <c r="AX3772" s="12"/>
      <c r="AY3772" s="12"/>
      <c r="AZ3772" s="12"/>
      <c r="BA3772" s="12"/>
      <c r="BB3772" s="12"/>
      <c r="BC3772" s="12"/>
      <c r="BD3772" s="12"/>
      <c r="BE3772" s="12"/>
      <c r="BF3772" s="12"/>
      <c r="BG3772" s="12"/>
      <c r="BH3772" s="12"/>
      <c r="BI3772" s="12"/>
      <c r="BJ3772" s="12"/>
      <c r="BK3772" s="12"/>
      <c r="BL3772" s="12"/>
      <c r="BM3772" s="12"/>
      <c r="BN3772" s="12"/>
      <c r="BO3772" s="12"/>
      <c r="BP3772" s="12"/>
      <c r="BQ3772" s="12"/>
      <c r="BR3772" s="12"/>
      <c r="BS3772" s="12"/>
      <c r="BT3772" s="12"/>
      <c r="BU3772" s="12"/>
      <c r="BV3772" s="12"/>
      <c r="BW3772" s="12"/>
      <c r="BX3772" s="12"/>
      <c r="BY3772" s="12"/>
      <c r="BZ3772" s="12"/>
      <c r="CA3772" s="12"/>
      <c r="CB3772" s="12"/>
      <c r="CC3772" s="12"/>
      <c r="CD3772" s="12"/>
      <c r="CE3772" s="12"/>
      <c r="CF3772" s="12"/>
      <c r="CG3772" s="12"/>
      <c r="CH3772" s="12"/>
      <c r="CI3772" s="12"/>
      <c r="CJ3772" s="12"/>
      <c r="CK3772" s="12"/>
      <c r="CL3772" s="12"/>
      <c r="CM3772" s="12"/>
      <c r="CN3772" s="12"/>
      <c r="CO3772" s="12"/>
      <c r="CP3772" s="12"/>
      <c r="CQ3772" s="12"/>
      <c r="CR3772" s="12"/>
      <c r="CS3772" s="12"/>
      <c r="CT3772" s="12"/>
      <c r="CU3772" s="12"/>
      <c r="CV3772" s="12"/>
      <c r="CW3772" s="12"/>
      <c r="CX3772" s="12"/>
      <c r="CY3772" s="12"/>
      <c r="CZ3772" s="12"/>
      <c r="DA3772" s="12"/>
      <c r="DB3772" s="12"/>
      <c r="DC3772" s="12"/>
      <c r="DD3772" s="12"/>
      <c r="DE3772" s="12"/>
      <c r="DF3772" s="12"/>
      <c r="DG3772" s="12"/>
      <c r="DH3772" s="12"/>
      <c r="DI3772" s="12"/>
      <c r="DJ3772" s="12"/>
      <c r="DK3772" s="12"/>
      <c r="DL3772" s="12"/>
      <c r="DM3772" s="12"/>
      <c r="DN3772" s="12"/>
      <c r="DO3772" s="12"/>
      <c r="DP3772" s="12"/>
      <c r="DQ3772" s="12"/>
      <c r="DR3772" s="12"/>
      <c r="DS3772" s="12"/>
      <c r="DT3772" s="12"/>
      <c r="DU3772" s="12"/>
      <c r="DV3772" s="12"/>
    </row>
    <row r="3773" spans="1:126" s="14" customFormat="1" ht="60.75" thickBot="1" x14ac:dyDescent="0.3">
      <c r="A3773" s="12"/>
      <c r="B3773" s="13">
        <f t="shared" si="60"/>
        <v>3764</v>
      </c>
      <c r="C3773" s="2" t="s">
        <v>2933</v>
      </c>
      <c r="D3773" s="9">
        <v>2805</v>
      </c>
      <c r="E3773" s="2" t="s">
        <v>7165</v>
      </c>
      <c r="F3773" s="2" t="s">
        <v>7166</v>
      </c>
      <c r="G3773" s="2" t="s">
        <v>10785</v>
      </c>
      <c r="H3773" s="2" t="s">
        <v>779</v>
      </c>
      <c r="J3773" s="12"/>
      <c r="K3773" s="12"/>
      <c r="L3773" s="12"/>
      <c r="M3773" s="12"/>
      <c r="N3773" s="12"/>
      <c r="O3773" s="12"/>
      <c r="P3773" s="12"/>
      <c r="Q3773" s="12"/>
      <c r="R3773" s="12"/>
      <c r="S3773" s="12"/>
      <c r="T3773" s="12"/>
      <c r="U3773" s="12"/>
      <c r="V3773" s="12"/>
      <c r="W3773" s="12"/>
      <c r="X3773" s="12"/>
      <c r="Y3773" s="12"/>
      <c r="Z3773" s="12"/>
      <c r="AA3773" s="12"/>
      <c r="AB3773" s="12"/>
      <c r="AC3773" s="12"/>
      <c r="AD3773" s="12"/>
      <c r="AE3773" s="12"/>
      <c r="AF3773" s="12"/>
      <c r="AG3773" s="12"/>
      <c r="AH3773" s="12"/>
      <c r="AI3773" s="12"/>
      <c r="AJ3773" s="12"/>
      <c r="AK3773" s="12"/>
      <c r="AL3773" s="12"/>
      <c r="AM3773" s="12"/>
      <c r="AN3773" s="12"/>
      <c r="AO3773" s="12"/>
      <c r="AP3773" s="12"/>
      <c r="AQ3773" s="12"/>
      <c r="AR3773" s="12"/>
      <c r="AS3773" s="12"/>
      <c r="AT3773" s="12"/>
      <c r="AU3773" s="12"/>
      <c r="AV3773" s="12"/>
      <c r="AW3773" s="12"/>
      <c r="AX3773" s="12"/>
      <c r="AY3773" s="12"/>
      <c r="AZ3773" s="12"/>
      <c r="BA3773" s="12"/>
      <c r="BB3773" s="12"/>
      <c r="BC3773" s="12"/>
      <c r="BD3773" s="12"/>
      <c r="BE3773" s="12"/>
      <c r="BF3773" s="12"/>
      <c r="BG3773" s="12"/>
      <c r="BH3773" s="12"/>
      <c r="BI3773" s="12"/>
      <c r="BJ3773" s="12"/>
      <c r="BK3773" s="12"/>
      <c r="BL3773" s="12"/>
      <c r="BM3773" s="12"/>
      <c r="BN3773" s="12"/>
      <c r="BO3773" s="12"/>
      <c r="BP3773" s="12"/>
      <c r="BQ3773" s="12"/>
      <c r="BR3773" s="12"/>
      <c r="BS3773" s="12"/>
      <c r="BT3773" s="12"/>
      <c r="BU3773" s="12"/>
      <c r="BV3773" s="12"/>
      <c r="BW3773" s="12"/>
      <c r="BX3773" s="12"/>
      <c r="BY3773" s="12"/>
      <c r="BZ3773" s="12"/>
      <c r="CA3773" s="12"/>
      <c r="CB3773" s="12"/>
      <c r="CC3773" s="12"/>
      <c r="CD3773" s="12"/>
      <c r="CE3773" s="12"/>
      <c r="CF3773" s="12"/>
      <c r="CG3773" s="12"/>
      <c r="CH3773" s="12"/>
      <c r="CI3773" s="12"/>
      <c r="CJ3773" s="12"/>
      <c r="CK3773" s="12"/>
      <c r="CL3773" s="12"/>
      <c r="CM3773" s="12"/>
      <c r="CN3773" s="12"/>
      <c r="CO3773" s="12"/>
      <c r="CP3773" s="12"/>
      <c r="CQ3773" s="12"/>
      <c r="CR3773" s="12"/>
      <c r="CS3773" s="12"/>
      <c r="CT3773" s="12"/>
      <c r="CU3773" s="12"/>
      <c r="CV3773" s="12"/>
      <c r="CW3773" s="12"/>
      <c r="CX3773" s="12"/>
      <c r="CY3773" s="12"/>
      <c r="CZ3773" s="12"/>
      <c r="DA3773" s="12"/>
      <c r="DB3773" s="12"/>
      <c r="DC3773" s="12"/>
      <c r="DD3773" s="12"/>
      <c r="DE3773" s="12"/>
      <c r="DF3773" s="12"/>
      <c r="DG3773" s="12"/>
      <c r="DH3773" s="12"/>
      <c r="DI3773" s="12"/>
      <c r="DJ3773" s="12"/>
      <c r="DK3773" s="12"/>
      <c r="DL3773" s="12"/>
      <c r="DM3773" s="12"/>
      <c r="DN3773" s="12"/>
      <c r="DO3773" s="12"/>
      <c r="DP3773" s="12"/>
      <c r="DQ3773" s="12"/>
      <c r="DR3773" s="12"/>
      <c r="DS3773" s="12"/>
      <c r="DT3773" s="12"/>
      <c r="DU3773" s="12"/>
      <c r="DV3773" s="12"/>
    </row>
    <row r="3774" spans="1:126" s="14" customFormat="1" ht="75.75" thickBot="1" x14ac:dyDescent="0.3">
      <c r="A3774" s="12"/>
      <c r="B3774" s="13">
        <f t="shared" si="60"/>
        <v>3765</v>
      </c>
      <c r="C3774" s="2" t="s">
        <v>2933</v>
      </c>
      <c r="D3774" s="9">
        <v>7604</v>
      </c>
      <c r="E3774" s="2" t="s">
        <v>7218</v>
      </c>
      <c r="F3774" s="2" t="s">
        <v>7219</v>
      </c>
      <c r="G3774" s="2" t="s">
        <v>10786</v>
      </c>
      <c r="H3774" s="2" t="s">
        <v>779</v>
      </c>
      <c r="J3774" s="12"/>
      <c r="K3774" s="12"/>
      <c r="L3774" s="12"/>
      <c r="M3774" s="12"/>
      <c r="N3774" s="12"/>
      <c r="O3774" s="12"/>
      <c r="P3774" s="12"/>
      <c r="Q3774" s="12"/>
      <c r="R3774" s="12"/>
      <c r="S3774" s="12"/>
      <c r="T3774" s="12"/>
      <c r="U3774" s="12"/>
      <c r="V3774" s="12"/>
      <c r="W3774" s="12"/>
      <c r="X3774" s="12"/>
      <c r="Y3774" s="12"/>
      <c r="Z3774" s="12"/>
      <c r="AA3774" s="12"/>
      <c r="AB3774" s="12"/>
      <c r="AC3774" s="12"/>
      <c r="AD3774" s="12"/>
      <c r="AE3774" s="12"/>
      <c r="AF3774" s="12"/>
      <c r="AG3774" s="12"/>
      <c r="AH3774" s="12"/>
      <c r="AI3774" s="12"/>
      <c r="AJ3774" s="12"/>
      <c r="AK3774" s="12"/>
      <c r="AL3774" s="12"/>
      <c r="AM3774" s="12"/>
      <c r="AN3774" s="12"/>
      <c r="AO3774" s="12"/>
      <c r="AP3774" s="12"/>
      <c r="AQ3774" s="12"/>
      <c r="AR3774" s="12"/>
      <c r="AS3774" s="12"/>
      <c r="AT3774" s="12"/>
      <c r="AU3774" s="12"/>
      <c r="AV3774" s="12"/>
      <c r="AW3774" s="12"/>
      <c r="AX3774" s="12"/>
      <c r="AY3774" s="12"/>
      <c r="AZ3774" s="12"/>
      <c r="BA3774" s="12"/>
      <c r="BB3774" s="12"/>
      <c r="BC3774" s="12"/>
      <c r="BD3774" s="12"/>
      <c r="BE3774" s="12"/>
      <c r="BF3774" s="12"/>
      <c r="BG3774" s="12"/>
      <c r="BH3774" s="12"/>
      <c r="BI3774" s="12"/>
      <c r="BJ3774" s="12"/>
      <c r="BK3774" s="12"/>
      <c r="BL3774" s="12"/>
      <c r="BM3774" s="12"/>
      <c r="BN3774" s="12"/>
      <c r="BO3774" s="12"/>
      <c r="BP3774" s="12"/>
      <c r="BQ3774" s="12"/>
      <c r="BR3774" s="12"/>
      <c r="BS3774" s="12"/>
      <c r="BT3774" s="12"/>
      <c r="BU3774" s="12"/>
      <c r="BV3774" s="12"/>
      <c r="BW3774" s="12"/>
      <c r="BX3774" s="12"/>
      <c r="BY3774" s="12"/>
      <c r="BZ3774" s="12"/>
      <c r="CA3774" s="12"/>
      <c r="CB3774" s="12"/>
      <c r="CC3774" s="12"/>
      <c r="CD3774" s="12"/>
      <c r="CE3774" s="12"/>
      <c r="CF3774" s="12"/>
      <c r="CG3774" s="12"/>
      <c r="CH3774" s="12"/>
      <c r="CI3774" s="12"/>
      <c r="CJ3774" s="12"/>
      <c r="CK3774" s="12"/>
      <c r="CL3774" s="12"/>
      <c r="CM3774" s="12"/>
      <c r="CN3774" s="12"/>
      <c r="CO3774" s="12"/>
      <c r="CP3774" s="12"/>
      <c r="CQ3774" s="12"/>
      <c r="CR3774" s="12"/>
      <c r="CS3774" s="12"/>
      <c r="CT3774" s="12"/>
      <c r="CU3774" s="12"/>
      <c r="CV3774" s="12"/>
      <c r="CW3774" s="12"/>
      <c r="CX3774" s="12"/>
      <c r="CY3774" s="12"/>
      <c r="CZ3774" s="12"/>
      <c r="DA3774" s="12"/>
      <c r="DB3774" s="12"/>
      <c r="DC3774" s="12"/>
      <c r="DD3774" s="12"/>
      <c r="DE3774" s="12"/>
      <c r="DF3774" s="12"/>
      <c r="DG3774" s="12"/>
      <c r="DH3774" s="12"/>
      <c r="DI3774" s="12"/>
      <c r="DJ3774" s="12"/>
      <c r="DK3774" s="12"/>
      <c r="DL3774" s="12"/>
      <c r="DM3774" s="12"/>
      <c r="DN3774" s="12"/>
      <c r="DO3774" s="12"/>
      <c r="DP3774" s="12"/>
      <c r="DQ3774" s="12"/>
      <c r="DR3774" s="12"/>
      <c r="DS3774" s="12"/>
      <c r="DT3774" s="12"/>
      <c r="DU3774" s="12"/>
      <c r="DV3774" s="12"/>
    </row>
    <row r="3775" spans="1:126" s="14" customFormat="1" ht="90.75" thickBot="1" x14ac:dyDescent="0.3">
      <c r="A3775" s="12"/>
      <c r="B3775" s="13">
        <f t="shared" si="60"/>
        <v>3766</v>
      </c>
      <c r="C3775" s="2" t="s">
        <v>2933</v>
      </c>
      <c r="D3775" s="9">
        <v>7220</v>
      </c>
      <c r="E3775" s="2" t="s">
        <v>3717</v>
      </c>
      <c r="F3775" s="2" t="s">
        <v>3720</v>
      </c>
      <c r="G3775" s="2" t="s">
        <v>3723</v>
      </c>
      <c r="H3775" s="2" t="s">
        <v>334</v>
      </c>
      <c r="J3775" s="12"/>
      <c r="K3775" s="12"/>
      <c r="L3775" s="12"/>
      <c r="M3775" s="12"/>
      <c r="N3775" s="12"/>
      <c r="O3775" s="12"/>
      <c r="P3775" s="12"/>
      <c r="Q3775" s="12"/>
      <c r="R3775" s="12"/>
      <c r="S3775" s="12"/>
      <c r="T3775" s="12"/>
      <c r="U3775" s="12"/>
      <c r="V3775" s="12"/>
      <c r="W3775" s="12"/>
      <c r="X3775" s="12"/>
      <c r="Y3775" s="12"/>
      <c r="Z3775" s="12"/>
      <c r="AA3775" s="12"/>
      <c r="AB3775" s="12"/>
      <c r="AC3775" s="12"/>
      <c r="AD3775" s="12"/>
      <c r="AE3775" s="12"/>
      <c r="AF3775" s="12"/>
      <c r="AG3775" s="12"/>
      <c r="AH3775" s="12"/>
      <c r="AI3775" s="12"/>
      <c r="AJ3775" s="12"/>
      <c r="AK3775" s="12"/>
      <c r="AL3775" s="12"/>
      <c r="AM3775" s="12"/>
      <c r="AN3775" s="12"/>
      <c r="AO3775" s="12"/>
      <c r="AP3775" s="12"/>
      <c r="AQ3775" s="12"/>
      <c r="AR3775" s="12"/>
      <c r="AS3775" s="12"/>
      <c r="AT3775" s="12"/>
      <c r="AU3775" s="12"/>
      <c r="AV3775" s="12"/>
      <c r="AW3775" s="12"/>
      <c r="AX3775" s="12"/>
      <c r="AY3775" s="12"/>
      <c r="AZ3775" s="12"/>
      <c r="BA3775" s="12"/>
      <c r="BB3775" s="12"/>
      <c r="BC3775" s="12"/>
      <c r="BD3775" s="12"/>
      <c r="BE3775" s="12"/>
      <c r="BF3775" s="12"/>
      <c r="BG3775" s="12"/>
      <c r="BH3775" s="12"/>
      <c r="BI3775" s="12"/>
      <c r="BJ3775" s="12"/>
      <c r="BK3775" s="12"/>
      <c r="BL3775" s="12"/>
      <c r="BM3775" s="12"/>
      <c r="BN3775" s="12"/>
      <c r="BO3775" s="12"/>
      <c r="BP3775" s="12"/>
      <c r="BQ3775" s="12"/>
      <c r="BR3775" s="12"/>
      <c r="BS3775" s="12"/>
      <c r="BT3775" s="12"/>
      <c r="BU3775" s="12"/>
      <c r="BV3775" s="12"/>
      <c r="BW3775" s="12"/>
      <c r="BX3775" s="12"/>
      <c r="BY3775" s="12"/>
      <c r="BZ3775" s="12"/>
      <c r="CA3775" s="12"/>
      <c r="CB3775" s="12"/>
      <c r="CC3775" s="12"/>
      <c r="CD3775" s="12"/>
      <c r="CE3775" s="12"/>
      <c r="CF3775" s="12"/>
      <c r="CG3775" s="12"/>
      <c r="CH3775" s="12"/>
      <c r="CI3775" s="12"/>
      <c r="CJ3775" s="12"/>
      <c r="CK3775" s="12"/>
      <c r="CL3775" s="12"/>
      <c r="CM3775" s="12"/>
      <c r="CN3775" s="12"/>
      <c r="CO3775" s="12"/>
      <c r="CP3775" s="12"/>
      <c r="CQ3775" s="12"/>
      <c r="CR3775" s="12"/>
      <c r="CS3775" s="12"/>
      <c r="CT3775" s="12"/>
      <c r="CU3775" s="12"/>
      <c r="CV3775" s="12"/>
      <c r="CW3775" s="12"/>
      <c r="CX3775" s="12"/>
      <c r="CY3775" s="12"/>
      <c r="CZ3775" s="12"/>
      <c r="DA3775" s="12"/>
      <c r="DB3775" s="12"/>
      <c r="DC3775" s="12"/>
      <c r="DD3775" s="12"/>
      <c r="DE3775" s="12"/>
      <c r="DF3775" s="12"/>
      <c r="DG3775" s="12"/>
      <c r="DH3775" s="12"/>
      <c r="DI3775" s="12"/>
      <c r="DJ3775" s="12"/>
      <c r="DK3775" s="12"/>
      <c r="DL3775" s="12"/>
      <c r="DM3775" s="12"/>
      <c r="DN3775" s="12"/>
      <c r="DO3775" s="12"/>
      <c r="DP3775" s="12"/>
      <c r="DQ3775" s="12"/>
      <c r="DR3775" s="12"/>
      <c r="DS3775" s="12"/>
      <c r="DT3775" s="12"/>
      <c r="DU3775" s="12"/>
      <c r="DV3775" s="12"/>
    </row>
    <row r="3776" spans="1:126" s="14" customFormat="1" ht="90.75" thickBot="1" x14ac:dyDescent="0.3">
      <c r="A3776" s="12"/>
      <c r="B3776" s="13">
        <f t="shared" si="60"/>
        <v>3767</v>
      </c>
      <c r="C3776" s="2" t="s">
        <v>2933</v>
      </c>
      <c r="D3776" s="9">
        <v>7305</v>
      </c>
      <c r="E3776" s="2" t="s">
        <v>3718</v>
      </c>
      <c r="F3776" s="2" t="s">
        <v>3721</v>
      </c>
      <c r="G3776" s="2" t="s">
        <v>3724</v>
      </c>
      <c r="H3776" s="2" t="s">
        <v>334</v>
      </c>
      <c r="J3776" s="12"/>
      <c r="K3776" s="12"/>
      <c r="L3776" s="12"/>
      <c r="M3776" s="12"/>
      <c r="N3776" s="12"/>
      <c r="O3776" s="12"/>
      <c r="P3776" s="12"/>
      <c r="Q3776" s="12"/>
      <c r="R3776" s="12"/>
      <c r="S3776" s="12"/>
      <c r="T3776" s="12"/>
      <c r="U3776" s="12"/>
      <c r="V3776" s="12"/>
      <c r="W3776" s="12"/>
      <c r="X3776" s="12"/>
      <c r="Y3776" s="12"/>
      <c r="Z3776" s="12"/>
      <c r="AA3776" s="12"/>
      <c r="AB3776" s="12"/>
      <c r="AC3776" s="12"/>
      <c r="AD3776" s="12"/>
      <c r="AE3776" s="12"/>
      <c r="AF3776" s="12"/>
      <c r="AG3776" s="12"/>
      <c r="AH3776" s="12"/>
      <c r="AI3776" s="12"/>
      <c r="AJ3776" s="12"/>
      <c r="AK3776" s="12"/>
      <c r="AL3776" s="12"/>
      <c r="AM3776" s="12"/>
      <c r="AN3776" s="12"/>
      <c r="AO3776" s="12"/>
      <c r="AP3776" s="12"/>
      <c r="AQ3776" s="12"/>
      <c r="AR3776" s="12"/>
      <c r="AS3776" s="12"/>
      <c r="AT3776" s="12"/>
      <c r="AU3776" s="12"/>
      <c r="AV3776" s="12"/>
      <c r="AW3776" s="12"/>
      <c r="AX3776" s="12"/>
      <c r="AY3776" s="12"/>
      <c r="AZ3776" s="12"/>
      <c r="BA3776" s="12"/>
      <c r="BB3776" s="12"/>
      <c r="BC3776" s="12"/>
      <c r="BD3776" s="12"/>
      <c r="BE3776" s="12"/>
      <c r="BF3776" s="12"/>
      <c r="BG3776" s="12"/>
      <c r="BH3776" s="12"/>
      <c r="BI3776" s="12"/>
      <c r="BJ3776" s="12"/>
      <c r="BK3776" s="12"/>
      <c r="BL3776" s="12"/>
      <c r="BM3776" s="12"/>
      <c r="BN3776" s="12"/>
      <c r="BO3776" s="12"/>
      <c r="BP3776" s="12"/>
      <c r="BQ3776" s="12"/>
      <c r="BR3776" s="12"/>
      <c r="BS3776" s="12"/>
      <c r="BT3776" s="12"/>
      <c r="BU3776" s="12"/>
      <c r="BV3776" s="12"/>
      <c r="BW3776" s="12"/>
      <c r="BX3776" s="12"/>
      <c r="BY3776" s="12"/>
      <c r="BZ3776" s="12"/>
      <c r="CA3776" s="12"/>
      <c r="CB3776" s="12"/>
      <c r="CC3776" s="12"/>
      <c r="CD3776" s="12"/>
      <c r="CE3776" s="12"/>
      <c r="CF3776" s="12"/>
      <c r="CG3776" s="12"/>
      <c r="CH3776" s="12"/>
      <c r="CI3776" s="12"/>
      <c r="CJ3776" s="12"/>
      <c r="CK3776" s="12"/>
      <c r="CL3776" s="12"/>
      <c r="CM3776" s="12"/>
      <c r="CN3776" s="12"/>
      <c r="CO3776" s="12"/>
      <c r="CP3776" s="12"/>
      <c r="CQ3776" s="12"/>
      <c r="CR3776" s="12"/>
      <c r="CS3776" s="12"/>
      <c r="CT3776" s="12"/>
      <c r="CU3776" s="12"/>
      <c r="CV3776" s="12"/>
      <c r="CW3776" s="12"/>
      <c r="CX3776" s="12"/>
      <c r="CY3776" s="12"/>
      <c r="CZ3776" s="12"/>
      <c r="DA3776" s="12"/>
      <c r="DB3776" s="12"/>
      <c r="DC3776" s="12"/>
      <c r="DD3776" s="12"/>
      <c r="DE3776" s="12"/>
      <c r="DF3776" s="12"/>
      <c r="DG3776" s="12"/>
      <c r="DH3776" s="12"/>
      <c r="DI3776" s="12"/>
      <c r="DJ3776" s="12"/>
      <c r="DK3776" s="12"/>
      <c r="DL3776" s="12"/>
      <c r="DM3776" s="12"/>
      <c r="DN3776" s="12"/>
      <c r="DO3776" s="12"/>
      <c r="DP3776" s="12"/>
      <c r="DQ3776" s="12"/>
      <c r="DR3776" s="12"/>
      <c r="DS3776" s="12"/>
      <c r="DT3776" s="12"/>
      <c r="DU3776" s="12"/>
      <c r="DV3776" s="12"/>
    </row>
    <row r="3777" spans="1:126" s="14" customFormat="1" ht="90.75" thickBot="1" x14ac:dyDescent="0.3">
      <c r="A3777" s="12"/>
      <c r="B3777" s="13">
        <f t="shared" si="60"/>
        <v>3768</v>
      </c>
      <c r="C3777" s="2" t="s">
        <v>2933</v>
      </c>
      <c r="D3777" s="9">
        <v>3815</v>
      </c>
      <c r="E3777" s="2" t="s">
        <v>3719</v>
      </c>
      <c r="F3777" s="2" t="s">
        <v>3722</v>
      </c>
      <c r="G3777" s="2" t="s">
        <v>3725</v>
      </c>
      <c r="H3777" s="2" t="s">
        <v>334</v>
      </c>
      <c r="J3777" s="12"/>
      <c r="K3777" s="12"/>
      <c r="L3777" s="12"/>
      <c r="M3777" s="12"/>
      <c r="N3777" s="12"/>
      <c r="O3777" s="12"/>
      <c r="P3777" s="12"/>
      <c r="Q3777" s="12"/>
      <c r="R3777" s="12"/>
      <c r="S3777" s="12"/>
      <c r="T3777" s="12"/>
      <c r="U3777" s="12"/>
      <c r="V3777" s="12"/>
      <c r="W3777" s="12"/>
      <c r="X3777" s="12"/>
      <c r="Y3777" s="12"/>
      <c r="Z3777" s="12"/>
      <c r="AA3777" s="12"/>
      <c r="AB3777" s="12"/>
      <c r="AC3777" s="12"/>
      <c r="AD3777" s="12"/>
      <c r="AE3777" s="12"/>
      <c r="AF3777" s="12"/>
      <c r="AG3777" s="12"/>
      <c r="AH3777" s="12"/>
      <c r="AI3777" s="12"/>
      <c r="AJ3777" s="12"/>
      <c r="AK3777" s="12"/>
      <c r="AL3777" s="12"/>
      <c r="AM3777" s="12"/>
      <c r="AN3777" s="12"/>
      <c r="AO3777" s="12"/>
      <c r="AP3777" s="12"/>
      <c r="AQ3777" s="12"/>
      <c r="AR3777" s="12"/>
      <c r="AS3777" s="12"/>
      <c r="AT3777" s="12"/>
      <c r="AU3777" s="12"/>
      <c r="AV3777" s="12"/>
      <c r="AW3777" s="12"/>
      <c r="AX3777" s="12"/>
      <c r="AY3777" s="12"/>
      <c r="AZ3777" s="12"/>
      <c r="BA3777" s="12"/>
      <c r="BB3777" s="12"/>
      <c r="BC3777" s="12"/>
      <c r="BD3777" s="12"/>
      <c r="BE3777" s="12"/>
      <c r="BF3777" s="12"/>
      <c r="BG3777" s="12"/>
      <c r="BH3777" s="12"/>
      <c r="BI3777" s="12"/>
      <c r="BJ3777" s="12"/>
      <c r="BK3777" s="12"/>
      <c r="BL3777" s="12"/>
      <c r="BM3777" s="12"/>
      <c r="BN3777" s="12"/>
      <c r="BO3777" s="12"/>
      <c r="BP3777" s="12"/>
      <c r="BQ3777" s="12"/>
      <c r="BR3777" s="12"/>
      <c r="BS3777" s="12"/>
      <c r="BT3777" s="12"/>
      <c r="BU3777" s="12"/>
      <c r="BV3777" s="12"/>
      <c r="BW3777" s="12"/>
      <c r="BX3777" s="12"/>
      <c r="BY3777" s="12"/>
      <c r="BZ3777" s="12"/>
      <c r="CA3777" s="12"/>
      <c r="CB3777" s="12"/>
      <c r="CC3777" s="12"/>
      <c r="CD3777" s="12"/>
      <c r="CE3777" s="12"/>
      <c r="CF3777" s="12"/>
      <c r="CG3777" s="12"/>
      <c r="CH3777" s="12"/>
      <c r="CI3777" s="12"/>
      <c r="CJ3777" s="12"/>
      <c r="CK3777" s="12"/>
      <c r="CL3777" s="12"/>
      <c r="CM3777" s="12"/>
      <c r="CN3777" s="12"/>
      <c r="CO3777" s="12"/>
      <c r="CP3777" s="12"/>
      <c r="CQ3777" s="12"/>
      <c r="CR3777" s="12"/>
      <c r="CS3777" s="12"/>
      <c r="CT3777" s="12"/>
      <c r="CU3777" s="12"/>
      <c r="CV3777" s="12"/>
      <c r="CW3777" s="12"/>
      <c r="CX3777" s="12"/>
      <c r="CY3777" s="12"/>
      <c r="CZ3777" s="12"/>
      <c r="DA3777" s="12"/>
      <c r="DB3777" s="12"/>
      <c r="DC3777" s="12"/>
      <c r="DD3777" s="12"/>
      <c r="DE3777" s="12"/>
      <c r="DF3777" s="12"/>
      <c r="DG3777" s="12"/>
      <c r="DH3777" s="12"/>
      <c r="DI3777" s="12"/>
      <c r="DJ3777" s="12"/>
      <c r="DK3777" s="12"/>
      <c r="DL3777" s="12"/>
      <c r="DM3777" s="12"/>
      <c r="DN3777" s="12"/>
      <c r="DO3777" s="12"/>
      <c r="DP3777" s="12"/>
      <c r="DQ3777" s="12"/>
      <c r="DR3777" s="12"/>
      <c r="DS3777" s="12"/>
      <c r="DT3777" s="12"/>
      <c r="DU3777" s="12"/>
      <c r="DV3777" s="12"/>
    </row>
    <row r="3778" spans="1:126" s="14" customFormat="1" ht="165.75" thickBot="1" x14ac:dyDescent="0.3">
      <c r="A3778" s="12"/>
      <c r="B3778" s="13">
        <f t="shared" si="60"/>
        <v>3769</v>
      </c>
      <c r="C3778" s="9" t="str">
        <f>UPPER("Черные, цветные и драгоценные металлы, изделия из них")</f>
        <v>ЧЕРНЫЕ, ЦВЕТНЫЕ И ДРАГОЦЕННЫЕ МЕТАЛЛЫ, ИЗДЕЛИЯ ИЗ НИХ</v>
      </c>
      <c r="D3778" s="9">
        <v>8108</v>
      </c>
      <c r="E3778" s="9" t="s">
        <v>8520</v>
      </c>
      <c r="F3778" s="9" t="s">
        <v>8940</v>
      </c>
      <c r="G3778" s="9" t="s">
        <v>8522</v>
      </c>
      <c r="H3778" s="6" t="s">
        <v>334</v>
      </c>
      <c r="J3778" s="12"/>
      <c r="K3778" s="12"/>
      <c r="L3778" s="12"/>
      <c r="M3778" s="12"/>
      <c r="N3778" s="12"/>
      <c r="O3778" s="12"/>
      <c r="P3778" s="12"/>
      <c r="Q3778" s="12"/>
      <c r="R3778" s="12"/>
      <c r="S3778" s="12"/>
      <c r="T3778" s="12"/>
      <c r="U3778" s="12"/>
      <c r="V3778" s="12"/>
      <c r="W3778" s="12"/>
      <c r="X3778" s="12"/>
      <c r="Y3778" s="12"/>
      <c r="Z3778" s="12"/>
      <c r="AA3778" s="12"/>
      <c r="AB3778" s="12"/>
      <c r="AC3778" s="12"/>
      <c r="AD3778" s="12"/>
      <c r="AE3778" s="12"/>
      <c r="AF3778" s="12"/>
      <c r="AG3778" s="12"/>
      <c r="AH3778" s="12"/>
      <c r="AI3778" s="12"/>
      <c r="AJ3778" s="12"/>
      <c r="AK3778" s="12"/>
      <c r="AL3778" s="12"/>
      <c r="AM3778" s="12"/>
      <c r="AN3778" s="12"/>
      <c r="AO3778" s="12"/>
      <c r="AP3778" s="12"/>
      <c r="AQ3778" s="12"/>
      <c r="AR3778" s="12"/>
      <c r="AS3778" s="12"/>
      <c r="AT3778" s="12"/>
      <c r="AU3778" s="12"/>
      <c r="AV3778" s="12"/>
      <c r="AW3778" s="12"/>
      <c r="AX3778" s="12"/>
      <c r="AY3778" s="12"/>
      <c r="AZ3778" s="12"/>
      <c r="BA3778" s="12"/>
      <c r="BB3778" s="12"/>
      <c r="BC3778" s="12"/>
      <c r="BD3778" s="12"/>
      <c r="BE3778" s="12"/>
      <c r="BF3778" s="12"/>
      <c r="BG3778" s="12"/>
      <c r="BH3778" s="12"/>
      <c r="BI3778" s="12"/>
      <c r="BJ3778" s="12"/>
      <c r="BK3778" s="12"/>
      <c r="BL3778" s="12"/>
      <c r="BM3778" s="12"/>
      <c r="BN3778" s="12"/>
      <c r="BO3778" s="12"/>
      <c r="BP3778" s="12"/>
      <c r="BQ3778" s="12"/>
      <c r="BR3778" s="12"/>
      <c r="BS3778" s="12"/>
      <c r="BT3778" s="12"/>
      <c r="BU3778" s="12"/>
      <c r="BV3778" s="12"/>
      <c r="BW3778" s="12"/>
      <c r="BX3778" s="12"/>
      <c r="BY3778" s="12"/>
      <c r="BZ3778" s="12"/>
      <c r="CA3778" s="12"/>
      <c r="CB3778" s="12"/>
      <c r="CC3778" s="12"/>
      <c r="CD3778" s="12"/>
      <c r="CE3778" s="12"/>
      <c r="CF3778" s="12"/>
      <c r="CG3778" s="12"/>
      <c r="CH3778" s="12"/>
      <c r="CI3778" s="12"/>
      <c r="CJ3778" s="12"/>
      <c r="CK3778" s="12"/>
      <c r="CL3778" s="12"/>
      <c r="CM3778" s="12"/>
      <c r="CN3778" s="12"/>
      <c r="CO3778" s="12"/>
      <c r="CP3778" s="12"/>
      <c r="CQ3778" s="12"/>
      <c r="CR3778" s="12"/>
      <c r="CS3778" s="12"/>
      <c r="CT3778" s="12"/>
      <c r="CU3778" s="12"/>
      <c r="CV3778" s="12"/>
      <c r="CW3778" s="12"/>
      <c r="CX3778" s="12"/>
      <c r="CY3778" s="12"/>
      <c r="CZ3778" s="12"/>
      <c r="DA3778" s="12"/>
      <c r="DB3778" s="12"/>
      <c r="DC3778" s="12"/>
      <c r="DD3778" s="12"/>
      <c r="DE3778" s="12"/>
      <c r="DF3778" s="12"/>
      <c r="DG3778" s="12"/>
      <c r="DH3778" s="12"/>
      <c r="DI3778" s="12"/>
      <c r="DJ3778" s="12"/>
      <c r="DK3778" s="12"/>
      <c r="DL3778" s="12"/>
      <c r="DM3778" s="12"/>
      <c r="DN3778" s="12"/>
      <c r="DO3778" s="12"/>
      <c r="DP3778" s="12"/>
      <c r="DQ3778" s="12"/>
      <c r="DR3778" s="12"/>
      <c r="DS3778" s="12"/>
      <c r="DT3778" s="12"/>
      <c r="DU3778" s="12"/>
      <c r="DV3778" s="12"/>
    </row>
    <row r="3779" spans="1:126" s="14" customFormat="1" ht="90.75" thickBot="1" x14ac:dyDescent="0.3">
      <c r="A3779" s="12"/>
      <c r="B3779" s="13">
        <f t="shared" si="60"/>
        <v>3770</v>
      </c>
      <c r="C3779" s="9" t="str">
        <f>UPPER("Черные, цветные и драгоценные металлы, изделия из них")</f>
        <v>ЧЕРНЫЕ, ЦВЕТНЫЕ И ДРАГОЦЕННЫЕ МЕТАЛЛЫ, ИЗДЕЛИЯ ИЗ НИХ</v>
      </c>
      <c r="D3779" s="6">
        <v>7606</v>
      </c>
      <c r="E3779" s="6" t="s">
        <v>8523</v>
      </c>
      <c r="F3779" s="6" t="s">
        <v>8941</v>
      </c>
      <c r="G3779" s="6" t="s">
        <v>8936</v>
      </c>
      <c r="H3779" s="6" t="s">
        <v>334</v>
      </c>
      <c r="J3779" s="12"/>
      <c r="K3779" s="12"/>
      <c r="L3779" s="12"/>
      <c r="M3779" s="12"/>
      <c r="N3779" s="12"/>
      <c r="O3779" s="12"/>
      <c r="P3779" s="12"/>
      <c r="Q3779" s="12"/>
      <c r="R3779" s="12"/>
      <c r="S3779" s="12"/>
      <c r="T3779" s="12"/>
      <c r="U3779" s="12"/>
      <c r="V3779" s="12"/>
      <c r="W3779" s="12"/>
      <c r="X3779" s="12"/>
      <c r="Y3779" s="12"/>
      <c r="Z3779" s="12"/>
      <c r="AA3779" s="12"/>
      <c r="AB3779" s="12"/>
      <c r="AC3779" s="12"/>
      <c r="AD3779" s="12"/>
      <c r="AE3779" s="12"/>
      <c r="AF3779" s="12"/>
      <c r="AG3779" s="12"/>
      <c r="AH3779" s="12"/>
      <c r="AI3779" s="12"/>
      <c r="AJ3779" s="12"/>
      <c r="AK3779" s="12"/>
      <c r="AL3779" s="12"/>
      <c r="AM3779" s="12"/>
      <c r="AN3779" s="12"/>
      <c r="AO3779" s="12"/>
      <c r="AP3779" s="12"/>
      <c r="AQ3779" s="12"/>
      <c r="AR3779" s="12"/>
      <c r="AS3779" s="12"/>
      <c r="AT3779" s="12"/>
      <c r="AU3779" s="12"/>
      <c r="AV3779" s="12"/>
      <c r="AW3779" s="12"/>
      <c r="AX3779" s="12"/>
      <c r="AY3779" s="12"/>
      <c r="AZ3779" s="12"/>
      <c r="BA3779" s="12"/>
      <c r="BB3779" s="12"/>
      <c r="BC3779" s="12"/>
      <c r="BD3779" s="12"/>
      <c r="BE3779" s="12"/>
      <c r="BF3779" s="12"/>
      <c r="BG3779" s="12"/>
      <c r="BH3779" s="12"/>
      <c r="BI3779" s="12"/>
      <c r="BJ3779" s="12"/>
      <c r="BK3779" s="12"/>
      <c r="BL3779" s="12"/>
      <c r="BM3779" s="12"/>
      <c r="BN3779" s="12"/>
      <c r="BO3779" s="12"/>
      <c r="BP3779" s="12"/>
      <c r="BQ3779" s="12"/>
      <c r="BR3779" s="12"/>
      <c r="BS3779" s="12"/>
      <c r="BT3779" s="12"/>
      <c r="BU3779" s="12"/>
      <c r="BV3779" s="12"/>
      <c r="BW3779" s="12"/>
      <c r="BX3779" s="12"/>
      <c r="BY3779" s="12"/>
      <c r="BZ3779" s="12"/>
      <c r="CA3779" s="12"/>
      <c r="CB3779" s="12"/>
      <c r="CC3779" s="12"/>
      <c r="CD3779" s="12"/>
      <c r="CE3779" s="12"/>
      <c r="CF3779" s="12"/>
      <c r="CG3779" s="12"/>
      <c r="CH3779" s="12"/>
      <c r="CI3779" s="12"/>
      <c r="CJ3779" s="12"/>
      <c r="CK3779" s="12"/>
      <c r="CL3779" s="12"/>
      <c r="CM3779" s="12"/>
      <c r="CN3779" s="12"/>
      <c r="CO3779" s="12"/>
      <c r="CP3779" s="12"/>
      <c r="CQ3779" s="12"/>
      <c r="CR3779" s="12"/>
      <c r="CS3779" s="12"/>
      <c r="CT3779" s="12"/>
      <c r="CU3779" s="12"/>
      <c r="CV3779" s="12"/>
      <c r="CW3779" s="12"/>
      <c r="CX3779" s="12"/>
      <c r="CY3779" s="12"/>
      <c r="CZ3779" s="12"/>
      <c r="DA3779" s="12"/>
      <c r="DB3779" s="12"/>
      <c r="DC3779" s="12"/>
      <c r="DD3779" s="12"/>
      <c r="DE3779" s="12"/>
      <c r="DF3779" s="12"/>
      <c r="DG3779" s="12"/>
      <c r="DH3779" s="12"/>
      <c r="DI3779" s="12"/>
      <c r="DJ3779" s="12"/>
      <c r="DK3779" s="12"/>
      <c r="DL3779" s="12"/>
      <c r="DM3779" s="12"/>
      <c r="DN3779" s="12"/>
      <c r="DO3779" s="12"/>
      <c r="DP3779" s="12"/>
      <c r="DQ3779" s="12"/>
      <c r="DR3779" s="12"/>
      <c r="DS3779" s="12"/>
      <c r="DT3779" s="12"/>
      <c r="DU3779" s="12"/>
      <c r="DV3779" s="12"/>
    </row>
    <row r="3780" spans="1:126" s="14" customFormat="1" ht="90.75" thickBot="1" x14ac:dyDescent="0.3">
      <c r="A3780" s="12"/>
      <c r="B3780" s="13">
        <f t="shared" si="60"/>
        <v>3771</v>
      </c>
      <c r="C3780" s="9" t="str">
        <f>UPPER("Черные, цветные и драгоценные металлы, изделия из них")</f>
        <v>ЧЕРНЫЕ, ЦВЕТНЫЕ И ДРАГОЦЕННЫЕ МЕТАЛЛЫ, ИЗДЕЛИЯ ИЗ НИХ</v>
      </c>
      <c r="D3780" s="6">
        <v>7604</v>
      </c>
      <c r="E3780" s="6" t="s">
        <v>8524</v>
      </c>
      <c r="F3780" s="6" t="s">
        <v>8941</v>
      </c>
      <c r="G3780" s="6" t="s">
        <v>8936</v>
      </c>
      <c r="H3780" s="6" t="s">
        <v>334</v>
      </c>
      <c r="J3780" s="12"/>
      <c r="K3780" s="12"/>
      <c r="L3780" s="12"/>
      <c r="M3780" s="12"/>
      <c r="N3780" s="12"/>
      <c r="O3780" s="12"/>
      <c r="P3780" s="12"/>
      <c r="Q3780" s="12"/>
      <c r="R3780" s="12"/>
      <c r="S3780" s="12"/>
      <c r="T3780" s="12"/>
      <c r="U3780" s="12"/>
      <c r="V3780" s="12"/>
      <c r="W3780" s="12"/>
      <c r="X3780" s="12"/>
      <c r="Y3780" s="12"/>
      <c r="Z3780" s="12"/>
      <c r="AA3780" s="12"/>
      <c r="AB3780" s="12"/>
      <c r="AC3780" s="12"/>
      <c r="AD3780" s="12"/>
      <c r="AE3780" s="12"/>
      <c r="AF3780" s="12"/>
      <c r="AG3780" s="12"/>
      <c r="AH3780" s="12"/>
      <c r="AI3780" s="12"/>
      <c r="AJ3780" s="12"/>
      <c r="AK3780" s="12"/>
      <c r="AL3780" s="12"/>
      <c r="AM3780" s="12"/>
      <c r="AN3780" s="12"/>
      <c r="AO3780" s="12"/>
      <c r="AP3780" s="12"/>
      <c r="AQ3780" s="12"/>
      <c r="AR3780" s="12"/>
      <c r="AS3780" s="12"/>
      <c r="AT3780" s="12"/>
      <c r="AU3780" s="12"/>
      <c r="AV3780" s="12"/>
      <c r="AW3780" s="12"/>
      <c r="AX3780" s="12"/>
      <c r="AY3780" s="12"/>
      <c r="AZ3780" s="12"/>
      <c r="BA3780" s="12"/>
      <c r="BB3780" s="12"/>
      <c r="BC3780" s="12"/>
      <c r="BD3780" s="12"/>
      <c r="BE3780" s="12"/>
      <c r="BF3780" s="12"/>
      <c r="BG3780" s="12"/>
      <c r="BH3780" s="12"/>
      <c r="BI3780" s="12"/>
      <c r="BJ3780" s="12"/>
      <c r="BK3780" s="12"/>
      <c r="BL3780" s="12"/>
      <c r="BM3780" s="12"/>
      <c r="BN3780" s="12"/>
      <c r="BO3780" s="12"/>
      <c r="BP3780" s="12"/>
      <c r="BQ3780" s="12"/>
      <c r="BR3780" s="12"/>
      <c r="BS3780" s="12"/>
      <c r="BT3780" s="12"/>
      <c r="BU3780" s="12"/>
      <c r="BV3780" s="12"/>
      <c r="BW3780" s="12"/>
      <c r="BX3780" s="12"/>
      <c r="BY3780" s="12"/>
      <c r="BZ3780" s="12"/>
      <c r="CA3780" s="12"/>
      <c r="CB3780" s="12"/>
      <c r="CC3780" s="12"/>
      <c r="CD3780" s="12"/>
      <c r="CE3780" s="12"/>
      <c r="CF3780" s="12"/>
      <c r="CG3780" s="12"/>
      <c r="CH3780" s="12"/>
      <c r="CI3780" s="12"/>
      <c r="CJ3780" s="12"/>
      <c r="CK3780" s="12"/>
      <c r="CL3780" s="12"/>
      <c r="CM3780" s="12"/>
      <c r="CN3780" s="12"/>
      <c r="CO3780" s="12"/>
      <c r="CP3780" s="12"/>
      <c r="CQ3780" s="12"/>
      <c r="CR3780" s="12"/>
      <c r="CS3780" s="12"/>
      <c r="CT3780" s="12"/>
      <c r="CU3780" s="12"/>
      <c r="CV3780" s="12"/>
      <c r="CW3780" s="12"/>
      <c r="CX3780" s="12"/>
      <c r="CY3780" s="12"/>
      <c r="CZ3780" s="12"/>
      <c r="DA3780" s="12"/>
      <c r="DB3780" s="12"/>
      <c r="DC3780" s="12"/>
      <c r="DD3780" s="12"/>
      <c r="DE3780" s="12"/>
      <c r="DF3780" s="12"/>
      <c r="DG3780" s="12"/>
      <c r="DH3780" s="12"/>
      <c r="DI3780" s="12"/>
      <c r="DJ3780" s="12"/>
      <c r="DK3780" s="12"/>
      <c r="DL3780" s="12"/>
      <c r="DM3780" s="12"/>
      <c r="DN3780" s="12"/>
      <c r="DO3780" s="12"/>
      <c r="DP3780" s="12"/>
      <c r="DQ3780" s="12"/>
      <c r="DR3780" s="12"/>
      <c r="DS3780" s="12"/>
      <c r="DT3780" s="12"/>
      <c r="DU3780" s="12"/>
      <c r="DV3780" s="12"/>
    </row>
    <row r="3781" spans="1:126" s="14" customFormat="1" ht="90.75" thickBot="1" x14ac:dyDescent="0.3">
      <c r="A3781" s="12"/>
      <c r="B3781" s="13">
        <f t="shared" si="60"/>
        <v>3772</v>
      </c>
      <c r="C3781" s="9" t="str">
        <f>UPPER("Черные, цветные и драгоценные металлы, изделия из них")</f>
        <v>ЧЕРНЫЕ, ЦВЕТНЫЕ И ДРАГОЦЕННЫЕ МЕТАЛЛЫ, ИЗДЕЛИЯ ИЗ НИХ</v>
      </c>
      <c r="D3781" s="6">
        <v>76</v>
      </c>
      <c r="E3781" s="6" t="s">
        <v>8525</v>
      </c>
      <c r="F3781" s="6" t="s">
        <v>8941</v>
      </c>
      <c r="G3781" s="6" t="s">
        <v>8936</v>
      </c>
      <c r="H3781" s="6" t="s">
        <v>334</v>
      </c>
      <c r="J3781" s="12"/>
      <c r="K3781" s="12"/>
      <c r="L3781" s="12"/>
      <c r="M3781" s="12"/>
      <c r="N3781" s="12"/>
      <c r="O3781" s="12"/>
      <c r="P3781" s="12"/>
      <c r="Q3781" s="12"/>
      <c r="R3781" s="12"/>
      <c r="S3781" s="12"/>
      <c r="T3781" s="12"/>
      <c r="U3781" s="12"/>
      <c r="V3781" s="12"/>
      <c r="W3781" s="12"/>
      <c r="X3781" s="12"/>
      <c r="Y3781" s="12"/>
      <c r="Z3781" s="12"/>
      <c r="AA3781" s="12"/>
      <c r="AB3781" s="12"/>
      <c r="AC3781" s="12"/>
      <c r="AD3781" s="12"/>
      <c r="AE3781" s="12"/>
      <c r="AF3781" s="12"/>
      <c r="AG3781" s="12"/>
      <c r="AH3781" s="12"/>
      <c r="AI3781" s="12"/>
      <c r="AJ3781" s="12"/>
      <c r="AK3781" s="12"/>
      <c r="AL3781" s="12"/>
      <c r="AM3781" s="12"/>
      <c r="AN3781" s="12"/>
      <c r="AO3781" s="12"/>
      <c r="AP3781" s="12"/>
      <c r="AQ3781" s="12"/>
      <c r="AR3781" s="12"/>
      <c r="AS3781" s="12"/>
      <c r="AT3781" s="12"/>
      <c r="AU3781" s="12"/>
      <c r="AV3781" s="12"/>
      <c r="AW3781" s="12"/>
      <c r="AX3781" s="12"/>
      <c r="AY3781" s="12"/>
      <c r="AZ3781" s="12"/>
      <c r="BA3781" s="12"/>
      <c r="BB3781" s="12"/>
      <c r="BC3781" s="12"/>
      <c r="BD3781" s="12"/>
      <c r="BE3781" s="12"/>
      <c r="BF3781" s="12"/>
      <c r="BG3781" s="12"/>
      <c r="BH3781" s="12"/>
      <c r="BI3781" s="12"/>
      <c r="BJ3781" s="12"/>
      <c r="BK3781" s="12"/>
      <c r="BL3781" s="12"/>
      <c r="BM3781" s="12"/>
      <c r="BN3781" s="12"/>
      <c r="BO3781" s="12"/>
      <c r="BP3781" s="12"/>
      <c r="BQ3781" s="12"/>
      <c r="BR3781" s="12"/>
      <c r="BS3781" s="12"/>
      <c r="BT3781" s="12"/>
      <c r="BU3781" s="12"/>
      <c r="BV3781" s="12"/>
      <c r="BW3781" s="12"/>
      <c r="BX3781" s="12"/>
      <c r="BY3781" s="12"/>
      <c r="BZ3781" s="12"/>
      <c r="CA3781" s="12"/>
      <c r="CB3781" s="12"/>
      <c r="CC3781" s="12"/>
      <c r="CD3781" s="12"/>
      <c r="CE3781" s="12"/>
      <c r="CF3781" s="12"/>
      <c r="CG3781" s="12"/>
      <c r="CH3781" s="12"/>
      <c r="CI3781" s="12"/>
      <c r="CJ3781" s="12"/>
      <c r="CK3781" s="12"/>
      <c r="CL3781" s="12"/>
      <c r="CM3781" s="12"/>
      <c r="CN3781" s="12"/>
      <c r="CO3781" s="12"/>
      <c r="CP3781" s="12"/>
      <c r="CQ3781" s="12"/>
      <c r="CR3781" s="12"/>
      <c r="CS3781" s="12"/>
      <c r="CT3781" s="12"/>
      <c r="CU3781" s="12"/>
      <c r="CV3781" s="12"/>
      <c r="CW3781" s="12"/>
      <c r="CX3781" s="12"/>
      <c r="CY3781" s="12"/>
      <c r="CZ3781" s="12"/>
      <c r="DA3781" s="12"/>
      <c r="DB3781" s="12"/>
      <c r="DC3781" s="12"/>
      <c r="DD3781" s="12"/>
      <c r="DE3781" s="12"/>
      <c r="DF3781" s="12"/>
      <c r="DG3781" s="12"/>
      <c r="DH3781" s="12"/>
      <c r="DI3781" s="12"/>
      <c r="DJ3781" s="12"/>
      <c r="DK3781" s="12"/>
      <c r="DL3781" s="12"/>
      <c r="DM3781" s="12"/>
      <c r="DN3781" s="12"/>
      <c r="DO3781" s="12"/>
      <c r="DP3781" s="12"/>
      <c r="DQ3781" s="12"/>
      <c r="DR3781" s="12"/>
      <c r="DS3781" s="12"/>
      <c r="DT3781" s="12"/>
      <c r="DU3781" s="12"/>
      <c r="DV3781" s="12"/>
    </row>
    <row r="3782" spans="1:126" s="14" customFormat="1" ht="120.75" thickBot="1" x14ac:dyDescent="0.3">
      <c r="A3782" s="12"/>
      <c r="B3782" s="13">
        <f t="shared" si="60"/>
        <v>3773</v>
      </c>
      <c r="C3782" s="6" t="str">
        <f t="shared" ref="C3782:C3787" si="61">UPPER("Емкости для сжатого или сжиженного газа, из черных металлов")</f>
        <v>ЕМКОСТИ ДЛЯ СЖАТОГО ИЛИ СЖИЖЕННОГО ГАЗА, ИЗ ЧЕРНЫХ МЕТАЛЛОВ</v>
      </c>
      <c r="D3782" s="6">
        <v>7311</v>
      </c>
      <c r="E3782" s="6" t="s">
        <v>8761</v>
      </c>
      <c r="F3782" s="6" t="s">
        <v>8942</v>
      </c>
      <c r="G3782" s="6" t="s">
        <v>10787</v>
      </c>
      <c r="H3782" s="6" t="s">
        <v>334</v>
      </c>
      <c r="J3782" s="12"/>
      <c r="K3782" s="12"/>
      <c r="L3782" s="12"/>
      <c r="M3782" s="12"/>
      <c r="N3782" s="12"/>
      <c r="O3782" s="12"/>
      <c r="P3782" s="12"/>
      <c r="Q3782" s="12"/>
      <c r="R3782" s="12"/>
      <c r="S3782" s="12"/>
      <c r="T3782" s="12"/>
      <c r="U3782" s="12"/>
      <c r="V3782" s="12"/>
      <c r="W3782" s="12"/>
      <c r="X3782" s="12"/>
      <c r="Y3782" s="12"/>
      <c r="Z3782" s="12"/>
      <c r="AA3782" s="12"/>
      <c r="AB3782" s="12"/>
      <c r="AC3782" s="12"/>
      <c r="AD3782" s="12"/>
      <c r="AE3782" s="12"/>
      <c r="AF3782" s="12"/>
      <c r="AG3782" s="12"/>
      <c r="AH3782" s="12"/>
      <c r="AI3782" s="12"/>
      <c r="AJ3782" s="12"/>
      <c r="AK3782" s="12"/>
      <c r="AL3782" s="12"/>
      <c r="AM3782" s="12"/>
      <c r="AN3782" s="12"/>
      <c r="AO3782" s="12"/>
      <c r="AP3782" s="12"/>
      <c r="AQ3782" s="12"/>
      <c r="AR3782" s="12"/>
      <c r="AS3782" s="12"/>
      <c r="AT3782" s="12"/>
      <c r="AU3782" s="12"/>
      <c r="AV3782" s="12"/>
      <c r="AW3782" s="12"/>
      <c r="AX3782" s="12"/>
      <c r="AY3782" s="12"/>
      <c r="AZ3782" s="12"/>
      <c r="BA3782" s="12"/>
      <c r="BB3782" s="12"/>
      <c r="BC3782" s="12"/>
      <c r="BD3782" s="12"/>
      <c r="BE3782" s="12"/>
      <c r="BF3782" s="12"/>
      <c r="BG3782" s="12"/>
      <c r="BH3782" s="12"/>
      <c r="BI3782" s="12"/>
      <c r="BJ3782" s="12"/>
      <c r="BK3782" s="12"/>
      <c r="BL3782" s="12"/>
      <c r="BM3782" s="12"/>
      <c r="BN3782" s="12"/>
      <c r="BO3782" s="12"/>
      <c r="BP3782" s="12"/>
      <c r="BQ3782" s="12"/>
      <c r="BR3782" s="12"/>
      <c r="BS3782" s="12"/>
      <c r="BT3782" s="12"/>
      <c r="BU3782" s="12"/>
      <c r="BV3782" s="12"/>
      <c r="BW3782" s="12"/>
      <c r="BX3782" s="12"/>
      <c r="BY3782" s="12"/>
      <c r="BZ3782" s="12"/>
      <c r="CA3782" s="12"/>
      <c r="CB3782" s="12"/>
      <c r="CC3782" s="12"/>
      <c r="CD3782" s="12"/>
      <c r="CE3782" s="12"/>
      <c r="CF3782" s="12"/>
      <c r="CG3782" s="12"/>
      <c r="CH3782" s="12"/>
      <c r="CI3782" s="12"/>
      <c r="CJ3782" s="12"/>
      <c r="CK3782" s="12"/>
      <c r="CL3782" s="12"/>
      <c r="CM3782" s="12"/>
      <c r="CN3782" s="12"/>
      <c r="CO3782" s="12"/>
      <c r="CP3782" s="12"/>
      <c r="CQ3782" s="12"/>
      <c r="CR3782" s="12"/>
      <c r="CS3782" s="12"/>
      <c r="CT3782" s="12"/>
      <c r="CU3782" s="12"/>
      <c r="CV3782" s="12"/>
      <c r="CW3782" s="12"/>
      <c r="CX3782" s="12"/>
      <c r="CY3782" s="12"/>
      <c r="CZ3782" s="12"/>
      <c r="DA3782" s="12"/>
      <c r="DB3782" s="12"/>
      <c r="DC3782" s="12"/>
      <c r="DD3782" s="12"/>
      <c r="DE3782" s="12"/>
      <c r="DF3782" s="12"/>
      <c r="DG3782" s="12"/>
      <c r="DH3782" s="12"/>
      <c r="DI3782" s="12"/>
      <c r="DJ3782" s="12"/>
      <c r="DK3782" s="12"/>
      <c r="DL3782" s="12"/>
      <c r="DM3782" s="12"/>
      <c r="DN3782" s="12"/>
      <c r="DO3782" s="12"/>
      <c r="DP3782" s="12"/>
      <c r="DQ3782" s="12"/>
      <c r="DR3782" s="12"/>
      <c r="DS3782" s="12"/>
      <c r="DT3782" s="12"/>
      <c r="DU3782" s="12"/>
      <c r="DV3782" s="12"/>
    </row>
    <row r="3783" spans="1:126" s="14" customFormat="1" ht="90.75" thickBot="1" x14ac:dyDescent="0.3">
      <c r="A3783" s="12"/>
      <c r="B3783" s="13">
        <f t="shared" si="60"/>
        <v>3774</v>
      </c>
      <c r="C3783" s="6" t="str">
        <f t="shared" si="61"/>
        <v>ЕМКОСТИ ДЛЯ СЖАТОГО ИЛИ СЖИЖЕННОГО ГАЗА, ИЗ ЧЕРНЫХ МЕТАЛЛОВ</v>
      </c>
      <c r="D3783" s="6">
        <v>7311</v>
      </c>
      <c r="E3783" s="6" t="s">
        <v>8762</v>
      </c>
      <c r="F3783" s="6" t="s">
        <v>8942</v>
      </c>
      <c r="G3783" s="6" t="s">
        <v>10787</v>
      </c>
      <c r="H3783" s="6" t="s">
        <v>334</v>
      </c>
      <c r="J3783" s="12"/>
      <c r="K3783" s="12"/>
      <c r="L3783" s="12"/>
      <c r="M3783" s="12"/>
      <c r="N3783" s="12"/>
      <c r="O3783" s="12"/>
      <c r="P3783" s="12"/>
      <c r="Q3783" s="12"/>
      <c r="R3783" s="12"/>
      <c r="S3783" s="12"/>
      <c r="T3783" s="12"/>
      <c r="U3783" s="12"/>
      <c r="V3783" s="12"/>
      <c r="W3783" s="12"/>
      <c r="X3783" s="12"/>
      <c r="Y3783" s="12"/>
      <c r="Z3783" s="12"/>
      <c r="AA3783" s="12"/>
      <c r="AB3783" s="12"/>
      <c r="AC3783" s="12"/>
      <c r="AD3783" s="12"/>
      <c r="AE3783" s="12"/>
      <c r="AF3783" s="12"/>
      <c r="AG3783" s="12"/>
      <c r="AH3783" s="12"/>
      <c r="AI3783" s="12"/>
      <c r="AJ3783" s="12"/>
      <c r="AK3783" s="12"/>
      <c r="AL3783" s="12"/>
      <c r="AM3783" s="12"/>
      <c r="AN3783" s="12"/>
      <c r="AO3783" s="12"/>
      <c r="AP3783" s="12"/>
      <c r="AQ3783" s="12"/>
      <c r="AR3783" s="12"/>
      <c r="AS3783" s="12"/>
      <c r="AT3783" s="12"/>
      <c r="AU3783" s="12"/>
      <c r="AV3783" s="12"/>
      <c r="AW3783" s="12"/>
      <c r="AX3783" s="12"/>
      <c r="AY3783" s="12"/>
      <c r="AZ3783" s="12"/>
      <c r="BA3783" s="12"/>
      <c r="BB3783" s="12"/>
      <c r="BC3783" s="12"/>
      <c r="BD3783" s="12"/>
      <c r="BE3783" s="12"/>
      <c r="BF3783" s="12"/>
      <c r="BG3783" s="12"/>
      <c r="BH3783" s="12"/>
      <c r="BI3783" s="12"/>
      <c r="BJ3783" s="12"/>
      <c r="BK3783" s="12"/>
      <c r="BL3783" s="12"/>
      <c r="BM3783" s="12"/>
      <c r="BN3783" s="12"/>
      <c r="BO3783" s="12"/>
      <c r="BP3783" s="12"/>
      <c r="BQ3783" s="12"/>
      <c r="BR3783" s="12"/>
      <c r="BS3783" s="12"/>
      <c r="BT3783" s="12"/>
      <c r="BU3783" s="12"/>
      <c r="BV3783" s="12"/>
      <c r="BW3783" s="12"/>
      <c r="BX3783" s="12"/>
      <c r="BY3783" s="12"/>
      <c r="BZ3783" s="12"/>
      <c r="CA3783" s="12"/>
      <c r="CB3783" s="12"/>
      <c r="CC3783" s="12"/>
      <c r="CD3783" s="12"/>
      <c r="CE3783" s="12"/>
      <c r="CF3783" s="12"/>
      <c r="CG3783" s="12"/>
      <c r="CH3783" s="12"/>
      <c r="CI3783" s="12"/>
      <c r="CJ3783" s="12"/>
      <c r="CK3783" s="12"/>
      <c r="CL3783" s="12"/>
      <c r="CM3783" s="12"/>
      <c r="CN3783" s="12"/>
      <c r="CO3783" s="12"/>
      <c r="CP3783" s="12"/>
      <c r="CQ3783" s="12"/>
      <c r="CR3783" s="12"/>
      <c r="CS3783" s="12"/>
      <c r="CT3783" s="12"/>
      <c r="CU3783" s="12"/>
      <c r="CV3783" s="12"/>
      <c r="CW3783" s="12"/>
      <c r="CX3783" s="12"/>
      <c r="CY3783" s="12"/>
      <c r="CZ3783" s="12"/>
      <c r="DA3783" s="12"/>
      <c r="DB3783" s="12"/>
      <c r="DC3783" s="12"/>
      <c r="DD3783" s="12"/>
      <c r="DE3783" s="12"/>
      <c r="DF3783" s="12"/>
      <c r="DG3783" s="12"/>
      <c r="DH3783" s="12"/>
      <c r="DI3783" s="12"/>
      <c r="DJ3783" s="12"/>
      <c r="DK3783" s="12"/>
      <c r="DL3783" s="12"/>
      <c r="DM3783" s="12"/>
      <c r="DN3783" s="12"/>
      <c r="DO3783" s="12"/>
      <c r="DP3783" s="12"/>
      <c r="DQ3783" s="12"/>
      <c r="DR3783" s="12"/>
      <c r="DS3783" s="12"/>
      <c r="DT3783" s="12"/>
      <c r="DU3783" s="12"/>
      <c r="DV3783" s="12"/>
    </row>
    <row r="3784" spans="1:126" s="14" customFormat="1" ht="90.75" thickBot="1" x14ac:dyDescent="0.3">
      <c r="A3784" s="12"/>
      <c r="B3784" s="13">
        <f t="shared" si="60"/>
        <v>3775</v>
      </c>
      <c r="C3784" s="6" t="str">
        <f t="shared" si="61"/>
        <v>ЕМКОСТИ ДЛЯ СЖАТОГО ИЛИ СЖИЖЕННОГО ГАЗА, ИЗ ЧЕРНЫХ МЕТАЛЛОВ</v>
      </c>
      <c r="D3784" s="6">
        <v>7311</v>
      </c>
      <c r="E3784" s="6" t="s">
        <v>8763</v>
      </c>
      <c r="F3784" s="6" t="s">
        <v>8942</v>
      </c>
      <c r="G3784" s="6" t="s">
        <v>10787</v>
      </c>
      <c r="H3784" s="6" t="s">
        <v>334</v>
      </c>
      <c r="J3784" s="12"/>
      <c r="K3784" s="12"/>
      <c r="L3784" s="12"/>
      <c r="M3784" s="12"/>
      <c r="N3784" s="12"/>
      <c r="O3784" s="12"/>
      <c r="P3784" s="12"/>
      <c r="Q3784" s="12"/>
      <c r="R3784" s="12"/>
      <c r="S3784" s="12"/>
      <c r="T3784" s="12"/>
      <c r="U3784" s="12"/>
      <c r="V3784" s="12"/>
      <c r="W3784" s="12"/>
      <c r="X3784" s="12"/>
      <c r="Y3784" s="12"/>
      <c r="Z3784" s="12"/>
      <c r="AA3784" s="12"/>
      <c r="AB3784" s="12"/>
      <c r="AC3784" s="12"/>
      <c r="AD3784" s="12"/>
      <c r="AE3784" s="12"/>
      <c r="AF3784" s="12"/>
      <c r="AG3784" s="12"/>
      <c r="AH3784" s="12"/>
      <c r="AI3784" s="12"/>
      <c r="AJ3784" s="12"/>
      <c r="AK3784" s="12"/>
      <c r="AL3784" s="12"/>
      <c r="AM3784" s="12"/>
      <c r="AN3784" s="12"/>
      <c r="AO3784" s="12"/>
      <c r="AP3784" s="12"/>
      <c r="AQ3784" s="12"/>
      <c r="AR3784" s="12"/>
      <c r="AS3784" s="12"/>
      <c r="AT3784" s="12"/>
      <c r="AU3784" s="12"/>
      <c r="AV3784" s="12"/>
      <c r="AW3784" s="12"/>
      <c r="AX3784" s="12"/>
      <c r="AY3784" s="12"/>
      <c r="AZ3784" s="12"/>
      <c r="BA3784" s="12"/>
      <c r="BB3784" s="12"/>
      <c r="BC3784" s="12"/>
      <c r="BD3784" s="12"/>
      <c r="BE3784" s="12"/>
      <c r="BF3784" s="12"/>
      <c r="BG3784" s="12"/>
      <c r="BH3784" s="12"/>
      <c r="BI3784" s="12"/>
      <c r="BJ3784" s="12"/>
      <c r="BK3784" s="12"/>
      <c r="BL3784" s="12"/>
      <c r="BM3784" s="12"/>
      <c r="BN3784" s="12"/>
      <c r="BO3784" s="12"/>
      <c r="BP3784" s="12"/>
      <c r="BQ3784" s="12"/>
      <c r="BR3784" s="12"/>
      <c r="BS3784" s="12"/>
      <c r="BT3784" s="12"/>
      <c r="BU3784" s="12"/>
      <c r="BV3784" s="12"/>
      <c r="BW3784" s="12"/>
      <c r="BX3784" s="12"/>
      <c r="BY3784" s="12"/>
      <c r="BZ3784" s="12"/>
      <c r="CA3784" s="12"/>
      <c r="CB3784" s="12"/>
      <c r="CC3784" s="12"/>
      <c r="CD3784" s="12"/>
      <c r="CE3784" s="12"/>
      <c r="CF3784" s="12"/>
      <c r="CG3784" s="12"/>
      <c r="CH3784" s="12"/>
      <c r="CI3784" s="12"/>
      <c r="CJ3784" s="12"/>
      <c r="CK3784" s="12"/>
      <c r="CL3784" s="12"/>
      <c r="CM3784" s="12"/>
      <c r="CN3784" s="12"/>
      <c r="CO3784" s="12"/>
      <c r="CP3784" s="12"/>
      <c r="CQ3784" s="12"/>
      <c r="CR3784" s="12"/>
      <c r="CS3784" s="12"/>
      <c r="CT3784" s="12"/>
      <c r="CU3784" s="12"/>
      <c r="CV3784" s="12"/>
      <c r="CW3784" s="12"/>
      <c r="CX3784" s="12"/>
      <c r="CY3784" s="12"/>
      <c r="CZ3784" s="12"/>
      <c r="DA3784" s="12"/>
      <c r="DB3784" s="12"/>
      <c r="DC3784" s="12"/>
      <c r="DD3784" s="12"/>
      <c r="DE3784" s="12"/>
      <c r="DF3784" s="12"/>
      <c r="DG3784" s="12"/>
      <c r="DH3784" s="12"/>
      <c r="DI3784" s="12"/>
      <c r="DJ3784" s="12"/>
      <c r="DK3784" s="12"/>
      <c r="DL3784" s="12"/>
      <c r="DM3784" s="12"/>
      <c r="DN3784" s="12"/>
      <c r="DO3784" s="12"/>
      <c r="DP3784" s="12"/>
      <c r="DQ3784" s="12"/>
      <c r="DR3784" s="12"/>
      <c r="DS3784" s="12"/>
      <c r="DT3784" s="12"/>
      <c r="DU3784" s="12"/>
      <c r="DV3784" s="12"/>
    </row>
    <row r="3785" spans="1:126" s="14" customFormat="1" ht="90.75" thickBot="1" x14ac:dyDescent="0.3">
      <c r="A3785" s="12"/>
      <c r="B3785" s="13">
        <f t="shared" si="60"/>
        <v>3776</v>
      </c>
      <c r="C3785" s="6" t="str">
        <f t="shared" si="61"/>
        <v>ЕМКОСТИ ДЛЯ СЖАТОГО ИЛИ СЖИЖЕННОГО ГАЗА, ИЗ ЧЕРНЫХ МЕТАЛЛОВ</v>
      </c>
      <c r="D3785" s="6">
        <v>7311</v>
      </c>
      <c r="E3785" s="6" t="s">
        <v>8764</v>
      </c>
      <c r="F3785" s="6" t="s">
        <v>8942</v>
      </c>
      <c r="G3785" s="6" t="s">
        <v>10787</v>
      </c>
      <c r="H3785" s="6" t="s">
        <v>334</v>
      </c>
      <c r="J3785" s="12"/>
      <c r="K3785" s="12"/>
      <c r="L3785" s="12"/>
      <c r="M3785" s="12"/>
      <c r="N3785" s="12"/>
      <c r="O3785" s="12"/>
      <c r="P3785" s="12"/>
      <c r="Q3785" s="12"/>
      <c r="R3785" s="12"/>
      <c r="S3785" s="12"/>
      <c r="T3785" s="12"/>
      <c r="U3785" s="12"/>
      <c r="V3785" s="12"/>
      <c r="W3785" s="12"/>
      <c r="X3785" s="12"/>
      <c r="Y3785" s="12"/>
      <c r="Z3785" s="12"/>
      <c r="AA3785" s="12"/>
      <c r="AB3785" s="12"/>
      <c r="AC3785" s="12"/>
      <c r="AD3785" s="12"/>
      <c r="AE3785" s="12"/>
      <c r="AF3785" s="12"/>
      <c r="AG3785" s="12"/>
      <c r="AH3785" s="12"/>
      <c r="AI3785" s="12"/>
      <c r="AJ3785" s="12"/>
      <c r="AK3785" s="12"/>
      <c r="AL3785" s="12"/>
      <c r="AM3785" s="12"/>
      <c r="AN3785" s="12"/>
      <c r="AO3785" s="12"/>
      <c r="AP3785" s="12"/>
      <c r="AQ3785" s="12"/>
      <c r="AR3785" s="12"/>
      <c r="AS3785" s="12"/>
      <c r="AT3785" s="12"/>
      <c r="AU3785" s="12"/>
      <c r="AV3785" s="12"/>
      <c r="AW3785" s="12"/>
      <c r="AX3785" s="12"/>
      <c r="AY3785" s="12"/>
      <c r="AZ3785" s="12"/>
      <c r="BA3785" s="12"/>
      <c r="BB3785" s="12"/>
      <c r="BC3785" s="12"/>
      <c r="BD3785" s="12"/>
      <c r="BE3785" s="12"/>
      <c r="BF3785" s="12"/>
      <c r="BG3785" s="12"/>
      <c r="BH3785" s="12"/>
      <c r="BI3785" s="12"/>
      <c r="BJ3785" s="12"/>
      <c r="BK3785" s="12"/>
      <c r="BL3785" s="12"/>
      <c r="BM3785" s="12"/>
      <c r="BN3785" s="12"/>
      <c r="BO3785" s="12"/>
      <c r="BP3785" s="12"/>
      <c r="BQ3785" s="12"/>
      <c r="BR3785" s="12"/>
      <c r="BS3785" s="12"/>
      <c r="BT3785" s="12"/>
      <c r="BU3785" s="12"/>
      <c r="BV3785" s="12"/>
      <c r="BW3785" s="12"/>
      <c r="BX3785" s="12"/>
      <c r="BY3785" s="12"/>
      <c r="BZ3785" s="12"/>
      <c r="CA3785" s="12"/>
      <c r="CB3785" s="12"/>
      <c r="CC3785" s="12"/>
      <c r="CD3785" s="12"/>
      <c r="CE3785" s="12"/>
      <c r="CF3785" s="12"/>
      <c r="CG3785" s="12"/>
      <c r="CH3785" s="12"/>
      <c r="CI3785" s="12"/>
      <c r="CJ3785" s="12"/>
      <c r="CK3785" s="12"/>
      <c r="CL3785" s="12"/>
      <c r="CM3785" s="12"/>
      <c r="CN3785" s="12"/>
      <c r="CO3785" s="12"/>
      <c r="CP3785" s="12"/>
      <c r="CQ3785" s="12"/>
      <c r="CR3785" s="12"/>
      <c r="CS3785" s="12"/>
      <c r="CT3785" s="12"/>
      <c r="CU3785" s="12"/>
      <c r="CV3785" s="12"/>
      <c r="CW3785" s="12"/>
      <c r="CX3785" s="12"/>
      <c r="CY3785" s="12"/>
      <c r="CZ3785" s="12"/>
      <c r="DA3785" s="12"/>
      <c r="DB3785" s="12"/>
      <c r="DC3785" s="12"/>
      <c r="DD3785" s="12"/>
      <c r="DE3785" s="12"/>
      <c r="DF3785" s="12"/>
      <c r="DG3785" s="12"/>
      <c r="DH3785" s="12"/>
      <c r="DI3785" s="12"/>
      <c r="DJ3785" s="12"/>
      <c r="DK3785" s="12"/>
      <c r="DL3785" s="12"/>
      <c r="DM3785" s="12"/>
      <c r="DN3785" s="12"/>
      <c r="DO3785" s="12"/>
      <c r="DP3785" s="12"/>
      <c r="DQ3785" s="12"/>
      <c r="DR3785" s="12"/>
      <c r="DS3785" s="12"/>
      <c r="DT3785" s="12"/>
      <c r="DU3785" s="12"/>
      <c r="DV3785" s="12"/>
    </row>
    <row r="3786" spans="1:126" s="14" customFormat="1" ht="105.75" thickBot="1" x14ac:dyDescent="0.3">
      <c r="A3786" s="12"/>
      <c r="B3786" s="13">
        <f t="shared" ref="B3786:B3849" si="62">B3785+1</f>
        <v>3777</v>
      </c>
      <c r="C3786" s="6" t="str">
        <f t="shared" si="61"/>
        <v>ЕМКОСТИ ДЛЯ СЖАТОГО ИЛИ СЖИЖЕННОГО ГАЗА, ИЗ ЧЕРНЫХ МЕТАЛЛОВ</v>
      </c>
      <c r="D3786" s="6">
        <v>7311</v>
      </c>
      <c r="E3786" s="6" t="s">
        <v>8765</v>
      </c>
      <c r="F3786" s="6" t="s">
        <v>8942</v>
      </c>
      <c r="G3786" s="6" t="s">
        <v>10787</v>
      </c>
      <c r="H3786" s="6" t="s">
        <v>334</v>
      </c>
      <c r="J3786" s="12"/>
      <c r="K3786" s="12"/>
      <c r="L3786" s="12"/>
      <c r="M3786" s="12"/>
      <c r="N3786" s="12"/>
      <c r="O3786" s="12"/>
      <c r="P3786" s="12"/>
      <c r="Q3786" s="12"/>
      <c r="R3786" s="12"/>
      <c r="S3786" s="12"/>
      <c r="T3786" s="12"/>
      <c r="U3786" s="12"/>
      <c r="V3786" s="12"/>
      <c r="W3786" s="12"/>
      <c r="X3786" s="12"/>
      <c r="Y3786" s="12"/>
      <c r="Z3786" s="12"/>
      <c r="AA3786" s="12"/>
      <c r="AB3786" s="12"/>
      <c r="AC3786" s="12"/>
      <c r="AD3786" s="12"/>
      <c r="AE3786" s="12"/>
      <c r="AF3786" s="12"/>
      <c r="AG3786" s="12"/>
      <c r="AH3786" s="12"/>
      <c r="AI3786" s="12"/>
      <c r="AJ3786" s="12"/>
      <c r="AK3786" s="12"/>
      <c r="AL3786" s="12"/>
      <c r="AM3786" s="12"/>
      <c r="AN3786" s="12"/>
      <c r="AO3786" s="12"/>
      <c r="AP3786" s="12"/>
      <c r="AQ3786" s="12"/>
      <c r="AR3786" s="12"/>
      <c r="AS3786" s="12"/>
      <c r="AT3786" s="12"/>
      <c r="AU3786" s="12"/>
      <c r="AV3786" s="12"/>
      <c r="AW3786" s="12"/>
      <c r="AX3786" s="12"/>
      <c r="AY3786" s="12"/>
      <c r="AZ3786" s="12"/>
      <c r="BA3786" s="12"/>
      <c r="BB3786" s="12"/>
      <c r="BC3786" s="12"/>
      <c r="BD3786" s="12"/>
      <c r="BE3786" s="12"/>
      <c r="BF3786" s="12"/>
      <c r="BG3786" s="12"/>
      <c r="BH3786" s="12"/>
      <c r="BI3786" s="12"/>
      <c r="BJ3786" s="12"/>
      <c r="BK3786" s="12"/>
      <c r="BL3786" s="12"/>
      <c r="BM3786" s="12"/>
      <c r="BN3786" s="12"/>
      <c r="BO3786" s="12"/>
      <c r="BP3786" s="12"/>
      <c r="BQ3786" s="12"/>
      <c r="BR3786" s="12"/>
      <c r="BS3786" s="12"/>
      <c r="BT3786" s="12"/>
      <c r="BU3786" s="12"/>
      <c r="BV3786" s="12"/>
      <c r="BW3786" s="12"/>
      <c r="BX3786" s="12"/>
      <c r="BY3786" s="12"/>
      <c r="BZ3786" s="12"/>
      <c r="CA3786" s="12"/>
      <c r="CB3786" s="12"/>
      <c r="CC3786" s="12"/>
      <c r="CD3786" s="12"/>
      <c r="CE3786" s="12"/>
      <c r="CF3786" s="12"/>
      <c r="CG3786" s="12"/>
      <c r="CH3786" s="12"/>
      <c r="CI3786" s="12"/>
      <c r="CJ3786" s="12"/>
      <c r="CK3786" s="12"/>
      <c r="CL3786" s="12"/>
      <c r="CM3786" s="12"/>
      <c r="CN3786" s="12"/>
      <c r="CO3786" s="12"/>
      <c r="CP3786" s="12"/>
      <c r="CQ3786" s="12"/>
      <c r="CR3786" s="12"/>
      <c r="CS3786" s="12"/>
      <c r="CT3786" s="12"/>
      <c r="CU3786" s="12"/>
      <c r="CV3786" s="12"/>
      <c r="CW3786" s="12"/>
      <c r="CX3786" s="12"/>
      <c r="CY3786" s="12"/>
      <c r="CZ3786" s="12"/>
      <c r="DA3786" s="12"/>
      <c r="DB3786" s="12"/>
      <c r="DC3786" s="12"/>
      <c r="DD3786" s="12"/>
      <c r="DE3786" s="12"/>
      <c r="DF3786" s="12"/>
      <c r="DG3786" s="12"/>
      <c r="DH3786" s="12"/>
      <c r="DI3786" s="12"/>
      <c r="DJ3786" s="12"/>
      <c r="DK3786" s="12"/>
      <c r="DL3786" s="12"/>
      <c r="DM3786" s="12"/>
      <c r="DN3786" s="12"/>
      <c r="DO3786" s="12"/>
      <c r="DP3786" s="12"/>
      <c r="DQ3786" s="12"/>
      <c r="DR3786" s="12"/>
      <c r="DS3786" s="12"/>
      <c r="DT3786" s="12"/>
      <c r="DU3786" s="12"/>
      <c r="DV3786" s="12"/>
    </row>
    <row r="3787" spans="1:126" s="14" customFormat="1" ht="90.75" thickBot="1" x14ac:dyDescent="0.3">
      <c r="A3787" s="12"/>
      <c r="B3787" s="13">
        <f t="shared" si="62"/>
        <v>3778</v>
      </c>
      <c r="C3787" s="6" t="str">
        <f t="shared" si="61"/>
        <v>ЕМКОСТИ ДЛЯ СЖАТОГО ИЛИ СЖИЖЕННОГО ГАЗА, ИЗ ЧЕРНЫХ МЕТАЛЛОВ</v>
      </c>
      <c r="D3787" s="6">
        <v>7311</v>
      </c>
      <c r="E3787" s="6" t="s">
        <v>8766</v>
      </c>
      <c r="F3787" s="6" t="s">
        <v>8942</v>
      </c>
      <c r="G3787" s="6" t="s">
        <v>10787</v>
      </c>
      <c r="H3787" s="6" t="s">
        <v>334</v>
      </c>
      <c r="J3787" s="12"/>
      <c r="K3787" s="12"/>
      <c r="L3787" s="12"/>
      <c r="M3787" s="12"/>
      <c r="N3787" s="12"/>
      <c r="O3787" s="12"/>
      <c r="P3787" s="12"/>
      <c r="Q3787" s="12"/>
      <c r="R3787" s="12"/>
      <c r="S3787" s="12"/>
      <c r="T3787" s="12"/>
      <c r="U3787" s="12"/>
      <c r="V3787" s="12"/>
      <c r="W3787" s="12"/>
      <c r="X3787" s="12"/>
      <c r="Y3787" s="12"/>
      <c r="Z3787" s="12"/>
      <c r="AA3787" s="12"/>
      <c r="AB3787" s="12"/>
      <c r="AC3787" s="12"/>
      <c r="AD3787" s="12"/>
      <c r="AE3787" s="12"/>
      <c r="AF3787" s="12"/>
      <c r="AG3787" s="12"/>
      <c r="AH3787" s="12"/>
      <c r="AI3787" s="12"/>
      <c r="AJ3787" s="12"/>
      <c r="AK3787" s="12"/>
      <c r="AL3787" s="12"/>
      <c r="AM3787" s="12"/>
      <c r="AN3787" s="12"/>
      <c r="AO3787" s="12"/>
      <c r="AP3787" s="12"/>
      <c r="AQ3787" s="12"/>
      <c r="AR3787" s="12"/>
      <c r="AS3787" s="12"/>
      <c r="AT3787" s="12"/>
      <c r="AU3787" s="12"/>
      <c r="AV3787" s="12"/>
      <c r="AW3787" s="12"/>
      <c r="AX3787" s="12"/>
      <c r="AY3787" s="12"/>
      <c r="AZ3787" s="12"/>
      <c r="BA3787" s="12"/>
      <c r="BB3787" s="12"/>
      <c r="BC3787" s="12"/>
      <c r="BD3787" s="12"/>
      <c r="BE3787" s="12"/>
      <c r="BF3787" s="12"/>
      <c r="BG3787" s="12"/>
      <c r="BH3787" s="12"/>
      <c r="BI3787" s="12"/>
      <c r="BJ3787" s="12"/>
      <c r="BK3787" s="12"/>
      <c r="BL3787" s="12"/>
      <c r="BM3787" s="12"/>
      <c r="BN3787" s="12"/>
      <c r="BO3787" s="12"/>
      <c r="BP3787" s="12"/>
      <c r="BQ3787" s="12"/>
      <c r="BR3787" s="12"/>
      <c r="BS3787" s="12"/>
      <c r="BT3787" s="12"/>
      <c r="BU3787" s="12"/>
      <c r="BV3787" s="12"/>
      <c r="BW3787" s="12"/>
      <c r="BX3787" s="12"/>
      <c r="BY3787" s="12"/>
      <c r="BZ3787" s="12"/>
      <c r="CA3787" s="12"/>
      <c r="CB3787" s="12"/>
      <c r="CC3787" s="12"/>
      <c r="CD3787" s="12"/>
      <c r="CE3787" s="12"/>
      <c r="CF3787" s="12"/>
      <c r="CG3787" s="12"/>
      <c r="CH3787" s="12"/>
      <c r="CI3787" s="12"/>
      <c r="CJ3787" s="12"/>
      <c r="CK3787" s="12"/>
      <c r="CL3787" s="12"/>
      <c r="CM3787" s="12"/>
      <c r="CN3787" s="12"/>
      <c r="CO3787" s="12"/>
      <c r="CP3787" s="12"/>
      <c r="CQ3787" s="12"/>
      <c r="CR3787" s="12"/>
      <c r="CS3787" s="12"/>
      <c r="CT3787" s="12"/>
      <c r="CU3787" s="12"/>
      <c r="CV3787" s="12"/>
      <c r="CW3787" s="12"/>
      <c r="CX3787" s="12"/>
      <c r="CY3787" s="12"/>
      <c r="CZ3787" s="12"/>
      <c r="DA3787" s="12"/>
      <c r="DB3787" s="12"/>
      <c r="DC3787" s="12"/>
      <c r="DD3787" s="12"/>
      <c r="DE3787" s="12"/>
      <c r="DF3787" s="12"/>
      <c r="DG3787" s="12"/>
      <c r="DH3787" s="12"/>
      <c r="DI3787" s="12"/>
      <c r="DJ3787" s="12"/>
      <c r="DK3787" s="12"/>
      <c r="DL3787" s="12"/>
      <c r="DM3787" s="12"/>
      <c r="DN3787" s="12"/>
      <c r="DO3787" s="12"/>
      <c r="DP3787" s="12"/>
      <c r="DQ3787" s="12"/>
      <c r="DR3787" s="12"/>
      <c r="DS3787" s="12"/>
      <c r="DT3787" s="12"/>
      <c r="DU3787" s="12"/>
      <c r="DV3787" s="12"/>
    </row>
    <row r="3788" spans="1:126" s="14" customFormat="1" ht="150.75" thickBot="1" x14ac:dyDescent="0.3">
      <c r="A3788" s="12"/>
      <c r="B3788" s="13">
        <f t="shared" si="62"/>
        <v>3779</v>
      </c>
      <c r="C3788" s="6" t="str">
        <f>UPPER("Пружины, рессоры и листы для них, из черных металлов")</f>
        <v>ПРУЖИНЫ, РЕССОРЫ И ЛИСТЫ ДЛЯ НИХ, ИЗ ЧЕРНЫХ МЕТАЛЛОВ</v>
      </c>
      <c r="D3788" s="6">
        <v>7320</v>
      </c>
      <c r="E3788" s="6" t="s">
        <v>8773</v>
      </c>
      <c r="F3788" s="6" t="s">
        <v>8943</v>
      </c>
      <c r="G3788" s="6" t="s">
        <v>10788</v>
      </c>
      <c r="H3788" s="6" t="s">
        <v>334</v>
      </c>
      <c r="J3788" s="12"/>
      <c r="K3788" s="12"/>
      <c r="L3788" s="12"/>
      <c r="M3788" s="12"/>
      <c r="N3788" s="12"/>
      <c r="O3788" s="12"/>
      <c r="P3788" s="12"/>
      <c r="Q3788" s="12"/>
      <c r="R3788" s="12"/>
      <c r="S3788" s="12"/>
      <c r="T3788" s="12"/>
      <c r="U3788" s="12"/>
      <c r="V3788" s="12"/>
      <c r="W3788" s="12"/>
      <c r="X3788" s="12"/>
      <c r="Y3788" s="12"/>
      <c r="Z3788" s="12"/>
      <c r="AA3788" s="12"/>
      <c r="AB3788" s="12"/>
      <c r="AC3788" s="12"/>
      <c r="AD3788" s="12"/>
      <c r="AE3788" s="12"/>
      <c r="AF3788" s="12"/>
      <c r="AG3788" s="12"/>
      <c r="AH3788" s="12"/>
      <c r="AI3788" s="12"/>
      <c r="AJ3788" s="12"/>
      <c r="AK3788" s="12"/>
      <c r="AL3788" s="12"/>
      <c r="AM3788" s="12"/>
      <c r="AN3788" s="12"/>
      <c r="AO3788" s="12"/>
      <c r="AP3788" s="12"/>
      <c r="AQ3788" s="12"/>
      <c r="AR3788" s="12"/>
      <c r="AS3788" s="12"/>
      <c r="AT3788" s="12"/>
      <c r="AU3788" s="12"/>
      <c r="AV3788" s="12"/>
      <c r="AW3788" s="12"/>
      <c r="AX3788" s="12"/>
      <c r="AY3788" s="12"/>
      <c r="AZ3788" s="12"/>
      <c r="BA3788" s="12"/>
      <c r="BB3788" s="12"/>
      <c r="BC3788" s="12"/>
      <c r="BD3788" s="12"/>
      <c r="BE3788" s="12"/>
      <c r="BF3788" s="12"/>
      <c r="BG3788" s="12"/>
      <c r="BH3788" s="12"/>
      <c r="BI3788" s="12"/>
      <c r="BJ3788" s="12"/>
      <c r="BK3788" s="12"/>
      <c r="BL3788" s="12"/>
      <c r="BM3788" s="12"/>
      <c r="BN3788" s="12"/>
      <c r="BO3788" s="12"/>
      <c r="BP3788" s="12"/>
      <c r="BQ3788" s="12"/>
      <c r="BR3788" s="12"/>
      <c r="BS3788" s="12"/>
      <c r="BT3788" s="12"/>
      <c r="BU3788" s="12"/>
      <c r="BV3788" s="12"/>
      <c r="BW3788" s="12"/>
      <c r="BX3788" s="12"/>
      <c r="BY3788" s="12"/>
      <c r="BZ3788" s="12"/>
      <c r="CA3788" s="12"/>
      <c r="CB3788" s="12"/>
      <c r="CC3788" s="12"/>
      <c r="CD3788" s="12"/>
      <c r="CE3788" s="12"/>
      <c r="CF3788" s="12"/>
      <c r="CG3788" s="12"/>
      <c r="CH3788" s="12"/>
      <c r="CI3788" s="12"/>
      <c r="CJ3788" s="12"/>
      <c r="CK3788" s="12"/>
      <c r="CL3788" s="12"/>
      <c r="CM3788" s="12"/>
      <c r="CN3788" s="12"/>
      <c r="CO3788" s="12"/>
      <c r="CP3788" s="12"/>
      <c r="CQ3788" s="12"/>
      <c r="CR3788" s="12"/>
      <c r="CS3788" s="12"/>
      <c r="CT3788" s="12"/>
      <c r="CU3788" s="12"/>
      <c r="CV3788" s="12"/>
      <c r="CW3788" s="12"/>
      <c r="CX3788" s="12"/>
      <c r="CY3788" s="12"/>
      <c r="CZ3788" s="12"/>
      <c r="DA3788" s="12"/>
      <c r="DB3788" s="12"/>
      <c r="DC3788" s="12"/>
      <c r="DD3788" s="12"/>
      <c r="DE3788" s="12"/>
      <c r="DF3788" s="12"/>
      <c r="DG3788" s="12"/>
      <c r="DH3788" s="12"/>
      <c r="DI3788" s="12"/>
      <c r="DJ3788" s="12"/>
      <c r="DK3788" s="12"/>
      <c r="DL3788" s="12"/>
      <c r="DM3788" s="12"/>
      <c r="DN3788" s="12"/>
      <c r="DO3788" s="12"/>
      <c r="DP3788" s="12"/>
      <c r="DQ3788" s="12"/>
      <c r="DR3788" s="12"/>
      <c r="DS3788" s="12"/>
      <c r="DT3788" s="12"/>
      <c r="DU3788" s="12"/>
      <c r="DV3788" s="12"/>
    </row>
    <row r="3789" spans="1:126" s="14" customFormat="1" ht="210.75" thickBot="1" x14ac:dyDescent="0.3">
      <c r="A3789" s="12"/>
      <c r="B3789" s="13">
        <f t="shared" si="62"/>
        <v>3780</v>
      </c>
      <c r="C3789" s="6" t="str">
        <f>UPPER("Пружины, рессоры и листы для них, из черных металлов")</f>
        <v>ПРУЖИНЫ, РЕССОРЫ И ЛИСТЫ ДЛЯ НИХ, ИЗ ЧЕРНЫХ МЕТАЛЛОВ</v>
      </c>
      <c r="D3789" s="6">
        <v>7320</v>
      </c>
      <c r="E3789" s="6" t="s">
        <v>8774</v>
      </c>
      <c r="F3789" s="6" t="s">
        <v>8943</v>
      </c>
      <c r="G3789" s="6" t="s">
        <v>10788</v>
      </c>
      <c r="H3789" s="6" t="s">
        <v>334</v>
      </c>
      <c r="J3789" s="12"/>
      <c r="K3789" s="12"/>
      <c r="L3789" s="12"/>
      <c r="M3789" s="12"/>
      <c r="N3789" s="12"/>
      <c r="O3789" s="12"/>
      <c r="P3789" s="12"/>
      <c r="Q3789" s="12"/>
      <c r="R3789" s="12"/>
      <c r="S3789" s="12"/>
      <c r="T3789" s="12"/>
      <c r="U3789" s="12"/>
      <c r="V3789" s="12"/>
      <c r="W3789" s="12"/>
      <c r="X3789" s="12"/>
      <c r="Y3789" s="12"/>
      <c r="Z3789" s="12"/>
      <c r="AA3789" s="12"/>
      <c r="AB3789" s="12"/>
      <c r="AC3789" s="12"/>
      <c r="AD3789" s="12"/>
      <c r="AE3789" s="12"/>
      <c r="AF3789" s="12"/>
      <c r="AG3789" s="12"/>
      <c r="AH3789" s="12"/>
      <c r="AI3789" s="12"/>
      <c r="AJ3789" s="12"/>
      <c r="AK3789" s="12"/>
      <c r="AL3789" s="12"/>
      <c r="AM3789" s="12"/>
      <c r="AN3789" s="12"/>
      <c r="AO3789" s="12"/>
      <c r="AP3789" s="12"/>
      <c r="AQ3789" s="12"/>
      <c r="AR3789" s="12"/>
      <c r="AS3789" s="12"/>
      <c r="AT3789" s="12"/>
      <c r="AU3789" s="12"/>
      <c r="AV3789" s="12"/>
      <c r="AW3789" s="12"/>
      <c r="AX3789" s="12"/>
      <c r="AY3789" s="12"/>
      <c r="AZ3789" s="12"/>
      <c r="BA3789" s="12"/>
      <c r="BB3789" s="12"/>
      <c r="BC3789" s="12"/>
      <c r="BD3789" s="12"/>
      <c r="BE3789" s="12"/>
      <c r="BF3789" s="12"/>
      <c r="BG3789" s="12"/>
      <c r="BH3789" s="12"/>
      <c r="BI3789" s="12"/>
      <c r="BJ3789" s="12"/>
      <c r="BK3789" s="12"/>
      <c r="BL3789" s="12"/>
      <c r="BM3789" s="12"/>
      <c r="BN3789" s="12"/>
      <c r="BO3789" s="12"/>
      <c r="BP3789" s="12"/>
      <c r="BQ3789" s="12"/>
      <c r="BR3789" s="12"/>
      <c r="BS3789" s="12"/>
      <c r="BT3789" s="12"/>
      <c r="BU3789" s="12"/>
      <c r="BV3789" s="12"/>
      <c r="BW3789" s="12"/>
      <c r="BX3789" s="12"/>
      <c r="BY3789" s="12"/>
      <c r="BZ3789" s="12"/>
      <c r="CA3789" s="12"/>
      <c r="CB3789" s="12"/>
      <c r="CC3789" s="12"/>
      <c r="CD3789" s="12"/>
      <c r="CE3789" s="12"/>
      <c r="CF3789" s="12"/>
      <c r="CG3789" s="12"/>
      <c r="CH3789" s="12"/>
      <c r="CI3789" s="12"/>
      <c r="CJ3789" s="12"/>
      <c r="CK3789" s="12"/>
      <c r="CL3789" s="12"/>
      <c r="CM3789" s="12"/>
      <c r="CN3789" s="12"/>
      <c r="CO3789" s="12"/>
      <c r="CP3789" s="12"/>
      <c r="CQ3789" s="12"/>
      <c r="CR3789" s="12"/>
      <c r="CS3789" s="12"/>
      <c r="CT3789" s="12"/>
      <c r="CU3789" s="12"/>
      <c r="CV3789" s="12"/>
      <c r="CW3789" s="12"/>
      <c r="CX3789" s="12"/>
      <c r="CY3789" s="12"/>
      <c r="CZ3789" s="12"/>
      <c r="DA3789" s="12"/>
      <c r="DB3789" s="12"/>
      <c r="DC3789" s="12"/>
      <c r="DD3789" s="12"/>
      <c r="DE3789" s="12"/>
      <c r="DF3789" s="12"/>
      <c r="DG3789" s="12"/>
      <c r="DH3789" s="12"/>
      <c r="DI3789" s="12"/>
      <c r="DJ3789" s="12"/>
      <c r="DK3789" s="12"/>
      <c r="DL3789" s="12"/>
      <c r="DM3789" s="12"/>
      <c r="DN3789" s="12"/>
      <c r="DO3789" s="12"/>
      <c r="DP3789" s="12"/>
      <c r="DQ3789" s="12"/>
      <c r="DR3789" s="12"/>
      <c r="DS3789" s="12"/>
      <c r="DT3789" s="12"/>
      <c r="DU3789" s="12"/>
      <c r="DV3789" s="12"/>
    </row>
    <row r="3790" spans="1:126" s="14" customFormat="1" ht="210.75" thickBot="1" x14ac:dyDescent="0.3">
      <c r="A3790" s="12"/>
      <c r="B3790" s="13">
        <f t="shared" si="62"/>
        <v>3781</v>
      </c>
      <c r="C3790" s="6" t="str">
        <f>UPPER("Пружины, рессоры и листы для них, из черных металлов")</f>
        <v>ПРУЖИНЫ, РЕССОРЫ И ЛИСТЫ ДЛЯ НИХ, ИЗ ЧЕРНЫХ МЕТАЛЛОВ</v>
      </c>
      <c r="D3790" s="6">
        <v>7320</v>
      </c>
      <c r="E3790" s="6" t="s">
        <v>8774</v>
      </c>
      <c r="F3790" s="6" t="s">
        <v>8943</v>
      </c>
      <c r="G3790" s="6" t="s">
        <v>10788</v>
      </c>
      <c r="H3790" s="6" t="s">
        <v>334</v>
      </c>
      <c r="J3790" s="12"/>
      <c r="K3790" s="12"/>
      <c r="L3790" s="12"/>
      <c r="M3790" s="12"/>
      <c r="N3790" s="12"/>
      <c r="O3790" s="12"/>
      <c r="P3790" s="12"/>
      <c r="Q3790" s="12"/>
      <c r="R3790" s="12"/>
      <c r="S3790" s="12"/>
      <c r="T3790" s="12"/>
      <c r="U3790" s="12"/>
      <c r="V3790" s="12"/>
      <c r="W3790" s="12"/>
      <c r="X3790" s="12"/>
      <c r="Y3790" s="12"/>
      <c r="Z3790" s="12"/>
      <c r="AA3790" s="12"/>
      <c r="AB3790" s="12"/>
      <c r="AC3790" s="12"/>
      <c r="AD3790" s="12"/>
      <c r="AE3790" s="12"/>
      <c r="AF3790" s="12"/>
      <c r="AG3790" s="12"/>
      <c r="AH3790" s="12"/>
      <c r="AI3790" s="12"/>
      <c r="AJ3790" s="12"/>
      <c r="AK3790" s="12"/>
      <c r="AL3790" s="12"/>
      <c r="AM3790" s="12"/>
      <c r="AN3790" s="12"/>
      <c r="AO3790" s="12"/>
      <c r="AP3790" s="12"/>
      <c r="AQ3790" s="12"/>
      <c r="AR3790" s="12"/>
      <c r="AS3790" s="12"/>
      <c r="AT3790" s="12"/>
      <c r="AU3790" s="12"/>
      <c r="AV3790" s="12"/>
      <c r="AW3790" s="12"/>
      <c r="AX3790" s="12"/>
      <c r="AY3790" s="12"/>
      <c r="AZ3790" s="12"/>
      <c r="BA3790" s="12"/>
      <c r="BB3790" s="12"/>
      <c r="BC3790" s="12"/>
      <c r="BD3790" s="12"/>
      <c r="BE3790" s="12"/>
      <c r="BF3790" s="12"/>
      <c r="BG3790" s="12"/>
      <c r="BH3790" s="12"/>
      <c r="BI3790" s="12"/>
      <c r="BJ3790" s="12"/>
      <c r="BK3790" s="12"/>
      <c r="BL3790" s="12"/>
      <c r="BM3790" s="12"/>
      <c r="BN3790" s="12"/>
      <c r="BO3790" s="12"/>
      <c r="BP3790" s="12"/>
      <c r="BQ3790" s="12"/>
      <c r="BR3790" s="12"/>
      <c r="BS3790" s="12"/>
      <c r="BT3790" s="12"/>
      <c r="BU3790" s="12"/>
      <c r="BV3790" s="12"/>
      <c r="BW3790" s="12"/>
      <c r="BX3790" s="12"/>
      <c r="BY3790" s="12"/>
      <c r="BZ3790" s="12"/>
      <c r="CA3790" s="12"/>
      <c r="CB3790" s="12"/>
      <c r="CC3790" s="12"/>
      <c r="CD3790" s="12"/>
      <c r="CE3790" s="12"/>
      <c r="CF3790" s="12"/>
      <c r="CG3790" s="12"/>
      <c r="CH3790" s="12"/>
      <c r="CI3790" s="12"/>
      <c r="CJ3790" s="12"/>
      <c r="CK3790" s="12"/>
      <c r="CL3790" s="12"/>
      <c r="CM3790" s="12"/>
      <c r="CN3790" s="12"/>
      <c r="CO3790" s="12"/>
      <c r="CP3790" s="12"/>
      <c r="CQ3790" s="12"/>
      <c r="CR3790" s="12"/>
      <c r="CS3790" s="12"/>
      <c r="CT3790" s="12"/>
      <c r="CU3790" s="12"/>
      <c r="CV3790" s="12"/>
      <c r="CW3790" s="12"/>
      <c r="CX3790" s="12"/>
      <c r="CY3790" s="12"/>
      <c r="CZ3790" s="12"/>
      <c r="DA3790" s="12"/>
      <c r="DB3790" s="12"/>
      <c r="DC3790" s="12"/>
      <c r="DD3790" s="12"/>
      <c r="DE3790" s="12"/>
      <c r="DF3790" s="12"/>
      <c r="DG3790" s="12"/>
      <c r="DH3790" s="12"/>
      <c r="DI3790" s="12"/>
      <c r="DJ3790" s="12"/>
      <c r="DK3790" s="12"/>
      <c r="DL3790" s="12"/>
      <c r="DM3790" s="12"/>
      <c r="DN3790" s="12"/>
      <c r="DO3790" s="12"/>
      <c r="DP3790" s="12"/>
      <c r="DQ3790" s="12"/>
      <c r="DR3790" s="12"/>
      <c r="DS3790" s="12"/>
      <c r="DT3790" s="12"/>
      <c r="DU3790" s="12"/>
      <c r="DV3790" s="12"/>
    </row>
    <row r="3791" spans="1:126" s="14" customFormat="1" ht="120.75" thickBot="1" x14ac:dyDescent="0.3">
      <c r="A3791" s="12"/>
      <c r="B3791" s="13">
        <f t="shared" si="62"/>
        <v>3782</v>
      </c>
      <c r="C3791" s="6" t="str">
        <f>UPPER("Пружины, рессоры и листы для них, из черных металлов")</f>
        <v>ПРУЖИНЫ, РЕССОРЫ И ЛИСТЫ ДЛЯ НИХ, ИЗ ЧЕРНЫХ МЕТАЛЛОВ</v>
      </c>
      <c r="D3791" s="6">
        <v>7320</v>
      </c>
      <c r="E3791" s="6" t="s">
        <v>8775</v>
      </c>
      <c r="F3791" s="6" t="s">
        <v>8943</v>
      </c>
      <c r="G3791" s="6" t="s">
        <v>10788</v>
      </c>
      <c r="H3791" s="6" t="s">
        <v>334</v>
      </c>
      <c r="J3791" s="12"/>
      <c r="K3791" s="12"/>
      <c r="L3791" s="12"/>
      <c r="M3791" s="12"/>
      <c r="N3791" s="12"/>
      <c r="O3791" s="12"/>
      <c r="P3791" s="12"/>
      <c r="Q3791" s="12"/>
      <c r="R3791" s="12"/>
      <c r="S3791" s="12"/>
      <c r="T3791" s="12"/>
      <c r="U3791" s="12"/>
      <c r="V3791" s="12"/>
      <c r="W3791" s="12"/>
      <c r="X3791" s="12"/>
      <c r="Y3791" s="12"/>
      <c r="Z3791" s="12"/>
      <c r="AA3791" s="12"/>
      <c r="AB3791" s="12"/>
      <c r="AC3791" s="12"/>
      <c r="AD3791" s="12"/>
      <c r="AE3791" s="12"/>
      <c r="AF3791" s="12"/>
      <c r="AG3791" s="12"/>
      <c r="AH3791" s="12"/>
      <c r="AI3791" s="12"/>
      <c r="AJ3791" s="12"/>
      <c r="AK3791" s="12"/>
      <c r="AL3791" s="12"/>
      <c r="AM3791" s="12"/>
      <c r="AN3791" s="12"/>
      <c r="AO3791" s="12"/>
      <c r="AP3791" s="12"/>
      <c r="AQ3791" s="12"/>
      <c r="AR3791" s="12"/>
      <c r="AS3791" s="12"/>
      <c r="AT3791" s="12"/>
      <c r="AU3791" s="12"/>
      <c r="AV3791" s="12"/>
      <c r="AW3791" s="12"/>
      <c r="AX3791" s="12"/>
      <c r="AY3791" s="12"/>
      <c r="AZ3791" s="12"/>
      <c r="BA3791" s="12"/>
      <c r="BB3791" s="12"/>
      <c r="BC3791" s="12"/>
      <c r="BD3791" s="12"/>
      <c r="BE3791" s="12"/>
      <c r="BF3791" s="12"/>
      <c r="BG3791" s="12"/>
      <c r="BH3791" s="12"/>
      <c r="BI3791" s="12"/>
      <c r="BJ3791" s="12"/>
      <c r="BK3791" s="12"/>
      <c r="BL3791" s="12"/>
      <c r="BM3791" s="12"/>
      <c r="BN3791" s="12"/>
      <c r="BO3791" s="12"/>
      <c r="BP3791" s="12"/>
      <c r="BQ3791" s="12"/>
      <c r="BR3791" s="12"/>
      <c r="BS3791" s="12"/>
      <c r="BT3791" s="12"/>
      <c r="BU3791" s="12"/>
      <c r="BV3791" s="12"/>
      <c r="BW3791" s="12"/>
      <c r="BX3791" s="12"/>
      <c r="BY3791" s="12"/>
      <c r="BZ3791" s="12"/>
      <c r="CA3791" s="12"/>
      <c r="CB3791" s="12"/>
      <c r="CC3791" s="12"/>
      <c r="CD3791" s="12"/>
      <c r="CE3791" s="12"/>
      <c r="CF3791" s="12"/>
      <c r="CG3791" s="12"/>
      <c r="CH3791" s="12"/>
      <c r="CI3791" s="12"/>
      <c r="CJ3791" s="12"/>
      <c r="CK3791" s="12"/>
      <c r="CL3791" s="12"/>
      <c r="CM3791" s="12"/>
      <c r="CN3791" s="12"/>
      <c r="CO3791" s="12"/>
      <c r="CP3791" s="12"/>
      <c r="CQ3791" s="12"/>
      <c r="CR3791" s="12"/>
      <c r="CS3791" s="12"/>
      <c r="CT3791" s="12"/>
      <c r="CU3791" s="12"/>
      <c r="CV3791" s="12"/>
      <c r="CW3791" s="12"/>
      <c r="CX3791" s="12"/>
      <c r="CY3791" s="12"/>
      <c r="CZ3791" s="12"/>
      <c r="DA3791" s="12"/>
      <c r="DB3791" s="12"/>
      <c r="DC3791" s="12"/>
      <c r="DD3791" s="12"/>
      <c r="DE3791" s="12"/>
      <c r="DF3791" s="12"/>
      <c r="DG3791" s="12"/>
      <c r="DH3791" s="12"/>
      <c r="DI3791" s="12"/>
      <c r="DJ3791" s="12"/>
      <c r="DK3791" s="12"/>
      <c r="DL3791" s="12"/>
      <c r="DM3791" s="12"/>
      <c r="DN3791" s="12"/>
      <c r="DO3791" s="12"/>
      <c r="DP3791" s="12"/>
      <c r="DQ3791" s="12"/>
      <c r="DR3791" s="12"/>
      <c r="DS3791" s="12"/>
      <c r="DT3791" s="12"/>
      <c r="DU3791" s="12"/>
      <c r="DV3791" s="12"/>
    </row>
    <row r="3792" spans="1:126" s="14" customFormat="1" ht="270.75" thickBot="1" x14ac:dyDescent="0.3">
      <c r="A3792" s="12"/>
      <c r="B3792" s="13">
        <f t="shared" si="62"/>
        <v>3783</v>
      </c>
      <c r="C3792" s="64" t="s">
        <v>8891</v>
      </c>
      <c r="D3792" s="65">
        <v>7318</v>
      </c>
      <c r="E3792" s="64" t="s">
        <v>8946</v>
      </c>
      <c r="F3792" s="66" t="s">
        <v>8887</v>
      </c>
      <c r="G3792" s="64" t="s">
        <v>8937</v>
      </c>
      <c r="H3792" s="6" t="s">
        <v>334</v>
      </c>
      <c r="J3792" s="12"/>
      <c r="K3792" s="12"/>
      <c r="L3792" s="12"/>
      <c r="M3792" s="12"/>
      <c r="N3792" s="12"/>
      <c r="O3792" s="12"/>
      <c r="P3792" s="12"/>
      <c r="Q3792" s="12"/>
      <c r="R3792" s="12"/>
      <c r="S3792" s="12"/>
      <c r="T3792" s="12"/>
      <c r="U3792" s="12"/>
      <c r="V3792" s="12"/>
      <c r="W3792" s="12"/>
      <c r="X3792" s="12"/>
      <c r="Y3792" s="12"/>
      <c r="Z3792" s="12"/>
      <c r="AA3792" s="12"/>
      <c r="AB3792" s="12"/>
      <c r="AC3792" s="12"/>
      <c r="AD3792" s="12"/>
      <c r="AE3792" s="12"/>
      <c r="AF3792" s="12"/>
      <c r="AG3792" s="12"/>
      <c r="AH3792" s="12"/>
      <c r="AI3792" s="12"/>
      <c r="AJ3792" s="12"/>
      <c r="AK3792" s="12"/>
      <c r="AL3792" s="12"/>
      <c r="AM3792" s="12"/>
      <c r="AN3792" s="12"/>
      <c r="AO3792" s="12"/>
      <c r="AP3792" s="12"/>
      <c r="AQ3792" s="12"/>
      <c r="AR3792" s="12"/>
      <c r="AS3792" s="12"/>
      <c r="AT3792" s="12"/>
      <c r="AU3792" s="12"/>
      <c r="AV3792" s="12"/>
      <c r="AW3792" s="12"/>
      <c r="AX3792" s="12"/>
      <c r="AY3792" s="12"/>
      <c r="AZ3792" s="12"/>
      <c r="BA3792" s="12"/>
      <c r="BB3792" s="12"/>
      <c r="BC3792" s="12"/>
      <c r="BD3792" s="12"/>
      <c r="BE3792" s="12"/>
      <c r="BF3792" s="12"/>
      <c r="BG3792" s="12"/>
      <c r="BH3792" s="12"/>
      <c r="BI3792" s="12"/>
      <c r="BJ3792" s="12"/>
      <c r="BK3792" s="12"/>
      <c r="BL3792" s="12"/>
      <c r="BM3792" s="12"/>
      <c r="BN3792" s="12"/>
      <c r="BO3792" s="12"/>
      <c r="BP3792" s="12"/>
      <c r="BQ3792" s="12"/>
      <c r="BR3792" s="12"/>
      <c r="BS3792" s="12"/>
      <c r="BT3792" s="12"/>
      <c r="BU3792" s="12"/>
      <c r="BV3792" s="12"/>
      <c r="BW3792" s="12"/>
      <c r="BX3792" s="12"/>
      <c r="BY3792" s="12"/>
      <c r="BZ3792" s="12"/>
      <c r="CA3792" s="12"/>
      <c r="CB3792" s="12"/>
      <c r="CC3792" s="12"/>
      <c r="CD3792" s="12"/>
      <c r="CE3792" s="12"/>
      <c r="CF3792" s="12"/>
      <c r="CG3792" s="12"/>
      <c r="CH3792" s="12"/>
      <c r="CI3792" s="12"/>
      <c r="CJ3792" s="12"/>
      <c r="CK3792" s="12"/>
      <c r="CL3792" s="12"/>
      <c r="CM3792" s="12"/>
      <c r="CN3792" s="12"/>
      <c r="CO3792" s="12"/>
      <c r="CP3792" s="12"/>
      <c r="CQ3792" s="12"/>
      <c r="CR3792" s="12"/>
      <c r="CS3792" s="12"/>
      <c r="CT3792" s="12"/>
      <c r="CU3792" s="12"/>
      <c r="CV3792" s="12"/>
      <c r="CW3792" s="12"/>
      <c r="CX3792" s="12"/>
      <c r="CY3792" s="12"/>
      <c r="CZ3792" s="12"/>
      <c r="DA3792" s="12"/>
      <c r="DB3792" s="12"/>
      <c r="DC3792" s="12"/>
      <c r="DD3792" s="12"/>
      <c r="DE3792" s="12"/>
      <c r="DF3792" s="12"/>
      <c r="DG3792" s="12"/>
      <c r="DH3792" s="12"/>
      <c r="DI3792" s="12"/>
      <c r="DJ3792" s="12"/>
      <c r="DK3792" s="12"/>
      <c r="DL3792" s="12"/>
      <c r="DM3792" s="12"/>
      <c r="DN3792" s="12"/>
      <c r="DO3792" s="12"/>
      <c r="DP3792" s="12"/>
      <c r="DQ3792" s="12"/>
      <c r="DR3792" s="12"/>
      <c r="DS3792" s="12"/>
      <c r="DT3792" s="12"/>
      <c r="DU3792" s="12"/>
      <c r="DV3792" s="12"/>
    </row>
    <row r="3793" spans="1:126" s="14" customFormat="1" ht="45.75" thickBot="1" x14ac:dyDescent="0.3">
      <c r="A3793" s="12"/>
      <c r="B3793" s="13">
        <f t="shared" si="62"/>
        <v>3784</v>
      </c>
      <c r="C3793" s="64" t="s">
        <v>8892</v>
      </c>
      <c r="D3793" s="65">
        <v>7320</v>
      </c>
      <c r="E3793" s="66" t="s">
        <v>8893</v>
      </c>
      <c r="F3793" s="66" t="s">
        <v>8887</v>
      </c>
      <c r="G3793" s="64" t="s">
        <v>8937</v>
      </c>
      <c r="H3793" s="6" t="s">
        <v>334</v>
      </c>
      <c r="J3793" s="12"/>
      <c r="K3793" s="12"/>
      <c r="L3793" s="12"/>
      <c r="M3793" s="12"/>
      <c r="N3793" s="12"/>
      <c r="O3793" s="12"/>
      <c r="P3793" s="12"/>
      <c r="Q3793" s="12"/>
      <c r="R3793" s="12"/>
      <c r="S3793" s="12"/>
      <c r="T3793" s="12"/>
      <c r="U3793" s="12"/>
      <c r="V3793" s="12"/>
      <c r="W3793" s="12"/>
      <c r="X3793" s="12"/>
      <c r="Y3793" s="12"/>
      <c r="Z3793" s="12"/>
      <c r="AA3793" s="12"/>
      <c r="AB3793" s="12"/>
      <c r="AC3793" s="12"/>
      <c r="AD3793" s="12"/>
      <c r="AE3793" s="12"/>
      <c r="AF3793" s="12"/>
      <c r="AG3793" s="12"/>
      <c r="AH3793" s="12"/>
      <c r="AI3793" s="12"/>
      <c r="AJ3793" s="12"/>
      <c r="AK3793" s="12"/>
      <c r="AL3793" s="12"/>
      <c r="AM3793" s="12"/>
      <c r="AN3793" s="12"/>
      <c r="AO3793" s="12"/>
      <c r="AP3793" s="12"/>
      <c r="AQ3793" s="12"/>
      <c r="AR3793" s="12"/>
      <c r="AS3793" s="12"/>
      <c r="AT3793" s="12"/>
      <c r="AU3793" s="12"/>
      <c r="AV3793" s="12"/>
      <c r="AW3793" s="12"/>
      <c r="AX3793" s="12"/>
      <c r="AY3793" s="12"/>
      <c r="AZ3793" s="12"/>
      <c r="BA3793" s="12"/>
      <c r="BB3793" s="12"/>
      <c r="BC3793" s="12"/>
      <c r="BD3793" s="12"/>
      <c r="BE3793" s="12"/>
      <c r="BF3793" s="12"/>
      <c r="BG3793" s="12"/>
      <c r="BH3793" s="12"/>
      <c r="BI3793" s="12"/>
      <c r="BJ3793" s="12"/>
      <c r="BK3793" s="12"/>
      <c r="BL3793" s="12"/>
      <c r="BM3793" s="12"/>
      <c r="BN3793" s="12"/>
      <c r="BO3793" s="12"/>
      <c r="BP3793" s="12"/>
      <c r="BQ3793" s="12"/>
      <c r="BR3793" s="12"/>
      <c r="BS3793" s="12"/>
      <c r="BT3793" s="12"/>
      <c r="BU3793" s="12"/>
      <c r="BV3793" s="12"/>
      <c r="BW3793" s="12"/>
      <c r="BX3793" s="12"/>
      <c r="BY3793" s="12"/>
      <c r="BZ3793" s="12"/>
      <c r="CA3793" s="12"/>
      <c r="CB3793" s="12"/>
      <c r="CC3793" s="12"/>
      <c r="CD3793" s="12"/>
      <c r="CE3793" s="12"/>
      <c r="CF3793" s="12"/>
      <c r="CG3793" s="12"/>
      <c r="CH3793" s="12"/>
      <c r="CI3793" s="12"/>
      <c r="CJ3793" s="12"/>
      <c r="CK3793" s="12"/>
      <c r="CL3793" s="12"/>
      <c r="CM3793" s="12"/>
      <c r="CN3793" s="12"/>
      <c r="CO3793" s="12"/>
      <c r="CP3793" s="12"/>
      <c r="CQ3793" s="12"/>
      <c r="CR3793" s="12"/>
      <c r="CS3793" s="12"/>
      <c r="CT3793" s="12"/>
      <c r="CU3793" s="12"/>
      <c r="CV3793" s="12"/>
      <c r="CW3793" s="12"/>
      <c r="CX3793" s="12"/>
      <c r="CY3793" s="12"/>
      <c r="CZ3793" s="12"/>
      <c r="DA3793" s="12"/>
      <c r="DB3793" s="12"/>
      <c r="DC3793" s="12"/>
      <c r="DD3793" s="12"/>
      <c r="DE3793" s="12"/>
      <c r="DF3793" s="12"/>
      <c r="DG3793" s="12"/>
      <c r="DH3793" s="12"/>
      <c r="DI3793" s="12"/>
      <c r="DJ3793" s="12"/>
      <c r="DK3793" s="12"/>
      <c r="DL3793" s="12"/>
      <c r="DM3793" s="12"/>
      <c r="DN3793" s="12"/>
      <c r="DO3793" s="12"/>
      <c r="DP3793" s="12"/>
      <c r="DQ3793" s="12"/>
      <c r="DR3793" s="12"/>
      <c r="DS3793" s="12"/>
      <c r="DT3793" s="12"/>
      <c r="DU3793" s="12"/>
      <c r="DV3793" s="12"/>
    </row>
    <row r="3794" spans="1:126" s="14" customFormat="1" ht="90.75" thickBot="1" x14ac:dyDescent="0.3">
      <c r="A3794" s="12"/>
      <c r="B3794" s="13">
        <f t="shared" si="62"/>
        <v>3785</v>
      </c>
      <c r="C3794" s="9" t="s">
        <v>2933</v>
      </c>
      <c r="D3794" s="76">
        <v>7307</v>
      </c>
      <c r="E3794" s="77" t="s">
        <v>8894</v>
      </c>
      <c r="F3794" s="77" t="s">
        <v>8945</v>
      </c>
      <c r="G3794" s="77" t="s">
        <v>8938</v>
      </c>
      <c r="H3794" s="6" t="s">
        <v>334</v>
      </c>
      <c r="J3794" s="12"/>
      <c r="K3794" s="12"/>
      <c r="L3794" s="12"/>
      <c r="M3794" s="12"/>
      <c r="N3794" s="12"/>
      <c r="O3794" s="12"/>
      <c r="P3794" s="12"/>
      <c r="Q3794" s="12"/>
      <c r="R3794" s="12"/>
      <c r="S3794" s="12"/>
      <c r="T3794" s="12"/>
      <c r="U3794" s="12"/>
      <c r="V3794" s="12"/>
      <c r="W3794" s="12"/>
      <c r="X3794" s="12"/>
      <c r="Y3794" s="12"/>
      <c r="Z3794" s="12"/>
      <c r="AA3794" s="12"/>
      <c r="AB3794" s="12"/>
      <c r="AC3794" s="12"/>
      <c r="AD3794" s="12"/>
      <c r="AE3794" s="12"/>
      <c r="AF3794" s="12"/>
      <c r="AG3794" s="12"/>
      <c r="AH3794" s="12"/>
      <c r="AI3794" s="12"/>
      <c r="AJ3794" s="12"/>
      <c r="AK3794" s="12"/>
      <c r="AL3794" s="12"/>
      <c r="AM3794" s="12"/>
      <c r="AN3794" s="12"/>
      <c r="AO3794" s="12"/>
      <c r="AP3794" s="12"/>
      <c r="AQ3794" s="12"/>
      <c r="AR3794" s="12"/>
      <c r="AS3794" s="12"/>
      <c r="AT3794" s="12"/>
      <c r="AU3794" s="12"/>
      <c r="AV3794" s="12"/>
      <c r="AW3794" s="12"/>
      <c r="AX3794" s="12"/>
      <c r="AY3794" s="12"/>
      <c r="AZ3794" s="12"/>
      <c r="BA3794" s="12"/>
      <c r="BB3794" s="12"/>
      <c r="BC3794" s="12"/>
      <c r="BD3794" s="12"/>
      <c r="BE3794" s="12"/>
      <c r="BF3794" s="12"/>
      <c r="BG3794" s="12"/>
      <c r="BH3794" s="12"/>
      <c r="BI3794" s="12"/>
      <c r="BJ3794" s="12"/>
      <c r="BK3794" s="12"/>
      <c r="BL3794" s="12"/>
      <c r="BM3794" s="12"/>
      <c r="BN3794" s="12"/>
      <c r="BO3794" s="12"/>
      <c r="BP3794" s="12"/>
      <c r="BQ3794" s="12"/>
      <c r="BR3794" s="12"/>
      <c r="BS3794" s="12"/>
      <c r="BT3794" s="12"/>
      <c r="BU3794" s="12"/>
      <c r="BV3794" s="12"/>
      <c r="BW3794" s="12"/>
      <c r="BX3794" s="12"/>
      <c r="BY3794" s="12"/>
      <c r="BZ3794" s="12"/>
      <c r="CA3794" s="12"/>
      <c r="CB3794" s="12"/>
      <c r="CC3794" s="12"/>
      <c r="CD3794" s="12"/>
      <c r="CE3794" s="12"/>
      <c r="CF3794" s="12"/>
      <c r="CG3794" s="12"/>
      <c r="CH3794" s="12"/>
      <c r="CI3794" s="12"/>
      <c r="CJ3794" s="12"/>
      <c r="CK3794" s="12"/>
      <c r="CL3794" s="12"/>
      <c r="CM3794" s="12"/>
      <c r="CN3794" s="12"/>
      <c r="CO3794" s="12"/>
      <c r="CP3794" s="12"/>
      <c r="CQ3794" s="12"/>
      <c r="CR3794" s="12"/>
      <c r="CS3794" s="12"/>
      <c r="CT3794" s="12"/>
      <c r="CU3794" s="12"/>
      <c r="CV3794" s="12"/>
      <c r="CW3794" s="12"/>
      <c r="CX3794" s="12"/>
      <c r="CY3794" s="12"/>
      <c r="CZ3794" s="12"/>
      <c r="DA3794" s="12"/>
      <c r="DB3794" s="12"/>
      <c r="DC3794" s="12"/>
      <c r="DD3794" s="12"/>
      <c r="DE3794" s="12"/>
      <c r="DF3794" s="12"/>
      <c r="DG3794" s="12"/>
      <c r="DH3794" s="12"/>
      <c r="DI3794" s="12"/>
      <c r="DJ3794" s="12"/>
      <c r="DK3794" s="12"/>
      <c r="DL3794" s="12"/>
      <c r="DM3794" s="12"/>
      <c r="DN3794" s="12"/>
      <c r="DO3794" s="12"/>
      <c r="DP3794" s="12"/>
      <c r="DQ3794" s="12"/>
      <c r="DR3794" s="12"/>
      <c r="DS3794" s="12"/>
      <c r="DT3794" s="12"/>
      <c r="DU3794" s="12"/>
      <c r="DV3794" s="12"/>
    </row>
    <row r="3795" spans="1:126" s="14" customFormat="1" ht="90.75" thickBot="1" x14ac:dyDescent="0.3">
      <c r="A3795" s="12"/>
      <c r="B3795" s="13">
        <f t="shared" si="62"/>
        <v>3786</v>
      </c>
      <c r="C3795" s="9" t="s">
        <v>2933</v>
      </c>
      <c r="D3795" s="76">
        <v>7608</v>
      </c>
      <c r="E3795" s="77" t="s">
        <v>8895</v>
      </c>
      <c r="F3795" s="77" t="s">
        <v>8945</v>
      </c>
      <c r="G3795" s="77" t="s">
        <v>8938</v>
      </c>
      <c r="H3795" s="6" t="s">
        <v>334</v>
      </c>
      <c r="J3795" s="12"/>
      <c r="K3795" s="12"/>
      <c r="L3795" s="12"/>
      <c r="M3795" s="12"/>
      <c r="N3795" s="12"/>
      <c r="O3795" s="12"/>
      <c r="P3795" s="12"/>
      <c r="Q3795" s="12"/>
      <c r="R3795" s="12"/>
      <c r="S3795" s="12"/>
      <c r="T3795" s="12"/>
      <c r="U3795" s="12"/>
      <c r="V3795" s="12"/>
      <c r="W3795" s="12"/>
      <c r="X3795" s="12"/>
      <c r="Y3795" s="12"/>
      <c r="Z3795" s="12"/>
      <c r="AA3795" s="12"/>
      <c r="AB3795" s="12"/>
      <c r="AC3795" s="12"/>
      <c r="AD3795" s="12"/>
      <c r="AE3795" s="12"/>
      <c r="AF3795" s="12"/>
      <c r="AG3795" s="12"/>
      <c r="AH3795" s="12"/>
      <c r="AI3795" s="12"/>
      <c r="AJ3795" s="12"/>
      <c r="AK3795" s="12"/>
      <c r="AL3795" s="12"/>
      <c r="AM3795" s="12"/>
      <c r="AN3795" s="12"/>
      <c r="AO3795" s="12"/>
      <c r="AP3795" s="12"/>
      <c r="AQ3795" s="12"/>
      <c r="AR3795" s="12"/>
      <c r="AS3795" s="12"/>
      <c r="AT3795" s="12"/>
      <c r="AU3795" s="12"/>
      <c r="AV3795" s="12"/>
      <c r="AW3795" s="12"/>
      <c r="AX3795" s="12"/>
      <c r="AY3795" s="12"/>
      <c r="AZ3795" s="12"/>
      <c r="BA3795" s="12"/>
      <c r="BB3795" s="12"/>
      <c r="BC3795" s="12"/>
      <c r="BD3795" s="12"/>
      <c r="BE3795" s="12"/>
      <c r="BF3795" s="12"/>
      <c r="BG3795" s="12"/>
      <c r="BH3795" s="12"/>
      <c r="BI3795" s="12"/>
      <c r="BJ3795" s="12"/>
      <c r="BK3795" s="12"/>
      <c r="BL3795" s="12"/>
      <c r="BM3795" s="12"/>
      <c r="BN3795" s="12"/>
      <c r="BO3795" s="12"/>
      <c r="BP3795" s="12"/>
      <c r="BQ3795" s="12"/>
      <c r="BR3795" s="12"/>
      <c r="BS3795" s="12"/>
      <c r="BT3795" s="12"/>
      <c r="BU3795" s="12"/>
      <c r="BV3795" s="12"/>
      <c r="BW3795" s="12"/>
      <c r="BX3795" s="12"/>
      <c r="BY3795" s="12"/>
      <c r="BZ3795" s="12"/>
      <c r="CA3795" s="12"/>
      <c r="CB3795" s="12"/>
      <c r="CC3795" s="12"/>
      <c r="CD3795" s="12"/>
      <c r="CE3795" s="12"/>
      <c r="CF3795" s="12"/>
      <c r="CG3795" s="12"/>
      <c r="CH3795" s="12"/>
      <c r="CI3795" s="12"/>
      <c r="CJ3795" s="12"/>
      <c r="CK3795" s="12"/>
      <c r="CL3795" s="12"/>
      <c r="CM3795" s="12"/>
      <c r="CN3795" s="12"/>
      <c r="CO3795" s="12"/>
      <c r="CP3795" s="12"/>
      <c r="CQ3795" s="12"/>
      <c r="CR3795" s="12"/>
      <c r="CS3795" s="12"/>
      <c r="CT3795" s="12"/>
      <c r="CU3795" s="12"/>
      <c r="CV3795" s="12"/>
      <c r="CW3795" s="12"/>
      <c r="CX3795" s="12"/>
      <c r="CY3795" s="12"/>
      <c r="CZ3795" s="12"/>
      <c r="DA3795" s="12"/>
      <c r="DB3795" s="12"/>
      <c r="DC3795" s="12"/>
      <c r="DD3795" s="12"/>
      <c r="DE3795" s="12"/>
      <c r="DF3795" s="12"/>
      <c r="DG3795" s="12"/>
      <c r="DH3795" s="12"/>
      <c r="DI3795" s="12"/>
      <c r="DJ3795" s="12"/>
      <c r="DK3795" s="12"/>
      <c r="DL3795" s="12"/>
      <c r="DM3795" s="12"/>
      <c r="DN3795" s="12"/>
      <c r="DO3795" s="12"/>
      <c r="DP3795" s="12"/>
      <c r="DQ3795" s="12"/>
      <c r="DR3795" s="12"/>
      <c r="DS3795" s="12"/>
      <c r="DT3795" s="12"/>
      <c r="DU3795" s="12"/>
      <c r="DV3795" s="12"/>
    </row>
    <row r="3796" spans="1:126" s="14" customFormat="1" ht="75.75" thickBot="1" x14ac:dyDescent="0.3">
      <c r="A3796" s="12"/>
      <c r="B3796" s="13">
        <f t="shared" si="62"/>
        <v>3787</v>
      </c>
      <c r="C3796" s="9" t="s">
        <v>2933</v>
      </c>
      <c r="D3796" s="76">
        <v>3516</v>
      </c>
      <c r="E3796" s="78" t="s">
        <v>8896</v>
      </c>
      <c r="F3796" s="77" t="s">
        <v>8897</v>
      </c>
      <c r="G3796" s="77" t="s">
        <v>8939</v>
      </c>
      <c r="H3796" s="6" t="s">
        <v>334</v>
      </c>
      <c r="J3796" s="12"/>
      <c r="K3796" s="12"/>
      <c r="L3796" s="12"/>
      <c r="M3796" s="12"/>
      <c r="N3796" s="12"/>
      <c r="O3796" s="12"/>
      <c r="P3796" s="12"/>
      <c r="Q3796" s="12"/>
      <c r="R3796" s="12"/>
      <c r="S3796" s="12"/>
      <c r="T3796" s="12"/>
      <c r="U3796" s="12"/>
      <c r="V3796" s="12"/>
      <c r="W3796" s="12"/>
      <c r="X3796" s="12"/>
      <c r="Y3796" s="12"/>
      <c r="Z3796" s="12"/>
      <c r="AA3796" s="12"/>
      <c r="AB3796" s="12"/>
      <c r="AC3796" s="12"/>
      <c r="AD3796" s="12"/>
      <c r="AE3796" s="12"/>
      <c r="AF3796" s="12"/>
      <c r="AG3796" s="12"/>
      <c r="AH3796" s="12"/>
      <c r="AI3796" s="12"/>
      <c r="AJ3796" s="12"/>
      <c r="AK3796" s="12"/>
      <c r="AL3796" s="12"/>
      <c r="AM3796" s="12"/>
      <c r="AN3796" s="12"/>
      <c r="AO3796" s="12"/>
      <c r="AP3796" s="12"/>
      <c r="AQ3796" s="12"/>
      <c r="AR3796" s="12"/>
      <c r="AS3796" s="12"/>
      <c r="AT3796" s="12"/>
      <c r="AU3796" s="12"/>
      <c r="AV3796" s="12"/>
      <c r="AW3796" s="12"/>
      <c r="AX3796" s="12"/>
      <c r="AY3796" s="12"/>
      <c r="AZ3796" s="12"/>
      <c r="BA3796" s="12"/>
      <c r="BB3796" s="12"/>
      <c r="BC3796" s="12"/>
      <c r="BD3796" s="12"/>
      <c r="BE3796" s="12"/>
      <c r="BF3796" s="12"/>
      <c r="BG3796" s="12"/>
      <c r="BH3796" s="12"/>
      <c r="BI3796" s="12"/>
      <c r="BJ3796" s="12"/>
      <c r="BK3796" s="12"/>
      <c r="BL3796" s="12"/>
      <c r="BM3796" s="12"/>
      <c r="BN3796" s="12"/>
      <c r="BO3796" s="12"/>
      <c r="BP3796" s="12"/>
      <c r="BQ3796" s="12"/>
      <c r="BR3796" s="12"/>
      <c r="BS3796" s="12"/>
      <c r="BT3796" s="12"/>
      <c r="BU3796" s="12"/>
      <c r="BV3796" s="12"/>
      <c r="BW3796" s="12"/>
      <c r="BX3796" s="12"/>
      <c r="BY3796" s="12"/>
      <c r="BZ3796" s="12"/>
      <c r="CA3796" s="12"/>
      <c r="CB3796" s="12"/>
      <c r="CC3796" s="12"/>
      <c r="CD3796" s="12"/>
      <c r="CE3796" s="12"/>
      <c r="CF3796" s="12"/>
      <c r="CG3796" s="12"/>
      <c r="CH3796" s="12"/>
      <c r="CI3796" s="12"/>
      <c r="CJ3796" s="12"/>
      <c r="CK3796" s="12"/>
      <c r="CL3796" s="12"/>
      <c r="CM3796" s="12"/>
      <c r="CN3796" s="12"/>
      <c r="CO3796" s="12"/>
      <c r="CP3796" s="12"/>
      <c r="CQ3796" s="12"/>
      <c r="CR3796" s="12"/>
      <c r="CS3796" s="12"/>
      <c r="CT3796" s="12"/>
      <c r="CU3796" s="12"/>
      <c r="CV3796" s="12"/>
      <c r="CW3796" s="12"/>
      <c r="CX3796" s="12"/>
      <c r="CY3796" s="12"/>
      <c r="CZ3796" s="12"/>
      <c r="DA3796" s="12"/>
      <c r="DB3796" s="12"/>
      <c r="DC3796" s="12"/>
      <c r="DD3796" s="12"/>
      <c r="DE3796" s="12"/>
      <c r="DF3796" s="12"/>
      <c r="DG3796" s="12"/>
      <c r="DH3796" s="12"/>
      <c r="DI3796" s="12"/>
      <c r="DJ3796" s="12"/>
      <c r="DK3796" s="12"/>
      <c r="DL3796" s="12"/>
      <c r="DM3796" s="12"/>
      <c r="DN3796" s="12"/>
      <c r="DO3796" s="12"/>
      <c r="DP3796" s="12"/>
      <c r="DQ3796" s="12"/>
      <c r="DR3796" s="12"/>
      <c r="DS3796" s="12"/>
      <c r="DT3796" s="12"/>
      <c r="DU3796" s="12"/>
      <c r="DV3796" s="12"/>
    </row>
    <row r="3797" spans="1:126" s="14" customFormat="1" ht="60.75" thickBot="1" x14ac:dyDescent="0.3">
      <c r="A3797" s="12"/>
      <c r="B3797" s="13">
        <f t="shared" si="62"/>
        <v>3788</v>
      </c>
      <c r="C3797" s="2" t="s">
        <v>2933</v>
      </c>
      <c r="D3797" s="9">
        <v>8547</v>
      </c>
      <c r="E3797" s="2" t="s">
        <v>3726</v>
      </c>
      <c r="F3797" s="2" t="s">
        <v>3731</v>
      </c>
      <c r="G3797" s="2" t="s">
        <v>10789</v>
      </c>
      <c r="H3797" s="2" t="s">
        <v>377</v>
      </c>
      <c r="J3797" s="12"/>
      <c r="K3797" s="12"/>
      <c r="L3797" s="12"/>
      <c r="M3797" s="12"/>
      <c r="N3797" s="12"/>
      <c r="O3797" s="12"/>
      <c r="P3797" s="12"/>
      <c r="Q3797" s="12"/>
      <c r="R3797" s="12"/>
      <c r="S3797" s="12"/>
      <c r="T3797" s="12"/>
      <c r="U3797" s="12"/>
      <c r="V3797" s="12"/>
      <c r="W3797" s="12"/>
      <c r="X3797" s="12"/>
      <c r="Y3797" s="12"/>
      <c r="Z3797" s="12"/>
      <c r="AA3797" s="12"/>
      <c r="AB3797" s="12"/>
      <c r="AC3797" s="12"/>
      <c r="AD3797" s="12"/>
      <c r="AE3797" s="12"/>
      <c r="AF3797" s="12"/>
      <c r="AG3797" s="12"/>
      <c r="AH3797" s="12"/>
      <c r="AI3797" s="12"/>
      <c r="AJ3797" s="12"/>
      <c r="AK3797" s="12"/>
      <c r="AL3797" s="12"/>
      <c r="AM3797" s="12"/>
      <c r="AN3797" s="12"/>
      <c r="AO3797" s="12"/>
      <c r="AP3797" s="12"/>
      <c r="AQ3797" s="12"/>
      <c r="AR3797" s="12"/>
      <c r="AS3797" s="12"/>
      <c r="AT3797" s="12"/>
      <c r="AU3797" s="12"/>
      <c r="AV3797" s="12"/>
      <c r="AW3797" s="12"/>
      <c r="AX3797" s="12"/>
      <c r="AY3797" s="12"/>
      <c r="AZ3797" s="12"/>
      <c r="BA3797" s="12"/>
      <c r="BB3797" s="12"/>
      <c r="BC3797" s="12"/>
      <c r="BD3797" s="12"/>
      <c r="BE3797" s="12"/>
      <c r="BF3797" s="12"/>
      <c r="BG3797" s="12"/>
      <c r="BH3797" s="12"/>
      <c r="BI3797" s="12"/>
      <c r="BJ3797" s="12"/>
      <c r="BK3797" s="12"/>
      <c r="BL3797" s="12"/>
      <c r="BM3797" s="12"/>
      <c r="BN3797" s="12"/>
      <c r="BO3797" s="12"/>
      <c r="BP3797" s="12"/>
      <c r="BQ3797" s="12"/>
      <c r="BR3797" s="12"/>
      <c r="BS3797" s="12"/>
      <c r="BT3797" s="12"/>
      <c r="BU3797" s="12"/>
      <c r="BV3797" s="12"/>
      <c r="BW3797" s="12"/>
      <c r="BX3797" s="12"/>
      <c r="BY3797" s="12"/>
      <c r="BZ3797" s="12"/>
      <c r="CA3797" s="12"/>
      <c r="CB3797" s="12"/>
      <c r="CC3797" s="12"/>
      <c r="CD3797" s="12"/>
      <c r="CE3797" s="12"/>
      <c r="CF3797" s="12"/>
      <c r="CG3797" s="12"/>
      <c r="CH3797" s="12"/>
      <c r="CI3797" s="12"/>
      <c r="CJ3797" s="12"/>
      <c r="CK3797" s="12"/>
      <c r="CL3797" s="12"/>
      <c r="CM3797" s="12"/>
      <c r="CN3797" s="12"/>
      <c r="CO3797" s="12"/>
      <c r="CP3797" s="12"/>
      <c r="CQ3797" s="12"/>
      <c r="CR3797" s="12"/>
      <c r="CS3797" s="12"/>
      <c r="CT3797" s="12"/>
      <c r="CU3797" s="12"/>
      <c r="CV3797" s="12"/>
      <c r="CW3797" s="12"/>
      <c r="CX3797" s="12"/>
      <c r="CY3797" s="12"/>
      <c r="CZ3797" s="12"/>
      <c r="DA3797" s="12"/>
      <c r="DB3797" s="12"/>
      <c r="DC3797" s="12"/>
      <c r="DD3797" s="12"/>
      <c r="DE3797" s="12"/>
      <c r="DF3797" s="12"/>
      <c r="DG3797" s="12"/>
      <c r="DH3797" s="12"/>
      <c r="DI3797" s="12"/>
      <c r="DJ3797" s="12"/>
      <c r="DK3797" s="12"/>
      <c r="DL3797" s="12"/>
      <c r="DM3797" s="12"/>
      <c r="DN3797" s="12"/>
      <c r="DO3797" s="12"/>
      <c r="DP3797" s="12"/>
      <c r="DQ3797" s="12"/>
      <c r="DR3797" s="12"/>
      <c r="DS3797" s="12"/>
      <c r="DT3797" s="12"/>
      <c r="DU3797" s="12"/>
      <c r="DV3797" s="12"/>
    </row>
    <row r="3798" spans="1:126" s="14" customFormat="1" ht="60.75" thickBot="1" x14ac:dyDescent="0.3">
      <c r="A3798" s="12"/>
      <c r="B3798" s="13">
        <f t="shared" si="62"/>
        <v>3789</v>
      </c>
      <c r="C3798" s="2" t="s">
        <v>2933</v>
      </c>
      <c r="D3798" s="9">
        <v>8547</v>
      </c>
      <c r="E3798" s="2" t="s">
        <v>3727</v>
      </c>
      <c r="F3798" s="2" t="s">
        <v>3732</v>
      </c>
      <c r="G3798" s="2" t="s">
        <v>10790</v>
      </c>
      <c r="H3798" s="2" t="s">
        <v>377</v>
      </c>
      <c r="J3798" s="12"/>
      <c r="K3798" s="12"/>
      <c r="L3798" s="12"/>
      <c r="M3798" s="12"/>
      <c r="N3798" s="12"/>
      <c r="O3798" s="12"/>
      <c r="P3798" s="12"/>
      <c r="Q3798" s="12"/>
      <c r="R3798" s="12"/>
      <c r="S3798" s="12"/>
      <c r="T3798" s="12"/>
      <c r="U3798" s="12"/>
      <c r="V3798" s="12"/>
      <c r="W3798" s="12"/>
      <c r="X3798" s="12"/>
      <c r="Y3798" s="12"/>
      <c r="Z3798" s="12"/>
      <c r="AA3798" s="12"/>
      <c r="AB3798" s="12"/>
      <c r="AC3798" s="12"/>
      <c r="AD3798" s="12"/>
      <c r="AE3798" s="12"/>
      <c r="AF3798" s="12"/>
      <c r="AG3798" s="12"/>
      <c r="AH3798" s="12"/>
      <c r="AI3798" s="12"/>
      <c r="AJ3798" s="12"/>
      <c r="AK3798" s="12"/>
      <c r="AL3798" s="12"/>
      <c r="AM3798" s="12"/>
      <c r="AN3798" s="12"/>
      <c r="AO3798" s="12"/>
      <c r="AP3798" s="12"/>
      <c r="AQ3798" s="12"/>
      <c r="AR3798" s="12"/>
      <c r="AS3798" s="12"/>
      <c r="AT3798" s="12"/>
      <c r="AU3798" s="12"/>
      <c r="AV3798" s="12"/>
      <c r="AW3798" s="12"/>
      <c r="AX3798" s="12"/>
      <c r="AY3798" s="12"/>
      <c r="AZ3798" s="12"/>
      <c r="BA3798" s="12"/>
      <c r="BB3798" s="12"/>
      <c r="BC3798" s="12"/>
      <c r="BD3798" s="12"/>
      <c r="BE3798" s="12"/>
      <c r="BF3798" s="12"/>
      <c r="BG3798" s="12"/>
      <c r="BH3798" s="12"/>
      <c r="BI3798" s="12"/>
      <c r="BJ3798" s="12"/>
      <c r="BK3798" s="12"/>
      <c r="BL3798" s="12"/>
      <c r="BM3798" s="12"/>
      <c r="BN3798" s="12"/>
      <c r="BO3798" s="12"/>
      <c r="BP3798" s="12"/>
      <c r="BQ3798" s="12"/>
      <c r="BR3798" s="12"/>
      <c r="BS3798" s="12"/>
      <c r="BT3798" s="12"/>
      <c r="BU3798" s="12"/>
      <c r="BV3798" s="12"/>
      <c r="BW3798" s="12"/>
      <c r="BX3798" s="12"/>
      <c r="BY3798" s="12"/>
      <c r="BZ3798" s="12"/>
      <c r="CA3798" s="12"/>
      <c r="CB3798" s="12"/>
      <c r="CC3798" s="12"/>
      <c r="CD3798" s="12"/>
      <c r="CE3798" s="12"/>
      <c r="CF3798" s="12"/>
      <c r="CG3798" s="12"/>
      <c r="CH3798" s="12"/>
      <c r="CI3798" s="12"/>
      <c r="CJ3798" s="12"/>
      <c r="CK3798" s="12"/>
      <c r="CL3798" s="12"/>
      <c r="CM3798" s="12"/>
      <c r="CN3798" s="12"/>
      <c r="CO3798" s="12"/>
      <c r="CP3798" s="12"/>
      <c r="CQ3798" s="12"/>
      <c r="CR3798" s="12"/>
      <c r="CS3798" s="12"/>
      <c r="CT3798" s="12"/>
      <c r="CU3798" s="12"/>
      <c r="CV3798" s="12"/>
      <c r="CW3798" s="12"/>
      <c r="CX3798" s="12"/>
      <c r="CY3798" s="12"/>
      <c r="CZ3798" s="12"/>
      <c r="DA3798" s="12"/>
      <c r="DB3798" s="12"/>
      <c r="DC3798" s="12"/>
      <c r="DD3798" s="12"/>
      <c r="DE3798" s="12"/>
      <c r="DF3798" s="12"/>
      <c r="DG3798" s="12"/>
      <c r="DH3798" s="12"/>
      <c r="DI3798" s="12"/>
      <c r="DJ3798" s="12"/>
      <c r="DK3798" s="12"/>
      <c r="DL3798" s="12"/>
      <c r="DM3798" s="12"/>
      <c r="DN3798" s="12"/>
      <c r="DO3798" s="12"/>
      <c r="DP3798" s="12"/>
      <c r="DQ3798" s="12"/>
      <c r="DR3798" s="12"/>
      <c r="DS3798" s="12"/>
      <c r="DT3798" s="12"/>
      <c r="DU3798" s="12"/>
      <c r="DV3798" s="12"/>
    </row>
    <row r="3799" spans="1:126" s="14" customFormat="1" ht="60.75" thickBot="1" x14ac:dyDescent="0.3">
      <c r="A3799" s="12"/>
      <c r="B3799" s="13">
        <f t="shared" si="62"/>
        <v>3790</v>
      </c>
      <c r="C3799" s="2" t="s">
        <v>2933</v>
      </c>
      <c r="D3799" s="9">
        <v>8547</v>
      </c>
      <c r="E3799" s="2" t="s">
        <v>3728</v>
      </c>
      <c r="F3799" s="2" t="s">
        <v>3733</v>
      </c>
      <c r="G3799" s="2" t="s">
        <v>10791</v>
      </c>
      <c r="H3799" s="2" t="s">
        <v>377</v>
      </c>
      <c r="J3799" s="12"/>
      <c r="K3799" s="12"/>
      <c r="L3799" s="12"/>
      <c r="M3799" s="12"/>
      <c r="N3799" s="12"/>
      <c r="O3799" s="12"/>
      <c r="P3799" s="12"/>
      <c r="Q3799" s="12"/>
      <c r="R3799" s="12"/>
      <c r="S3799" s="12"/>
      <c r="T3799" s="12"/>
      <c r="U3799" s="12"/>
      <c r="V3799" s="12"/>
      <c r="W3799" s="12"/>
      <c r="X3799" s="12"/>
      <c r="Y3799" s="12"/>
      <c r="Z3799" s="12"/>
      <c r="AA3799" s="12"/>
      <c r="AB3799" s="12"/>
      <c r="AC3799" s="12"/>
      <c r="AD3799" s="12"/>
      <c r="AE3799" s="12"/>
      <c r="AF3799" s="12"/>
      <c r="AG3799" s="12"/>
      <c r="AH3799" s="12"/>
      <c r="AI3799" s="12"/>
      <c r="AJ3799" s="12"/>
      <c r="AK3799" s="12"/>
      <c r="AL3799" s="12"/>
      <c r="AM3799" s="12"/>
      <c r="AN3799" s="12"/>
      <c r="AO3799" s="12"/>
      <c r="AP3799" s="12"/>
      <c r="AQ3799" s="12"/>
      <c r="AR3799" s="12"/>
      <c r="AS3799" s="12"/>
      <c r="AT3799" s="12"/>
      <c r="AU3799" s="12"/>
      <c r="AV3799" s="12"/>
      <c r="AW3799" s="12"/>
      <c r="AX3799" s="12"/>
      <c r="AY3799" s="12"/>
      <c r="AZ3799" s="12"/>
      <c r="BA3799" s="12"/>
      <c r="BB3799" s="12"/>
      <c r="BC3799" s="12"/>
      <c r="BD3799" s="12"/>
      <c r="BE3799" s="12"/>
      <c r="BF3799" s="12"/>
      <c r="BG3799" s="12"/>
      <c r="BH3799" s="12"/>
      <c r="BI3799" s="12"/>
      <c r="BJ3799" s="12"/>
      <c r="BK3799" s="12"/>
      <c r="BL3799" s="12"/>
      <c r="BM3799" s="12"/>
      <c r="BN3799" s="12"/>
      <c r="BO3799" s="12"/>
      <c r="BP3799" s="12"/>
      <c r="BQ3799" s="12"/>
      <c r="BR3799" s="12"/>
      <c r="BS3799" s="12"/>
      <c r="BT3799" s="12"/>
      <c r="BU3799" s="12"/>
      <c r="BV3799" s="12"/>
      <c r="BW3799" s="12"/>
      <c r="BX3799" s="12"/>
      <c r="BY3799" s="12"/>
      <c r="BZ3799" s="12"/>
      <c r="CA3799" s="12"/>
      <c r="CB3799" s="12"/>
      <c r="CC3799" s="12"/>
      <c r="CD3799" s="12"/>
      <c r="CE3799" s="12"/>
      <c r="CF3799" s="12"/>
      <c r="CG3799" s="12"/>
      <c r="CH3799" s="12"/>
      <c r="CI3799" s="12"/>
      <c r="CJ3799" s="12"/>
      <c r="CK3799" s="12"/>
      <c r="CL3799" s="12"/>
      <c r="CM3799" s="12"/>
      <c r="CN3799" s="12"/>
      <c r="CO3799" s="12"/>
      <c r="CP3799" s="12"/>
      <c r="CQ3799" s="12"/>
      <c r="CR3799" s="12"/>
      <c r="CS3799" s="12"/>
      <c r="CT3799" s="12"/>
      <c r="CU3799" s="12"/>
      <c r="CV3799" s="12"/>
      <c r="CW3799" s="12"/>
      <c r="CX3799" s="12"/>
      <c r="CY3799" s="12"/>
      <c r="CZ3799" s="12"/>
      <c r="DA3799" s="12"/>
      <c r="DB3799" s="12"/>
      <c r="DC3799" s="12"/>
      <c r="DD3799" s="12"/>
      <c r="DE3799" s="12"/>
      <c r="DF3799" s="12"/>
      <c r="DG3799" s="12"/>
      <c r="DH3799" s="12"/>
      <c r="DI3799" s="12"/>
      <c r="DJ3799" s="12"/>
      <c r="DK3799" s="12"/>
      <c r="DL3799" s="12"/>
      <c r="DM3799" s="12"/>
      <c r="DN3799" s="12"/>
      <c r="DO3799" s="12"/>
      <c r="DP3799" s="12"/>
      <c r="DQ3799" s="12"/>
      <c r="DR3799" s="12"/>
      <c r="DS3799" s="12"/>
      <c r="DT3799" s="12"/>
      <c r="DU3799" s="12"/>
      <c r="DV3799" s="12"/>
    </row>
    <row r="3800" spans="1:126" s="14" customFormat="1" ht="60.75" thickBot="1" x14ac:dyDescent="0.3">
      <c r="A3800" s="12"/>
      <c r="B3800" s="13">
        <f t="shared" si="62"/>
        <v>3791</v>
      </c>
      <c r="C3800" s="2" t="s">
        <v>2933</v>
      </c>
      <c r="D3800" s="9">
        <v>8547</v>
      </c>
      <c r="E3800" s="2" t="s">
        <v>3729</v>
      </c>
      <c r="F3800" s="2" t="s">
        <v>3734</v>
      </c>
      <c r="G3800" s="2" t="s">
        <v>10792</v>
      </c>
      <c r="H3800" s="2" t="s">
        <v>377</v>
      </c>
      <c r="J3800" s="12"/>
      <c r="K3800" s="12"/>
      <c r="L3800" s="12"/>
      <c r="M3800" s="12"/>
      <c r="N3800" s="12"/>
      <c r="O3800" s="12"/>
      <c r="P3800" s="12"/>
      <c r="Q3800" s="12"/>
      <c r="R3800" s="12"/>
      <c r="S3800" s="12"/>
      <c r="T3800" s="12"/>
      <c r="U3800" s="12"/>
      <c r="V3800" s="12"/>
      <c r="W3800" s="12"/>
      <c r="X3800" s="12"/>
      <c r="Y3800" s="12"/>
      <c r="Z3800" s="12"/>
      <c r="AA3800" s="12"/>
      <c r="AB3800" s="12"/>
      <c r="AC3800" s="12"/>
      <c r="AD3800" s="12"/>
      <c r="AE3800" s="12"/>
      <c r="AF3800" s="12"/>
      <c r="AG3800" s="12"/>
      <c r="AH3800" s="12"/>
      <c r="AI3800" s="12"/>
      <c r="AJ3800" s="12"/>
      <c r="AK3800" s="12"/>
      <c r="AL3800" s="12"/>
      <c r="AM3800" s="12"/>
      <c r="AN3800" s="12"/>
      <c r="AO3800" s="12"/>
      <c r="AP3800" s="12"/>
      <c r="AQ3800" s="12"/>
      <c r="AR3800" s="12"/>
      <c r="AS3800" s="12"/>
      <c r="AT3800" s="12"/>
      <c r="AU3800" s="12"/>
      <c r="AV3800" s="12"/>
      <c r="AW3800" s="12"/>
      <c r="AX3800" s="12"/>
      <c r="AY3800" s="12"/>
      <c r="AZ3800" s="12"/>
      <c r="BA3800" s="12"/>
      <c r="BB3800" s="12"/>
      <c r="BC3800" s="12"/>
      <c r="BD3800" s="12"/>
      <c r="BE3800" s="12"/>
      <c r="BF3800" s="12"/>
      <c r="BG3800" s="12"/>
      <c r="BH3800" s="12"/>
      <c r="BI3800" s="12"/>
      <c r="BJ3800" s="12"/>
      <c r="BK3800" s="12"/>
      <c r="BL3800" s="12"/>
      <c r="BM3800" s="12"/>
      <c r="BN3800" s="12"/>
      <c r="BO3800" s="12"/>
      <c r="BP3800" s="12"/>
      <c r="BQ3800" s="12"/>
      <c r="BR3800" s="12"/>
      <c r="BS3800" s="12"/>
      <c r="BT3800" s="12"/>
      <c r="BU3800" s="12"/>
      <c r="BV3800" s="12"/>
      <c r="BW3800" s="12"/>
      <c r="BX3800" s="12"/>
      <c r="BY3800" s="12"/>
      <c r="BZ3800" s="12"/>
      <c r="CA3800" s="12"/>
      <c r="CB3800" s="12"/>
      <c r="CC3800" s="12"/>
      <c r="CD3800" s="12"/>
      <c r="CE3800" s="12"/>
      <c r="CF3800" s="12"/>
      <c r="CG3800" s="12"/>
      <c r="CH3800" s="12"/>
      <c r="CI3800" s="12"/>
      <c r="CJ3800" s="12"/>
      <c r="CK3800" s="12"/>
      <c r="CL3800" s="12"/>
      <c r="CM3800" s="12"/>
      <c r="CN3800" s="12"/>
      <c r="CO3800" s="12"/>
      <c r="CP3800" s="12"/>
      <c r="CQ3800" s="12"/>
      <c r="CR3800" s="12"/>
      <c r="CS3800" s="12"/>
      <c r="CT3800" s="12"/>
      <c r="CU3800" s="12"/>
      <c r="CV3800" s="12"/>
      <c r="CW3800" s="12"/>
      <c r="CX3800" s="12"/>
      <c r="CY3800" s="12"/>
      <c r="CZ3800" s="12"/>
      <c r="DA3800" s="12"/>
      <c r="DB3800" s="12"/>
      <c r="DC3800" s="12"/>
      <c r="DD3800" s="12"/>
      <c r="DE3800" s="12"/>
      <c r="DF3800" s="12"/>
      <c r="DG3800" s="12"/>
      <c r="DH3800" s="12"/>
      <c r="DI3800" s="12"/>
      <c r="DJ3800" s="12"/>
      <c r="DK3800" s="12"/>
      <c r="DL3800" s="12"/>
      <c r="DM3800" s="12"/>
      <c r="DN3800" s="12"/>
      <c r="DO3800" s="12"/>
      <c r="DP3800" s="12"/>
      <c r="DQ3800" s="12"/>
      <c r="DR3800" s="12"/>
      <c r="DS3800" s="12"/>
      <c r="DT3800" s="12"/>
      <c r="DU3800" s="12"/>
      <c r="DV3800" s="12"/>
    </row>
    <row r="3801" spans="1:126" s="14" customFormat="1" ht="60.75" thickBot="1" x14ac:dyDescent="0.3">
      <c r="A3801" s="12"/>
      <c r="B3801" s="13">
        <f t="shared" si="62"/>
        <v>3792</v>
      </c>
      <c r="C3801" s="2" t="s">
        <v>2933</v>
      </c>
      <c r="D3801" s="9">
        <v>8547</v>
      </c>
      <c r="E3801" s="2" t="s">
        <v>3730</v>
      </c>
      <c r="F3801" s="2" t="s">
        <v>3735</v>
      </c>
      <c r="G3801" s="2" t="s">
        <v>10793</v>
      </c>
      <c r="H3801" s="2" t="s">
        <v>377</v>
      </c>
      <c r="J3801" s="12"/>
      <c r="K3801" s="12"/>
      <c r="L3801" s="12"/>
      <c r="M3801" s="12"/>
      <c r="N3801" s="12"/>
      <c r="O3801" s="12"/>
      <c r="P3801" s="12"/>
      <c r="Q3801" s="12"/>
      <c r="R3801" s="12"/>
      <c r="S3801" s="12"/>
      <c r="T3801" s="12"/>
      <c r="U3801" s="12"/>
      <c r="V3801" s="12"/>
      <c r="W3801" s="12"/>
      <c r="X3801" s="12"/>
      <c r="Y3801" s="12"/>
      <c r="Z3801" s="12"/>
      <c r="AA3801" s="12"/>
      <c r="AB3801" s="12"/>
      <c r="AC3801" s="12"/>
      <c r="AD3801" s="12"/>
      <c r="AE3801" s="12"/>
      <c r="AF3801" s="12"/>
      <c r="AG3801" s="12"/>
      <c r="AH3801" s="12"/>
      <c r="AI3801" s="12"/>
      <c r="AJ3801" s="12"/>
      <c r="AK3801" s="12"/>
      <c r="AL3801" s="12"/>
      <c r="AM3801" s="12"/>
      <c r="AN3801" s="12"/>
      <c r="AO3801" s="12"/>
      <c r="AP3801" s="12"/>
      <c r="AQ3801" s="12"/>
      <c r="AR3801" s="12"/>
      <c r="AS3801" s="12"/>
      <c r="AT3801" s="12"/>
      <c r="AU3801" s="12"/>
      <c r="AV3801" s="12"/>
      <c r="AW3801" s="12"/>
      <c r="AX3801" s="12"/>
      <c r="AY3801" s="12"/>
      <c r="AZ3801" s="12"/>
      <c r="BA3801" s="12"/>
      <c r="BB3801" s="12"/>
      <c r="BC3801" s="12"/>
      <c r="BD3801" s="12"/>
      <c r="BE3801" s="12"/>
      <c r="BF3801" s="12"/>
      <c r="BG3801" s="12"/>
      <c r="BH3801" s="12"/>
      <c r="BI3801" s="12"/>
      <c r="BJ3801" s="12"/>
      <c r="BK3801" s="12"/>
      <c r="BL3801" s="12"/>
      <c r="BM3801" s="12"/>
      <c r="BN3801" s="12"/>
      <c r="BO3801" s="12"/>
      <c r="BP3801" s="12"/>
      <c r="BQ3801" s="12"/>
      <c r="BR3801" s="12"/>
      <c r="BS3801" s="12"/>
      <c r="BT3801" s="12"/>
      <c r="BU3801" s="12"/>
      <c r="BV3801" s="12"/>
      <c r="BW3801" s="12"/>
      <c r="BX3801" s="12"/>
      <c r="BY3801" s="12"/>
      <c r="BZ3801" s="12"/>
      <c r="CA3801" s="12"/>
      <c r="CB3801" s="12"/>
      <c r="CC3801" s="12"/>
      <c r="CD3801" s="12"/>
      <c r="CE3801" s="12"/>
      <c r="CF3801" s="12"/>
      <c r="CG3801" s="12"/>
      <c r="CH3801" s="12"/>
      <c r="CI3801" s="12"/>
      <c r="CJ3801" s="12"/>
      <c r="CK3801" s="12"/>
      <c r="CL3801" s="12"/>
      <c r="CM3801" s="12"/>
      <c r="CN3801" s="12"/>
      <c r="CO3801" s="12"/>
      <c r="CP3801" s="12"/>
      <c r="CQ3801" s="12"/>
      <c r="CR3801" s="12"/>
      <c r="CS3801" s="12"/>
      <c r="CT3801" s="12"/>
      <c r="CU3801" s="12"/>
      <c r="CV3801" s="12"/>
      <c r="CW3801" s="12"/>
      <c r="CX3801" s="12"/>
      <c r="CY3801" s="12"/>
      <c r="CZ3801" s="12"/>
      <c r="DA3801" s="12"/>
      <c r="DB3801" s="12"/>
      <c r="DC3801" s="12"/>
      <c r="DD3801" s="12"/>
      <c r="DE3801" s="12"/>
      <c r="DF3801" s="12"/>
      <c r="DG3801" s="12"/>
      <c r="DH3801" s="12"/>
      <c r="DI3801" s="12"/>
      <c r="DJ3801" s="12"/>
      <c r="DK3801" s="12"/>
      <c r="DL3801" s="12"/>
      <c r="DM3801" s="12"/>
      <c r="DN3801" s="12"/>
      <c r="DO3801" s="12"/>
      <c r="DP3801" s="12"/>
      <c r="DQ3801" s="12"/>
      <c r="DR3801" s="12"/>
      <c r="DS3801" s="12"/>
      <c r="DT3801" s="12"/>
      <c r="DU3801" s="12"/>
      <c r="DV3801" s="12"/>
    </row>
    <row r="3802" spans="1:126" s="14" customFormat="1" ht="60.75" thickBot="1" x14ac:dyDescent="0.3">
      <c r="A3802" s="12"/>
      <c r="B3802" s="13">
        <f t="shared" si="62"/>
        <v>3793</v>
      </c>
      <c r="C3802" s="2" t="s">
        <v>2933</v>
      </c>
      <c r="D3802" s="9">
        <v>7112</v>
      </c>
      <c r="E3802" s="2" t="s">
        <v>3738</v>
      </c>
      <c r="F3802" s="2" t="s">
        <v>3737</v>
      </c>
      <c r="G3802" s="2" t="s">
        <v>3736</v>
      </c>
      <c r="H3802" s="2" t="s">
        <v>377</v>
      </c>
      <c r="J3802" s="12"/>
      <c r="K3802" s="12"/>
      <c r="L3802" s="12"/>
      <c r="M3802" s="12"/>
      <c r="N3802" s="12"/>
      <c r="O3802" s="12"/>
      <c r="P3802" s="12"/>
      <c r="Q3802" s="12"/>
      <c r="R3802" s="12"/>
      <c r="S3802" s="12"/>
      <c r="T3802" s="12"/>
      <c r="U3802" s="12"/>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2"/>
      <c r="AY3802" s="12"/>
      <c r="AZ3802" s="12"/>
      <c r="BA3802" s="12"/>
      <c r="BB3802" s="12"/>
      <c r="BC3802" s="12"/>
      <c r="BD3802" s="12"/>
      <c r="BE3802" s="12"/>
      <c r="BF3802" s="12"/>
      <c r="BG3802" s="12"/>
      <c r="BH3802" s="12"/>
      <c r="BI3802" s="12"/>
      <c r="BJ3802" s="12"/>
      <c r="BK3802" s="12"/>
      <c r="BL3802" s="12"/>
      <c r="BM3802" s="12"/>
      <c r="BN3802" s="12"/>
      <c r="BO3802" s="12"/>
      <c r="BP3802" s="12"/>
      <c r="BQ3802" s="12"/>
      <c r="BR3802" s="12"/>
      <c r="BS3802" s="12"/>
      <c r="BT3802" s="12"/>
      <c r="BU3802" s="12"/>
      <c r="BV3802" s="12"/>
      <c r="BW3802" s="12"/>
      <c r="BX3802" s="12"/>
      <c r="BY3802" s="12"/>
      <c r="BZ3802" s="12"/>
      <c r="CA3802" s="12"/>
      <c r="CB3802" s="12"/>
      <c r="CC3802" s="12"/>
      <c r="CD3802" s="12"/>
      <c r="CE3802" s="12"/>
      <c r="CF3802" s="12"/>
      <c r="CG3802" s="12"/>
      <c r="CH3802" s="12"/>
      <c r="CI3802" s="12"/>
      <c r="CJ3802" s="12"/>
      <c r="CK3802" s="12"/>
      <c r="CL3802" s="12"/>
      <c r="CM3802" s="12"/>
      <c r="CN3802" s="12"/>
      <c r="CO3802" s="12"/>
      <c r="CP3802" s="12"/>
      <c r="CQ3802" s="12"/>
      <c r="CR3802" s="12"/>
      <c r="CS3802" s="12"/>
      <c r="CT3802" s="12"/>
      <c r="CU3802" s="12"/>
      <c r="CV3802" s="12"/>
      <c r="CW3802" s="12"/>
      <c r="CX3802" s="12"/>
      <c r="CY3802" s="12"/>
      <c r="CZ3802" s="12"/>
      <c r="DA3802" s="12"/>
      <c r="DB3802" s="12"/>
      <c r="DC3802" s="12"/>
      <c r="DD3802" s="12"/>
      <c r="DE3802" s="12"/>
      <c r="DF3802" s="12"/>
      <c r="DG3802" s="12"/>
      <c r="DH3802" s="12"/>
      <c r="DI3802" s="12"/>
      <c r="DJ3802" s="12"/>
      <c r="DK3802" s="12"/>
      <c r="DL3802" s="12"/>
      <c r="DM3802" s="12"/>
      <c r="DN3802" s="12"/>
      <c r="DO3802" s="12"/>
      <c r="DP3802" s="12"/>
      <c r="DQ3802" s="12"/>
      <c r="DR3802" s="12"/>
      <c r="DS3802" s="12"/>
      <c r="DT3802" s="12"/>
      <c r="DU3802" s="12"/>
      <c r="DV3802" s="12"/>
    </row>
    <row r="3803" spans="1:126" s="14" customFormat="1" ht="60.75" thickBot="1" x14ac:dyDescent="0.3">
      <c r="A3803" s="12"/>
      <c r="B3803" s="13">
        <f t="shared" si="62"/>
        <v>3794</v>
      </c>
      <c r="C3803" s="2" t="s">
        <v>2933</v>
      </c>
      <c r="D3803" s="9">
        <v>7112</v>
      </c>
      <c r="E3803" s="2" t="s">
        <v>3739</v>
      </c>
      <c r="F3803" s="2" t="s">
        <v>3740</v>
      </c>
      <c r="G3803" s="2" t="s">
        <v>3743</v>
      </c>
      <c r="H3803" s="2" t="s">
        <v>377</v>
      </c>
      <c r="J3803" s="12"/>
      <c r="K3803" s="12"/>
      <c r="L3803" s="12"/>
      <c r="M3803" s="12"/>
      <c r="N3803" s="12"/>
      <c r="O3803" s="12"/>
      <c r="P3803" s="12"/>
      <c r="Q3803" s="12"/>
      <c r="R3803" s="12"/>
      <c r="S3803" s="12"/>
      <c r="T3803" s="12"/>
      <c r="U3803" s="12"/>
      <c r="V3803" s="12"/>
      <c r="W3803" s="12"/>
      <c r="X3803" s="12"/>
      <c r="Y3803" s="12"/>
      <c r="Z3803" s="12"/>
      <c r="AA3803" s="12"/>
      <c r="AB3803" s="12"/>
      <c r="AC3803" s="12"/>
      <c r="AD3803" s="12"/>
      <c r="AE3803" s="12"/>
      <c r="AF3803" s="12"/>
      <c r="AG3803" s="12"/>
      <c r="AH3803" s="12"/>
      <c r="AI3803" s="12"/>
      <c r="AJ3803" s="12"/>
      <c r="AK3803" s="12"/>
      <c r="AL3803" s="12"/>
      <c r="AM3803" s="12"/>
      <c r="AN3803" s="12"/>
      <c r="AO3803" s="12"/>
      <c r="AP3803" s="12"/>
      <c r="AQ3803" s="12"/>
      <c r="AR3803" s="12"/>
      <c r="AS3803" s="12"/>
      <c r="AT3803" s="12"/>
      <c r="AU3803" s="12"/>
      <c r="AV3803" s="12"/>
      <c r="AW3803" s="12"/>
      <c r="AX3803" s="12"/>
      <c r="AY3803" s="12"/>
      <c r="AZ3803" s="12"/>
      <c r="BA3803" s="12"/>
      <c r="BB3803" s="12"/>
      <c r="BC3803" s="12"/>
      <c r="BD3803" s="12"/>
      <c r="BE3803" s="12"/>
      <c r="BF3803" s="12"/>
      <c r="BG3803" s="12"/>
      <c r="BH3803" s="12"/>
      <c r="BI3803" s="12"/>
      <c r="BJ3803" s="12"/>
      <c r="BK3803" s="12"/>
      <c r="BL3803" s="12"/>
      <c r="BM3803" s="12"/>
      <c r="BN3803" s="12"/>
      <c r="BO3803" s="12"/>
      <c r="BP3803" s="12"/>
      <c r="BQ3803" s="12"/>
      <c r="BR3803" s="12"/>
      <c r="BS3803" s="12"/>
      <c r="BT3803" s="12"/>
      <c r="BU3803" s="12"/>
      <c r="BV3803" s="12"/>
      <c r="BW3803" s="12"/>
      <c r="BX3803" s="12"/>
      <c r="BY3803" s="12"/>
      <c r="BZ3803" s="12"/>
      <c r="CA3803" s="12"/>
      <c r="CB3803" s="12"/>
      <c r="CC3803" s="12"/>
      <c r="CD3803" s="12"/>
      <c r="CE3803" s="12"/>
      <c r="CF3803" s="12"/>
      <c r="CG3803" s="12"/>
      <c r="CH3803" s="12"/>
      <c r="CI3803" s="12"/>
      <c r="CJ3803" s="12"/>
      <c r="CK3803" s="12"/>
      <c r="CL3803" s="12"/>
      <c r="CM3803" s="12"/>
      <c r="CN3803" s="12"/>
      <c r="CO3803" s="12"/>
      <c r="CP3803" s="12"/>
      <c r="CQ3803" s="12"/>
      <c r="CR3803" s="12"/>
      <c r="CS3803" s="12"/>
      <c r="CT3803" s="12"/>
      <c r="CU3803" s="12"/>
      <c r="CV3803" s="12"/>
      <c r="CW3803" s="12"/>
      <c r="CX3803" s="12"/>
      <c r="CY3803" s="12"/>
      <c r="CZ3803" s="12"/>
      <c r="DA3803" s="12"/>
      <c r="DB3803" s="12"/>
      <c r="DC3803" s="12"/>
      <c r="DD3803" s="12"/>
      <c r="DE3803" s="12"/>
      <c r="DF3803" s="12"/>
      <c r="DG3803" s="12"/>
      <c r="DH3803" s="12"/>
      <c r="DI3803" s="12"/>
      <c r="DJ3803" s="12"/>
      <c r="DK3803" s="12"/>
      <c r="DL3803" s="12"/>
      <c r="DM3803" s="12"/>
      <c r="DN3803" s="12"/>
      <c r="DO3803" s="12"/>
      <c r="DP3803" s="12"/>
      <c r="DQ3803" s="12"/>
      <c r="DR3803" s="12"/>
      <c r="DS3803" s="12"/>
      <c r="DT3803" s="12"/>
      <c r="DU3803" s="12"/>
      <c r="DV3803" s="12"/>
    </row>
    <row r="3804" spans="1:126" s="14" customFormat="1" ht="60.75" thickBot="1" x14ac:dyDescent="0.3">
      <c r="A3804" s="12"/>
      <c r="B3804" s="13">
        <f t="shared" si="62"/>
        <v>3795</v>
      </c>
      <c r="C3804" s="2" t="s">
        <v>2933</v>
      </c>
      <c r="D3804" s="9">
        <v>7112</v>
      </c>
      <c r="E3804" s="2" t="s">
        <v>3739</v>
      </c>
      <c r="F3804" s="2" t="s">
        <v>3741</v>
      </c>
      <c r="G3804" s="2" t="s">
        <v>6929</v>
      </c>
      <c r="H3804" s="2" t="s">
        <v>377</v>
      </c>
      <c r="J3804" s="12"/>
      <c r="K3804" s="12"/>
      <c r="L3804" s="12"/>
      <c r="M3804" s="12"/>
      <c r="N3804" s="12"/>
      <c r="O3804" s="12"/>
      <c r="P3804" s="12"/>
      <c r="Q3804" s="12"/>
      <c r="R3804" s="12"/>
      <c r="S3804" s="12"/>
      <c r="T3804" s="12"/>
      <c r="U3804" s="12"/>
      <c r="V3804" s="12"/>
      <c r="W3804" s="12"/>
      <c r="X3804" s="12"/>
      <c r="Y3804" s="12"/>
      <c r="Z3804" s="12"/>
      <c r="AA3804" s="12"/>
      <c r="AB3804" s="12"/>
      <c r="AC3804" s="12"/>
      <c r="AD3804" s="12"/>
      <c r="AE3804" s="12"/>
      <c r="AF3804" s="12"/>
      <c r="AG3804" s="12"/>
      <c r="AH3804" s="12"/>
      <c r="AI3804" s="12"/>
      <c r="AJ3804" s="12"/>
      <c r="AK3804" s="12"/>
      <c r="AL3804" s="12"/>
      <c r="AM3804" s="12"/>
      <c r="AN3804" s="12"/>
      <c r="AO3804" s="12"/>
      <c r="AP3804" s="12"/>
      <c r="AQ3804" s="12"/>
      <c r="AR3804" s="12"/>
      <c r="AS3804" s="12"/>
      <c r="AT3804" s="12"/>
      <c r="AU3804" s="12"/>
      <c r="AV3804" s="12"/>
      <c r="AW3804" s="12"/>
      <c r="AX3804" s="12"/>
      <c r="AY3804" s="12"/>
      <c r="AZ3804" s="12"/>
      <c r="BA3804" s="12"/>
      <c r="BB3804" s="12"/>
      <c r="BC3804" s="12"/>
      <c r="BD3804" s="12"/>
      <c r="BE3804" s="12"/>
      <c r="BF3804" s="12"/>
      <c r="BG3804" s="12"/>
      <c r="BH3804" s="12"/>
      <c r="BI3804" s="12"/>
      <c r="BJ3804" s="12"/>
      <c r="BK3804" s="12"/>
      <c r="BL3804" s="12"/>
      <c r="BM3804" s="12"/>
      <c r="BN3804" s="12"/>
      <c r="BO3804" s="12"/>
      <c r="BP3804" s="12"/>
      <c r="BQ3804" s="12"/>
      <c r="BR3804" s="12"/>
      <c r="BS3804" s="12"/>
      <c r="BT3804" s="12"/>
      <c r="BU3804" s="12"/>
      <c r="BV3804" s="12"/>
      <c r="BW3804" s="12"/>
      <c r="BX3804" s="12"/>
      <c r="BY3804" s="12"/>
      <c r="BZ3804" s="12"/>
      <c r="CA3804" s="12"/>
      <c r="CB3804" s="12"/>
      <c r="CC3804" s="12"/>
      <c r="CD3804" s="12"/>
      <c r="CE3804" s="12"/>
      <c r="CF3804" s="12"/>
      <c r="CG3804" s="12"/>
      <c r="CH3804" s="12"/>
      <c r="CI3804" s="12"/>
      <c r="CJ3804" s="12"/>
      <c r="CK3804" s="12"/>
      <c r="CL3804" s="12"/>
      <c r="CM3804" s="12"/>
      <c r="CN3804" s="12"/>
      <c r="CO3804" s="12"/>
      <c r="CP3804" s="12"/>
      <c r="CQ3804" s="12"/>
      <c r="CR3804" s="12"/>
      <c r="CS3804" s="12"/>
      <c r="CT3804" s="12"/>
      <c r="CU3804" s="12"/>
      <c r="CV3804" s="12"/>
      <c r="CW3804" s="12"/>
      <c r="CX3804" s="12"/>
      <c r="CY3804" s="12"/>
      <c r="CZ3804" s="12"/>
      <c r="DA3804" s="12"/>
      <c r="DB3804" s="12"/>
      <c r="DC3804" s="12"/>
      <c r="DD3804" s="12"/>
      <c r="DE3804" s="12"/>
      <c r="DF3804" s="12"/>
      <c r="DG3804" s="12"/>
      <c r="DH3804" s="12"/>
      <c r="DI3804" s="12"/>
      <c r="DJ3804" s="12"/>
      <c r="DK3804" s="12"/>
      <c r="DL3804" s="12"/>
      <c r="DM3804" s="12"/>
      <c r="DN3804" s="12"/>
      <c r="DO3804" s="12"/>
      <c r="DP3804" s="12"/>
      <c r="DQ3804" s="12"/>
      <c r="DR3804" s="12"/>
      <c r="DS3804" s="12"/>
      <c r="DT3804" s="12"/>
      <c r="DU3804" s="12"/>
      <c r="DV3804" s="12"/>
    </row>
    <row r="3805" spans="1:126" s="14" customFormat="1" ht="90.75" thickBot="1" x14ac:dyDescent="0.3">
      <c r="A3805" s="12"/>
      <c r="B3805" s="13">
        <f t="shared" si="62"/>
        <v>3796</v>
      </c>
      <c r="C3805" s="2" t="s">
        <v>2933</v>
      </c>
      <c r="D3805" s="9">
        <v>7112</v>
      </c>
      <c r="E3805" s="2" t="s">
        <v>3739</v>
      </c>
      <c r="F3805" s="2" t="s">
        <v>3742</v>
      </c>
      <c r="G3805" s="2" t="s">
        <v>10794</v>
      </c>
      <c r="H3805" s="2" t="s">
        <v>377</v>
      </c>
      <c r="J3805" s="12"/>
      <c r="K3805" s="12"/>
      <c r="L3805" s="12"/>
      <c r="M3805" s="12"/>
      <c r="N3805" s="12"/>
      <c r="O3805" s="12"/>
      <c r="P3805" s="12"/>
      <c r="Q3805" s="12"/>
      <c r="R3805" s="12"/>
      <c r="S3805" s="12"/>
      <c r="T3805" s="12"/>
      <c r="U3805" s="12"/>
      <c r="V3805" s="12"/>
      <c r="W3805" s="12"/>
      <c r="X3805" s="12"/>
      <c r="Y3805" s="12"/>
      <c r="Z3805" s="12"/>
      <c r="AA3805" s="12"/>
      <c r="AB3805" s="12"/>
      <c r="AC3805" s="12"/>
      <c r="AD3805" s="12"/>
      <c r="AE3805" s="12"/>
      <c r="AF3805" s="12"/>
      <c r="AG3805" s="12"/>
      <c r="AH3805" s="12"/>
      <c r="AI3805" s="12"/>
      <c r="AJ3805" s="12"/>
      <c r="AK3805" s="12"/>
      <c r="AL3805" s="12"/>
      <c r="AM3805" s="12"/>
      <c r="AN3805" s="12"/>
      <c r="AO3805" s="12"/>
      <c r="AP3805" s="12"/>
      <c r="AQ3805" s="12"/>
      <c r="AR3805" s="12"/>
      <c r="AS3805" s="12"/>
      <c r="AT3805" s="12"/>
      <c r="AU3805" s="12"/>
      <c r="AV3805" s="12"/>
      <c r="AW3805" s="12"/>
      <c r="AX3805" s="12"/>
      <c r="AY3805" s="12"/>
      <c r="AZ3805" s="12"/>
      <c r="BA3805" s="12"/>
      <c r="BB3805" s="12"/>
      <c r="BC3805" s="12"/>
      <c r="BD3805" s="12"/>
      <c r="BE3805" s="12"/>
      <c r="BF3805" s="12"/>
      <c r="BG3805" s="12"/>
      <c r="BH3805" s="12"/>
      <c r="BI3805" s="12"/>
      <c r="BJ3805" s="12"/>
      <c r="BK3805" s="12"/>
      <c r="BL3805" s="12"/>
      <c r="BM3805" s="12"/>
      <c r="BN3805" s="12"/>
      <c r="BO3805" s="12"/>
      <c r="BP3805" s="12"/>
      <c r="BQ3805" s="12"/>
      <c r="BR3805" s="12"/>
      <c r="BS3805" s="12"/>
      <c r="BT3805" s="12"/>
      <c r="BU3805" s="12"/>
      <c r="BV3805" s="12"/>
      <c r="BW3805" s="12"/>
      <c r="BX3805" s="12"/>
      <c r="BY3805" s="12"/>
      <c r="BZ3805" s="12"/>
      <c r="CA3805" s="12"/>
      <c r="CB3805" s="12"/>
      <c r="CC3805" s="12"/>
      <c r="CD3805" s="12"/>
      <c r="CE3805" s="12"/>
      <c r="CF3805" s="12"/>
      <c r="CG3805" s="12"/>
      <c r="CH3805" s="12"/>
      <c r="CI3805" s="12"/>
      <c r="CJ3805" s="12"/>
      <c r="CK3805" s="12"/>
      <c r="CL3805" s="12"/>
      <c r="CM3805" s="12"/>
      <c r="CN3805" s="12"/>
      <c r="CO3805" s="12"/>
      <c r="CP3805" s="12"/>
      <c r="CQ3805" s="12"/>
      <c r="CR3805" s="12"/>
      <c r="CS3805" s="12"/>
      <c r="CT3805" s="12"/>
      <c r="CU3805" s="12"/>
      <c r="CV3805" s="12"/>
      <c r="CW3805" s="12"/>
      <c r="CX3805" s="12"/>
      <c r="CY3805" s="12"/>
      <c r="CZ3805" s="12"/>
      <c r="DA3805" s="12"/>
      <c r="DB3805" s="12"/>
      <c r="DC3805" s="12"/>
      <c r="DD3805" s="12"/>
      <c r="DE3805" s="12"/>
      <c r="DF3805" s="12"/>
      <c r="DG3805" s="12"/>
      <c r="DH3805" s="12"/>
      <c r="DI3805" s="12"/>
      <c r="DJ3805" s="12"/>
      <c r="DK3805" s="12"/>
      <c r="DL3805" s="12"/>
      <c r="DM3805" s="12"/>
      <c r="DN3805" s="12"/>
      <c r="DO3805" s="12"/>
      <c r="DP3805" s="12"/>
      <c r="DQ3805" s="12"/>
      <c r="DR3805" s="12"/>
      <c r="DS3805" s="12"/>
      <c r="DT3805" s="12"/>
      <c r="DU3805" s="12"/>
      <c r="DV3805" s="12"/>
    </row>
    <row r="3806" spans="1:126" s="14" customFormat="1" ht="60.75" thickBot="1" x14ac:dyDescent="0.3">
      <c r="A3806" s="12"/>
      <c r="B3806" s="13">
        <f t="shared" si="62"/>
        <v>3797</v>
      </c>
      <c r="C3806" s="2" t="s">
        <v>2933</v>
      </c>
      <c r="D3806" s="9">
        <v>8110</v>
      </c>
      <c r="E3806" s="2" t="s">
        <v>3744</v>
      </c>
      <c r="F3806" s="2" t="s">
        <v>3745</v>
      </c>
      <c r="G3806" s="2" t="s">
        <v>6012</v>
      </c>
      <c r="H3806" s="2" t="s">
        <v>377</v>
      </c>
      <c r="J3806" s="12"/>
      <c r="K3806" s="12"/>
      <c r="L3806" s="12"/>
      <c r="M3806" s="12"/>
      <c r="N3806" s="12"/>
      <c r="O3806" s="12"/>
      <c r="P3806" s="12"/>
      <c r="Q3806" s="12"/>
      <c r="R3806" s="12"/>
      <c r="S3806" s="12"/>
      <c r="T3806" s="12"/>
      <c r="U3806" s="12"/>
      <c r="V3806" s="12"/>
      <c r="W3806" s="12"/>
      <c r="X3806" s="12"/>
      <c r="Y3806" s="12"/>
      <c r="Z3806" s="12"/>
      <c r="AA3806" s="12"/>
      <c r="AB3806" s="12"/>
      <c r="AC3806" s="12"/>
      <c r="AD3806" s="12"/>
      <c r="AE3806" s="12"/>
      <c r="AF3806" s="12"/>
      <c r="AG3806" s="12"/>
      <c r="AH3806" s="12"/>
      <c r="AI3806" s="12"/>
      <c r="AJ3806" s="12"/>
      <c r="AK3806" s="12"/>
      <c r="AL3806" s="12"/>
      <c r="AM3806" s="12"/>
      <c r="AN3806" s="12"/>
      <c r="AO3806" s="12"/>
      <c r="AP3806" s="12"/>
      <c r="AQ3806" s="12"/>
      <c r="AR3806" s="12"/>
      <c r="AS3806" s="12"/>
      <c r="AT3806" s="12"/>
      <c r="AU3806" s="12"/>
      <c r="AV3806" s="12"/>
      <c r="AW3806" s="12"/>
      <c r="AX3806" s="12"/>
      <c r="AY3806" s="12"/>
      <c r="AZ3806" s="12"/>
      <c r="BA3806" s="12"/>
      <c r="BB3806" s="12"/>
      <c r="BC3806" s="12"/>
      <c r="BD3806" s="12"/>
      <c r="BE3806" s="12"/>
      <c r="BF3806" s="12"/>
      <c r="BG3806" s="12"/>
      <c r="BH3806" s="12"/>
      <c r="BI3806" s="12"/>
      <c r="BJ3806" s="12"/>
      <c r="BK3806" s="12"/>
      <c r="BL3806" s="12"/>
      <c r="BM3806" s="12"/>
      <c r="BN3806" s="12"/>
      <c r="BO3806" s="12"/>
      <c r="BP3806" s="12"/>
      <c r="BQ3806" s="12"/>
      <c r="BR3806" s="12"/>
      <c r="BS3806" s="12"/>
      <c r="BT3806" s="12"/>
      <c r="BU3806" s="12"/>
      <c r="BV3806" s="12"/>
      <c r="BW3806" s="12"/>
      <c r="BX3806" s="12"/>
      <c r="BY3806" s="12"/>
      <c r="BZ3806" s="12"/>
      <c r="CA3806" s="12"/>
      <c r="CB3806" s="12"/>
      <c r="CC3806" s="12"/>
      <c r="CD3806" s="12"/>
      <c r="CE3806" s="12"/>
      <c r="CF3806" s="12"/>
      <c r="CG3806" s="12"/>
      <c r="CH3806" s="12"/>
      <c r="CI3806" s="12"/>
      <c r="CJ3806" s="12"/>
      <c r="CK3806" s="12"/>
      <c r="CL3806" s="12"/>
      <c r="CM3806" s="12"/>
      <c r="CN3806" s="12"/>
      <c r="CO3806" s="12"/>
      <c r="CP3806" s="12"/>
      <c r="CQ3806" s="12"/>
      <c r="CR3806" s="12"/>
      <c r="CS3806" s="12"/>
      <c r="CT3806" s="12"/>
      <c r="CU3806" s="12"/>
      <c r="CV3806" s="12"/>
      <c r="CW3806" s="12"/>
      <c r="CX3806" s="12"/>
      <c r="CY3806" s="12"/>
      <c r="CZ3806" s="12"/>
      <c r="DA3806" s="12"/>
      <c r="DB3806" s="12"/>
      <c r="DC3806" s="12"/>
      <c r="DD3806" s="12"/>
      <c r="DE3806" s="12"/>
      <c r="DF3806" s="12"/>
      <c r="DG3806" s="12"/>
      <c r="DH3806" s="12"/>
      <c r="DI3806" s="12"/>
      <c r="DJ3806" s="12"/>
      <c r="DK3806" s="12"/>
      <c r="DL3806" s="12"/>
      <c r="DM3806" s="12"/>
      <c r="DN3806" s="12"/>
      <c r="DO3806" s="12"/>
      <c r="DP3806" s="12"/>
      <c r="DQ3806" s="12"/>
      <c r="DR3806" s="12"/>
      <c r="DS3806" s="12"/>
      <c r="DT3806" s="12"/>
      <c r="DU3806" s="12"/>
      <c r="DV3806" s="12"/>
    </row>
    <row r="3807" spans="1:126" s="14" customFormat="1" ht="60.75" thickBot="1" x14ac:dyDescent="0.3">
      <c r="A3807" s="12"/>
      <c r="B3807" s="13">
        <f t="shared" si="62"/>
        <v>3798</v>
      </c>
      <c r="C3807" s="2" t="s">
        <v>2933</v>
      </c>
      <c r="D3807" s="9">
        <v>8548</v>
      </c>
      <c r="E3807" s="2" t="s">
        <v>3748</v>
      </c>
      <c r="F3807" s="2" t="s">
        <v>3747</v>
      </c>
      <c r="G3807" s="2" t="s">
        <v>3746</v>
      </c>
      <c r="H3807" s="2" t="s">
        <v>377</v>
      </c>
      <c r="J3807" s="12"/>
      <c r="K3807" s="12"/>
      <c r="L3807" s="12"/>
      <c r="M3807" s="12"/>
      <c r="N3807" s="12"/>
      <c r="O3807" s="12"/>
      <c r="P3807" s="12"/>
      <c r="Q3807" s="12"/>
      <c r="R3807" s="12"/>
      <c r="S3807" s="12"/>
      <c r="T3807" s="12"/>
      <c r="U3807" s="12"/>
      <c r="V3807" s="12"/>
      <c r="W3807" s="12"/>
      <c r="X3807" s="12"/>
      <c r="Y3807" s="12"/>
      <c r="Z3807" s="12"/>
      <c r="AA3807" s="12"/>
      <c r="AB3807" s="12"/>
      <c r="AC3807" s="12"/>
      <c r="AD3807" s="12"/>
      <c r="AE3807" s="12"/>
      <c r="AF3807" s="12"/>
      <c r="AG3807" s="12"/>
      <c r="AH3807" s="12"/>
      <c r="AI3807" s="12"/>
      <c r="AJ3807" s="12"/>
      <c r="AK3807" s="12"/>
      <c r="AL3807" s="12"/>
      <c r="AM3807" s="12"/>
      <c r="AN3807" s="12"/>
      <c r="AO3807" s="12"/>
      <c r="AP3807" s="12"/>
      <c r="AQ3807" s="12"/>
      <c r="AR3807" s="12"/>
      <c r="AS3807" s="12"/>
      <c r="AT3807" s="12"/>
      <c r="AU3807" s="12"/>
      <c r="AV3807" s="12"/>
      <c r="AW3807" s="12"/>
      <c r="AX3807" s="12"/>
      <c r="AY3807" s="12"/>
      <c r="AZ3807" s="12"/>
      <c r="BA3807" s="12"/>
      <c r="BB3807" s="12"/>
      <c r="BC3807" s="12"/>
      <c r="BD3807" s="12"/>
      <c r="BE3807" s="12"/>
      <c r="BF3807" s="12"/>
      <c r="BG3807" s="12"/>
      <c r="BH3807" s="12"/>
      <c r="BI3807" s="12"/>
      <c r="BJ3807" s="12"/>
      <c r="BK3807" s="12"/>
      <c r="BL3807" s="12"/>
      <c r="BM3807" s="12"/>
      <c r="BN3807" s="12"/>
      <c r="BO3807" s="12"/>
      <c r="BP3807" s="12"/>
      <c r="BQ3807" s="12"/>
      <c r="BR3807" s="12"/>
      <c r="BS3807" s="12"/>
      <c r="BT3807" s="12"/>
      <c r="BU3807" s="12"/>
      <c r="BV3807" s="12"/>
      <c r="BW3807" s="12"/>
      <c r="BX3807" s="12"/>
      <c r="BY3807" s="12"/>
      <c r="BZ3807" s="12"/>
      <c r="CA3807" s="12"/>
      <c r="CB3807" s="12"/>
      <c r="CC3807" s="12"/>
      <c r="CD3807" s="12"/>
      <c r="CE3807" s="12"/>
      <c r="CF3807" s="12"/>
      <c r="CG3807" s="12"/>
      <c r="CH3807" s="12"/>
      <c r="CI3807" s="12"/>
      <c r="CJ3807" s="12"/>
      <c r="CK3807" s="12"/>
      <c r="CL3807" s="12"/>
      <c r="CM3807" s="12"/>
      <c r="CN3807" s="12"/>
      <c r="CO3807" s="12"/>
      <c r="CP3807" s="12"/>
      <c r="CQ3807" s="12"/>
      <c r="CR3807" s="12"/>
      <c r="CS3807" s="12"/>
      <c r="CT3807" s="12"/>
      <c r="CU3807" s="12"/>
      <c r="CV3807" s="12"/>
      <c r="CW3807" s="12"/>
      <c r="CX3807" s="12"/>
      <c r="CY3807" s="12"/>
      <c r="CZ3807" s="12"/>
      <c r="DA3807" s="12"/>
      <c r="DB3807" s="12"/>
      <c r="DC3807" s="12"/>
      <c r="DD3807" s="12"/>
      <c r="DE3807" s="12"/>
      <c r="DF3807" s="12"/>
      <c r="DG3807" s="12"/>
      <c r="DH3807" s="12"/>
      <c r="DI3807" s="12"/>
      <c r="DJ3807" s="12"/>
      <c r="DK3807" s="12"/>
      <c r="DL3807" s="12"/>
      <c r="DM3807" s="12"/>
      <c r="DN3807" s="12"/>
      <c r="DO3807" s="12"/>
      <c r="DP3807" s="12"/>
      <c r="DQ3807" s="12"/>
      <c r="DR3807" s="12"/>
      <c r="DS3807" s="12"/>
      <c r="DT3807" s="12"/>
      <c r="DU3807" s="12"/>
      <c r="DV3807" s="12"/>
    </row>
    <row r="3808" spans="1:126" s="14" customFormat="1" ht="60.75" thickBot="1" x14ac:dyDescent="0.3">
      <c r="A3808" s="12"/>
      <c r="B3808" s="13">
        <f t="shared" si="62"/>
        <v>3799</v>
      </c>
      <c r="C3808" s="2" t="s">
        <v>2933</v>
      </c>
      <c r="D3808" s="9">
        <v>8548</v>
      </c>
      <c r="E3808" s="2" t="s">
        <v>3749</v>
      </c>
      <c r="F3808" s="2" t="s">
        <v>6504</v>
      </c>
      <c r="G3808" s="2" t="s">
        <v>3750</v>
      </c>
      <c r="H3808" s="2" t="s">
        <v>377</v>
      </c>
      <c r="J3808" s="12"/>
      <c r="K3808" s="12"/>
      <c r="L3808" s="12"/>
      <c r="M3808" s="12"/>
      <c r="N3808" s="12"/>
      <c r="O3808" s="12"/>
      <c r="P3808" s="12"/>
      <c r="Q3808" s="12"/>
      <c r="R3808" s="12"/>
      <c r="S3808" s="12"/>
      <c r="T3808" s="12"/>
      <c r="U3808" s="12"/>
      <c r="V3808" s="12"/>
      <c r="W3808" s="12"/>
      <c r="X3808" s="12"/>
      <c r="Y3808" s="12"/>
      <c r="Z3808" s="12"/>
      <c r="AA3808" s="12"/>
      <c r="AB3808" s="12"/>
      <c r="AC3808" s="12"/>
      <c r="AD3808" s="12"/>
      <c r="AE3808" s="12"/>
      <c r="AF3808" s="12"/>
      <c r="AG3808" s="12"/>
      <c r="AH3808" s="12"/>
      <c r="AI3808" s="12"/>
      <c r="AJ3808" s="12"/>
      <c r="AK3808" s="12"/>
      <c r="AL3808" s="12"/>
      <c r="AM3808" s="12"/>
      <c r="AN3808" s="12"/>
      <c r="AO3808" s="12"/>
      <c r="AP3808" s="12"/>
      <c r="AQ3808" s="12"/>
      <c r="AR3808" s="12"/>
      <c r="AS3808" s="12"/>
      <c r="AT3808" s="12"/>
      <c r="AU3808" s="12"/>
      <c r="AV3808" s="12"/>
      <c r="AW3808" s="12"/>
      <c r="AX3808" s="12"/>
      <c r="AY3808" s="12"/>
      <c r="AZ3808" s="12"/>
      <c r="BA3808" s="12"/>
      <c r="BB3808" s="12"/>
      <c r="BC3808" s="12"/>
      <c r="BD3808" s="12"/>
      <c r="BE3808" s="12"/>
      <c r="BF3808" s="12"/>
      <c r="BG3808" s="12"/>
      <c r="BH3808" s="12"/>
      <c r="BI3808" s="12"/>
      <c r="BJ3808" s="12"/>
      <c r="BK3808" s="12"/>
      <c r="BL3808" s="12"/>
      <c r="BM3808" s="12"/>
      <c r="BN3808" s="12"/>
      <c r="BO3808" s="12"/>
      <c r="BP3808" s="12"/>
      <c r="BQ3808" s="12"/>
      <c r="BR3808" s="12"/>
      <c r="BS3808" s="12"/>
      <c r="BT3808" s="12"/>
      <c r="BU3808" s="12"/>
      <c r="BV3808" s="12"/>
      <c r="BW3808" s="12"/>
      <c r="BX3808" s="12"/>
      <c r="BY3808" s="12"/>
      <c r="BZ3808" s="12"/>
      <c r="CA3808" s="12"/>
      <c r="CB3808" s="12"/>
      <c r="CC3808" s="12"/>
      <c r="CD3808" s="12"/>
      <c r="CE3808" s="12"/>
      <c r="CF3808" s="12"/>
      <c r="CG3808" s="12"/>
      <c r="CH3808" s="12"/>
      <c r="CI3808" s="12"/>
      <c r="CJ3808" s="12"/>
      <c r="CK3808" s="12"/>
      <c r="CL3808" s="12"/>
      <c r="CM3808" s="12"/>
      <c r="CN3808" s="12"/>
      <c r="CO3808" s="12"/>
      <c r="CP3808" s="12"/>
      <c r="CQ3808" s="12"/>
      <c r="CR3808" s="12"/>
      <c r="CS3808" s="12"/>
      <c r="CT3808" s="12"/>
      <c r="CU3808" s="12"/>
      <c r="CV3808" s="12"/>
      <c r="CW3808" s="12"/>
      <c r="CX3808" s="12"/>
      <c r="CY3808" s="12"/>
      <c r="CZ3808" s="12"/>
      <c r="DA3808" s="12"/>
      <c r="DB3808" s="12"/>
      <c r="DC3808" s="12"/>
      <c r="DD3808" s="12"/>
      <c r="DE3808" s="12"/>
      <c r="DF3808" s="12"/>
      <c r="DG3808" s="12"/>
      <c r="DH3808" s="12"/>
      <c r="DI3808" s="12"/>
      <c r="DJ3808" s="12"/>
      <c r="DK3808" s="12"/>
      <c r="DL3808" s="12"/>
      <c r="DM3808" s="12"/>
      <c r="DN3808" s="12"/>
      <c r="DO3808" s="12"/>
      <c r="DP3808" s="12"/>
      <c r="DQ3808" s="12"/>
      <c r="DR3808" s="12"/>
      <c r="DS3808" s="12"/>
      <c r="DT3808" s="12"/>
      <c r="DU3808" s="12"/>
      <c r="DV3808" s="12"/>
    </row>
    <row r="3809" spans="1:126" s="14" customFormat="1" ht="60.75" thickBot="1" x14ac:dyDescent="0.3">
      <c r="A3809" s="12"/>
      <c r="B3809" s="13">
        <f t="shared" si="62"/>
        <v>3800</v>
      </c>
      <c r="C3809" s="2" t="s">
        <v>2933</v>
      </c>
      <c r="D3809" s="9">
        <v>2805</v>
      </c>
      <c r="E3809" s="2" t="s">
        <v>3685</v>
      </c>
      <c r="F3809" s="2" t="s">
        <v>3751</v>
      </c>
      <c r="G3809" s="2" t="s">
        <v>3752</v>
      </c>
      <c r="H3809" s="2" t="s">
        <v>377</v>
      </c>
      <c r="J3809" s="12"/>
      <c r="K3809" s="12"/>
      <c r="L3809" s="12"/>
      <c r="M3809" s="12"/>
      <c r="N3809" s="12"/>
      <c r="O3809" s="12"/>
      <c r="P3809" s="12"/>
      <c r="Q3809" s="12"/>
      <c r="R3809" s="12"/>
      <c r="S3809" s="12"/>
      <c r="T3809" s="12"/>
      <c r="U3809" s="12"/>
      <c r="V3809" s="12"/>
      <c r="W3809" s="12"/>
      <c r="X3809" s="12"/>
      <c r="Y3809" s="12"/>
      <c r="Z3809" s="12"/>
      <c r="AA3809" s="12"/>
      <c r="AB3809" s="12"/>
      <c r="AC3809" s="12"/>
      <c r="AD3809" s="12"/>
      <c r="AE3809" s="12"/>
      <c r="AF3809" s="12"/>
      <c r="AG3809" s="12"/>
      <c r="AH3809" s="12"/>
      <c r="AI3809" s="12"/>
      <c r="AJ3809" s="12"/>
      <c r="AK3809" s="12"/>
      <c r="AL3809" s="12"/>
      <c r="AM3809" s="12"/>
      <c r="AN3809" s="12"/>
      <c r="AO3809" s="12"/>
      <c r="AP3809" s="12"/>
      <c r="AQ3809" s="12"/>
      <c r="AR3809" s="12"/>
      <c r="AS3809" s="12"/>
      <c r="AT3809" s="12"/>
      <c r="AU3809" s="12"/>
      <c r="AV3809" s="12"/>
      <c r="AW3809" s="12"/>
      <c r="AX3809" s="12"/>
      <c r="AY3809" s="12"/>
      <c r="AZ3809" s="12"/>
      <c r="BA3809" s="12"/>
      <c r="BB3809" s="12"/>
      <c r="BC3809" s="12"/>
      <c r="BD3809" s="12"/>
      <c r="BE3809" s="12"/>
      <c r="BF3809" s="12"/>
      <c r="BG3809" s="12"/>
      <c r="BH3809" s="12"/>
      <c r="BI3809" s="12"/>
      <c r="BJ3809" s="12"/>
      <c r="BK3809" s="12"/>
      <c r="BL3809" s="12"/>
      <c r="BM3809" s="12"/>
      <c r="BN3809" s="12"/>
      <c r="BO3809" s="12"/>
      <c r="BP3809" s="12"/>
      <c r="BQ3809" s="12"/>
      <c r="BR3809" s="12"/>
      <c r="BS3809" s="12"/>
      <c r="BT3809" s="12"/>
      <c r="BU3809" s="12"/>
      <c r="BV3809" s="12"/>
      <c r="BW3809" s="12"/>
      <c r="BX3809" s="12"/>
      <c r="BY3809" s="12"/>
      <c r="BZ3809" s="12"/>
      <c r="CA3809" s="12"/>
      <c r="CB3809" s="12"/>
      <c r="CC3809" s="12"/>
      <c r="CD3809" s="12"/>
      <c r="CE3809" s="12"/>
      <c r="CF3809" s="12"/>
      <c r="CG3809" s="12"/>
      <c r="CH3809" s="12"/>
      <c r="CI3809" s="12"/>
      <c r="CJ3809" s="12"/>
      <c r="CK3809" s="12"/>
      <c r="CL3809" s="12"/>
      <c r="CM3809" s="12"/>
      <c r="CN3809" s="12"/>
      <c r="CO3809" s="12"/>
      <c r="CP3809" s="12"/>
      <c r="CQ3809" s="12"/>
      <c r="CR3809" s="12"/>
      <c r="CS3809" s="12"/>
      <c r="CT3809" s="12"/>
      <c r="CU3809" s="12"/>
      <c r="CV3809" s="12"/>
      <c r="CW3809" s="12"/>
      <c r="CX3809" s="12"/>
      <c r="CY3809" s="12"/>
      <c r="CZ3809" s="12"/>
      <c r="DA3809" s="12"/>
      <c r="DB3809" s="12"/>
      <c r="DC3809" s="12"/>
      <c r="DD3809" s="12"/>
      <c r="DE3809" s="12"/>
      <c r="DF3809" s="12"/>
      <c r="DG3809" s="12"/>
      <c r="DH3809" s="12"/>
      <c r="DI3809" s="12"/>
      <c r="DJ3809" s="12"/>
      <c r="DK3809" s="12"/>
      <c r="DL3809" s="12"/>
      <c r="DM3809" s="12"/>
      <c r="DN3809" s="12"/>
      <c r="DO3809" s="12"/>
      <c r="DP3809" s="12"/>
      <c r="DQ3809" s="12"/>
      <c r="DR3809" s="12"/>
      <c r="DS3809" s="12"/>
      <c r="DT3809" s="12"/>
      <c r="DU3809" s="12"/>
      <c r="DV3809" s="12"/>
    </row>
    <row r="3810" spans="1:126" s="14" customFormat="1" ht="105.75" thickBot="1" x14ac:dyDescent="0.3">
      <c r="A3810" s="12"/>
      <c r="B3810" s="13">
        <f t="shared" si="62"/>
        <v>3801</v>
      </c>
      <c r="C3810" s="2" t="s">
        <v>2933</v>
      </c>
      <c r="D3810" s="9">
        <v>7601</v>
      </c>
      <c r="E3810" s="2" t="s">
        <v>3753</v>
      </c>
      <c r="F3810" s="2" t="s">
        <v>3754</v>
      </c>
      <c r="G3810" s="2" t="s">
        <v>10795</v>
      </c>
      <c r="H3810" s="2" t="s">
        <v>377</v>
      </c>
      <c r="J3810" s="12"/>
      <c r="K3810" s="12"/>
      <c r="L3810" s="12"/>
      <c r="M3810" s="12"/>
      <c r="N3810" s="12"/>
      <c r="O3810" s="12"/>
      <c r="P3810" s="12"/>
      <c r="Q3810" s="12"/>
      <c r="R3810" s="12"/>
      <c r="S3810" s="12"/>
      <c r="T3810" s="12"/>
      <c r="U3810" s="12"/>
      <c r="V3810" s="12"/>
      <c r="W3810" s="12"/>
      <c r="X3810" s="12"/>
      <c r="Y3810" s="12"/>
      <c r="Z3810" s="12"/>
      <c r="AA3810" s="12"/>
      <c r="AB3810" s="12"/>
      <c r="AC3810" s="12"/>
      <c r="AD3810" s="12"/>
      <c r="AE3810" s="12"/>
      <c r="AF3810" s="12"/>
      <c r="AG3810" s="12"/>
      <c r="AH3810" s="12"/>
      <c r="AI3810" s="12"/>
      <c r="AJ3810" s="12"/>
      <c r="AK3810" s="12"/>
      <c r="AL3810" s="12"/>
      <c r="AM3810" s="12"/>
      <c r="AN3810" s="12"/>
      <c r="AO3810" s="12"/>
      <c r="AP3810" s="12"/>
      <c r="AQ3810" s="12"/>
      <c r="AR3810" s="12"/>
      <c r="AS3810" s="12"/>
      <c r="AT3810" s="12"/>
      <c r="AU3810" s="12"/>
      <c r="AV3810" s="12"/>
      <c r="AW3810" s="12"/>
      <c r="AX3810" s="12"/>
      <c r="AY3810" s="12"/>
      <c r="AZ3810" s="12"/>
      <c r="BA3810" s="12"/>
      <c r="BB3810" s="12"/>
      <c r="BC3810" s="12"/>
      <c r="BD3810" s="12"/>
      <c r="BE3810" s="12"/>
      <c r="BF3810" s="12"/>
      <c r="BG3810" s="12"/>
      <c r="BH3810" s="12"/>
      <c r="BI3810" s="12"/>
      <c r="BJ3810" s="12"/>
      <c r="BK3810" s="12"/>
      <c r="BL3810" s="12"/>
      <c r="BM3810" s="12"/>
      <c r="BN3810" s="12"/>
      <c r="BO3810" s="12"/>
      <c r="BP3810" s="12"/>
      <c r="BQ3810" s="12"/>
      <c r="BR3810" s="12"/>
      <c r="BS3810" s="12"/>
      <c r="BT3810" s="12"/>
      <c r="BU3810" s="12"/>
      <c r="BV3810" s="12"/>
      <c r="BW3810" s="12"/>
      <c r="BX3810" s="12"/>
      <c r="BY3810" s="12"/>
      <c r="BZ3810" s="12"/>
      <c r="CA3810" s="12"/>
      <c r="CB3810" s="12"/>
      <c r="CC3810" s="12"/>
      <c r="CD3810" s="12"/>
      <c r="CE3810" s="12"/>
      <c r="CF3810" s="12"/>
      <c r="CG3810" s="12"/>
      <c r="CH3810" s="12"/>
      <c r="CI3810" s="12"/>
      <c r="CJ3810" s="12"/>
      <c r="CK3810" s="12"/>
      <c r="CL3810" s="12"/>
      <c r="CM3810" s="12"/>
      <c r="CN3810" s="12"/>
      <c r="CO3810" s="12"/>
      <c r="CP3810" s="12"/>
      <c r="CQ3810" s="12"/>
      <c r="CR3810" s="12"/>
      <c r="CS3810" s="12"/>
      <c r="CT3810" s="12"/>
      <c r="CU3810" s="12"/>
      <c r="CV3810" s="12"/>
      <c r="CW3810" s="12"/>
      <c r="CX3810" s="12"/>
      <c r="CY3810" s="12"/>
      <c r="CZ3810" s="12"/>
      <c r="DA3810" s="12"/>
      <c r="DB3810" s="12"/>
      <c r="DC3810" s="12"/>
      <c r="DD3810" s="12"/>
      <c r="DE3810" s="12"/>
      <c r="DF3810" s="12"/>
      <c r="DG3810" s="12"/>
      <c r="DH3810" s="12"/>
      <c r="DI3810" s="12"/>
      <c r="DJ3810" s="12"/>
      <c r="DK3810" s="12"/>
      <c r="DL3810" s="12"/>
      <c r="DM3810" s="12"/>
      <c r="DN3810" s="12"/>
      <c r="DO3810" s="12"/>
      <c r="DP3810" s="12"/>
      <c r="DQ3810" s="12"/>
      <c r="DR3810" s="12"/>
      <c r="DS3810" s="12"/>
      <c r="DT3810" s="12"/>
      <c r="DU3810" s="12"/>
      <c r="DV3810" s="12"/>
    </row>
    <row r="3811" spans="1:126" s="14" customFormat="1" ht="90.75" thickBot="1" x14ac:dyDescent="0.3">
      <c r="A3811" s="12"/>
      <c r="B3811" s="13">
        <f t="shared" si="62"/>
        <v>3802</v>
      </c>
      <c r="C3811" s="2" t="s">
        <v>2933</v>
      </c>
      <c r="D3811" s="9">
        <v>7403</v>
      </c>
      <c r="E3811" s="2" t="s">
        <v>3755</v>
      </c>
      <c r="F3811" s="2" t="s">
        <v>3742</v>
      </c>
      <c r="G3811" s="2" t="s">
        <v>10796</v>
      </c>
      <c r="H3811" s="2" t="s">
        <v>377</v>
      </c>
      <c r="J3811" s="12"/>
      <c r="K3811" s="12"/>
      <c r="L3811" s="12"/>
      <c r="M3811" s="12"/>
      <c r="N3811" s="12"/>
      <c r="O3811" s="12"/>
      <c r="P3811" s="12"/>
      <c r="Q3811" s="12"/>
      <c r="R3811" s="12"/>
      <c r="S3811" s="12"/>
      <c r="T3811" s="12"/>
      <c r="U3811" s="12"/>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2"/>
      <c r="AY3811" s="12"/>
      <c r="AZ3811" s="12"/>
      <c r="BA3811" s="12"/>
      <c r="BB3811" s="12"/>
      <c r="BC3811" s="12"/>
      <c r="BD3811" s="12"/>
      <c r="BE3811" s="12"/>
      <c r="BF3811" s="12"/>
      <c r="BG3811" s="12"/>
      <c r="BH3811" s="12"/>
      <c r="BI3811" s="12"/>
      <c r="BJ3811" s="12"/>
      <c r="BK3811" s="12"/>
      <c r="BL3811" s="12"/>
      <c r="BM3811" s="12"/>
      <c r="BN3811" s="12"/>
      <c r="BO3811" s="12"/>
      <c r="BP3811" s="12"/>
      <c r="BQ3811" s="12"/>
      <c r="BR3811" s="12"/>
      <c r="BS3811" s="12"/>
      <c r="BT3811" s="12"/>
      <c r="BU3811" s="12"/>
      <c r="BV3811" s="12"/>
      <c r="BW3811" s="12"/>
      <c r="BX3811" s="12"/>
      <c r="BY3811" s="12"/>
      <c r="BZ3811" s="12"/>
      <c r="CA3811" s="12"/>
      <c r="CB3811" s="12"/>
      <c r="CC3811" s="12"/>
      <c r="CD3811" s="12"/>
      <c r="CE3811" s="12"/>
      <c r="CF3811" s="12"/>
      <c r="CG3811" s="12"/>
      <c r="CH3811" s="12"/>
      <c r="CI3811" s="12"/>
      <c r="CJ3811" s="12"/>
      <c r="CK3811" s="12"/>
      <c r="CL3811" s="12"/>
      <c r="CM3811" s="12"/>
      <c r="CN3811" s="12"/>
      <c r="CO3811" s="12"/>
      <c r="CP3811" s="12"/>
      <c r="CQ3811" s="12"/>
      <c r="CR3811" s="12"/>
      <c r="CS3811" s="12"/>
      <c r="CT3811" s="12"/>
      <c r="CU3811" s="12"/>
      <c r="CV3811" s="12"/>
      <c r="CW3811" s="12"/>
      <c r="CX3811" s="12"/>
      <c r="CY3811" s="12"/>
      <c r="CZ3811" s="12"/>
      <c r="DA3811" s="12"/>
      <c r="DB3811" s="12"/>
      <c r="DC3811" s="12"/>
      <c r="DD3811" s="12"/>
      <c r="DE3811" s="12"/>
      <c r="DF3811" s="12"/>
      <c r="DG3811" s="12"/>
      <c r="DH3811" s="12"/>
      <c r="DI3811" s="12"/>
      <c r="DJ3811" s="12"/>
      <c r="DK3811" s="12"/>
      <c r="DL3811" s="12"/>
      <c r="DM3811" s="12"/>
      <c r="DN3811" s="12"/>
      <c r="DO3811" s="12"/>
      <c r="DP3811" s="12"/>
      <c r="DQ3811" s="12"/>
      <c r="DR3811" s="12"/>
      <c r="DS3811" s="12"/>
      <c r="DT3811" s="12"/>
      <c r="DU3811" s="12"/>
      <c r="DV3811" s="12"/>
    </row>
    <row r="3812" spans="1:126" s="14" customFormat="1" ht="409.6" thickBot="1" x14ac:dyDescent="0.3">
      <c r="A3812" s="12"/>
      <c r="B3812" s="13">
        <f t="shared" si="62"/>
        <v>3803</v>
      </c>
      <c r="C3812" s="2" t="s">
        <v>2933</v>
      </c>
      <c r="D3812" s="9">
        <v>8548</v>
      </c>
      <c r="E3812" s="2" t="s">
        <v>3757</v>
      </c>
      <c r="F3812" s="2" t="s">
        <v>3756</v>
      </c>
      <c r="G3812" s="2" t="s">
        <v>10797</v>
      </c>
      <c r="H3812" s="2" t="s">
        <v>377</v>
      </c>
      <c r="J3812" s="12"/>
      <c r="K3812" s="12"/>
      <c r="L3812" s="12"/>
      <c r="M3812" s="12"/>
      <c r="N3812" s="12"/>
      <c r="O3812" s="12"/>
      <c r="P3812" s="12"/>
      <c r="Q3812" s="12"/>
      <c r="R3812" s="12"/>
      <c r="S3812" s="12"/>
      <c r="T3812" s="12"/>
      <c r="U3812" s="12"/>
      <c r="V3812" s="12"/>
      <c r="W3812" s="12"/>
      <c r="X3812" s="12"/>
      <c r="Y3812" s="12"/>
      <c r="Z3812" s="12"/>
      <c r="AA3812" s="12"/>
      <c r="AB3812" s="12"/>
      <c r="AC3812" s="12"/>
      <c r="AD3812" s="12"/>
      <c r="AE3812" s="12"/>
      <c r="AF3812" s="12"/>
      <c r="AG3812" s="12"/>
      <c r="AH3812" s="12"/>
      <c r="AI3812" s="12"/>
      <c r="AJ3812" s="12"/>
      <c r="AK3812" s="12"/>
      <c r="AL3812" s="12"/>
      <c r="AM3812" s="12"/>
      <c r="AN3812" s="12"/>
      <c r="AO3812" s="12"/>
      <c r="AP3812" s="12"/>
      <c r="AQ3812" s="12"/>
      <c r="AR3812" s="12"/>
      <c r="AS3812" s="12"/>
      <c r="AT3812" s="12"/>
      <c r="AU3812" s="12"/>
      <c r="AV3812" s="12"/>
      <c r="AW3812" s="12"/>
      <c r="AX3812" s="12"/>
      <c r="AY3812" s="12"/>
      <c r="AZ3812" s="12"/>
      <c r="BA3812" s="12"/>
      <c r="BB3812" s="12"/>
      <c r="BC3812" s="12"/>
      <c r="BD3812" s="12"/>
      <c r="BE3812" s="12"/>
      <c r="BF3812" s="12"/>
      <c r="BG3812" s="12"/>
      <c r="BH3812" s="12"/>
      <c r="BI3812" s="12"/>
      <c r="BJ3812" s="12"/>
      <c r="BK3812" s="12"/>
      <c r="BL3812" s="12"/>
      <c r="BM3812" s="12"/>
      <c r="BN3812" s="12"/>
      <c r="BO3812" s="12"/>
      <c r="BP3812" s="12"/>
      <c r="BQ3812" s="12"/>
      <c r="BR3812" s="12"/>
      <c r="BS3812" s="12"/>
      <c r="BT3812" s="12"/>
      <c r="BU3812" s="12"/>
      <c r="BV3812" s="12"/>
      <c r="BW3812" s="12"/>
      <c r="BX3812" s="12"/>
      <c r="BY3812" s="12"/>
      <c r="BZ3812" s="12"/>
      <c r="CA3812" s="12"/>
      <c r="CB3812" s="12"/>
      <c r="CC3812" s="12"/>
      <c r="CD3812" s="12"/>
      <c r="CE3812" s="12"/>
      <c r="CF3812" s="12"/>
      <c r="CG3812" s="12"/>
      <c r="CH3812" s="12"/>
      <c r="CI3812" s="12"/>
      <c r="CJ3812" s="12"/>
      <c r="CK3812" s="12"/>
      <c r="CL3812" s="12"/>
      <c r="CM3812" s="12"/>
      <c r="CN3812" s="12"/>
      <c r="CO3812" s="12"/>
      <c r="CP3812" s="12"/>
      <c r="CQ3812" s="12"/>
      <c r="CR3812" s="12"/>
      <c r="CS3812" s="12"/>
      <c r="CT3812" s="12"/>
      <c r="CU3812" s="12"/>
      <c r="CV3812" s="12"/>
      <c r="CW3812" s="12"/>
      <c r="CX3812" s="12"/>
      <c r="CY3812" s="12"/>
      <c r="CZ3812" s="12"/>
      <c r="DA3812" s="12"/>
      <c r="DB3812" s="12"/>
      <c r="DC3812" s="12"/>
      <c r="DD3812" s="12"/>
      <c r="DE3812" s="12"/>
      <c r="DF3812" s="12"/>
      <c r="DG3812" s="12"/>
      <c r="DH3812" s="12"/>
      <c r="DI3812" s="12"/>
      <c r="DJ3812" s="12"/>
      <c r="DK3812" s="12"/>
      <c r="DL3812" s="12"/>
      <c r="DM3812" s="12"/>
      <c r="DN3812" s="12"/>
      <c r="DO3812" s="12"/>
      <c r="DP3812" s="12"/>
      <c r="DQ3812" s="12"/>
      <c r="DR3812" s="12"/>
      <c r="DS3812" s="12"/>
      <c r="DT3812" s="12"/>
      <c r="DU3812" s="12"/>
      <c r="DV3812" s="12"/>
    </row>
    <row r="3813" spans="1:126" s="14" customFormat="1" ht="90.75" thickBot="1" x14ac:dyDescent="0.3">
      <c r="A3813" s="12"/>
      <c r="B3813" s="13">
        <f t="shared" si="62"/>
        <v>3804</v>
      </c>
      <c r="C3813" s="2" t="s">
        <v>2933</v>
      </c>
      <c r="D3813" s="9">
        <v>8110</v>
      </c>
      <c r="E3813" s="2" t="s">
        <v>3758</v>
      </c>
      <c r="F3813" s="2" t="s">
        <v>3759</v>
      </c>
      <c r="G3813" s="2" t="s">
        <v>10798</v>
      </c>
      <c r="H3813" s="2" t="s">
        <v>377</v>
      </c>
      <c r="J3813" s="12"/>
      <c r="K3813" s="12"/>
      <c r="L3813" s="12"/>
      <c r="M3813" s="12"/>
      <c r="N3813" s="12"/>
      <c r="O3813" s="12"/>
      <c r="P3813" s="12"/>
      <c r="Q3813" s="12"/>
      <c r="R3813" s="12"/>
      <c r="S3813" s="12"/>
      <c r="T3813" s="12"/>
      <c r="U3813" s="12"/>
      <c r="V3813" s="12"/>
      <c r="W3813" s="12"/>
      <c r="X3813" s="12"/>
      <c r="Y3813" s="12"/>
      <c r="Z3813" s="12"/>
      <c r="AA3813" s="12"/>
      <c r="AB3813" s="12"/>
      <c r="AC3813" s="12"/>
      <c r="AD3813" s="12"/>
      <c r="AE3813" s="12"/>
      <c r="AF3813" s="12"/>
      <c r="AG3813" s="12"/>
      <c r="AH3813" s="12"/>
      <c r="AI3813" s="12"/>
      <c r="AJ3813" s="12"/>
      <c r="AK3813" s="12"/>
      <c r="AL3813" s="12"/>
      <c r="AM3813" s="12"/>
      <c r="AN3813" s="12"/>
      <c r="AO3813" s="12"/>
      <c r="AP3813" s="12"/>
      <c r="AQ3813" s="12"/>
      <c r="AR3813" s="12"/>
      <c r="AS3813" s="12"/>
      <c r="AT3813" s="12"/>
      <c r="AU3813" s="12"/>
      <c r="AV3813" s="12"/>
      <c r="AW3813" s="12"/>
      <c r="AX3813" s="12"/>
      <c r="AY3813" s="12"/>
      <c r="AZ3813" s="12"/>
      <c r="BA3813" s="12"/>
      <c r="BB3813" s="12"/>
      <c r="BC3813" s="12"/>
      <c r="BD3813" s="12"/>
      <c r="BE3813" s="12"/>
      <c r="BF3813" s="12"/>
      <c r="BG3813" s="12"/>
      <c r="BH3813" s="12"/>
      <c r="BI3813" s="12"/>
      <c r="BJ3813" s="12"/>
      <c r="BK3813" s="12"/>
      <c r="BL3813" s="12"/>
      <c r="BM3813" s="12"/>
      <c r="BN3813" s="12"/>
      <c r="BO3813" s="12"/>
      <c r="BP3813" s="12"/>
      <c r="BQ3813" s="12"/>
      <c r="BR3813" s="12"/>
      <c r="BS3813" s="12"/>
      <c r="BT3813" s="12"/>
      <c r="BU3813" s="12"/>
      <c r="BV3813" s="12"/>
      <c r="BW3813" s="12"/>
      <c r="BX3813" s="12"/>
      <c r="BY3813" s="12"/>
      <c r="BZ3813" s="12"/>
      <c r="CA3813" s="12"/>
      <c r="CB3813" s="12"/>
      <c r="CC3813" s="12"/>
      <c r="CD3813" s="12"/>
      <c r="CE3813" s="12"/>
      <c r="CF3813" s="12"/>
      <c r="CG3813" s="12"/>
      <c r="CH3813" s="12"/>
      <c r="CI3813" s="12"/>
      <c r="CJ3813" s="12"/>
      <c r="CK3813" s="12"/>
      <c r="CL3813" s="12"/>
      <c r="CM3813" s="12"/>
      <c r="CN3813" s="12"/>
      <c r="CO3813" s="12"/>
      <c r="CP3813" s="12"/>
      <c r="CQ3813" s="12"/>
      <c r="CR3813" s="12"/>
      <c r="CS3813" s="12"/>
      <c r="CT3813" s="12"/>
      <c r="CU3813" s="12"/>
      <c r="CV3813" s="12"/>
      <c r="CW3813" s="12"/>
      <c r="CX3813" s="12"/>
      <c r="CY3813" s="12"/>
      <c r="CZ3813" s="12"/>
      <c r="DA3813" s="12"/>
      <c r="DB3813" s="12"/>
      <c r="DC3813" s="12"/>
      <c r="DD3813" s="12"/>
      <c r="DE3813" s="12"/>
      <c r="DF3813" s="12"/>
      <c r="DG3813" s="12"/>
      <c r="DH3813" s="12"/>
      <c r="DI3813" s="12"/>
      <c r="DJ3813" s="12"/>
      <c r="DK3813" s="12"/>
      <c r="DL3813" s="12"/>
      <c r="DM3813" s="12"/>
      <c r="DN3813" s="12"/>
      <c r="DO3813" s="12"/>
      <c r="DP3813" s="12"/>
      <c r="DQ3813" s="12"/>
      <c r="DR3813" s="12"/>
      <c r="DS3813" s="12"/>
      <c r="DT3813" s="12"/>
      <c r="DU3813" s="12"/>
      <c r="DV3813" s="12"/>
    </row>
    <row r="3814" spans="1:126" s="14" customFormat="1" ht="60.75" thickBot="1" x14ac:dyDescent="0.3">
      <c r="A3814" s="12"/>
      <c r="B3814" s="13">
        <f t="shared" si="62"/>
        <v>3805</v>
      </c>
      <c r="C3814" s="2" t="s">
        <v>2933</v>
      </c>
      <c r="D3814" s="9">
        <v>8547</v>
      </c>
      <c r="E3814" s="2" t="s">
        <v>3760</v>
      </c>
      <c r="F3814" s="2" t="s">
        <v>3761</v>
      </c>
      <c r="G3814" s="2" t="s">
        <v>3762</v>
      </c>
      <c r="H3814" s="2" t="s">
        <v>377</v>
      </c>
      <c r="J3814" s="12"/>
      <c r="K3814" s="12"/>
      <c r="L3814" s="12"/>
      <c r="M3814" s="12"/>
      <c r="N3814" s="12"/>
      <c r="O3814" s="12"/>
      <c r="P3814" s="12"/>
      <c r="Q3814" s="12"/>
      <c r="R3814" s="12"/>
      <c r="S3814" s="12"/>
      <c r="T3814" s="12"/>
      <c r="U3814" s="12"/>
      <c r="V3814" s="12"/>
      <c r="W3814" s="12"/>
      <c r="X3814" s="12"/>
      <c r="Y3814" s="12"/>
      <c r="Z3814" s="12"/>
      <c r="AA3814" s="12"/>
      <c r="AB3814" s="12"/>
      <c r="AC3814" s="12"/>
      <c r="AD3814" s="12"/>
      <c r="AE3814" s="12"/>
      <c r="AF3814" s="12"/>
      <c r="AG3814" s="12"/>
      <c r="AH3814" s="12"/>
      <c r="AI3814" s="12"/>
      <c r="AJ3814" s="12"/>
      <c r="AK3814" s="12"/>
      <c r="AL3814" s="12"/>
      <c r="AM3814" s="12"/>
      <c r="AN3814" s="12"/>
      <c r="AO3814" s="12"/>
      <c r="AP3814" s="12"/>
      <c r="AQ3814" s="12"/>
      <c r="AR3814" s="12"/>
      <c r="AS3814" s="12"/>
      <c r="AT3814" s="12"/>
      <c r="AU3814" s="12"/>
      <c r="AV3814" s="12"/>
      <c r="AW3814" s="12"/>
      <c r="AX3814" s="12"/>
      <c r="AY3814" s="12"/>
      <c r="AZ3814" s="12"/>
      <c r="BA3814" s="12"/>
      <c r="BB3814" s="12"/>
      <c r="BC3814" s="12"/>
      <c r="BD3814" s="12"/>
      <c r="BE3814" s="12"/>
      <c r="BF3814" s="12"/>
      <c r="BG3814" s="12"/>
      <c r="BH3814" s="12"/>
      <c r="BI3814" s="12"/>
      <c r="BJ3814" s="12"/>
      <c r="BK3814" s="12"/>
      <c r="BL3814" s="12"/>
      <c r="BM3814" s="12"/>
      <c r="BN3814" s="12"/>
      <c r="BO3814" s="12"/>
      <c r="BP3814" s="12"/>
      <c r="BQ3814" s="12"/>
      <c r="BR3814" s="12"/>
      <c r="BS3814" s="12"/>
      <c r="BT3814" s="12"/>
      <c r="BU3814" s="12"/>
      <c r="BV3814" s="12"/>
      <c r="BW3814" s="12"/>
      <c r="BX3814" s="12"/>
      <c r="BY3814" s="12"/>
      <c r="BZ3814" s="12"/>
      <c r="CA3814" s="12"/>
      <c r="CB3814" s="12"/>
      <c r="CC3814" s="12"/>
      <c r="CD3814" s="12"/>
      <c r="CE3814" s="12"/>
      <c r="CF3814" s="12"/>
      <c r="CG3814" s="12"/>
      <c r="CH3814" s="12"/>
      <c r="CI3814" s="12"/>
      <c r="CJ3814" s="12"/>
      <c r="CK3814" s="12"/>
      <c r="CL3814" s="12"/>
      <c r="CM3814" s="12"/>
      <c r="CN3814" s="12"/>
      <c r="CO3814" s="12"/>
      <c r="CP3814" s="12"/>
      <c r="CQ3814" s="12"/>
      <c r="CR3814" s="12"/>
      <c r="CS3814" s="12"/>
      <c r="CT3814" s="12"/>
      <c r="CU3814" s="12"/>
      <c r="CV3814" s="12"/>
      <c r="CW3814" s="12"/>
      <c r="CX3814" s="12"/>
      <c r="CY3814" s="12"/>
      <c r="CZ3814" s="12"/>
      <c r="DA3814" s="12"/>
      <c r="DB3814" s="12"/>
      <c r="DC3814" s="12"/>
      <c r="DD3814" s="12"/>
      <c r="DE3814" s="12"/>
      <c r="DF3814" s="12"/>
      <c r="DG3814" s="12"/>
      <c r="DH3814" s="12"/>
      <c r="DI3814" s="12"/>
      <c r="DJ3814" s="12"/>
      <c r="DK3814" s="12"/>
      <c r="DL3814" s="12"/>
      <c r="DM3814" s="12"/>
      <c r="DN3814" s="12"/>
      <c r="DO3814" s="12"/>
      <c r="DP3814" s="12"/>
      <c r="DQ3814" s="12"/>
      <c r="DR3814" s="12"/>
      <c r="DS3814" s="12"/>
      <c r="DT3814" s="12"/>
      <c r="DU3814" s="12"/>
      <c r="DV3814" s="12"/>
    </row>
    <row r="3815" spans="1:126" s="14" customFormat="1" ht="60.75" thickBot="1" x14ac:dyDescent="0.3">
      <c r="A3815" s="12"/>
      <c r="B3815" s="13">
        <f t="shared" si="62"/>
        <v>3806</v>
      </c>
      <c r="C3815" s="2" t="s">
        <v>2933</v>
      </c>
      <c r="D3815" s="9">
        <v>8547</v>
      </c>
      <c r="E3815" s="2" t="s">
        <v>3760</v>
      </c>
      <c r="F3815" s="2" t="s">
        <v>3763</v>
      </c>
      <c r="G3815" s="2" t="s">
        <v>6013</v>
      </c>
      <c r="H3815" s="2" t="s">
        <v>377</v>
      </c>
      <c r="J3815" s="12"/>
      <c r="K3815" s="12"/>
      <c r="L3815" s="12"/>
      <c r="M3815" s="12"/>
      <c r="N3815" s="12"/>
      <c r="O3815" s="12"/>
      <c r="P3815" s="12"/>
      <c r="Q3815" s="12"/>
      <c r="R3815" s="12"/>
      <c r="S3815" s="12"/>
      <c r="T3815" s="12"/>
      <c r="U3815" s="12"/>
      <c r="V3815" s="12"/>
      <c r="W3815" s="12"/>
      <c r="X3815" s="12"/>
      <c r="Y3815" s="12"/>
      <c r="Z3815" s="12"/>
      <c r="AA3815" s="12"/>
      <c r="AB3815" s="12"/>
      <c r="AC3815" s="12"/>
      <c r="AD3815" s="12"/>
      <c r="AE3815" s="12"/>
      <c r="AF3815" s="12"/>
      <c r="AG3815" s="12"/>
      <c r="AH3815" s="12"/>
      <c r="AI3815" s="12"/>
      <c r="AJ3815" s="12"/>
      <c r="AK3815" s="12"/>
      <c r="AL3815" s="12"/>
      <c r="AM3815" s="12"/>
      <c r="AN3815" s="12"/>
      <c r="AO3815" s="12"/>
      <c r="AP3815" s="12"/>
      <c r="AQ3815" s="12"/>
      <c r="AR3815" s="12"/>
      <c r="AS3815" s="12"/>
      <c r="AT3815" s="12"/>
      <c r="AU3815" s="12"/>
      <c r="AV3815" s="12"/>
      <c r="AW3815" s="12"/>
      <c r="AX3815" s="12"/>
      <c r="AY3815" s="12"/>
      <c r="AZ3815" s="12"/>
      <c r="BA3815" s="12"/>
      <c r="BB3815" s="12"/>
      <c r="BC3815" s="12"/>
      <c r="BD3815" s="12"/>
      <c r="BE3815" s="12"/>
      <c r="BF3815" s="12"/>
      <c r="BG3815" s="12"/>
      <c r="BH3815" s="12"/>
      <c r="BI3815" s="12"/>
      <c r="BJ3815" s="12"/>
      <c r="BK3815" s="12"/>
      <c r="BL3815" s="12"/>
      <c r="BM3815" s="12"/>
      <c r="BN3815" s="12"/>
      <c r="BO3815" s="12"/>
      <c r="BP3815" s="12"/>
      <c r="BQ3815" s="12"/>
      <c r="BR3815" s="12"/>
      <c r="BS3815" s="12"/>
      <c r="BT3815" s="12"/>
      <c r="BU3815" s="12"/>
      <c r="BV3815" s="12"/>
      <c r="BW3815" s="12"/>
      <c r="BX3815" s="12"/>
      <c r="BY3815" s="12"/>
      <c r="BZ3815" s="12"/>
      <c r="CA3815" s="12"/>
      <c r="CB3815" s="12"/>
      <c r="CC3815" s="12"/>
      <c r="CD3815" s="12"/>
      <c r="CE3815" s="12"/>
      <c r="CF3815" s="12"/>
      <c r="CG3815" s="12"/>
      <c r="CH3815" s="12"/>
      <c r="CI3815" s="12"/>
      <c r="CJ3815" s="12"/>
      <c r="CK3815" s="12"/>
      <c r="CL3815" s="12"/>
      <c r="CM3815" s="12"/>
      <c r="CN3815" s="12"/>
      <c r="CO3815" s="12"/>
      <c r="CP3815" s="12"/>
      <c r="CQ3815" s="12"/>
      <c r="CR3815" s="12"/>
      <c r="CS3815" s="12"/>
      <c r="CT3815" s="12"/>
      <c r="CU3815" s="12"/>
      <c r="CV3815" s="12"/>
      <c r="CW3815" s="12"/>
      <c r="CX3815" s="12"/>
      <c r="CY3815" s="12"/>
      <c r="CZ3815" s="12"/>
      <c r="DA3815" s="12"/>
      <c r="DB3815" s="12"/>
      <c r="DC3815" s="12"/>
      <c r="DD3815" s="12"/>
      <c r="DE3815" s="12"/>
      <c r="DF3815" s="12"/>
      <c r="DG3815" s="12"/>
      <c r="DH3815" s="12"/>
      <c r="DI3815" s="12"/>
      <c r="DJ3815" s="12"/>
      <c r="DK3815" s="12"/>
      <c r="DL3815" s="12"/>
      <c r="DM3815" s="12"/>
      <c r="DN3815" s="12"/>
      <c r="DO3815" s="12"/>
      <c r="DP3815" s="12"/>
      <c r="DQ3815" s="12"/>
      <c r="DR3815" s="12"/>
      <c r="DS3815" s="12"/>
      <c r="DT3815" s="12"/>
      <c r="DU3815" s="12"/>
      <c r="DV3815" s="12"/>
    </row>
    <row r="3816" spans="1:126" s="14" customFormat="1" ht="60.75" thickBot="1" x14ac:dyDescent="0.3">
      <c r="A3816" s="12"/>
      <c r="B3816" s="13">
        <f t="shared" si="62"/>
        <v>3807</v>
      </c>
      <c r="C3816" s="2" t="s">
        <v>2933</v>
      </c>
      <c r="D3816" s="9">
        <v>7112</v>
      </c>
      <c r="E3816" s="2" t="s">
        <v>3739</v>
      </c>
      <c r="F3816" s="2" t="s">
        <v>6503</v>
      </c>
      <c r="G3816" s="2" t="s">
        <v>7056</v>
      </c>
      <c r="H3816" s="2" t="s">
        <v>377</v>
      </c>
      <c r="J3816" s="12"/>
      <c r="K3816" s="12"/>
      <c r="L3816" s="12"/>
      <c r="M3816" s="12"/>
      <c r="N3816" s="12"/>
      <c r="O3816" s="12"/>
      <c r="P3816" s="12"/>
      <c r="Q3816" s="12"/>
      <c r="R3816" s="12"/>
      <c r="S3816" s="12"/>
      <c r="T3816" s="12"/>
      <c r="U3816" s="12"/>
      <c r="V3816" s="12"/>
      <c r="W3816" s="12"/>
      <c r="X3816" s="12"/>
      <c r="Y3816" s="12"/>
      <c r="Z3816" s="12"/>
      <c r="AA3816" s="12"/>
      <c r="AB3816" s="12"/>
      <c r="AC3816" s="12"/>
      <c r="AD3816" s="12"/>
      <c r="AE3816" s="12"/>
      <c r="AF3816" s="12"/>
      <c r="AG3816" s="12"/>
      <c r="AH3816" s="12"/>
      <c r="AI3816" s="12"/>
      <c r="AJ3816" s="12"/>
      <c r="AK3816" s="12"/>
      <c r="AL3816" s="12"/>
      <c r="AM3816" s="12"/>
      <c r="AN3816" s="12"/>
      <c r="AO3816" s="12"/>
      <c r="AP3816" s="12"/>
      <c r="AQ3816" s="12"/>
      <c r="AR3816" s="12"/>
      <c r="AS3816" s="12"/>
      <c r="AT3816" s="12"/>
      <c r="AU3816" s="12"/>
      <c r="AV3816" s="12"/>
      <c r="AW3816" s="12"/>
      <c r="AX3816" s="12"/>
      <c r="AY3816" s="12"/>
      <c r="AZ3816" s="12"/>
      <c r="BA3816" s="12"/>
      <c r="BB3816" s="12"/>
      <c r="BC3816" s="12"/>
      <c r="BD3816" s="12"/>
      <c r="BE3816" s="12"/>
      <c r="BF3816" s="12"/>
      <c r="BG3816" s="12"/>
      <c r="BH3816" s="12"/>
      <c r="BI3816" s="12"/>
      <c r="BJ3816" s="12"/>
      <c r="BK3816" s="12"/>
      <c r="BL3816" s="12"/>
      <c r="BM3816" s="12"/>
      <c r="BN3816" s="12"/>
      <c r="BO3816" s="12"/>
      <c r="BP3816" s="12"/>
      <c r="BQ3816" s="12"/>
      <c r="BR3816" s="12"/>
      <c r="BS3816" s="12"/>
      <c r="BT3816" s="12"/>
      <c r="BU3816" s="12"/>
      <c r="BV3816" s="12"/>
      <c r="BW3816" s="12"/>
      <c r="BX3816" s="12"/>
      <c r="BY3816" s="12"/>
      <c r="BZ3816" s="12"/>
      <c r="CA3816" s="12"/>
      <c r="CB3816" s="12"/>
      <c r="CC3816" s="12"/>
      <c r="CD3816" s="12"/>
      <c r="CE3816" s="12"/>
      <c r="CF3816" s="12"/>
      <c r="CG3816" s="12"/>
      <c r="CH3816" s="12"/>
      <c r="CI3816" s="12"/>
      <c r="CJ3816" s="12"/>
      <c r="CK3816" s="12"/>
      <c r="CL3816" s="12"/>
      <c r="CM3816" s="12"/>
      <c r="CN3816" s="12"/>
      <c r="CO3816" s="12"/>
      <c r="CP3816" s="12"/>
      <c r="CQ3816" s="12"/>
      <c r="CR3816" s="12"/>
      <c r="CS3816" s="12"/>
      <c r="CT3816" s="12"/>
      <c r="CU3816" s="12"/>
      <c r="CV3816" s="12"/>
      <c r="CW3816" s="12"/>
      <c r="CX3816" s="12"/>
      <c r="CY3816" s="12"/>
      <c r="CZ3816" s="12"/>
      <c r="DA3816" s="12"/>
      <c r="DB3816" s="12"/>
      <c r="DC3816" s="12"/>
      <c r="DD3816" s="12"/>
      <c r="DE3816" s="12"/>
      <c r="DF3816" s="12"/>
      <c r="DG3816" s="12"/>
      <c r="DH3816" s="12"/>
      <c r="DI3816" s="12"/>
      <c r="DJ3816" s="12"/>
      <c r="DK3816" s="12"/>
      <c r="DL3816" s="12"/>
      <c r="DM3816" s="12"/>
      <c r="DN3816" s="12"/>
      <c r="DO3816" s="12"/>
      <c r="DP3816" s="12"/>
      <c r="DQ3816" s="12"/>
      <c r="DR3816" s="12"/>
      <c r="DS3816" s="12"/>
      <c r="DT3816" s="12"/>
      <c r="DU3816" s="12"/>
      <c r="DV3816" s="12"/>
    </row>
    <row r="3817" spans="1:126" s="14" customFormat="1" ht="60.75" thickBot="1" x14ac:dyDescent="0.3">
      <c r="A3817" s="12"/>
      <c r="B3817" s="13">
        <f t="shared" si="62"/>
        <v>3808</v>
      </c>
      <c r="C3817" s="2" t="s">
        <v>2933</v>
      </c>
      <c r="D3817" s="9">
        <v>7601</v>
      </c>
      <c r="E3817" s="2" t="s">
        <v>6505</v>
      </c>
      <c r="F3817" s="2" t="s">
        <v>6506</v>
      </c>
      <c r="G3817" s="2" t="s">
        <v>10799</v>
      </c>
      <c r="H3817" s="2" t="s">
        <v>377</v>
      </c>
      <c r="J3817" s="12"/>
      <c r="K3817" s="12"/>
      <c r="L3817" s="12"/>
      <c r="M3817" s="12"/>
      <c r="N3817" s="12"/>
      <c r="O3817" s="12"/>
      <c r="P3817" s="12"/>
      <c r="Q3817" s="12"/>
      <c r="R3817" s="12"/>
      <c r="S3817" s="12"/>
      <c r="T3817" s="12"/>
      <c r="U3817" s="12"/>
      <c r="V3817" s="12"/>
      <c r="W3817" s="12"/>
      <c r="X3817" s="12"/>
      <c r="Y3817" s="12"/>
      <c r="Z3817" s="12"/>
      <c r="AA3817" s="12"/>
      <c r="AB3817" s="12"/>
      <c r="AC3817" s="12"/>
      <c r="AD3817" s="12"/>
      <c r="AE3817" s="12"/>
      <c r="AF3817" s="12"/>
      <c r="AG3817" s="12"/>
      <c r="AH3817" s="12"/>
      <c r="AI3817" s="12"/>
      <c r="AJ3817" s="12"/>
      <c r="AK3817" s="12"/>
      <c r="AL3817" s="12"/>
      <c r="AM3817" s="12"/>
      <c r="AN3817" s="12"/>
      <c r="AO3817" s="12"/>
      <c r="AP3817" s="12"/>
      <c r="AQ3817" s="12"/>
      <c r="AR3817" s="12"/>
      <c r="AS3817" s="12"/>
      <c r="AT3817" s="12"/>
      <c r="AU3817" s="12"/>
      <c r="AV3817" s="12"/>
      <c r="AW3817" s="12"/>
      <c r="AX3817" s="12"/>
      <c r="AY3817" s="12"/>
      <c r="AZ3817" s="12"/>
      <c r="BA3817" s="12"/>
      <c r="BB3817" s="12"/>
      <c r="BC3817" s="12"/>
      <c r="BD3817" s="12"/>
      <c r="BE3817" s="12"/>
      <c r="BF3817" s="12"/>
      <c r="BG3817" s="12"/>
      <c r="BH3817" s="12"/>
      <c r="BI3817" s="12"/>
      <c r="BJ3817" s="12"/>
      <c r="BK3817" s="12"/>
      <c r="BL3817" s="12"/>
      <c r="BM3817" s="12"/>
      <c r="BN3817" s="12"/>
      <c r="BO3817" s="12"/>
      <c r="BP3817" s="12"/>
      <c r="BQ3817" s="12"/>
      <c r="BR3817" s="12"/>
      <c r="BS3817" s="12"/>
      <c r="BT3817" s="12"/>
      <c r="BU3817" s="12"/>
      <c r="BV3817" s="12"/>
      <c r="BW3817" s="12"/>
      <c r="BX3817" s="12"/>
      <c r="BY3817" s="12"/>
      <c r="BZ3817" s="12"/>
      <c r="CA3817" s="12"/>
      <c r="CB3817" s="12"/>
      <c r="CC3817" s="12"/>
      <c r="CD3817" s="12"/>
      <c r="CE3817" s="12"/>
      <c r="CF3817" s="12"/>
      <c r="CG3817" s="12"/>
      <c r="CH3817" s="12"/>
      <c r="CI3817" s="12"/>
      <c r="CJ3817" s="12"/>
      <c r="CK3817" s="12"/>
      <c r="CL3817" s="12"/>
      <c r="CM3817" s="12"/>
      <c r="CN3817" s="12"/>
      <c r="CO3817" s="12"/>
      <c r="CP3817" s="12"/>
      <c r="CQ3817" s="12"/>
      <c r="CR3817" s="12"/>
      <c r="CS3817" s="12"/>
      <c r="CT3817" s="12"/>
      <c r="CU3817" s="12"/>
      <c r="CV3817" s="12"/>
      <c r="CW3817" s="12"/>
      <c r="CX3817" s="12"/>
      <c r="CY3817" s="12"/>
      <c r="CZ3817" s="12"/>
      <c r="DA3817" s="12"/>
      <c r="DB3817" s="12"/>
      <c r="DC3817" s="12"/>
      <c r="DD3817" s="12"/>
      <c r="DE3817" s="12"/>
      <c r="DF3817" s="12"/>
      <c r="DG3817" s="12"/>
      <c r="DH3817" s="12"/>
      <c r="DI3817" s="12"/>
      <c r="DJ3817" s="12"/>
      <c r="DK3817" s="12"/>
      <c r="DL3817" s="12"/>
      <c r="DM3817" s="12"/>
      <c r="DN3817" s="12"/>
      <c r="DO3817" s="12"/>
      <c r="DP3817" s="12"/>
      <c r="DQ3817" s="12"/>
      <c r="DR3817" s="12"/>
      <c r="DS3817" s="12"/>
      <c r="DT3817" s="12"/>
      <c r="DU3817" s="12"/>
      <c r="DV3817" s="12"/>
    </row>
    <row r="3818" spans="1:126" s="14" customFormat="1" ht="210.75" thickBot="1" x14ac:dyDescent="0.3">
      <c r="A3818" s="12"/>
      <c r="B3818" s="13">
        <f t="shared" si="62"/>
        <v>3809</v>
      </c>
      <c r="C3818" s="2" t="s">
        <v>2933</v>
      </c>
      <c r="D3818" s="9">
        <v>7206</v>
      </c>
      <c r="E3818" s="2" t="s">
        <v>3764</v>
      </c>
      <c r="F3818" s="2" t="s">
        <v>3765</v>
      </c>
      <c r="G3818" s="2" t="s">
        <v>3766</v>
      </c>
      <c r="H3818" s="2" t="s">
        <v>1104</v>
      </c>
      <c r="J3818" s="12"/>
      <c r="K3818" s="12"/>
      <c r="L3818" s="12"/>
      <c r="M3818" s="12"/>
      <c r="N3818" s="12"/>
      <c r="O3818" s="12"/>
      <c r="P3818" s="12"/>
      <c r="Q3818" s="12"/>
      <c r="R3818" s="12"/>
      <c r="S3818" s="12"/>
      <c r="T3818" s="12"/>
      <c r="U3818" s="12"/>
      <c r="V3818" s="12"/>
      <c r="W3818" s="12"/>
      <c r="X3818" s="12"/>
      <c r="Y3818" s="12"/>
      <c r="Z3818" s="12"/>
      <c r="AA3818" s="12"/>
      <c r="AB3818" s="12"/>
      <c r="AC3818" s="12"/>
      <c r="AD3818" s="12"/>
      <c r="AE3818" s="12"/>
      <c r="AF3818" s="12"/>
      <c r="AG3818" s="12"/>
      <c r="AH3818" s="12"/>
      <c r="AI3818" s="12"/>
      <c r="AJ3818" s="12"/>
      <c r="AK3818" s="12"/>
      <c r="AL3818" s="12"/>
      <c r="AM3818" s="12"/>
      <c r="AN3818" s="12"/>
      <c r="AO3818" s="12"/>
      <c r="AP3818" s="12"/>
      <c r="AQ3818" s="12"/>
      <c r="AR3818" s="12"/>
      <c r="AS3818" s="12"/>
      <c r="AT3818" s="12"/>
      <c r="AU3818" s="12"/>
      <c r="AV3818" s="12"/>
      <c r="AW3818" s="12"/>
      <c r="AX3818" s="12"/>
      <c r="AY3818" s="12"/>
      <c r="AZ3818" s="12"/>
      <c r="BA3818" s="12"/>
      <c r="BB3818" s="12"/>
      <c r="BC3818" s="12"/>
      <c r="BD3818" s="12"/>
      <c r="BE3818" s="12"/>
      <c r="BF3818" s="12"/>
      <c r="BG3818" s="12"/>
      <c r="BH3818" s="12"/>
      <c r="BI3818" s="12"/>
      <c r="BJ3818" s="12"/>
      <c r="BK3818" s="12"/>
      <c r="BL3818" s="12"/>
      <c r="BM3818" s="12"/>
      <c r="BN3818" s="12"/>
      <c r="BO3818" s="12"/>
      <c r="BP3818" s="12"/>
      <c r="BQ3818" s="12"/>
      <c r="BR3818" s="12"/>
      <c r="BS3818" s="12"/>
      <c r="BT3818" s="12"/>
      <c r="BU3818" s="12"/>
      <c r="BV3818" s="12"/>
      <c r="BW3818" s="12"/>
      <c r="BX3818" s="12"/>
      <c r="BY3818" s="12"/>
      <c r="BZ3818" s="12"/>
      <c r="CA3818" s="12"/>
      <c r="CB3818" s="12"/>
      <c r="CC3818" s="12"/>
      <c r="CD3818" s="12"/>
      <c r="CE3818" s="12"/>
      <c r="CF3818" s="12"/>
      <c r="CG3818" s="12"/>
      <c r="CH3818" s="12"/>
      <c r="CI3818" s="12"/>
      <c r="CJ3818" s="12"/>
      <c r="CK3818" s="12"/>
      <c r="CL3818" s="12"/>
      <c r="CM3818" s="12"/>
      <c r="CN3818" s="12"/>
      <c r="CO3818" s="12"/>
      <c r="CP3818" s="12"/>
      <c r="CQ3818" s="12"/>
      <c r="CR3818" s="12"/>
      <c r="CS3818" s="12"/>
      <c r="CT3818" s="12"/>
      <c r="CU3818" s="12"/>
      <c r="CV3818" s="12"/>
      <c r="CW3818" s="12"/>
      <c r="CX3818" s="12"/>
      <c r="CY3818" s="12"/>
      <c r="CZ3818" s="12"/>
      <c r="DA3818" s="12"/>
      <c r="DB3818" s="12"/>
      <c r="DC3818" s="12"/>
      <c r="DD3818" s="12"/>
      <c r="DE3818" s="12"/>
      <c r="DF3818" s="12"/>
      <c r="DG3818" s="12"/>
      <c r="DH3818" s="12"/>
      <c r="DI3818" s="12"/>
      <c r="DJ3818" s="12"/>
      <c r="DK3818" s="12"/>
      <c r="DL3818" s="12"/>
      <c r="DM3818" s="12"/>
      <c r="DN3818" s="12"/>
      <c r="DO3818" s="12"/>
      <c r="DP3818" s="12"/>
      <c r="DQ3818" s="12"/>
      <c r="DR3818" s="12"/>
      <c r="DS3818" s="12"/>
      <c r="DT3818" s="12"/>
      <c r="DU3818" s="12"/>
      <c r="DV3818" s="12"/>
    </row>
    <row r="3819" spans="1:126" s="14" customFormat="1" ht="90.75" thickBot="1" x14ac:dyDescent="0.3">
      <c r="A3819" s="12"/>
      <c r="B3819" s="13">
        <f t="shared" si="62"/>
        <v>3810</v>
      </c>
      <c r="C3819" s="2" t="s">
        <v>2933</v>
      </c>
      <c r="D3819" s="9">
        <v>2620</v>
      </c>
      <c r="E3819" s="2" t="s">
        <v>3769</v>
      </c>
      <c r="F3819" s="2" t="s">
        <v>3768</v>
      </c>
      <c r="G3819" s="2" t="s">
        <v>3767</v>
      </c>
      <c r="H3819" s="2" t="s">
        <v>1104</v>
      </c>
      <c r="J3819" s="12"/>
      <c r="K3819" s="12"/>
      <c r="L3819" s="12"/>
      <c r="M3819" s="12"/>
      <c r="N3819" s="12"/>
      <c r="O3819" s="12"/>
      <c r="P3819" s="12"/>
      <c r="Q3819" s="12"/>
      <c r="R3819" s="12"/>
      <c r="S3819" s="12"/>
      <c r="T3819" s="12"/>
      <c r="U3819" s="12"/>
      <c r="V3819" s="12"/>
      <c r="W3819" s="12"/>
      <c r="X3819" s="12"/>
      <c r="Y3819" s="12"/>
      <c r="Z3819" s="12"/>
      <c r="AA3819" s="12"/>
      <c r="AB3819" s="12"/>
      <c r="AC3819" s="12"/>
      <c r="AD3819" s="12"/>
      <c r="AE3819" s="12"/>
      <c r="AF3819" s="12"/>
      <c r="AG3819" s="12"/>
      <c r="AH3819" s="12"/>
      <c r="AI3819" s="12"/>
      <c r="AJ3819" s="12"/>
      <c r="AK3819" s="12"/>
      <c r="AL3819" s="12"/>
      <c r="AM3819" s="12"/>
      <c r="AN3819" s="12"/>
      <c r="AO3819" s="12"/>
      <c r="AP3819" s="12"/>
      <c r="AQ3819" s="12"/>
      <c r="AR3819" s="12"/>
      <c r="AS3819" s="12"/>
      <c r="AT3819" s="12"/>
      <c r="AU3819" s="12"/>
      <c r="AV3819" s="12"/>
      <c r="AW3819" s="12"/>
      <c r="AX3819" s="12"/>
      <c r="AY3819" s="12"/>
      <c r="AZ3819" s="12"/>
      <c r="BA3819" s="12"/>
      <c r="BB3819" s="12"/>
      <c r="BC3819" s="12"/>
      <c r="BD3819" s="12"/>
      <c r="BE3819" s="12"/>
      <c r="BF3819" s="12"/>
      <c r="BG3819" s="12"/>
      <c r="BH3819" s="12"/>
      <c r="BI3819" s="12"/>
      <c r="BJ3819" s="12"/>
      <c r="BK3819" s="12"/>
      <c r="BL3819" s="12"/>
      <c r="BM3819" s="12"/>
      <c r="BN3819" s="12"/>
      <c r="BO3819" s="12"/>
      <c r="BP3819" s="12"/>
      <c r="BQ3819" s="12"/>
      <c r="BR3819" s="12"/>
      <c r="BS3819" s="12"/>
      <c r="BT3819" s="12"/>
      <c r="BU3819" s="12"/>
      <c r="BV3819" s="12"/>
      <c r="BW3819" s="12"/>
      <c r="BX3819" s="12"/>
      <c r="BY3819" s="12"/>
      <c r="BZ3819" s="12"/>
      <c r="CA3819" s="12"/>
      <c r="CB3819" s="12"/>
      <c r="CC3819" s="12"/>
      <c r="CD3819" s="12"/>
      <c r="CE3819" s="12"/>
      <c r="CF3819" s="12"/>
      <c r="CG3819" s="12"/>
      <c r="CH3819" s="12"/>
      <c r="CI3819" s="12"/>
      <c r="CJ3819" s="12"/>
      <c r="CK3819" s="12"/>
      <c r="CL3819" s="12"/>
      <c r="CM3819" s="12"/>
      <c r="CN3819" s="12"/>
      <c r="CO3819" s="12"/>
      <c r="CP3819" s="12"/>
      <c r="CQ3819" s="12"/>
      <c r="CR3819" s="12"/>
      <c r="CS3819" s="12"/>
      <c r="CT3819" s="12"/>
      <c r="CU3819" s="12"/>
      <c r="CV3819" s="12"/>
      <c r="CW3819" s="12"/>
      <c r="CX3819" s="12"/>
      <c r="CY3819" s="12"/>
      <c r="CZ3819" s="12"/>
      <c r="DA3819" s="12"/>
      <c r="DB3819" s="12"/>
      <c r="DC3819" s="12"/>
      <c r="DD3819" s="12"/>
      <c r="DE3819" s="12"/>
      <c r="DF3819" s="12"/>
      <c r="DG3819" s="12"/>
      <c r="DH3819" s="12"/>
      <c r="DI3819" s="12"/>
      <c r="DJ3819" s="12"/>
      <c r="DK3819" s="12"/>
      <c r="DL3819" s="12"/>
      <c r="DM3819" s="12"/>
      <c r="DN3819" s="12"/>
      <c r="DO3819" s="12"/>
      <c r="DP3819" s="12"/>
      <c r="DQ3819" s="12"/>
      <c r="DR3819" s="12"/>
      <c r="DS3819" s="12"/>
      <c r="DT3819" s="12"/>
      <c r="DU3819" s="12"/>
      <c r="DV3819" s="12"/>
    </row>
    <row r="3820" spans="1:126" s="14" customFormat="1" ht="409.6" thickBot="1" x14ac:dyDescent="0.3">
      <c r="A3820" s="12"/>
      <c r="B3820" s="13">
        <f t="shared" si="62"/>
        <v>3811</v>
      </c>
      <c r="C3820" s="2" t="s">
        <v>2933</v>
      </c>
      <c r="D3820" s="9">
        <v>8102</v>
      </c>
      <c r="E3820" s="2" t="s">
        <v>5943</v>
      </c>
      <c r="F3820" s="2" t="s">
        <v>3770</v>
      </c>
      <c r="G3820" s="2" t="s">
        <v>6930</v>
      </c>
      <c r="H3820" s="2" t="s">
        <v>1104</v>
      </c>
      <c r="J3820" s="12"/>
      <c r="K3820" s="12"/>
      <c r="L3820" s="12"/>
      <c r="M3820" s="12"/>
      <c r="N3820" s="12"/>
      <c r="O3820" s="12"/>
      <c r="P3820" s="12"/>
      <c r="Q3820" s="12"/>
      <c r="R3820" s="12"/>
      <c r="S3820" s="12"/>
      <c r="T3820" s="12"/>
      <c r="U3820" s="12"/>
      <c r="V3820" s="12"/>
      <c r="W3820" s="12"/>
      <c r="X3820" s="12"/>
      <c r="Y3820" s="12"/>
      <c r="Z3820" s="12"/>
      <c r="AA3820" s="12"/>
      <c r="AB3820" s="12"/>
      <c r="AC3820" s="12"/>
      <c r="AD3820" s="12"/>
      <c r="AE3820" s="12"/>
      <c r="AF3820" s="12"/>
      <c r="AG3820" s="12"/>
      <c r="AH3820" s="12"/>
      <c r="AI3820" s="12"/>
      <c r="AJ3820" s="12"/>
      <c r="AK3820" s="12"/>
      <c r="AL3820" s="12"/>
      <c r="AM3820" s="12"/>
      <c r="AN3820" s="12"/>
      <c r="AO3820" s="12"/>
      <c r="AP3820" s="12"/>
      <c r="AQ3820" s="12"/>
      <c r="AR3820" s="12"/>
      <c r="AS3820" s="12"/>
      <c r="AT3820" s="12"/>
      <c r="AU3820" s="12"/>
      <c r="AV3820" s="12"/>
      <c r="AW3820" s="12"/>
      <c r="AX3820" s="12"/>
      <c r="AY3820" s="12"/>
      <c r="AZ3820" s="12"/>
      <c r="BA3820" s="12"/>
      <c r="BB3820" s="12"/>
      <c r="BC3820" s="12"/>
      <c r="BD3820" s="12"/>
      <c r="BE3820" s="12"/>
      <c r="BF3820" s="12"/>
      <c r="BG3820" s="12"/>
      <c r="BH3820" s="12"/>
      <c r="BI3820" s="12"/>
      <c r="BJ3820" s="12"/>
      <c r="BK3820" s="12"/>
      <c r="BL3820" s="12"/>
      <c r="BM3820" s="12"/>
      <c r="BN3820" s="12"/>
      <c r="BO3820" s="12"/>
      <c r="BP3820" s="12"/>
      <c r="BQ3820" s="12"/>
      <c r="BR3820" s="12"/>
      <c r="BS3820" s="12"/>
      <c r="BT3820" s="12"/>
      <c r="BU3820" s="12"/>
      <c r="BV3820" s="12"/>
      <c r="BW3820" s="12"/>
      <c r="BX3820" s="12"/>
      <c r="BY3820" s="12"/>
      <c r="BZ3820" s="12"/>
      <c r="CA3820" s="12"/>
      <c r="CB3820" s="12"/>
      <c r="CC3820" s="12"/>
      <c r="CD3820" s="12"/>
      <c r="CE3820" s="12"/>
      <c r="CF3820" s="12"/>
      <c r="CG3820" s="12"/>
      <c r="CH3820" s="12"/>
      <c r="CI3820" s="12"/>
      <c r="CJ3820" s="12"/>
      <c r="CK3820" s="12"/>
      <c r="CL3820" s="12"/>
      <c r="CM3820" s="12"/>
      <c r="CN3820" s="12"/>
      <c r="CO3820" s="12"/>
      <c r="CP3820" s="12"/>
      <c r="CQ3820" s="12"/>
      <c r="CR3820" s="12"/>
      <c r="CS3820" s="12"/>
      <c r="CT3820" s="12"/>
      <c r="CU3820" s="12"/>
      <c r="CV3820" s="12"/>
      <c r="CW3820" s="12"/>
      <c r="CX3820" s="12"/>
      <c r="CY3820" s="12"/>
      <c r="CZ3820" s="12"/>
      <c r="DA3820" s="12"/>
      <c r="DB3820" s="12"/>
      <c r="DC3820" s="12"/>
      <c r="DD3820" s="12"/>
      <c r="DE3820" s="12"/>
      <c r="DF3820" s="12"/>
      <c r="DG3820" s="12"/>
      <c r="DH3820" s="12"/>
      <c r="DI3820" s="12"/>
      <c r="DJ3820" s="12"/>
      <c r="DK3820" s="12"/>
      <c r="DL3820" s="12"/>
      <c r="DM3820" s="12"/>
      <c r="DN3820" s="12"/>
      <c r="DO3820" s="12"/>
      <c r="DP3820" s="12"/>
      <c r="DQ3820" s="12"/>
      <c r="DR3820" s="12"/>
      <c r="DS3820" s="12"/>
      <c r="DT3820" s="12"/>
      <c r="DU3820" s="12"/>
      <c r="DV3820" s="12"/>
    </row>
    <row r="3821" spans="1:126" s="14" customFormat="1" ht="75.75" thickBot="1" x14ac:dyDescent="0.3">
      <c r="A3821" s="12"/>
      <c r="B3821" s="13">
        <f t="shared" si="62"/>
        <v>3812</v>
      </c>
      <c r="C3821" s="2" t="s">
        <v>2933</v>
      </c>
      <c r="D3821" s="9">
        <v>7112</v>
      </c>
      <c r="E3821" s="2" t="s">
        <v>3771</v>
      </c>
      <c r="F3821" s="2" t="s">
        <v>3772</v>
      </c>
      <c r="G3821" s="2" t="s">
        <v>3773</v>
      </c>
      <c r="H3821" s="2" t="s">
        <v>1104</v>
      </c>
      <c r="J3821" s="12"/>
      <c r="K3821" s="12"/>
      <c r="L3821" s="12"/>
      <c r="M3821" s="12"/>
      <c r="N3821" s="12"/>
      <c r="O3821" s="12"/>
      <c r="P3821" s="12"/>
      <c r="Q3821" s="12"/>
      <c r="R3821" s="12"/>
      <c r="S3821" s="12"/>
      <c r="T3821" s="12"/>
      <c r="U3821" s="12"/>
      <c r="V3821" s="12"/>
      <c r="W3821" s="12"/>
      <c r="X3821" s="12"/>
      <c r="Y3821" s="12"/>
      <c r="Z3821" s="12"/>
      <c r="AA3821" s="12"/>
      <c r="AB3821" s="12"/>
      <c r="AC3821" s="12"/>
      <c r="AD3821" s="12"/>
      <c r="AE3821" s="12"/>
      <c r="AF3821" s="12"/>
      <c r="AG3821" s="12"/>
      <c r="AH3821" s="12"/>
      <c r="AI3821" s="12"/>
      <c r="AJ3821" s="12"/>
      <c r="AK3821" s="12"/>
      <c r="AL3821" s="12"/>
      <c r="AM3821" s="12"/>
      <c r="AN3821" s="12"/>
      <c r="AO3821" s="12"/>
      <c r="AP3821" s="12"/>
      <c r="AQ3821" s="12"/>
      <c r="AR3821" s="12"/>
      <c r="AS3821" s="12"/>
      <c r="AT3821" s="12"/>
      <c r="AU3821" s="12"/>
      <c r="AV3821" s="12"/>
      <c r="AW3821" s="12"/>
      <c r="AX3821" s="12"/>
      <c r="AY3821" s="12"/>
      <c r="AZ3821" s="12"/>
      <c r="BA3821" s="12"/>
      <c r="BB3821" s="12"/>
      <c r="BC3821" s="12"/>
      <c r="BD3821" s="12"/>
      <c r="BE3821" s="12"/>
      <c r="BF3821" s="12"/>
      <c r="BG3821" s="12"/>
      <c r="BH3821" s="12"/>
      <c r="BI3821" s="12"/>
      <c r="BJ3821" s="12"/>
      <c r="BK3821" s="12"/>
      <c r="BL3821" s="12"/>
      <c r="BM3821" s="12"/>
      <c r="BN3821" s="12"/>
      <c r="BO3821" s="12"/>
      <c r="BP3821" s="12"/>
      <c r="BQ3821" s="12"/>
      <c r="BR3821" s="12"/>
      <c r="BS3821" s="12"/>
      <c r="BT3821" s="12"/>
      <c r="BU3821" s="12"/>
      <c r="BV3821" s="12"/>
      <c r="BW3821" s="12"/>
      <c r="BX3821" s="12"/>
      <c r="BY3821" s="12"/>
      <c r="BZ3821" s="12"/>
      <c r="CA3821" s="12"/>
      <c r="CB3821" s="12"/>
      <c r="CC3821" s="12"/>
      <c r="CD3821" s="12"/>
      <c r="CE3821" s="12"/>
      <c r="CF3821" s="12"/>
      <c r="CG3821" s="12"/>
      <c r="CH3821" s="12"/>
      <c r="CI3821" s="12"/>
      <c r="CJ3821" s="12"/>
      <c r="CK3821" s="12"/>
      <c r="CL3821" s="12"/>
      <c r="CM3821" s="12"/>
      <c r="CN3821" s="12"/>
      <c r="CO3821" s="12"/>
      <c r="CP3821" s="12"/>
      <c r="CQ3821" s="12"/>
      <c r="CR3821" s="12"/>
      <c r="CS3821" s="12"/>
      <c r="CT3821" s="12"/>
      <c r="CU3821" s="12"/>
      <c r="CV3821" s="12"/>
      <c r="CW3821" s="12"/>
      <c r="CX3821" s="12"/>
      <c r="CY3821" s="12"/>
      <c r="CZ3821" s="12"/>
      <c r="DA3821" s="12"/>
      <c r="DB3821" s="12"/>
      <c r="DC3821" s="12"/>
      <c r="DD3821" s="12"/>
      <c r="DE3821" s="12"/>
      <c r="DF3821" s="12"/>
      <c r="DG3821" s="12"/>
      <c r="DH3821" s="12"/>
      <c r="DI3821" s="12"/>
      <c r="DJ3821" s="12"/>
      <c r="DK3821" s="12"/>
      <c r="DL3821" s="12"/>
      <c r="DM3821" s="12"/>
      <c r="DN3821" s="12"/>
      <c r="DO3821" s="12"/>
      <c r="DP3821" s="12"/>
      <c r="DQ3821" s="12"/>
      <c r="DR3821" s="12"/>
      <c r="DS3821" s="12"/>
      <c r="DT3821" s="12"/>
      <c r="DU3821" s="12"/>
      <c r="DV3821" s="12"/>
    </row>
    <row r="3822" spans="1:126" s="14" customFormat="1" ht="195.75" thickBot="1" x14ac:dyDescent="0.3">
      <c r="A3822" s="12"/>
      <c r="B3822" s="13">
        <f t="shared" si="62"/>
        <v>3813</v>
      </c>
      <c r="C3822" s="2" t="s">
        <v>2933</v>
      </c>
      <c r="D3822" s="9">
        <v>7208</v>
      </c>
      <c r="E3822" s="2" t="s">
        <v>3774</v>
      </c>
      <c r="F3822" s="2" t="s">
        <v>3775</v>
      </c>
      <c r="G3822" s="2" t="s">
        <v>10800</v>
      </c>
      <c r="H3822" s="2" t="s">
        <v>1158</v>
      </c>
      <c r="J3822" s="12"/>
      <c r="K3822" s="12"/>
      <c r="L3822" s="12"/>
      <c r="M3822" s="12"/>
      <c r="N3822" s="12"/>
      <c r="O3822" s="12"/>
      <c r="P3822" s="12"/>
      <c r="Q3822" s="12"/>
      <c r="R3822" s="12"/>
      <c r="S3822" s="12"/>
      <c r="T3822" s="12"/>
      <c r="U3822" s="12"/>
      <c r="V3822" s="12"/>
      <c r="W3822" s="12"/>
      <c r="X3822" s="12"/>
      <c r="Y3822" s="12"/>
      <c r="Z3822" s="12"/>
      <c r="AA3822" s="12"/>
      <c r="AB3822" s="12"/>
      <c r="AC3822" s="12"/>
      <c r="AD3822" s="12"/>
      <c r="AE3822" s="12"/>
      <c r="AF3822" s="12"/>
      <c r="AG3822" s="12"/>
      <c r="AH3822" s="12"/>
      <c r="AI3822" s="12"/>
      <c r="AJ3822" s="12"/>
      <c r="AK3822" s="12"/>
      <c r="AL3822" s="12"/>
      <c r="AM3822" s="12"/>
      <c r="AN3822" s="12"/>
      <c r="AO3822" s="12"/>
      <c r="AP3822" s="12"/>
      <c r="AQ3822" s="12"/>
      <c r="AR3822" s="12"/>
      <c r="AS3822" s="12"/>
      <c r="AT3822" s="12"/>
      <c r="AU3822" s="12"/>
      <c r="AV3822" s="12"/>
      <c r="AW3822" s="12"/>
      <c r="AX3822" s="12"/>
      <c r="AY3822" s="12"/>
      <c r="AZ3822" s="12"/>
      <c r="BA3822" s="12"/>
      <c r="BB3822" s="12"/>
      <c r="BC3822" s="12"/>
      <c r="BD3822" s="12"/>
      <c r="BE3822" s="12"/>
      <c r="BF3822" s="12"/>
      <c r="BG3822" s="12"/>
      <c r="BH3822" s="12"/>
      <c r="BI3822" s="12"/>
      <c r="BJ3822" s="12"/>
      <c r="BK3822" s="12"/>
      <c r="BL3822" s="12"/>
      <c r="BM3822" s="12"/>
      <c r="BN3822" s="12"/>
      <c r="BO3822" s="12"/>
      <c r="BP3822" s="12"/>
      <c r="BQ3822" s="12"/>
      <c r="BR3822" s="12"/>
      <c r="BS3822" s="12"/>
      <c r="BT3822" s="12"/>
      <c r="BU3822" s="12"/>
      <c r="BV3822" s="12"/>
      <c r="BW3822" s="12"/>
      <c r="BX3822" s="12"/>
      <c r="BY3822" s="12"/>
      <c r="BZ3822" s="12"/>
      <c r="CA3822" s="12"/>
      <c r="CB3822" s="12"/>
      <c r="CC3822" s="12"/>
      <c r="CD3822" s="12"/>
      <c r="CE3822" s="12"/>
      <c r="CF3822" s="12"/>
      <c r="CG3822" s="12"/>
      <c r="CH3822" s="12"/>
      <c r="CI3822" s="12"/>
      <c r="CJ3822" s="12"/>
      <c r="CK3822" s="12"/>
      <c r="CL3822" s="12"/>
      <c r="CM3822" s="12"/>
      <c r="CN3822" s="12"/>
      <c r="CO3822" s="12"/>
      <c r="CP3822" s="12"/>
      <c r="CQ3822" s="12"/>
      <c r="CR3822" s="12"/>
      <c r="CS3822" s="12"/>
      <c r="CT3822" s="12"/>
      <c r="CU3822" s="12"/>
      <c r="CV3822" s="12"/>
      <c r="CW3822" s="12"/>
      <c r="CX3822" s="12"/>
      <c r="CY3822" s="12"/>
      <c r="CZ3822" s="12"/>
      <c r="DA3822" s="12"/>
      <c r="DB3822" s="12"/>
      <c r="DC3822" s="12"/>
      <c r="DD3822" s="12"/>
      <c r="DE3822" s="12"/>
      <c r="DF3822" s="12"/>
      <c r="DG3822" s="12"/>
      <c r="DH3822" s="12"/>
      <c r="DI3822" s="12"/>
      <c r="DJ3822" s="12"/>
      <c r="DK3822" s="12"/>
      <c r="DL3822" s="12"/>
      <c r="DM3822" s="12"/>
      <c r="DN3822" s="12"/>
      <c r="DO3822" s="12"/>
      <c r="DP3822" s="12"/>
      <c r="DQ3822" s="12"/>
      <c r="DR3822" s="12"/>
      <c r="DS3822" s="12"/>
      <c r="DT3822" s="12"/>
      <c r="DU3822" s="12"/>
      <c r="DV3822" s="12"/>
    </row>
    <row r="3823" spans="1:126" s="14" customFormat="1" ht="195.75" thickBot="1" x14ac:dyDescent="0.3">
      <c r="A3823" s="12"/>
      <c r="B3823" s="13">
        <f t="shared" si="62"/>
        <v>3814</v>
      </c>
      <c r="C3823" s="2" t="s">
        <v>2933</v>
      </c>
      <c r="D3823" s="9">
        <v>7208</v>
      </c>
      <c r="E3823" s="2" t="s">
        <v>3774</v>
      </c>
      <c r="F3823" s="2" t="s">
        <v>3776</v>
      </c>
      <c r="G3823" s="2" t="s">
        <v>3781</v>
      </c>
      <c r="H3823" s="2" t="s">
        <v>1158</v>
      </c>
      <c r="J3823" s="12"/>
      <c r="K3823" s="12"/>
      <c r="L3823" s="12"/>
      <c r="M3823" s="12"/>
      <c r="N3823" s="12"/>
      <c r="O3823" s="12"/>
      <c r="P3823" s="12"/>
      <c r="Q3823" s="12"/>
      <c r="R3823" s="12"/>
      <c r="S3823" s="12"/>
      <c r="T3823" s="12"/>
      <c r="U3823" s="12"/>
      <c r="V3823" s="12"/>
      <c r="W3823" s="12"/>
      <c r="X3823" s="12"/>
      <c r="Y3823" s="12"/>
      <c r="Z3823" s="12"/>
      <c r="AA3823" s="12"/>
      <c r="AB3823" s="12"/>
      <c r="AC3823" s="12"/>
      <c r="AD3823" s="12"/>
      <c r="AE3823" s="12"/>
      <c r="AF3823" s="12"/>
      <c r="AG3823" s="12"/>
      <c r="AH3823" s="12"/>
      <c r="AI3823" s="12"/>
      <c r="AJ3823" s="12"/>
      <c r="AK3823" s="12"/>
      <c r="AL3823" s="12"/>
      <c r="AM3823" s="12"/>
      <c r="AN3823" s="12"/>
      <c r="AO3823" s="12"/>
      <c r="AP3823" s="12"/>
      <c r="AQ3823" s="12"/>
      <c r="AR3823" s="12"/>
      <c r="AS3823" s="12"/>
      <c r="AT3823" s="12"/>
      <c r="AU3823" s="12"/>
      <c r="AV3823" s="12"/>
      <c r="AW3823" s="12"/>
      <c r="AX3823" s="12"/>
      <c r="AY3823" s="12"/>
      <c r="AZ3823" s="12"/>
      <c r="BA3823" s="12"/>
      <c r="BB3823" s="12"/>
      <c r="BC3823" s="12"/>
      <c r="BD3823" s="12"/>
      <c r="BE3823" s="12"/>
      <c r="BF3823" s="12"/>
      <c r="BG3823" s="12"/>
      <c r="BH3823" s="12"/>
      <c r="BI3823" s="12"/>
      <c r="BJ3823" s="12"/>
      <c r="BK3823" s="12"/>
      <c r="BL3823" s="12"/>
      <c r="BM3823" s="12"/>
      <c r="BN3823" s="12"/>
      <c r="BO3823" s="12"/>
      <c r="BP3823" s="12"/>
      <c r="BQ3823" s="12"/>
      <c r="BR3823" s="12"/>
      <c r="BS3823" s="12"/>
      <c r="BT3823" s="12"/>
      <c r="BU3823" s="12"/>
      <c r="BV3823" s="12"/>
      <c r="BW3823" s="12"/>
      <c r="BX3823" s="12"/>
      <c r="BY3823" s="12"/>
      <c r="BZ3823" s="12"/>
      <c r="CA3823" s="12"/>
      <c r="CB3823" s="12"/>
      <c r="CC3823" s="12"/>
      <c r="CD3823" s="12"/>
      <c r="CE3823" s="12"/>
      <c r="CF3823" s="12"/>
      <c r="CG3823" s="12"/>
      <c r="CH3823" s="12"/>
      <c r="CI3823" s="12"/>
      <c r="CJ3823" s="12"/>
      <c r="CK3823" s="12"/>
      <c r="CL3823" s="12"/>
      <c r="CM3823" s="12"/>
      <c r="CN3823" s="12"/>
      <c r="CO3823" s="12"/>
      <c r="CP3823" s="12"/>
      <c r="CQ3823" s="12"/>
      <c r="CR3823" s="12"/>
      <c r="CS3823" s="12"/>
      <c r="CT3823" s="12"/>
      <c r="CU3823" s="12"/>
      <c r="CV3823" s="12"/>
      <c r="CW3823" s="12"/>
      <c r="CX3823" s="12"/>
      <c r="CY3823" s="12"/>
      <c r="CZ3823" s="12"/>
      <c r="DA3823" s="12"/>
      <c r="DB3823" s="12"/>
      <c r="DC3823" s="12"/>
      <c r="DD3823" s="12"/>
      <c r="DE3823" s="12"/>
      <c r="DF3823" s="12"/>
      <c r="DG3823" s="12"/>
      <c r="DH3823" s="12"/>
      <c r="DI3823" s="12"/>
      <c r="DJ3823" s="12"/>
      <c r="DK3823" s="12"/>
      <c r="DL3823" s="12"/>
      <c r="DM3823" s="12"/>
      <c r="DN3823" s="12"/>
      <c r="DO3823" s="12"/>
      <c r="DP3823" s="12"/>
      <c r="DQ3823" s="12"/>
      <c r="DR3823" s="12"/>
      <c r="DS3823" s="12"/>
      <c r="DT3823" s="12"/>
      <c r="DU3823" s="12"/>
      <c r="DV3823" s="12"/>
    </row>
    <row r="3824" spans="1:126" s="14" customFormat="1" ht="195.75" thickBot="1" x14ac:dyDescent="0.3">
      <c r="A3824" s="12"/>
      <c r="B3824" s="13">
        <f t="shared" si="62"/>
        <v>3815</v>
      </c>
      <c r="C3824" s="2" t="s">
        <v>2933</v>
      </c>
      <c r="D3824" s="9">
        <v>7208</v>
      </c>
      <c r="E3824" s="2" t="s">
        <v>3774</v>
      </c>
      <c r="F3824" s="2" t="s">
        <v>3777</v>
      </c>
      <c r="G3824" s="2" t="s">
        <v>3782</v>
      </c>
      <c r="H3824" s="2" t="s">
        <v>1158</v>
      </c>
      <c r="J3824" s="12"/>
      <c r="K3824" s="12"/>
      <c r="L3824" s="12"/>
      <c r="M3824" s="12"/>
      <c r="N3824" s="12"/>
      <c r="O3824" s="12"/>
      <c r="P3824" s="12"/>
      <c r="Q3824" s="12"/>
      <c r="R3824" s="12"/>
      <c r="S3824" s="12"/>
      <c r="T3824" s="12"/>
      <c r="U3824" s="12"/>
      <c r="V3824" s="12"/>
      <c r="W3824" s="12"/>
      <c r="X3824" s="12"/>
      <c r="Y3824" s="12"/>
      <c r="Z3824" s="12"/>
      <c r="AA3824" s="12"/>
      <c r="AB3824" s="12"/>
      <c r="AC3824" s="12"/>
      <c r="AD3824" s="12"/>
      <c r="AE3824" s="12"/>
      <c r="AF3824" s="12"/>
      <c r="AG3824" s="12"/>
      <c r="AH3824" s="12"/>
      <c r="AI3824" s="12"/>
      <c r="AJ3824" s="12"/>
      <c r="AK3824" s="12"/>
      <c r="AL3824" s="12"/>
      <c r="AM3824" s="12"/>
      <c r="AN3824" s="12"/>
      <c r="AO3824" s="12"/>
      <c r="AP3824" s="12"/>
      <c r="AQ3824" s="12"/>
      <c r="AR3824" s="12"/>
      <c r="AS3824" s="12"/>
      <c r="AT3824" s="12"/>
      <c r="AU3824" s="12"/>
      <c r="AV3824" s="12"/>
      <c r="AW3824" s="12"/>
      <c r="AX3824" s="12"/>
      <c r="AY3824" s="12"/>
      <c r="AZ3824" s="12"/>
      <c r="BA3824" s="12"/>
      <c r="BB3824" s="12"/>
      <c r="BC3824" s="12"/>
      <c r="BD3824" s="12"/>
      <c r="BE3824" s="12"/>
      <c r="BF3824" s="12"/>
      <c r="BG3824" s="12"/>
      <c r="BH3824" s="12"/>
      <c r="BI3824" s="12"/>
      <c r="BJ3824" s="12"/>
      <c r="BK3824" s="12"/>
      <c r="BL3824" s="12"/>
      <c r="BM3824" s="12"/>
      <c r="BN3824" s="12"/>
      <c r="BO3824" s="12"/>
      <c r="BP3824" s="12"/>
      <c r="BQ3824" s="12"/>
      <c r="BR3824" s="12"/>
      <c r="BS3824" s="12"/>
      <c r="BT3824" s="12"/>
      <c r="BU3824" s="12"/>
      <c r="BV3824" s="12"/>
      <c r="BW3824" s="12"/>
      <c r="BX3824" s="12"/>
      <c r="BY3824" s="12"/>
      <c r="BZ3824" s="12"/>
      <c r="CA3824" s="12"/>
      <c r="CB3824" s="12"/>
      <c r="CC3824" s="12"/>
      <c r="CD3824" s="12"/>
      <c r="CE3824" s="12"/>
      <c r="CF3824" s="12"/>
      <c r="CG3824" s="12"/>
      <c r="CH3824" s="12"/>
      <c r="CI3824" s="12"/>
      <c r="CJ3824" s="12"/>
      <c r="CK3824" s="12"/>
      <c r="CL3824" s="12"/>
      <c r="CM3824" s="12"/>
      <c r="CN3824" s="12"/>
      <c r="CO3824" s="12"/>
      <c r="CP3824" s="12"/>
      <c r="CQ3824" s="12"/>
      <c r="CR3824" s="12"/>
      <c r="CS3824" s="12"/>
      <c r="CT3824" s="12"/>
      <c r="CU3824" s="12"/>
      <c r="CV3824" s="12"/>
      <c r="CW3824" s="12"/>
      <c r="CX3824" s="12"/>
      <c r="CY3824" s="12"/>
      <c r="CZ3824" s="12"/>
      <c r="DA3824" s="12"/>
      <c r="DB3824" s="12"/>
      <c r="DC3824" s="12"/>
      <c r="DD3824" s="12"/>
      <c r="DE3824" s="12"/>
      <c r="DF3824" s="12"/>
      <c r="DG3824" s="12"/>
      <c r="DH3824" s="12"/>
      <c r="DI3824" s="12"/>
      <c r="DJ3824" s="12"/>
      <c r="DK3824" s="12"/>
      <c r="DL3824" s="12"/>
      <c r="DM3824" s="12"/>
      <c r="DN3824" s="12"/>
      <c r="DO3824" s="12"/>
      <c r="DP3824" s="12"/>
      <c r="DQ3824" s="12"/>
      <c r="DR3824" s="12"/>
      <c r="DS3824" s="12"/>
      <c r="DT3824" s="12"/>
      <c r="DU3824" s="12"/>
      <c r="DV3824" s="12"/>
    </row>
    <row r="3825" spans="1:126" s="14" customFormat="1" ht="195.75" thickBot="1" x14ac:dyDescent="0.3">
      <c r="A3825" s="12"/>
      <c r="B3825" s="13">
        <f t="shared" si="62"/>
        <v>3816</v>
      </c>
      <c r="C3825" s="2" t="s">
        <v>2933</v>
      </c>
      <c r="D3825" s="9">
        <v>7208</v>
      </c>
      <c r="E3825" s="2" t="s">
        <v>3774</v>
      </c>
      <c r="F3825" s="2" t="s">
        <v>3778</v>
      </c>
      <c r="G3825" s="2" t="s">
        <v>3783</v>
      </c>
      <c r="H3825" s="2" t="s">
        <v>1158</v>
      </c>
      <c r="J3825" s="12"/>
      <c r="K3825" s="12"/>
      <c r="L3825" s="12"/>
      <c r="M3825" s="12"/>
      <c r="N3825" s="12"/>
      <c r="O3825" s="12"/>
      <c r="P3825" s="12"/>
      <c r="Q3825" s="12"/>
      <c r="R3825" s="12"/>
      <c r="S3825" s="12"/>
      <c r="T3825" s="12"/>
      <c r="U3825" s="12"/>
      <c r="V3825" s="12"/>
      <c r="W3825" s="12"/>
      <c r="X3825" s="12"/>
      <c r="Y3825" s="12"/>
      <c r="Z3825" s="12"/>
      <c r="AA3825" s="12"/>
      <c r="AB3825" s="12"/>
      <c r="AC3825" s="12"/>
      <c r="AD3825" s="12"/>
      <c r="AE3825" s="12"/>
      <c r="AF3825" s="12"/>
      <c r="AG3825" s="12"/>
      <c r="AH3825" s="12"/>
      <c r="AI3825" s="12"/>
      <c r="AJ3825" s="12"/>
      <c r="AK3825" s="12"/>
      <c r="AL3825" s="12"/>
      <c r="AM3825" s="12"/>
      <c r="AN3825" s="12"/>
      <c r="AO3825" s="12"/>
      <c r="AP3825" s="12"/>
      <c r="AQ3825" s="12"/>
      <c r="AR3825" s="12"/>
      <c r="AS3825" s="12"/>
      <c r="AT3825" s="12"/>
      <c r="AU3825" s="12"/>
      <c r="AV3825" s="12"/>
      <c r="AW3825" s="12"/>
      <c r="AX3825" s="12"/>
      <c r="AY3825" s="12"/>
      <c r="AZ3825" s="12"/>
      <c r="BA3825" s="12"/>
      <c r="BB3825" s="12"/>
      <c r="BC3825" s="12"/>
      <c r="BD3825" s="12"/>
      <c r="BE3825" s="12"/>
      <c r="BF3825" s="12"/>
      <c r="BG3825" s="12"/>
      <c r="BH3825" s="12"/>
      <c r="BI3825" s="12"/>
      <c r="BJ3825" s="12"/>
      <c r="BK3825" s="12"/>
      <c r="BL3825" s="12"/>
      <c r="BM3825" s="12"/>
      <c r="BN3825" s="12"/>
      <c r="BO3825" s="12"/>
      <c r="BP3825" s="12"/>
      <c r="BQ3825" s="12"/>
      <c r="BR3825" s="12"/>
      <c r="BS3825" s="12"/>
      <c r="BT3825" s="12"/>
      <c r="BU3825" s="12"/>
      <c r="BV3825" s="12"/>
      <c r="BW3825" s="12"/>
      <c r="BX3825" s="12"/>
      <c r="BY3825" s="12"/>
      <c r="BZ3825" s="12"/>
      <c r="CA3825" s="12"/>
      <c r="CB3825" s="12"/>
      <c r="CC3825" s="12"/>
      <c r="CD3825" s="12"/>
      <c r="CE3825" s="12"/>
      <c r="CF3825" s="12"/>
      <c r="CG3825" s="12"/>
      <c r="CH3825" s="12"/>
      <c r="CI3825" s="12"/>
      <c r="CJ3825" s="12"/>
      <c r="CK3825" s="12"/>
      <c r="CL3825" s="12"/>
      <c r="CM3825" s="12"/>
      <c r="CN3825" s="12"/>
      <c r="CO3825" s="12"/>
      <c r="CP3825" s="12"/>
      <c r="CQ3825" s="12"/>
      <c r="CR3825" s="12"/>
      <c r="CS3825" s="12"/>
      <c r="CT3825" s="12"/>
      <c r="CU3825" s="12"/>
      <c r="CV3825" s="12"/>
      <c r="CW3825" s="12"/>
      <c r="CX3825" s="12"/>
      <c r="CY3825" s="12"/>
      <c r="CZ3825" s="12"/>
      <c r="DA3825" s="12"/>
      <c r="DB3825" s="12"/>
      <c r="DC3825" s="12"/>
      <c r="DD3825" s="12"/>
      <c r="DE3825" s="12"/>
      <c r="DF3825" s="12"/>
      <c r="DG3825" s="12"/>
      <c r="DH3825" s="12"/>
      <c r="DI3825" s="12"/>
      <c r="DJ3825" s="12"/>
      <c r="DK3825" s="12"/>
      <c r="DL3825" s="12"/>
      <c r="DM3825" s="12"/>
      <c r="DN3825" s="12"/>
      <c r="DO3825" s="12"/>
      <c r="DP3825" s="12"/>
      <c r="DQ3825" s="12"/>
      <c r="DR3825" s="12"/>
      <c r="DS3825" s="12"/>
      <c r="DT3825" s="12"/>
      <c r="DU3825" s="12"/>
      <c r="DV3825" s="12"/>
    </row>
    <row r="3826" spans="1:126" s="14" customFormat="1" ht="195.75" thickBot="1" x14ac:dyDescent="0.3">
      <c r="A3826" s="12"/>
      <c r="B3826" s="13">
        <f t="shared" si="62"/>
        <v>3817</v>
      </c>
      <c r="C3826" s="2" t="s">
        <v>2933</v>
      </c>
      <c r="D3826" s="9">
        <v>7208</v>
      </c>
      <c r="E3826" s="2" t="s">
        <v>3774</v>
      </c>
      <c r="F3826" s="2" t="s">
        <v>3779</v>
      </c>
      <c r="G3826" s="2" t="s">
        <v>3784</v>
      </c>
      <c r="H3826" s="2" t="s">
        <v>1158</v>
      </c>
      <c r="J3826" s="12"/>
      <c r="K3826" s="12"/>
      <c r="L3826" s="12"/>
      <c r="M3826" s="12"/>
      <c r="N3826" s="12"/>
      <c r="O3826" s="12"/>
      <c r="P3826" s="12"/>
      <c r="Q3826" s="12"/>
      <c r="R3826" s="12"/>
      <c r="S3826" s="12"/>
      <c r="T3826" s="12"/>
      <c r="U3826" s="12"/>
      <c r="V3826" s="12"/>
      <c r="W3826" s="12"/>
      <c r="X3826" s="12"/>
      <c r="Y3826" s="12"/>
      <c r="Z3826" s="12"/>
      <c r="AA3826" s="12"/>
      <c r="AB3826" s="12"/>
      <c r="AC3826" s="12"/>
      <c r="AD3826" s="12"/>
      <c r="AE3826" s="12"/>
      <c r="AF3826" s="12"/>
      <c r="AG3826" s="12"/>
      <c r="AH3826" s="12"/>
      <c r="AI3826" s="12"/>
      <c r="AJ3826" s="12"/>
      <c r="AK3826" s="12"/>
      <c r="AL3826" s="12"/>
      <c r="AM3826" s="12"/>
      <c r="AN3826" s="12"/>
      <c r="AO3826" s="12"/>
      <c r="AP3826" s="12"/>
      <c r="AQ3826" s="12"/>
      <c r="AR3826" s="12"/>
      <c r="AS3826" s="12"/>
      <c r="AT3826" s="12"/>
      <c r="AU3826" s="12"/>
      <c r="AV3826" s="12"/>
      <c r="AW3826" s="12"/>
      <c r="AX3826" s="12"/>
      <c r="AY3826" s="12"/>
      <c r="AZ3826" s="12"/>
      <c r="BA3826" s="12"/>
      <c r="BB3826" s="12"/>
      <c r="BC3826" s="12"/>
      <c r="BD3826" s="12"/>
      <c r="BE3826" s="12"/>
      <c r="BF3826" s="12"/>
      <c r="BG3826" s="12"/>
      <c r="BH3826" s="12"/>
      <c r="BI3826" s="12"/>
      <c r="BJ3826" s="12"/>
      <c r="BK3826" s="12"/>
      <c r="BL3826" s="12"/>
      <c r="BM3826" s="12"/>
      <c r="BN3826" s="12"/>
      <c r="BO3826" s="12"/>
      <c r="BP3826" s="12"/>
      <c r="BQ3826" s="12"/>
      <c r="BR3826" s="12"/>
      <c r="BS3826" s="12"/>
      <c r="BT3826" s="12"/>
      <c r="BU3826" s="12"/>
      <c r="BV3826" s="12"/>
      <c r="BW3826" s="12"/>
      <c r="BX3826" s="12"/>
      <c r="BY3826" s="12"/>
      <c r="BZ3826" s="12"/>
      <c r="CA3826" s="12"/>
      <c r="CB3826" s="12"/>
      <c r="CC3826" s="12"/>
      <c r="CD3826" s="12"/>
      <c r="CE3826" s="12"/>
      <c r="CF3826" s="12"/>
      <c r="CG3826" s="12"/>
      <c r="CH3826" s="12"/>
      <c r="CI3826" s="12"/>
      <c r="CJ3826" s="12"/>
      <c r="CK3826" s="12"/>
      <c r="CL3826" s="12"/>
      <c r="CM3826" s="12"/>
      <c r="CN3826" s="12"/>
      <c r="CO3826" s="12"/>
      <c r="CP3826" s="12"/>
      <c r="CQ3826" s="12"/>
      <c r="CR3826" s="12"/>
      <c r="CS3826" s="12"/>
      <c r="CT3826" s="12"/>
      <c r="CU3826" s="12"/>
      <c r="CV3826" s="12"/>
      <c r="CW3826" s="12"/>
      <c r="CX3826" s="12"/>
      <c r="CY3826" s="12"/>
      <c r="CZ3826" s="12"/>
      <c r="DA3826" s="12"/>
      <c r="DB3826" s="12"/>
      <c r="DC3826" s="12"/>
      <c r="DD3826" s="12"/>
      <c r="DE3826" s="12"/>
      <c r="DF3826" s="12"/>
      <c r="DG3826" s="12"/>
      <c r="DH3826" s="12"/>
      <c r="DI3826" s="12"/>
      <c r="DJ3826" s="12"/>
      <c r="DK3826" s="12"/>
      <c r="DL3826" s="12"/>
      <c r="DM3826" s="12"/>
      <c r="DN3826" s="12"/>
      <c r="DO3826" s="12"/>
      <c r="DP3826" s="12"/>
      <c r="DQ3826" s="12"/>
      <c r="DR3826" s="12"/>
      <c r="DS3826" s="12"/>
      <c r="DT3826" s="12"/>
      <c r="DU3826" s="12"/>
      <c r="DV3826" s="12"/>
    </row>
    <row r="3827" spans="1:126" s="14" customFormat="1" ht="195.75" thickBot="1" x14ac:dyDescent="0.3">
      <c r="A3827" s="12"/>
      <c r="B3827" s="13">
        <f t="shared" si="62"/>
        <v>3818</v>
      </c>
      <c r="C3827" s="2" t="s">
        <v>2933</v>
      </c>
      <c r="D3827" s="9">
        <v>7208</v>
      </c>
      <c r="E3827" s="2" t="s">
        <v>3774</v>
      </c>
      <c r="F3827" s="2" t="s">
        <v>3780</v>
      </c>
      <c r="G3827" s="2" t="s">
        <v>3785</v>
      </c>
      <c r="H3827" s="2" t="s">
        <v>1158</v>
      </c>
      <c r="J3827" s="12"/>
      <c r="K3827" s="12"/>
      <c r="L3827" s="12"/>
      <c r="M3827" s="12"/>
      <c r="N3827" s="12"/>
      <c r="O3827" s="12"/>
      <c r="P3827" s="12"/>
      <c r="Q3827" s="12"/>
      <c r="R3827" s="12"/>
      <c r="S3827" s="12"/>
      <c r="T3827" s="12"/>
      <c r="U3827" s="12"/>
      <c r="V3827" s="12"/>
      <c r="W3827" s="12"/>
      <c r="X3827" s="12"/>
      <c r="Y3827" s="12"/>
      <c r="Z3827" s="12"/>
      <c r="AA3827" s="12"/>
      <c r="AB3827" s="12"/>
      <c r="AC3827" s="12"/>
      <c r="AD3827" s="12"/>
      <c r="AE3827" s="12"/>
      <c r="AF3827" s="12"/>
      <c r="AG3827" s="12"/>
      <c r="AH3827" s="12"/>
      <c r="AI3827" s="12"/>
      <c r="AJ3827" s="12"/>
      <c r="AK3827" s="12"/>
      <c r="AL3827" s="12"/>
      <c r="AM3827" s="12"/>
      <c r="AN3827" s="12"/>
      <c r="AO3827" s="12"/>
      <c r="AP3827" s="12"/>
      <c r="AQ3827" s="12"/>
      <c r="AR3827" s="12"/>
      <c r="AS3827" s="12"/>
      <c r="AT3827" s="12"/>
      <c r="AU3827" s="12"/>
      <c r="AV3827" s="12"/>
      <c r="AW3827" s="12"/>
      <c r="AX3827" s="12"/>
      <c r="AY3827" s="12"/>
      <c r="AZ3827" s="12"/>
      <c r="BA3827" s="12"/>
      <c r="BB3827" s="12"/>
      <c r="BC3827" s="12"/>
      <c r="BD3827" s="12"/>
      <c r="BE3827" s="12"/>
      <c r="BF3827" s="12"/>
      <c r="BG3827" s="12"/>
      <c r="BH3827" s="12"/>
      <c r="BI3827" s="12"/>
      <c r="BJ3827" s="12"/>
      <c r="BK3827" s="12"/>
      <c r="BL3827" s="12"/>
      <c r="BM3827" s="12"/>
      <c r="BN3827" s="12"/>
      <c r="BO3827" s="12"/>
      <c r="BP3827" s="12"/>
      <c r="BQ3827" s="12"/>
      <c r="BR3827" s="12"/>
      <c r="BS3827" s="12"/>
      <c r="BT3827" s="12"/>
      <c r="BU3827" s="12"/>
      <c r="BV3827" s="12"/>
      <c r="BW3827" s="12"/>
      <c r="BX3827" s="12"/>
      <c r="BY3827" s="12"/>
      <c r="BZ3827" s="12"/>
      <c r="CA3827" s="12"/>
      <c r="CB3827" s="12"/>
      <c r="CC3827" s="12"/>
      <c r="CD3827" s="12"/>
      <c r="CE3827" s="12"/>
      <c r="CF3827" s="12"/>
      <c r="CG3827" s="12"/>
      <c r="CH3827" s="12"/>
      <c r="CI3827" s="12"/>
      <c r="CJ3827" s="12"/>
      <c r="CK3827" s="12"/>
      <c r="CL3827" s="12"/>
      <c r="CM3827" s="12"/>
      <c r="CN3827" s="12"/>
      <c r="CO3827" s="12"/>
      <c r="CP3827" s="12"/>
      <c r="CQ3827" s="12"/>
      <c r="CR3827" s="12"/>
      <c r="CS3827" s="12"/>
      <c r="CT3827" s="12"/>
      <c r="CU3827" s="12"/>
      <c r="CV3827" s="12"/>
      <c r="CW3827" s="12"/>
      <c r="CX3827" s="12"/>
      <c r="CY3827" s="12"/>
      <c r="CZ3827" s="12"/>
      <c r="DA3827" s="12"/>
      <c r="DB3827" s="12"/>
      <c r="DC3827" s="12"/>
      <c r="DD3827" s="12"/>
      <c r="DE3827" s="12"/>
      <c r="DF3827" s="12"/>
      <c r="DG3827" s="12"/>
      <c r="DH3827" s="12"/>
      <c r="DI3827" s="12"/>
      <c r="DJ3827" s="12"/>
      <c r="DK3827" s="12"/>
      <c r="DL3827" s="12"/>
      <c r="DM3827" s="12"/>
      <c r="DN3827" s="12"/>
      <c r="DO3827" s="12"/>
      <c r="DP3827" s="12"/>
      <c r="DQ3827" s="12"/>
      <c r="DR3827" s="12"/>
      <c r="DS3827" s="12"/>
      <c r="DT3827" s="12"/>
      <c r="DU3827" s="12"/>
      <c r="DV3827" s="12"/>
    </row>
    <row r="3828" spans="1:126" s="14" customFormat="1" ht="180.75" thickBot="1" x14ac:dyDescent="0.3">
      <c r="A3828" s="12"/>
      <c r="B3828" s="13">
        <f t="shared" si="62"/>
        <v>3819</v>
      </c>
      <c r="C3828" s="2" t="s">
        <v>2933</v>
      </c>
      <c r="D3828" s="9">
        <v>7208</v>
      </c>
      <c r="E3828" s="2" t="s">
        <v>3786</v>
      </c>
      <c r="F3828" s="2" t="s">
        <v>3787</v>
      </c>
      <c r="G3828" s="2" t="s">
        <v>3788</v>
      </c>
      <c r="H3828" s="2" t="s">
        <v>1158</v>
      </c>
      <c r="J3828" s="12"/>
      <c r="K3828" s="12"/>
      <c r="L3828" s="12"/>
      <c r="M3828" s="12"/>
      <c r="N3828" s="12"/>
      <c r="O3828" s="12"/>
      <c r="P3828" s="12"/>
      <c r="Q3828" s="12"/>
      <c r="R3828" s="12"/>
      <c r="S3828" s="12"/>
      <c r="T3828" s="12"/>
      <c r="U3828" s="12"/>
      <c r="V3828" s="12"/>
      <c r="W3828" s="12"/>
      <c r="X3828" s="12"/>
      <c r="Y3828" s="12"/>
      <c r="Z3828" s="12"/>
      <c r="AA3828" s="12"/>
      <c r="AB3828" s="12"/>
      <c r="AC3828" s="12"/>
      <c r="AD3828" s="12"/>
      <c r="AE3828" s="12"/>
      <c r="AF3828" s="12"/>
      <c r="AG3828" s="12"/>
      <c r="AH3828" s="12"/>
      <c r="AI3828" s="12"/>
      <c r="AJ3828" s="12"/>
      <c r="AK3828" s="12"/>
      <c r="AL3828" s="12"/>
      <c r="AM3828" s="12"/>
      <c r="AN3828" s="12"/>
      <c r="AO3828" s="12"/>
      <c r="AP3828" s="12"/>
      <c r="AQ3828" s="12"/>
      <c r="AR3828" s="12"/>
      <c r="AS3828" s="12"/>
      <c r="AT3828" s="12"/>
      <c r="AU3828" s="12"/>
      <c r="AV3828" s="12"/>
      <c r="AW3828" s="12"/>
      <c r="AX3828" s="12"/>
      <c r="AY3828" s="12"/>
      <c r="AZ3828" s="12"/>
      <c r="BA3828" s="12"/>
      <c r="BB3828" s="12"/>
      <c r="BC3828" s="12"/>
      <c r="BD3828" s="12"/>
      <c r="BE3828" s="12"/>
      <c r="BF3828" s="12"/>
      <c r="BG3828" s="12"/>
      <c r="BH3828" s="12"/>
      <c r="BI3828" s="12"/>
      <c r="BJ3828" s="12"/>
      <c r="BK3828" s="12"/>
      <c r="BL3828" s="12"/>
      <c r="BM3828" s="12"/>
      <c r="BN3828" s="12"/>
      <c r="BO3828" s="12"/>
      <c r="BP3828" s="12"/>
      <c r="BQ3828" s="12"/>
      <c r="BR3828" s="12"/>
      <c r="BS3828" s="12"/>
      <c r="BT3828" s="12"/>
      <c r="BU3828" s="12"/>
      <c r="BV3828" s="12"/>
      <c r="BW3828" s="12"/>
      <c r="BX3828" s="12"/>
      <c r="BY3828" s="12"/>
      <c r="BZ3828" s="12"/>
      <c r="CA3828" s="12"/>
      <c r="CB3828" s="12"/>
      <c r="CC3828" s="12"/>
      <c r="CD3828" s="12"/>
      <c r="CE3828" s="12"/>
      <c r="CF3828" s="12"/>
      <c r="CG3828" s="12"/>
      <c r="CH3828" s="12"/>
      <c r="CI3828" s="12"/>
      <c r="CJ3828" s="12"/>
      <c r="CK3828" s="12"/>
      <c r="CL3828" s="12"/>
      <c r="CM3828" s="12"/>
      <c r="CN3828" s="12"/>
      <c r="CO3828" s="12"/>
      <c r="CP3828" s="12"/>
      <c r="CQ3828" s="12"/>
      <c r="CR3828" s="12"/>
      <c r="CS3828" s="12"/>
      <c r="CT3828" s="12"/>
      <c r="CU3828" s="12"/>
      <c r="CV3828" s="12"/>
      <c r="CW3828" s="12"/>
      <c r="CX3828" s="12"/>
      <c r="CY3828" s="12"/>
      <c r="CZ3828" s="12"/>
      <c r="DA3828" s="12"/>
      <c r="DB3828" s="12"/>
      <c r="DC3828" s="12"/>
      <c r="DD3828" s="12"/>
      <c r="DE3828" s="12"/>
      <c r="DF3828" s="12"/>
      <c r="DG3828" s="12"/>
      <c r="DH3828" s="12"/>
      <c r="DI3828" s="12"/>
      <c r="DJ3828" s="12"/>
      <c r="DK3828" s="12"/>
      <c r="DL3828" s="12"/>
      <c r="DM3828" s="12"/>
      <c r="DN3828" s="12"/>
      <c r="DO3828" s="12"/>
      <c r="DP3828" s="12"/>
      <c r="DQ3828" s="12"/>
      <c r="DR3828" s="12"/>
      <c r="DS3828" s="12"/>
      <c r="DT3828" s="12"/>
      <c r="DU3828" s="12"/>
      <c r="DV3828" s="12"/>
    </row>
    <row r="3829" spans="1:126" s="14" customFormat="1" ht="165.75" thickBot="1" x14ac:dyDescent="0.3">
      <c r="A3829" s="12"/>
      <c r="B3829" s="13">
        <f t="shared" si="62"/>
        <v>3820</v>
      </c>
      <c r="C3829" s="2" t="s">
        <v>2933</v>
      </c>
      <c r="D3829" s="9">
        <v>7208</v>
      </c>
      <c r="E3829" s="2" t="s">
        <v>6014</v>
      </c>
      <c r="F3829" s="2" t="s">
        <v>3789</v>
      </c>
      <c r="G3829" s="2" t="s">
        <v>3781</v>
      </c>
      <c r="H3829" s="2" t="s">
        <v>1158</v>
      </c>
      <c r="J3829" s="12"/>
      <c r="K3829" s="12"/>
      <c r="L3829" s="12"/>
      <c r="M3829" s="12"/>
      <c r="N3829" s="12"/>
      <c r="O3829" s="12"/>
      <c r="P3829" s="12"/>
      <c r="Q3829" s="12"/>
      <c r="R3829" s="12"/>
      <c r="S3829" s="12"/>
      <c r="T3829" s="12"/>
      <c r="U3829" s="12"/>
      <c r="V3829" s="12"/>
      <c r="W3829" s="12"/>
      <c r="X3829" s="12"/>
      <c r="Y3829" s="12"/>
      <c r="Z3829" s="12"/>
      <c r="AA3829" s="12"/>
      <c r="AB3829" s="12"/>
      <c r="AC3829" s="12"/>
      <c r="AD3829" s="12"/>
      <c r="AE3829" s="12"/>
      <c r="AF3829" s="12"/>
      <c r="AG3829" s="12"/>
      <c r="AH3829" s="12"/>
      <c r="AI3829" s="12"/>
      <c r="AJ3829" s="12"/>
      <c r="AK3829" s="12"/>
      <c r="AL3829" s="12"/>
      <c r="AM3829" s="12"/>
      <c r="AN3829" s="12"/>
      <c r="AO3829" s="12"/>
      <c r="AP3829" s="12"/>
      <c r="AQ3829" s="12"/>
      <c r="AR3829" s="12"/>
      <c r="AS3829" s="12"/>
      <c r="AT3829" s="12"/>
      <c r="AU3829" s="12"/>
      <c r="AV3829" s="12"/>
      <c r="AW3829" s="12"/>
      <c r="AX3829" s="12"/>
      <c r="AY3829" s="12"/>
      <c r="AZ3829" s="12"/>
      <c r="BA3829" s="12"/>
      <c r="BB3829" s="12"/>
      <c r="BC3829" s="12"/>
      <c r="BD3829" s="12"/>
      <c r="BE3829" s="12"/>
      <c r="BF3829" s="12"/>
      <c r="BG3829" s="12"/>
      <c r="BH3829" s="12"/>
      <c r="BI3829" s="12"/>
      <c r="BJ3829" s="12"/>
      <c r="BK3829" s="12"/>
      <c r="BL3829" s="12"/>
      <c r="BM3829" s="12"/>
      <c r="BN3829" s="12"/>
      <c r="BO3829" s="12"/>
      <c r="BP3829" s="12"/>
      <c r="BQ3829" s="12"/>
      <c r="BR3829" s="12"/>
      <c r="BS3829" s="12"/>
      <c r="BT3829" s="12"/>
      <c r="BU3829" s="12"/>
      <c r="BV3829" s="12"/>
      <c r="BW3829" s="12"/>
      <c r="BX3829" s="12"/>
      <c r="BY3829" s="12"/>
      <c r="BZ3829" s="12"/>
      <c r="CA3829" s="12"/>
      <c r="CB3829" s="12"/>
      <c r="CC3829" s="12"/>
      <c r="CD3829" s="12"/>
      <c r="CE3829" s="12"/>
      <c r="CF3829" s="12"/>
      <c r="CG3829" s="12"/>
      <c r="CH3829" s="12"/>
      <c r="CI3829" s="12"/>
      <c r="CJ3829" s="12"/>
      <c r="CK3829" s="12"/>
      <c r="CL3829" s="12"/>
      <c r="CM3829" s="12"/>
      <c r="CN3829" s="12"/>
      <c r="CO3829" s="12"/>
      <c r="CP3829" s="12"/>
      <c r="CQ3829" s="12"/>
      <c r="CR3829" s="12"/>
      <c r="CS3829" s="12"/>
      <c r="CT3829" s="12"/>
      <c r="CU3829" s="12"/>
      <c r="CV3829" s="12"/>
      <c r="CW3829" s="12"/>
      <c r="CX3829" s="12"/>
      <c r="CY3829" s="12"/>
      <c r="CZ3829" s="12"/>
      <c r="DA3829" s="12"/>
      <c r="DB3829" s="12"/>
      <c r="DC3829" s="12"/>
      <c r="DD3829" s="12"/>
      <c r="DE3829" s="12"/>
      <c r="DF3829" s="12"/>
      <c r="DG3829" s="12"/>
      <c r="DH3829" s="12"/>
      <c r="DI3829" s="12"/>
      <c r="DJ3829" s="12"/>
      <c r="DK3829" s="12"/>
      <c r="DL3829" s="12"/>
      <c r="DM3829" s="12"/>
      <c r="DN3829" s="12"/>
      <c r="DO3829" s="12"/>
      <c r="DP3829" s="12"/>
      <c r="DQ3829" s="12"/>
      <c r="DR3829" s="12"/>
      <c r="DS3829" s="12"/>
      <c r="DT3829" s="12"/>
      <c r="DU3829" s="12"/>
      <c r="DV3829" s="12"/>
    </row>
    <row r="3830" spans="1:126" s="14" customFormat="1" ht="135.75" thickBot="1" x14ac:dyDescent="0.3">
      <c r="A3830" s="12"/>
      <c r="B3830" s="13">
        <f t="shared" si="62"/>
        <v>3821</v>
      </c>
      <c r="C3830" s="2" t="s">
        <v>2933</v>
      </c>
      <c r="D3830" s="9">
        <v>7208</v>
      </c>
      <c r="E3830" s="2" t="s">
        <v>3790</v>
      </c>
      <c r="F3830" s="2" t="s">
        <v>3778</v>
      </c>
      <c r="G3830" s="2" t="s">
        <v>3783</v>
      </c>
      <c r="H3830" s="2" t="s">
        <v>1158</v>
      </c>
      <c r="J3830" s="12"/>
      <c r="K3830" s="12"/>
      <c r="L3830" s="12"/>
      <c r="M3830" s="12"/>
      <c r="N3830" s="12"/>
      <c r="O3830" s="12"/>
      <c r="P3830" s="12"/>
      <c r="Q3830" s="12"/>
      <c r="R3830" s="12"/>
      <c r="S3830" s="12"/>
      <c r="T3830" s="12"/>
      <c r="U3830" s="12"/>
      <c r="V3830" s="12"/>
      <c r="W3830" s="12"/>
      <c r="X3830" s="12"/>
      <c r="Y3830" s="12"/>
      <c r="Z3830" s="12"/>
      <c r="AA3830" s="12"/>
      <c r="AB3830" s="12"/>
      <c r="AC3830" s="12"/>
      <c r="AD3830" s="12"/>
      <c r="AE3830" s="12"/>
      <c r="AF3830" s="12"/>
      <c r="AG3830" s="12"/>
      <c r="AH3830" s="12"/>
      <c r="AI3830" s="12"/>
      <c r="AJ3830" s="12"/>
      <c r="AK3830" s="12"/>
      <c r="AL3830" s="12"/>
      <c r="AM3830" s="12"/>
      <c r="AN3830" s="12"/>
      <c r="AO3830" s="12"/>
      <c r="AP3830" s="12"/>
      <c r="AQ3830" s="12"/>
      <c r="AR3830" s="12"/>
      <c r="AS3830" s="12"/>
      <c r="AT3830" s="12"/>
      <c r="AU3830" s="12"/>
      <c r="AV3830" s="12"/>
      <c r="AW3830" s="12"/>
      <c r="AX3830" s="12"/>
      <c r="AY3830" s="12"/>
      <c r="AZ3830" s="12"/>
      <c r="BA3830" s="12"/>
      <c r="BB3830" s="12"/>
      <c r="BC3830" s="12"/>
      <c r="BD3830" s="12"/>
      <c r="BE3830" s="12"/>
      <c r="BF3830" s="12"/>
      <c r="BG3830" s="12"/>
      <c r="BH3830" s="12"/>
      <c r="BI3830" s="12"/>
      <c r="BJ3830" s="12"/>
      <c r="BK3830" s="12"/>
      <c r="BL3830" s="12"/>
      <c r="BM3830" s="12"/>
      <c r="BN3830" s="12"/>
      <c r="BO3830" s="12"/>
      <c r="BP3830" s="12"/>
      <c r="BQ3830" s="12"/>
      <c r="BR3830" s="12"/>
      <c r="BS3830" s="12"/>
      <c r="BT3830" s="12"/>
      <c r="BU3830" s="12"/>
      <c r="BV3830" s="12"/>
      <c r="BW3830" s="12"/>
      <c r="BX3830" s="12"/>
      <c r="BY3830" s="12"/>
      <c r="BZ3830" s="12"/>
      <c r="CA3830" s="12"/>
      <c r="CB3830" s="12"/>
      <c r="CC3830" s="12"/>
      <c r="CD3830" s="12"/>
      <c r="CE3830" s="12"/>
      <c r="CF3830" s="12"/>
      <c r="CG3830" s="12"/>
      <c r="CH3830" s="12"/>
      <c r="CI3830" s="12"/>
      <c r="CJ3830" s="12"/>
      <c r="CK3830" s="12"/>
      <c r="CL3830" s="12"/>
      <c r="CM3830" s="12"/>
      <c r="CN3830" s="12"/>
      <c r="CO3830" s="12"/>
      <c r="CP3830" s="12"/>
      <c r="CQ3830" s="12"/>
      <c r="CR3830" s="12"/>
      <c r="CS3830" s="12"/>
      <c r="CT3830" s="12"/>
      <c r="CU3830" s="12"/>
      <c r="CV3830" s="12"/>
      <c r="CW3830" s="12"/>
      <c r="CX3830" s="12"/>
      <c r="CY3830" s="12"/>
      <c r="CZ3830" s="12"/>
      <c r="DA3830" s="12"/>
      <c r="DB3830" s="12"/>
      <c r="DC3830" s="12"/>
      <c r="DD3830" s="12"/>
      <c r="DE3830" s="12"/>
      <c r="DF3830" s="12"/>
      <c r="DG3830" s="12"/>
      <c r="DH3830" s="12"/>
      <c r="DI3830" s="12"/>
      <c r="DJ3830" s="12"/>
      <c r="DK3830" s="12"/>
      <c r="DL3830" s="12"/>
      <c r="DM3830" s="12"/>
      <c r="DN3830" s="12"/>
      <c r="DO3830" s="12"/>
      <c r="DP3830" s="12"/>
      <c r="DQ3830" s="12"/>
      <c r="DR3830" s="12"/>
      <c r="DS3830" s="12"/>
      <c r="DT3830" s="12"/>
      <c r="DU3830" s="12"/>
      <c r="DV3830" s="12"/>
    </row>
    <row r="3831" spans="1:126" s="14" customFormat="1" ht="90.75" thickBot="1" x14ac:dyDescent="0.3">
      <c r="A3831" s="12"/>
      <c r="B3831" s="13">
        <f t="shared" si="62"/>
        <v>3822</v>
      </c>
      <c r="C3831" s="2" t="s">
        <v>2933</v>
      </c>
      <c r="D3831" s="9">
        <v>7108</v>
      </c>
      <c r="E3831" s="2" t="s">
        <v>3793</v>
      </c>
      <c r="F3831" s="2" t="s">
        <v>3792</v>
      </c>
      <c r="G3831" s="2" t="s">
        <v>3791</v>
      </c>
      <c r="H3831" s="2" t="s">
        <v>1158</v>
      </c>
      <c r="J3831" s="12"/>
      <c r="K3831" s="12"/>
      <c r="L3831" s="12"/>
      <c r="M3831" s="12"/>
      <c r="N3831" s="12"/>
      <c r="O3831" s="12"/>
      <c r="P3831" s="12"/>
      <c r="Q3831" s="12"/>
      <c r="R3831" s="12"/>
      <c r="S3831" s="12"/>
      <c r="T3831" s="12"/>
      <c r="U3831" s="12"/>
      <c r="V3831" s="12"/>
      <c r="W3831" s="12"/>
      <c r="X3831" s="12"/>
      <c r="Y3831" s="12"/>
      <c r="Z3831" s="12"/>
      <c r="AA3831" s="12"/>
      <c r="AB3831" s="12"/>
      <c r="AC3831" s="12"/>
      <c r="AD3831" s="12"/>
      <c r="AE3831" s="12"/>
      <c r="AF3831" s="12"/>
      <c r="AG3831" s="12"/>
      <c r="AH3831" s="12"/>
      <c r="AI3831" s="12"/>
      <c r="AJ3831" s="12"/>
      <c r="AK3831" s="12"/>
      <c r="AL3831" s="12"/>
      <c r="AM3831" s="12"/>
      <c r="AN3831" s="12"/>
      <c r="AO3831" s="12"/>
      <c r="AP3831" s="12"/>
      <c r="AQ3831" s="12"/>
      <c r="AR3831" s="12"/>
      <c r="AS3831" s="12"/>
      <c r="AT3831" s="12"/>
      <c r="AU3831" s="12"/>
      <c r="AV3831" s="12"/>
      <c r="AW3831" s="12"/>
      <c r="AX3831" s="12"/>
      <c r="AY3831" s="12"/>
      <c r="AZ3831" s="12"/>
      <c r="BA3831" s="12"/>
      <c r="BB3831" s="12"/>
      <c r="BC3831" s="12"/>
      <c r="BD3831" s="12"/>
      <c r="BE3831" s="12"/>
      <c r="BF3831" s="12"/>
      <c r="BG3831" s="12"/>
      <c r="BH3831" s="12"/>
      <c r="BI3831" s="12"/>
      <c r="BJ3831" s="12"/>
      <c r="BK3831" s="12"/>
      <c r="BL3831" s="12"/>
      <c r="BM3831" s="12"/>
      <c r="BN3831" s="12"/>
      <c r="BO3831" s="12"/>
      <c r="BP3831" s="12"/>
      <c r="BQ3831" s="12"/>
      <c r="BR3831" s="12"/>
      <c r="BS3831" s="12"/>
      <c r="BT3831" s="12"/>
      <c r="BU3831" s="12"/>
      <c r="BV3831" s="12"/>
      <c r="BW3831" s="12"/>
      <c r="BX3831" s="12"/>
      <c r="BY3831" s="12"/>
      <c r="BZ3831" s="12"/>
      <c r="CA3831" s="12"/>
      <c r="CB3831" s="12"/>
      <c r="CC3831" s="12"/>
      <c r="CD3831" s="12"/>
      <c r="CE3831" s="12"/>
      <c r="CF3831" s="12"/>
      <c r="CG3831" s="12"/>
      <c r="CH3831" s="12"/>
      <c r="CI3831" s="12"/>
      <c r="CJ3831" s="12"/>
      <c r="CK3831" s="12"/>
      <c r="CL3831" s="12"/>
      <c r="CM3831" s="12"/>
      <c r="CN3831" s="12"/>
      <c r="CO3831" s="12"/>
      <c r="CP3831" s="12"/>
      <c r="CQ3831" s="12"/>
      <c r="CR3831" s="12"/>
      <c r="CS3831" s="12"/>
      <c r="CT3831" s="12"/>
      <c r="CU3831" s="12"/>
      <c r="CV3831" s="12"/>
      <c r="CW3831" s="12"/>
      <c r="CX3831" s="12"/>
      <c r="CY3831" s="12"/>
      <c r="CZ3831" s="12"/>
      <c r="DA3831" s="12"/>
      <c r="DB3831" s="12"/>
      <c r="DC3831" s="12"/>
      <c r="DD3831" s="12"/>
      <c r="DE3831" s="12"/>
      <c r="DF3831" s="12"/>
      <c r="DG3831" s="12"/>
      <c r="DH3831" s="12"/>
      <c r="DI3831" s="12"/>
      <c r="DJ3831" s="12"/>
      <c r="DK3831" s="12"/>
      <c r="DL3831" s="12"/>
      <c r="DM3831" s="12"/>
      <c r="DN3831" s="12"/>
      <c r="DO3831" s="12"/>
      <c r="DP3831" s="12"/>
      <c r="DQ3831" s="12"/>
      <c r="DR3831" s="12"/>
      <c r="DS3831" s="12"/>
      <c r="DT3831" s="12"/>
      <c r="DU3831" s="12"/>
      <c r="DV3831" s="12"/>
    </row>
    <row r="3832" spans="1:126" s="14" customFormat="1" ht="120.75" thickBot="1" x14ac:dyDescent="0.3">
      <c r="A3832" s="12"/>
      <c r="B3832" s="13">
        <f t="shared" si="62"/>
        <v>3823</v>
      </c>
      <c r="C3832" s="2" t="s">
        <v>2933</v>
      </c>
      <c r="D3832" s="9">
        <v>7108</v>
      </c>
      <c r="E3832" s="2" t="s">
        <v>3794</v>
      </c>
      <c r="F3832" s="2" t="s">
        <v>3795</v>
      </c>
      <c r="G3832" s="2" t="s">
        <v>3796</v>
      </c>
      <c r="H3832" s="2" t="s">
        <v>1158</v>
      </c>
      <c r="J3832" s="12"/>
      <c r="K3832" s="12"/>
      <c r="L3832" s="12"/>
      <c r="M3832" s="12"/>
      <c r="N3832" s="12"/>
      <c r="O3832" s="12"/>
      <c r="P3832" s="12"/>
      <c r="Q3832" s="12"/>
      <c r="R3832" s="12"/>
      <c r="S3832" s="12"/>
      <c r="T3832" s="12"/>
      <c r="U3832" s="12"/>
      <c r="V3832" s="12"/>
      <c r="W3832" s="12"/>
      <c r="X3832" s="12"/>
      <c r="Y3832" s="12"/>
      <c r="Z3832" s="12"/>
      <c r="AA3832" s="12"/>
      <c r="AB3832" s="12"/>
      <c r="AC3832" s="12"/>
      <c r="AD3832" s="12"/>
      <c r="AE3832" s="12"/>
      <c r="AF3832" s="12"/>
      <c r="AG3832" s="12"/>
      <c r="AH3832" s="12"/>
      <c r="AI3832" s="12"/>
      <c r="AJ3832" s="12"/>
      <c r="AK3832" s="12"/>
      <c r="AL3832" s="12"/>
      <c r="AM3832" s="12"/>
      <c r="AN3832" s="12"/>
      <c r="AO3832" s="12"/>
      <c r="AP3832" s="12"/>
      <c r="AQ3832" s="12"/>
      <c r="AR3832" s="12"/>
      <c r="AS3832" s="12"/>
      <c r="AT3832" s="12"/>
      <c r="AU3832" s="12"/>
      <c r="AV3832" s="12"/>
      <c r="AW3832" s="12"/>
      <c r="AX3832" s="12"/>
      <c r="AY3832" s="12"/>
      <c r="AZ3832" s="12"/>
      <c r="BA3832" s="12"/>
      <c r="BB3832" s="12"/>
      <c r="BC3832" s="12"/>
      <c r="BD3832" s="12"/>
      <c r="BE3832" s="12"/>
      <c r="BF3832" s="12"/>
      <c r="BG3832" s="12"/>
      <c r="BH3832" s="12"/>
      <c r="BI3832" s="12"/>
      <c r="BJ3832" s="12"/>
      <c r="BK3832" s="12"/>
      <c r="BL3832" s="12"/>
      <c r="BM3832" s="12"/>
      <c r="BN3832" s="12"/>
      <c r="BO3832" s="12"/>
      <c r="BP3832" s="12"/>
      <c r="BQ3832" s="12"/>
      <c r="BR3832" s="12"/>
      <c r="BS3832" s="12"/>
      <c r="BT3832" s="12"/>
      <c r="BU3832" s="12"/>
      <c r="BV3832" s="12"/>
      <c r="BW3832" s="12"/>
      <c r="BX3832" s="12"/>
      <c r="BY3832" s="12"/>
      <c r="BZ3832" s="12"/>
      <c r="CA3832" s="12"/>
      <c r="CB3832" s="12"/>
      <c r="CC3832" s="12"/>
      <c r="CD3832" s="12"/>
      <c r="CE3832" s="12"/>
      <c r="CF3832" s="12"/>
      <c r="CG3832" s="12"/>
      <c r="CH3832" s="12"/>
      <c r="CI3832" s="12"/>
      <c r="CJ3832" s="12"/>
      <c r="CK3832" s="12"/>
      <c r="CL3832" s="12"/>
      <c r="CM3832" s="12"/>
      <c r="CN3832" s="12"/>
      <c r="CO3832" s="12"/>
      <c r="CP3832" s="12"/>
      <c r="CQ3832" s="12"/>
      <c r="CR3832" s="12"/>
      <c r="CS3832" s="12"/>
      <c r="CT3832" s="12"/>
      <c r="CU3832" s="12"/>
      <c r="CV3832" s="12"/>
      <c r="CW3832" s="12"/>
      <c r="CX3832" s="12"/>
      <c r="CY3832" s="12"/>
      <c r="CZ3832" s="12"/>
      <c r="DA3832" s="12"/>
      <c r="DB3832" s="12"/>
      <c r="DC3832" s="12"/>
      <c r="DD3832" s="12"/>
      <c r="DE3832" s="12"/>
      <c r="DF3832" s="12"/>
      <c r="DG3832" s="12"/>
      <c r="DH3832" s="12"/>
      <c r="DI3832" s="12"/>
      <c r="DJ3832" s="12"/>
      <c r="DK3832" s="12"/>
      <c r="DL3832" s="12"/>
      <c r="DM3832" s="12"/>
      <c r="DN3832" s="12"/>
      <c r="DO3832" s="12"/>
      <c r="DP3832" s="12"/>
      <c r="DQ3832" s="12"/>
      <c r="DR3832" s="12"/>
      <c r="DS3832" s="12"/>
      <c r="DT3832" s="12"/>
      <c r="DU3832" s="12"/>
      <c r="DV3832" s="12"/>
    </row>
    <row r="3833" spans="1:126" s="14" customFormat="1" ht="210.75" thickBot="1" x14ac:dyDescent="0.3">
      <c r="A3833" s="12"/>
      <c r="B3833" s="13">
        <f t="shared" si="62"/>
        <v>3824</v>
      </c>
      <c r="C3833" s="2" t="s">
        <v>2933</v>
      </c>
      <c r="D3833" s="9">
        <v>7208</v>
      </c>
      <c r="E3833" s="2" t="s">
        <v>3797</v>
      </c>
      <c r="F3833" s="2" t="s">
        <v>6015</v>
      </c>
      <c r="G3833" s="2" t="s">
        <v>6016</v>
      </c>
      <c r="H3833" s="2" t="s">
        <v>1158</v>
      </c>
      <c r="J3833" s="12"/>
      <c r="K3833" s="12"/>
      <c r="L3833" s="12"/>
      <c r="M3833" s="12"/>
      <c r="N3833" s="12"/>
      <c r="O3833" s="12"/>
      <c r="P3833" s="12"/>
      <c r="Q3833" s="12"/>
      <c r="R3833" s="12"/>
      <c r="S3833" s="12"/>
      <c r="T3833" s="12"/>
      <c r="U3833" s="12"/>
      <c r="V3833" s="12"/>
      <c r="W3833" s="12"/>
      <c r="X3833" s="12"/>
      <c r="Y3833" s="12"/>
      <c r="Z3833" s="12"/>
      <c r="AA3833" s="12"/>
      <c r="AB3833" s="12"/>
      <c r="AC3833" s="12"/>
      <c r="AD3833" s="12"/>
      <c r="AE3833" s="12"/>
      <c r="AF3833" s="12"/>
      <c r="AG3833" s="12"/>
      <c r="AH3833" s="12"/>
      <c r="AI3833" s="12"/>
      <c r="AJ3833" s="12"/>
      <c r="AK3833" s="12"/>
      <c r="AL3833" s="12"/>
      <c r="AM3833" s="12"/>
      <c r="AN3833" s="12"/>
      <c r="AO3833" s="12"/>
      <c r="AP3833" s="12"/>
      <c r="AQ3833" s="12"/>
      <c r="AR3833" s="12"/>
      <c r="AS3833" s="12"/>
      <c r="AT3833" s="12"/>
      <c r="AU3833" s="12"/>
      <c r="AV3833" s="12"/>
      <c r="AW3833" s="12"/>
      <c r="AX3833" s="12"/>
      <c r="AY3833" s="12"/>
      <c r="AZ3833" s="12"/>
      <c r="BA3833" s="12"/>
      <c r="BB3833" s="12"/>
      <c r="BC3833" s="12"/>
      <c r="BD3833" s="12"/>
      <c r="BE3833" s="12"/>
      <c r="BF3833" s="12"/>
      <c r="BG3833" s="12"/>
      <c r="BH3833" s="12"/>
      <c r="BI3833" s="12"/>
      <c r="BJ3833" s="12"/>
      <c r="BK3833" s="12"/>
      <c r="BL3833" s="12"/>
      <c r="BM3833" s="12"/>
      <c r="BN3833" s="12"/>
      <c r="BO3833" s="12"/>
      <c r="BP3833" s="12"/>
      <c r="BQ3833" s="12"/>
      <c r="BR3833" s="12"/>
      <c r="BS3833" s="12"/>
      <c r="BT3833" s="12"/>
      <c r="BU3833" s="12"/>
      <c r="BV3833" s="12"/>
      <c r="BW3833" s="12"/>
      <c r="BX3833" s="12"/>
      <c r="BY3833" s="12"/>
      <c r="BZ3833" s="12"/>
      <c r="CA3833" s="12"/>
      <c r="CB3833" s="12"/>
      <c r="CC3833" s="12"/>
      <c r="CD3833" s="12"/>
      <c r="CE3833" s="12"/>
      <c r="CF3833" s="12"/>
      <c r="CG3833" s="12"/>
      <c r="CH3833" s="12"/>
      <c r="CI3833" s="12"/>
      <c r="CJ3833" s="12"/>
      <c r="CK3833" s="12"/>
      <c r="CL3833" s="12"/>
      <c r="CM3833" s="12"/>
      <c r="CN3833" s="12"/>
      <c r="CO3833" s="12"/>
      <c r="CP3833" s="12"/>
      <c r="CQ3833" s="12"/>
      <c r="CR3833" s="12"/>
      <c r="CS3833" s="12"/>
      <c r="CT3833" s="12"/>
      <c r="CU3833" s="12"/>
      <c r="CV3833" s="12"/>
      <c r="CW3833" s="12"/>
      <c r="CX3833" s="12"/>
      <c r="CY3833" s="12"/>
      <c r="CZ3833" s="12"/>
      <c r="DA3833" s="12"/>
      <c r="DB3833" s="12"/>
      <c r="DC3833" s="12"/>
      <c r="DD3833" s="12"/>
      <c r="DE3833" s="12"/>
      <c r="DF3833" s="12"/>
      <c r="DG3833" s="12"/>
      <c r="DH3833" s="12"/>
      <c r="DI3833" s="12"/>
      <c r="DJ3833" s="12"/>
      <c r="DK3833" s="12"/>
      <c r="DL3833" s="12"/>
      <c r="DM3833" s="12"/>
      <c r="DN3833" s="12"/>
      <c r="DO3833" s="12"/>
      <c r="DP3833" s="12"/>
      <c r="DQ3833" s="12"/>
      <c r="DR3833" s="12"/>
      <c r="DS3833" s="12"/>
      <c r="DT3833" s="12"/>
      <c r="DU3833" s="12"/>
      <c r="DV3833" s="12"/>
    </row>
    <row r="3834" spans="1:126" s="14" customFormat="1" ht="105.75" thickBot="1" x14ac:dyDescent="0.3">
      <c r="A3834" s="12"/>
      <c r="B3834" s="13">
        <f t="shared" si="62"/>
        <v>3825</v>
      </c>
      <c r="C3834" s="2" t="s">
        <v>2933</v>
      </c>
      <c r="D3834" s="58">
        <v>7208</v>
      </c>
      <c r="E3834" s="2" t="s">
        <v>3798</v>
      </c>
      <c r="F3834" s="2" t="s">
        <v>3799</v>
      </c>
      <c r="G3834" s="2" t="s">
        <v>3800</v>
      </c>
      <c r="H3834" s="2" t="s">
        <v>1158</v>
      </c>
      <c r="J3834" s="12"/>
      <c r="K3834" s="12"/>
      <c r="L3834" s="12"/>
      <c r="M3834" s="12"/>
      <c r="N3834" s="12"/>
      <c r="O3834" s="12"/>
      <c r="P3834" s="12"/>
      <c r="Q3834" s="12"/>
      <c r="R3834" s="12"/>
      <c r="S3834" s="12"/>
      <c r="T3834" s="12"/>
      <c r="U3834" s="12"/>
      <c r="V3834" s="12"/>
      <c r="W3834" s="12"/>
      <c r="X3834" s="12"/>
      <c r="Y3834" s="12"/>
      <c r="Z3834" s="12"/>
      <c r="AA3834" s="12"/>
      <c r="AB3834" s="12"/>
      <c r="AC3834" s="12"/>
      <c r="AD3834" s="12"/>
      <c r="AE3834" s="12"/>
      <c r="AF3834" s="12"/>
      <c r="AG3834" s="12"/>
      <c r="AH3834" s="12"/>
      <c r="AI3834" s="12"/>
      <c r="AJ3834" s="12"/>
      <c r="AK3834" s="12"/>
      <c r="AL3834" s="12"/>
      <c r="AM3834" s="12"/>
      <c r="AN3834" s="12"/>
      <c r="AO3834" s="12"/>
      <c r="AP3834" s="12"/>
      <c r="AQ3834" s="12"/>
      <c r="AR3834" s="12"/>
      <c r="AS3834" s="12"/>
      <c r="AT3834" s="12"/>
      <c r="AU3834" s="12"/>
      <c r="AV3834" s="12"/>
      <c r="AW3834" s="12"/>
      <c r="AX3834" s="12"/>
      <c r="AY3834" s="12"/>
      <c r="AZ3834" s="12"/>
      <c r="BA3834" s="12"/>
      <c r="BB3834" s="12"/>
      <c r="BC3834" s="12"/>
      <c r="BD3834" s="12"/>
      <c r="BE3834" s="12"/>
      <c r="BF3834" s="12"/>
      <c r="BG3834" s="12"/>
      <c r="BH3834" s="12"/>
      <c r="BI3834" s="12"/>
      <c r="BJ3834" s="12"/>
      <c r="BK3834" s="12"/>
      <c r="BL3834" s="12"/>
      <c r="BM3834" s="12"/>
      <c r="BN3834" s="12"/>
      <c r="BO3834" s="12"/>
      <c r="BP3834" s="12"/>
      <c r="BQ3834" s="12"/>
      <c r="BR3834" s="12"/>
      <c r="BS3834" s="12"/>
      <c r="BT3834" s="12"/>
      <c r="BU3834" s="12"/>
      <c r="BV3834" s="12"/>
      <c r="BW3834" s="12"/>
      <c r="BX3834" s="12"/>
      <c r="BY3834" s="12"/>
      <c r="BZ3834" s="12"/>
      <c r="CA3834" s="12"/>
      <c r="CB3834" s="12"/>
      <c r="CC3834" s="12"/>
      <c r="CD3834" s="12"/>
      <c r="CE3834" s="12"/>
      <c r="CF3834" s="12"/>
      <c r="CG3834" s="12"/>
      <c r="CH3834" s="12"/>
      <c r="CI3834" s="12"/>
      <c r="CJ3834" s="12"/>
      <c r="CK3834" s="12"/>
      <c r="CL3834" s="12"/>
      <c r="CM3834" s="12"/>
      <c r="CN3834" s="12"/>
      <c r="CO3834" s="12"/>
      <c r="CP3834" s="12"/>
      <c r="CQ3834" s="12"/>
      <c r="CR3834" s="12"/>
      <c r="CS3834" s="12"/>
      <c r="CT3834" s="12"/>
      <c r="CU3834" s="12"/>
      <c r="CV3834" s="12"/>
      <c r="CW3834" s="12"/>
      <c r="CX3834" s="12"/>
      <c r="CY3834" s="12"/>
      <c r="CZ3834" s="12"/>
      <c r="DA3834" s="12"/>
      <c r="DB3834" s="12"/>
      <c r="DC3834" s="12"/>
      <c r="DD3834" s="12"/>
      <c r="DE3834" s="12"/>
      <c r="DF3834" s="12"/>
      <c r="DG3834" s="12"/>
      <c r="DH3834" s="12"/>
      <c r="DI3834" s="12"/>
      <c r="DJ3834" s="12"/>
      <c r="DK3834" s="12"/>
      <c r="DL3834" s="12"/>
      <c r="DM3834" s="12"/>
      <c r="DN3834" s="12"/>
      <c r="DO3834" s="12"/>
      <c r="DP3834" s="12"/>
      <c r="DQ3834" s="12"/>
      <c r="DR3834" s="12"/>
      <c r="DS3834" s="12"/>
      <c r="DT3834" s="12"/>
      <c r="DU3834" s="12"/>
      <c r="DV3834" s="12"/>
    </row>
    <row r="3835" spans="1:126" s="14" customFormat="1" ht="135.75" thickBot="1" x14ac:dyDescent="0.3">
      <c r="A3835" s="12"/>
      <c r="B3835" s="13">
        <f t="shared" si="62"/>
        <v>3826</v>
      </c>
      <c r="C3835" s="2" t="s">
        <v>2933</v>
      </c>
      <c r="D3835" s="9">
        <v>7208</v>
      </c>
      <c r="E3835" s="2" t="s">
        <v>3803</v>
      </c>
      <c r="F3835" s="2" t="s">
        <v>3802</v>
      </c>
      <c r="G3835" s="2" t="s">
        <v>3801</v>
      </c>
      <c r="H3835" s="2" t="s">
        <v>1158</v>
      </c>
      <c r="J3835" s="12"/>
      <c r="K3835" s="12"/>
      <c r="L3835" s="12"/>
      <c r="M3835" s="12"/>
      <c r="N3835" s="12"/>
      <c r="O3835" s="12"/>
      <c r="P3835" s="12"/>
      <c r="Q3835" s="12"/>
      <c r="R3835" s="12"/>
      <c r="S3835" s="12"/>
      <c r="T3835" s="12"/>
      <c r="U3835" s="12"/>
      <c r="V3835" s="12"/>
      <c r="W3835" s="12"/>
      <c r="X3835" s="12"/>
      <c r="Y3835" s="12"/>
      <c r="Z3835" s="12"/>
      <c r="AA3835" s="12"/>
      <c r="AB3835" s="12"/>
      <c r="AC3835" s="12"/>
      <c r="AD3835" s="12"/>
      <c r="AE3835" s="12"/>
      <c r="AF3835" s="12"/>
      <c r="AG3835" s="12"/>
      <c r="AH3835" s="12"/>
      <c r="AI3835" s="12"/>
      <c r="AJ3835" s="12"/>
      <c r="AK3835" s="12"/>
      <c r="AL3835" s="12"/>
      <c r="AM3835" s="12"/>
      <c r="AN3835" s="12"/>
      <c r="AO3835" s="12"/>
      <c r="AP3835" s="12"/>
      <c r="AQ3835" s="12"/>
      <c r="AR3835" s="12"/>
      <c r="AS3835" s="12"/>
      <c r="AT3835" s="12"/>
      <c r="AU3835" s="12"/>
      <c r="AV3835" s="12"/>
      <c r="AW3835" s="12"/>
      <c r="AX3835" s="12"/>
      <c r="AY3835" s="12"/>
      <c r="AZ3835" s="12"/>
      <c r="BA3835" s="12"/>
      <c r="BB3835" s="12"/>
      <c r="BC3835" s="12"/>
      <c r="BD3835" s="12"/>
      <c r="BE3835" s="12"/>
      <c r="BF3835" s="12"/>
      <c r="BG3835" s="12"/>
      <c r="BH3835" s="12"/>
      <c r="BI3835" s="12"/>
      <c r="BJ3835" s="12"/>
      <c r="BK3835" s="12"/>
      <c r="BL3835" s="12"/>
      <c r="BM3835" s="12"/>
      <c r="BN3835" s="12"/>
      <c r="BO3835" s="12"/>
      <c r="BP3835" s="12"/>
      <c r="BQ3835" s="12"/>
      <c r="BR3835" s="12"/>
      <c r="BS3835" s="12"/>
      <c r="BT3835" s="12"/>
      <c r="BU3835" s="12"/>
      <c r="BV3835" s="12"/>
      <c r="BW3835" s="12"/>
      <c r="BX3835" s="12"/>
      <c r="BY3835" s="12"/>
      <c r="BZ3835" s="12"/>
      <c r="CA3835" s="12"/>
      <c r="CB3835" s="12"/>
      <c r="CC3835" s="12"/>
      <c r="CD3835" s="12"/>
      <c r="CE3835" s="12"/>
      <c r="CF3835" s="12"/>
      <c r="CG3835" s="12"/>
      <c r="CH3835" s="12"/>
      <c r="CI3835" s="12"/>
      <c r="CJ3835" s="12"/>
      <c r="CK3835" s="12"/>
      <c r="CL3835" s="12"/>
      <c r="CM3835" s="12"/>
      <c r="CN3835" s="12"/>
      <c r="CO3835" s="12"/>
      <c r="CP3835" s="12"/>
      <c r="CQ3835" s="12"/>
      <c r="CR3835" s="12"/>
      <c r="CS3835" s="12"/>
      <c r="CT3835" s="12"/>
      <c r="CU3835" s="12"/>
      <c r="CV3835" s="12"/>
      <c r="CW3835" s="12"/>
      <c r="CX3835" s="12"/>
      <c r="CY3835" s="12"/>
      <c r="CZ3835" s="12"/>
      <c r="DA3835" s="12"/>
      <c r="DB3835" s="12"/>
      <c r="DC3835" s="12"/>
      <c r="DD3835" s="12"/>
      <c r="DE3835" s="12"/>
      <c r="DF3835" s="12"/>
      <c r="DG3835" s="12"/>
      <c r="DH3835" s="12"/>
      <c r="DI3835" s="12"/>
      <c r="DJ3835" s="12"/>
      <c r="DK3835" s="12"/>
      <c r="DL3835" s="12"/>
      <c r="DM3835" s="12"/>
      <c r="DN3835" s="12"/>
      <c r="DO3835" s="12"/>
      <c r="DP3835" s="12"/>
      <c r="DQ3835" s="12"/>
      <c r="DR3835" s="12"/>
      <c r="DS3835" s="12"/>
      <c r="DT3835" s="12"/>
      <c r="DU3835" s="12"/>
      <c r="DV3835" s="12"/>
    </row>
    <row r="3836" spans="1:126" s="14" customFormat="1" ht="165.75" thickBot="1" x14ac:dyDescent="0.3">
      <c r="A3836" s="12"/>
      <c r="B3836" s="13">
        <f t="shared" si="62"/>
        <v>3827</v>
      </c>
      <c r="C3836" s="2" t="s">
        <v>2933</v>
      </c>
      <c r="D3836" s="9">
        <v>7208</v>
      </c>
      <c r="E3836" s="2" t="s">
        <v>5947</v>
      </c>
      <c r="F3836" s="2" t="s">
        <v>3804</v>
      </c>
      <c r="G3836" s="2" t="s">
        <v>3782</v>
      </c>
      <c r="H3836" s="2" t="s">
        <v>1158</v>
      </c>
      <c r="J3836" s="12"/>
      <c r="K3836" s="12"/>
      <c r="L3836" s="12"/>
      <c r="M3836" s="12"/>
      <c r="N3836" s="12"/>
      <c r="O3836" s="12"/>
      <c r="P3836" s="12"/>
      <c r="Q3836" s="12"/>
      <c r="R3836" s="12"/>
      <c r="S3836" s="12"/>
      <c r="T3836" s="12"/>
      <c r="U3836" s="12"/>
      <c r="V3836" s="12"/>
      <c r="W3836" s="12"/>
      <c r="X3836" s="12"/>
      <c r="Y3836" s="12"/>
      <c r="Z3836" s="12"/>
      <c r="AA3836" s="12"/>
      <c r="AB3836" s="12"/>
      <c r="AC3836" s="12"/>
      <c r="AD3836" s="12"/>
      <c r="AE3836" s="12"/>
      <c r="AF3836" s="12"/>
      <c r="AG3836" s="12"/>
      <c r="AH3836" s="12"/>
      <c r="AI3836" s="12"/>
      <c r="AJ3836" s="12"/>
      <c r="AK3836" s="12"/>
      <c r="AL3836" s="12"/>
      <c r="AM3836" s="12"/>
      <c r="AN3836" s="12"/>
      <c r="AO3836" s="12"/>
      <c r="AP3836" s="12"/>
      <c r="AQ3836" s="12"/>
      <c r="AR3836" s="12"/>
      <c r="AS3836" s="12"/>
      <c r="AT3836" s="12"/>
      <c r="AU3836" s="12"/>
      <c r="AV3836" s="12"/>
      <c r="AW3836" s="12"/>
      <c r="AX3836" s="12"/>
      <c r="AY3836" s="12"/>
      <c r="AZ3836" s="12"/>
      <c r="BA3836" s="12"/>
      <c r="BB3836" s="12"/>
      <c r="BC3836" s="12"/>
      <c r="BD3836" s="12"/>
      <c r="BE3836" s="12"/>
      <c r="BF3836" s="12"/>
      <c r="BG3836" s="12"/>
      <c r="BH3836" s="12"/>
      <c r="BI3836" s="12"/>
      <c r="BJ3836" s="12"/>
      <c r="BK3836" s="12"/>
      <c r="BL3836" s="12"/>
      <c r="BM3836" s="12"/>
      <c r="BN3836" s="12"/>
      <c r="BO3836" s="12"/>
      <c r="BP3836" s="12"/>
      <c r="BQ3836" s="12"/>
      <c r="BR3836" s="12"/>
      <c r="BS3836" s="12"/>
      <c r="BT3836" s="12"/>
      <c r="BU3836" s="12"/>
      <c r="BV3836" s="12"/>
      <c r="BW3836" s="12"/>
      <c r="BX3836" s="12"/>
      <c r="BY3836" s="12"/>
      <c r="BZ3836" s="12"/>
      <c r="CA3836" s="12"/>
      <c r="CB3836" s="12"/>
      <c r="CC3836" s="12"/>
      <c r="CD3836" s="12"/>
      <c r="CE3836" s="12"/>
      <c r="CF3836" s="12"/>
      <c r="CG3836" s="12"/>
      <c r="CH3836" s="12"/>
      <c r="CI3836" s="12"/>
      <c r="CJ3836" s="12"/>
      <c r="CK3836" s="12"/>
      <c r="CL3836" s="12"/>
      <c r="CM3836" s="12"/>
      <c r="CN3836" s="12"/>
      <c r="CO3836" s="12"/>
      <c r="CP3836" s="12"/>
      <c r="CQ3836" s="12"/>
      <c r="CR3836" s="12"/>
      <c r="CS3836" s="12"/>
      <c r="CT3836" s="12"/>
      <c r="CU3836" s="12"/>
      <c r="CV3836" s="12"/>
      <c r="CW3836" s="12"/>
      <c r="CX3836" s="12"/>
      <c r="CY3836" s="12"/>
      <c r="CZ3836" s="12"/>
      <c r="DA3836" s="12"/>
      <c r="DB3836" s="12"/>
      <c r="DC3836" s="12"/>
      <c r="DD3836" s="12"/>
      <c r="DE3836" s="12"/>
      <c r="DF3836" s="12"/>
      <c r="DG3836" s="12"/>
      <c r="DH3836" s="12"/>
      <c r="DI3836" s="12"/>
      <c r="DJ3836" s="12"/>
      <c r="DK3836" s="12"/>
      <c r="DL3836" s="12"/>
      <c r="DM3836" s="12"/>
      <c r="DN3836" s="12"/>
      <c r="DO3836" s="12"/>
      <c r="DP3836" s="12"/>
      <c r="DQ3836" s="12"/>
      <c r="DR3836" s="12"/>
      <c r="DS3836" s="12"/>
      <c r="DT3836" s="12"/>
      <c r="DU3836" s="12"/>
      <c r="DV3836" s="12"/>
    </row>
    <row r="3837" spans="1:126" s="14" customFormat="1" ht="195.75" thickBot="1" x14ac:dyDescent="0.3">
      <c r="A3837" s="12"/>
      <c r="B3837" s="13">
        <f t="shared" si="62"/>
        <v>3828</v>
      </c>
      <c r="C3837" s="2" t="s">
        <v>2933</v>
      </c>
      <c r="D3837" s="9" t="s">
        <v>5948</v>
      </c>
      <c r="E3837" s="2" t="s">
        <v>6017</v>
      </c>
      <c r="F3837" s="2" t="s">
        <v>3787</v>
      </c>
      <c r="G3837" s="2" t="s">
        <v>3805</v>
      </c>
      <c r="H3837" s="2" t="s">
        <v>1158</v>
      </c>
      <c r="J3837" s="12"/>
      <c r="K3837" s="12"/>
      <c r="L3837" s="12"/>
      <c r="M3837" s="12"/>
      <c r="N3837" s="12"/>
      <c r="O3837" s="12"/>
      <c r="P3837" s="12"/>
      <c r="Q3837" s="12"/>
      <c r="R3837" s="12"/>
      <c r="S3837" s="12"/>
      <c r="T3837" s="12"/>
      <c r="U3837" s="12"/>
      <c r="V3837" s="12"/>
      <c r="W3837" s="12"/>
      <c r="X3837" s="12"/>
      <c r="Y3837" s="12"/>
      <c r="Z3837" s="12"/>
      <c r="AA3837" s="12"/>
      <c r="AB3837" s="12"/>
      <c r="AC3837" s="12"/>
      <c r="AD3837" s="12"/>
      <c r="AE3837" s="12"/>
      <c r="AF3837" s="12"/>
      <c r="AG3837" s="12"/>
      <c r="AH3837" s="12"/>
      <c r="AI3837" s="12"/>
      <c r="AJ3837" s="12"/>
      <c r="AK3837" s="12"/>
      <c r="AL3837" s="12"/>
      <c r="AM3837" s="12"/>
      <c r="AN3837" s="12"/>
      <c r="AO3837" s="12"/>
      <c r="AP3837" s="12"/>
      <c r="AQ3837" s="12"/>
      <c r="AR3837" s="12"/>
      <c r="AS3837" s="12"/>
      <c r="AT3837" s="12"/>
      <c r="AU3837" s="12"/>
      <c r="AV3837" s="12"/>
      <c r="AW3837" s="12"/>
      <c r="AX3837" s="12"/>
      <c r="AY3837" s="12"/>
      <c r="AZ3837" s="12"/>
      <c r="BA3837" s="12"/>
      <c r="BB3837" s="12"/>
      <c r="BC3837" s="12"/>
      <c r="BD3837" s="12"/>
      <c r="BE3837" s="12"/>
      <c r="BF3837" s="12"/>
      <c r="BG3837" s="12"/>
      <c r="BH3837" s="12"/>
      <c r="BI3837" s="12"/>
      <c r="BJ3837" s="12"/>
      <c r="BK3837" s="12"/>
      <c r="BL3837" s="12"/>
      <c r="BM3837" s="12"/>
      <c r="BN3837" s="12"/>
      <c r="BO3837" s="12"/>
      <c r="BP3837" s="12"/>
      <c r="BQ3837" s="12"/>
      <c r="BR3837" s="12"/>
      <c r="BS3837" s="12"/>
      <c r="BT3837" s="12"/>
      <c r="BU3837" s="12"/>
      <c r="BV3837" s="12"/>
      <c r="BW3837" s="12"/>
      <c r="BX3837" s="12"/>
      <c r="BY3837" s="12"/>
      <c r="BZ3837" s="12"/>
      <c r="CA3837" s="12"/>
      <c r="CB3837" s="12"/>
      <c r="CC3837" s="12"/>
      <c r="CD3837" s="12"/>
      <c r="CE3837" s="12"/>
      <c r="CF3837" s="12"/>
      <c r="CG3837" s="12"/>
      <c r="CH3837" s="12"/>
      <c r="CI3837" s="12"/>
      <c r="CJ3837" s="12"/>
      <c r="CK3837" s="12"/>
      <c r="CL3837" s="12"/>
      <c r="CM3837" s="12"/>
      <c r="CN3837" s="12"/>
      <c r="CO3837" s="12"/>
      <c r="CP3837" s="12"/>
      <c r="CQ3837" s="12"/>
      <c r="CR3837" s="12"/>
      <c r="CS3837" s="12"/>
      <c r="CT3837" s="12"/>
      <c r="CU3837" s="12"/>
      <c r="CV3837" s="12"/>
      <c r="CW3837" s="12"/>
      <c r="CX3837" s="12"/>
      <c r="CY3837" s="12"/>
      <c r="CZ3837" s="12"/>
      <c r="DA3837" s="12"/>
      <c r="DB3837" s="12"/>
      <c r="DC3837" s="12"/>
      <c r="DD3837" s="12"/>
      <c r="DE3837" s="12"/>
      <c r="DF3837" s="12"/>
      <c r="DG3837" s="12"/>
      <c r="DH3837" s="12"/>
      <c r="DI3837" s="12"/>
      <c r="DJ3837" s="12"/>
      <c r="DK3837" s="12"/>
      <c r="DL3837" s="12"/>
      <c r="DM3837" s="12"/>
      <c r="DN3837" s="12"/>
      <c r="DO3837" s="12"/>
      <c r="DP3837" s="12"/>
      <c r="DQ3837" s="12"/>
      <c r="DR3837" s="12"/>
      <c r="DS3837" s="12"/>
      <c r="DT3837" s="12"/>
      <c r="DU3837" s="12"/>
      <c r="DV3837" s="12"/>
    </row>
    <row r="3838" spans="1:126" s="14" customFormat="1" ht="315.75" thickBot="1" x14ac:dyDescent="0.3">
      <c r="A3838" s="12"/>
      <c r="B3838" s="13">
        <f t="shared" si="62"/>
        <v>3829</v>
      </c>
      <c r="C3838" s="2" t="s">
        <v>2933</v>
      </c>
      <c r="D3838" s="9">
        <v>7214</v>
      </c>
      <c r="E3838" s="2" t="s">
        <v>6018</v>
      </c>
      <c r="F3838" s="2" t="s">
        <v>3806</v>
      </c>
      <c r="G3838" s="2" t="s">
        <v>10801</v>
      </c>
      <c r="H3838" s="2" t="s">
        <v>1158</v>
      </c>
      <c r="J3838" s="12"/>
      <c r="K3838" s="12"/>
      <c r="L3838" s="12"/>
      <c r="M3838" s="12"/>
      <c r="N3838" s="12"/>
      <c r="O3838" s="12"/>
      <c r="P3838" s="12"/>
      <c r="Q3838" s="12"/>
      <c r="R3838" s="12"/>
      <c r="S3838" s="12"/>
      <c r="T3838" s="12"/>
      <c r="U3838" s="12"/>
      <c r="V3838" s="12"/>
      <c r="W3838" s="12"/>
      <c r="X3838" s="12"/>
      <c r="Y3838" s="12"/>
      <c r="Z3838" s="12"/>
      <c r="AA3838" s="12"/>
      <c r="AB3838" s="12"/>
      <c r="AC3838" s="12"/>
      <c r="AD3838" s="12"/>
      <c r="AE3838" s="12"/>
      <c r="AF3838" s="12"/>
      <c r="AG3838" s="12"/>
      <c r="AH3838" s="12"/>
      <c r="AI3838" s="12"/>
      <c r="AJ3838" s="12"/>
      <c r="AK3838" s="12"/>
      <c r="AL3838" s="12"/>
      <c r="AM3838" s="12"/>
      <c r="AN3838" s="12"/>
      <c r="AO3838" s="12"/>
      <c r="AP3838" s="12"/>
      <c r="AQ3838" s="12"/>
      <c r="AR3838" s="12"/>
      <c r="AS3838" s="12"/>
      <c r="AT3838" s="12"/>
      <c r="AU3838" s="12"/>
      <c r="AV3838" s="12"/>
      <c r="AW3838" s="12"/>
      <c r="AX3838" s="12"/>
      <c r="AY3838" s="12"/>
      <c r="AZ3838" s="12"/>
      <c r="BA3838" s="12"/>
      <c r="BB3838" s="12"/>
      <c r="BC3838" s="12"/>
      <c r="BD3838" s="12"/>
      <c r="BE3838" s="12"/>
      <c r="BF3838" s="12"/>
      <c r="BG3838" s="12"/>
      <c r="BH3838" s="12"/>
      <c r="BI3838" s="12"/>
      <c r="BJ3838" s="12"/>
      <c r="BK3838" s="12"/>
      <c r="BL3838" s="12"/>
      <c r="BM3838" s="12"/>
      <c r="BN3838" s="12"/>
      <c r="BO3838" s="12"/>
      <c r="BP3838" s="12"/>
      <c r="BQ3838" s="12"/>
      <c r="BR3838" s="12"/>
      <c r="BS3838" s="12"/>
      <c r="BT3838" s="12"/>
      <c r="BU3838" s="12"/>
      <c r="BV3838" s="12"/>
      <c r="BW3838" s="12"/>
      <c r="BX3838" s="12"/>
      <c r="BY3838" s="12"/>
      <c r="BZ3838" s="12"/>
      <c r="CA3838" s="12"/>
      <c r="CB3838" s="12"/>
      <c r="CC3838" s="12"/>
      <c r="CD3838" s="12"/>
      <c r="CE3838" s="12"/>
      <c r="CF3838" s="12"/>
      <c r="CG3838" s="12"/>
      <c r="CH3838" s="12"/>
      <c r="CI3838" s="12"/>
      <c r="CJ3838" s="12"/>
      <c r="CK3838" s="12"/>
      <c r="CL3838" s="12"/>
      <c r="CM3838" s="12"/>
      <c r="CN3838" s="12"/>
      <c r="CO3838" s="12"/>
      <c r="CP3838" s="12"/>
      <c r="CQ3838" s="12"/>
      <c r="CR3838" s="12"/>
      <c r="CS3838" s="12"/>
      <c r="CT3838" s="12"/>
      <c r="CU3838" s="12"/>
      <c r="CV3838" s="12"/>
      <c r="CW3838" s="12"/>
      <c r="CX3838" s="12"/>
      <c r="CY3838" s="12"/>
      <c r="CZ3838" s="12"/>
      <c r="DA3838" s="12"/>
      <c r="DB3838" s="12"/>
      <c r="DC3838" s="12"/>
      <c r="DD3838" s="12"/>
      <c r="DE3838" s="12"/>
      <c r="DF3838" s="12"/>
      <c r="DG3838" s="12"/>
      <c r="DH3838" s="12"/>
      <c r="DI3838" s="12"/>
      <c r="DJ3838" s="12"/>
      <c r="DK3838" s="12"/>
      <c r="DL3838" s="12"/>
      <c r="DM3838" s="12"/>
      <c r="DN3838" s="12"/>
      <c r="DO3838" s="12"/>
      <c r="DP3838" s="12"/>
      <c r="DQ3838" s="12"/>
      <c r="DR3838" s="12"/>
      <c r="DS3838" s="12"/>
      <c r="DT3838" s="12"/>
      <c r="DU3838" s="12"/>
      <c r="DV3838" s="12"/>
    </row>
    <row r="3839" spans="1:126" s="14" customFormat="1" ht="135.75" thickBot="1" x14ac:dyDescent="0.3">
      <c r="A3839" s="12"/>
      <c r="B3839" s="13">
        <f t="shared" si="62"/>
        <v>3830</v>
      </c>
      <c r="C3839" s="2" t="s">
        <v>2933</v>
      </c>
      <c r="D3839" s="9">
        <v>8108</v>
      </c>
      <c r="E3839" s="2" t="s">
        <v>3808</v>
      </c>
      <c r="F3839" s="2" t="s">
        <v>3807</v>
      </c>
      <c r="G3839" s="2" t="s">
        <v>10802</v>
      </c>
      <c r="H3839" s="2" t="s">
        <v>1158</v>
      </c>
      <c r="J3839" s="12"/>
      <c r="K3839" s="12"/>
      <c r="L3839" s="12"/>
      <c r="M3839" s="12"/>
      <c r="N3839" s="12"/>
      <c r="O3839" s="12"/>
      <c r="P3839" s="12"/>
      <c r="Q3839" s="12"/>
      <c r="R3839" s="12"/>
      <c r="S3839" s="12"/>
      <c r="T3839" s="12"/>
      <c r="U3839" s="12"/>
      <c r="V3839" s="12"/>
      <c r="W3839" s="12"/>
      <c r="X3839" s="12"/>
      <c r="Y3839" s="12"/>
      <c r="Z3839" s="12"/>
      <c r="AA3839" s="12"/>
      <c r="AB3839" s="12"/>
      <c r="AC3839" s="12"/>
      <c r="AD3839" s="12"/>
      <c r="AE3839" s="12"/>
      <c r="AF3839" s="12"/>
      <c r="AG3839" s="12"/>
      <c r="AH3839" s="12"/>
      <c r="AI3839" s="12"/>
      <c r="AJ3839" s="12"/>
      <c r="AK3839" s="12"/>
      <c r="AL3839" s="12"/>
      <c r="AM3839" s="12"/>
      <c r="AN3839" s="12"/>
      <c r="AO3839" s="12"/>
      <c r="AP3839" s="12"/>
      <c r="AQ3839" s="12"/>
      <c r="AR3839" s="12"/>
      <c r="AS3839" s="12"/>
      <c r="AT3839" s="12"/>
      <c r="AU3839" s="12"/>
      <c r="AV3839" s="12"/>
      <c r="AW3839" s="12"/>
      <c r="AX3839" s="12"/>
      <c r="AY3839" s="12"/>
      <c r="AZ3839" s="12"/>
      <c r="BA3839" s="12"/>
      <c r="BB3839" s="12"/>
      <c r="BC3839" s="12"/>
      <c r="BD3839" s="12"/>
      <c r="BE3839" s="12"/>
      <c r="BF3839" s="12"/>
      <c r="BG3839" s="12"/>
      <c r="BH3839" s="12"/>
      <c r="BI3839" s="12"/>
      <c r="BJ3839" s="12"/>
      <c r="BK3839" s="12"/>
      <c r="BL3839" s="12"/>
      <c r="BM3839" s="12"/>
      <c r="BN3839" s="12"/>
      <c r="BO3839" s="12"/>
      <c r="BP3839" s="12"/>
      <c r="BQ3839" s="12"/>
      <c r="BR3839" s="12"/>
      <c r="BS3839" s="12"/>
      <c r="BT3839" s="12"/>
      <c r="BU3839" s="12"/>
      <c r="BV3839" s="12"/>
      <c r="BW3839" s="12"/>
      <c r="BX3839" s="12"/>
      <c r="BY3839" s="12"/>
      <c r="BZ3839" s="12"/>
      <c r="CA3839" s="12"/>
      <c r="CB3839" s="12"/>
      <c r="CC3839" s="12"/>
      <c r="CD3839" s="12"/>
      <c r="CE3839" s="12"/>
      <c r="CF3839" s="12"/>
      <c r="CG3839" s="12"/>
      <c r="CH3839" s="12"/>
      <c r="CI3839" s="12"/>
      <c r="CJ3839" s="12"/>
      <c r="CK3839" s="12"/>
      <c r="CL3839" s="12"/>
      <c r="CM3839" s="12"/>
      <c r="CN3839" s="12"/>
      <c r="CO3839" s="12"/>
      <c r="CP3839" s="12"/>
      <c r="CQ3839" s="12"/>
      <c r="CR3839" s="12"/>
      <c r="CS3839" s="12"/>
      <c r="CT3839" s="12"/>
      <c r="CU3839" s="12"/>
      <c r="CV3839" s="12"/>
      <c r="CW3839" s="12"/>
      <c r="CX3839" s="12"/>
      <c r="CY3839" s="12"/>
      <c r="CZ3839" s="12"/>
      <c r="DA3839" s="12"/>
      <c r="DB3839" s="12"/>
      <c r="DC3839" s="12"/>
      <c r="DD3839" s="12"/>
      <c r="DE3839" s="12"/>
      <c r="DF3839" s="12"/>
      <c r="DG3839" s="12"/>
      <c r="DH3839" s="12"/>
      <c r="DI3839" s="12"/>
      <c r="DJ3839" s="12"/>
      <c r="DK3839" s="12"/>
      <c r="DL3839" s="12"/>
      <c r="DM3839" s="12"/>
      <c r="DN3839" s="12"/>
      <c r="DO3839" s="12"/>
      <c r="DP3839" s="12"/>
      <c r="DQ3839" s="12"/>
      <c r="DR3839" s="12"/>
      <c r="DS3839" s="12"/>
      <c r="DT3839" s="12"/>
      <c r="DU3839" s="12"/>
      <c r="DV3839" s="12"/>
    </row>
    <row r="3840" spans="1:126" s="14" customFormat="1" ht="195.75" thickBot="1" x14ac:dyDescent="0.3">
      <c r="A3840" s="12"/>
      <c r="B3840" s="13">
        <f t="shared" si="62"/>
        <v>3831</v>
      </c>
      <c r="C3840" s="2" t="s">
        <v>2933</v>
      </c>
      <c r="D3840" s="9">
        <v>8436</v>
      </c>
      <c r="E3840" s="2" t="s">
        <v>6020</v>
      </c>
      <c r="F3840" s="2" t="s">
        <v>3809</v>
      </c>
      <c r="G3840" s="2" t="s">
        <v>3810</v>
      </c>
      <c r="H3840" s="2" t="s">
        <v>1158</v>
      </c>
      <c r="J3840" s="12"/>
      <c r="K3840" s="12"/>
      <c r="L3840" s="12"/>
      <c r="M3840" s="12"/>
      <c r="N3840" s="12"/>
      <c r="O3840" s="12"/>
      <c r="P3840" s="12"/>
      <c r="Q3840" s="12"/>
      <c r="R3840" s="12"/>
      <c r="S3840" s="12"/>
      <c r="T3840" s="12"/>
      <c r="U3840" s="12"/>
      <c r="V3840" s="12"/>
      <c r="W3840" s="12"/>
      <c r="X3840" s="12"/>
      <c r="Y3840" s="12"/>
      <c r="Z3840" s="12"/>
      <c r="AA3840" s="12"/>
      <c r="AB3840" s="12"/>
      <c r="AC3840" s="12"/>
      <c r="AD3840" s="12"/>
      <c r="AE3840" s="12"/>
      <c r="AF3840" s="12"/>
      <c r="AG3840" s="12"/>
      <c r="AH3840" s="12"/>
      <c r="AI3840" s="12"/>
      <c r="AJ3840" s="12"/>
      <c r="AK3840" s="12"/>
      <c r="AL3840" s="12"/>
      <c r="AM3840" s="12"/>
      <c r="AN3840" s="12"/>
      <c r="AO3840" s="12"/>
      <c r="AP3840" s="12"/>
      <c r="AQ3840" s="12"/>
      <c r="AR3840" s="12"/>
      <c r="AS3840" s="12"/>
      <c r="AT3840" s="12"/>
      <c r="AU3840" s="12"/>
      <c r="AV3840" s="12"/>
      <c r="AW3840" s="12"/>
      <c r="AX3840" s="12"/>
      <c r="AY3840" s="12"/>
      <c r="AZ3840" s="12"/>
      <c r="BA3840" s="12"/>
      <c r="BB3840" s="12"/>
      <c r="BC3840" s="12"/>
      <c r="BD3840" s="12"/>
      <c r="BE3840" s="12"/>
      <c r="BF3840" s="12"/>
      <c r="BG3840" s="12"/>
      <c r="BH3840" s="12"/>
      <c r="BI3840" s="12"/>
      <c r="BJ3840" s="12"/>
      <c r="BK3840" s="12"/>
      <c r="BL3840" s="12"/>
      <c r="BM3840" s="12"/>
      <c r="BN3840" s="12"/>
      <c r="BO3840" s="12"/>
      <c r="BP3840" s="12"/>
      <c r="BQ3840" s="12"/>
      <c r="BR3840" s="12"/>
      <c r="BS3840" s="12"/>
      <c r="BT3840" s="12"/>
      <c r="BU3840" s="12"/>
      <c r="BV3840" s="12"/>
      <c r="BW3840" s="12"/>
      <c r="BX3840" s="12"/>
      <c r="BY3840" s="12"/>
      <c r="BZ3840" s="12"/>
      <c r="CA3840" s="12"/>
      <c r="CB3840" s="12"/>
      <c r="CC3840" s="12"/>
      <c r="CD3840" s="12"/>
      <c r="CE3840" s="12"/>
      <c r="CF3840" s="12"/>
      <c r="CG3840" s="12"/>
      <c r="CH3840" s="12"/>
      <c r="CI3840" s="12"/>
      <c r="CJ3840" s="12"/>
      <c r="CK3840" s="12"/>
      <c r="CL3840" s="12"/>
      <c r="CM3840" s="12"/>
      <c r="CN3840" s="12"/>
      <c r="CO3840" s="12"/>
      <c r="CP3840" s="12"/>
      <c r="CQ3840" s="12"/>
      <c r="CR3840" s="12"/>
      <c r="CS3840" s="12"/>
      <c r="CT3840" s="12"/>
      <c r="CU3840" s="12"/>
      <c r="CV3840" s="12"/>
      <c r="CW3840" s="12"/>
      <c r="CX3840" s="12"/>
      <c r="CY3840" s="12"/>
      <c r="CZ3840" s="12"/>
      <c r="DA3840" s="12"/>
      <c r="DB3840" s="12"/>
      <c r="DC3840" s="12"/>
      <c r="DD3840" s="12"/>
      <c r="DE3840" s="12"/>
      <c r="DF3840" s="12"/>
      <c r="DG3840" s="12"/>
      <c r="DH3840" s="12"/>
      <c r="DI3840" s="12"/>
      <c r="DJ3840" s="12"/>
      <c r="DK3840" s="12"/>
      <c r="DL3840" s="12"/>
      <c r="DM3840" s="12"/>
      <c r="DN3840" s="12"/>
      <c r="DO3840" s="12"/>
      <c r="DP3840" s="12"/>
      <c r="DQ3840" s="12"/>
      <c r="DR3840" s="12"/>
      <c r="DS3840" s="12"/>
      <c r="DT3840" s="12"/>
      <c r="DU3840" s="12"/>
      <c r="DV3840" s="12"/>
    </row>
    <row r="3841" spans="1:126" s="14" customFormat="1" ht="150.75" thickBot="1" x14ac:dyDescent="0.3">
      <c r="A3841" s="12"/>
      <c r="B3841" s="13">
        <f t="shared" si="62"/>
        <v>3832</v>
      </c>
      <c r="C3841" s="2" t="s">
        <v>2933</v>
      </c>
      <c r="D3841" s="9">
        <v>3001</v>
      </c>
      <c r="E3841" s="2" t="s">
        <v>5964</v>
      </c>
      <c r="F3841" s="2" t="s">
        <v>3812</v>
      </c>
      <c r="G3841" s="2" t="s">
        <v>3811</v>
      </c>
      <c r="H3841" s="2" t="s">
        <v>1158</v>
      </c>
      <c r="J3841" s="12"/>
      <c r="K3841" s="12"/>
      <c r="L3841" s="12"/>
      <c r="M3841" s="12"/>
      <c r="N3841" s="12"/>
      <c r="O3841" s="12"/>
      <c r="P3841" s="12"/>
      <c r="Q3841" s="12"/>
      <c r="R3841" s="12"/>
      <c r="S3841" s="12"/>
      <c r="T3841" s="12"/>
      <c r="U3841" s="12"/>
      <c r="V3841" s="12"/>
      <c r="W3841" s="12"/>
      <c r="X3841" s="12"/>
      <c r="Y3841" s="12"/>
      <c r="Z3841" s="12"/>
      <c r="AA3841" s="12"/>
      <c r="AB3841" s="12"/>
      <c r="AC3841" s="12"/>
      <c r="AD3841" s="12"/>
      <c r="AE3841" s="12"/>
      <c r="AF3841" s="12"/>
      <c r="AG3841" s="12"/>
      <c r="AH3841" s="12"/>
      <c r="AI3841" s="12"/>
      <c r="AJ3841" s="12"/>
      <c r="AK3841" s="12"/>
      <c r="AL3841" s="12"/>
      <c r="AM3841" s="12"/>
      <c r="AN3841" s="12"/>
      <c r="AO3841" s="12"/>
      <c r="AP3841" s="12"/>
      <c r="AQ3841" s="12"/>
      <c r="AR3841" s="12"/>
      <c r="AS3841" s="12"/>
      <c r="AT3841" s="12"/>
      <c r="AU3841" s="12"/>
      <c r="AV3841" s="12"/>
      <c r="AW3841" s="12"/>
      <c r="AX3841" s="12"/>
      <c r="AY3841" s="12"/>
      <c r="AZ3841" s="12"/>
      <c r="BA3841" s="12"/>
      <c r="BB3841" s="12"/>
      <c r="BC3841" s="12"/>
      <c r="BD3841" s="12"/>
      <c r="BE3841" s="12"/>
      <c r="BF3841" s="12"/>
      <c r="BG3841" s="12"/>
      <c r="BH3841" s="12"/>
      <c r="BI3841" s="12"/>
      <c r="BJ3841" s="12"/>
      <c r="BK3841" s="12"/>
      <c r="BL3841" s="12"/>
      <c r="BM3841" s="12"/>
      <c r="BN3841" s="12"/>
      <c r="BO3841" s="12"/>
      <c r="BP3841" s="12"/>
      <c r="BQ3841" s="12"/>
      <c r="BR3841" s="12"/>
      <c r="BS3841" s="12"/>
      <c r="BT3841" s="12"/>
      <c r="BU3841" s="12"/>
      <c r="BV3841" s="12"/>
      <c r="BW3841" s="12"/>
      <c r="BX3841" s="12"/>
      <c r="BY3841" s="12"/>
      <c r="BZ3841" s="12"/>
      <c r="CA3841" s="12"/>
      <c r="CB3841" s="12"/>
      <c r="CC3841" s="12"/>
      <c r="CD3841" s="12"/>
      <c r="CE3841" s="12"/>
      <c r="CF3841" s="12"/>
      <c r="CG3841" s="12"/>
      <c r="CH3841" s="12"/>
      <c r="CI3841" s="12"/>
      <c r="CJ3841" s="12"/>
      <c r="CK3841" s="12"/>
      <c r="CL3841" s="12"/>
      <c r="CM3841" s="12"/>
      <c r="CN3841" s="12"/>
      <c r="CO3841" s="12"/>
      <c r="CP3841" s="12"/>
      <c r="CQ3841" s="12"/>
      <c r="CR3841" s="12"/>
      <c r="CS3841" s="12"/>
      <c r="CT3841" s="12"/>
      <c r="CU3841" s="12"/>
      <c r="CV3841" s="12"/>
      <c r="CW3841" s="12"/>
      <c r="CX3841" s="12"/>
      <c r="CY3841" s="12"/>
      <c r="CZ3841" s="12"/>
      <c r="DA3841" s="12"/>
      <c r="DB3841" s="12"/>
      <c r="DC3841" s="12"/>
      <c r="DD3841" s="12"/>
      <c r="DE3841" s="12"/>
      <c r="DF3841" s="12"/>
      <c r="DG3841" s="12"/>
      <c r="DH3841" s="12"/>
      <c r="DI3841" s="12"/>
      <c r="DJ3841" s="12"/>
      <c r="DK3841" s="12"/>
      <c r="DL3841" s="12"/>
      <c r="DM3841" s="12"/>
      <c r="DN3841" s="12"/>
      <c r="DO3841" s="12"/>
      <c r="DP3841" s="12"/>
      <c r="DQ3841" s="12"/>
      <c r="DR3841" s="12"/>
      <c r="DS3841" s="12"/>
      <c r="DT3841" s="12"/>
      <c r="DU3841" s="12"/>
      <c r="DV3841" s="12"/>
    </row>
    <row r="3842" spans="1:126" s="14" customFormat="1" ht="210.75" thickBot="1" x14ac:dyDescent="0.3">
      <c r="A3842" s="12"/>
      <c r="B3842" s="13">
        <f t="shared" si="62"/>
        <v>3833</v>
      </c>
      <c r="C3842" s="2" t="s">
        <v>2933</v>
      </c>
      <c r="D3842" s="9">
        <v>7411</v>
      </c>
      <c r="E3842" s="2" t="s">
        <v>6019</v>
      </c>
      <c r="F3842" s="2" t="s">
        <v>3813</v>
      </c>
      <c r="G3842" s="2" t="s">
        <v>10803</v>
      </c>
      <c r="H3842" s="2" t="s">
        <v>1158</v>
      </c>
      <c r="J3842" s="12"/>
      <c r="K3842" s="12"/>
      <c r="L3842" s="12"/>
      <c r="M3842" s="12"/>
      <c r="N3842" s="12"/>
      <c r="O3842" s="12"/>
      <c r="P3842" s="12"/>
      <c r="Q3842" s="12"/>
      <c r="R3842" s="12"/>
      <c r="S3842" s="12"/>
      <c r="T3842" s="12"/>
      <c r="U3842" s="12"/>
      <c r="V3842" s="12"/>
      <c r="W3842" s="12"/>
      <c r="X3842" s="12"/>
      <c r="Y3842" s="12"/>
      <c r="Z3842" s="12"/>
      <c r="AA3842" s="12"/>
      <c r="AB3842" s="12"/>
      <c r="AC3842" s="12"/>
      <c r="AD3842" s="12"/>
      <c r="AE3842" s="12"/>
      <c r="AF3842" s="12"/>
      <c r="AG3842" s="12"/>
      <c r="AH3842" s="12"/>
      <c r="AI3842" s="12"/>
      <c r="AJ3842" s="12"/>
      <c r="AK3842" s="12"/>
      <c r="AL3842" s="12"/>
      <c r="AM3842" s="12"/>
      <c r="AN3842" s="12"/>
      <c r="AO3842" s="12"/>
      <c r="AP3842" s="12"/>
      <c r="AQ3842" s="12"/>
      <c r="AR3842" s="12"/>
      <c r="AS3842" s="12"/>
      <c r="AT3842" s="12"/>
      <c r="AU3842" s="12"/>
      <c r="AV3842" s="12"/>
      <c r="AW3842" s="12"/>
      <c r="AX3842" s="12"/>
      <c r="AY3842" s="12"/>
      <c r="AZ3842" s="12"/>
      <c r="BA3842" s="12"/>
      <c r="BB3842" s="12"/>
      <c r="BC3842" s="12"/>
      <c r="BD3842" s="12"/>
      <c r="BE3842" s="12"/>
      <c r="BF3842" s="12"/>
      <c r="BG3842" s="12"/>
      <c r="BH3842" s="12"/>
      <c r="BI3842" s="12"/>
      <c r="BJ3842" s="12"/>
      <c r="BK3842" s="12"/>
      <c r="BL3842" s="12"/>
      <c r="BM3842" s="12"/>
      <c r="BN3842" s="12"/>
      <c r="BO3842" s="12"/>
      <c r="BP3842" s="12"/>
      <c r="BQ3842" s="12"/>
      <c r="BR3842" s="12"/>
      <c r="BS3842" s="12"/>
      <c r="BT3842" s="12"/>
      <c r="BU3842" s="12"/>
      <c r="BV3842" s="12"/>
      <c r="BW3842" s="12"/>
      <c r="BX3842" s="12"/>
      <c r="BY3842" s="12"/>
      <c r="BZ3842" s="12"/>
      <c r="CA3842" s="12"/>
      <c r="CB3842" s="12"/>
      <c r="CC3842" s="12"/>
      <c r="CD3842" s="12"/>
      <c r="CE3842" s="12"/>
      <c r="CF3842" s="12"/>
      <c r="CG3842" s="12"/>
      <c r="CH3842" s="12"/>
      <c r="CI3842" s="12"/>
      <c r="CJ3842" s="12"/>
      <c r="CK3842" s="12"/>
      <c r="CL3842" s="12"/>
      <c r="CM3842" s="12"/>
      <c r="CN3842" s="12"/>
      <c r="CO3842" s="12"/>
      <c r="CP3842" s="12"/>
      <c r="CQ3842" s="12"/>
      <c r="CR3842" s="12"/>
      <c r="CS3842" s="12"/>
      <c r="CT3842" s="12"/>
      <c r="CU3842" s="12"/>
      <c r="CV3842" s="12"/>
      <c r="CW3842" s="12"/>
      <c r="CX3842" s="12"/>
      <c r="CY3842" s="12"/>
      <c r="CZ3842" s="12"/>
      <c r="DA3842" s="12"/>
      <c r="DB3842" s="12"/>
      <c r="DC3842" s="12"/>
      <c r="DD3842" s="12"/>
      <c r="DE3842" s="12"/>
      <c r="DF3842" s="12"/>
      <c r="DG3842" s="12"/>
      <c r="DH3842" s="12"/>
      <c r="DI3842" s="12"/>
      <c r="DJ3842" s="12"/>
      <c r="DK3842" s="12"/>
      <c r="DL3842" s="12"/>
      <c r="DM3842" s="12"/>
      <c r="DN3842" s="12"/>
      <c r="DO3842" s="12"/>
      <c r="DP3842" s="12"/>
      <c r="DQ3842" s="12"/>
      <c r="DR3842" s="12"/>
      <c r="DS3842" s="12"/>
      <c r="DT3842" s="12"/>
      <c r="DU3842" s="12"/>
      <c r="DV3842" s="12"/>
    </row>
    <row r="3843" spans="1:126" s="14" customFormat="1" ht="150.75" thickBot="1" x14ac:dyDescent="0.3">
      <c r="A3843" s="12"/>
      <c r="B3843" s="13">
        <f t="shared" si="62"/>
        <v>3834</v>
      </c>
      <c r="C3843" s="21" t="s">
        <v>8007</v>
      </c>
      <c r="D3843" s="29" t="s">
        <v>8008</v>
      </c>
      <c r="E3843" s="29" t="s">
        <v>8009</v>
      </c>
      <c r="F3843" s="29" t="s">
        <v>8010</v>
      </c>
      <c r="G3843" s="79" t="s">
        <v>10804</v>
      </c>
      <c r="H3843" s="2" t="s">
        <v>201</v>
      </c>
      <c r="J3843" s="12"/>
      <c r="K3843" s="12"/>
      <c r="L3843" s="12"/>
      <c r="M3843" s="12"/>
      <c r="N3843" s="12"/>
      <c r="O3843" s="12"/>
      <c r="P3843" s="12"/>
      <c r="Q3843" s="12"/>
      <c r="R3843" s="12"/>
      <c r="S3843" s="12"/>
      <c r="T3843" s="12"/>
      <c r="U3843" s="12"/>
      <c r="V3843" s="12"/>
      <c r="W3843" s="12"/>
      <c r="X3843" s="12"/>
      <c r="Y3843" s="12"/>
      <c r="Z3843" s="12"/>
      <c r="AA3843" s="12"/>
      <c r="AB3843" s="12"/>
      <c r="AC3843" s="12"/>
      <c r="AD3843" s="12"/>
      <c r="AE3843" s="12"/>
      <c r="AF3843" s="12"/>
      <c r="AG3843" s="12"/>
      <c r="AH3843" s="12"/>
      <c r="AI3843" s="12"/>
      <c r="AJ3843" s="12"/>
      <c r="AK3843" s="12"/>
      <c r="AL3843" s="12"/>
      <c r="AM3843" s="12"/>
      <c r="AN3843" s="12"/>
      <c r="AO3843" s="12"/>
      <c r="AP3843" s="12"/>
      <c r="AQ3843" s="12"/>
      <c r="AR3843" s="12"/>
      <c r="AS3843" s="12"/>
      <c r="AT3843" s="12"/>
      <c r="AU3843" s="12"/>
      <c r="AV3843" s="12"/>
      <c r="AW3843" s="12"/>
      <c r="AX3843" s="12"/>
      <c r="AY3843" s="12"/>
      <c r="AZ3843" s="12"/>
      <c r="BA3843" s="12"/>
      <c r="BB3843" s="12"/>
      <c r="BC3843" s="12"/>
      <c r="BD3843" s="12"/>
      <c r="BE3843" s="12"/>
      <c r="BF3843" s="12"/>
      <c r="BG3843" s="12"/>
      <c r="BH3843" s="12"/>
      <c r="BI3843" s="12"/>
      <c r="BJ3843" s="12"/>
      <c r="BK3843" s="12"/>
      <c r="BL3843" s="12"/>
      <c r="BM3843" s="12"/>
      <c r="BN3843" s="12"/>
      <c r="BO3843" s="12"/>
      <c r="BP3843" s="12"/>
      <c r="BQ3843" s="12"/>
      <c r="BR3843" s="12"/>
      <c r="BS3843" s="12"/>
      <c r="BT3843" s="12"/>
      <c r="BU3843" s="12"/>
      <c r="BV3843" s="12"/>
      <c r="BW3843" s="12"/>
      <c r="BX3843" s="12"/>
      <c r="BY3843" s="12"/>
      <c r="BZ3843" s="12"/>
      <c r="CA3843" s="12"/>
      <c r="CB3843" s="12"/>
      <c r="CC3843" s="12"/>
      <c r="CD3843" s="12"/>
      <c r="CE3843" s="12"/>
      <c r="CF3843" s="12"/>
      <c r="CG3843" s="12"/>
      <c r="CH3843" s="12"/>
      <c r="CI3843" s="12"/>
      <c r="CJ3843" s="12"/>
      <c r="CK3843" s="12"/>
      <c r="CL3843" s="12"/>
      <c r="CM3843" s="12"/>
      <c r="CN3843" s="12"/>
      <c r="CO3843" s="12"/>
      <c r="CP3843" s="12"/>
      <c r="CQ3843" s="12"/>
      <c r="CR3843" s="12"/>
      <c r="CS3843" s="12"/>
      <c r="CT3843" s="12"/>
      <c r="CU3843" s="12"/>
      <c r="CV3843" s="12"/>
      <c r="CW3843" s="12"/>
      <c r="CX3843" s="12"/>
      <c r="CY3843" s="12"/>
      <c r="CZ3843" s="12"/>
      <c r="DA3843" s="12"/>
      <c r="DB3843" s="12"/>
      <c r="DC3843" s="12"/>
      <c r="DD3843" s="12"/>
      <c r="DE3843" s="12"/>
      <c r="DF3843" s="12"/>
      <c r="DG3843" s="12"/>
      <c r="DH3843" s="12"/>
      <c r="DI3843" s="12"/>
      <c r="DJ3843" s="12"/>
      <c r="DK3843" s="12"/>
      <c r="DL3843" s="12"/>
      <c r="DM3843" s="12"/>
      <c r="DN3843" s="12"/>
      <c r="DO3843" s="12"/>
      <c r="DP3843" s="12"/>
      <c r="DQ3843" s="12"/>
      <c r="DR3843" s="12"/>
      <c r="DS3843" s="12"/>
      <c r="DT3843" s="12"/>
      <c r="DU3843" s="12"/>
      <c r="DV3843" s="12"/>
    </row>
    <row r="3844" spans="1:126" s="14" customFormat="1" ht="60.75" thickBot="1" x14ac:dyDescent="0.3">
      <c r="A3844" s="12"/>
      <c r="B3844" s="13">
        <f t="shared" si="62"/>
        <v>3835</v>
      </c>
      <c r="C3844" s="29" t="s">
        <v>3814</v>
      </c>
      <c r="D3844" s="29" t="s">
        <v>8008</v>
      </c>
      <c r="E3844" s="71" t="s">
        <v>8011</v>
      </c>
      <c r="F3844" s="31" t="s">
        <v>8012</v>
      </c>
      <c r="G3844" s="21" t="s">
        <v>10805</v>
      </c>
      <c r="H3844" s="2" t="s">
        <v>201</v>
      </c>
      <c r="J3844" s="12"/>
      <c r="K3844" s="12"/>
      <c r="L3844" s="12"/>
      <c r="M3844" s="12"/>
      <c r="N3844" s="12"/>
      <c r="O3844" s="12"/>
      <c r="P3844" s="12"/>
      <c r="Q3844" s="12"/>
      <c r="R3844" s="12"/>
      <c r="S3844" s="12"/>
      <c r="T3844" s="12"/>
      <c r="U3844" s="12"/>
      <c r="V3844" s="12"/>
      <c r="W3844" s="12"/>
      <c r="X3844" s="12"/>
      <c r="Y3844" s="12"/>
      <c r="Z3844" s="12"/>
      <c r="AA3844" s="12"/>
      <c r="AB3844" s="12"/>
      <c r="AC3844" s="12"/>
      <c r="AD3844" s="12"/>
      <c r="AE3844" s="12"/>
      <c r="AF3844" s="12"/>
      <c r="AG3844" s="12"/>
      <c r="AH3844" s="12"/>
      <c r="AI3844" s="12"/>
      <c r="AJ3844" s="12"/>
      <c r="AK3844" s="12"/>
      <c r="AL3844" s="12"/>
      <c r="AM3844" s="12"/>
      <c r="AN3844" s="12"/>
      <c r="AO3844" s="12"/>
      <c r="AP3844" s="12"/>
      <c r="AQ3844" s="12"/>
      <c r="AR3844" s="12"/>
      <c r="AS3844" s="12"/>
      <c r="AT3844" s="12"/>
      <c r="AU3844" s="12"/>
      <c r="AV3844" s="12"/>
      <c r="AW3844" s="12"/>
      <c r="AX3844" s="12"/>
      <c r="AY3844" s="12"/>
      <c r="AZ3844" s="12"/>
      <c r="BA3844" s="12"/>
      <c r="BB3844" s="12"/>
      <c r="BC3844" s="12"/>
      <c r="BD3844" s="12"/>
      <c r="BE3844" s="12"/>
      <c r="BF3844" s="12"/>
      <c r="BG3844" s="12"/>
      <c r="BH3844" s="12"/>
      <c r="BI3844" s="12"/>
      <c r="BJ3844" s="12"/>
      <c r="BK3844" s="12"/>
      <c r="BL3844" s="12"/>
      <c r="BM3844" s="12"/>
      <c r="BN3844" s="12"/>
      <c r="BO3844" s="12"/>
      <c r="BP3844" s="12"/>
      <c r="BQ3844" s="12"/>
      <c r="BR3844" s="12"/>
      <c r="BS3844" s="12"/>
      <c r="BT3844" s="12"/>
      <c r="BU3844" s="12"/>
      <c r="BV3844" s="12"/>
      <c r="BW3844" s="12"/>
      <c r="BX3844" s="12"/>
      <c r="BY3844" s="12"/>
      <c r="BZ3844" s="12"/>
      <c r="CA3844" s="12"/>
      <c r="CB3844" s="12"/>
      <c r="CC3844" s="12"/>
      <c r="CD3844" s="12"/>
      <c r="CE3844" s="12"/>
      <c r="CF3844" s="12"/>
      <c r="CG3844" s="12"/>
      <c r="CH3844" s="12"/>
      <c r="CI3844" s="12"/>
      <c r="CJ3844" s="12"/>
      <c r="CK3844" s="12"/>
      <c r="CL3844" s="12"/>
      <c r="CM3844" s="12"/>
      <c r="CN3844" s="12"/>
      <c r="CO3844" s="12"/>
      <c r="CP3844" s="12"/>
      <c r="CQ3844" s="12"/>
      <c r="CR3844" s="12"/>
      <c r="CS3844" s="12"/>
      <c r="CT3844" s="12"/>
      <c r="CU3844" s="12"/>
      <c r="CV3844" s="12"/>
      <c r="CW3844" s="12"/>
      <c r="CX3844" s="12"/>
      <c r="CY3844" s="12"/>
      <c r="CZ3844" s="12"/>
      <c r="DA3844" s="12"/>
      <c r="DB3844" s="12"/>
      <c r="DC3844" s="12"/>
      <c r="DD3844" s="12"/>
      <c r="DE3844" s="12"/>
      <c r="DF3844" s="12"/>
      <c r="DG3844" s="12"/>
      <c r="DH3844" s="12"/>
      <c r="DI3844" s="12"/>
      <c r="DJ3844" s="12"/>
      <c r="DK3844" s="12"/>
      <c r="DL3844" s="12"/>
      <c r="DM3844" s="12"/>
      <c r="DN3844" s="12"/>
      <c r="DO3844" s="12"/>
      <c r="DP3844" s="12"/>
      <c r="DQ3844" s="12"/>
      <c r="DR3844" s="12"/>
      <c r="DS3844" s="12"/>
      <c r="DT3844" s="12"/>
      <c r="DU3844" s="12"/>
      <c r="DV3844" s="12"/>
    </row>
    <row r="3845" spans="1:126" s="14" customFormat="1" ht="45.75" thickBot="1" x14ac:dyDescent="0.3">
      <c r="A3845" s="12"/>
      <c r="B3845" s="13">
        <f t="shared" si="62"/>
        <v>3836</v>
      </c>
      <c r="C3845" s="29" t="s">
        <v>3814</v>
      </c>
      <c r="D3845" s="29" t="s">
        <v>8008</v>
      </c>
      <c r="E3845" s="71" t="s">
        <v>8013</v>
      </c>
      <c r="F3845" s="71" t="s">
        <v>8014</v>
      </c>
      <c r="G3845" s="80" t="s">
        <v>10806</v>
      </c>
      <c r="H3845" s="2" t="s">
        <v>201</v>
      </c>
      <c r="J3845" s="12"/>
      <c r="K3845" s="12"/>
      <c r="L3845" s="12"/>
      <c r="M3845" s="12"/>
      <c r="N3845" s="12"/>
      <c r="O3845" s="12"/>
      <c r="P3845" s="12"/>
      <c r="Q3845" s="12"/>
      <c r="R3845" s="12"/>
      <c r="S3845" s="12"/>
      <c r="T3845" s="12"/>
      <c r="U3845" s="12"/>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2"/>
      <c r="AY3845" s="12"/>
      <c r="AZ3845" s="12"/>
      <c r="BA3845" s="12"/>
      <c r="BB3845" s="12"/>
      <c r="BC3845" s="12"/>
      <c r="BD3845" s="12"/>
      <c r="BE3845" s="12"/>
      <c r="BF3845" s="12"/>
      <c r="BG3845" s="12"/>
      <c r="BH3845" s="12"/>
      <c r="BI3845" s="12"/>
      <c r="BJ3845" s="12"/>
      <c r="BK3845" s="12"/>
      <c r="BL3845" s="12"/>
      <c r="BM3845" s="12"/>
      <c r="BN3845" s="12"/>
      <c r="BO3845" s="12"/>
      <c r="BP3845" s="12"/>
      <c r="BQ3845" s="12"/>
      <c r="BR3845" s="12"/>
      <c r="BS3845" s="12"/>
      <c r="BT3845" s="12"/>
      <c r="BU3845" s="12"/>
      <c r="BV3845" s="12"/>
      <c r="BW3845" s="12"/>
      <c r="BX3845" s="12"/>
      <c r="BY3845" s="12"/>
      <c r="BZ3845" s="12"/>
      <c r="CA3845" s="12"/>
      <c r="CB3845" s="12"/>
      <c r="CC3845" s="12"/>
      <c r="CD3845" s="12"/>
      <c r="CE3845" s="12"/>
      <c r="CF3845" s="12"/>
      <c r="CG3845" s="12"/>
      <c r="CH3845" s="12"/>
      <c r="CI3845" s="12"/>
      <c r="CJ3845" s="12"/>
      <c r="CK3845" s="12"/>
      <c r="CL3845" s="12"/>
      <c r="CM3845" s="12"/>
      <c r="CN3845" s="12"/>
      <c r="CO3845" s="12"/>
      <c r="CP3845" s="12"/>
      <c r="CQ3845" s="12"/>
      <c r="CR3845" s="12"/>
      <c r="CS3845" s="12"/>
      <c r="CT3845" s="12"/>
      <c r="CU3845" s="12"/>
      <c r="CV3845" s="12"/>
      <c r="CW3845" s="12"/>
      <c r="CX3845" s="12"/>
      <c r="CY3845" s="12"/>
      <c r="CZ3845" s="12"/>
      <c r="DA3845" s="12"/>
      <c r="DB3845" s="12"/>
      <c r="DC3845" s="12"/>
      <c r="DD3845" s="12"/>
      <c r="DE3845" s="12"/>
      <c r="DF3845" s="12"/>
      <c r="DG3845" s="12"/>
      <c r="DH3845" s="12"/>
      <c r="DI3845" s="12"/>
      <c r="DJ3845" s="12"/>
      <c r="DK3845" s="12"/>
      <c r="DL3845" s="12"/>
      <c r="DM3845" s="12"/>
      <c r="DN3845" s="12"/>
      <c r="DO3845" s="12"/>
      <c r="DP3845" s="12"/>
      <c r="DQ3845" s="12"/>
      <c r="DR3845" s="12"/>
      <c r="DS3845" s="12"/>
      <c r="DT3845" s="12"/>
      <c r="DU3845" s="12"/>
      <c r="DV3845" s="12"/>
    </row>
    <row r="3846" spans="1:126" s="14" customFormat="1" ht="75.75" thickBot="1" x14ac:dyDescent="0.3">
      <c r="A3846" s="12"/>
      <c r="B3846" s="13">
        <f t="shared" si="62"/>
        <v>3837</v>
      </c>
      <c r="C3846" s="29" t="s">
        <v>3814</v>
      </c>
      <c r="D3846" s="29" t="s">
        <v>8008</v>
      </c>
      <c r="E3846" s="29" t="s">
        <v>8015</v>
      </c>
      <c r="F3846" s="21" t="s">
        <v>8016</v>
      </c>
      <c r="G3846" s="79" t="s">
        <v>10807</v>
      </c>
      <c r="H3846" s="2" t="s">
        <v>201</v>
      </c>
      <c r="J3846" s="12"/>
      <c r="K3846" s="12"/>
      <c r="L3846" s="12"/>
      <c r="M3846" s="12"/>
      <c r="N3846" s="12"/>
      <c r="O3846" s="12"/>
      <c r="P3846" s="12"/>
      <c r="Q3846" s="12"/>
      <c r="R3846" s="12"/>
      <c r="S3846" s="12"/>
      <c r="T3846" s="12"/>
      <c r="U3846" s="12"/>
      <c r="V3846" s="12"/>
      <c r="W3846" s="12"/>
      <c r="X3846" s="12"/>
      <c r="Y3846" s="12"/>
      <c r="Z3846" s="12"/>
      <c r="AA3846" s="12"/>
      <c r="AB3846" s="12"/>
      <c r="AC3846" s="12"/>
      <c r="AD3846" s="12"/>
      <c r="AE3846" s="12"/>
      <c r="AF3846" s="12"/>
      <c r="AG3846" s="12"/>
      <c r="AH3846" s="12"/>
      <c r="AI3846" s="12"/>
      <c r="AJ3846" s="12"/>
      <c r="AK3846" s="12"/>
      <c r="AL3846" s="12"/>
      <c r="AM3846" s="12"/>
      <c r="AN3846" s="12"/>
      <c r="AO3846" s="12"/>
      <c r="AP3846" s="12"/>
      <c r="AQ3846" s="12"/>
      <c r="AR3846" s="12"/>
      <c r="AS3846" s="12"/>
      <c r="AT3846" s="12"/>
      <c r="AU3846" s="12"/>
      <c r="AV3846" s="12"/>
      <c r="AW3846" s="12"/>
      <c r="AX3846" s="12"/>
      <c r="AY3846" s="12"/>
      <c r="AZ3846" s="12"/>
      <c r="BA3846" s="12"/>
      <c r="BB3846" s="12"/>
      <c r="BC3846" s="12"/>
      <c r="BD3846" s="12"/>
      <c r="BE3846" s="12"/>
      <c r="BF3846" s="12"/>
      <c r="BG3846" s="12"/>
      <c r="BH3846" s="12"/>
      <c r="BI3846" s="12"/>
      <c r="BJ3846" s="12"/>
      <c r="BK3846" s="12"/>
      <c r="BL3846" s="12"/>
      <c r="BM3846" s="12"/>
      <c r="BN3846" s="12"/>
      <c r="BO3846" s="12"/>
      <c r="BP3846" s="12"/>
      <c r="BQ3846" s="12"/>
      <c r="BR3846" s="12"/>
      <c r="BS3846" s="12"/>
      <c r="BT3846" s="12"/>
      <c r="BU3846" s="12"/>
      <c r="BV3846" s="12"/>
      <c r="BW3846" s="12"/>
      <c r="BX3846" s="12"/>
      <c r="BY3846" s="12"/>
      <c r="BZ3846" s="12"/>
      <c r="CA3846" s="12"/>
      <c r="CB3846" s="12"/>
      <c r="CC3846" s="12"/>
      <c r="CD3846" s="12"/>
      <c r="CE3846" s="12"/>
      <c r="CF3846" s="12"/>
      <c r="CG3846" s="12"/>
      <c r="CH3846" s="12"/>
      <c r="CI3846" s="12"/>
      <c r="CJ3846" s="12"/>
      <c r="CK3846" s="12"/>
      <c r="CL3846" s="12"/>
      <c r="CM3846" s="12"/>
      <c r="CN3846" s="12"/>
      <c r="CO3846" s="12"/>
      <c r="CP3846" s="12"/>
      <c r="CQ3846" s="12"/>
      <c r="CR3846" s="12"/>
      <c r="CS3846" s="12"/>
      <c r="CT3846" s="12"/>
      <c r="CU3846" s="12"/>
      <c r="CV3846" s="12"/>
      <c r="CW3846" s="12"/>
      <c r="CX3846" s="12"/>
      <c r="CY3846" s="12"/>
      <c r="CZ3846" s="12"/>
      <c r="DA3846" s="12"/>
      <c r="DB3846" s="12"/>
      <c r="DC3846" s="12"/>
      <c r="DD3846" s="12"/>
      <c r="DE3846" s="12"/>
      <c r="DF3846" s="12"/>
      <c r="DG3846" s="12"/>
      <c r="DH3846" s="12"/>
      <c r="DI3846" s="12"/>
      <c r="DJ3846" s="12"/>
      <c r="DK3846" s="12"/>
      <c r="DL3846" s="12"/>
      <c r="DM3846" s="12"/>
      <c r="DN3846" s="12"/>
      <c r="DO3846" s="12"/>
      <c r="DP3846" s="12"/>
      <c r="DQ3846" s="12"/>
      <c r="DR3846" s="12"/>
      <c r="DS3846" s="12"/>
      <c r="DT3846" s="12"/>
      <c r="DU3846" s="12"/>
      <c r="DV3846" s="12"/>
    </row>
    <row r="3847" spans="1:126" s="14" customFormat="1" ht="120.75" thickBot="1" x14ac:dyDescent="0.3">
      <c r="A3847" s="12"/>
      <c r="B3847" s="13">
        <f t="shared" si="62"/>
        <v>3838</v>
      </c>
      <c r="C3847" s="29" t="s">
        <v>3814</v>
      </c>
      <c r="D3847" s="29" t="s">
        <v>8008</v>
      </c>
      <c r="E3847" s="29" t="s">
        <v>8013</v>
      </c>
      <c r="F3847" s="25" t="s">
        <v>8017</v>
      </c>
      <c r="G3847" s="79" t="s">
        <v>10808</v>
      </c>
      <c r="H3847" s="2" t="s">
        <v>201</v>
      </c>
      <c r="J3847" s="12"/>
      <c r="K3847" s="12"/>
      <c r="L3847" s="12"/>
      <c r="M3847" s="12"/>
      <c r="N3847" s="12"/>
      <c r="O3847" s="12"/>
      <c r="P3847" s="12"/>
      <c r="Q3847" s="12"/>
      <c r="R3847" s="12"/>
      <c r="S3847" s="12"/>
      <c r="T3847" s="12"/>
      <c r="U3847" s="12"/>
      <c r="V3847" s="12"/>
      <c r="W3847" s="12"/>
      <c r="X3847" s="12"/>
      <c r="Y3847" s="12"/>
      <c r="Z3847" s="12"/>
      <c r="AA3847" s="12"/>
      <c r="AB3847" s="12"/>
      <c r="AC3847" s="12"/>
      <c r="AD3847" s="12"/>
      <c r="AE3847" s="12"/>
      <c r="AF3847" s="12"/>
      <c r="AG3847" s="12"/>
      <c r="AH3847" s="12"/>
      <c r="AI3847" s="12"/>
      <c r="AJ3847" s="12"/>
      <c r="AK3847" s="12"/>
      <c r="AL3847" s="12"/>
      <c r="AM3847" s="12"/>
      <c r="AN3847" s="12"/>
      <c r="AO3847" s="12"/>
      <c r="AP3847" s="12"/>
      <c r="AQ3847" s="12"/>
      <c r="AR3847" s="12"/>
      <c r="AS3847" s="12"/>
      <c r="AT3847" s="12"/>
      <c r="AU3847" s="12"/>
      <c r="AV3847" s="12"/>
      <c r="AW3847" s="12"/>
      <c r="AX3847" s="12"/>
      <c r="AY3847" s="12"/>
      <c r="AZ3847" s="12"/>
      <c r="BA3847" s="12"/>
      <c r="BB3847" s="12"/>
      <c r="BC3847" s="12"/>
      <c r="BD3847" s="12"/>
      <c r="BE3847" s="12"/>
      <c r="BF3847" s="12"/>
      <c r="BG3847" s="12"/>
      <c r="BH3847" s="12"/>
      <c r="BI3847" s="12"/>
      <c r="BJ3847" s="12"/>
      <c r="BK3847" s="12"/>
      <c r="BL3847" s="12"/>
      <c r="BM3847" s="12"/>
      <c r="BN3847" s="12"/>
      <c r="BO3847" s="12"/>
      <c r="BP3847" s="12"/>
      <c r="BQ3847" s="12"/>
      <c r="BR3847" s="12"/>
      <c r="BS3847" s="12"/>
      <c r="BT3847" s="12"/>
      <c r="BU3847" s="12"/>
      <c r="BV3847" s="12"/>
      <c r="BW3847" s="12"/>
      <c r="BX3847" s="12"/>
      <c r="BY3847" s="12"/>
      <c r="BZ3847" s="12"/>
      <c r="CA3847" s="12"/>
      <c r="CB3847" s="12"/>
      <c r="CC3847" s="12"/>
      <c r="CD3847" s="12"/>
      <c r="CE3847" s="12"/>
      <c r="CF3847" s="12"/>
      <c r="CG3847" s="12"/>
      <c r="CH3847" s="12"/>
      <c r="CI3847" s="12"/>
      <c r="CJ3847" s="12"/>
      <c r="CK3847" s="12"/>
      <c r="CL3847" s="12"/>
      <c r="CM3847" s="12"/>
      <c r="CN3847" s="12"/>
      <c r="CO3847" s="12"/>
      <c r="CP3847" s="12"/>
      <c r="CQ3847" s="12"/>
      <c r="CR3847" s="12"/>
      <c r="CS3847" s="12"/>
      <c r="CT3847" s="12"/>
      <c r="CU3847" s="12"/>
      <c r="CV3847" s="12"/>
      <c r="CW3847" s="12"/>
      <c r="CX3847" s="12"/>
      <c r="CY3847" s="12"/>
      <c r="CZ3847" s="12"/>
      <c r="DA3847" s="12"/>
      <c r="DB3847" s="12"/>
      <c r="DC3847" s="12"/>
      <c r="DD3847" s="12"/>
      <c r="DE3847" s="12"/>
      <c r="DF3847" s="12"/>
      <c r="DG3847" s="12"/>
      <c r="DH3847" s="12"/>
      <c r="DI3847" s="12"/>
      <c r="DJ3847" s="12"/>
      <c r="DK3847" s="12"/>
      <c r="DL3847" s="12"/>
      <c r="DM3847" s="12"/>
      <c r="DN3847" s="12"/>
      <c r="DO3847" s="12"/>
      <c r="DP3847" s="12"/>
      <c r="DQ3847" s="12"/>
      <c r="DR3847" s="12"/>
      <c r="DS3847" s="12"/>
      <c r="DT3847" s="12"/>
      <c r="DU3847" s="12"/>
      <c r="DV3847" s="12"/>
    </row>
    <row r="3848" spans="1:126" s="14" customFormat="1" ht="45.75" thickBot="1" x14ac:dyDescent="0.3">
      <c r="A3848" s="12"/>
      <c r="B3848" s="13">
        <f t="shared" si="62"/>
        <v>3839</v>
      </c>
      <c r="C3848" s="29" t="s">
        <v>3814</v>
      </c>
      <c r="D3848" s="29" t="s">
        <v>8008</v>
      </c>
      <c r="E3848" s="29" t="s">
        <v>8018</v>
      </c>
      <c r="F3848" s="29" t="s">
        <v>8019</v>
      </c>
      <c r="G3848" s="79" t="s">
        <v>10809</v>
      </c>
      <c r="H3848" s="2" t="s">
        <v>201</v>
      </c>
      <c r="J3848" s="12"/>
      <c r="K3848" s="12"/>
      <c r="L3848" s="12"/>
      <c r="M3848" s="12"/>
      <c r="N3848" s="12"/>
      <c r="O3848" s="12"/>
      <c r="P3848" s="12"/>
      <c r="Q3848" s="12"/>
      <c r="R3848" s="12"/>
      <c r="S3848" s="12"/>
      <c r="T3848" s="12"/>
      <c r="U3848" s="12"/>
      <c r="V3848" s="12"/>
      <c r="W3848" s="12"/>
      <c r="X3848" s="12"/>
      <c r="Y3848" s="12"/>
      <c r="Z3848" s="12"/>
      <c r="AA3848" s="12"/>
      <c r="AB3848" s="12"/>
      <c r="AC3848" s="12"/>
      <c r="AD3848" s="12"/>
      <c r="AE3848" s="12"/>
      <c r="AF3848" s="12"/>
      <c r="AG3848" s="12"/>
      <c r="AH3848" s="12"/>
      <c r="AI3848" s="12"/>
      <c r="AJ3848" s="12"/>
      <c r="AK3848" s="12"/>
      <c r="AL3848" s="12"/>
      <c r="AM3848" s="12"/>
      <c r="AN3848" s="12"/>
      <c r="AO3848" s="12"/>
      <c r="AP3848" s="12"/>
      <c r="AQ3848" s="12"/>
      <c r="AR3848" s="12"/>
      <c r="AS3848" s="12"/>
      <c r="AT3848" s="12"/>
      <c r="AU3848" s="12"/>
      <c r="AV3848" s="12"/>
      <c r="AW3848" s="12"/>
      <c r="AX3848" s="12"/>
      <c r="AY3848" s="12"/>
      <c r="AZ3848" s="12"/>
      <c r="BA3848" s="12"/>
      <c r="BB3848" s="12"/>
      <c r="BC3848" s="12"/>
      <c r="BD3848" s="12"/>
      <c r="BE3848" s="12"/>
      <c r="BF3848" s="12"/>
      <c r="BG3848" s="12"/>
      <c r="BH3848" s="12"/>
      <c r="BI3848" s="12"/>
      <c r="BJ3848" s="12"/>
      <c r="BK3848" s="12"/>
      <c r="BL3848" s="12"/>
      <c r="BM3848" s="12"/>
      <c r="BN3848" s="12"/>
      <c r="BO3848" s="12"/>
      <c r="BP3848" s="12"/>
      <c r="BQ3848" s="12"/>
      <c r="BR3848" s="12"/>
      <c r="BS3848" s="12"/>
      <c r="BT3848" s="12"/>
      <c r="BU3848" s="12"/>
      <c r="BV3848" s="12"/>
      <c r="BW3848" s="12"/>
      <c r="BX3848" s="12"/>
      <c r="BY3848" s="12"/>
      <c r="BZ3848" s="12"/>
      <c r="CA3848" s="12"/>
      <c r="CB3848" s="12"/>
      <c r="CC3848" s="12"/>
      <c r="CD3848" s="12"/>
      <c r="CE3848" s="12"/>
      <c r="CF3848" s="12"/>
      <c r="CG3848" s="12"/>
      <c r="CH3848" s="12"/>
      <c r="CI3848" s="12"/>
      <c r="CJ3848" s="12"/>
      <c r="CK3848" s="12"/>
      <c r="CL3848" s="12"/>
      <c r="CM3848" s="12"/>
      <c r="CN3848" s="12"/>
      <c r="CO3848" s="12"/>
      <c r="CP3848" s="12"/>
      <c r="CQ3848" s="12"/>
      <c r="CR3848" s="12"/>
      <c r="CS3848" s="12"/>
      <c r="CT3848" s="12"/>
      <c r="CU3848" s="12"/>
      <c r="CV3848" s="12"/>
      <c r="CW3848" s="12"/>
      <c r="CX3848" s="12"/>
      <c r="CY3848" s="12"/>
      <c r="CZ3848" s="12"/>
      <c r="DA3848" s="12"/>
      <c r="DB3848" s="12"/>
      <c r="DC3848" s="12"/>
      <c r="DD3848" s="12"/>
      <c r="DE3848" s="12"/>
      <c r="DF3848" s="12"/>
      <c r="DG3848" s="12"/>
      <c r="DH3848" s="12"/>
      <c r="DI3848" s="12"/>
      <c r="DJ3848" s="12"/>
      <c r="DK3848" s="12"/>
      <c r="DL3848" s="12"/>
      <c r="DM3848" s="12"/>
      <c r="DN3848" s="12"/>
      <c r="DO3848" s="12"/>
      <c r="DP3848" s="12"/>
      <c r="DQ3848" s="12"/>
      <c r="DR3848" s="12"/>
      <c r="DS3848" s="12"/>
      <c r="DT3848" s="12"/>
      <c r="DU3848" s="12"/>
      <c r="DV3848" s="12"/>
    </row>
    <row r="3849" spans="1:126" s="14" customFormat="1" ht="45.75" thickBot="1" x14ac:dyDescent="0.3">
      <c r="A3849" s="12"/>
      <c r="B3849" s="13">
        <f t="shared" si="62"/>
        <v>3840</v>
      </c>
      <c r="C3849" s="29" t="s">
        <v>3814</v>
      </c>
      <c r="D3849" s="29" t="s">
        <v>8008</v>
      </c>
      <c r="E3849" s="29" t="s">
        <v>8020</v>
      </c>
      <c r="F3849" s="29" t="s">
        <v>8021</v>
      </c>
      <c r="G3849" s="80" t="s">
        <v>10810</v>
      </c>
      <c r="H3849" s="2" t="s">
        <v>201</v>
      </c>
      <c r="J3849" s="12"/>
      <c r="K3849" s="12"/>
      <c r="L3849" s="12"/>
      <c r="M3849" s="12"/>
      <c r="N3849" s="12"/>
      <c r="O3849" s="12"/>
      <c r="P3849" s="12"/>
      <c r="Q3849" s="12"/>
      <c r="R3849" s="12"/>
      <c r="S3849" s="12"/>
      <c r="T3849" s="12"/>
      <c r="U3849" s="12"/>
      <c r="V3849" s="12"/>
      <c r="W3849" s="12"/>
      <c r="X3849" s="12"/>
      <c r="Y3849" s="12"/>
      <c r="Z3849" s="12"/>
      <c r="AA3849" s="12"/>
      <c r="AB3849" s="12"/>
      <c r="AC3849" s="12"/>
      <c r="AD3849" s="12"/>
      <c r="AE3849" s="12"/>
      <c r="AF3849" s="12"/>
      <c r="AG3849" s="12"/>
      <c r="AH3849" s="12"/>
      <c r="AI3849" s="12"/>
      <c r="AJ3849" s="12"/>
      <c r="AK3849" s="12"/>
      <c r="AL3849" s="12"/>
      <c r="AM3849" s="12"/>
      <c r="AN3849" s="12"/>
      <c r="AO3849" s="12"/>
      <c r="AP3849" s="12"/>
      <c r="AQ3849" s="12"/>
      <c r="AR3849" s="12"/>
      <c r="AS3849" s="12"/>
      <c r="AT3849" s="12"/>
      <c r="AU3849" s="12"/>
      <c r="AV3849" s="12"/>
      <c r="AW3849" s="12"/>
      <c r="AX3849" s="12"/>
      <c r="AY3849" s="12"/>
      <c r="AZ3849" s="12"/>
      <c r="BA3849" s="12"/>
      <c r="BB3849" s="12"/>
      <c r="BC3849" s="12"/>
      <c r="BD3849" s="12"/>
      <c r="BE3849" s="12"/>
      <c r="BF3849" s="12"/>
      <c r="BG3849" s="12"/>
      <c r="BH3849" s="12"/>
      <c r="BI3849" s="12"/>
      <c r="BJ3849" s="12"/>
      <c r="BK3849" s="12"/>
      <c r="BL3849" s="12"/>
      <c r="BM3849" s="12"/>
      <c r="BN3849" s="12"/>
      <c r="BO3849" s="12"/>
      <c r="BP3849" s="12"/>
      <c r="BQ3849" s="12"/>
      <c r="BR3849" s="12"/>
      <c r="BS3849" s="12"/>
      <c r="BT3849" s="12"/>
      <c r="BU3849" s="12"/>
      <c r="BV3849" s="12"/>
      <c r="BW3849" s="12"/>
      <c r="BX3849" s="12"/>
      <c r="BY3849" s="12"/>
      <c r="BZ3849" s="12"/>
      <c r="CA3849" s="12"/>
      <c r="CB3849" s="12"/>
      <c r="CC3849" s="12"/>
      <c r="CD3849" s="12"/>
      <c r="CE3849" s="12"/>
      <c r="CF3849" s="12"/>
      <c r="CG3849" s="12"/>
      <c r="CH3849" s="12"/>
      <c r="CI3849" s="12"/>
      <c r="CJ3849" s="12"/>
      <c r="CK3849" s="12"/>
      <c r="CL3849" s="12"/>
      <c r="CM3849" s="12"/>
      <c r="CN3849" s="12"/>
      <c r="CO3849" s="12"/>
      <c r="CP3849" s="12"/>
      <c r="CQ3849" s="12"/>
      <c r="CR3849" s="12"/>
      <c r="CS3849" s="12"/>
      <c r="CT3849" s="12"/>
      <c r="CU3849" s="12"/>
      <c r="CV3849" s="12"/>
      <c r="CW3849" s="12"/>
      <c r="CX3849" s="12"/>
      <c r="CY3849" s="12"/>
      <c r="CZ3849" s="12"/>
      <c r="DA3849" s="12"/>
      <c r="DB3849" s="12"/>
      <c r="DC3849" s="12"/>
      <c r="DD3849" s="12"/>
      <c r="DE3849" s="12"/>
      <c r="DF3849" s="12"/>
      <c r="DG3849" s="12"/>
      <c r="DH3849" s="12"/>
      <c r="DI3849" s="12"/>
      <c r="DJ3849" s="12"/>
      <c r="DK3849" s="12"/>
      <c r="DL3849" s="12"/>
      <c r="DM3849" s="12"/>
      <c r="DN3849" s="12"/>
      <c r="DO3849" s="12"/>
      <c r="DP3849" s="12"/>
      <c r="DQ3849" s="12"/>
      <c r="DR3849" s="12"/>
      <c r="DS3849" s="12"/>
      <c r="DT3849" s="12"/>
      <c r="DU3849" s="12"/>
      <c r="DV3849" s="12"/>
    </row>
    <row r="3850" spans="1:126" s="14" customFormat="1" ht="45.75" thickBot="1" x14ac:dyDescent="0.3">
      <c r="A3850" s="12"/>
      <c r="B3850" s="13">
        <f t="shared" ref="B3850:B3913" si="63">B3849+1</f>
        <v>3841</v>
      </c>
      <c r="C3850" s="29" t="s">
        <v>3814</v>
      </c>
      <c r="D3850" s="31" t="s">
        <v>8022</v>
      </c>
      <c r="E3850" s="31" t="s">
        <v>8023</v>
      </c>
      <c r="F3850" s="71" t="s">
        <v>8024</v>
      </c>
      <c r="G3850" s="80" t="s">
        <v>10811</v>
      </c>
      <c r="H3850" s="2" t="s">
        <v>201</v>
      </c>
      <c r="J3850" s="12"/>
      <c r="K3850" s="12"/>
      <c r="L3850" s="12"/>
      <c r="M3850" s="12"/>
      <c r="N3850" s="12"/>
      <c r="O3850" s="12"/>
      <c r="P3850" s="12"/>
      <c r="Q3850" s="12"/>
      <c r="R3850" s="12"/>
      <c r="S3850" s="12"/>
      <c r="T3850" s="12"/>
      <c r="U3850" s="12"/>
      <c r="V3850" s="12"/>
      <c r="W3850" s="12"/>
      <c r="X3850" s="12"/>
      <c r="Y3850" s="12"/>
      <c r="Z3850" s="12"/>
      <c r="AA3850" s="12"/>
      <c r="AB3850" s="12"/>
      <c r="AC3850" s="12"/>
      <c r="AD3850" s="12"/>
      <c r="AE3850" s="12"/>
      <c r="AF3850" s="12"/>
      <c r="AG3850" s="12"/>
      <c r="AH3850" s="12"/>
      <c r="AI3850" s="12"/>
      <c r="AJ3850" s="12"/>
      <c r="AK3850" s="12"/>
      <c r="AL3850" s="12"/>
      <c r="AM3850" s="12"/>
      <c r="AN3850" s="12"/>
      <c r="AO3850" s="12"/>
      <c r="AP3850" s="12"/>
      <c r="AQ3850" s="12"/>
      <c r="AR3850" s="12"/>
      <c r="AS3850" s="12"/>
      <c r="AT3850" s="12"/>
      <c r="AU3850" s="12"/>
      <c r="AV3850" s="12"/>
      <c r="AW3850" s="12"/>
      <c r="AX3850" s="12"/>
      <c r="AY3850" s="12"/>
      <c r="AZ3850" s="12"/>
      <c r="BA3850" s="12"/>
      <c r="BB3850" s="12"/>
      <c r="BC3850" s="12"/>
      <c r="BD3850" s="12"/>
      <c r="BE3850" s="12"/>
      <c r="BF3850" s="12"/>
      <c r="BG3850" s="12"/>
      <c r="BH3850" s="12"/>
      <c r="BI3850" s="12"/>
      <c r="BJ3850" s="12"/>
      <c r="BK3850" s="12"/>
      <c r="BL3850" s="12"/>
      <c r="BM3850" s="12"/>
      <c r="BN3850" s="12"/>
      <c r="BO3850" s="12"/>
      <c r="BP3850" s="12"/>
      <c r="BQ3850" s="12"/>
      <c r="BR3850" s="12"/>
      <c r="BS3850" s="12"/>
      <c r="BT3850" s="12"/>
      <c r="BU3850" s="12"/>
      <c r="BV3850" s="12"/>
      <c r="BW3850" s="12"/>
      <c r="BX3850" s="12"/>
      <c r="BY3850" s="12"/>
      <c r="BZ3850" s="12"/>
      <c r="CA3850" s="12"/>
      <c r="CB3850" s="12"/>
      <c r="CC3850" s="12"/>
      <c r="CD3850" s="12"/>
      <c r="CE3850" s="12"/>
      <c r="CF3850" s="12"/>
      <c r="CG3850" s="12"/>
      <c r="CH3850" s="12"/>
      <c r="CI3850" s="12"/>
      <c r="CJ3850" s="12"/>
      <c r="CK3850" s="12"/>
      <c r="CL3850" s="12"/>
      <c r="CM3850" s="12"/>
      <c r="CN3850" s="12"/>
      <c r="CO3850" s="12"/>
      <c r="CP3850" s="12"/>
      <c r="CQ3850" s="12"/>
      <c r="CR3850" s="12"/>
      <c r="CS3850" s="12"/>
      <c r="CT3850" s="12"/>
      <c r="CU3850" s="12"/>
      <c r="CV3850" s="12"/>
      <c r="CW3850" s="12"/>
      <c r="CX3850" s="12"/>
      <c r="CY3850" s="12"/>
      <c r="CZ3850" s="12"/>
      <c r="DA3850" s="12"/>
      <c r="DB3850" s="12"/>
      <c r="DC3850" s="12"/>
      <c r="DD3850" s="12"/>
      <c r="DE3850" s="12"/>
      <c r="DF3850" s="12"/>
      <c r="DG3850" s="12"/>
      <c r="DH3850" s="12"/>
      <c r="DI3850" s="12"/>
      <c r="DJ3850" s="12"/>
      <c r="DK3850" s="12"/>
      <c r="DL3850" s="12"/>
      <c r="DM3850" s="12"/>
      <c r="DN3850" s="12"/>
      <c r="DO3850" s="12"/>
      <c r="DP3850" s="12"/>
      <c r="DQ3850" s="12"/>
      <c r="DR3850" s="12"/>
      <c r="DS3850" s="12"/>
      <c r="DT3850" s="12"/>
      <c r="DU3850" s="12"/>
      <c r="DV3850" s="12"/>
    </row>
    <row r="3851" spans="1:126" s="14" customFormat="1" ht="150.75" thickBot="1" x14ac:dyDescent="0.3">
      <c r="A3851" s="12"/>
      <c r="B3851" s="13">
        <f t="shared" si="63"/>
        <v>3842</v>
      </c>
      <c r="C3851" s="29" t="s">
        <v>3814</v>
      </c>
      <c r="D3851" s="31" t="s">
        <v>8025</v>
      </c>
      <c r="E3851" s="29" t="s">
        <v>8026</v>
      </c>
      <c r="F3851" s="28" t="s">
        <v>8027</v>
      </c>
      <c r="G3851" s="21" t="s">
        <v>10812</v>
      </c>
      <c r="H3851" s="2" t="s">
        <v>201</v>
      </c>
      <c r="J3851" s="12"/>
      <c r="K3851" s="12"/>
      <c r="L3851" s="12"/>
      <c r="M3851" s="12"/>
      <c r="N3851" s="12"/>
      <c r="O3851" s="12"/>
      <c r="P3851" s="12"/>
      <c r="Q3851" s="12"/>
      <c r="R3851" s="12"/>
      <c r="S3851" s="12"/>
      <c r="T3851" s="12"/>
      <c r="U3851" s="12"/>
      <c r="V3851" s="12"/>
      <c r="W3851" s="12"/>
      <c r="X3851" s="12"/>
      <c r="Y3851" s="12"/>
      <c r="Z3851" s="12"/>
      <c r="AA3851" s="12"/>
      <c r="AB3851" s="12"/>
      <c r="AC3851" s="12"/>
      <c r="AD3851" s="12"/>
      <c r="AE3851" s="12"/>
      <c r="AF3851" s="12"/>
      <c r="AG3851" s="12"/>
      <c r="AH3851" s="12"/>
      <c r="AI3851" s="12"/>
      <c r="AJ3851" s="12"/>
      <c r="AK3851" s="12"/>
      <c r="AL3851" s="12"/>
      <c r="AM3851" s="12"/>
      <c r="AN3851" s="12"/>
      <c r="AO3851" s="12"/>
      <c r="AP3851" s="12"/>
      <c r="AQ3851" s="12"/>
      <c r="AR3851" s="12"/>
      <c r="AS3851" s="12"/>
      <c r="AT3851" s="12"/>
      <c r="AU3851" s="12"/>
      <c r="AV3851" s="12"/>
      <c r="AW3851" s="12"/>
      <c r="AX3851" s="12"/>
      <c r="AY3851" s="12"/>
      <c r="AZ3851" s="12"/>
      <c r="BA3851" s="12"/>
      <c r="BB3851" s="12"/>
      <c r="BC3851" s="12"/>
      <c r="BD3851" s="12"/>
      <c r="BE3851" s="12"/>
      <c r="BF3851" s="12"/>
      <c r="BG3851" s="12"/>
      <c r="BH3851" s="12"/>
      <c r="BI3851" s="12"/>
      <c r="BJ3851" s="12"/>
      <c r="BK3851" s="12"/>
      <c r="BL3851" s="12"/>
      <c r="BM3851" s="12"/>
      <c r="BN3851" s="12"/>
      <c r="BO3851" s="12"/>
      <c r="BP3851" s="12"/>
      <c r="BQ3851" s="12"/>
      <c r="BR3851" s="12"/>
      <c r="BS3851" s="12"/>
      <c r="BT3851" s="12"/>
      <c r="BU3851" s="12"/>
      <c r="BV3851" s="12"/>
      <c r="BW3851" s="12"/>
      <c r="BX3851" s="12"/>
      <c r="BY3851" s="12"/>
      <c r="BZ3851" s="12"/>
      <c r="CA3851" s="12"/>
      <c r="CB3851" s="12"/>
      <c r="CC3851" s="12"/>
      <c r="CD3851" s="12"/>
      <c r="CE3851" s="12"/>
      <c r="CF3851" s="12"/>
      <c r="CG3851" s="12"/>
      <c r="CH3851" s="12"/>
      <c r="CI3851" s="12"/>
      <c r="CJ3851" s="12"/>
      <c r="CK3851" s="12"/>
      <c r="CL3851" s="12"/>
      <c r="CM3851" s="12"/>
      <c r="CN3851" s="12"/>
      <c r="CO3851" s="12"/>
      <c r="CP3851" s="12"/>
      <c r="CQ3851" s="12"/>
      <c r="CR3851" s="12"/>
      <c r="CS3851" s="12"/>
      <c r="CT3851" s="12"/>
      <c r="CU3851" s="12"/>
      <c r="CV3851" s="12"/>
      <c r="CW3851" s="12"/>
      <c r="CX3851" s="12"/>
      <c r="CY3851" s="12"/>
      <c r="CZ3851" s="12"/>
      <c r="DA3851" s="12"/>
      <c r="DB3851" s="12"/>
      <c r="DC3851" s="12"/>
      <c r="DD3851" s="12"/>
      <c r="DE3851" s="12"/>
      <c r="DF3851" s="12"/>
      <c r="DG3851" s="12"/>
      <c r="DH3851" s="12"/>
      <c r="DI3851" s="12"/>
      <c r="DJ3851" s="12"/>
      <c r="DK3851" s="12"/>
      <c r="DL3851" s="12"/>
      <c r="DM3851" s="12"/>
      <c r="DN3851" s="12"/>
      <c r="DO3851" s="12"/>
      <c r="DP3851" s="12"/>
      <c r="DQ3851" s="12"/>
      <c r="DR3851" s="12"/>
      <c r="DS3851" s="12"/>
      <c r="DT3851" s="12"/>
      <c r="DU3851" s="12"/>
      <c r="DV3851" s="12"/>
    </row>
    <row r="3852" spans="1:126" s="14" customFormat="1" ht="45.75" thickBot="1" x14ac:dyDescent="0.3">
      <c r="A3852" s="12"/>
      <c r="B3852" s="13">
        <f t="shared" si="63"/>
        <v>3843</v>
      </c>
      <c r="C3852" s="29" t="s">
        <v>3814</v>
      </c>
      <c r="D3852" s="31" t="s">
        <v>8028</v>
      </c>
      <c r="E3852" s="31" t="s">
        <v>8029</v>
      </c>
      <c r="F3852" s="31" t="s">
        <v>8030</v>
      </c>
      <c r="G3852" s="79" t="s">
        <v>10813</v>
      </c>
      <c r="H3852" s="2" t="s">
        <v>201</v>
      </c>
      <c r="J3852" s="12"/>
      <c r="K3852" s="12"/>
      <c r="L3852" s="12"/>
      <c r="M3852" s="12"/>
      <c r="N3852" s="12"/>
      <c r="O3852" s="12"/>
      <c r="P3852" s="12"/>
      <c r="Q3852" s="12"/>
      <c r="R3852" s="12"/>
      <c r="S3852" s="12"/>
      <c r="T3852" s="12"/>
      <c r="U3852" s="12"/>
      <c r="V3852" s="12"/>
      <c r="W3852" s="12"/>
      <c r="X3852" s="12"/>
      <c r="Y3852" s="12"/>
      <c r="Z3852" s="12"/>
      <c r="AA3852" s="12"/>
      <c r="AB3852" s="12"/>
      <c r="AC3852" s="12"/>
      <c r="AD3852" s="12"/>
      <c r="AE3852" s="12"/>
      <c r="AF3852" s="12"/>
      <c r="AG3852" s="12"/>
      <c r="AH3852" s="12"/>
      <c r="AI3852" s="12"/>
      <c r="AJ3852" s="12"/>
      <c r="AK3852" s="12"/>
      <c r="AL3852" s="12"/>
      <c r="AM3852" s="12"/>
      <c r="AN3852" s="12"/>
      <c r="AO3852" s="12"/>
      <c r="AP3852" s="12"/>
      <c r="AQ3852" s="12"/>
      <c r="AR3852" s="12"/>
      <c r="AS3852" s="12"/>
      <c r="AT3852" s="12"/>
      <c r="AU3852" s="12"/>
      <c r="AV3852" s="12"/>
      <c r="AW3852" s="12"/>
      <c r="AX3852" s="12"/>
      <c r="AY3852" s="12"/>
      <c r="AZ3852" s="12"/>
      <c r="BA3852" s="12"/>
      <c r="BB3852" s="12"/>
      <c r="BC3852" s="12"/>
      <c r="BD3852" s="12"/>
      <c r="BE3852" s="12"/>
      <c r="BF3852" s="12"/>
      <c r="BG3852" s="12"/>
      <c r="BH3852" s="12"/>
      <c r="BI3852" s="12"/>
      <c r="BJ3852" s="12"/>
      <c r="BK3852" s="12"/>
      <c r="BL3852" s="12"/>
      <c r="BM3852" s="12"/>
      <c r="BN3852" s="12"/>
      <c r="BO3852" s="12"/>
      <c r="BP3852" s="12"/>
      <c r="BQ3852" s="12"/>
      <c r="BR3852" s="12"/>
      <c r="BS3852" s="12"/>
      <c r="BT3852" s="12"/>
      <c r="BU3852" s="12"/>
      <c r="BV3852" s="12"/>
      <c r="BW3852" s="12"/>
      <c r="BX3852" s="12"/>
      <c r="BY3852" s="12"/>
      <c r="BZ3852" s="12"/>
      <c r="CA3852" s="12"/>
      <c r="CB3852" s="12"/>
      <c r="CC3852" s="12"/>
      <c r="CD3852" s="12"/>
      <c r="CE3852" s="12"/>
      <c r="CF3852" s="12"/>
      <c r="CG3852" s="12"/>
      <c r="CH3852" s="12"/>
      <c r="CI3852" s="12"/>
      <c r="CJ3852" s="12"/>
      <c r="CK3852" s="12"/>
      <c r="CL3852" s="12"/>
      <c r="CM3852" s="12"/>
      <c r="CN3852" s="12"/>
      <c r="CO3852" s="12"/>
      <c r="CP3852" s="12"/>
      <c r="CQ3852" s="12"/>
      <c r="CR3852" s="12"/>
      <c r="CS3852" s="12"/>
      <c r="CT3852" s="12"/>
      <c r="CU3852" s="12"/>
      <c r="CV3852" s="12"/>
      <c r="CW3852" s="12"/>
      <c r="CX3852" s="12"/>
      <c r="CY3852" s="12"/>
      <c r="CZ3852" s="12"/>
      <c r="DA3852" s="12"/>
      <c r="DB3852" s="12"/>
      <c r="DC3852" s="12"/>
      <c r="DD3852" s="12"/>
      <c r="DE3852" s="12"/>
      <c r="DF3852" s="12"/>
      <c r="DG3852" s="12"/>
      <c r="DH3852" s="12"/>
      <c r="DI3852" s="12"/>
      <c r="DJ3852" s="12"/>
      <c r="DK3852" s="12"/>
      <c r="DL3852" s="12"/>
      <c r="DM3852" s="12"/>
      <c r="DN3852" s="12"/>
      <c r="DO3852" s="12"/>
      <c r="DP3852" s="12"/>
      <c r="DQ3852" s="12"/>
      <c r="DR3852" s="12"/>
      <c r="DS3852" s="12"/>
      <c r="DT3852" s="12"/>
      <c r="DU3852" s="12"/>
      <c r="DV3852" s="12"/>
    </row>
    <row r="3853" spans="1:126" s="14" customFormat="1" ht="60.75" thickBot="1" x14ac:dyDescent="0.3">
      <c r="A3853" s="12"/>
      <c r="B3853" s="13">
        <f t="shared" si="63"/>
        <v>3844</v>
      </c>
      <c r="C3853" s="29" t="s">
        <v>3814</v>
      </c>
      <c r="D3853" s="29" t="s">
        <v>8008</v>
      </c>
      <c r="E3853" s="29" t="s">
        <v>8031</v>
      </c>
      <c r="F3853" s="79" t="s">
        <v>8032</v>
      </c>
      <c r="G3853" s="21" t="s">
        <v>10814</v>
      </c>
      <c r="H3853" s="2" t="s">
        <v>201</v>
      </c>
      <c r="J3853" s="12"/>
      <c r="K3853" s="12"/>
      <c r="L3853" s="12"/>
      <c r="M3853" s="12"/>
      <c r="N3853" s="12"/>
      <c r="O3853" s="12"/>
      <c r="P3853" s="12"/>
      <c r="Q3853" s="12"/>
      <c r="R3853" s="12"/>
      <c r="S3853" s="12"/>
      <c r="T3853" s="12"/>
      <c r="U3853" s="12"/>
      <c r="V3853" s="12"/>
      <c r="W3853" s="12"/>
      <c r="X3853" s="12"/>
      <c r="Y3853" s="12"/>
      <c r="Z3853" s="12"/>
      <c r="AA3853" s="12"/>
      <c r="AB3853" s="12"/>
      <c r="AC3853" s="12"/>
      <c r="AD3853" s="12"/>
      <c r="AE3853" s="12"/>
      <c r="AF3853" s="12"/>
      <c r="AG3853" s="12"/>
      <c r="AH3853" s="12"/>
      <c r="AI3853" s="12"/>
      <c r="AJ3853" s="12"/>
      <c r="AK3853" s="12"/>
      <c r="AL3853" s="12"/>
      <c r="AM3853" s="12"/>
      <c r="AN3853" s="12"/>
      <c r="AO3853" s="12"/>
      <c r="AP3853" s="12"/>
      <c r="AQ3853" s="12"/>
      <c r="AR3853" s="12"/>
      <c r="AS3853" s="12"/>
      <c r="AT3853" s="12"/>
      <c r="AU3853" s="12"/>
      <c r="AV3853" s="12"/>
      <c r="AW3853" s="12"/>
      <c r="AX3853" s="12"/>
      <c r="AY3853" s="12"/>
      <c r="AZ3853" s="12"/>
      <c r="BA3853" s="12"/>
      <c r="BB3853" s="12"/>
      <c r="BC3853" s="12"/>
      <c r="BD3853" s="12"/>
      <c r="BE3853" s="12"/>
      <c r="BF3853" s="12"/>
      <c r="BG3853" s="12"/>
      <c r="BH3853" s="12"/>
      <c r="BI3853" s="12"/>
      <c r="BJ3853" s="12"/>
      <c r="BK3853" s="12"/>
      <c r="BL3853" s="12"/>
      <c r="BM3853" s="12"/>
      <c r="BN3853" s="12"/>
      <c r="BO3853" s="12"/>
      <c r="BP3853" s="12"/>
      <c r="BQ3853" s="12"/>
      <c r="BR3853" s="12"/>
      <c r="BS3853" s="12"/>
      <c r="BT3853" s="12"/>
      <c r="BU3853" s="12"/>
      <c r="BV3853" s="12"/>
      <c r="BW3853" s="12"/>
      <c r="BX3853" s="12"/>
      <c r="BY3853" s="12"/>
      <c r="BZ3853" s="12"/>
      <c r="CA3853" s="12"/>
      <c r="CB3853" s="12"/>
      <c r="CC3853" s="12"/>
      <c r="CD3853" s="12"/>
      <c r="CE3853" s="12"/>
      <c r="CF3853" s="12"/>
      <c r="CG3853" s="12"/>
      <c r="CH3853" s="12"/>
      <c r="CI3853" s="12"/>
      <c r="CJ3853" s="12"/>
      <c r="CK3853" s="12"/>
      <c r="CL3853" s="12"/>
      <c r="CM3853" s="12"/>
      <c r="CN3853" s="12"/>
      <c r="CO3853" s="12"/>
      <c r="CP3853" s="12"/>
      <c r="CQ3853" s="12"/>
      <c r="CR3853" s="12"/>
      <c r="CS3853" s="12"/>
      <c r="CT3853" s="12"/>
      <c r="CU3853" s="12"/>
      <c r="CV3853" s="12"/>
      <c r="CW3853" s="12"/>
      <c r="CX3853" s="12"/>
      <c r="CY3853" s="12"/>
      <c r="CZ3853" s="12"/>
      <c r="DA3853" s="12"/>
      <c r="DB3853" s="12"/>
      <c r="DC3853" s="12"/>
      <c r="DD3853" s="12"/>
      <c r="DE3853" s="12"/>
      <c r="DF3853" s="12"/>
      <c r="DG3853" s="12"/>
      <c r="DH3853" s="12"/>
      <c r="DI3853" s="12"/>
      <c r="DJ3853" s="12"/>
      <c r="DK3853" s="12"/>
      <c r="DL3853" s="12"/>
      <c r="DM3853" s="12"/>
      <c r="DN3853" s="12"/>
      <c r="DO3853" s="12"/>
      <c r="DP3853" s="12"/>
      <c r="DQ3853" s="12"/>
      <c r="DR3853" s="12"/>
      <c r="DS3853" s="12"/>
      <c r="DT3853" s="12"/>
      <c r="DU3853" s="12"/>
      <c r="DV3853" s="12"/>
    </row>
    <row r="3854" spans="1:126" s="14" customFormat="1" ht="150.75" thickBot="1" x14ac:dyDescent="0.3">
      <c r="A3854" s="12"/>
      <c r="B3854" s="13">
        <f t="shared" si="63"/>
        <v>3845</v>
      </c>
      <c r="C3854" s="29" t="s">
        <v>3814</v>
      </c>
      <c r="D3854" s="29" t="s">
        <v>8033</v>
      </c>
      <c r="E3854" s="31" t="s">
        <v>8034</v>
      </c>
      <c r="F3854" s="21" t="s">
        <v>8035</v>
      </c>
      <c r="G3854" s="79" t="s">
        <v>10815</v>
      </c>
      <c r="H3854" s="2" t="s">
        <v>201</v>
      </c>
      <c r="J3854" s="12"/>
      <c r="K3854" s="12"/>
      <c r="L3854" s="12"/>
      <c r="M3854" s="12"/>
      <c r="N3854" s="12"/>
      <c r="O3854" s="12"/>
      <c r="P3854" s="12"/>
      <c r="Q3854" s="12"/>
      <c r="R3854" s="12"/>
      <c r="S3854" s="12"/>
      <c r="T3854" s="12"/>
      <c r="U3854" s="12"/>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2"/>
      <c r="AY3854" s="12"/>
      <c r="AZ3854" s="12"/>
      <c r="BA3854" s="12"/>
      <c r="BB3854" s="12"/>
      <c r="BC3854" s="12"/>
      <c r="BD3854" s="12"/>
      <c r="BE3854" s="12"/>
      <c r="BF3854" s="12"/>
      <c r="BG3854" s="12"/>
      <c r="BH3854" s="12"/>
      <c r="BI3854" s="12"/>
      <c r="BJ3854" s="12"/>
      <c r="BK3854" s="12"/>
      <c r="BL3854" s="12"/>
      <c r="BM3854" s="12"/>
      <c r="BN3854" s="12"/>
      <c r="BO3854" s="12"/>
      <c r="BP3854" s="12"/>
      <c r="BQ3854" s="12"/>
      <c r="BR3854" s="12"/>
      <c r="BS3854" s="12"/>
      <c r="BT3854" s="12"/>
      <c r="BU3854" s="12"/>
      <c r="BV3854" s="12"/>
      <c r="BW3854" s="12"/>
      <c r="BX3854" s="12"/>
      <c r="BY3854" s="12"/>
      <c r="BZ3854" s="12"/>
      <c r="CA3854" s="12"/>
      <c r="CB3854" s="12"/>
      <c r="CC3854" s="12"/>
      <c r="CD3854" s="12"/>
      <c r="CE3854" s="12"/>
      <c r="CF3854" s="12"/>
      <c r="CG3854" s="12"/>
      <c r="CH3854" s="12"/>
      <c r="CI3854" s="12"/>
      <c r="CJ3854" s="12"/>
      <c r="CK3854" s="12"/>
      <c r="CL3854" s="12"/>
      <c r="CM3854" s="12"/>
      <c r="CN3854" s="12"/>
      <c r="CO3854" s="12"/>
      <c r="CP3854" s="12"/>
      <c r="CQ3854" s="12"/>
      <c r="CR3854" s="12"/>
      <c r="CS3854" s="12"/>
      <c r="CT3854" s="12"/>
      <c r="CU3854" s="12"/>
      <c r="CV3854" s="12"/>
      <c r="CW3854" s="12"/>
      <c r="CX3854" s="12"/>
      <c r="CY3854" s="12"/>
      <c r="CZ3854" s="12"/>
      <c r="DA3854" s="12"/>
      <c r="DB3854" s="12"/>
      <c r="DC3854" s="12"/>
      <c r="DD3854" s="12"/>
      <c r="DE3854" s="12"/>
      <c r="DF3854" s="12"/>
      <c r="DG3854" s="12"/>
      <c r="DH3854" s="12"/>
      <c r="DI3854" s="12"/>
      <c r="DJ3854" s="12"/>
      <c r="DK3854" s="12"/>
      <c r="DL3854" s="12"/>
      <c r="DM3854" s="12"/>
      <c r="DN3854" s="12"/>
      <c r="DO3854" s="12"/>
      <c r="DP3854" s="12"/>
      <c r="DQ3854" s="12"/>
      <c r="DR3854" s="12"/>
      <c r="DS3854" s="12"/>
      <c r="DT3854" s="12"/>
      <c r="DU3854" s="12"/>
      <c r="DV3854" s="12"/>
    </row>
    <row r="3855" spans="1:126" s="14" customFormat="1" ht="90.75" thickBot="1" x14ac:dyDescent="0.3">
      <c r="A3855" s="12"/>
      <c r="B3855" s="13">
        <f t="shared" si="63"/>
        <v>3846</v>
      </c>
      <c r="C3855" s="29" t="s">
        <v>3814</v>
      </c>
      <c r="D3855" s="31" t="s">
        <v>8028</v>
      </c>
      <c r="E3855" s="29" t="s">
        <v>8036</v>
      </c>
      <c r="F3855" s="29" t="s">
        <v>8037</v>
      </c>
      <c r="G3855" s="21" t="s">
        <v>10816</v>
      </c>
      <c r="H3855" s="2" t="s">
        <v>201</v>
      </c>
      <c r="J3855" s="12"/>
      <c r="K3855" s="12"/>
      <c r="L3855" s="12"/>
      <c r="M3855" s="12"/>
      <c r="N3855" s="12"/>
      <c r="O3855" s="12"/>
      <c r="P3855" s="12"/>
      <c r="Q3855" s="12"/>
      <c r="R3855" s="12"/>
      <c r="S3855" s="12"/>
      <c r="T3855" s="12"/>
      <c r="U3855" s="12"/>
      <c r="V3855" s="12"/>
      <c r="W3855" s="12"/>
      <c r="X3855" s="12"/>
      <c r="Y3855" s="12"/>
      <c r="Z3855" s="12"/>
      <c r="AA3855" s="12"/>
      <c r="AB3855" s="12"/>
      <c r="AC3855" s="12"/>
      <c r="AD3855" s="12"/>
      <c r="AE3855" s="12"/>
      <c r="AF3855" s="12"/>
      <c r="AG3855" s="12"/>
      <c r="AH3855" s="12"/>
      <c r="AI3855" s="12"/>
      <c r="AJ3855" s="12"/>
      <c r="AK3855" s="12"/>
      <c r="AL3855" s="12"/>
      <c r="AM3855" s="12"/>
      <c r="AN3855" s="12"/>
      <c r="AO3855" s="12"/>
      <c r="AP3855" s="12"/>
      <c r="AQ3855" s="12"/>
      <c r="AR3855" s="12"/>
      <c r="AS3855" s="12"/>
      <c r="AT3855" s="12"/>
      <c r="AU3855" s="12"/>
      <c r="AV3855" s="12"/>
      <c r="AW3855" s="12"/>
      <c r="AX3855" s="12"/>
      <c r="AY3855" s="12"/>
      <c r="AZ3855" s="12"/>
      <c r="BA3855" s="12"/>
      <c r="BB3855" s="12"/>
      <c r="BC3855" s="12"/>
      <c r="BD3855" s="12"/>
      <c r="BE3855" s="12"/>
      <c r="BF3855" s="12"/>
      <c r="BG3855" s="12"/>
      <c r="BH3855" s="12"/>
      <c r="BI3855" s="12"/>
      <c r="BJ3855" s="12"/>
      <c r="BK3855" s="12"/>
      <c r="BL3855" s="12"/>
      <c r="BM3855" s="12"/>
      <c r="BN3855" s="12"/>
      <c r="BO3855" s="12"/>
      <c r="BP3855" s="12"/>
      <c r="BQ3855" s="12"/>
      <c r="BR3855" s="12"/>
      <c r="BS3855" s="12"/>
      <c r="BT3855" s="12"/>
      <c r="BU3855" s="12"/>
      <c r="BV3855" s="12"/>
      <c r="BW3855" s="12"/>
      <c r="BX3855" s="12"/>
      <c r="BY3855" s="12"/>
      <c r="BZ3855" s="12"/>
      <c r="CA3855" s="12"/>
      <c r="CB3855" s="12"/>
      <c r="CC3855" s="12"/>
      <c r="CD3855" s="12"/>
      <c r="CE3855" s="12"/>
      <c r="CF3855" s="12"/>
      <c r="CG3855" s="12"/>
      <c r="CH3855" s="12"/>
      <c r="CI3855" s="12"/>
      <c r="CJ3855" s="12"/>
      <c r="CK3855" s="12"/>
      <c r="CL3855" s="12"/>
      <c r="CM3855" s="12"/>
      <c r="CN3855" s="12"/>
      <c r="CO3855" s="12"/>
      <c r="CP3855" s="12"/>
      <c r="CQ3855" s="12"/>
      <c r="CR3855" s="12"/>
      <c r="CS3855" s="12"/>
      <c r="CT3855" s="12"/>
      <c r="CU3855" s="12"/>
      <c r="CV3855" s="12"/>
      <c r="CW3855" s="12"/>
      <c r="CX3855" s="12"/>
      <c r="CY3855" s="12"/>
      <c r="CZ3855" s="12"/>
      <c r="DA3855" s="12"/>
      <c r="DB3855" s="12"/>
      <c r="DC3855" s="12"/>
      <c r="DD3855" s="12"/>
      <c r="DE3855" s="12"/>
      <c r="DF3855" s="12"/>
      <c r="DG3855" s="12"/>
      <c r="DH3855" s="12"/>
      <c r="DI3855" s="12"/>
      <c r="DJ3855" s="12"/>
      <c r="DK3855" s="12"/>
      <c r="DL3855" s="12"/>
      <c r="DM3855" s="12"/>
      <c r="DN3855" s="12"/>
      <c r="DO3855" s="12"/>
      <c r="DP3855" s="12"/>
      <c r="DQ3855" s="12"/>
      <c r="DR3855" s="12"/>
      <c r="DS3855" s="12"/>
      <c r="DT3855" s="12"/>
      <c r="DU3855" s="12"/>
      <c r="DV3855" s="12"/>
    </row>
    <row r="3856" spans="1:126" s="14" customFormat="1" ht="105.75" thickBot="1" x14ac:dyDescent="0.3">
      <c r="A3856" s="12"/>
      <c r="B3856" s="13">
        <f t="shared" si="63"/>
        <v>3847</v>
      </c>
      <c r="C3856" s="29" t="s">
        <v>3814</v>
      </c>
      <c r="D3856" s="29" t="s">
        <v>8008</v>
      </c>
      <c r="E3856" s="29" t="s">
        <v>8038</v>
      </c>
      <c r="F3856" s="29" t="s">
        <v>8039</v>
      </c>
      <c r="G3856" s="21" t="s">
        <v>10817</v>
      </c>
      <c r="H3856" s="2" t="s">
        <v>201</v>
      </c>
      <c r="J3856" s="12"/>
      <c r="K3856" s="12"/>
      <c r="L3856" s="12"/>
      <c r="M3856" s="12"/>
      <c r="N3856" s="12"/>
      <c r="O3856" s="12"/>
      <c r="P3856" s="12"/>
      <c r="Q3856" s="12"/>
      <c r="R3856" s="12"/>
      <c r="S3856" s="12"/>
      <c r="T3856" s="12"/>
      <c r="U3856" s="12"/>
      <c r="V3856" s="12"/>
      <c r="W3856" s="12"/>
      <c r="X3856" s="12"/>
      <c r="Y3856" s="12"/>
      <c r="Z3856" s="12"/>
      <c r="AA3856" s="12"/>
      <c r="AB3856" s="12"/>
      <c r="AC3856" s="12"/>
      <c r="AD3856" s="12"/>
      <c r="AE3856" s="12"/>
      <c r="AF3856" s="12"/>
      <c r="AG3856" s="12"/>
      <c r="AH3856" s="12"/>
      <c r="AI3856" s="12"/>
      <c r="AJ3856" s="12"/>
      <c r="AK3856" s="12"/>
      <c r="AL3856" s="12"/>
      <c r="AM3856" s="12"/>
      <c r="AN3856" s="12"/>
      <c r="AO3856" s="12"/>
      <c r="AP3856" s="12"/>
      <c r="AQ3856" s="12"/>
      <c r="AR3856" s="12"/>
      <c r="AS3856" s="12"/>
      <c r="AT3856" s="12"/>
      <c r="AU3856" s="12"/>
      <c r="AV3856" s="12"/>
      <c r="AW3856" s="12"/>
      <c r="AX3856" s="12"/>
      <c r="AY3856" s="12"/>
      <c r="AZ3856" s="12"/>
      <c r="BA3856" s="12"/>
      <c r="BB3856" s="12"/>
      <c r="BC3856" s="12"/>
      <c r="BD3856" s="12"/>
      <c r="BE3856" s="12"/>
      <c r="BF3856" s="12"/>
      <c r="BG3856" s="12"/>
      <c r="BH3856" s="12"/>
      <c r="BI3856" s="12"/>
      <c r="BJ3856" s="12"/>
      <c r="BK3856" s="12"/>
      <c r="BL3856" s="12"/>
      <c r="BM3856" s="12"/>
      <c r="BN3856" s="12"/>
      <c r="BO3856" s="12"/>
      <c r="BP3856" s="12"/>
      <c r="BQ3856" s="12"/>
      <c r="BR3856" s="12"/>
      <c r="BS3856" s="12"/>
      <c r="BT3856" s="12"/>
      <c r="BU3856" s="12"/>
      <c r="BV3856" s="12"/>
      <c r="BW3856" s="12"/>
      <c r="BX3856" s="12"/>
      <c r="BY3856" s="12"/>
      <c r="BZ3856" s="12"/>
      <c r="CA3856" s="12"/>
      <c r="CB3856" s="12"/>
      <c r="CC3856" s="12"/>
      <c r="CD3856" s="12"/>
      <c r="CE3856" s="12"/>
      <c r="CF3856" s="12"/>
      <c r="CG3856" s="12"/>
      <c r="CH3856" s="12"/>
      <c r="CI3856" s="12"/>
      <c r="CJ3856" s="12"/>
      <c r="CK3856" s="12"/>
      <c r="CL3856" s="12"/>
      <c r="CM3856" s="12"/>
      <c r="CN3856" s="12"/>
      <c r="CO3856" s="12"/>
      <c r="CP3856" s="12"/>
      <c r="CQ3856" s="12"/>
      <c r="CR3856" s="12"/>
      <c r="CS3856" s="12"/>
      <c r="CT3856" s="12"/>
      <c r="CU3856" s="12"/>
      <c r="CV3856" s="12"/>
      <c r="CW3856" s="12"/>
      <c r="CX3856" s="12"/>
      <c r="CY3856" s="12"/>
      <c r="CZ3856" s="12"/>
      <c r="DA3856" s="12"/>
      <c r="DB3856" s="12"/>
      <c r="DC3856" s="12"/>
      <c r="DD3856" s="12"/>
      <c r="DE3856" s="12"/>
      <c r="DF3856" s="12"/>
      <c r="DG3856" s="12"/>
      <c r="DH3856" s="12"/>
      <c r="DI3856" s="12"/>
      <c r="DJ3856" s="12"/>
      <c r="DK3856" s="12"/>
      <c r="DL3856" s="12"/>
      <c r="DM3856" s="12"/>
      <c r="DN3856" s="12"/>
      <c r="DO3856" s="12"/>
      <c r="DP3856" s="12"/>
      <c r="DQ3856" s="12"/>
      <c r="DR3856" s="12"/>
      <c r="DS3856" s="12"/>
      <c r="DT3856" s="12"/>
      <c r="DU3856" s="12"/>
      <c r="DV3856" s="12"/>
    </row>
    <row r="3857" spans="1:126" s="14" customFormat="1" ht="225.75" thickBot="1" x14ac:dyDescent="0.3">
      <c r="A3857" s="12"/>
      <c r="B3857" s="13">
        <f t="shared" si="63"/>
        <v>3848</v>
      </c>
      <c r="C3857" s="29" t="s">
        <v>3814</v>
      </c>
      <c r="D3857" s="31" t="s">
        <v>8028</v>
      </c>
      <c r="E3857" s="29" t="s">
        <v>8179</v>
      </c>
      <c r="F3857" s="29" t="s">
        <v>8180</v>
      </c>
      <c r="G3857" s="21" t="s">
        <v>10818</v>
      </c>
      <c r="H3857" s="2" t="s">
        <v>201</v>
      </c>
      <c r="J3857" s="12"/>
      <c r="K3857" s="12"/>
      <c r="L3857" s="12"/>
      <c r="M3857" s="12"/>
      <c r="N3857" s="12"/>
      <c r="O3857" s="12"/>
      <c r="P3857" s="12"/>
      <c r="Q3857" s="12"/>
      <c r="R3857" s="12"/>
      <c r="S3857" s="12"/>
      <c r="T3857" s="12"/>
      <c r="U3857" s="12"/>
      <c r="V3857" s="12"/>
      <c r="W3857" s="12"/>
      <c r="X3857" s="12"/>
      <c r="Y3857" s="12"/>
      <c r="Z3857" s="12"/>
      <c r="AA3857" s="12"/>
      <c r="AB3857" s="12"/>
      <c r="AC3857" s="12"/>
      <c r="AD3857" s="12"/>
      <c r="AE3857" s="12"/>
      <c r="AF3857" s="12"/>
      <c r="AG3857" s="12"/>
      <c r="AH3857" s="12"/>
      <c r="AI3857" s="12"/>
      <c r="AJ3857" s="12"/>
      <c r="AK3857" s="12"/>
      <c r="AL3857" s="12"/>
      <c r="AM3857" s="12"/>
      <c r="AN3857" s="12"/>
      <c r="AO3857" s="12"/>
      <c r="AP3857" s="12"/>
      <c r="AQ3857" s="12"/>
      <c r="AR3857" s="12"/>
      <c r="AS3857" s="12"/>
      <c r="AT3857" s="12"/>
      <c r="AU3857" s="12"/>
      <c r="AV3857" s="12"/>
      <c r="AW3857" s="12"/>
      <c r="AX3857" s="12"/>
      <c r="AY3857" s="12"/>
      <c r="AZ3857" s="12"/>
      <c r="BA3857" s="12"/>
      <c r="BB3857" s="12"/>
      <c r="BC3857" s="12"/>
      <c r="BD3857" s="12"/>
      <c r="BE3857" s="12"/>
      <c r="BF3857" s="12"/>
      <c r="BG3857" s="12"/>
      <c r="BH3857" s="12"/>
      <c r="BI3857" s="12"/>
      <c r="BJ3857" s="12"/>
      <c r="BK3857" s="12"/>
      <c r="BL3857" s="12"/>
      <c r="BM3857" s="12"/>
      <c r="BN3857" s="12"/>
      <c r="BO3857" s="12"/>
      <c r="BP3857" s="12"/>
      <c r="BQ3857" s="12"/>
      <c r="BR3857" s="12"/>
      <c r="BS3857" s="12"/>
      <c r="BT3857" s="12"/>
      <c r="BU3857" s="12"/>
      <c r="BV3857" s="12"/>
      <c r="BW3857" s="12"/>
      <c r="BX3857" s="12"/>
      <c r="BY3857" s="12"/>
      <c r="BZ3857" s="12"/>
      <c r="CA3857" s="12"/>
      <c r="CB3857" s="12"/>
      <c r="CC3857" s="12"/>
      <c r="CD3857" s="12"/>
      <c r="CE3857" s="12"/>
      <c r="CF3857" s="12"/>
      <c r="CG3857" s="12"/>
      <c r="CH3857" s="12"/>
      <c r="CI3857" s="12"/>
      <c r="CJ3857" s="12"/>
      <c r="CK3857" s="12"/>
      <c r="CL3857" s="12"/>
      <c r="CM3857" s="12"/>
      <c r="CN3857" s="12"/>
      <c r="CO3857" s="12"/>
      <c r="CP3857" s="12"/>
      <c r="CQ3857" s="12"/>
      <c r="CR3857" s="12"/>
      <c r="CS3857" s="12"/>
      <c r="CT3857" s="12"/>
      <c r="CU3857" s="12"/>
      <c r="CV3857" s="12"/>
      <c r="CW3857" s="12"/>
      <c r="CX3857" s="12"/>
      <c r="CY3857" s="12"/>
      <c r="CZ3857" s="12"/>
      <c r="DA3857" s="12"/>
      <c r="DB3857" s="12"/>
      <c r="DC3857" s="12"/>
      <c r="DD3857" s="12"/>
      <c r="DE3857" s="12"/>
      <c r="DF3857" s="12"/>
      <c r="DG3857" s="12"/>
      <c r="DH3857" s="12"/>
      <c r="DI3857" s="12"/>
      <c r="DJ3857" s="12"/>
      <c r="DK3857" s="12"/>
      <c r="DL3857" s="12"/>
      <c r="DM3857" s="12"/>
      <c r="DN3857" s="12"/>
      <c r="DO3857" s="12"/>
      <c r="DP3857" s="12"/>
      <c r="DQ3857" s="12"/>
      <c r="DR3857" s="12"/>
      <c r="DS3857" s="12"/>
      <c r="DT3857" s="12"/>
      <c r="DU3857" s="12"/>
      <c r="DV3857" s="12"/>
    </row>
    <row r="3858" spans="1:126" s="14" customFormat="1" ht="90.75" thickBot="1" x14ac:dyDescent="0.3">
      <c r="A3858" s="12"/>
      <c r="B3858" s="13">
        <f t="shared" si="63"/>
        <v>3849</v>
      </c>
      <c r="C3858" s="21" t="s">
        <v>3814</v>
      </c>
      <c r="D3858" s="31" t="s">
        <v>8028</v>
      </c>
      <c r="E3858" s="29" t="s">
        <v>8114</v>
      </c>
      <c r="F3858" s="25" t="s">
        <v>9179</v>
      </c>
      <c r="G3858" s="21" t="s">
        <v>10819</v>
      </c>
      <c r="H3858" s="2" t="s">
        <v>201</v>
      </c>
      <c r="J3858" s="12"/>
      <c r="K3858" s="12"/>
      <c r="L3858" s="12"/>
      <c r="M3858" s="12"/>
      <c r="N3858" s="12"/>
      <c r="O3858" s="12"/>
      <c r="P3858" s="12"/>
      <c r="Q3858" s="12"/>
      <c r="R3858" s="12"/>
      <c r="S3858" s="12"/>
      <c r="T3858" s="12"/>
      <c r="U3858" s="12"/>
      <c r="V3858" s="12"/>
      <c r="W3858" s="12"/>
      <c r="X3858" s="12"/>
      <c r="Y3858" s="12"/>
      <c r="Z3858" s="12"/>
      <c r="AA3858" s="12"/>
      <c r="AB3858" s="12"/>
      <c r="AC3858" s="12"/>
      <c r="AD3858" s="12"/>
      <c r="AE3858" s="12"/>
      <c r="AF3858" s="12"/>
      <c r="AG3858" s="12"/>
      <c r="AH3858" s="12"/>
      <c r="AI3858" s="12"/>
      <c r="AJ3858" s="12"/>
      <c r="AK3858" s="12"/>
      <c r="AL3858" s="12"/>
      <c r="AM3858" s="12"/>
      <c r="AN3858" s="12"/>
      <c r="AO3858" s="12"/>
      <c r="AP3858" s="12"/>
      <c r="AQ3858" s="12"/>
      <c r="AR3858" s="12"/>
      <c r="AS3858" s="12"/>
      <c r="AT3858" s="12"/>
      <c r="AU3858" s="12"/>
      <c r="AV3858" s="12"/>
      <c r="AW3858" s="12"/>
      <c r="AX3858" s="12"/>
      <c r="AY3858" s="12"/>
      <c r="AZ3858" s="12"/>
      <c r="BA3858" s="12"/>
      <c r="BB3858" s="12"/>
      <c r="BC3858" s="12"/>
      <c r="BD3858" s="12"/>
      <c r="BE3858" s="12"/>
      <c r="BF3858" s="12"/>
      <c r="BG3858" s="12"/>
      <c r="BH3858" s="12"/>
      <c r="BI3858" s="12"/>
      <c r="BJ3858" s="12"/>
      <c r="BK3858" s="12"/>
      <c r="BL3858" s="12"/>
      <c r="BM3858" s="12"/>
      <c r="BN3858" s="12"/>
      <c r="BO3858" s="12"/>
      <c r="BP3858" s="12"/>
      <c r="BQ3858" s="12"/>
      <c r="BR3858" s="12"/>
      <c r="BS3858" s="12"/>
      <c r="BT3858" s="12"/>
      <c r="BU3858" s="12"/>
      <c r="BV3858" s="12"/>
      <c r="BW3858" s="12"/>
      <c r="BX3858" s="12"/>
      <c r="BY3858" s="12"/>
      <c r="BZ3858" s="12"/>
      <c r="CA3858" s="12"/>
      <c r="CB3858" s="12"/>
      <c r="CC3858" s="12"/>
      <c r="CD3858" s="12"/>
      <c r="CE3858" s="12"/>
      <c r="CF3858" s="12"/>
      <c r="CG3858" s="12"/>
      <c r="CH3858" s="12"/>
      <c r="CI3858" s="12"/>
      <c r="CJ3858" s="12"/>
      <c r="CK3858" s="12"/>
      <c r="CL3858" s="12"/>
      <c r="CM3858" s="12"/>
      <c r="CN3858" s="12"/>
      <c r="CO3858" s="12"/>
      <c r="CP3858" s="12"/>
      <c r="CQ3858" s="12"/>
      <c r="CR3858" s="12"/>
      <c r="CS3858" s="12"/>
      <c r="CT3858" s="12"/>
      <c r="CU3858" s="12"/>
      <c r="CV3858" s="12"/>
      <c r="CW3858" s="12"/>
      <c r="CX3858" s="12"/>
      <c r="CY3858" s="12"/>
      <c r="CZ3858" s="12"/>
      <c r="DA3858" s="12"/>
      <c r="DB3858" s="12"/>
      <c r="DC3858" s="12"/>
      <c r="DD3858" s="12"/>
      <c r="DE3858" s="12"/>
      <c r="DF3858" s="12"/>
      <c r="DG3858" s="12"/>
      <c r="DH3858" s="12"/>
      <c r="DI3858" s="12"/>
      <c r="DJ3858" s="12"/>
      <c r="DK3858" s="12"/>
      <c r="DL3858" s="12"/>
      <c r="DM3858" s="12"/>
      <c r="DN3858" s="12"/>
      <c r="DO3858" s="12"/>
      <c r="DP3858" s="12"/>
      <c r="DQ3858" s="12"/>
      <c r="DR3858" s="12"/>
      <c r="DS3858" s="12"/>
      <c r="DT3858" s="12"/>
      <c r="DU3858" s="12"/>
      <c r="DV3858" s="12"/>
    </row>
    <row r="3859" spans="1:126" s="14" customFormat="1" ht="210.75" thickBot="1" x14ac:dyDescent="0.3">
      <c r="A3859" s="12"/>
      <c r="B3859" s="13">
        <f t="shared" si="63"/>
        <v>3850</v>
      </c>
      <c r="C3859" s="29" t="s">
        <v>7879</v>
      </c>
      <c r="D3859" s="29" t="s">
        <v>8176</v>
      </c>
      <c r="E3859" s="29" t="s">
        <v>8177</v>
      </c>
      <c r="F3859" s="31" t="s">
        <v>8178</v>
      </c>
      <c r="G3859" s="21" t="s">
        <v>10820</v>
      </c>
      <c r="H3859" s="2" t="s">
        <v>201</v>
      </c>
      <c r="J3859" s="12"/>
      <c r="K3859" s="12"/>
      <c r="L3859" s="12"/>
      <c r="M3859" s="12"/>
      <c r="N3859" s="12"/>
      <c r="O3859" s="12"/>
      <c r="P3859" s="12"/>
      <c r="Q3859" s="12"/>
      <c r="R3859" s="12"/>
      <c r="S3859" s="12"/>
      <c r="T3859" s="12"/>
      <c r="U3859" s="12"/>
      <c r="V3859" s="12"/>
      <c r="W3859" s="12"/>
      <c r="X3859" s="12"/>
      <c r="Y3859" s="12"/>
      <c r="Z3859" s="12"/>
      <c r="AA3859" s="12"/>
      <c r="AB3859" s="12"/>
      <c r="AC3859" s="12"/>
      <c r="AD3859" s="12"/>
      <c r="AE3859" s="12"/>
      <c r="AF3859" s="12"/>
      <c r="AG3859" s="12"/>
      <c r="AH3859" s="12"/>
      <c r="AI3859" s="12"/>
      <c r="AJ3859" s="12"/>
      <c r="AK3859" s="12"/>
      <c r="AL3859" s="12"/>
      <c r="AM3859" s="12"/>
      <c r="AN3859" s="12"/>
      <c r="AO3859" s="12"/>
      <c r="AP3859" s="12"/>
      <c r="AQ3859" s="12"/>
      <c r="AR3859" s="12"/>
      <c r="AS3859" s="12"/>
      <c r="AT3859" s="12"/>
      <c r="AU3859" s="12"/>
      <c r="AV3859" s="12"/>
      <c r="AW3859" s="12"/>
      <c r="AX3859" s="12"/>
      <c r="AY3859" s="12"/>
      <c r="AZ3859" s="12"/>
      <c r="BA3859" s="12"/>
      <c r="BB3859" s="12"/>
      <c r="BC3859" s="12"/>
      <c r="BD3859" s="12"/>
      <c r="BE3859" s="12"/>
      <c r="BF3859" s="12"/>
      <c r="BG3859" s="12"/>
      <c r="BH3859" s="12"/>
      <c r="BI3859" s="12"/>
      <c r="BJ3859" s="12"/>
      <c r="BK3859" s="12"/>
      <c r="BL3859" s="12"/>
      <c r="BM3859" s="12"/>
      <c r="BN3859" s="12"/>
      <c r="BO3859" s="12"/>
      <c r="BP3859" s="12"/>
      <c r="BQ3859" s="12"/>
      <c r="BR3859" s="12"/>
      <c r="BS3859" s="12"/>
      <c r="BT3859" s="12"/>
      <c r="BU3859" s="12"/>
      <c r="BV3859" s="12"/>
      <c r="BW3859" s="12"/>
      <c r="BX3859" s="12"/>
      <c r="BY3859" s="12"/>
      <c r="BZ3859" s="12"/>
      <c r="CA3859" s="12"/>
      <c r="CB3859" s="12"/>
      <c r="CC3859" s="12"/>
      <c r="CD3859" s="12"/>
      <c r="CE3859" s="12"/>
      <c r="CF3859" s="12"/>
      <c r="CG3859" s="12"/>
      <c r="CH3859" s="12"/>
      <c r="CI3859" s="12"/>
      <c r="CJ3859" s="12"/>
      <c r="CK3859" s="12"/>
      <c r="CL3859" s="12"/>
      <c r="CM3859" s="12"/>
      <c r="CN3859" s="12"/>
      <c r="CO3859" s="12"/>
      <c r="CP3859" s="12"/>
      <c r="CQ3859" s="12"/>
      <c r="CR3859" s="12"/>
      <c r="CS3859" s="12"/>
      <c r="CT3859" s="12"/>
      <c r="CU3859" s="12"/>
      <c r="CV3859" s="12"/>
      <c r="CW3859" s="12"/>
      <c r="CX3859" s="12"/>
      <c r="CY3859" s="12"/>
      <c r="CZ3859" s="12"/>
      <c r="DA3859" s="12"/>
      <c r="DB3859" s="12"/>
      <c r="DC3859" s="12"/>
      <c r="DD3859" s="12"/>
      <c r="DE3859" s="12"/>
      <c r="DF3859" s="12"/>
      <c r="DG3859" s="12"/>
      <c r="DH3859" s="12"/>
      <c r="DI3859" s="12"/>
      <c r="DJ3859" s="12"/>
      <c r="DK3859" s="12"/>
      <c r="DL3859" s="12"/>
      <c r="DM3859" s="12"/>
      <c r="DN3859" s="12"/>
      <c r="DO3859" s="12"/>
      <c r="DP3859" s="12"/>
      <c r="DQ3859" s="12"/>
      <c r="DR3859" s="12"/>
      <c r="DS3859" s="12"/>
      <c r="DT3859" s="12"/>
      <c r="DU3859" s="12"/>
      <c r="DV3859" s="12"/>
    </row>
    <row r="3860" spans="1:126" s="14" customFormat="1" ht="105.75" thickBot="1" x14ac:dyDescent="0.3">
      <c r="A3860" s="12"/>
      <c r="B3860" s="13">
        <f t="shared" si="63"/>
        <v>3851</v>
      </c>
      <c r="C3860" s="29" t="s">
        <v>7878</v>
      </c>
      <c r="D3860" s="29" t="s">
        <v>8947</v>
      </c>
      <c r="E3860" s="29" t="s">
        <v>8948</v>
      </c>
      <c r="F3860" s="29" t="s">
        <v>8949</v>
      </c>
      <c r="G3860" s="21" t="s">
        <v>10821</v>
      </c>
      <c r="H3860" s="2" t="s">
        <v>201</v>
      </c>
      <c r="J3860" s="12"/>
      <c r="K3860" s="12"/>
      <c r="L3860" s="12"/>
      <c r="M3860" s="12"/>
      <c r="N3860" s="12"/>
      <c r="O3860" s="12"/>
      <c r="P3860" s="12"/>
      <c r="Q3860" s="12"/>
      <c r="R3860" s="12"/>
      <c r="S3860" s="12"/>
      <c r="T3860" s="12"/>
      <c r="U3860" s="12"/>
      <c r="V3860" s="12"/>
      <c r="W3860" s="12"/>
      <c r="X3860" s="12"/>
      <c r="Y3860" s="12"/>
      <c r="Z3860" s="12"/>
      <c r="AA3860" s="12"/>
      <c r="AB3860" s="12"/>
      <c r="AC3860" s="12"/>
      <c r="AD3860" s="12"/>
      <c r="AE3860" s="12"/>
      <c r="AF3860" s="12"/>
      <c r="AG3860" s="12"/>
      <c r="AH3860" s="12"/>
      <c r="AI3860" s="12"/>
      <c r="AJ3860" s="12"/>
      <c r="AK3860" s="12"/>
      <c r="AL3860" s="12"/>
      <c r="AM3860" s="12"/>
      <c r="AN3860" s="12"/>
      <c r="AO3860" s="12"/>
      <c r="AP3860" s="12"/>
      <c r="AQ3860" s="12"/>
      <c r="AR3860" s="12"/>
      <c r="AS3860" s="12"/>
      <c r="AT3860" s="12"/>
      <c r="AU3860" s="12"/>
      <c r="AV3860" s="12"/>
      <c r="AW3860" s="12"/>
      <c r="AX3860" s="12"/>
      <c r="AY3860" s="12"/>
      <c r="AZ3860" s="12"/>
      <c r="BA3860" s="12"/>
      <c r="BB3860" s="12"/>
      <c r="BC3860" s="12"/>
      <c r="BD3860" s="12"/>
      <c r="BE3860" s="12"/>
      <c r="BF3860" s="12"/>
      <c r="BG3860" s="12"/>
      <c r="BH3860" s="12"/>
      <c r="BI3860" s="12"/>
      <c r="BJ3860" s="12"/>
      <c r="BK3860" s="12"/>
      <c r="BL3860" s="12"/>
      <c r="BM3860" s="12"/>
      <c r="BN3860" s="12"/>
      <c r="BO3860" s="12"/>
      <c r="BP3860" s="12"/>
      <c r="BQ3860" s="12"/>
      <c r="BR3860" s="12"/>
      <c r="BS3860" s="12"/>
      <c r="BT3860" s="12"/>
      <c r="BU3860" s="12"/>
      <c r="BV3860" s="12"/>
      <c r="BW3860" s="12"/>
      <c r="BX3860" s="12"/>
      <c r="BY3860" s="12"/>
      <c r="BZ3860" s="12"/>
      <c r="CA3860" s="12"/>
      <c r="CB3860" s="12"/>
      <c r="CC3860" s="12"/>
      <c r="CD3860" s="12"/>
      <c r="CE3860" s="12"/>
      <c r="CF3860" s="12"/>
      <c r="CG3860" s="12"/>
      <c r="CH3860" s="12"/>
      <c r="CI3860" s="12"/>
      <c r="CJ3860" s="12"/>
      <c r="CK3860" s="12"/>
      <c r="CL3860" s="12"/>
      <c r="CM3860" s="12"/>
      <c r="CN3860" s="12"/>
      <c r="CO3860" s="12"/>
      <c r="CP3860" s="12"/>
      <c r="CQ3860" s="12"/>
      <c r="CR3860" s="12"/>
      <c r="CS3860" s="12"/>
      <c r="CT3860" s="12"/>
      <c r="CU3860" s="12"/>
      <c r="CV3860" s="12"/>
      <c r="CW3860" s="12"/>
      <c r="CX3860" s="12"/>
      <c r="CY3860" s="12"/>
      <c r="CZ3860" s="12"/>
      <c r="DA3860" s="12"/>
      <c r="DB3860" s="12"/>
      <c r="DC3860" s="12"/>
      <c r="DD3860" s="12"/>
      <c r="DE3860" s="12"/>
      <c r="DF3860" s="12"/>
      <c r="DG3860" s="12"/>
      <c r="DH3860" s="12"/>
      <c r="DI3860" s="12"/>
      <c r="DJ3860" s="12"/>
      <c r="DK3860" s="12"/>
      <c r="DL3860" s="12"/>
      <c r="DM3860" s="12"/>
      <c r="DN3860" s="12"/>
      <c r="DO3860" s="12"/>
      <c r="DP3860" s="12"/>
      <c r="DQ3860" s="12"/>
      <c r="DR3860" s="12"/>
      <c r="DS3860" s="12"/>
      <c r="DT3860" s="12"/>
      <c r="DU3860" s="12"/>
      <c r="DV3860" s="12"/>
    </row>
    <row r="3861" spans="1:126" s="14" customFormat="1" ht="90.75" thickBot="1" x14ac:dyDescent="0.3">
      <c r="A3861" s="12"/>
      <c r="B3861" s="13">
        <f t="shared" si="63"/>
        <v>3852</v>
      </c>
      <c r="C3861" s="2" t="s">
        <v>3814</v>
      </c>
      <c r="D3861" s="9">
        <v>8468</v>
      </c>
      <c r="E3861" s="2" t="s">
        <v>3817</v>
      </c>
      <c r="F3861" s="2" t="s">
        <v>3816</v>
      </c>
      <c r="G3861" s="2" t="s">
        <v>3815</v>
      </c>
      <c r="H3861" s="2" t="s">
        <v>2</v>
      </c>
      <c r="J3861" s="12"/>
      <c r="K3861" s="12"/>
      <c r="L3861" s="12"/>
      <c r="M3861" s="12"/>
      <c r="N3861" s="12"/>
      <c r="O3861" s="12"/>
      <c r="P3861" s="12"/>
      <c r="Q3861" s="12"/>
      <c r="R3861" s="12"/>
      <c r="S3861" s="12"/>
      <c r="T3861" s="12"/>
      <c r="U3861" s="12"/>
      <c r="V3861" s="12"/>
      <c r="W3861" s="12"/>
      <c r="X3861" s="12"/>
      <c r="Y3861" s="12"/>
      <c r="Z3861" s="12"/>
      <c r="AA3861" s="12"/>
      <c r="AB3861" s="12"/>
      <c r="AC3861" s="12"/>
      <c r="AD3861" s="12"/>
      <c r="AE3861" s="12"/>
      <c r="AF3861" s="12"/>
      <c r="AG3861" s="12"/>
      <c r="AH3861" s="12"/>
      <c r="AI3861" s="12"/>
      <c r="AJ3861" s="12"/>
      <c r="AK3861" s="12"/>
      <c r="AL3861" s="12"/>
      <c r="AM3861" s="12"/>
      <c r="AN3861" s="12"/>
      <c r="AO3861" s="12"/>
      <c r="AP3861" s="12"/>
      <c r="AQ3861" s="12"/>
      <c r="AR3861" s="12"/>
      <c r="AS3861" s="12"/>
      <c r="AT3861" s="12"/>
      <c r="AU3861" s="12"/>
      <c r="AV3861" s="12"/>
      <c r="AW3861" s="12"/>
      <c r="AX3861" s="12"/>
      <c r="AY3861" s="12"/>
      <c r="AZ3861" s="12"/>
      <c r="BA3861" s="12"/>
      <c r="BB3861" s="12"/>
      <c r="BC3861" s="12"/>
      <c r="BD3861" s="12"/>
      <c r="BE3861" s="12"/>
      <c r="BF3861" s="12"/>
      <c r="BG3861" s="12"/>
      <c r="BH3861" s="12"/>
      <c r="BI3861" s="12"/>
      <c r="BJ3861" s="12"/>
      <c r="BK3861" s="12"/>
      <c r="BL3861" s="12"/>
      <c r="BM3861" s="12"/>
      <c r="BN3861" s="12"/>
      <c r="BO3861" s="12"/>
      <c r="BP3861" s="12"/>
      <c r="BQ3861" s="12"/>
      <c r="BR3861" s="12"/>
      <c r="BS3861" s="12"/>
      <c r="BT3861" s="12"/>
      <c r="BU3861" s="12"/>
      <c r="BV3861" s="12"/>
      <c r="BW3861" s="12"/>
      <c r="BX3861" s="12"/>
      <c r="BY3861" s="12"/>
      <c r="BZ3861" s="12"/>
      <c r="CA3861" s="12"/>
      <c r="CB3861" s="12"/>
      <c r="CC3861" s="12"/>
      <c r="CD3861" s="12"/>
      <c r="CE3861" s="12"/>
      <c r="CF3861" s="12"/>
      <c r="CG3861" s="12"/>
      <c r="CH3861" s="12"/>
      <c r="CI3861" s="12"/>
      <c r="CJ3861" s="12"/>
      <c r="CK3861" s="12"/>
      <c r="CL3861" s="12"/>
      <c r="CM3861" s="12"/>
      <c r="CN3861" s="12"/>
      <c r="CO3861" s="12"/>
      <c r="CP3861" s="12"/>
      <c r="CQ3861" s="12"/>
      <c r="CR3861" s="12"/>
      <c r="CS3861" s="12"/>
      <c r="CT3861" s="12"/>
      <c r="CU3861" s="12"/>
      <c r="CV3861" s="12"/>
      <c r="CW3861" s="12"/>
      <c r="CX3861" s="12"/>
      <c r="CY3861" s="12"/>
      <c r="CZ3861" s="12"/>
      <c r="DA3861" s="12"/>
      <c r="DB3861" s="12"/>
      <c r="DC3861" s="12"/>
      <c r="DD3861" s="12"/>
      <c r="DE3861" s="12"/>
      <c r="DF3861" s="12"/>
      <c r="DG3861" s="12"/>
      <c r="DH3861" s="12"/>
      <c r="DI3861" s="12"/>
      <c r="DJ3861" s="12"/>
      <c r="DK3861" s="12"/>
      <c r="DL3861" s="12"/>
      <c r="DM3861" s="12"/>
      <c r="DN3861" s="12"/>
      <c r="DO3861" s="12"/>
      <c r="DP3861" s="12"/>
      <c r="DQ3861" s="12"/>
      <c r="DR3861" s="12"/>
      <c r="DS3861" s="12"/>
      <c r="DT3861" s="12"/>
      <c r="DU3861" s="12"/>
      <c r="DV3861" s="12"/>
    </row>
    <row r="3862" spans="1:126" s="14" customFormat="1" ht="75.75" thickBot="1" x14ac:dyDescent="0.3">
      <c r="A3862" s="12"/>
      <c r="B3862" s="13">
        <f t="shared" si="63"/>
        <v>3853</v>
      </c>
      <c r="C3862" s="2" t="s">
        <v>3814</v>
      </c>
      <c r="D3862" s="9">
        <v>8205</v>
      </c>
      <c r="E3862" s="2" t="s">
        <v>3818</v>
      </c>
      <c r="F3862" s="2" t="s">
        <v>3819</v>
      </c>
      <c r="G3862" s="2" t="s">
        <v>3820</v>
      </c>
      <c r="H3862" s="2" t="s">
        <v>2</v>
      </c>
      <c r="J3862" s="12"/>
      <c r="K3862" s="12"/>
      <c r="L3862" s="12"/>
      <c r="M3862" s="12"/>
      <c r="N3862" s="12"/>
      <c r="O3862" s="12"/>
      <c r="P3862" s="12"/>
      <c r="Q3862" s="12"/>
      <c r="R3862" s="12"/>
      <c r="S3862" s="12"/>
      <c r="T3862" s="12"/>
      <c r="U3862" s="12"/>
      <c r="V3862" s="12"/>
      <c r="W3862" s="12"/>
      <c r="X3862" s="12"/>
      <c r="Y3862" s="12"/>
      <c r="Z3862" s="12"/>
      <c r="AA3862" s="12"/>
      <c r="AB3862" s="12"/>
      <c r="AC3862" s="12"/>
      <c r="AD3862" s="12"/>
      <c r="AE3862" s="12"/>
      <c r="AF3862" s="12"/>
      <c r="AG3862" s="12"/>
      <c r="AH3862" s="12"/>
      <c r="AI3862" s="12"/>
      <c r="AJ3862" s="12"/>
      <c r="AK3862" s="12"/>
      <c r="AL3862" s="12"/>
      <c r="AM3862" s="12"/>
      <c r="AN3862" s="12"/>
      <c r="AO3862" s="12"/>
      <c r="AP3862" s="12"/>
      <c r="AQ3862" s="12"/>
      <c r="AR3862" s="12"/>
      <c r="AS3862" s="12"/>
      <c r="AT3862" s="12"/>
      <c r="AU3862" s="12"/>
      <c r="AV3862" s="12"/>
      <c r="AW3862" s="12"/>
      <c r="AX3862" s="12"/>
      <c r="AY3862" s="12"/>
      <c r="AZ3862" s="12"/>
      <c r="BA3862" s="12"/>
      <c r="BB3862" s="12"/>
      <c r="BC3862" s="12"/>
      <c r="BD3862" s="12"/>
      <c r="BE3862" s="12"/>
      <c r="BF3862" s="12"/>
      <c r="BG3862" s="12"/>
      <c r="BH3862" s="12"/>
      <c r="BI3862" s="12"/>
      <c r="BJ3862" s="12"/>
      <c r="BK3862" s="12"/>
      <c r="BL3862" s="12"/>
      <c r="BM3862" s="12"/>
      <c r="BN3862" s="12"/>
      <c r="BO3862" s="12"/>
      <c r="BP3862" s="12"/>
      <c r="BQ3862" s="12"/>
      <c r="BR3862" s="12"/>
      <c r="BS3862" s="12"/>
      <c r="BT3862" s="12"/>
      <c r="BU3862" s="12"/>
      <c r="BV3862" s="12"/>
      <c r="BW3862" s="12"/>
      <c r="BX3862" s="12"/>
      <c r="BY3862" s="12"/>
      <c r="BZ3862" s="12"/>
      <c r="CA3862" s="12"/>
      <c r="CB3862" s="12"/>
      <c r="CC3862" s="12"/>
      <c r="CD3862" s="12"/>
      <c r="CE3862" s="12"/>
      <c r="CF3862" s="12"/>
      <c r="CG3862" s="12"/>
      <c r="CH3862" s="12"/>
      <c r="CI3862" s="12"/>
      <c r="CJ3862" s="12"/>
      <c r="CK3862" s="12"/>
      <c r="CL3862" s="12"/>
      <c r="CM3862" s="12"/>
      <c r="CN3862" s="12"/>
      <c r="CO3862" s="12"/>
      <c r="CP3862" s="12"/>
      <c r="CQ3862" s="12"/>
      <c r="CR3862" s="12"/>
      <c r="CS3862" s="12"/>
      <c r="CT3862" s="12"/>
      <c r="CU3862" s="12"/>
      <c r="CV3862" s="12"/>
      <c r="CW3862" s="12"/>
      <c r="CX3862" s="12"/>
      <c r="CY3862" s="12"/>
      <c r="CZ3862" s="12"/>
      <c r="DA3862" s="12"/>
      <c r="DB3862" s="12"/>
      <c r="DC3862" s="12"/>
      <c r="DD3862" s="12"/>
      <c r="DE3862" s="12"/>
      <c r="DF3862" s="12"/>
      <c r="DG3862" s="12"/>
      <c r="DH3862" s="12"/>
      <c r="DI3862" s="12"/>
      <c r="DJ3862" s="12"/>
      <c r="DK3862" s="12"/>
      <c r="DL3862" s="12"/>
      <c r="DM3862" s="12"/>
      <c r="DN3862" s="12"/>
      <c r="DO3862" s="12"/>
      <c r="DP3862" s="12"/>
      <c r="DQ3862" s="12"/>
      <c r="DR3862" s="12"/>
      <c r="DS3862" s="12"/>
      <c r="DT3862" s="12"/>
      <c r="DU3862" s="12"/>
      <c r="DV3862" s="12"/>
    </row>
    <row r="3863" spans="1:126" s="14" customFormat="1" ht="60.75" thickBot="1" x14ac:dyDescent="0.3">
      <c r="A3863" s="12"/>
      <c r="B3863" s="13">
        <f t="shared" si="63"/>
        <v>3854</v>
      </c>
      <c r="C3863" s="2" t="s">
        <v>3814</v>
      </c>
      <c r="D3863" s="9">
        <v>8507</v>
      </c>
      <c r="E3863" s="2" t="s">
        <v>3823</v>
      </c>
      <c r="F3863" s="2" t="s">
        <v>3822</v>
      </c>
      <c r="G3863" s="2" t="s">
        <v>3821</v>
      </c>
      <c r="H3863" s="2" t="s">
        <v>2</v>
      </c>
      <c r="J3863" s="12"/>
      <c r="K3863" s="12"/>
      <c r="L3863" s="12"/>
      <c r="M3863" s="12"/>
      <c r="N3863" s="12"/>
      <c r="O3863" s="12"/>
      <c r="P3863" s="12"/>
      <c r="Q3863" s="12"/>
      <c r="R3863" s="12"/>
      <c r="S3863" s="12"/>
      <c r="T3863" s="12"/>
      <c r="U3863" s="12"/>
      <c r="V3863" s="12"/>
      <c r="W3863" s="12"/>
      <c r="X3863" s="12"/>
      <c r="Y3863" s="12"/>
      <c r="Z3863" s="12"/>
      <c r="AA3863" s="12"/>
      <c r="AB3863" s="12"/>
      <c r="AC3863" s="12"/>
      <c r="AD3863" s="12"/>
      <c r="AE3863" s="12"/>
      <c r="AF3863" s="12"/>
      <c r="AG3863" s="12"/>
      <c r="AH3863" s="12"/>
      <c r="AI3863" s="12"/>
      <c r="AJ3863" s="12"/>
      <c r="AK3863" s="12"/>
      <c r="AL3863" s="12"/>
      <c r="AM3863" s="12"/>
      <c r="AN3863" s="12"/>
      <c r="AO3863" s="12"/>
      <c r="AP3863" s="12"/>
      <c r="AQ3863" s="12"/>
      <c r="AR3863" s="12"/>
      <c r="AS3863" s="12"/>
      <c r="AT3863" s="12"/>
      <c r="AU3863" s="12"/>
      <c r="AV3863" s="12"/>
      <c r="AW3863" s="12"/>
      <c r="AX3863" s="12"/>
      <c r="AY3863" s="12"/>
      <c r="AZ3863" s="12"/>
      <c r="BA3863" s="12"/>
      <c r="BB3863" s="12"/>
      <c r="BC3863" s="12"/>
      <c r="BD3863" s="12"/>
      <c r="BE3863" s="12"/>
      <c r="BF3863" s="12"/>
      <c r="BG3863" s="12"/>
      <c r="BH3863" s="12"/>
      <c r="BI3863" s="12"/>
      <c r="BJ3863" s="12"/>
      <c r="BK3863" s="12"/>
      <c r="BL3863" s="12"/>
      <c r="BM3863" s="12"/>
      <c r="BN3863" s="12"/>
      <c r="BO3863" s="12"/>
      <c r="BP3863" s="12"/>
      <c r="BQ3863" s="12"/>
      <c r="BR3863" s="12"/>
      <c r="BS3863" s="12"/>
      <c r="BT3863" s="12"/>
      <c r="BU3863" s="12"/>
      <c r="BV3863" s="12"/>
      <c r="BW3863" s="12"/>
      <c r="BX3863" s="12"/>
      <c r="BY3863" s="12"/>
      <c r="BZ3863" s="12"/>
      <c r="CA3863" s="12"/>
      <c r="CB3863" s="12"/>
      <c r="CC3863" s="12"/>
      <c r="CD3863" s="12"/>
      <c r="CE3863" s="12"/>
      <c r="CF3863" s="12"/>
      <c r="CG3863" s="12"/>
      <c r="CH3863" s="12"/>
      <c r="CI3863" s="12"/>
      <c r="CJ3863" s="12"/>
      <c r="CK3863" s="12"/>
      <c r="CL3863" s="12"/>
      <c r="CM3863" s="12"/>
      <c r="CN3863" s="12"/>
      <c r="CO3863" s="12"/>
      <c r="CP3863" s="12"/>
      <c r="CQ3863" s="12"/>
      <c r="CR3863" s="12"/>
      <c r="CS3863" s="12"/>
      <c r="CT3863" s="12"/>
      <c r="CU3863" s="12"/>
      <c r="CV3863" s="12"/>
      <c r="CW3863" s="12"/>
      <c r="CX3863" s="12"/>
      <c r="CY3863" s="12"/>
      <c r="CZ3863" s="12"/>
      <c r="DA3863" s="12"/>
      <c r="DB3863" s="12"/>
      <c r="DC3863" s="12"/>
      <c r="DD3863" s="12"/>
      <c r="DE3863" s="12"/>
      <c r="DF3863" s="12"/>
      <c r="DG3863" s="12"/>
      <c r="DH3863" s="12"/>
      <c r="DI3863" s="12"/>
      <c r="DJ3863" s="12"/>
      <c r="DK3863" s="12"/>
      <c r="DL3863" s="12"/>
      <c r="DM3863" s="12"/>
      <c r="DN3863" s="12"/>
      <c r="DO3863" s="12"/>
      <c r="DP3863" s="12"/>
      <c r="DQ3863" s="12"/>
      <c r="DR3863" s="12"/>
      <c r="DS3863" s="12"/>
      <c r="DT3863" s="12"/>
      <c r="DU3863" s="12"/>
      <c r="DV3863" s="12"/>
    </row>
    <row r="3864" spans="1:126" s="14" customFormat="1" ht="120.75" thickBot="1" x14ac:dyDescent="0.3">
      <c r="A3864" s="12"/>
      <c r="B3864" s="13">
        <f t="shared" si="63"/>
        <v>3855</v>
      </c>
      <c r="C3864" s="2" t="s">
        <v>3814</v>
      </c>
      <c r="D3864" s="9">
        <v>8207</v>
      </c>
      <c r="E3864" s="2" t="s">
        <v>3824</v>
      </c>
      <c r="F3864" s="2" t="s">
        <v>3825</v>
      </c>
      <c r="G3864" s="2" t="s">
        <v>7453</v>
      </c>
      <c r="H3864" s="2" t="s">
        <v>2</v>
      </c>
      <c r="J3864" s="12"/>
      <c r="K3864" s="12"/>
      <c r="L3864" s="12"/>
      <c r="M3864" s="12"/>
      <c r="N3864" s="12"/>
      <c r="O3864" s="12"/>
      <c r="P3864" s="12"/>
      <c r="Q3864" s="12"/>
      <c r="R3864" s="12"/>
      <c r="S3864" s="12"/>
      <c r="T3864" s="12"/>
      <c r="U3864" s="12"/>
      <c r="V3864" s="12"/>
      <c r="W3864" s="12"/>
      <c r="X3864" s="12"/>
      <c r="Y3864" s="12"/>
      <c r="Z3864" s="12"/>
      <c r="AA3864" s="12"/>
      <c r="AB3864" s="12"/>
      <c r="AC3864" s="12"/>
      <c r="AD3864" s="12"/>
      <c r="AE3864" s="12"/>
      <c r="AF3864" s="12"/>
      <c r="AG3864" s="12"/>
      <c r="AH3864" s="12"/>
      <c r="AI3864" s="12"/>
      <c r="AJ3864" s="12"/>
      <c r="AK3864" s="12"/>
      <c r="AL3864" s="12"/>
      <c r="AM3864" s="12"/>
      <c r="AN3864" s="12"/>
      <c r="AO3864" s="12"/>
      <c r="AP3864" s="12"/>
      <c r="AQ3864" s="12"/>
      <c r="AR3864" s="12"/>
      <c r="AS3864" s="12"/>
      <c r="AT3864" s="12"/>
      <c r="AU3864" s="12"/>
      <c r="AV3864" s="12"/>
      <c r="AW3864" s="12"/>
      <c r="AX3864" s="12"/>
      <c r="AY3864" s="12"/>
      <c r="AZ3864" s="12"/>
      <c r="BA3864" s="12"/>
      <c r="BB3864" s="12"/>
      <c r="BC3864" s="12"/>
      <c r="BD3864" s="12"/>
      <c r="BE3864" s="12"/>
      <c r="BF3864" s="12"/>
      <c r="BG3864" s="12"/>
      <c r="BH3864" s="12"/>
      <c r="BI3864" s="12"/>
      <c r="BJ3864" s="12"/>
      <c r="BK3864" s="12"/>
      <c r="BL3864" s="12"/>
      <c r="BM3864" s="12"/>
      <c r="BN3864" s="12"/>
      <c r="BO3864" s="12"/>
      <c r="BP3864" s="12"/>
      <c r="BQ3864" s="12"/>
      <c r="BR3864" s="12"/>
      <c r="BS3864" s="12"/>
      <c r="BT3864" s="12"/>
      <c r="BU3864" s="12"/>
      <c r="BV3864" s="12"/>
      <c r="BW3864" s="12"/>
      <c r="BX3864" s="12"/>
      <c r="BY3864" s="12"/>
      <c r="BZ3864" s="12"/>
      <c r="CA3864" s="12"/>
      <c r="CB3864" s="12"/>
      <c r="CC3864" s="12"/>
      <c r="CD3864" s="12"/>
      <c r="CE3864" s="12"/>
      <c r="CF3864" s="12"/>
      <c r="CG3864" s="12"/>
      <c r="CH3864" s="12"/>
      <c r="CI3864" s="12"/>
      <c r="CJ3864" s="12"/>
      <c r="CK3864" s="12"/>
      <c r="CL3864" s="12"/>
      <c r="CM3864" s="12"/>
      <c r="CN3864" s="12"/>
      <c r="CO3864" s="12"/>
      <c r="CP3864" s="12"/>
      <c r="CQ3864" s="12"/>
      <c r="CR3864" s="12"/>
      <c r="CS3864" s="12"/>
      <c r="CT3864" s="12"/>
      <c r="CU3864" s="12"/>
      <c r="CV3864" s="12"/>
      <c r="CW3864" s="12"/>
      <c r="CX3864" s="12"/>
      <c r="CY3864" s="12"/>
      <c r="CZ3864" s="12"/>
      <c r="DA3864" s="12"/>
      <c r="DB3864" s="12"/>
      <c r="DC3864" s="12"/>
      <c r="DD3864" s="12"/>
      <c r="DE3864" s="12"/>
      <c r="DF3864" s="12"/>
      <c r="DG3864" s="12"/>
      <c r="DH3864" s="12"/>
      <c r="DI3864" s="12"/>
      <c r="DJ3864" s="12"/>
      <c r="DK3864" s="12"/>
      <c r="DL3864" s="12"/>
      <c r="DM3864" s="12"/>
      <c r="DN3864" s="12"/>
      <c r="DO3864" s="12"/>
      <c r="DP3864" s="12"/>
      <c r="DQ3864" s="12"/>
      <c r="DR3864" s="12"/>
      <c r="DS3864" s="12"/>
      <c r="DT3864" s="12"/>
      <c r="DU3864" s="12"/>
      <c r="DV3864" s="12"/>
    </row>
    <row r="3865" spans="1:126" s="14" customFormat="1" ht="120.75" thickBot="1" x14ac:dyDescent="0.3">
      <c r="A3865" s="12"/>
      <c r="B3865" s="13">
        <f t="shared" si="63"/>
        <v>3856</v>
      </c>
      <c r="C3865" s="2" t="s">
        <v>3814</v>
      </c>
      <c r="D3865" s="9">
        <v>8207</v>
      </c>
      <c r="E3865" s="2" t="s">
        <v>3824</v>
      </c>
      <c r="F3865" s="2" t="s">
        <v>3826</v>
      </c>
      <c r="G3865" s="2" t="s">
        <v>3828</v>
      </c>
      <c r="H3865" s="2" t="s">
        <v>2</v>
      </c>
      <c r="J3865" s="12"/>
      <c r="K3865" s="12"/>
      <c r="L3865" s="12"/>
      <c r="M3865" s="12"/>
      <c r="N3865" s="12"/>
      <c r="O3865" s="12"/>
      <c r="P3865" s="12"/>
      <c r="Q3865" s="12"/>
      <c r="R3865" s="12"/>
      <c r="S3865" s="12"/>
      <c r="T3865" s="12"/>
      <c r="U3865" s="12"/>
      <c r="V3865" s="12"/>
      <c r="W3865" s="12"/>
      <c r="X3865" s="12"/>
      <c r="Y3865" s="12"/>
      <c r="Z3865" s="12"/>
      <c r="AA3865" s="12"/>
      <c r="AB3865" s="12"/>
      <c r="AC3865" s="12"/>
      <c r="AD3865" s="12"/>
      <c r="AE3865" s="12"/>
      <c r="AF3865" s="12"/>
      <c r="AG3865" s="12"/>
      <c r="AH3865" s="12"/>
      <c r="AI3865" s="12"/>
      <c r="AJ3865" s="12"/>
      <c r="AK3865" s="12"/>
      <c r="AL3865" s="12"/>
      <c r="AM3865" s="12"/>
      <c r="AN3865" s="12"/>
      <c r="AO3865" s="12"/>
      <c r="AP3865" s="12"/>
      <c r="AQ3865" s="12"/>
      <c r="AR3865" s="12"/>
      <c r="AS3865" s="12"/>
      <c r="AT3865" s="12"/>
      <c r="AU3865" s="12"/>
      <c r="AV3865" s="12"/>
      <c r="AW3865" s="12"/>
      <c r="AX3865" s="12"/>
      <c r="AY3865" s="12"/>
      <c r="AZ3865" s="12"/>
      <c r="BA3865" s="12"/>
      <c r="BB3865" s="12"/>
      <c r="BC3865" s="12"/>
      <c r="BD3865" s="12"/>
      <c r="BE3865" s="12"/>
      <c r="BF3865" s="12"/>
      <c r="BG3865" s="12"/>
      <c r="BH3865" s="12"/>
      <c r="BI3865" s="12"/>
      <c r="BJ3865" s="12"/>
      <c r="BK3865" s="12"/>
      <c r="BL3865" s="12"/>
      <c r="BM3865" s="12"/>
      <c r="BN3865" s="12"/>
      <c r="BO3865" s="12"/>
      <c r="BP3865" s="12"/>
      <c r="BQ3865" s="12"/>
      <c r="BR3865" s="12"/>
      <c r="BS3865" s="12"/>
      <c r="BT3865" s="12"/>
      <c r="BU3865" s="12"/>
      <c r="BV3865" s="12"/>
      <c r="BW3865" s="12"/>
      <c r="BX3865" s="12"/>
      <c r="BY3865" s="12"/>
      <c r="BZ3865" s="12"/>
      <c r="CA3865" s="12"/>
      <c r="CB3865" s="12"/>
      <c r="CC3865" s="12"/>
      <c r="CD3865" s="12"/>
      <c r="CE3865" s="12"/>
      <c r="CF3865" s="12"/>
      <c r="CG3865" s="12"/>
      <c r="CH3865" s="12"/>
      <c r="CI3865" s="12"/>
      <c r="CJ3865" s="12"/>
      <c r="CK3865" s="12"/>
      <c r="CL3865" s="12"/>
      <c r="CM3865" s="12"/>
      <c r="CN3865" s="12"/>
      <c r="CO3865" s="12"/>
      <c r="CP3865" s="12"/>
      <c r="CQ3865" s="12"/>
      <c r="CR3865" s="12"/>
      <c r="CS3865" s="12"/>
      <c r="CT3865" s="12"/>
      <c r="CU3865" s="12"/>
      <c r="CV3865" s="12"/>
      <c r="CW3865" s="12"/>
      <c r="CX3865" s="12"/>
      <c r="CY3865" s="12"/>
      <c r="CZ3865" s="12"/>
      <c r="DA3865" s="12"/>
      <c r="DB3865" s="12"/>
      <c r="DC3865" s="12"/>
      <c r="DD3865" s="12"/>
      <c r="DE3865" s="12"/>
      <c r="DF3865" s="12"/>
      <c r="DG3865" s="12"/>
      <c r="DH3865" s="12"/>
      <c r="DI3865" s="12"/>
      <c r="DJ3865" s="12"/>
      <c r="DK3865" s="12"/>
      <c r="DL3865" s="12"/>
      <c r="DM3865" s="12"/>
      <c r="DN3865" s="12"/>
      <c r="DO3865" s="12"/>
      <c r="DP3865" s="12"/>
      <c r="DQ3865" s="12"/>
      <c r="DR3865" s="12"/>
      <c r="DS3865" s="12"/>
      <c r="DT3865" s="12"/>
      <c r="DU3865" s="12"/>
      <c r="DV3865" s="12"/>
    </row>
    <row r="3866" spans="1:126" s="14" customFormat="1" ht="120.75" thickBot="1" x14ac:dyDescent="0.3">
      <c r="A3866" s="12"/>
      <c r="B3866" s="13">
        <f t="shared" si="63"/>
        <v>3857</v>
      </c>
      <c r="C3866" s="2" t="s">
        <v>3814</v>
      </c>
      <c r="D3866" s="9">
        <v>8207</v>
      </c>
      <c r="E3866" s="2" t="s">
        <v>3824</v>
      </c>
      <c r="F3866" s="2" t="s">
        <v>3827</v>
      </c>
      <c r="G3866" s="2" t="s">
        <v>3829</v>
      </c>
      <c r="H3866" s="2" t="s">
        <v>2</v>
      </c>
      <c r="J3866" s="12"/>
      <c r="K3866" s="12"/>
      <c r="L3866" s="12"/>
      <c r="M3866" s="12"/>
      <c r="N3866" s="12"/>
      <c r="O3866" s="12"/>
      <c r="P3866" s="12"/>
      <c r="Q3866" s="12"/>
      <c r="R3866" s="12"/>
      <c r="S3866" s="12"/>
      <c r="T3866" s="12"/>
      <c r="U3866" s="12"/>
      <c r="V3866" s="12"/>
      <c r="W3866" s="12"/>
      <c r="X3866" s="12"/>
      <c r="Y3866" s="12"/>
      <c r="Z3866" s="12"/>
      <c r="AA3866" s="12"/>
      <c r="AB3866" s="12"/>
      <c r="AC3866" s="12"/>
      <c r="AD3866" s="12"/>
      <c r="AE3866" s="12"/>
      <c r="AF3866" s="12"/>
      <c r="AG3866" s="12"/>
      <c r="AH3866" s="12"/>
      <c r="AI3866" s="12"/>
      <c r="AJ3866" s="12"/>
      <c r="AK3866" s="12"/>
      <c r="AL3866" s="12"/>
      <c r="AM3866" s="12"/>
      <c r="AN3866" s="12"/>
      <c r="AO3866" s="12"/>
      <c r="AP3866" s="12"/>
      <c r="AQ3866" s="12"/>
      <c r="AR3866" s="12"/>
      <c r="AS3866" s="12"/>
      <c r="AT3866" s="12"/>
      <c r="AU3866" s="12"/>
      <c r="AV3866" s="12"/>
      <c r="AW3866" s="12"/>
      <c r="AX3866" s="12"/>
      <c r="AY3866" s="12"/>
      <c r="AZ3866" s="12"/>
      <c r="BA3866" s="12"/>
      <c r="BB3866" s="12"/>
      <c r="BC3866" s="12"/>
      <c r="BD3866" s="12"/>
      <c r="BE3866" s="12"/>
      <c r="BF3866" s="12"/>
      <c r="BG3866" s="12"/>
      <c r="BH3866" s="12"/>
      <c r="BI3866" s="12"/>
      <c r="BJ3866" s="12"/>
      <c r="BK3866" s="12"/>
      <c r="BL3866" s="12"/>
      <c r="BM3866" s="12"/>
      <c r="BN3866" s="12"/>
      <c r="BO3866" s="12"/>
      <c r="BP3866" s="12"/>
      <c r="BQ3866" s="12"/>
      <c r="BR3866" s="12"/>
      <c r="BS3866" s="12"/>
      <c r="BT3866" s="12"/>
      <c r="BU3866" s="12"/>
      <c r="BV3866" s="12"/>
      <c r="BW3866" s="12"/>
      <c r="BX3866" s="12"/>
      <c r="BY3866" s="12"/>
      <c r="BZ3866" s="12"/>
      <c r="CA3866" s="12"/>
      <c r="CB3866" s="12"/>
      <c r="CC3866" s="12"/>
      <c r="CD3866" s="12"/>
      <c r="CE3866" s="12"/>
      <c r="CF3866" s="12"/>
      <c r="CG3866" s="12"/>
      <c r="CH3866" s="12"/>
      <c r="CI3866" s="12"/>
      <c r="CJ3866" s="12"/>
      <c r="CK3866" s="12"/>
      <c r="CL3866" s="12"/>
      <c r="CM3866" s="12"/>
      <c r="CN3866" s="12"/>
      <c r="CO3866" s="12"/>
      <c r="CP3866" s="12"/>
      <c r="CQ3866" s="12"/>
      <c r="CR3866" s="12"/>
      <c r="CS3866" s="12"/>
      <c r="CT3866" s="12"/>
      <c r="CU3866" s="12"/>
      <c r="CV3866" s="12"/>
      <c r="CW3866" s="12"/>
      <c r="CX3866" s="12"/>
      <c r="CY3866" s="12"/>
      <c r="CZ3866" s="12"/>
      <c r="DA3866" s="12"/>
      <c r="DB3866" s="12"/>
      <c r="DC3866" s="12"/>
      <c r="DD3866" s="12"/>
      <c r="DE3866" s="12"/>
      <c r="DF3866" s="12"/>
      <c r="DG3866" s="12"/>
      <c r="DH3866" s="12"/>
      <c r="DI3866" s="12"/>
      <c r="DJ3866" s="12"/>
      <c r="DK3866" s="12"/>
      <c r="DL3866" s="12"/>
      <c r="DM3866" s="12"/>
      <c r="DN3866" s="12"/>
      <c r="DO3866" s="12"/>
      <c r="DP3866" s="12"/>
      <c r="DQ3866" s="12"/>
      <c r="DR3866" s="12"/>
      <c r="DS3866" s="12"/>
      <c r="DT3866" s="12"/>
      <c r="DU3866" s="12"/>
      <c r="DV3866" s="12"/>
    </row>
    <row r="3867" spans="1:126" s="14" customFormat="1" ht="105.75" thickBot="1" x14ac:dyDescent="0.3">
      <c r="A3867" s="12"/>
      <c r="B3867" s="13">
        <f t="shared" si="63"/>
        <v>3858</v>
      </c>
      <c r="C3867" s="2" t="s">
        <v>3814</v>
      </c>
      <c r="D3867" s="9">
        <v>6804</v>
      </c>
      <c r="E3867" s="2" t="s">
        <v>3830</v>
      </c>
      <c r="F3867" s="2" t="s">
        <v>3831</v>
      </c>
      <c r="G3867" s="2" t="s">
        <v>2944</v>
      </c>
      <c r="H3867" s="2" t="s">
        <v>2</v>
      </c>
      <c r="J3867" s="12"/>
      <c r="K3867" s="12"/>
      <c r="L3867" s="12"/>
      <c r="M3867" s="12"/>
      <c r="N3867" s="12"/>
      <c r="O3867" s="12"/>
      <c r="P3867" s="12"/>
      <c r="Q3867" s="12"/>
      <c r="R3867" s="12"/>
      <c r="S3867" s="12"/>
      <c r="T3867" s="12"/>
      <c r="U3867" s="12"/>
      <c r="V3867" s="12"/>
      <c r="W3867" s="12"/>
      <c r="X3867" s="12"/>
      <c r="Y3867" s="12"/>
      <c r="Z3867" s="12"/>
      <c r="AA3867" s="12"/>
      <c r="AB3867" s="12"/>
      <c r="AC3867" s="12"/>
      <c r="AD3867" s="12"/>
      <c r="AE3867" s="12"/>
      <c r="AF3867" s="12"/>
      <c r="AG3867" s="12"/>
      <c r="AH3867" s="12"/>
      <c r="AI3867" s="12"/>
      <c r="AJ3867" s="12"/>
      <c r="AK3867" s="12"/>
      <c r="AL3867" s="12"/>
      <c r="AM3867" s="12"/>
      <c r="AN3867" s="12"/>
      <c r="AO3867" s="12"/>
      <c r="AP3867" s="12"/>
      <c r="AQ3867" s="12"/>
      <c r="AR3867" s="12"/>
      <c r="AS3867" s="12"/>
      <c r="AT3867" s="12"/>
      <c r="AU3867" s="12"/>
      <c r="AV3867" s="12"/>
      <c r="AW3867" s="12"/>
      <c r="AX3867" s="12"/>
      <c r="AY3867" s="12"/>
      <c r="AZ3867" s="12"/>
      <c r="BA3867" s="12"/>
      <c r="BB3867" s="12"/>
      <c r="BC3867" s="12"/>
      <c r="BD3867" s="12"/>
      <c r="BE3867" s="12"/>
      <c r="BF3867" s="12"/>
      <c r="BG3867" s="12"/>
      <c r="BH3867" s="12"/>
      <c r="BI3867" s="12"/>
      <c r="BJ3867" s="12"/>
      <c r="BK3867" s="12"/>
      <c r="BL3867" s="12"/>
      <c r="BM3867" s="12"/>
      <c r="BN3867" s="12"/>
      <c r="BO3867" s="12"/>
      <c r="BP3867" s="12"/>
      <c r="BQ3867" s="12"/>
      <c r="BR3867" s="12"/>
      <c r="BS3867" s="12"/>
      <c r="BT3867" s="12"/>
      <c r="BU3867" s="12"/>
      <c r="BV3867" s="12"/>
      <c r="BW3867" s="12"/>
      <c r="BX3867" s="12"/>
      <c r="BY3867" s="12"/>
      <c r="BZ3867" s="12"/>
      <c r="CA3867" s="12"/>
      <c r="CB3867" s="12"/>
      <c r="CC3867" s="12"/>
      <c r="CD3867" s="12"/>
      <c r="CE3867" s="12"/>
      <c r="CF3867" s="12"/>
      <c r="CG3867" s="12"/>
      <c r="CH3867" s="12"/>
      <c r="CI3867" s="12"/>
      <c r="CJ3867" s="12"/>
      <c r="CK3867" s="12"/>
      <c r="CL3867" s="12"/>
      <c r="CM3867" s="12"/>
      <c r="CN3867" s="12"/>
      <c r="CO3867" s="12"/>
      <c r="CP3867" s="12"/>
      <c r="CQ3867" s="12"/>
      <c r="CR3867" s="12"/>
      <c r="CS3867" s="12"/>
      <c r="CT3867" s="12"/>
      <c r="CU3867" s="12"/>
      <c r="CV3867" s="12"/>
      <c r="CW3867" s="12"/>
      <c r="CX3867" s="12"/>
      <c r="CY3867" s="12"/>
      <c r="CZ3867" s="12"/>
      <c r="DA3867" s="12"/>
      <c r="DB3867" s="12"/>
      <c r="DC3867" s="12"/>
      <c r="DD3867" s="12"/>
      <c r="DE3867" s="12"/>
      <c r="DF3867" s="12"/>
      <c r="DG3867" s="12"/>
      <c r="DH3867" s="12"/>
      <c r="DI3867" s="12"/>
      <c r="DJ3867" s="12"/>
      <c r="DK3867" s="12"/>
      <c r="DL3867" s="12"/>
      <c r="DM3867" s="12"/>
      <c r="DN3867" s="12"/>
      <c r="DO3867" s="12"/>
      <c r="DP3867" s="12"/>
      <c r="DQ3867" s="12"/>
      <c r="DR3867" s="12"/>
      <c r="DS3867" s="12"/>
      <c r="DT3867" s="12"/>
      <c r="DU3867" s="12"/>
      <c r="DV3867" s="12"/>
    </row>
    <row r="3868" spans="1:126" s="14" customFormat="1" ht="105.75" thickBot="1" x14ac:dyDescent="0.3">
      <c r="A3868" s="12"/>
      <c r="B3868" s="13">
        <f t="shared" si="63"/>
        <v>3859</v>
      </c>
      <c r="C3868" s="2" t="s">
        <v>3814</v>
      </c>
      <c r="D3868" s="9">
        <v>6804</v>
      </c>
      <c r="E3868" s="2" t="s">
        <v>3830</v>
      </c>
      <c r="F3868" s="2" t="s">
        <v>3825</v>
      </c>
      <c r="G3868" s="2" t="s">
        <v>7454</v>
      </c>
      <c r="H3868" s="2" t="s">
        <v>2</v>
      </c>
      <c r="J3868" s="12"/>
      <c r="K3868" s="12"/>
      <c r="L3868" s="12"/>
      <c r="M3868" s="12"/>
      <c r="N3868" s="12"/>
      <c r="O3868" s="12"/>
      <c r="P3868" s="12"/>
      <c r="Q3868" s="12"/>
      <c r="R3868" s="12"/>
      <c r="S3868" s="12"/>
      <c r="T3868" s="12"/>
      <c r="U3868" s="12"/>
      <c r="V3868" s="12"/>
      <c r="W3868" s="12"/>
      <c r="X3868" s="12"/>
      <c r="Y3868" s="12"/>
      <c r="Z3868" s="12"/>
      <c r="AA3868" s="12"/>
      <c r="AB3868" s="12"/>
      <c r="AC3868" s="12"/>
      <c r="AD3868" s="12"/>
      <c r="AE3868" s="12"/>
      <c r="AF3868" s="12"/>
      <c r="AG3868" s="12"/>
      <c r="AH3868" s="12"/>
      <c r="AI3868" s="12"/>
      <c r="AJ3868" s="12"/>
      <c r="AK3868" s="12"/>
      <c r="AL3868" s="12"/>
      <c r="AM3868" s="12"/>
      <c r="AN3868" s="12"/>
      <c r="AO3868" s="12"/>
      <c r="AP3868" s="12"/>
      <c r="AQ3868" s="12"/>
      <c r="AR3868" s="12"/>
      <c r="AS3868" s="12"/>
      <c r="AT3868" s="12"/>
      <c r="AU3868" s="12"/>
      <c r="AV3868" s="12"/>
      <c r="AW3868" s="12"/>
      <c r="AX3868" s="12"/>
      <c r="AY3868" s="12"/>
      <c r="AZ3868" s="12"/>
      <c r="BA3868" s="12"/>
      <c r="BB3868" s="12"/>
      <c r="BC3868" s="12"/>
      <c r="BD3868" s="12"/>
      <c r="BE3868" s="12"/>
      <c r="BF3868" s="12"/>
      <c r="BG3868" s="12"/>
      <c r="BH3868" s="12"/>
      <c r="BI3868" s="12"/>
      <c r="BJ3868" s="12"/>
      <c r="BK3868" s="12"/>
      <c r="BL3868" s="12"/>
      <c r="BM3868" s="12"/>
      <c r="BN3868" s="12"/>
      <c r="BO3868" s="12"/>
      <c r="BP3868" s="12"/>
      <c r="BQ3868" s="12"/>
      <c r="BR3868" s="12"/>
      <c r="BS3868" s="12"/>
      <c r="BT3868" s="12"/>
      <c r="BU3868" s="12"/>
      <c r="BV3868" s="12"/>
      <c r="BW3868" s="12"/>
      <c r="BX3868" s="12"/>
      <c r="BY3868" s="12"/>
      <c r="BZ3868" s="12"/>
      <c r="CA3868" s="12"/>
      <c r="CB3868" s="12"/>
      <c r="CC3868" s="12"/>
      <c r="CD3868" s="12"/>
      <c r="CE3868" s="12"/>
      <c r="CF3868" s="12"/>
      <c r="CG3868" s="12"/>
      <c r="CH3868" s="12"/>
      <c r="CI3868" s="12"/>
      <c r="CJ3868" s="12"/>
      <c r="CK3868" s="12"/>
      <c r="CL3868" s="12"/>
      <c r="CM3868" s="12"/>
      <c r="CN3868" s="12"/>
      <c r="CO3868" s="12"/>
      <c r="CP3868" s="12"/>
      <c r="CQ3868" s="12"/>
      <c r="CR3868" s="12"/>
      <c r="CS3868" s="12"/>
      <c r="CT3868" s="12"/>
      <c r="CU3868" s="12"/>
      <c r="CV3868" s="12"/>
      <c r="CW3868" s="12"/>
      <c r="CX3868" s="12"/>
      <c r="CY3868" s="12"/>
      <c r="CZ3868" s="12"/>
      <c r="DA3868" s="12"/>
      <c r="DB3868" s="12"/>
      <c r="DC3868" s="12"/>
      <c r="DD3868" s="12"/>
      <c r="DE3868" s="12"/>
      <c r="DF3868" s="12"/>
      <c r="DG3868" s="12"/>
      <c r="DH3868" s="12"/>
      <c r="DI3868" s="12"/>
      <c r="DJ3868" s="12"/>
      <c r="DK3868" s="12"/>
      <c r="DL3868" s="12"/>
      <c r="DM3868" s="12"/>
      <c r="DN3868" s="12"/>
      <c r="DO3868" s="12"/>
      <c r="DP3868" s="12"/>
      <c r="DQ3868" s="12"/>
      <c r="DR3868" s="12"/>
      <c r="DS3868" s="12"/>
      <c r="DT3868" s="12"/>
      <c r="DU3868" s="12"/>
      <c r="DV3868" s="12"/>
    </row>
    <row r="3869" spans="1:126" s="14" customFormat="1" ht="105.75" thickBot="1" x14ac:dyDescent="0.3">
      <c r="A3869" s="12"/>
      <c r="B3869" s="13">
        <f t="shared" si="63"/>
        <v>3860</v>
      </c>
      <c r="C3869" s="2" t="s">
        <v>3814</v>
      </c>
      <c r="D3869" s="9">
        <v>6804</v>
      </c>
      <c r="E3869" s="2" t="s">
        <v>3830</v>
      </c>
      <c r="F3869" s="2" t="s">
        <v>3819</v>
      </c>
      <c r="G3869" s="2" t="s">
        <v>3832</v>
      </c>
      <c r="H3869" s="2" t="s">
        <v>2</v>
      </c>
      <c r="J3869" s="12"/>
      <c r="K3869" s="12"/>
      <c r="L3869" s="12"/>
      <c r="M3869" s="12"/>
      <c r="N3869" s="12"/>
      <c r="O3869" s="12"/>
      <c r="P3869" s="12"/>
      <c r="Q3869" s="12"/>
      <c r="R3869" s="12"/>
      <c r="S3869" s="12"/>
      <c r="T3869" s="12"/>
      <c r="U3869" s="12"/>
      <c r="V3869" s="12"/>
      <c r="W3869" s="12"/>
      <c r="X3869" s="12"/>
      <c r="Y3869" s="12"/>
      <c r="Z3869" s="12"/>
      <c r="AA3869" s="12"/>
      <c r="AB3869" s="12"/>
      <c r="AC3869" s="12"/>
      <c r="AD3869" s="12"/>
      <c r="AE3869" s="12"/>
      <c r="AF3869" s="12"/>
      <c r="AG3869" s="12"/>
      <c r="AH3869" s="12"/>
      <c r="AI3869" s="12"/>
      <c r="AJ3869" s="12"/>
      <c r="AK3869" s="12"/>
      <c r="AL3869" s="12"/>
      <c r="AM3869" s="12"/>
      <c r="AN3869" s="12"/>
      <c r="AO3869" s="12"/>
      <c r="AP3869" s="12"/>
      <c r="AQ3869" s="12"/>
      <c r="AR3869" s="12"/>
      <c r="AS3869" s="12"/>
      <c r="AT3869" s="12"/>
      <c r="AU3869" s="12"/>
      <c r="AV3869" s="12"/>
      <c r="AW3869" s="12"/>
      <c r="AX3869" s="12"/>
      <c r="AY3869" s="12"/>
      <c r="AZ3869" s="12"/>
      <c r="BA3869" s="12"/>
      <c r="BB3869" s="12"/>
      <c r="BC3869" s="12"/>
      <c r="BD3869" s="12"/>
      <c r="BE3869" s="12"/>
      <c r="BF3869" s="12"/>
      <c r="BG3869" s="12"/>
      <c r="BH3869" s="12"/>
      <c r="BI3869" s="12"/>
      <c r="BJ3869" s="12"/>
      <c r="BK3869" s="12"/>
      <c r="BL3869" s="12"/>
      <c r="BM3869" s="12"/>
      <c r="BN3869" s="12"/>
      <c r="BO3869" s="12"/>
      <c r="BP3869" s="12"/>
      <c r="BQ3869" s="12"/>
      <c r="BR3869" s="12"/>
      <c r="BS3869" s="12"/>
      <c r="BT3869" s="12"/>
      <c r="BU3869" s="12"/>
      <c r="BV3869" s="12"/>
      <c r="BW3869" s="12"/>
      <c r="BX3869" s="12"/>
      <c r="BY3869" s="12"/>
      <c r="BZ3869" s="12"/>
      <c r="CA3869" s="12"/>
      <c r="CB3869" s="12"/>
      <c r="CC3869" s="12"/>
      <c r="CD3869" s="12"/>
      <c r="CE3869" s="12"/>
      <c r="CF3869" s="12"/>
      <c r="CG3869" s="12"/>
      <c r="CH3869" s="12"/>
      <c r="CI3869" s="12"/>
      <c r="CJ3869" s="12"/>
      <c r="CK3869" s="12"/>
      <c r="CL3869" s="12"/>
      <c r="CM3869" s="12"/>
      <c r="CN3869" s="12"/>
      <c r="CO3869" s="12"/>
      <c r="CP3869" s="12"/>
      <c r="CQ3869" s="12"/>
      <c r="CR3869" s="12"/>
      <c r="CS3869" s="12"/>
      <c r="CT3869" s="12"/>
      <c r="CU3869" s="12"/>
      <c r="CV3869" s="12"/>
      <c r="CW3869" s="12"/>
      <c r="CX3869" s="12"/>
      <c r="CY3869" s="12"/>
      <c r="CZ3869" s="12"/>
      <c r="DA3869" s="12"/>
      <c r="DB3869" s="12"/>
      <c r="DC3869" s="12"/>
      <c r="DD3869" s="12"/>
      <c r="DE3869" s="12"/>
      <c r="DF3869" s="12"/>
      <c r="DG3869" s="12"/>
      <c r="DH3869" s="12"/>
      <c r="DI3869" s="12"/>
      <c r="DJ3869" s="12"/>
      <c r="DK3869" s="12"/>
      <c r="DL3869" s="12"/>
      <c r="DM3869" s="12"/>
      <c r="DN3869" s="12"/>
      <c r="DO3869" s="12"/>
      <c r="DP3869" s="12"/>
      <c r="DQ3869" s="12"/>
      <c r="DR3869" s="12"/>
      <c r="DS3869" s="12"/>
      <c r="DT3869" s="12"/>
      <c r="DU3869" s="12"/>
      <c r="DV3869" s="12"/>
    </row>
    <row r="3870" spans="1:126" s="14" customFormat="1" ht="105.75" thickBot="1" x14ac:dyDescent="0.3">
      <c r="A3870" s="12"/>
      <c r="B3870" s="13">
        <f t="shared" si="63"/>
        <v>3861</v>
      </c>
      <c r="C3870" s="2" t="s">
        <v>3814</v>
      </c>
      <c r="D3870" s="9">
        <v>6804</v>
      </c>
      <c r="E3870" s="2" t="s">
        <v>3830</v>
      </c>
      <c r="F3870" s="2" t="s">
        <v>3826</v>
      </c>
      <c r="G3870" s="2" t="s">
        <v>3833</v>
      </c>
      <c r="H3870" s="2" t="s">
        <v>2</v>
      </c>
      <c r="J3870" s="12"/>
      <c r="K3870" s="12"/>
      <c r="L3870" s="12"/>
      <c r="M3870" s="12"/>
      <c r="N3870" s="12"/>
      <c r="O3870" s="12"/>
      <c r="P3870" s="12"/>
      <c r="Q3870" s="12"/>
      <c r="R3870" s="12"/>
      <c r="S3870" s="12"/>
      <c r="T3870" s="12"/>
      <c r="U3870" s="12"/>
      <c r="V3870" s="12"/>
      <c r="W3870" s="12"/>
      <c r="X3870" s="12"/>
      <c r="Y3870" s="12"/>
      <c r="Z3870" s="12"/>
      <c r="AA3870" s="12"/>
      <c r="AB3870" s="12"/>
      <c r="AC3870" s="12"/>
      <c r="AD3870" s="12"/>
      <c r="AE3870" s="12"/>
      <c r="AF3870" s="12"/>
      <c r="AG3870" s="12"/>
      <c r="AH3870" s="12"/>
      <c r="AI3870" s="12"/>
      <c r="AJ3870" s="12"/>
      <c r="AK3870" s="12"/>
      <c r="AL3870" s="12"/>
      <c r="AM3870" s="12"/>
      <c r="AN3870" s="12"/>
      <c r="AO3870" s="12"/>
      <c r="AP3870" s="12"/>
      <c r="AQ3870" s="12"/>
      <c r="AR3870" s="12"/>
      <c r="AS3870" s="12"/>
      <c r="AT3870" s="12"/>
      <c r="AU3870" s="12"/>
      <c r="AV3870" s="12"/>
      <c r="AW3870" s="12"/>
      <c r="AX3870" s="12"/>
      <c r="AY3870" s="12"/>
      <c r="AZ3870" s="12"/>
      <c r="BA3870" s="12"/>
      <c r="BB3870" s="12"/>
      <c r="BC3870" s="12"/>
      <c r="BD3870" s="12"/>
      <c r="BE3870" s="12"/>
      <c r="BF3870" s="12"/>
      <c r="BG3870" s="12"/>
      <c r="BH3870" s="12"/>
      <c r="BI3870" s="12"/>
      <c r="BJ3870" s="12"/>
      <c r="BK3870" s="12"/>
      <c r="BL3870" s="12"/>
      <c r="BM3870" s="12"/>
      <c r="BN3870" s="12"/>
      <c r="BO3870" s="12"/>
      <c r="BP3870" s="12"/>
      <c r="BQ3870" s="12"/>
      <c r="BR3870" s="12"/>
      <c r="BS3870" s="12"/>
      <c r="BT3870" s="12"/>
      <c r="BU3870" s="12"/>
      <c r="BV3870" s="12"/>
      <c r="BW3870" s="12"/>
      <c r="BX3870" s="12"/>
      <c r="BY3870" s="12"/>
      <c r="BZ3870" s="12"/>
      <c r="CA3870" s="12"/>
      <c r="CB3870" s="12"/>
      <c r="CC3870" s="12"/>
      <c r="CD3870" s="12"/>
      <c r="CE3870" s="12"/>
      <c r="CF3870" s="12"/>
      <c r="CG3870" s="12"/>
      <c r="CH3870" s="12"/>
      <c r="CI3870" s="12"/>
      <c r="CJ3870" s="12"/>
      <c r="CK3870" s="12"/>
      <c r="CL3870" s="12"/>
      <c r="CM3870" s="12"/>
      <c r="CN3870" s="12"/>
      <c r="CO3870" s="12"/>
      <c r="CP3870" s="12"/>
      <c r="CQ3870" s="12"/>
      <c r="CR3870" s="12"/>
      <c r="CS3870" s="12"/>
      <c r="CT3870" s="12"/>
      <c r="CU3870" s="12"/>
      <c r="CV3870" s="12"/>
      <c r="CW3870" s="12"/>
      <c r="CX3870" s="12"/>
      <c r="CY3870" s="12"/>
      <c r="CZ3870" s="12"/>
      <c r="DA3870" s="12"/>
      <c r="DB3870" s="12"/>
      <c r="DC3870" s="12"/>
      <c r="DD3870" s="12"/>
      <c r="DE3870" s="12"/>
      <c r="DF3870" s="12"/>
      <c r="DG3870" s="12"/>
      <c r="DH3870" s="12"/>
      <c r="DI3870" s="12"/>
      <c r="DJ3870" s="12"/>
      <c r="DK3870" s="12"/>
      <c r="DL3870" s="12"/>
      <c r="DM3870" s="12"/>
      <c r="DN3870" s="12"/>
      <c r="DO3870" s="12"/>
      <c r="DP3870" s="12"/>
      <c r="DQ3870" s="12"/>
      <c r="DR3870" s="12"/>
      <c r="DS3870" s="12"/>
      <c r="DT3870" s="12"/>
      <c r="DU3870" s="12"/>
      <c r="DV3870" s="12"/>
    </row>
    <row r="3871" spans="1:126" s="14" customFormat="1" ht="105.75" thickBot="1" x14ac:dyDescent="0.3">
      <c r="A3871" s="12"/>
      <c r="B3871" s="13">
        <f t="shared" si="63"/>
        <v>3862</v>
      </c>
      <c r="C3871" s="2" t="s">
        <v>3814</v>
      </c>
      <c r="D3871" s="9">
        <v>6804</v>
      </c>
      <c r="E3871" s="2" t="s">
        <v>3830</v>
      </c>
      <c r="F3871" s="2" t="s">
        <v>3827</v>
      </c>
      <c r="G3871" s="2" t="s">
        <v>7455</v>
      </c>
      <c r="H3871" s="2" t="s">
        <v>2</v>
      </c>
      <c r="J3871" s="12"/>
      <c r="K3871" s="12"/>
      <c r="L3871" s="12"/>
      <c r="M3871" s="12"/>
      <c r="N3871" s="12"/>
      <c r="O3871" s="12"/>
      <c r="P3871" s="12"/>
      <c r="Q3871" s="12"/>
      <c r="R3871" s="12"/>
      <c r="S3871" s="12"/>
      <c r="T3871" s="12"/>
      <c r="U3871" s="12"/>
      <c r="V3871" s="12"/>
      <c r="W3871" s="12"/>
      <c r="X3871" s="12"/>
      <c r="Y3871" s="12"/>
      <c r="Z3871" s="12"/>
      <c r="AA3871" s="12"/>
      <c r="AB3871" s="12"/>
      <c r="AC3871" s="12"/>
      <c r="AD3871" s="12"/>
      <c r="AE3871" s="12"/>
      <c r="AF3871" s="12"/>
      <c r="AG3871" s="12"/>
      <c r="AH3871" s="12"/>
      <c r="AI3871" s="12"/>
      <c r="AJ3871" s="12"/>
      <c r="AK3871" s="12"/>
      <c r="AL3871" s="12"/>
      <c r="AM3871" s="12"/>
      <c r="AN3871" s="12"/>
      <c r="AO3871" s="12"/>
      <c r="AP3871" s="12"/>
      <c r="AQ3871" s="12"/>
      <c r="AR3871" s="12"/>
      <c r="AS3871" s="12"/>
      <c r="AT3871" s="12"/>
      <c r="AU3871" s="12"/>
      <c r="AV3871" s="12"/>
      <c r="AW3871" s="12"/>
      <c r="AX3871" s="12"/>
      <c r="AY3871" s="12"/>
      <c r="AZ3871" s="12"/>
      <c r="BA3871" s="12"/>
      <c r="BB3871" s="12"/>
      <c r="BC3871" s="12"/>
      <c r="BD3871" s="12"/>
      <c r="BE3871" s="12"/>
      <c r="BF3871" s="12"/>
      <c r="BG3871" s="12"/>
      <c r="BH3871" s="12"/>
      <c r="BI3871" s="12"/>
      <c r="BJ3871" s="12"/>
      <c r="BK3871" s="12"/>
      <c r="BL3871" s="12"/>
      <c r="BM3871" s="12"/>
      <c r="BN3871" s="12"/>
      <c r="BO3871" s="12"/>
      <c r="BP3871" s="12"/>
      <c r="BQ3871" s="12"/>
      <c r="BR3871" s="12"/>
      <c r="BS3871" s="12"/>
      <c r="BT3871" s="12"/>
      <c r="BU3871" s="12"/>
      <c r="BV3871" s="12"/>
      <c r="BW3871" s="12"/>
      <c r="BX3871" s="12"/>
      <c r="BY3871" s="12"/>
      <c r="BZ3871" s="12"/>
      <c r="CA3871" s="12"/>
      <c r="CB3871" s="12"/>
      <c r="CC3871" s="12"/>
      <c r="CD3871" s="12"/>
      <c r="CE3871" s="12"/>
      <c r="CF3871" s="12"/>
      <c r="CG3871" s="12"/>
      <c r="CH3871" s="12"/>
      <c r="CI3871" s="12"/>
      <c r="CJ3871" s="12"/>
      <c r="CK3871" s="12"/>
      <c r="CL3871" s="12"/>
      <c r="CM3871" s="12"/>
      <c r="CN3871" s="12"/>
      <c r="CO3871" s="12"/>
      <c r="CP3871" s="12"/>
      <c r="CQ3871" s="12"/>
      <c r="CR3871" s="12"/>
      <c r="CS3871" s="12"/>
      <c r="CT3871" s="12"/>
      <c r="CU3871" s="12"/>
      <c r="CV3871" s="12"/>
      <c r="CW3871" s="12"/>
      <c r="CX3871" s="12"/>
      <c r="CY3871" s="12"/>
      <c r="CZ3871" s="12"/>
      <c r="DA3871" s="12"/>
      <c r="DB3871" s="12"/>
      <c r="DC3871" s="12"/>
      <c r="DD3871" s="12"/>
      <c r="DE3871" s="12"/>
      <c r="DF3871" s="12"/>
      <c r="DG3871" s="12"/>
      <c r="DH3871" s="12"/>
      <c r="DI3871" s="12"/>
      <c r="DJ3871" s="12"/>
      <c r="DK3871" s="12"/>
      <c r="DL3871" s="12"/>
      <c r="DM3871" s="12"/>
      <c r="DN3871" s="12"/>
      <c r="DO3871" s="12"/>
      <c r="DP3871" s="12"/>
      <c r="DQ3871" s="12"/>
      <c r="DR3871" s="12"/>
      <c r="DS3871" s="12"/>
      <c r="DT3871" s="12"/>
      <c r="DU3871" s="12"/>
      <c r="DV3871" s="12"/>
    </row>
    <row r="3872" spans="1:126" s="14" customFormat="1" ht="105.75" thickBot="1" x14ac:dyDescent="0.3">
      <c r="A3872" s="12"/>
      <c r="B3872" s="13">
        <f t="shared" si="63"/>
        <v>3863</v>
      </c>
      <c r="C3872" s="2" t="s">
        <v>3814</v>
      </c>
      <c r="D3872" s="9">
        <v>6804</v>
      </c>
      <c r="E3872" s="2" t="s">
        <v>3830</v>
      </c>
      <c r="F3872" s="2" t="s">
        <v>2939</v>
      </c>
      <c r="G3872" s="2" t="s">
        <v>6021</v>
      </c>
      <c r="H3872" s="2" t="s">
        <v>2</v>
      </c>
      <c r="J3872" s="12"/>
      <c r="K3872" s="12"/>
      <c r="L3872" s="12"/>
      <c r="M3872" s="12"/>
      <c r="N3872" s="12"/>
      <c r="O3872" s="12"/>
      <c r="P3872" s="12"/>
      <c r="Q3872" s="12"/>
      <c r="R3872" s="12"/>
      <c r="S3872" s="12"/>
      <c r="T3872" s="12"/>
      <c r="U3872" s="12"/>
      <c r="V3872" s="12"/>
      <c r="W3872" s="12"/>
      <c r="X3872" s="12"/>
      <c r="Y3872" s="12"/>
      <c r="Z3872" s="12"/>
      <c r="AA3872" s="12"/>
      <c r="AB3872" s="12"/>
      <c r="AC3872" s="12"/>
      <c r="AD3872" s="12"/>
      <c r="AE3872" s="12"/>
      <c r="AF3872" s="12"/>
      <c r="AG3872" s="12"/>
      <c r="AH3872" s="12"/>
      <c r="AI3872" s="12"/>
      <c r="AJ3872" s="12"/>
      <c r="AK3872" s="12"/>
      <c r="AL3872" s="12"/>
      <c r="AM3872" s="12"/>
      <c r="AN3872" s="12"/>
      <c r="AO3872" s="12"/>
      <c r="AP3872" s="12"/>
      <c r="AQ3872" s="12"/>
      <c r="AR3872" s="12"/>
      <c r="AS3872" s="12"/>
      <c r="AT3872" s="12"/>
      <c r="AU3872" s="12"/>
      <c r="AV3872" s="12"/>
      <c r="AW3872" s="12"/>
      <c r="AX3872" s="12"/>
      <c r="AY3872" s="12"/>
      <c r="AZ3872" s="12"/>
      <c r="BA3872" s="12"/>
      <c r="BB3872" s="12"/>
      <c r="BC3872" s="12"/>
      <c r="BD3872" s="12"/>
      <c r="BE3872" s="12"/>
      <c r="BF3872" s="12"/>
      <c r="BG3872" s="12"/>
      <c r="BH3872" s="12"/>
      <c r="BI3872" s="12"/>
      <c r="BJ3872" s="12"/>
      <c r="BK3872" s="12"/>
      <c r="BL3872" s="12"/>
      <c r="BM3872" s="12"/>
      <c r="BN3872" s="12"/>
      <c r="BO3872" s="12"/>
      <c r="BP3872" s="12"/>
      <c r="BQ3872" s="12"/>
      <c r="BR3872" s="12"/>
      <c r="BS3872" s="12"/>
      <c r="BT3872" s="12"/>
      <c r="BU3872" s="12"/>
      <c r="BV3872" s="12"/>
      <c r="BW3872" s="12"/>
      <c r="BX3872" s="12"/>
      <c r="BY3872" s="12"/>
      <c r="BZ3872" s="12"/>
      <c r="CA3872" s="12"/>
      <c r="CB3872" s="12"/>
      <c r="CC3872" s="12"/>
      <c r="CD3872" s="12"/>
      <c r="CE3872" s="12"/>
      <c r="CF3872" s="12"/>
      <c r="CG3872" s="12"/>
      <c r="CH3872" s="12"/>
      <c r="CI3872" s="12"/>
      <c r="CJ3872" s="12"/>
      <c r="CK3872" s="12"/>
      <c r="CL3872" s="12"/>
      <c r="CM3872" s="12"/>
      <c r="CN3872" s="12"/>
      <c r="CO3872" s="12"/>
      <c r="CP3872" s="12"/>
      <c r="CQ3872" s="12"/>
      <c r="CR3872" s="12"/>
      <c r="CS3872" s="12"/>
      <c r="CT3872" s="12"/>
      <c r="CU3872" s="12"/>
      <c r="CV3872" s="12"/>
      <c r="CW3872" s="12"/>
      <c r="CX3872" s="12"/>
      <c r="CY3872" s="12"/>
      <c r="CZ3872" s="12"/>
      <c r="DA3872" s="12"/>
      <c r="DB3872" s="12"/>
      <c r="DC3872" s="12"/>
      <c r="DD3872" s="12"/>
      <c r="DE3872" s="12"/>
      <c r="DF3872" s="12"/>
      <c r="DG3872" s="12"/>
      <c r="DH3872" s="12"/>
      <c r="DI3872" s="12"/>
      <c r="DJ3872" s="12"/>
      <c r="DK3872" s="12"/>
      <c r="DL3872" s="12"/>
      <c r="DM3872" s="12"/>
      <c r="DN3872" s="12"/>
      <c r="DO3872" s="12"/>
      <c r="DP3872" s="12"/>
      <c r="DQ3872" s="12"/>
      <c r="DR3872" s="12"/>
      <c r="DS3872" s="12"/>
      <c r="DT3872" s="12"/>
      <c r="DU3872" s="12"/>
      <c r="DV3872" s="12"/>
    </row>
    <row r="3873" spans="1:126" s="14" customFormat="1" ht="120.75" thickBot="1" x14ac:dyDescent="0.3">
      <c r="A3873" s="12"/>
      <c r="B3873" s="13">
        <f t="shared" si="63"/>
        <v>3864</v>
      </c>
      <c r="C3873" s="2" t="s">
        <v>3814</v>
      </c>
      <c r="D3873" s="9">
        <v>6805</v>
      </c>
      <c r="E3873" s="2" t="s">
        <v>3835</v>
      </c>
      <c r="F3873" s="2" t="s">
        <v>3831</v>
      </c>
      <c r="G3873" s="2" t="s">
        <v>3834</v>
      </c>
      <c r="H3873" s="2" t="s">
        <v>2</v>
      </c>
      <c r="J3873" s="12"/>
      <c r="K3873" s="12"/>
      <c r="L3873" s="12"/>
      <c r="M3873" s="12"/>
      <c r="N3873" s="12"/>
      <c r="O3873" s="12"/>
      <c r="P3873" s="12"/>
      <c r="Q3873" s="12"/>
      <c r="R3873" s="12"/>
      <c r="S3873" s="12"/>
      <c r="T3873" s="12"/>
      <c r="U3873" s="12"/>
      <c r="V3873" s="12"/>
      <c r="W3873" s="12"/>
      <c r="X3873" s="12"/>
      <c r="Y3873" s="12"/>
      <c r="Z3873" s="12"/>
      <c r="AA3873" s="12"/>
      <c r="AB3873" s="12"/>
      <c r="AC3873" s="12"/>
      <c r="AD3873" s="12"/>
      <c r="AE3873" s="12"/>
      <c r="AF3873" s="12"/>
      <c r="AG3873" s="12"/>
      <c r="AH3873" s="12"/>
      <c r="AI3873" s="12"/>
      <c r="AJ3873" s="12"/>
      <c r="AK3873" s="12"/>
      <c r="AL3873" s="12"/>
      <c r="AM3873" s="12"/>
      <c r="AN3873" s="12"/>
      <c r="AO3873" s="12"/>
      <c r="AP3873" s="12"/>
      <c r="AQ3873" s="12"/>
      <c r="AR3873" s="12"/>
      <c r="AS3873" s="12"/>
      <c r="AT3873" s="12"/>
      <c r="AU3873" s="12"/>
      <c r="AV3873" s="12"/>
      <c r="AW3873" s="12"/>
      <c r="AX3873" s="12"/>
      <c r="AY3873" s="12"/>
      <c r="AZ3873" s="12"/>
      <c r="BA3873" s="12"/>
      <c r="BB3873" s="12"/>
      <c r="BC3873" s="12"/>
      <c r="BD3873" s="12"/>
      <c r="BE3873" s="12"/>
      <c r="BF3873" s="12"/>
      <c r="BG3873" s="12"/>
      <c r="BH3873" s="12"/>
      <c r="BI3873" s="12"/>
      <c r="BJ3873" s="12"/>
      <c r="BK3873" s="12"/>
      <c r="BL3873" s="12"/>
      <c r="BM3873" s="12"/>
      <c r="BN3873" s="12"/>
      <c r="BO3873" s="12"/>
      <c r="BP3873" s="12"/>
      <c r="BQ3873" s="12"/>
      <c r="BR3873" s="12"/>
      <c r="BS3873" s="12"/>
      <c r="BT3873" s="12"/>
      <c r="BU3873" s="12"/>
      <c r="BV3873" s="12"/>
      <c r="BW3873" s="12"/>
      <c r="BX3873" s="12"/>
      <c r="BY3873" s="12"/>
      <c r="BZ3873" s="12"/>
      <c r="CA3873" s="12"/>
      <c r="CB3873" s="12"/>
      <c r="CC3873" s="12"/>
      <c r="CD3873" s="12"/>
      <c r="CE3873" s="12"/>
      <c r="CF3873" s="12"/>
      <c r="CG3873" s="12"/>
      <c r="CH3873" s="12"/>
      <c r="CI3873" s="12"/>
      <c r="CJ3873" s="12"/>
      <c r="CK3873" s="12"/>
      <c r="CL3873" s="12"/>
      <c r="CM3873" s="12"/>
      <c r="CN3873" s="12"/>
      <c r="CO3873" s="12"/>
      <c r="CP3873" s="12"/>
      <c r="CQ3873" s="12"/>
      <c r="CR3873" s="12"/>
      <c r="CS3873" s="12"/>
      <c r="CT3873" s="12"/>
      <c r="CU3873" s="12"/>
      <c r="CV3873" s="12"/>
      <c r="CW3873" s="12"/>
      <c r="CX3873" s="12"/>
      <c r="CY3873" s="12"/>
      <c r="CZ3873" s="12"/>
      <c r="DA3873" s="12"/>
      <c r="DB3873" s="12"/>
      <c r="DC3873" s="12"/>
      <c r="DD3873" s="12"/>
      <c r="DE3873" s="12"/>
      <c r="DF3873" s="12"/>
      <c r="DG3873" s="12"/>
      <c r="DH3873" s="12"/>
      <c r="DI3873" s="12"/>
      <c r="DJ3873" s="12"/>
      <c r="DK3873" s="12"/>
      <c r="DL3873" s="12"/>
      <c r="DM3873" s="12"/>
      <c r="DN3873" s="12"/>
      <c r="DO3873" s="12"/>
      <c r="DP3873" s="12"/>
      <c r="DQ3873" s="12"/>
      <c r="DR3873" s="12"/>
      <c r="DS3873" s="12"/>
      <c r="DT3873" s="12"/>
      <c r="DU3873" s="12"/>
      <c r="DV3873" s="12"/>
    </row>
    <row r="3874" spans="1:126" s="14" customFormat="1" ht="330.75" thickBot="1" x14ac:dyDescent="0.3">
      <c r="A3874" s="12"/>
      <c r="B3874" s="13">
        <f t="shared" si="63"/>
        <v>3865</v>
      </c>
      <c r="C3874" s="2" t="s">
        <v>3814</v>
      </c>
      <c r="D3874" s="9">
        <v>8459</v>
      </c>
      <c r="E3874" s="2" t="s">
        <v>3840</v>
      </c>
      <c r="F3874" s="2" t="s">
        <v>3836</v>
      </c>
      <c r="G3874" s="2" t="s">
        <v>6022</v>
      </c>
      <c r="H3874" s="2" t="s">
        <v>2</v>
      </c>
      <c r="J3874" s="12"/>
      <c r="K3874" s="12"/>
      <c r="L3874" s="12"/>
      <c r="M3874" s="12"/>
      <c r="N3874" s="12"/>
      <c r="O3874" s="12"/>
      <c r="P3874" s="12"/>
      <c r="Q3874" s="12"/>
      <c r="R3874" s="12"/>
      <c r="S3874" s="12"/>
      <c r="T3874" s="12"/>
      <c r="U3874" s="12"/>
      <c r="V3874" s="12"/>
      <c r="W3874" s="12"/>
      <c r="X3874" s="12"/>
      <c r="Y3874" s="12"/>
      <c r="Z3874" s="12"/>
      <c r="AA3874" s="12"/>
      <c r="AB3874" s="12"/>
      <c r="AC3874" s="12"/>
      <c r="AD3874" s="12"/>
      <c r="AE3874" s="12"/>
      <c r="AF3874" s="12"/>
      <c r="AG3874" s="12"/>
      <c r="AH3874" s="12"/>
      <c r="AI3874" s="12"/>
      <c r="AJ3874" s="12"/>
      <c r="AK3874" s="12"/>
      <c r="AL3874" s="12"/>
      <c r="AM3874" s="12"/>
      <c r="AN3874" s="12"/>
      <c r="AO3874" s="12"/>
      <c r="AP3874" s="12"/>
      <c r="AQ3874" s="12"/>
      <c r="AR3874" s="12"/>
      <c r="AS3874" s="12"/>
      <c r="AT3874" s="12"/>
      <c r="AU3874" s="12"/>
      <c r="AV3874" s="12"/>
      <c r="AW3874" s="12"/>
      <c r="AX3874" s="12"/>
      <c r="AY3874" s="12"/>
      <c r="AZ3874" s="12"/>
      <c r="BA3874" s="12"/>
      <c r="BB3874" s="12"/>
      <c r="BC3874" s="12"/>
      <c r="BD3874" s="12"/>
      <c r="BE3874" s="12"/>
      <c r="BF3874" s="12"/>
      <c r="BG3874" s="12"/>
      <c r="BH3874" s="12"/>
      <c r="BI3874" s="12"/>
      <c r="BJ3874" s="12"/>
      <c r="BK3874" s="12"/>
      <c r="BL3874" s="12"/>
      <c r="BM3874" s="12"/>
      <c r="BN3874" s="12"/>
      <c r="BO3874" s="12"/>
      <c r="BP3874" s="12"/>
      <c r="BQ3874" s="12"/>
      <c r="BR3874" s="12"/>
      <c r="BS3874" s="12"/>
      <c r="BT3874" s="12"/>
      <c r="BU3874" s="12"/>
      <c r="BV3874" s="12"/>
      <c r="BW3874" s="12"/>
      <c r="BX3874" s="12"/>
      <c r="BY3874" s="12"/>
      <c r="BZ3874" s="12"/>
      <c r="CA3874" s="12"/>
      <c r="CB3874" s="12"/>
      <c r="CC3874" s="12"/>
      <c r="CD3874" s="12"/>
      <c r="CE3874" s="12"/>
      <c r="CF3874" s="12"/>
      <c r="CG3874" s="12"/>
      <c r="CH3874" s="12"/>
      <c r="CI3874" s="12"/>
      <c r="CJ3874" s="12"/>
      <c r="CK3874" s="12"/>
      <c r="CL3874" s="12"/>
      <c r="CM3874" s="12"/>
      <c r="CN3874" s="12"/>
      <c r="CO3874" s="12"/>
      <c r="CP3874" s="12"/>
      <c r="CQ3874" s="12"/>
      <c r="CR3874" s="12"/>
      <c r="CS3874" s="12"/>
      <c r="CT3874" s="12"/>
      <c r="CU3874" s="12"/>
      <c r="CV3874" s="12"/>
      <c r="CW3874" s="12"/>
      <c r="CX3874" s="12"/>
      <c r="CY3874" s="12"/>
      <c r="CZ3874" s="12"/>
      <c r="DA3874" s="12"/>
      <c r="DB3874" s="12"/>
      <c r="DC3874" s="12"/>
      <c r="DD3874" s="12"/>
      <c r="DE3874" s="12"/>
      <c r="DF3874" s="12"/>
      <c r="DG3874" s="12"/>
      <c r="DH3874" s="12"/>
      <c r="DI3874" s="12"/>
      <c r="DJ3874" s="12"/>
      <c r="DK3874" s="12"/>
      <c r="DL3874" s="12"/>
      <c r="DM3874" s="12"/>
      <c r="DN3874" s="12"/>
      <c r="DO3874" s="12"/>
      <c r="DP3874" s="12"/>
      <c r="DQ3874" s="12"/>
      <c r="DR3874" s="12"/>
      <c r="DS3874" s="12"/>
      <c r="DT3874" s="12"/>
      <c r="DU3874" s="12"/>
      <c r="DV3874" s="12"/>
    </row>
    <row r="3875" spans="1:126" s="14" customFormat="1" ht="330.75" thickBot="1" x14ac:dyDescent="0.3">
      <c r="A3875" s="12"/>
      <c r="B3875" s="13">
        <f t="shared" si="63"/>
        <v>3866</v>
      </c>
      <c r="C3875" s="2" t="s">
        <v>3814</v>
      </c>
      <c r="D3875" s="9">
        <v>8459</v>
      </c>
      <c r="E3875" s="2" t="s">
        <v>3840</v>
      </c>
      <c r="F3875" s="2" t="s">
        <v>3837</v>
      </c>
      <c r="G3875" s="2" t="s">
        <v>6931</v>
      </c>
      <c r="H3875" s="2" t="s">
        <v>2</v>
      </c>
      <c r="J3875" s="12"/>
      <c r="K3875" s="12"/>
      <c r="L3875" s="12"/>
      <c r="M3875" s="12"/>
      <c r="N3875" s="12"/>
      <c r="O3875" s="12"/>
      <c r="P3875" s="12"/>
      <c r="Q3875" s="12"/>
      <c r="R3875" s="12"/>
      <c r="S3875" s="12"/>
      <c r="T3875" s="12"/>
      <c r="U3875" s="12"/>
      <c r="V3875" s="12"/>
      <c r="W3875" s="12"/>
      <c r="X3875" s="12"/>
      <c r="Y3875" s="12"/>
      <c r="Z3875" s="12"/>
      <c r="AA3875" s="12"/>
      <c r="AB3875" s="12"/>
      <c r="AC3875" s="12"/>
      <c r="AD3875" s="12"/>
      <c r="AE3875" s="12"/>
      <c r="AF3875" s="12"/>
      <c r="AG3875" s="12"/>
      <c r="AH3875" s="12"/>
      <c r="AI3875" s="12"/>
      <c r="AJ3875" s="12"/>
      <c r="AK3875" s="12"/>
      <c r="AL3875" s="12"/>
      <c r="AM3875" s="12"/>
      <c r="AN3875" s="12"/>
      <c r="AO3875" s="12"/>
      <c r="AP3875" s="12"/>
      <c r="AQ3875" s="12"/>
      <c r="AR3875" s="12"/>
      <c r="AS3875" s="12"/>
      <c r="AT3875" s="12"/>
      <c r="AU3875" s="12"/>
      <c r="AV3875" s="12"/>
      <c r="AW3875" s="12"/>
      <c r="AX3875" s="12"/>
      <c r="AY3875" s="12"/>
      <c r="AZ3875" s="12"/>
      <c r="BA3875" s="12"/>
      <c r="BB3875" s="12"/>
      <c r="BC3875" s="12"/>
      <c r="BD3875" s="12"/>
      <c r="BE3875" s="12"/>
      <c r="BF3875" s="12"/>
      <c r="BG3875" s="12"/>
      <c r="BH3875" s="12"/>
      <c r="BI3875" s="12"/>
      <c r="BJ3875" s="12"/>
      <c r="BK3875" s="12"/>
      <c r="BL3875" s="12"/>
      <c r="BM3875" s="12"/>
      <c r="BN3875" s="12"/>
      <c r="BO3875" s="12"/>
      <c r="BP3875" s="12"/>
      <c r="BQ3875" s="12"/>
      <c r="BR3875" s="12"/>
      <c r="BS3875" s="12"/>
      <c r="BT3875" s="12"/>
      <c r="BU3875" s="12"/>
      <c r="BV3875" s="12"/>
      <c r="BW3875" s="12"/>
      <c r="BX3875" s="12"/>
      <c r="BY3875" s="12"/>
      <c r="BZ3875" s="12"/>
      <c r="CA3875" s="12"/>
      <c r="CB3875" s="12"/>
      <c r="CC3875" s="12"/>
      <c r="CD3875" s="12"/>
      <c r="CE3875" s="12"/>
      <c r="CF3875" s="12"/>
      <c r="CG3875" s="12"/>
      <c r="CH3875" s="12"/>
      <c r="CI3875" s="12"/>
      <c r="CJ3875" s="12"/>
      <c r="CK3875" s="12"/>
      <c r="CL3875" s="12"/>
      <c r="CM3875" s="12"/>
      <c r="CN3875" s="12"/>
      <c r="CO3875" s="12"/>
      <c r="CP3875" s="12"/>
      <c r="CQ3875" s="12"/>
      <c r="CR3875" s="12"/>
      <c r="CS3875" s="12"/>
      <c r="CT3875" s="12"/>
      <c r="CU3875" s="12"/>
      <c r="CV3875" s="12"/>
      <c r="CW3875" s="12"/>
      <c r="CX3875" s="12"/>
      <c r="CY3875" s="12"/>
      <c r="CZ3875" s="12"/>
      <c r="DA3875" s="12"/>
      <c r="DB3875" s="12"/>
      <c r="DC3875" s="12"/>
      <c r="DD3875" s="12"/>
      <c r="DE3875" s="12"/>
      <c r="DF3875" s="12"/>
      <c r="DG3875" s="12"/>
      <c r="DH3875" s="12"/>
      <c r="DI3875" s="12"/>
      <c r="DJ3875" s="12"/>
      <c r="DK3875" s="12"/>
      <c r="DL3875" s="12"/>
      <c r="DM3875" s="12"/>
      <c r="DN3875" s="12"/>
      <c r="DO3875" s="12"/>
      <c r="DP3875" s="12"/>
      <c r="DQ3875" s="12"/>
      <c r="DR3875" s="12"/>
      <c r="DS3875" s="12"/>
      <c r="DT3875" s="12"/>
      <c r="DU3875" s="12"/>
      <c r="DV3875" s="12"/>
    </row>
    <row r="3876" spans="1:126" s="14" customFormat="1" ht="330.75" thickBot="1" x14ac:dyDescent="0.3">
      <c r="A3876" s="12"/>
      <c r="B3876" s="13">
        <f t="shared" si="63"/>
        <v>3867</v>
      </c>
      <c r="C3876" s="2" t="s">
        <v>3814</v>
      </c>
      <c r="D3876" s="9">
        <v>8459</v>
      </c>
      <c r="E3876" s="2" t="s">
        <v>3840</v>
      </c>
      <c r="F3876" s="2" t="s">
        <v>3838</v>
      </c>
      <c r="G3876" s="2" t="s">
        <v>3839</v>
      </c>
      <c r="H3876" s="2" t="s">
        <v>2</v>
      </c>
      <c r="J3876" s="12"/>
      <c r="K3876" s="12"/>
      <c r="L3876" s="12"/>
      <c r="M3876" s="12"/>
      <c r="N3876" s="12"/>
      <c r="O3876" s="12"/>
      <c r="P3876" s="12"/>
      <c r="Q3876" s="12"/>
      <c r="R3876" s="12"/>
      <c r="S3876" s="12"/>
      <c r="T3876" s="12"/>
      <c r="U3876" s="12"/>
      <c r="V3876" s="12"/>
      <c r="W3876" s="12"/>
      <c r="X3876" s="12"/>
      <c r="Y3876" s="12"/>
      <c r="Z3876" s="12"/>
      <c r="AA3876" s="12"/>
      <c r="AB3876" s="12"/>
      <c r="AC3876" s="12"/>
      <c r="AD3876" s="12"/>
      <c r="AE3876" s="12"/>
      <c r="AF3876" s="12"/>
      <c r="AG3876" s="12"/>
      <c r="AH3876" s="12"/>
      <c r="AI3876" s="12"/>
      <c r="AJ3876" s="12"/>
      <c r="AK3876" s="12"/>
      <c r="AL3876" s="12"/>
      <c r="AM3876" s="12"/>
      <c r="AN3876" s="12"/>
      <c r="AO3876" s="12"/>
      <c r="AP3876" s="12"/>
      <c r="AQ3876" s="12"/>
      <c r="AR3876" s="12"/>
      <c r="AS3876" s="12"/>
      <c r="AT3876" s="12"/>
      <c r="AU3876" s="12"/>
      <c r="AV3876" s="12"/>
      <c r="AW3876" s="12"/>
      <c r="AX3876" s="12"/>
      <c r="AY3876" s="12"/>
      <c r="AZ3876" s="12"/>
      <c r="BA3876" s="12"/>
      <c r="BB3876" s="12"/>
      <c r="BC3876" s="12"/>
      <c r="BD3876" s="12"/>
      <c r="BE3876" s="12"/>
      <c r="BF3876" s="12"/>
      <c r="BG3876" s="12"/>
      <c r="BH3876" s="12"/>
      <c r="BI3876" s="12"/>
      <c r="BJ3876" s="12"/>
      <c r="BK3876" s="12"/>
      <c r="BL3876" s="12"/>
      <c r="BM3876" s="12"/>
      <c r="BN3876" s="12"/>
      <c r="BO3876" s="12"/>
      <c r="BP3876" s="12"/>
      <c r="BQ3876" s="12"/>
      <c r="BR3876" s="12"/>
      <c r="BS3876" s="12"/>
      <c r="BT3876" s="12"/>
      <c r="BU3876" s="12"/>
      <c r="BV3876" s="12"/>
      <c r="BW3876" s="12"/>
      <c r="BX3876" s="12"/>
      <c r="BY3876" s="12"/>
      <c r="BZ3876" s="12"/>
      <c r="CA3876" s="12"/>
      <c r="CB3876" s="12"/>
      <c r="CC3876" s="12"/>
      <c r="CD3876" s="12"/>
      <c r="CE3876" s="12"/>
      <c r="CF3876" s="12"/>
      <c r="CG3876" s="12"/>
      <c r="CH3876" s="12"/>
      <c r="CI3876" s="12"/>
      <c r="CJ3876" s="12"/>
      <c r="CK3876" s="12"/>
      <c r="CL3876" s="12"/>
      <c r="CM3876" s="12"/>
      <c r="CN3876" s="12"/>
      <c r="CO3876" s="12"/>
      <c r="CP3876" s="12"/>
      <c r="CQ3876" s="12"/>
      <c r="CR3876" s="12"/>
      <c r="CS3876" s="12"/>
      <c r="CT3876" s="12"/>
      <c r="CU3876" s="12"/>
      <c r="CV3876" s="12"/>
      <c r="CW3876" s="12"/>
      <c r="CX3876" s="12"/>
      <c r="CY3876" s="12"/>
      <c r="CZ3876" s="12"/>
      <c r="DA3876" s="12"/>
      <c r="DB3876" s="12"/>
      <c r="DC3876" s="12"/>
      <c r="DD3876" s="12"/>
      <c r="DE3876" s="12"/>
      <c r="DF3876" s="12"/>
      <c r="DG3876" s="12"/>
      <c r="DH3876" s="12"/>
      <c r="DI3876" s="12"/>
      <c r="DJ3876" s="12"/>
      <c r="DK3876" s="12"/>
      <c r="DL3876" s="12"/>
      <c r="DM3876" s="12"/>
      <c r="DN3876" s="12"/>
      <c r="DO3876" s="12"/>
      <c r="DP3876" s="12"/>
      <c r="DQ3876" s="12"/>
      <c r="DR3876" s="12"/>
      <c r="DS3876" s="12"/>
      <c r="DT3876" s="12"/>
      <c r="DU3876" s="12"/>
      <c r="DV3876" s="12"/>
    </row>
    <row r="3877" spans="1:126" s="14" customFormat="1" ht="90.75" thickBot="1" x14ac:dyDescent="0.3">
      <c r="A3877" s="12"/>
      <c r="B3877" s="13">
        <f t="shared" si="63"/>
        <v>3868</v>
      </c>
      <c r="C3877" s="2" t="s">
        <v>3814</v>
      </c>
      <c r="D3877" s="1" t="s">
        <v>8181</v>
      </c>
      <c r="E3877" s="2" t="s">
        <v>8182</v>
      </c>
      <c r="F3877" s="2" t="s">
        <v>7125</v>
      </c>
      <c r="G3877" s="2" t="s">
        <v>8183</v>
      </c>
      <c r="H3877" s="2" t="s">
        <v>2</v>
      </c>
      <c r="J3877" s="12"/>
      <c r="K3877" s="12"/>
      <c r="L3877" s="12"/>
      <c r="M3877" s="12"/>
      <c r="N3877" s="12"/>
      <c r="O3877" s="12"/>
      <c r="P3877" s="12"/>
      <c r="Q3877" s="12"/>
      <c r="R3877" s="12"/>
      <c r="S3877" s="12"/>
      <c r="T3877" s="12"/>
      <c r="U3877" s="12"/>
      <c r="V3877" s="12"/>
      <c r="W3877" s="12"/>
      <c r="X3877" s="12"/>
      <c r="Y3877" s="12"/>
      <c r="Z3877" s="12"/>
      <c r="AA3877" s="12"/>
      <c r="AB3877" s="12"/>
      <c r="AC3877" s="12"/>
      <c r="AD3877" s="12"/>
      <c r="AE3877" s="12"/>
      <c r="AF3877" s="12"/>
      <c r="AG3877" s="12"/>
      <c r="AH3877" s="12"/>
      <c r="AI3877" s="12"/>
      <c r="AJ3877" s="12"/>
      <c r="AK3877" s="12"/>
      <c r="AL3877" s="12"/>
      <c r="AM3877" s="12"/>
      <c r="AN3877" s="12"/>
      <c r="AO3877" s="12"/>
      <c r="AP3877" s="12"/>
      <c r="AQ3877" s="12"/>
      <c r="AR3877" s="12"/>
      <c r="AS3877" s="12"/>
      <c r="AT3877" s="12"/>
      <c r="AU3877" s="12"/>
      <c r="AV3877" s="12"/>
      <c r="AW3877" s="12"/>
      <c r="AX3877" s="12"/>
      <c r="AY3877" s="12"/>
      <c r="AZ3877" s="12"/>
      <c r="BA3877" s="12"/>
      <c r="BB3877" s="12"/>
      <c r="BC3877" s="12"/>
      <c r="BD3877" s="12"/>
      <c r="BE3877" s="12"/>
      <c r="BF3877" s="12"/>
      <c r="BG3877" s="12"/>
      <c r="BH3877" s="12"/>
      <c r="BI3877" s="12"/>
      <c r="BJ3877" s="12"/>
      <c r="BK3877" s="12"/>
      <c r="BL3877" s="12"/>
      <c r="BM3877" s="12"/>
      <c r="BN3877" s="12"/>
      <c r="BO3877" s="12"/>
      <c r="BP3877" s="12"/>
      <c r="BQ3877" s="12"/>
      <c r="BR3877" s="12"/>
      <c r="BS3877" s="12"/>
      <c r="BT3877" s="12"/>
      <c r="BU3877" s="12"/>
      <c r="BV3877" s="12"/>
      <c r="BW3877" s="12"/>
      <c r="BX3877" s="12"/>
      <c r="BY3877" s="12"/>
      <c r="BZ3877" s="12"/>
      <c r="CA3877" s="12"/>
      <c r="CB3877" s="12"/>
      <c r="CC3877" s="12"/>
      <c r="CD3877" s="12"/>
      <c r="CE3877" s="12"/>
      <c r="CF3877" s="12"/>
      <c r="CG3877" s="12"/>
      <c r="CH3877" s="12"/>
      <c r="CI3877" s="12"/>
      <c r="CJ3877" s="12"/>
      <c r="CK3877" s="12"/>
      <c r="CL3877" s="12"/>
      <c r="CM3877" s="12"/>
      <c r="CN3877" s="12"/>
      <c r="CO3877" s="12"/>
      <c r="CP3877" s="12"/>
      <c r="CQ3877" s="12"/>
      <c r="CR3877" s="12"/>
      <c r="CS3877" s="12"/>
      <c r="CT3877" s="12"/>
      <c r="CU3877" s="12"/>
      <c r="CV3877" s="12"/>
      <c r="CW3877" s="12"/>
      <c r="CX3877" s="12"/>
      <c r="CY3877" s="12"/>
      <c r="CZ3877" s="12"/>
      <c r="DA3877" s="12"/>
      <c r="DB3877" s="12"/>
      <c r="DC3877" s="12"/>
      <c r="DD3877" s="12"/>
      <c r="DE3877" s="12"/>
      <c r="DF3877" s="12"/>
      <c r="DG3877" s="12"/>
      <c r="DH3877" s="12"/>
      <c r="DI3877" s="12"/>
      <c r="DJ3877" s="12"/>
      <c r="DK3877" s="12"/>
      <c r="DL3877" s="12"/>
      <c r="DM3877" s="12"/>
      <c r="DN3877" s="12"/>
      <c r="DO3877" s="12"/>
      <c r="DP3877" s="12"/>
      <c r="DQ3877" s="12"/>
      <c r="DR3877" s="12"/>
      <c r="DS3877" s="12"/>
      <c r="DT3877" s="12"/>
      <c r="DU3877" s="12"/>
      <c r="DV3877" s="12"/>
    </row>
    <row r="3878" spans="1:126" s="14" customFormat="1" ht="120.75" thickBot="1" x14ac:dyDescent="0.3">
      <c r="A3878" s="12"/>
      <c r="B3878" s="13">
        <f t="shared" si="63"/>
        <v>3869</v>
      </c>
      <c r="C3878" s="2" t="s">
        <v>3814</v>
      </c>
      <c r="D3878" s="9">
        <v>8460</v>
      </c>
      <c r="E3878" s="2" t="s">
        <v>6023</v>
      </c>
      <c r="F3878" s="2" t="s">
        <v>3826</v>
      </c>
      <c r="G3878" s="2" t="s">
        <v>6932</v>
      </c>
      <c r="H3878" s="2" t="s">
        <v>2</v>
      </c>
      <c r="J3878" s="12"/>
      <c r="K3878" s="12"/>
      <c r="L3878" s="12"/>
      <c r="M3878" s="12"/>
      <c r="N3878" s="12"/>
      <c r="O3878" s="12"/>
      <c r="P3878" s="12"/>
      <c r="Q3878" s="12"/>
      <c r="R3878" s="12"/>
      <c r="S3878" s="12"/>
      <c r="T3878" s="12"/>
      <c r="U3878" s="12"/>
      <c r="V3878" s="12"/>
      <c r="W3878" s="12"/>
      <c r="X3878" s="12"/>
      <c r="Y3878" s="12"/>
      <c r="Z3878" s="12"/>
      <c r="AA3878" s="12"/>
      <c r="AB3878" s="12"/>
      <c r="AC3878" s="12"/>
      <c r="AD3878" s="12"/>
      <c r="AE3878" s="12"/>
      <c r="AF3878" s="12"/>
      <c r="AG3878" s="12"/>
      <c r="AH3878" s="12"/>
      <c r="AI3878" s="12"/>
      <c r="AJ3878" s="12"/>
      <c r="AK3878" s="12"/>
      <c r="AL3878" s="12"/>
      <c r="AM3878" s="12"/>
      <c r="AN3878" s="12"/>
      <c r="AO3878" s="12"/>
      <c r="AP3878" s="12"/>
      <c r="AQ3878" s="12"/>
      <c r="AR3878" s="12"/>
      <c r="AS3878" s="12"/>
      <c r="AT3878" s="12"/>
      <c r="AU3878" s="12"/>
      <c r="AV3878" s="12"/>
      <c r="AW3878" s="12"/>
      <c r="AX3878" s="12"/>
      <c r="AY3878" s="12"/>
      <c r="AZ3878" s="12"/>
      <c r="BA3878" s="12"/>
      <c r="BB3878" s="12"/>
      <c r="BC3878" s="12"/>
      <c r="BD3878" s="12"/>
      <c r="BE3878" s="12"/>
      <c r="BF3878" s="12"/>
      <c r="BG3878" s="12"/>
      <c r="BH3878" s="12"/>
      <c r="BI3878" s="12"/>
      <c r="BJ3878" s="12"/>
      <c r="BK3878" s="12"/>
      <c r="BL3878" s="12"/>
      <c r="BM3878" s="12"/>
      <c r="BN3878" s="12"/>
      <c r="BO3878" s="12"/>
      <c r="BP3878" s="12"/>
      <c r="BQ3878" s="12"/>
      <c r="BR3878" s="12"/>
      <c r="BS3878" s="12"/>
      <c r="BT3878" s="12"/>
      <c r="BU3878" s="12"/>
      <c r="BV3878" s="12"/>
      <c r="BW3878" s="12"/>
      <c r="BX3878" s="12"/>
      <c r="BY3878" s="12"/>
      <c r="BZ3878" s="12"/>
      <c r="CA3878" s="12"/>
      <c r="CB3878" s="12"/>
      <c r="CC3878" s="12"/>
      <c r="CD3878" s="12"/>
      <c r="CE3878" s="12"/>
      <c r="CF3878" s="12"/>
      <c r="CG3878" s="12"/>
      <c r="CH3878" s="12"/>
      <c r="CI3878" s="12"/>
      <c r="CJ3878" s="12"/>
      <c r="CK3878" s="12"/>
      <c r="CL3878" s="12"/>
      <c r="CM3878" s="12"/>
      <c r="CN3878" s="12"/>
      <c r="CO3878" s="12"/>
      <c r="CP3878" s="12"/>
      <c r="CQ3878" s="12"/>
      <c r="CR3878" s="12"/>
      <c r="CS3878" s="12"/>
      <c r="CT3878" s="12"/>
      <c r="CU3878" s="12"/>
      <c r="CV3878" s="12"/>
      <c r="CW3878" s="12"/>
      <c r="CX3878" s="12"/>
      <c r="CY3878" s="12"/>
      <c r="CZ3878" s="12"/>
      <c r="DA3878" s="12"/>
      <c r="DB3878" s="12"/>
      <c r="DC3878" s="12"/>
      <c r="DD3878" s="12"/>
      <c r="DE3878" s="12"/>
      <c r="DF3878" s="12"/>
      <c r="DG3878" s="12"/>
      <c r="DH3878" s="12"/>
      <c r="DI3878" s="12"/>
      <c r="DJ3878" s="12"/>
      <c r="DK3878" s="12"/>
      <c r="DL3878" s="12"/>
      <c r="DM3878" s="12"/>
      <c r="DN3878" s="12"/>
      <c r="DO3878" s="12"/>
      <c r="DP3878" s="12"/>
      <c r="DQ3878" s="12"/>
      <c r="DR3878" s="12"/>
      <c r="DS3878" s="12"/>
      <c r="DT3878" s="12"/>
      <c r="DU3878" s="12"/>
      <c r="DV3878" s="12"/>
    </row>
    <row r="3879" spans="1:126" s="14" customFormat="1" ht="120.75" thickBot="1" x14ac:dyDescent="0.3">
      <c r="A3879" s="12"/>
      <c r="B3879" s="13">
        <f t="shared" si="63"/>
        <v>3870</v>
      </c>
      <c r="C3879" s="2" t="s">
        <v>3814</v>
      </c>
      <c r="D3879" s="9">
        <v>8460</v>
      </c>
      <c r="E3879" s="2" t="s">
        <v>6023</v>
      </c>
      <c r="F3879" s="2" t="s">
        <v>3841</v>
      </c>
      <c r="G3879" s="2" t="s">
        <v>10822</v>
      </c>
      <c r="H3879" s="2" t="s">
        <v>2</v>
      </c>
      <c r="J3879" s="12"/>
      <c r="K3879" s="12"/>
      <c r="L3879" s="12"/>
      <c r="M3879" s="12"/>
      <c r="N3879" s="12"/>
      <c r="O3879" s="12"/>
      <c r="P3879" s="12"/>
      <c r="Q3879" s="12"/>
      <c r="R3879" s="12"/>
      <c r="S3879" s="12"/>
      <c r="T3879" s="12"/>
      <c r="U3879" s="12"/>
      <c r="V3879" s="12"/>
      <c r="W3879" s="12"/>
      <c r="X3879" s="12"/>
      <c r="Y3879" s="12"/>
      <c r="Z3879" s="12"/>
      <c r="AA3879" s="12"/>
      <c r="AB3879" s="12"/>
      <c r="AC3879" s="12"/>
      <c r="AD3879" s="12"/>
      <c r="AE3879" s="12"/>
      <c r="AF3879" s="12"/>
      <c r="AG3879" s="12"/>
      <c r="AH3879" s="12"/>
      <c r="AI3879" s="12"/>
      <c r="AJ3879" s="12"/>
      <c r="AK3879" s="12"/>
      <c r="AL3879" s="12"/>
      <c r="AM3879" s="12"/>
      <c r="AN3879" s="12"/>
      <c r="AO3879" s="12"/>
      <c r="AP3879" s="12"/>
      <c r="AQ3879" s="12"/>
      <c r="AR3879" s="12"/>
      <c r="AS3879" s="12"/>
      <c r="AT3879" s="12"/>
      <c r="AU3879" s="12"/>
      <c r="AV3879" s="12"/>
      <c r="AW3879" s="12"/>
      <c r="AX3879" s="12"/>
      <c r="AY3879" s="12"/>
      <c r="AZ3879" s="12"/>
      <c r="BA3879" s="12"/>
      <c r="BB3879" s="12"/>
      <c r="BC3879" s="12"/>
      <c r="BD3879" s="12"/>
      <c r="BE3879" s="12"/>
      <c r="BF3879" s="12"/>
      <c r="BG3879" s="12"/>
      <c r="BH3879" s="12"/>
      <c r="BI3879" s="12"/>
      <c r="BJ3879" s="12"/>
      <c r="BK3879" s="12"/>
      <c r="BL3879" s="12"/>
      <c r="BM3879" s="12"/>
      <c r="BN3879" s="12"/>
      <c r="BO3879" s="12"/>
      <c r="BP3879" s="12"/>
      <c r="BQ3879" s="12"/>
      <c r="BR3879" s="12"/>
      <c r="BS3879" s="12"/>
      <c r="BT3879" s="12"/>
      <c r="BU3879" s="12"/>
      <c r="BV3879" s="12"/>
      <c r="BW3879" s="12"/>
      <c r="BX3879" s="12"/>
      <c r="BY3879" s="12"/>
      <c r="BZ3879" s="12"/>
      <c r="CA3879" s="12"/>
      <c r="CB3879" s="12"/>
      <c r="CC3879" s="12"/>
      <c r="CD3879" s="12"/>
      <c r="CE3879" s="12"/>
      <c r="CF3879" s="12"/>
      <c r="CG3879" s="12"/>
      <c r="CH3879" s="12"/>
      <c r="CI3879" s="12"/>
      <c r="CJ3879" s="12"/>
      <c r="CK3879" s="12"/>
      <c r="CL3879" s="12"/>
      <c r="CM3879" s="12"/>
      <c r="CN3879" s="12"/>
      <c r="CO3879" s="12"/>
      <c r="CP3879" s="12"/>
      <c r="CQ3879" s="12"/>
      <c r="CR3879" s="12"/>
      <c r="CS3879" s="12"/>
      <c r="CT3879" s="12"/>
      <c r="CU3879" s="12"/>
      <c r="CV3879" s="12"/>
      <c r="CW3879" s="12"/>
      <c r="CX3879" s="12"/>
      <c r="CY3879" s="12"/>
      <c r="CZ3879" s="12"/>
      <c r="DA3879" s="12"/>
      <c r="DB3879" s="12"/>
      <c r="DC3879" s="12"/>
      <c r="DD3879" s="12"/>
      <c r="DE3879" s="12"/>
      <c r="DF3879" s="12"/>
      <c r="DG3879" s="12"/>
      <c r="DH3879" s="12"/>
      <c r="DI3879" s="12"/>
      <c r="DJ3879" s="12"/>
      <c r="DK3879" s="12"/>
      <c r="DL3879" s="12"/>
      <c r="DM3879" s="12"/>
      <c r="DN3879" s="12"/>
      <c r="DO3879" s="12"/>
      <c r="DP3879" s="12"/>
      <c r="DQ3879" s="12"/>
      <c r="DR3879" s="12"/>
      <c r="DS3879" s="12"/>
      <c r="DT3879" s="12"/>
      <c r="DU3879" s="12"/>
      <c r="DV3879" s="12"/>
    </row>
    <row r="3880" spans="1:126" s="14" customFormat="1" ht="360.75" thickBot="1" x14ac:dyDescent="0.3">
      <c r="A3880" s="12"/>
      <c r="B3880" s="13">
        <f t="shared" si="63"/>
        <v>3871</v>
      </c>
      <c r="C3880" s="2" t="s">
        <v>3814</v>
      </c>
      <c r="D3880" s="9" t="s">
        <v>5691</v>
      </c>
      <c r="E3880" s="2" t="s">
        <v>6933</v>
      </c>
      <c r="F3880" s="2" t="s">
        <v>3842</v>
      </c>
      <c r="G3880" s="2" t="s">
        <v>3843</v>
      </c>
      <c r="H3880" s="2" t="s">
        <v>445</v>
      </c>
      <c r="J3880" s="12"/>
      <c r="K3880" s="12"/>
      <c r="L3880" s="12"/>
      <c r="M3880" s="12"/>
      <c r="N3880" s="12"/>
      <c r="O3880" s="12"/>
      <c r="P3880" s="12"/>
      <c r="Q3880" s="12"/>
      <c r="R3880" s="12"/>
      <c r="S3880" s="12"/>
      <c r="T3880" s="12"/>
      <c r="U3880" s="12"/>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2"/>
      <c r="AY3880" s="12"/>
      <c r="AZ3880" s="12"/>
      <c r="BA3880" s="12"/>
      <c r="BB3880" s="12"/>
      <c r="BC3880" s="12"/>
      <c r="BD3880" s="12"/>
      <c r="BE3880" s="12"/>
      <c r="BF3880" s="12"/>
      <c r="BG3880" s="12"/>
      <c r="BH3880" s="12"/>
      <c r="BI3880" s="12"/>
      <c r="BJ3880" s="12"/>
      <c r="BK3880" s="12"/>
      <c r="BL3880" s="12"/>
      <c r="BM3880" s="12"/>
      <c r="BN3880" s="12"/>
      <c r="BO3880" s="12"/>
      <c r="BP3880" s="12"/>
      <c r="BQ3880" s="12"/>
      <c r="BR3880" s="12"/>
      <c r="BS3880" s="12"/>
      <c r="BT3880" s="12"/>
      <c r="BU3880" s="12"/>
      <c r="BV3880" s="12"/>
      <c r="BW3880" s="12"/>
      <c r="BX3880" s="12"/>
      <c r="BY3880" s="12"/>
      <c r="BZ3880" s="12"/>
      <c r="CA3880" s="12"/>
      <c r="CB3880" s="12"/>
      <c r="CC3880" s="12"/>
      <c r="CD3880" s="12"/>
      <c r="CE3880" s="12"/>
      <c r="CF3880" s="12"/>
      <c r="CG3880" s="12"/>
      <c r="CH3880" s="12"/>
      <c r="CI3880" s="12"/>
      <c r="CJ3880" s="12"/>
      <c r="CK3880" s="12"/>
      <c r="CL3880" s="12"/>
      <c r="CM3880" s="12"/>
      <c r="CN3880" s="12"/>
      <c r="CO3880" s="12"/>
      <c r="CP3880" s="12"/>
      <c r="CQ3880" s="12"/>
      <c r="CR3880" s="12"/>
      <c r="CS3880" s="12"/>
      <c r="CT3880" s="12"/>
      <c r="CU3880" s="12"/>
      <c r="CV3880" s="12"/>
      <c r="CW3880" s="12"/>
      <c r="CX3880" s="12"/>
      <c r="CY3880" s="12"/>
      <c r="CZ3880" s="12"/>
      <c r="DA3880" s="12"/>
      <c r="DB3880" s="12"/>
      <c r="DC3880" s="12"/>
      <c r="DD3880" s="12"/>
      <c r="DE3880" s="12"/>
      <c r="DF3880" s="12"/>
      <c r="DG3880" s="12"/>
      <c r="DH3880" s="12"/>
      <c r="DI3880" s="12"/>
      <c r="DJ3880" s="12"/>
      <c r="DK3880" s="12"/>
      <c r="DL3880" s="12"/>
      <c r="DM3880" s="12"/>
      <c r="DN3880" s="12"/>
      <c r="DO3880" s="12"/>
      <c r="DP3880" s="12"/>
      <c r="DQ3880" s="12"/>
      <c r="DR3880" s="12"/>
      <c r="DS3880" s="12"/>
      <c r="DT3880" s="12"/>
      <c r="DU3880" s="12"/>
      <c r="DV3880" s="12"/>
    </row>
    <row r="3881" spans="1:126" s="14" customFormat="1" ht="270.75" thickBot="1" x14ac:dyDescent="0.3">
      <c r="A3881" s="12"/>
      <c r="B3881" s="13">
        <f t="shared" si="63"/>
        <v>3872</v>
      </c>
      <c r="C3881" s="2" t="s">
        <v>3814</v>
      </c>
      <c r="D3881" s="9" t="s">
        <v>5693</v>
      </c>
      <c r="E3881" s="2" t="s">
        <v>5692</v>
      </c>
      <c r="F3881" s="2" t="s">
        <v>3844</v>
      </c>
      <c r="G3881" s="2" t="s">
        <v>3845</v>
      </c>
      <c r="H3881" s="2" t="s">
        <v>445</v>
      </c>
      <c r="J3881" s="12"/>
      <c r="K3881" s="12"/>
      <c r="L3881" s="12"/>
      <c r="M3881" s="12"/>
      <c r="N3881" s="12"/>
      <c r="O3881" s="12"/>
      <c r="P3881" s="12"/>
      <c r="Q3881" s="12"/>
      <c r="R3881" s="12"/>
      <c r="S3881" s="12"/>
      <c r="T3881" s="12"/>
      <c r="U3881" s="12"/>
      <c r="V3881" s="12"/>
      <c r="W3881" s="12"/>
      <c r="X3881" s="12"/>
      <c r="Y3881" s="12"/>
      <c r="Z3881" s="12"/>
      <c r="AA3881" s="12"/>
      <c r="AB3881" s="12"/>
      <c r="AC3881" s="12"/>
      <c r="AD3881" s="12"/>
      <c r="AE3881" s="12"/>
      <c r="AF3881" s="12"/>
      <c r="AG3881" s="12"/>
      <c r="AH3881" s="12"/>
      <c r="AI3881" s="12"/>
      <c r="AJ3881" s="12"/>
      <c r="AK3881" s="12"/>
      <c r="AL3881" s="12"/>
      <c r="AM3881" s="12"/>
      <c r="AN3881" s="12"/>
      <c r="AO3881" s="12"/>
      <c r="AP3881" s="12"/>
      <c r="AQ3881" s="12"/>
      <c r="AR3881" s="12"/>
      <c r="AS3881" s="12"/>
      <c r="AT3881" s="12"/>
      <c r="AU3881" s="12"/>
      <c r="AV3881" s="12"/>
      <c r="AW3881" s="12"/>
      <c r="AX3881" s="12"/>
      <c r="AY3881" s="12"/>
      <c r="AZ3881" s="12"/>
      <c r="BA3881" s="12"/>
      <c r="BB3881" s="12"/>
      <c r="BC3881" s="12"/>
      <c r="BD3881" s="12"/>
      <c r="BE3881" s="12"/>
      <c r="BF3881" s="12"/>
      <c r="BG3881" s="12"/>
      <c r="BH3881" s="12"/>
      <c r="BI3881" s="12"/>
      <c r="BJ3881" s="12"/>
      <c r="BK3881" s="12"/>
      <c r="BL3881" s="12"/>
      <c r="BM3881" s="12"/>
      <c r="BN3881" s="12"/>
      <c r="BO3881" s="12"/>
      <c r="BP3881" s="12"/>
      <c r="BQ3881" s="12"/>
      <c r="BR3881" s="12"/>
      <c r="BS3881" s="12"/>
      <c r="BT3881" s="12"/>
      <c r="BU3881" s="12"/>
      <c r="BV3881" s="12"/>
      <c r="BW3881" s="12"/>
      <c r="BX3881" s="12"/>
      <c r="BY3881" s="12"/>
      <c r="BZ3881" s="12"/>
      <c r="CA3881" s="12"/>
      <c r="CB3881" s="12"/>
      <c r="CC3881" s="12"/>
      <c r="CD3881" s="12"/>
      <c r="CE3881" s="12"/>
      <c r="CF3881" s="12"/>
      <c r="CG3881" s="12"/>
      <c r="CH3881" s="12"/>
      <c r="CI3881" s="12"/>
      <c r="CJ3881" s="12"/>
      <c r="CK3881" s="12"/>
      <c r="CL3881" s="12"/>
      <c r="CM3881" s="12"/>
      <c r="CN3881" s="12"/>
      <c r="CO3881" s="12"/>
      <c r="CP3881" s="12"/>
      <c r="CQ3881" s="12"/>
      <c r="CR3881" s="12"/>
      <c r="CS3881" s="12"/>
      <c r="CT3881" s="12"/>
      <c r="CU3881" s="12"/>
      <c r="CV3881" s="12"/>
      <c r="CW3881" s="12"/>
      <c r="CX3881" s="12"/>
      <c r="CY3881" s="12"/>
      <c r="CZ3881" s="12"/>
      <c r="DA3881" s="12"/>
      <c r="DB3881" s="12"/>
      <c r="DC3881" s="12"/>
      <c r="DD3881" s="12"/>
      <c r="DE3881" s="12"/>
      <c r="DF3881" s="12"/>
      <c r="DG3881" s="12"/>
      <c r="DH3881" s="12"/>
      <c r="DI3881" s="12"/>
      <c r="DJ3881" s="12"/>
      <c r="DK3881" s="12"/>
      <c r="DL3881" s="12"/>
      <c r="DM3881" s="12"/>
      <c r="DN3881" s="12"/>
      <c r="DO3881" s="12"/>
      <c r="DP3881" s="12"/>
      <c r="DQ3881" s="12"/>
      <c r="DR3881" s="12"/>
      <c r="DS3881" s="12"/>
      <c r="DT3881" s="12"/>
      <c r="DU3881" s="12"/>
      <c r="DV3881" s="12"/>
    </row>
    <row r="3882" spans="1:126" s="14" customFormat="1" ht="120.75" thickBot="1" x14ac:dyDescent="0.3">
      <c r="A3882" s="12"/>
      <c r="B3882" s="13">
        <f t="shared" si="63"/>
        <v>3873</v>
      </c>
      <c r="C3882" s="2" t="s">
        <v>3814</v>
      </c>
      <c r="D3882" s="9" t="s">
        <v>5695</v>
      </c>
      <c r="E3882" s="2" t="s">
        <v>5694</v>
      </c>
      <c r="F3882" s="2" t="s">
        <v>3847</v>
      </c>
      <c r="G3882" s="2" t="s">
        <v>3846</v>
      </c>
      <c r="H3882" s="2" t="s">
        <v>445</v>
      </c>
      <c r="J3882" s="12"/>
      <c r="K3882" s="12"/>
      <c r="L3882" s="12"/>
      <c r="M3882" s="12"/>
      <c r="N3882" s="12"/>
      <c r="O3882" s="12"/>
      <c r="P3882" s="12"/>
      <c r="Q3882" s="12"/>
      <c r="R3882" s="12"/>
      <c r="S3882" s="12"/>
      <c r="T3882" s="12"/>
      <c r="U3882" s="12"/>
      <c r="V3882" s="12"/>
      <c r="W3882" s="12"/>
      <c r="X3882" s="12"/>
      <c r="Y3882" s="12"/>
      <c r="Z3882" s="12"/>
      <c r="AA3882" s="12"/>
      <c r="AB3882" s="12"/>
      <c r="AC3882" s="12"/>
      <c r="AD3882" s="12"/>
      <c r="AE3882" s="12"/>
      <c r="AF3882" s="12"/>
      <c r="AG3882" s="12"/>
      <c r="AH3882" s="12"/>
      <c r="AI3882" s="12"/>
      <c r="AJ3882" s="12"/>
      <c r="AK3882" s="12"/>
      <c r="AL3882" s="12"/>
      <c r="AM3882" s="12"/>
      <c r="AN3882" s="12"/>
      <c r="AO3882" s="12"/>
      <c r="AP3882" s="12"/>
      <c r="AQ3882" s="12"/>
      <c r="AR3882" s="12"/>
      <c r="AS3882" s="12"/>
      <c r="AT3882" s="12"/>
      <c r="AU3882" s="12"/>
      <c r="AV3882" s="12"/>
      <c r="AW3882" s="12"/>
      <c r="AX3882" s="12"/>
      <c r="AY3882" s="12"/>
      <c r="AZ3882" s="12"/>
      <c r="BA3882" s="12"/>
      <c r="BB3882" s="12"/>
      <c r="BC3882" s="12"/>
      <c r="BD3882" s="12"/>
      <c r="BE3882" s="12"/>
      <c r="BF3882" s="12"/>
      <c r="BG3882" s="12"/>
      <c r="BH3882" s="12"/>
      <c r="BI3882" s="12"/>
      <c r="BJ3882" s="12"/>
      <c r="BK3882" s="12"/>
      <c r="BL3882" s="12"/>
      <c r="BM3882" s="12"/>
      <c r="BN3882" s="12"/>
      <c r="BO3882" s="12"/>
      <c r="BP3882" s="12"/>
      <c r="BQ3882" s="12"/>
      <c r="BR3882" s="12"/>
      <c r="BS3882" s="12"/>
      <c r="BT3882" s="12"/>
      <c r="BU3882" s="12"/>
      <c r="BV3882" s="12"/>
      <c r="BW3882" s="12"/>
      <c r="BX3882" s="12"/>
      <c r="BY3882" s="12"/>
      <c r="BZ3882" s="12"/>
      <c r="CA3882" s="12"/>
      <c r="CB3882" s="12"/>
      <c r="CC3882" s="12"/>
      <c r="CD3882" s="12"/>
      <c r="CE3882" s="12"/>
      <c r="CF3882" s="12"/>
      <c r="CG3882" s="12"/>
      <c r="CH3882" s="12"/>
      <c r="CI3882" s="12"/>
      <c r="CJ3882" s="12"/>
      <c r="CK3882" s="12"/>
      <c r="CL3882" s="12"/>
      <c r="CM3882" s="12"/>
      <c r="CN3882" s="12"/>
      <c r="CO3882" s="12"/>
      <c r="CP3882" s="12"/>
      <c r="CQ3882" s="12"/>
      <c r="CR3882" s="12"/>
      <c r="CS3882" s="12"/>
      <c r="CT3882" s="12"/>
      <c r="CU3882" s="12"/>
      <c r="CV3882" s="12"/>
      <c r="CW3882" s="12"/>
      <c r="CX3882" s="12"/>
      <c r="CY3882" s="12"/>
      <c r="CZ3882" s="12"/>
      <c r="DA3882" s="12"/>
      <c r="DB3882" s="12"/>
      <c r="DC3882" s="12"/>
      <c r="DD3882" s="12"/>
      <c r="DE3882" s="12"/>
      <c r="DF3882" s="12"/>
      <c r="DG3882" s="12"/>
      <c r="DH3882" s="12"/>
      <c r="DI3882" s="12"/>
      <c r="DJ3882" s="12"/>
      <c r="DK3882" s="12"/>
      <c r="DL3882" s="12"/>
      <c r="DM3882" s="12"/>
      <c r="DN3882" s="12"/>
      <c r="DO3882" s="12"/>
      <c r="DP3882" s="12"/>
      <c r="DQ3882" s="12"/>
      <c r="DR3882" s="12"/>
      <c r="DS3882" s="12"/>
      <c r="DT3882" s="12"/>
      <c r="DU3882" s="12"/>
      <c r="DV3882" s="12"/>
    </row>
    <row r="3883" spans="1:126" s="14" customFormat="1" ht="135.75" thickBot="1" x14ac:dyDescent="0.3">
      <c r="A3883" s="12"/>
      <c r="B3883" s="13">
        <f t="shared" si="63"/>
        <v>3874</v>
      </c>
      <c r="C3883" s="2" t="s">
        <v>3814</v>
      </c>
      <c r="D3883" s="9" t="s">
        <v>5697</v>
      </c>
      <c r="E3883" s="2" t="s">
        <v>5696</v>
      </c>
      <c r="F3883" s="2" t="s">
        <v>3848</v>
      </c>
      <c r="G3883" s="2" t="s">
        <v>3849</v>
      </c>
      <c r="H3883" s="2" t="s">
        <v>445</v>
      </c>
      <c r="J3883" s="12"/>
      <c r="K3883" s="12"/>
      <c r="L3883" s="12"/>
      <c r="M3883" s="12"/>
      <c r="N3883" s="12"/>
      <c r="O3883" s="12"/>
      <c r="P3883" s="12"/>
      <c r="Q3883" s="12"/>
      <c r="R3883" s="12"/>
      <c r="S3883" s="12"/>
      <c r="T3883" s="12"/>
      <c r="U3883" s="12"/>
      <c r="V3883" s="12"/>
      <c r="W3883" s="12"/>
      <c r="X3883" s="12"/>
      <c r="Y3883" s="12"/>
      <c r="Z3883" s="12"/>
      <c r="AA3883" s="12"/>
      <c r="AB3883" s="12"/>
      <c r="AC3883" s="12"/>
      <c r="AD3883" s="12"/>
      <c r="AE3883" s="12"/>
      <c r="AF3883" s="12"/>
      <c r="AG3883" s="12"/>
      <c r="AH3883" s="12"/>
      <c r="AI3883" s="12"/>
      <c r="AJ3883" s="12"/>
      <c r="AK3883" s="12"/>
      <c r="AL3883" s="12"/>
      <c r="AM3883" s="12"/>
      <c r="AN3883" s="12"/>
      <c r="AO3883" s="12"/>
      <c r="AP3883" s="12"/>
      <c r="AQ3883" s="12"/>
      <c r="AR3883" s="12"/>
      <c r="AS3883" s="12"/>
      <c r="AT3883" s="12"/>
      <c r="AU3883" s="12"/>
      <c r="AV3883" s="12"/>
      <c r="AW3883" s="12"/>
      <c r="AX3883" s="12"/>
      <c r="AY3883" s="12"/>
      <c r="AZ3883" s="12"/>
      <c r="BA3883" s="12"/>
      <c r="BB3883" s="12"/>
      <c r="BC3883" s="12"/>
      <c r="BD3883" s="12"/>
      <c r="BE3883" s="12"/>
      <c r="BF3883" s="12"/>
      <c r="BG3883" s="12"/>
      <c r="BH3883" s="12"/>
      <c r="BI3883" s="12"/>
      <c r="BJ3883" s="12"/>
      <c r="BK3883" s="12"/>
      <c r="BL3883" s="12"/>
      <c r="BM3883" s="12"/>
      <c r="BN3883" s="12"/>
      <c r="BO3883" s="12"/>
      <c r="BP3883" s="12"/>
      <c r="BQ3883" s="12"/>
      <c r="BR3883" s="12"/>
      <c r="BS3883" s="12"/>
      <c r="BT3883" s="12"/>
      <c r="BU3883" s="12"/>
      <c r="BV3883" s="12"/>
      <c r="BW3883" s="12"/>
      <c r="BX3883" s="12"/>
      <c r="BY3883" s="12"/>
      <c r="BZ3883" s="12"/>
      <c r="CA3883" s="12"/>
      <c r="CB3883" s="12"/>
      <c r="CC3883" s="12"/>
      <c r="CD3883" s="12"/>
      <c r="CE3883" s="12"/>
      <c r="CF3883" s="12"/>
      <c r="CG3883" s="12"/>
      <c r="CH3883" s="12"/>
      <c r="CI3883" s="12"/>
      <c r="CJ3883" s="12"/>
      <c r="CK3883" s="12"/>
      <c r="CL3883" s="12"/>
      <c r="CM3883" s="12"/>
      <c r="CN3883" s="12"/>
      <c r="CO3883" s="12"/>
      <c r="CP3883" s="12"/>
      <c r="CQ3883" s="12"/>
      <c r="CR3883" s="12"/>
      <c r="CS3883" s="12"/>
      <c r="CT3883" s="12"/>
      <c r="CU3883" s="12"/>
      <c r="CV3883" s="12"/>
      <c r="CW3883" s="12"/>
      <c r="CX3883" s="12"/>
      <c r="CY3883" s="12"/>
      <c r="CZ3883" s="12"/>
      <c r="DA3883" s="12"/>
      <c r="DB3883" s="12"/>
      <c r="DC3883" s="12"/>
      <c r="DD3883" s="12"/>
      <c r="DE3883" s="12"/>
      <c r="DF3883" s="12"/>
      <c r="DG3883" s="12"/>
      <c r="DH3883" s="12"/>
      <c r="DI3883" s="12"/>
      <c r="DJ3883" s="12"/>
      <c r="DK3883" s="12"/>
      <c r="DL3883" s="12"/>
      <c r="DM3883" s="12"/>
      <c r="DN3883" s="12"/>
      <c r="DO3883" s="12"/>
      <c r="DP3883" s="12"/>
      <c r="DQ3883" s="12"/>
      <c r="DR3883" s="12"/>
      <c r="DS3883" s="12"/>
      <c r="DT3883" s="12"/>
      <c r="DU3883" s="12"/>
      <c r="DV3883" s="12"/>
    </row>
    <row r="3884" spans="1:126" s="14" customFormat="1" ht="180.75" thickBot="1" x14ac:dyDescent="0.3">
      <c r="A3884" s="12"/>
      <c r="B3884" s="13">
        <f t="shared" si="63"/>
        <v>3875</v>
      </c>
      <c r="C3884" s="2" t="s">
        <v>3814</v>
      </c>
      <c r="D3884" s="9" t="s">
        <v>5699</v>
      </c>
      <c r="E3884" s="2" t="s">
        <v>5698</v>
      </c>
      <c r="F3884" s="2" t="s">
        <v>3850</v>
      </c>
      <c r="G3884" s="2" t="s">
        <v>3851</v>
      </c>
      <c r="H3884" s="2" t="s">
        <v>445</v>
      </c>
      <c r="J3884" s="12"/>
      <c r="K3884" s="12"/>
      <c r="L3884" s="12"/>
      <c r="M3884" s="12"/>
      <c r="N3884" s="12"/>
      <c r="O3884" s="12"/>
      <c r="P3884" s="12"/>
      <c r="Q3884" s="12"/>
      <c r="R3884" s="12"/>
      <c r="S3884" s="12"/>
      <c r="T3884" s="12"/>
      <c r="U3884" s="12"/>
      <c r="V3884" s="12"/>
      <c r="W3884" s="12"/>
      <c r="X3884" s="12"/>
      <c r="Y3884" s="12"/>
      <c r="Z3884" s="12"/>
      <c r="AA3884" s="12"/>
      <c r="AB3884" s="12"/>
      <c r="AC3884" s="12"/>
      <c r="AD3884" s="12"/>
      <c r="AE3884" s="12"/>
      <c r="AF3884" s="12"/>
      <c r="AG3884" s="12"/>
      <c r="AH3884" s="12"/>
      <c r="AI3884" s="12"/>
      <c r="AJ3884" s="12"/>
      <c r="AK3884" s="12"/>
      <c r="AL3884" s="12"/>
      <c r="AM3884" s="12"/>
      <c r="AN3884" s="12"/>
      <c r="AO3884" s="12"/>
      <c r="AP3884" s="12"/>
      <c r="AQ3884" s="12"/>
      <c r="AR3884" s="12"/>
      <c r="AS3884" s="12"/>
      <c r="AT3884" s="12"/>
      <c r="AU3884" s="12"/>
      <c r="AV3884" s="12"/>
      <c r="AW3884" s="12"/>
      <c r="AX3884" s="12"/>
      <c r="AY3884" s="12"/>
      <c r="AZ3884" s="12"/>
      <c r="BA3884" s="12"/>
      <c r="BB3884" s="12"/>
      <c r="BC3884" s="12"/>
      <c r="BD3884" s="12"/>
      <c r="BE3884" s="12"/>
      <c r="BF3884" s="12"/>
      <c r="BG3884" s="12"/>
      <c r="BH3884" s="12"/>
      <c r="BI3884" s="12"/>
      <c r="BJ3884" s="12"/>
      <c r="BK3884" s="12"/>
      <c r="BL3884" s="12"/>
      <c r="BM3884" s="12"/>
      <c r="BN3884" s="12"/>
      <c r="BO3884" s="12"/>
      <c r="BP3884" s="12"/>
      <c r="BQ3884" s="12"/>
      <c r="BR3884" s="12"/>
      <c r="BS3884" s="12"/>
      <c r="BT3884" s="12"/>
      <c r="BU3884" s="12"/>
      <c r="BV3884" s="12"/>
      <c r="BW3884" s="12"/>
      <c r="BX3884" s="12"/>
      <c r="BY3884" s="12"/>
      <c r="BZ3884" s="12"/>
      <c r="CA3884" s="12"/>
      <c r="CB3884" s="12"/>
      <c r="CC3884" s="12"/>
      <c r="CD3884" s="12"/>
      <c r="CE3884" s="12"/>
      <c r="CF3884" s="12"/>
      <c r="CG3884" s="12"/>
      <c r="CH3884" s="12"/>
      <c r="CI3884" s="12"/>
      <c r="CJ3884" s="12"/>
      <c r="CK3884" s="12"/>
      <c r="CL3884" s="12"/>
      <c r="CM3884" s="12"/>
      <c r="CN3884" s="12"/>
      <c r="CO3884" s="12"/>
      <c r="CP3884" s="12"/>
      <c r="CQ3884" s="12"/>
      <c r="CR3884" s="12"/>
      <c r="CS3884" s="12"/>
      <c r="CT3884" s="12"/>
      <c r="CU3884" s="12"/>
      <c r="CV3884" s="12"/>
      <c r="CW3884" s="12"/>
      <c r="CX3884" s="12"/>
      <c r="CY3884" s="12"/>
      <c r="CZ3884" s="12"/>
      <c r="DA3884" s="12"/>
      <c r="DB3884" s="12"/>
      <c r="DC3884" s="12"/>
      <c r="DD3884" s="12"/>
      <c r="DE3884" s="12"/>
      <c r="DF3884" s="12"/>
      <c r="DG3884" s="12"/>
      <c r="DH3884" s="12"/>
      <c r="DI3884" s="12"/>
      <c r="DJ3884" s="12"/>
      <c r="DK3884" s="12"/>
      <c r="DL3884" s="12"/>
      <c r="DM3884" s="12"/>
      <c r="DN3884" s="12"/>
      <c r="DO3884" s="12"/>
      <c r="DP3884" s="12"/>
      <c r="DQ3884" s="12"/>
      <c r="DR3884" s="12"/>
      <c r="DS3884" s="12"/>
      <c r="DT3884" s="12"/>
      <c r="DU3884" s="12"/>
      <c r="DV3884" s="12"/>
    </row>
    <row r="3885" spans="1:126" s="14" customFormat="1" ht="210.75" thickBot="1" x14ac:dyDescent="0.3">
      <c r="A3885" s="12"/>
      <c r="B3885" s="13">
        <f t="shared" si="63"/>
        <v>3876</v>
      </c>
      <c r="C3885" s="2" t="s">
        <v>3814</v>
      </c>
      <c r="D3885" s="9" t="s">
        <v>6085</v>
      </c>
      <c r="E3885" s="2" t="s">
        <v>6934</v>
      </c>
      <c r="F3885" s="2" t="s">
        <v>5700</v>
      </c>
      <c r="G3885" s="2" t="s">
        <v>10823</v>
      </c>
      <c r="H3885" s="2" t="s">
        <v>445</v>
      </c>
      <c r="J3885" s="12"/>
      <c r="K3885" s="12"/>
      <c r="L3885" s="12"/>
      <c r="M3885" s="12"/>
      <c r="N3885" s="12"/>
      <c r="O3885" s="12"/>
      <c r="P3885" s="12"/>
      <c r="Q3885" s="12"/>
      <c r="R3885" s="12"/>
      <c r="S3885" s="12"/>
      <c r="T3885" s="12"/>
      <c r="U3885" s="12"/>
      <c r="V3885" s="12"/>
      <c r="W3885" s="12"/>
      <c r="X3885" s="12"/>
      <c r="Y3885" s="12"/>
      <c r="Z3885" s="12"/>
      <c r="AA3885" s="12"/>
      <c r="AB3885" s="12"/>
      <c r="AC3885" s="12"/>
      <c r="AD3885" s="12"/>
      <c r="AE3885" s="12"/>
      <c r="AF3885" s="12"/>
      <c r="AG3885" s="12"/>
      <c r="AH3885" s="12"/>
      <c r="AI3885" s="12"/>
      <c r="AJ3885" s="12"/>
      <c r="AK3885" s="12"/>
      <c r="AL3885" s="12"/>
      <c r="AM3885" s="12"/>
      <c r="AN3885" s="12"/>
      <c r="AO3885" s="12"/>
      <c r="AP3885" s="12"/>
      <c r="AQ3885" s="12"/>
      <c r="AR3885" s="12"/>
      <c r="AS3885" s="12"/>
      <c r="AT3885" s="12"/>
      <c r="AU3885" s="12"/>
      <c r="AV3885" s="12"/>
      <c r="AW3885" s="12"/>
      <c r="AX3885" s="12"/>
      <c r="AY3885" s="12"/>
      <c r="AZ3885" s="12"/>
      <c r="BA3885" s="12"/>
      <c r="BB3885" s="12"/>
      <c r="BC3885" s="12"/>
      <c r="BD3885" s="12"/>
      <c r="BE3885" s="12"/>
      <c r="BF3885" s="12"/>
      <c r="BG3885" s="12"/>
      <c r="BH3885" s="12"/>
      <c r="BI3885" s="12"/>
      <c r="BJ3885" s="12"/>
      <c r="BK3885" s="12"/>
      <c r="BL3885" s="12"/>
      <c r="BM3885" s="12"/>
      <c r="BN3885" s="12"/>
      <c r="BO3885" s="12"/>
      <c r="BP3885" s="12"/>
      <c r="BQ3885" s="12"/>
      <c r="BR3885" s="12"/>
      <c r="BS3885" s="12"/>
      <c r="BT3885" s="12"/>
      <c r="BU3885" s="12"/>
      <c r="BV3885" s="12"/>
      <c r="BW3885" s="12"/>
      <c r="BX3885" s="12"/>
      <c r="BY3885" s="12"/>
      <c r="BZ3885" s="12"/>
      <c r="CA3885" s="12"/>
      <c r="CB3885" s="12"/>
      <c r="CC3885" s="12"/>
      <c r="CD3885" s="12"/>
      <c r="CE3885" s="12"/>
      <c r="CF3885" s="12"/>
      <c r="CG3885" s="12"/>
      <c r="CH3885" s="12"/>
      <c r="CI3885" s="12"/>
      <c r="CJ3885" s="12"/>
      <c r="CK3885" s="12"/>
      <c r="CL3885" s="12"/>
      <c r="CM3885" s="12"/>
      <c r="CN3885" s="12"/>
      <c r="CO3885" s="12"/>
      <c r="CP3885" s="12"/>
      <c r="CQ3885" s="12"/>
      <c r="CR3885" s="12"/>
      <c r="CS3885" s="12"/>
      <c r="CT3885" s="12"/>
      <c r="CU3885" s="12"/>
      <c r="CV3885" s="12"/>
      <c r="CW3885" s="12"/>
      <c r="CX3885" s="12"/>
      <c r="CY3885" s="12"/>
      <c r="CZ3885" s="12"/>
      <c r="DA3885" s="12"/>
      <c r="DB3885" s="12"/>
      <c r="DC3885" s="12"/>
      <c r="DD3885" s="12"/>
      <c r="DE3885" s="12"/>
      <c r="DF3885" s="12"/>
      <c r="DG3885" s="12"/>
      <c r="DH3885" s="12"/>
      <c r="DI3885" s="12"/>
      <c r="DJ3885" s="12"/>
      <c r="DK3885" s="12"/>
      <c r="DL3885" s="12"/>
      <c r="DM3885" s="12"/>
      <c r="DN3885" s="12"/>
      <c r="DO3885" s="12"/>
      <c r="DP3885" s="12"/>
      <c r="DQ3885" s="12"/>
      <c r="DR3885" s="12"/>
      <c r="DS3885" s="12"/>
      <c r="DT3885" s="12"/>
      <c r="DU3885" s="12"/>
      <c r="DV3885" s="12"/>
    </row>
    <row r="3886" spans="1:126" s="14" customFormat="1" ht="75.75" thickBot="1" x14ac:dyDescent="0.3">
      <c r="A3886" s="12"/>
      <c r="B3886" s="13">
        <f t="shared" si="63"/>
        <v>3877</v>
      </c>
      <c r="C3886" s="2" t="s">
        <v>3814</v>
      </c>
      <c r="D3886" s="9" t="s">
        <v>6935</v>
      </c>
      <c r="E3886" s="2" t="s">
        <v>3853</v>
      </c>
      <c r="F3886" s="2" t="s">
        <v>3852</v>
      </c>
      <c r="G3886" s="2" t="s">
        <v>10824</v>
      </c>
      <c r="H3886" s="2" t="s">
        <v>445</v>
      </c>
      <c r="J3886" s="12"/>
      <c r="K3886" s="12"/>
      <c r="L3886" s="12"/>
      <c r="M3886" s="12"/>
      <c r="N3886" s="12"/>
      <c r="O3886" s="12"/>
      <c r="P3886" s="12"/>
      <c r="Q3886" s="12"/>
      <c r="R3886" s="12"/>
      <c r="S3886" s="12"/>
      <c r="T3886" s="12"/>
      <c r="U3886" s="12"/>
      <c r="V3886" s="12"/>
      <c r="W3886" s="12"/>
      <c r="X3886" s="12"/>
      <c r="Y3886" s="12"/>
      <c r="Z3886" s="12"/>
      <c r="AA3886" s="12"/>
      <c r="AB3886" s="12"/>
      <c r="AC3886" s="12"/>
      <c r="AD3886" s="12"/>
      <c r="AE3886" s="12"/>
      <c r="AF3886" s="12"/>
      <c r="AG3886" s="12"/>
      <c r="AH3886" s="12"/>
      <c r="AI3886" s="12"/>
      <c r="AJ3886" s="12"/>
      <c r="AK3886" s="12"/>
      <c r="AL3886" s="12"/>
      <c r="AM3886" s="12"/>
      <c r="AN3886" s="12"/>
      <c r="AO3886" s="12"/>
      <c r="AP3886" s="12"/>
      <c r="AQ3886" s="12"/>
      <c r="AR3886" s="12"/>
      <c r="AS3886" s="12"/>
      <c r="AT3886" s="12"/>
      <c r="AU3886" s="12"/>
      <c r="AV3886" s="12"/>
      <c r="AW3886" s="12"/>
      <c r="AX3886" s="12"/>
      <c r="AY3886" s="12"/>
      <c r="AZ3886" s="12"/>
      <c r="BA3886" s="12"/>
      <c r="BB3886" s="12"/>
      <c r="BC3886" s="12"/>
      <c r="BD3886" s="12"/>
      <c r="BE3886" s="12"/>
      <c r="BF3886" s="12"/>
      <c r="BG3886" s="12"/>
      <c r="BH3886" s="12"/>
      <c r="BI3886" s="12"/>
      <c r="BJ3886" s="12"/>
      <c r="BK3886" s="12"/>
      <c r="BL3886" s="12"/>
      <c r="BM3886" s="12"/>
      <c r="BN3886" s="12"/>
      <c r="BO3886" s="12"/>
      <c r="BP3886" s="12"/>
      <c r="BQ3886" s="12"/>
      <c r="BR3886" s="12"/>
      <c r="BS3886" s="12"/>
      <c r="BT3886" s="12"/>
      <c r="BU3886" s="12"/>
      <c r="BV3886" s="12"/>
      <c r="BW3886" s="12"/>
      <c r="BX3886" s="12"/>
      <c r="BY3886" s="12"/>
      <c r="BZ3886" s="12"/>
      <c r="CA3886" s="12"/>
      <c r="CB3886" s="12"/>
      <c r="CC3886" s="12"/>
      <c r="CD3886" s="12"/>
      <c r="CE3886" s="12"/>
      <c r="CF3886" s="12"/>
      <c r="CG3886" s="12"/>
      <c r="CH3886" s="12"/>
      <c r="CI3886" s="12"/>
      <c r="CJ3886" s="12"/>
      <c r="CK3886" s="12"/>
      <c r="CL3886" s="12"/>
      <c r="CM3886" s="12"/>
      <c r="CN3886" s="12"/>
      <c r="CO3886" s="12"/>
      <c r="CP3886" s="12"/>
      <c r="CQ3886" s="12"/>
      <c r="CR3886" s="12"/>
      <c r="CS3886" s="12"/>
      <c r="CT3886" s="12"/>
      <c r="CU3886" s="12"/>
      <c r="CV3886" s="12"/>
      <c r="CW3886" s="12"/>
      <c r="CX3886" s="12"/>
      <c r="CY3886" s="12"/>
      <c r="CZ3886" s="12"/>
      <c r="DA3886" s="12"/>
      <c r="DB3886" s="12"/>
      <c r="DC3886" s="12"/>
      <c r="DD3886" s="12"/>
      <c r="DE3886" s="12"/>
      <c r="DF3886" s="12"/>
      <c r="DG3886" s="12"/>
      <c r="DH3886" s="12"/>
      <c r="DI3886" s="12"/>
      <c r="DJ3886" s="12"/>
      <c r="DK3886" s="12"/>
      <c r="DL3886" s="12"/>
      <c r="DM3886" s="12"/>
      <c r="DN3886" s="12"/>
      <c r="DO3886" s="12"/>
      <c r="DP3886" s="12"/>
      <c r="DQ3886" s="12"/>
      <c r="DR3886" s="12"/>
      <c r="DS3886" s="12"/>
      <c r="DT3886" s="12"/>
      <c r="DU3886" s="12"/>
      <c r="DV3886" s="12"/>
    </row>
    <row r="3887" spans="1:126" s="14" customFormat="1" ht="315.75" thickBot="1" x14ac:dyDescent="0.3">
      <c r="A3887" s="12"/>
      <c r="B3887" s="13">
        <f t="shared" si="63"/>
        <v>3878</v>
      </c>
      <c r="C3887" s="2" t="s">
        <v>3814</v>
      </c>
      <c r="D3887" s="9" t="s">
        <v>6086</v>
      </c>
      <c r="E3887" s="2" t="s">
        <v>6024</v>
      </c>
      <c r="F3887" s="2" t="s">
        <v>6616</v>
      </c>
      <c r="G3887" s="2" t="s">
        <v>3142</v>
      </c>
      <c r="H3887" s="2" t="s">
        <v>445</v>
      </c>
      <c r="J3887" s="12"/>
      <c r="K3887" s="12"/>
      <c r="L3887" s="12"/>
      <c r="M3887" s="12"/>
      <c r="N3887" s="12"/>
      <c r="O3887" s="12"/>
      <c r="P3887" s="12"/>
      <c r="Q3887" s="12"/>
      <c r="R3887" s="12"/>
      <c r="S3887" s="12"/>
      <c r="T3887" s="12"/>
      <c r="U3887" s="12"/>
      <c r="V3887" s="12"/>
      <c r="W3887" s="12"/>
      <c r="X3887" s="12"/>
      <c r="Y3887" s="12"/>
      <c r="Z3887" s="12"/>
      <c r="AA3887" s="12"/>
      <c r="AB3887" s="12"/>
      <c r="AC3887" s="12"/>
      <c r="AD3887" s="12"/>
      <c r="AE3887" s="12"/>
      <c r="AF3887" s="12"/>
      <c r="AG3887" s="12"/>
      <c r="AH3887" s="12"/>
      <c r="AI3887" s="12"/>
      <c r="AJ3887" s="12"/>
      <c r="AK3887" s="12"/>
      <c r="AL3887" s="12"/>
      <c r="AM3887" s="12"/>
      <c r="AN3887" s="12"/>
      <c r="AO3887" s="12"/>
      <c r="AP3887" s="12"/>
      <c r="AQ3887" s="12"/>
      <c r="AR3887" s="12"/>
      <c r="AS3887" s="12"/>
      <c r="AT3887" s="12"/>
      <c r="AU3887" s="12"/>
      <c r="AV3887" s="12"/>
      <c r="AW3887" s="12"/>
      <c r="AX3887" s="12"/>
      <c r="AY3887" s="12"/>
      <c r="AZ3887" s="12"/>
      <c r="BA3887" s="12"/>
      <c r="BB3887" s="12"/>
      <c r="BC3887" s="12"/>
      <c r="BD3887" s="12"/>
      <c r="BE3887" s="12"/>
      <c r="BF3887" s="12"/>
      <c r="BG3887" s="12"/>
      <c r="BH3887" s="12"/>
      <c r="BI3887" s="12"/>
      <c r="BJ3887" s="12"/>
      <c r="BK3887" s="12"/>
      <c r="BL3887" s="12"/>
      <c r="BM3887" s="12"/>
      <c r="BN3887" s="12"/>
      <c r="BO3887" s="12"/>
      <c r="BP3887" s="12"/>
      <c r="BQ3887" s="12"/>
      <c r="BR3887" s="12"/>
      <c r="BS3887" s="12"/>
      <c r="BT3887" s="12"/>
      <c r="BU3887" s="12"/>
      <c r="BV3887" s="12"/>
      <c r="BW3887" s="12"/>
      <c r="BX3887" s="12"/>
      <c r="BY3887" s="12"/>
      <c r="BZ3887" s="12"/>
      <c r="CA3887" s="12"/>
      <c r="CB3887" s="12"/>
      <c r="CC3887" s="12"/>
      <c r="CD3887" s="12"/>
      <c r="CE3887" s="12"/>
      <c r="CF3887" s="12"/>
      <c r="CG3887" s="12"/>
      <c r="CH3887" s="12"/>
      <c r="CI3887" s="12"/>
      <c r="CJ3887" s="12"/>
      <c r="CK3887" s="12"/>
      <c r="CL3887" s="12"/>
      <c r="CM3887" s="12"/>
      <c r="CN3887" s="12"/>
      <c r="CO3887" s="12"/>
      <c r="CP3887" s="12"/>
      <c r="CQ3887" s="12"/>
      <c r="CR3887" s="12"/>
      <c r="CS3887" s="12"/>
      <c r="CT3887" s="12"/>
      <c r="CU3887" s="12"/>
      <c r="CV3887" s="12"/>
      <c r="CW3887" s="12"/>
      <c r="CX3887" s="12"/>
      <c r="CY3887" s="12"/>
      <c r="CZ3887" s="12"/>
      <c r="DA3887" s="12"/>
      <c r="DB3887" s="12"/>
      <c r="DC3887" s="12"/>
      <c r="DD3887" s="12"/>
      <c r="DE3887" s="12"/>
      <c r="DF3887" s="12"/>
      <c r="DG3887" s="12"/>
      <c r="DH3887" s="12"/>
      <c r="DI3887" s="12"/>
      <c r="DJ3887" s="12"/>
      <c r="DK3887" s="12"/>
      <c r="DL3887" s="12"/>
      <c r="DM3887" s="12"/>
      <c r="DN3887" s="12"/>
      <c r="DO3887" s="12"/>
      <c r="DP3887" s="12"/>
      <c r="DQ3887" s="12"/>
      <c r="DR3887" s="12"/>
      <c r="DS3887" s="12"/>
      <c r="DT3887" s="12"/>
      <c r="DU3887" s="12"/>
      <c r="DV3887" s="12"/>
    </row>
    <row r="3888" spans="1:126" s="14" customFormat="1" ht="285.75" thickBot="1" x14ac:dyDescent="0.3">
      <c r="A3888" s="12"/>
      <c r="B3888" s="13">
        <f t="shared" si="63"/>
        <v>3879</v>
      </c>
      <c r="C3888" s="2" t="s">
        <v>3814</v>
      </c>
      <c r="D3888" s="9" t="s">
        <v>6087</v>
      </c>
      <c r="E3888" s="2" t="s">
        <v>5701</v>
      </c>
      <c r="F3888" s="2" t="s">
        <v>3143</v>
      </c>
      <c r="G3888" s="2" t="s">
        <v>10825</v>
      </c>
      <c r="H3888" s="2" t="s">
        <v>445</v>
      </c>
      <c r="J3888" s="12"/>
      <c r="K3888" s="12"/>
      <c r="L3888" s="12"/>
      <c r="M3888" s="12"/>
      <c r="N3888" s="12"/>
      <c r="O3888" s="12"/>
      <c r="P3888" s="12"/>
      <c r="Q3888" s="12"/>
      <c r="R3888" s="12"/>
      <c r="S3888" s="12"/>
      <c r="T3888" s="12"/>
      <c r="U3888" s="12"/>
      <c r="V3888" s="12"/>
      <c r="W3888" s="12"/>
      <c r="X3888" s="12"/>
      <c r="Y3888" s="12"/>
      <c r="Z3888" s="12"/>
      <c r="AA3888" s="12"/>
      <c r="AB3888" s="12"/>
      <c r="AC3888" s="12"/>
      <c r="AD3888" s="12"/>
      <c r="AE3888" s="12"/>
      <c r="AF3888" s="12"/>
      <c r="AG3888" s="12"/>
      <c r="AH3888" s="12"/>
      <c r="AI3888" s="12"/>
      <c r="AJ3888" s="12"/>
      <c r="AK3888" s="12"/>
      <c r="AL3888" s="12"/>
      <c r="AM3888" s="12"/>
      <c r="AN3888" s="12"/>
      <c r="AO3888" s="12"/>
      <c r="AP3888" s="12"/>
      <c r="AQ3888" s="12"/>
      <c r="AR3888" s="12"/>
      <c r="AS3888" s="12"/>
      <c r="AT3888" s="12"/>
      <c r="AU3888" s="12"/>
      <c r="AV3888" s="12"/>
      <c r="AW3888" s="12"/>
      <c r="AX3888" s="12"/>
      <c r="AY3888" s="12"/>
      <c r="AZ3888" s="12"/>
      <c r="BA3888" s="12"/>
      <c r="BB3888" s="12"/>
      <c r="BC3888" s="12"/>
      <c r="BD3888" s="12"/>
      <c r="BE3888" s="12"/>
      <c r="BF3888" s="12"/>
      <c r="BG3888" s="12"/>
      <c r="BH3888" s="12"/>
      <c r="BI3888" s="12"/>
      <c r="BJ3888" s="12"/>
      <c r="BK3888" s="12"/>
      <c r="BL3888" s="12"/>
      <c r="BM3888" s="12"/>
      <c r="BN3888" s="12"/>
      <c r="BO3888" s="12"/>
      <c r="BP3888" s="12"/>
      <c r="BQ3888" s="12"/>
      <c r="BR3888" s="12"/>
      <c r="BS3888" s="12"/>
      <c r="BT3888" s="12"/>
      <c r="BU3888" s="12"/>
      <c r="BV3888" s="12"/>
      <c r="BW3888" s="12"/>
      <c r="BX3888" s="12"/>
      <c r="BY3888" s="12"/>
      <c r="BZ3888" s="12"/>
      <c r="CA3888" s="12"/>
      <c r="CB3888" s="12"/>
      <c r="CC3888" s="12"/>
      <c r="CD3888" s="12"/>
      <c r="CE3888" s="12"/>
      <c r="CF3888" s="12"/>
      <c r="CG3888" s="12"/>
      <c r="CH3888" s="12"/>
      <c r="CI3888" s="12"/>
      <c r="CJ3888" s="12"/>
      <c r="CK3888" s="12"/>
      <c r="CL3888" s="12"/>
      <c r="CM3888" s="12"/>
      <c r="CN3888" s="12"/>
      <c r="CO3888" s="12"/>
      <c r="CP3888" s="12"/>
      <c r="CQ3888" s="12"/>
      <c r="CR3888" s="12"/>
      <c r="CS3888" s="12"/>
      <c r="CT3888" s="12"/>
      <c r="CU3888" s="12"/>
      <c r="CV3888" s="12"/>
      <c r="CW3888" s="12"/>
      <c r="CX3888" s="12"/>
      <c r="CY3888" s="12"/>
      <c r="CZ3888" s="12"/>
      <c r="DA3888" s="12"/>
      <c r="DB3888" s="12"/>
      <c r="DC3888" s="12"/>
      <c r="DD3888" s="12"/>
      <c r="DE3888" s="12"/>
      <c r="DF3888" s="12"/>
      <c r="DG3888" s="12"/>
      <c r="DH3888" s="12"/>
      <c r="DI3888" s="12"/>
      <c r="DJ3888" s="12"/>
      <c r="DK3888" s="12"/>
      <c r="DL3888" s="12"/>
      <c r="DM3888" s="12"/>
      <c r="DN3888" s="12"/>
      <c r="DO3888" s="12"/>
      <c r="DP3888" s="12"/>
      <c r="DQ3888" s="12"/>
      <c r="DR3888" s="12"/>
      <c r="DS3888" s="12"/>
      <c r="DT3888" s="12"/>
      <c r="DU3888" s="12"/>
      <c r="DV3888" s="12"/>
    </row>
    <row r="3889" spans="1:126" s="14" customFormat="1" ht="285.75" thickBot="1" x14ac:dyDescent="0.3">
      <c r="A3889" s="12"/>
      <c r="B3889" s="13">
        <f t="shared" si="63"/>
        <v>3880</v>
      </c>
      <c r="C3889" s="2" t="s">
        <v>3814</v>
      </c>
      <c r="D3889" s="9" t="s">
        <v>5702</v>
      </c>
      <c r="E3889" s="2" t="s">
        <v>3145</v>
      </c>
      <c r="F3889" s="2" t="s">
        <v>3144</v>
      </c>
      <c r="G3889" s="2" t="s">
        <v>10826</v>
      </c>
      <c r="H3889" s="2" t="s">
        <v>445</v>
      </c>
      <c r="J3889" s="12"/>
      <c r="K3889" s="12"/>
      <c r="L3889" s="12"/>
      <c r="M3889" s="12"/>
      <c r="N3889" s="12"/>
      <c r="O3889" s="12"/>
      <c r="P3889" s="12"/>
      <c r="Q3889" s="12"/>
      <c r="R3889" s="12"/>
      <c r="S3889" s="12"/>
      <c r="T3889" s="12"/>
      <c r="U3889" s="12"/>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2"/>
      <c r="AY3889" s="12"/>
      <c r="AZ3889" s="12"/>
      <c r="BA3889" s="12"/>
      <c r="BB3889" s="12"/>
      <c r="BC3889" s="12"/>
      <c r="BD3889" s="12"/>
      <c r="BE3889" s="12"/>
      <c r="BF3889" s="12"/>
      <c r="BG3889" s="12"/>
      <c r="BH3889" s="12"/>
      <c r="BI3889" s="12"/>
      <c r="BJ3889" s="12"/>
      <c r="BK3889" s="12"/>
      <c r="BL3889" s="12"/>
      <c r="BM3889" s="12"/>
      <c r="BN3889" s="12"/>
      <c r="BO3889" s="12"/>
      <c r="BP3889" s="12"/>
      <c r="BQ3889" s="12"/>
      <c r="BR3889" s="12"/>
      <c r="BS3889" s="12"/>
      <c r="BT3889" s="12"/>
      <c r="BU3889" s="12"/>
      <c r="BV3889" s="12"/>
      <c r="BW3889" s="12"/>
      <c r="BX3889" s="12"/>
      <c r="BY3889" s="12"/>
      <c r="BZ3889" s="12"/>
      <c r="CA3889" s="12"/>
      <c r="CB3889" s="12"/>
      <c r="CC3889" s="12"/>
      <c r="CD3889" s="12"/>
      <c r="CE3889" s="12"/>
      <c r="CF3889" s="12"/>
      <c r="CG3889" s="12"/>
      <c r="CH3889" s="12"/>
      <c r="CI3889" s="12"/>
      <c r="CJ3889" s="12"/>
      <c r="CK3889" s="12"/>
      <c r="CL3889" s="12"/>
      <c r="CM3889" s="12"/>
      <c r="CN3889" s="12"/>
      <c r="CO3889" s="12"/>
      <c r="CP3889" s="12"/>
      <c r="CQ3889" s="12"/>
      <c r="CR3889" s="12"/>
      <c r="CS3889" s="12"/>
      <c r="CT3889" s="12"/>
      <c r="CU3889" s="12"/>
      <c r="CV3889" s="12"/>
      <c r="CW3889" s="12"/>
      <c r="CX3889" s="12"/>
      <c r="CY3889" s="12"/>
      <c r="CZ3889" s="12"/>
      <c r="DA3889" s="12"/>
      <c r="DB3889" s="12"/>
      <c r="DC3889" s="12"/>
      <c r="DD3889" s="12"/>
      <c r="DE3889" s="12"/>
      <c r="DF3889" s="12"/>
      <c r="DG3889" s="12"/>
      <c r="DH3889" s="12"/>
      <c r="DI3889" s="12"/>
      <c r="DJ3889" s="12"/>
      <c r="DK3889" s="12"/>
      <c r="DL3889" s="12"/>
      <c r="DM3889" s="12"/>
      <c r="DN3889" s="12"/>
      <c r="DO3889" s="12"/>
      <c r="DP3889" s="12"/>
      <c r="DQ3889" s="12"/>
      <c r="DR3889" s="12"/>
      <c r="DS3889" s="12"/>
      <c r="DT3889" s="12"/>
      <c r="DU3889" s="12"/>
      <c r="DV3889" s="12"/>
    </row>
    <row r="3890" spans="1:126" s="14" customFormat="1" ht="270.75" thickBot="1" x14ac:dyDescent="0.3">
      <c r="A3890" s="12"/>
      <c r="B3890" s="13">
        <f t="shared" si="63"/>
        <v>3881</v>
      </c>
      <c r="C3890" s="2" t="s">
        <v>3814</v>
      </c>
      <c r="D3890" s="9" t="s">
        <v>6109</v>
      </c>
      <c r="E3890" s="2" t="s">
        <v>5705</v>
      </c>
      <c r="F3890" s="2" t="s">
        <v>3146</v>
      </c>
      <c r="G3890" s="2" t="s">
        <v>3147</v>
      </c>
      <c r="H3890" s="2" t="s">
        <v>445</v>
      </c>
      <c r="J3890" s="12"/>
      <c r="K3890" s="12"/>
      <c r="L3890" s="12"/>
      <c r="M3890" s="12"/>
      <c r="N3890" s="12"/>
      <c r="O3890" s="12"/>
      <c r="P3890" s="12"/>
      <c r="Q3890" s="12"/>
      <c r="R3890" s="12"/>
      <c r="S3890" s="12"/>
      <c r="T3890" s="12"/>
      <c r="U3890" s="12"/>
      <c r="V3890" s="12"/>
      <c r="W3890" s="12"/>
      <c r="X3890" s="12"/>
      <c r="Y3890" s="12"/>
      <c r="Z3890" s="12"/>
      <c r="AA3890" s="12"/>
      <c r="AB3890" s="12"/>
      <c r="AC3890" s="12"/>
      <c r="AD3890" s="12"/>
      <c r="AE3890" s="12"/>
      <c r="AF3890" s="12"/>
      <c r="AG3890" s="12"/>
      <c r="AH3890" s="12"/>
      <c r="AI3890" s="12"/>
      <c r="AJ3890" s="12"/>
      <c r="AK3890" s="12"/>
      <c r="AL3890" s="12"/>
      <c r="AM3890" s="12"/>
      <c r="AN3890" s="12"/>
      <c r="AO3890" s="12"/>
      <c r="AP3890" s="12"/>
      <c r="AQ3890" s="12"/>
      <c r="AR3890" s="12"/>
      <c r="AS3890" s="12"/>
      <c r="AT3890" s="12"/>
      <c r="AU3890" s="12"/>
      <c r="AV3890" s="12"/>
      <c r="AW3890" s="12"/>
      <c r="AX3890" s="12"/>
      <c r="AY3890" s="12"/>
      <c r="AZ3890" s="12"/>
      <c r="BA3890" s="12"/>
      <c r="BB3890" s="12"/>
      <c r="BC3890" s="12"/>
      <c r="BD3890" s="12"/>
      <c r="BE3890" s="12"/>
      <c r="BF3890" s="12"/>
      <c r="BG3890" s="12"/>
      <c r="BH3890" s="12"/>
      <c r="BI3890" s="12"/>
      <c r="BJ3890" s="12"/>
      <c r="BK3890" s="12"/>
      <c r="BL3890" s="12"/>
      <c r="BM3890" s="12"/>
      <c r="BN3890" s="12"/>
      <c r="BO3890" s="12"/>
      <c r="BP3890" s="12"/>
      <c r="BQ3890" s="12"/>
      <c r="BR3890" s="12"/>
      <c r="BS3890" s="12"/>
      <c r="BT3890" s="12"/>
      <c r="BU3890" s="12"/>
      <c r="BV3890" s="12"/>
      <c r="BW3890" s="12"/>
      <c r="BX3890" s="12"/>
      <c r="BY3890" s="12"/>
      <c r="BZ3890" s="12"/>
      <c r="CA3890" s="12"/>
      <c r="CB3890" s="12"/>
      <c r="CC3890" s="12"/>
      <c r="CD3890" s="12"/>
      <c r="CE3890" s="12"/>
      <c r="CF3890" s="12"/>
      <c r="CG3890" s="12"/>
      <c r="CH3890" s="12"/>
      <c r="CI3890" s="12"/>
      <c r="CJ3890" s="12"/>
      <c r="CK3890" s="12"/>
      <c r="CL3890" s="12"/>
      <c r="CM3890" s="12"/>
      <c r="CN3890" s="12"/>
      <c r="CO3890" s="12"/>
      <c r="CP3890" s="12"/>
      <c r="CQ3890" s="12"/>
      <c r="CR3890" s="12"/>
      <c r="CS3890" s="12"/>
      <c r="CT3890" s="12"/>
      <c r="CU3890" s="12"/>
      <c r="CV3890" s="12"/>
      <c r="CW3890" s="12"/>
      <c r="CX3890" s="12"/>
      <c r="CY3890" s="12"/>
      <c r="CZ3890" s="12"/>
      <c r="DA3890" s="12"/>
      <c r="DB3890" s="12"/>
      <c r="DC3890" s="12"/>
      <c r="DD3890" s="12"/>
      <c r="DE3890" s="12"/>
      <c r="DF3890" s="12"/>
      <c r="DG3890" s="12"/>
      <c r="DH3890" s="12"/>
      <c r="DI3890" s="12"/>
      <c r="DJ3890" s="12"/>
      <c r="DK3890" s="12"/>
      <c r="DL3890" s="12"/>
      <c r="DM3890" s="12"/>
      <c r="DN3890" s="12"/>
      <c r="DO3890" s="12"/>
      <c r="DP3890" s="12"/>
      <c r="DQ3890" s="12"/>
      <c r="DR3890" s="12"/>
      <c r="DS3890" s="12"/>
      <c r="DT3890" s="12"/>
      <c r="DU3890" s="12"/>
      <c r="DV3890" s="12"/>
    </row>
    <row r="3891" spans="1:126" s="14" customFormat="1" ht="75.75" thickBot="1" x14ac:dyDescent="0.3">
      <c r="A3891" s="12"/>
      <c r="B3891" s="13">
        <f t="shared" si="63"/>
        <v>3882</v>
      </c>
      <c r="C3891" s="2" t="s">
        <v>3814</v>
      </c>
      <c r="D3891" s="9" t="s">
        <v>5707</v>
      </c>
      <c r="E3891" s="2" t="s">
        <v>5706</v>
      </c>
      <c r="F3891" s="2" t="s">
        <v>3148</v>
      </c>
      <c r="G3891" s="2" t="s">
        <v>3149</v>
      </c>
      <c r="H3891" s="2" t="s">
        <v>445</v>
      </c>
      <c r="J3891" s="12"/>
      <c r="K3891" s="12"/>
      <c r="L3891" s="12"/>
      <c r="M3891" s="12"/>
      <c r="N3891" s="12"/>
      <c r="O3891" s="12"/>
      <c r="P3891" s="12"/>
      <c r="Q3891" s="12"/>
      <c r="R3891" s="12"/>
      <c r="S3891" s="12"/>
      <c r="T3891" s="12"/>
      <c r="U3891" s="12"/>
      <c r="V3891" s="12"/>
      <c r="W3891" s="12"/>
      <c r="X3891" s="12"/>
      <c r="Y3891" s="12"/>
      <c r="Z3891" s="12"/>
      <c r="AA3891" s="12"/>
      <c r="AB3891" s="12"/>
      <c r="AC3891" s="12"/>
      <c r="AD3891" s="12"/>
      <c r="AE3891" s="12"/>
      <c r="AF3891" s="12"/>
      <c r="AG3891" s="12"/>
      <c r="AH3891" s="12"/>
      <c r="AI3891" s="12"/>
      <c r="AJ3891" s="12"/>
      <c r="AK3891" s="12"/>
      <c r="AL3891" s="12"/>
      <c r="AM3891" s="12"/>
      <c r="AN3891" s="12"/>
      <c r="AO3891" s="12"/>
      <c r="AP3891" s="12"/>
      <c r="AQ3891" s="12"/>
      <c r="AR3891" s="12"/>
      <c r="AS3891" s="12"/>
      <c r="AT3891" s="12"/>
      <c r="AU3891" s="12"/>
      <c r="AV3891" s="12"/>
      <c r="AW3891" s="12"/>
      <c r="AX3891" s="12"/>
      <c r="AY3891" s="12"/>
      <c r="AZ3891" s="12"/>
      <c r="BA3891" s="12"/>
      <c r="BB3891" s="12"/>
      <c r="BC3891" s="12"/>
      <c r="BD3891" s="12"/>
      <c r="BE3891" s="12"/>
      <c r="BF3891" s="12"/>
      <c r="BG3891" s="12"/>
      <c r="BH3891" s="12"/>
      <c r="BI3891" s="12"/>
      <c r="BJ3891" s="12"/>
      <c r="BK3891" s="12"/>
      <c r="BL3891" s="12"/>
      <c r="BM3891" s="12"/>
      <c r="BN3891" s="12"/>
      <c r="BO3891" s="12"/>
      <c r="BP3891" s="12"/>
      <c r="BQ3891" s="12"/>
      <c r="BR3891" s="12"/>
      <c r="BS3891" s="12"/>
      <c r="BT3891" s="12"/>
      <c r="BU3891" s="12"/>
      <c r="BV3891" s="12"/>
      <c r="BW3891" s="12"/>
      <c r="BX3891" s="12"/>
      <c r="BY3891" s="12"/>
      <c r="BZ3891" s="12"/>
      <c r="CA3891" s="12"/>
      <c r="CB3891" s="12"/>
      <c r="CC3891" s="12"/>
      <c r="CD3891" s="12"/>
      <c r="CE3891" s="12"/>
      <c r="CF3891" s="12"/>
      <c r="CG3891" s="12"/>
      <c r="CH3891" s="12"/>
      <c r="CI3891" s="12"/>
      <c r="CJ3891" s="12"/>
      <c r="CK3891" s="12"/>
      <c r="CL3891" s="12"/>
      <c r="CM3891" s="12"/>
      <c r="CN3891" s="12"/>
      <c r="CO3891" s="12"/>
      <c r="CP3891" s="12"/>
      <c r="CQ3891" s="12"/>
      <c r="CR3891" s="12"/>
      <c r="CS3891" s="12"/>
      <c r="CT3891" s="12"/>
      <c r="CU3891" s="12"/>
      <c r="CV3891" s="12"/>
      <c r="CW3891" s="12"/>
      <c r="CX3891" s="12"/>
      <c r="CY3891" s="12"/>
      <c r="CZ3891" s="12"/>
      <c r="DA3891" s="12"/>
      <c r="DB3891" s="12"/>
      <c r="DC3891" s="12"/>
      <c r="DD3891" s="12"/>
      <c r="DE3891" s="12"/>
      <c r="DF3891" s="12"/>
      <c r="DG3891" s="12"/>
      <c r="DH3891" s="12"/>
      <c r="DI3891" s="12"/>
      <c r="DJ3891" s="12"/>
      <c r="DK3891" s="12"/>
      <c r="DL3891" s="12"/>
      <c r="DM3891" s="12"/>
      <c r="DN3891" s="12"/>
      <c r="DO3891" s="12"/>
      <c r="DP3891" s="12"/>
      <c r="DQ3891" s="12"/>
      <c r="DR3891" s="12"/>
      <c r="DS3891" s="12"/>
      <c r="DT3891" s="12"/>
      <c r="DU3891" s="12"/>
      <c r="DV3891" s="12"/>
    </row>
    <row r="3892" spans="1:126" s="14" customFormat="1" ht="240.75" thickBot="1" x14ac:dyDescent="0.3">
      <c r="A3892" s="12"/>
      <c r="B3892" s="13">
        <f t="shared" si="63"/>
        <v>3883</v>
      </c>
      <c r="C3892" s="2" t="s">
        <v>3814</v>
      </c>
      <c r="D3892" s="9" t="s">
        <v>5704</v>
      </c>
      <c r="E3892" s="2" t="s">
        <v>5703</v>
      </c>
      <c r="F3892" s="2" t="s">
        <v>3150</v>
      </c>
      <c r="G3892" s="2" t="s">
        <v>3151</v>
      </c>
      <c r="H3892" s="2" t="s">
        <v>445</v>
      </c>
      <c r="J3892" s="12"/>
      <c r="K3892" s="12"/>
      <c r="L3892" s="12"/>
      <c r="M3892" s="12"/>
      <c r="N3892" s="12"/>
      <c r="O3892" s="12"/>
      <c r="P3892" s="12"/>
      <c r="Q3892" s="12"/>
      <c r="R3892" s="12"/>
      <c r="S3892" s="12"/>
      <c r="T3892" s="12"/>
      <c r="U3892" s="12"/>
      <c r="V3892" s="12"/>
      <c r="W3892" s="12"/>
      <c r="X3892" s="12"/>
      <c r="Y3892" s="12"/>
      <c r="Z3892" s="12"/>
      <c r="AA3892" s="12"/>
      <c r="AB3892" s="12"/>
      <c r="AC3892" s="12"/>
      <c r="AD3892" s="12"/>
      <c r="AE3892" s="12"/>
      <c r="AF3892" s="12"/>
      <c r="AG3892" s="12"/>
      <c r="AH3892" s="12"/>
      <c r="AI3892" s="12"/>
      <c r="AJ3892" s="12"/>
      <c r="AK3892" s="12"/>
      <c r="AL3892" s="12"/>
      <c r="AM3892" s="12"/>
      <c r="AN3892" s="12"/>
      <c r="AO3892" s="12"/>
      <c r="AP3892" s="12"/>
      <c r="AQ3892" s="12"/>
      <c r="AR3892" s="12"/>
      <c r="AS3892" s="12"/>
      <c r="AT3892" s="12"/>
      <c r="AU3892" s="12"/>
      <c r="AV3892" s="12"/>
      <c r="AW3892" s="12"/>
      <c r="AX3892" s="12"/>
      <c r="AY3892" s="12"/>
      <c r="AZ3892" s="12"/>
      <c r="BA3892" s="12"/>
      <c r="BB3892" s="12"/>
      <c r="BC3892" s="12"/>
      <c r="BD3892" s="12"/>
      <c r="BE3892" s="12"/>
      <c r="BF3892" s="12"/>
      <c r="BG3892" s="12"/>
      <c r="BH3892" s="12"/>
      <c r="BI3892" s="12"/>
      <c r="BJ3892" s="12"/>
      <c r="BK3892" s="12"/>
      <c r="BL3892" s="12"/>
      <c r="BM3892" s="12"/>
      <c r="BN3892" s="12"/>
      <c r="BO3892" s="12"/>
      <c r="BP3892" s="12"/>
      <c r="BQ3892" s="12"/>
      <c r="BR3892" s="12"/>
      <c r="BS3892" s="12"/>
      <c r="BT3892" s="12"/>
      <c r="BU3892" s="12"/>
      <c r="BV3892" s="12"/>
      <c r="BW3892" s="12"/>
      <c r="BX3892" s="12"/>
      <c r="BY3892" s="12"/>
      <c r="BZ3892" s="12"/>
      <c r="CA3892" s="12"/>
      <c r="CB3892" s="12"/>
      <c r="CC3892" s="12"/>
      <c r="CD3892" s="12"/>
      <c r="CE3892" s="12"/>
      <c r="CF3892" s="12"/>
      <c r="CG3892" s="12"/>
      <c r="CH3892" s="12"/>
      <c r="CI3892" s="12"/>
      <c r="CJ3892" s="12"/>
      <c r="CK3892" s="12"/>
      <c r="CL3892" s="12"/>
      <c r="CM3892" s="12"/>
      <c r="CN3892" s="12"/>
      <c r="CO3892" s="12"/>
      <c r="CP3892" s="12"/>
      <c r="CQ3892" s="12"/>
      <c r="CR3892" s="12"/>
      <c r="CS3892" s="12"/>
      <c r="CT3892" s="12"/>
      <c r="CU3892" s="12"/>
      <c r="CV3892" s="12"/>
      <c r="CW3892" s="12"/>
      <c r="CX3892" s="12"/>
      <c r="CY3892" s="12"/>
      <c r="CZ3892" s="12"/>
      <c r="DA3892" s="12"/>
      <c r="DB3892" s="12"/>
      <c r="DC3892" s="12"/>
      <c r="DD3892" s="12"/>
      <c r="DE3892" s="12"/>
      <c r="DF3892" s="12"/>
      <c r="DG3892" s="12"/>
      <c r="DH3892" s="12"/>
      <c r="DI3892" s="12"/>
      <c r="DJ3892" s="12"/>
      <c r="DK3892" s="12"/>
      <c r="DL3892" s="12"/>
      <c r="DM3892" s="12"/>
      <c r="DN3892" s="12"/>
      <c r="DO3892" s="12"/>
      <c r="DP3892" s="12"/>
      <c r="DQ3892" s="12"/>
      <c r="DR3892" s="12"/>
      <c r="DS3892" s="12"/>
      <c r="DT3892" s="12"/>
      <c r="DU3892" s="12"/>
      <c r="DV3892" s="12"/>
    </row>
    <row r="3893" spans="1:126" s="14" customFormat="1" ht="225.75" thickBot="1" x14ac:dyDescent="0.3">
      <c r="A3893" s="12"/>
      <c r="B3893" s="13">
        <f t="shared" si="63"/>
        <v>3884</v>
      </c>
      <c r="C3893" s="2" t="s">
        <v>3814</v>
      </c>
      <c r="D3893" s="9" t="s">
        <v>6088</v>
      </c>
      <c r="E3893" s="2" t="s">
        <v>6025</v>
      </c>
      <c r="F3893" s="2" t="s">
        <v>6936</v>
      </c>
      <c r="G3893" s="2" t="s">
        <v>5746</v>
      </c>
      <c r="H3893" s="2" t="s">
        <v>445</v>
      </c>
      <c r="J3893" s="12"/>
      <c r="K3893" s="12"/>
      <c r="L3893" s="12"/>
      <c r="M3893" s="12"/>
      <c r="N3893" s="12"/>
      <c r="O3893" s="12"/>
      <c r="P3893" s="12"/>
      <c r="Q3893" s="12"/>
      <c r="R3893" s="12"/>
      <c r="S3893" s="12"/>
      <c r="T3893" s="12"/>
      <c r="U3893" s="12"/>
      <c r="V3893" s="12"/>
      <c r="W3893" s="12"/>
      <c r="X3893" s="12"/>
      <c r="Y3893" s="12"/>
      <c r="Z3893" s="12"/>
      <c r="AA3893" s="12"/>
      <c r="AB3893" s="12"/>
      <c r="AC3893" s="12"/>
      <c r="AD3893" s="12"/>
      <c r="AE3893" s="12"/>
      <c r="AF3893" s="12"/>
      <c r="AG3893" s="12"/>
      <c r="AH3893" s="12"/>
      <c r="AI3893" s="12"/>
      <c r="AJ3893" s="12"/>
      <c r="AK3893" s="12"/>
      <c r="AL3893" s="12"/>
      <c r="AM3893" s="12"/>
      <c r="AN3893" s="12"/>
      <c r="AO3893" s="12"/>
      <c r="AP3893" s="12"/>
      <c r="AQ3893" s="12"/>
      <c r="AR3893" s="12"/>
      <c r="AS3893" s="12"/>
      <c r="AT3893" s="12"/>
      <c r="AU3893" s="12"/>
      <c r="AV3893" s="12"/>
      <c r="AW3893" s="12"/>
      <c r="AX3893" s="12"/>
      <c r="AY3893" s="12"/>
      <c r="AZ3893" s="12"/>
      <c r="BA3893" s="12"/>
      <c r="BB3893" s="12"/>
      <c r="BC3893" s="12"/>
      <c r="BD3893" s="12"/>
      <c r="BE3893" s="12"/>
      <c r="BF3893" s="12"/>
      <c r="BG3893" s="12"/>
      <c r="BH3893" s="12"/>
      <c r="BI3893" s="12"/>
      <c r="BJ3893" s="12"/>
      <c r="BK3893" s="12"/>
      <c r="BL3893" s="12"/>
      <c r="BM3893" s="12"/>
      <c r="BN3893" s="12"/>
      <c r="BO3893" s="12"/>
      <c r="BP3893" s="12"/>
      <c r="BQ3893" s="12"/>
      <c r="BR3893" s="12"/>
      <c r="BS3893" s="12"/>
      <c r="BT3893" s="12"/>
      <c r="BU3893" s="12"/>
      <c r="BV3893" s="12"/>
      <c r="BW3893" s="12"/>
      <c r="BX3893" s="12"/>
      <c r="BY3893" s="12"/>
      <c r="BZ3893" s="12"/>
      <c r="CA3893" s="12"/>
      <c r="CB3893" s="12"/>
      <c r="CC3893" s="12"/>
      <c r="CD3893" s="12"/>
      <c r="CE3893" s="12"/>
      <c r="CF3893" s="12"/>
      <c r="CG3893" s="12"/>
      <c r="CH3893" s="12"/>
      <c r="CI3893" s="12"/>
      <c r="CJ3893" s="12"/>
      <c r="CK3893" s="12"/>
      <c r="CL3893" s="12"/>
      <c r="CM3893" s="12"/>
      <c r="CN3893" s="12"/>
      <c r="CO3893" s="12"/>
      <c r="CP3893" s="12"/>
      <c r="CQ3893" s="12"/>
      <c r="CR3893" s="12"/>
      <c r="CS3893" s="12"/>
      <c r="CT3893" s="12"/>
      <c r="CU3893" s="12"/>
      <c r="CV3893" s="12"/>
      <c r="CW3893" s="12"/>
      <c r="CX3893" s="12"/>
      <c r="CY3893" s="12"/>
      <c r="CZ3893" s="12"/>
      <c r="DA3893" s="12"/>
      <c r="DB3893" s="12"/>
      <c r="DC3893" s="12"/>
      <c r="DD3893" s="12"/>
      <c r="DE3893" s="12"/>
      <c r="DF3893" s="12"/>
      <c r="DG3893" s="12"/>
      <c r="DH3893" s="12"/>
      <c r="DI3893" s="12"/>
      <c r="DJ3893" s="12"/>
      <c r="DK3893" s="12"/>
      <c r="DL3893" s="12"/>
      <c r="DM3893" s="12"/>
      <c r="DN3893" s="12"/>
      <c r="DO3893" s="12"/>
      <c r="DP3893" s="12"/>
      <c r="DQ3893" s="12"/>
      <c r="DR3893" s="12"/>
      <c r="DS3893" s="12"/>
      <c r="DT3893" s="12"/>
      <c r="DU3893" s="12"/>
      <c r="DV3893" s="12"/>
    </row>
    <row r="3894" spans="1:126" s="14" customFormat="1" ht="60.75" thickBot="1" x14ac:dyDescent="0.3">
      <c r="A3894" s="12"/>
      <c r="B3894" s="13">
        <f t="shared" si="63"/>
        <v>3885</v>
      </c>
      <c r="C3894" s="2" t="s">
        <v>3814</v>
      </c>
      <c r="D3894" s="9">
        <v>8432</v>
      </c>
      <c r="E3894" s="2" t="s">
        <v>5747</v>
      </c>
      <c r="F3894" s="2" t="s">
        <v>5748</v>
      </c>
      <c r="G3894" s="2" t="s">
        <v>10827</v>
      </c>
      <c r="H3894" s="2" t="s">
        <v>445</v>
      </c>
      <c r="J3894" s="12"/>
      <c r="K3894" s="12"/>
      <c r="L3894" s="12"/>
      <c r="M3894" s="12"/>
      <c r="N3894" s="12"/>
      <c r="O3894" s="12"/>
      <c r="P3894" s="12"/>
      <c r="Q3894" s="12"/>
      <c r="R3894" s="12"/>
      <c r="S3894" s="12"/>
      <c r="T3894" s="12"/>
      <c r="U3894" s="12"/>
      <c r="V3894" s="12"/>
      <c r="W3894" s="12"/>
      <c r="X3894" s="12"/>
      <c r="Y3894" s="12"/>
      <c r="Z3894" s="12"/>
      <c r="AA3894" s="12"/>
      <c r="AB3894" s="12"/>
      <c r="AC3894" s="12"/>
      <c r="AD3894" s="12"/>
      <c r="AE3894" s="12"/>
      <c r="AF3894" s="12"/>
      <c r="AG3894" s="12"/>
      <c r="AH3894" s="12"/>
      <c r="AI3894" s="12"/>
      <c r="AJ3894" s="12"/>
      <c r="AK3894" s="12"/>
      <c r="AL3894" s="12"/>
      <c r="AM3894" s="12"/>
      <c r="AN3894" s="12"/>
      <c r="AO3894" s="12"/>
      <c r="AP3894" s="12"/>
      <c r="AQ3894" s="12"/>
      <c r="AR3894" s="12"/>
      <c r="AS3894" s="12"/>
      <c r="AT3894" s="12"/>
      <c r="AU3894" s="12"/>
      <c r="AV3894" s="12"/>
      <c r="AW3894" s="12"/>
      <c r="AX3894" s="12"/>
      <c r="AY3894" s="12"/>
      <c r="AZ3894" s="12"/>
      <c r="BA3894" s="12"/>
      <c r="BB3894" s="12"/>
      <c r="BC3894" s="12"/>
      <c r="BD3894" s="12"/>
      <c r="BE3894" s="12"/>
      <c r="BF3894" s="12"/>
      <c r="BG3894" s="12"/>
      <c r="BH3894" s="12"/>
      <c r="BI3894" s="12"/>
      <c r="BJ3894" s="12"/>
      <c r="BK3894" s="12"/>
      <c r="BL3894" s="12"/>
      <c r="BM3894" s="12"/>
      <c r="BN3894" s="12"/>
      <c r="BO3894" s="12"/>
      <c r="BP3894" s="12"/>
      <c r="BQ3894" s="12"/>
      <c r="BR3894" s="12"/>
      <c r="BS3894" s="12"/>
      <c r="BT3894" s="12"/>
      <c r="BU3894" s="12"/>
      <c r="BV3894" s="12"/>
      <c r="BW3894" s="12"/>
      <c r="BX3894" s="12"/>
      <c r="BY3894" s="12"/>
      <c r="BZ3894" s="12"/>
      <c r="CA3894" s="12"/>
      <c r="CB3894" s="12"/>
      <c r="CC3894" s="12"/>
      <c r="CD3894" s="12"/>
      <c r="CE3894" s="12"/>
      <c r="CF3894" s="12"/>
      <c r="CG3894" s="12"/>
      <c r="CH3894" s="12"/>
      <c r="CI3894" s="12"/>
      <c r="CJ3894" s="12"/>
      <c r="CK3894" s="12"/>
      <c r="CL3894" s="12"/>
      <c r="CM3894" s="12"/>
      <c r="CN3894" s="12"/>
      <c r="CO3894" s="12"/>
      <c r="CP3894" s="12"/>
      <c r="CQ3894" s="12"/>
      <c r="CR3894" s="12"/>
      <c r="CS3894" s="12"/>
      <c r="CT3894" s="12"/>
      <c r="CU3894" s="12"/>
      <c r="CV3894" s="12"/>
      <c r="CW3894" s="12"/>
      <c r="CX3894" s="12"/>
      <c r="CY3894" s="12"/>
      <c r="CZ3894" s="12"/>
      <c r="DA3894" s="12"/>
      <c r="DB3894" s="12"/>
      <c r="DC3894" s="12"/>
      <c r="DD3894" s="12"/>
      <c r="DE3894" s="12"/>
      <c r="DF3894" s="12"/>
      <c r="DG3894" s="12"/>
      <c r="DH3894" s="12"/>
      <c r="DI3894" s="12"/>
      <c r="DJ3894" s="12"/>
      <c r="DK3894" s="12"/>
      <c r="DL3894" s="12"/>
      <c r="DM3894" s="12"/>
      <c r="DN3894" s="12"/>
      <c r="DO3894" s="12"/>
      <c r="DP3894" s="12"/>
      <c r="DQ3894" s="12"/>
      <c r="DR3894" s="12"/>
      <c r="DS3894" s="12"/>
      <c r="DT3894" s="12"/>
      <c r="DU3894" s="12"/>
      <c r="DV3894" s="12"/>
    </row>
    <row r="3895" spans="1:126" s="14" customFormat="1" ht="90.75" thickBot="1" x14ac:dyDescent="0.3">
      <c r="A3895" s="12"/>
      <c r="B3895" s="13">
        <f t="shared" si="63"/>
        <v>3886</v>
      </c>
      <c r="C3895" s="2" t="s">
        <v>3814</v>
      </c>
      <c r="D3895" s="9">
        <v>8465</v>
      </c>
      <c r="E3895" s="2" t="s">
        <v>5749</v>
      </c>
      <c r="F3895" s="2" t="s">
        <v>5750</v>
      </c>
      <c r="G3895" s="2" t="s">
        <v>10828</v>
      </c>
      <c r="H3895" s="2" t="s">
        <v>445</v>
      </c>
      <c r="J3895" s="12"/>
      <c r="K3895" s="12"/>
      <c r="L3895" s="12"/>
      <c r="M3895" s="12"/>
      <c r="N3895" s="12"/>
      <c r="O3895" s="12"/>
      <c r="P3895" s="12"/>
      <c r="Q3895" s="12"/>
      <c r="R3895" s="12"/>
      <c r="S3895" s="12"/>
      <c r="T3895" s="12"/>
      <c r="U3895" s="12"/>
      <c r="V3895" s="12"/>
      <c r="W3895" s="12"/>
      <c r="X3895" s="12"/>
      <c r="Y3895" s="12"/>
      <c r="Z3895" s="12"/>
      <c r="AA3895" s="12"/>
      <c r="AB3895" s="12"/>
      <c r="AC3895" s="12"/>
      <c r="AD3895" s="12"/>
      <c r="AE3895" s="12"/>
      <c r="AF3895" s="12"/>
      <c r="AG3895" s="12"/>
      <c r="AH3895" s="12"/>
      <c r="AI3895" s="12"/>
      <c r="AJ3895" s="12"/>
      <c r="AK3895" s="12"/>
      <c r="AL3895" s="12"/>
      <c r="AM3895" s="12"/>
      <c r="AN3895" s="12"/>
      <c r="AO3895" s="12"/>
      <c r="AP3895" s="12"/>
      <c r="AQ3895" s="12"/>
      <c r="AR3895" s="12"/>
      <c r="AS3895" s="12"/>
      <c r="AT3895" s="12"/>
      <c r="AU3895" s="12"/>
      <c r="AV3895" s="12"/>
      <c r="AW3895" s="12"/>
      <c r="AX3895" s="12"/>
      <c r="AY3895" s="12"/>
      <c r="AZ3895" s="12"/>
      <c r="BA3895" s="12"/>
      <c r="BB3895" s="12"/>
      <c r="BC3895" s="12"/>
      <c r="BD3895" s="12"/>
      <c r="BE3895" s="12"/>
      <c r="BF3895" s="12"/>
      <c r="BG3895" s="12"/>
      <c r="BH3895" s="12"/>
      <c r="BI3895" s="12"/>
      <c r="BJ3895" s="12"/>
      <c r="BK3895" s="12"/>
      <c r="BL3895" s="12"/>
      <c r="BM3895" s="12"/>
      <c r="BN3895" s="12"/>
      <c r="BO3895" s="12"/>
      <c r="BP3895" s="12"/>
      <c r="BQ3895" s="12"/>
      <c r="BR3895" s="12"/>
      <c r="BS3895" s="12"/>
      <c r="BT3895" s="12"/>
      <c r="BU3895" s="12"/>
      <c r="BV3895" s="12"/>
      <c r="BW3895" s="12"/>
      <c r="BX3895" s="12"/>
      <c r="BY3895" s="12"/>
      <c r="BZ3895" s="12"/>
      <c r="CA3895" s="12"/>
      <c r="CB3895" s="12"/>
      <c r="CC3895" s="12"/>
      <c r="CD3895" s="12"/>
      <c r="CE3895" s="12"/>
      <c r="CF3895" s="12"/>
      <c r="CG3895" s="12"/>
      <c r="CH3895" s="12"/>
      <c r="CI3895" s="12"/>
      <c r="CJ3895" s="12"/>
      <c r="CK3895" s="12"/>
      <c r="CL3895" s="12"/>
      <c r="CM3895" s="12"/>
      <c r="CN3895" s="12"/>
      <c r="CO3895" s="12"/>
      <c r="CP3895" s="12"/>
      <c r="CQ3895" s="12"/>
      <c r="CR3895" s="12"/>
      <c r="CS3895" s="12"/>
      <c r="CT3895" s="12"/>
      <c r="CU3895" s="12"/>
      <c r="CV3895" s="12"/>
      <c r="CW3895" s="12"/>
      <c r="CX3895" s="12"/>
      <c r="CY3895" s="12"/>
      <c r="CZ3895" s="12"/>
      <c r="DA3895" s="12"/>
      <c r="DB3895" s="12"/>
      <c r="DC3895" s="12"/>
      <c r="DD3895" s="12"/>
      <c r="DE3895" s="12"/>
      <c r="DF3895" s="12"/>
      <c r="DG3895" s="12"/>
      <c r="DH3895" s="12"/>
      <c r="DI3895" s="12"/>
      <c r="DJ3895" s="12"/>
      <c r="DK3895" s="12"/>
      <c r="DL3895" s="12"/>
      <c r="DM3895" s="12"/>
      <c r="DN3895" s="12"/>
      <c r="DO3895" s="12"/>
      <c r="DP3895" s="12"/>
      <c r="DQ3895" s="12"/>
      <c r="DR3895" s="12"/>
      <c r="DS3895" s="12"/>
      <c r="DT3895" s="12"/>
      <c r="DU3895" s="12"/>
      <c r="DV3895" s="12"/>
    </row>
    <row r="3896" spans="1:126" s="14" customFormat="1" ht="60.75" thickBot="1" x14ac:dyDescent="0.3">
      <c r="A3896" s="12"/>
      <c r="B3896" s="13">
        <f t="shared" si="63"/>
        <v>3887</v>
      </c>
      <c r="C3896" s="2" t="s">
        <v>3814</v>
      </c>
      <c r="D3896" s="9">
        <v>8432</v>
      </c>
      <c r="E3896" s="2" t="s">
        <v>5933</v>
      </c>
      <c r="F3896" s="2" t="s">
        <v>5931</v>
      </c>
      <c r="G3896" s="2" t="s">
        <v>5932</v>
      </c>
      <c r="H3896" s="2" t="s">
        <v>445</v>
      </c>
      <c r="J3896" s="12"/>
      <c r="K3896" s="12"/>
      <c r="L3896" s="12"/>
      <c r="M3896" s="12"/>
      <c r="N3896" s="12"/>
      <c r="O3896" s="12"/>
      <c r="P3896" s="12"/>
      <c r="Q3896" s="12"/>
      <c r="R3896" s="12"/>
      <c r="S3896" s="12"/>
      <c r="T3896" s="12"/>
      <c r="U3896" s="12"/>
      <c r="V3896" s="12"/>
      <c r="W3896" s="12"/>
      <c r="X3896" s="12"/>
      <c r="Y3896" s="12"/>
      <c r="Z3896" s="12"/>
      <c r="AA3896" s="12"/>
      <c r="AB3896" s="12"/>
      <c r="AC3896" s="12"/>
      <c r="AD3896" s="12"/>
      <c r="AE3896" s="12"/>
      <c r="AF3896" s="12"/>
      <c r="AG3896" s="12"/>
      <c r="AH3896" s="12"/>
      <c r="AI3896" s="12"/>
      <c r="AJ3896" s="12"/>
      <c r="AK3896" s="12"/>
      <c r="AL3896" s="12"/>
      <c r="AM3896" s="12"/>
      <c r="AN3896" s="12"/>
      <c r="AO3896" s="12"/>
      <c r="AP3896" s="12"/>
      <c r="AQ3896" s="12"/>
      <c r="AR3896" s="12"/>
      <c r="AS3896" s="12"/>
      <c r="AT3896" s="12"/>
      <c r="AU3896" s="12"/>
      <c r="AV3896" s="12"/>
      <c r="AW3896" s="12"/>
      <c r="AX3896" s="12"/>
      <c r="AY3896" s="12"/>
      <c r="AZ3896" s="12"/>
      <c r="BA3896" s="12"/>
      <c r="BB3896" s="12"/>
      <c r="BC3896" s="12"/>
      <c r="BD3896" s="12"/>
      <c r="BE3896" s="12"/>
      <c r="BF3896" s="12"/>
      <c r="BG3896" s="12"/>
      <c r="BH3896" s="12"/>
      <c r="BI3896" s="12"/>
      <c r="BJ3896" s="12"/>
      <c r="BK3896" s="12"/>
      <c r="BL3896" s="12"/>
      <c r="BM3896" s="12"/>
      <c r="BN3896" s="12"/>
      <c r="BO3896" s="12"/>
      <c r="BP3896" s="12"/>
      <c r="BQ3896" s="12"/>
      <c r="BR3896" s="12"/>
      <c r="BS3896" s="12"/>
      <c r="BT3896" s="12"/>
      <c r="BU3896" s="12"/>
      <c r="BV3896" s="12"/>
      <c r="BW3896" s="12"/>
      <c r="BX3896" s="12"/>
      <c r="BY3896" s="12"/>
      <c r="BZ3896" s="12"/>
      <c r="CA3896" s="12"/>
      <c r="CB3896" s="12"/>
      <c r="CC3896" s="12"/>
      <c r="CD3896" s="12"/>
      <c r="CE3896" s="12"/>
      <c r="CF3896" s="12"/>
      <c r="CG3896" s="12"/>
      <c r="CH3896" s="12"/>
      <c r="CI3896" s="12"/>
      <c r="CJ3896" s="12"/>
      <c r="CK3896" s="12"/>
      <c r="CL3896" s="12"/>
      <c r="CM3896" s="12"/>
      <c r="CN3896" s="12"/>
      <c r="CO3896" s="12"/>
      <c r="CP3896" s="12"/>
      <c r="CQ3896" s="12"/>
      <c r="CR3896" s="12"/>
      <c r="CS3896" s="12"/>
      <c r="CT3896" s="12"/>
      <c r="CU3896" s="12"/>
      <c r="CV3896" s="12"/>
      <c r="CW3896" s="12"/>
      <c r="CX3896" s="12"/>
      <c r="CY3896" s="12"/>
      <c r="CZ3896" s="12"/>
      <c r="DA3896" s="12"/>
      <c r="DB3896" s="12"/>
      <c r="DC3896" s="12"/>
      <c r="DD3896" s="12"/>
      <c r="DE3896" s="12"/>
      <c r="DF3896" s="12"/>
      <c r="DG3896" s="12"/>
      <c r="DH3896" s="12"/>
      <c r="DI3896" s="12"/>
      <c r="DJ3896" s="12"/>
      <c r="DK3896" s="12"/>
      <c r="DL3896" s="12"/>
      <c r="DM3896" s="12"/>
      <c r="DN3896" s="12"/>
      <c r="DO3896" s="12"/>
      <c r="DP3896" s="12"/>
      <c r="DQ3896" s="12"/>
      <c r="DR3896" s="12"/>
      <c r="DS3896" s="12"/>
      <c r="DT3896" s="12"/>
      <c r="DU3896" s="12"/>
      <c r="DV3896" s="12"/>
    </row>
    <row r="3897" spans="1:126" s="14" customFormat="1" ht="75.75" thickBot="1" x14ac:dyDescent="0.3">
      <c r="A3897" s="12"/>
      <c r="B3897" s="13">
        <f t="shared" si="63"/>
        <v>3888</v>
      </c>
      <c r="C3897" s="2" t="s">
        <v>3814</v>
      </c>
      <c r="D3897" s="9" t="s">
        <v>5752</v>
      </c>
      <c r="E3897" s="2" t="s">
        <v>5751</v>
      </c>
      <c r="F3897" s="2" t="s">
        <v>4589</v>
      </c>
      <c r="G3897" s="2" t="s">
        <v>10829</v>
      </c>
      <c r="H3897" s="2" t="s">
        <v>445</v>
      </c>
      <c r="J3897" s="12"/>
      <c r="K3897" s="12"/>
      <c r="L3897" s="12"/>
      <c r="M3897" s="12"/>
      <c r="N3897" s="12"/>
      <c r="O3897" s="12"/>
      <c r="P3897" s="12"/>
      <c r="Q3897" s="12"/>
      <c r="R3897" s="12"/>
      <c r="S3897" s="12"/>
      <c r="T3897" s="12"/>
      <c r="U3897" s="12"/>
      <c r="V3897" s="12"/>
      <c r="W3897" s="12"/>
      <c r="X3897" s="12"/>
      <c r="Y3897" s="12"/>
      <c r="Z3897" s="12"/>
      <c r="AA3897" s="12"/>
      <c r="AB3897" s="12"/>
      <c r="AC3897" s="12"/>
      <c r="AD3897" s="12"/>
      <c r="AE3897" s="12"/>
      <c r="AF3897" s="12"/>
      <c r="AG3897" s="12"/>
      <c r="AH3897" s="12"/>
      <c r="AI3897" s="12"/>
      <c r="AJ3897" s="12"/>
      <c r="AK3897" s="12"/>
      <c r="AL3897" s="12"/>
      <c r="AM3897" s="12"/>
      <c r="AN3897" s="12"/>
      <c r="AO3897" s="12"/>
      <c r="AP3897" s="12"/>
      <c r="AQ3897" s="12"/>
      <c r="AR3897" s="12"/>
      <c r="AS3897" s="12"/>
      <c r="AT3897" s="12"/>
      <c r="AU3897" s="12"/>
      <c r="AV3897" s="12"/>
      <c r="AW3897" s="12"/>
      <c r="AX3897" s="12"/>
      <c r="AY3897" s="12"/>
      <c r="AZ3897" s="12"/>
      <c r="BA3897" s="12"/>
      <c r="BB3897" s="12"/>
      <c r="BC3897" s="12"/>
      <c r="BD3897" s="12"/>
      <c r="BE3897" s="12"/>
      <c r="BF3897" s="12"/>
      <c r="BG3897" s="12"/>
      <c r="BH3897" s="12"/>
      <c r="BI3897" s="12"/>
      <c r="BJ3897" s="12"/>
      <c r="BK3897" s="12"/>
      <c r="BL3897" s="12"/>
      <c r="BM3897" s="12"/>
      <c r="BN3897" s="12"/>
      <c r="BO3897" s="12"/>
      <c r="BP3897" s="12"/>
      <c r="BQ3897" s="12"/>
      <c r="BR3897" s="12"/>
      <c r="BS3897" s="12"/>
      <c r="BT3897" s="12"/>
      <c r="BU3897" s="12"/>
      <c r="BV3897" s="12"/>
      <c r="BW3897" s="12"/>
      <c r="BX3897" s="12"/>
      <c r="BY3897" s="12"/>
      <c r="BZ3897" s="12"/>
      <c r="CA3897" s="12"/>
      <c r="CB3897" s="12"/>
      <c r="CC3897" s="12"/>
      <c r="CD3897" s="12"/>
      <c r="CE3897" s="12"/>
      <c r="CF3897" s="12"/>
      <c r="CG3897" s="12"/>
      <c r="CH3897" s="12"/>
      <c r="CI3897" s="12"/>
      <c r="CJ3897" s="12"/>
      <c r="CK3897" s="12"/>
      <c r="CL3897" s="12"/>
      <c r="CM3897" s="12"/>
      <c r="CN3897" s="12"/>
      <c r="CO3897" s="12"/>
      <c r="CP3897" s="12"/>
      <c r="CQ3897" s="12"/>
      <c r="CR3897" s="12"/>
      <c r="CS3897" s="12"/>
      <c r="CT3897" s="12"/>
      <c r="CU3897" s="12"/>
      <c r="CV3897" s="12"/>
      <c r="CW3897" s="12"/>
      <c r="CX3897" s="12"/>
      <c r="CY3897" s="12"/>
      <c r="CZ3897" s="12"/>
      <c r="DA3897" s="12"/>
      <c r="DB3897" s="12"/>
      <c r="DC3897" s="12"/>
      <c r="DD3897" s="12"/>
      <c r="DE3897" s="12"/>
      <c r="DF3897" s="12"/>
      <c r="DG3897" s="12"/>
      <c r="DH3897" s="12"/>
      <c r="DI3897" s="12"/>
      <c r="DJ3897" s="12"/>
      <c r="DK3897" s="12"/>
      <c r="DL3897" s="12"/>
      <c r="DM3897" s="12"/>
      <c r="DN3897" s="12"/>
      <c r="DO3897" s="12"/>
      <c r="DP3897" s="12"/>
      <c r="DQ3897" s="12"/>
      <c r="DR3897" s="12"/>
      <c r="DS3897" s="12"/>
      <c r="DT3897" s="12"/>
      <c r="DU3897" s="12"/>
      <c r="DV3897" s="12"/>
    </row>
    <row r="3898" spans="1:126" s="14" customFormat="1" ht="60.75" thickBot="1" x14ac:dyDescent="0.3">
      <c r="A3898" s="12"/>
      <c r="B3898" s="13">
        <f t="shared" si="63"/>
        <v>3889</v>
      </c>
      <c r="C3898" s="2" t="s">
        <v>3814</v>
      </c>
      <c r="D3898" s="9">
        <v>8436</v>
      </c>
      <c r="E3898" s="2" t="s">
        <v>6598</v>
      </c>
      <c r="F3898" s="2" t="s">
        <v>6600</v>
      </c>
      <c r="G3898" s="2" t="s">
        <v>6599</v>
      </c>
      <c r="H3898" s="2" t="s">
        <v>445</v>
      </c>
      <c r="J3898" s="12"/>
      <c r="K3898" s="12"/>
      <c r="L3898" s="12"/>
      <c r="M3898" s="12"/>
      <c r="N3898" s="12"/>
      <c r="O3898" s="12"/>
      <c r="P3898" s="12"/>
      <c r="Q3898" s="12"/>
      <c r="R3898" s="12"/>
      <c r="S3898" s="12"/>
      <c r="T3898" s="12"/>
      <c r="U3898" s="12"/>
      <c r="V3898" s="12"/>
      <c r="W3898" s="12"/>
      <c r="X3898" s="12"/>
      <c r="Y3898" s="12"/>
      <c r="Z3898" s="12"/>
      <c r="AA3898" s="12"/>
      <c r="AB3898" s="12"/>
      <c r="AC3898" s="12"/>
      <c r="AD3898" s="12"/>
      <c r="AE3898" s="12"/>
      <c r="AF3898" s="12"/>
      <c r="AG3898" s="12"/>
      <c r="AH3898" s="12"/>
      <c r="AI3898" s="12"/>
      <c r="AJ3898" s="12"/>
      <c r="AK3898" s="12"/>
      <c r="AL3898" s="12"/>
      <c r="AM3898" s="12"/>
      <c r="AN3898" s="12"/>
      <c r="AO3898" s="12"/>
      <c r="AP3898" s="12"/>
      <c r="AQ3898" s="12"/>
      <c r="AR3898" s="12"/>
      <c r="AS3898" s="12"/>
      <c r="AT3898" s="12"/>
      <c r="AU3898" s="12"/>
      <c r="AV3898" s="12"/>
      <c r="AW3898" s="12"/>
      <c r="AX3898" s="12"/>
      <c r="AY3898" s="12"/>
      <c r="AZ3898" s="12"/>
      <c r="BA3898" s="12"/>
      <c r="BB3898" s="12"/>
      <c r="BC3898" s="12"/>
      <c r="BD3898" s="12"/>
      <c r="BE3898" s="12"/>
      <c r="BF3898" s="12"/>
      <c r="BG3898" s="12"/>
      <c r="BH3898" s="12"/>
      <c r="BI3898" s="12"/>
      <c r="BJ3898" s="12"/>
      <c r="BK3898" s="12"/>
      <c r="BL3898" s="12"/>
      <c r="BM3898" s="12"/>
      <c r="BN3898" s="12"/>
      <c r="BO3898" s="12"/>
      <c r="BP3898" s="12"/>
      <c r="BQ3898" s="12"/>
      <c r="BR3898" s="12"/>
      <c r="BS3898" s="12"/>
      <c r="BT3898" s="12"/>
      <c r="BU3898" s="12"/>
      <c r="BV3898" s="12"/>
      <c r="BW3898" s="12"/>
      <c r="BX3898" s="12"/>
      <c r="BY3898" s="12"/>
      <c r="BZ3898" s="12"/>
      <c r="CA3898" s="12"/>
      <c r="CB3898" s="12"/>
      <c r="CC3898" s="12"/>
      <c r="CD3898" s="12"/>
      <c r="CE3898" s="12"/>
      <c r="CF3898" s="12"/>
      <c r="CG3898" s="12"/>
      <c r="CH3898" s="12"/>
      <c r="CI3898" s="12"/>
      <c r="CJ3898" s="12"/>
      <c r="CK3898" s="12"/>
      <c r="CL3898" s="12"/>
      <c r="CM3898" s="12"/>
      <c r="CN3898" s="12"/>
      <c r="CO3898" s="12"/>
      <c r="CP3898" s="12"/>
      <c r="CQ3898" s="12"/>
      <c r="CR3898" s="12"/>
      <c r="CS3898" s="12"/>
      <c r="CT3898" s="12"/>
      <c r="CU3898" s="12"/>
      <c r="CV3898" s="12"/>
      <c r="CW3898" s="12"/>
      <c r="CX3898" s="12"/>
      <c r="CY3898" s="12"/>
      <c r="CZ3898" s="12"/>
      <c r="DA3898" s="12"/>
      <c r="DB3898" s="12"/>
      <c r="DC3898" s="12"/>
      <c r="DD3898" s="12"/>
      <c r="DE3898" s="12"/>
      <c r="DF3898" s="12"/>
      <c r="DG3898" s="12"/>
      <c r="DH3898" s="12"/>
      <c r="DI3898" s="12"/>
      <c r="DJ3898" s="12"/>
      <c r="DK3898" s="12"/>
      <c r="DL3898" s="12"/>
      <c r="DM3898" s="12"/>
      <c r="DN3898" s="12"/>
      <c r="DO3898" s="12"/>
      <c r="DP3898" s="12"/>
      <c r="DQ3898" s="12"/>
      <c r="DR3898" s="12"/>
      <c r="DS3898" s="12"/>
      <c r="DT3898" s="12"/>
      <c r="DU3898" s="12"/>
      <c r="DV3898" s="12"/>
    </row>
    <row r="3899" spans="1:126" s="14" customFormat="1" ht="90.75" thickBot="1" x14ac:dyDescent="0.3">
      <c r="A3899" s="12"/>
      <c r="B3899" s="13">
        <f t="shared" si="63"/>
        <v>3890</v>
      </c>
      <c r="C3899" s="2" t="s">
        <v>3814</v>
      </c>
      <c r="D3899" s="9">
        <v>8454</v>
      </c>
      <c r="E3899" s="2" t="s">
        <v>6604</v>
      </c>
      <c r="F3899" s="2" t="s">
        <v>6605</v>
      </c>
      <c r="G3899" s="2" t="s">
        <v>10830</v>
      </c>
      <c r="H3899" s="2" t="s">
        <v>445</v>
      </c>
      <c r="J3899" s="12"/>
      <c r="K3899" s="12"/>
      <c r="L3899" s="12"/>
      <c r="M3899" s="12"/>
      <c r="N3899" s="12"/>
      <c r="O3899" s="12"/>
      <c r="P3899" s="12"/>
      <c r="Q3899" s="12"/>
      <c r="R3899" s="12"/>
      <c r="S3899" s="12"/>
      <c r="T3899" s="12"/>
      <c r="U3899" s="12"/>
      <c r="V3899" s="12"/>
      <c r="W3899" s="12"/>
      <c r="X3899" s="12"/>
      <c r="Y3899" s="12"/>
      <c r="Z3899" s="12"/>
      <c r="AA3899" s="12"/>
      <c r="AB3899" s="12"/>
      <c r="AC3899" s="12"/>
      <c r="AD3899" s="12"/>
      <c r="AE3899" s="12"/>
      <c r="AF3899" s="12"/>
      <c r="AG3899" s="12"/>
      <c r="AH3899" s="12"/>
      <c r="AI3899" s="12"/>
      <c r="AJ3899" s="12"/>
      <c r="AK3899" s="12"/>
      <c r="AL3899" s="12"/>
      <c r="AM3899" s="12"/>
      <c r="AN3899" s="12"/>
      <c r="AO3899" s="12"/>
      <c r="AP3899" s="12"/>
      <c r="AQ3899" s="12"/>
      <c r="AR3899" s="12"/>
      <c r="AS3899" s="12"/>
      <c r="AT3899" s="12"/>
      <c r="AU3899" s="12"/>
      <c r="AV3899" s="12"/>
      <c r="AW3899" s="12"/>
      <c r="AX3899" s="12"/>
      <c r="AY3899" s="12"/>
      <c r="AZ3899" s="12"/>
      <c r="BA3899" s="12"/>
      <c r="BB3899" s="12"/>
      <c r="BC3899" s="12"/>
      <c r="BD3899" s="12"/>
      <c r="BE3899" s="12"/>
      <c r="BF3899" s="12"/>
      <c r="BG3899" s="12"/>
      <c r="BH3899" s="12"/>
      <c r="BI3899" s="12"/>
      <c r="BJ3899" s="12"/>
      <c r="BK3899" s="12"/>
      <c r="BL3899" s="12"/>
      <c r="BM3899" s="12"/>
      <c r="BN3899" s="12"/>
      <c r="BO3899" s="12"/>
      <c r="BP3899" s="12"/>
      <c r="BQ3899" s="12"/>
      <c r="BR3899" s="12"/>
      <c r="BS3899" s="12"/>
      <c r="BT3899" s="12"/>
      <c r="BU3899" s="12"/>
      <c r="BV3899" s="12"/>
      <c r="BW3899" s="12"/>
      <c r="BX3899" s="12"/>
      <c r="BY3899" s="12"/>
      <c r="BZ3899" s="12"/>
      <c r="CA3899" s="12"/>
      <c r="CB3899" s="12"/>
      <c r="CC3899" s="12"/>
      <c r="CD3899" s="12"/>
      <c r="CE3899" s="12"/>
      <c r="CF3899" s="12"/>
      <c r="CG3899" s="12"/>
      <c r="CH3899" s="12"/>
      <c r="CI3899" s="12"/>
      <c r="CJ3899" s="12"/>
      <c r="CK3899" s="12"/>
      <c r="CL3899" s="12"/>
      <c r="CM3899" s="12"/>
      <c r="CN3899" s="12"/>
      <c r="CO3899" s="12"/>
      <c r="CP3899" s="12"/>
      <c r="CQ3899" s="12"/>
      <c r="CR3899" s="12"/>
      <c r="CS3899" s="12"/>
      <c r="CT3899" s="12"/>
      <c r="CU3899" s="12"/>
      <c r="CV3899" s="12"/>
      <c r="CW3899" s="12"/>
      <c r="CX3899" s="12"/>
      <c r="CY3899" s="12"/>
      <c r="CZ3899" s="12"/>
      <c r="DA3899" s="12"/>
      <c r="DB3899" s="12"/>
      <c r="DC3899" s="12"/>
      <c r="DD3899" s="12"/>
      <c r="DE3899" s="12"/>
      <c r="DF3899" s="12"/>
      <c r="DG3899" s="12"/>
      <c r="DH3899" s="12"/>
      <c r="DI3899" s="12"/>
      <c r="DJ3899" s="12"/>
      <c r="DK3899" s="12"/>
      <c r="DL3899" s="12"/>
      <c r="DM3899" s="12"/>
      <c r="DN3899" s="12"/>
      <c r="DO3899" s="12"/>
      <c r="DP3899" s="12"/>
      <c r="DQ3899" s="12"/>
      <c r="DR3899" s="12"/>
      <c r="DS3899" s="12"/>
      <c r="DT3899" s="12"/>
      <c r="DU3899" s="12"/>
      <c r="DV3899" s="12"/>
    </row>
    <row r="3900" spans="1:126" s="14" customFormat="1" ht="75.75" thickBot="1" x14ac:dyDescent="0.3">
      <c r="A3900" s="12"/>
      <c r="B3900" s="13">
        <f t="shared" si="63"/>
        <v>3891</v>
      </c>
      <c r="C3900" s="2" t="s">
        <v>3814</v>
      </c>
      <c r="D3900" s="9">
        <v>8113</v>
      </c>
      <c r="E3900" s="2" t="s">
        <v>6602</v>
      </c>
      <c r="F3900" s="2" t="s">
        <v>6601</v>
      </c>
      <c r="G3900" s="2" t="s">
        <v>10831</v>
      </c>
      <c r="H3900" s="2" t="s">
        <v>445</v>
      </c>
      <c r="J3900" s="12"/>
      <c r="K3900" s="12"/>
      <c r="L3900" s="12"/>
      <c r="M3900" s="12"/>
      <c r="N3900" s="12"/>
      <c r="O3900" s="12"/>
      <c r="P3900" s="12"/>
      <c r="Q3900" s="12"/>
      <c r="R3900" s="12"/>
      <c r="S3900" s="12"/>
      <c r="T3900" s="12"/>
      <c r="U3900" s="12"/>
      <c r="V3900" s="12"/>
      <c r="W3900" s="12"/>
      <c r="X3900" s="12"/>
      <c r="Y3900" s="12"/>
      <c r="Z3900" s="12"/>
      <c r="AA3900" s="12"/>
      <c r="AB3900" s="12"/>
      <c r="AC3900" s="12"/>
      <c r="AD3900" s="12"/>
      <c r="AE3900" s="12"/>
      <c r="AF3900" s="12"/>
      <c r="AG3900" s="12"/>
      <c r="AH3900" s="12"/>
      <c r="AI3900" s="12"/>
      <c r="AJ3900" s="12"/>
      <c r="AK3900" s="12"/>
      <c r="AL3900" s="12"/>
      <c r="AM3900" s="12"/>
      <c r="AN3900" s="12"/>
      <c r="AO3900" s="12"/>
      <c r="AP3900" s="12"/>
      <c r="AQ3900" s="12"/>
      <c r="AR3900" s="12"/>
      <c r="AS3900" s="12"/>
      <c r="AT3900" s="12"/>
      <c r="AU3900" s="12"/>
      <c r="AV3900" s="12"/>
      <c r="AW3900" s="12"/>
      <c r="AX3900" s="12"/>
      <c r="AY3900" s="12"/>
      <c r="AZ3900" s="12"/>
      <c r="BA3900" s="12"/>
      <c r="BB3900" s="12"/>
      <c r="BC3900" s="12"/>
      <c r="BD3900" s="12"/>
      <c r="BE3900" s="12"/>
      <c r="BF3900" s="12"/>
      <c r="BG3900" s="12"/>
      <c r="BH3900" s="12"/>
      <c r="BI3900" s="12"/>
      <c r="BJ3900" s="12"/>
      <c r="BK3900" s="12"/>
      <c r="BL3900" s="12"/>
      <c r="BM3900" s="12"/>
      <c r="BN3900" s="12"/>
      <c r="BO3900" s="12"/>
      <c r="BP3900" s="12"/>
      <c r="BQ3900" s="12"/>
      <c r="BR3900" s="12"/>
      <c r="BS3900" s="12"/>
      <c r="BT3900" s="12"/>
      <c r="BU3900" s="12"/>
      <c r="BV3900" s="12"/>
      <c r="BW3900" s="12"/>
      <c r="BX3900" s="12"/>
      <c r="BY3900" s="12"/>
      <c r="BZ3900" s="12"/>
      <c r="CA3900" s="12"/>
      <c r="CB3900" s="12"/>
      <c r="CC3900" s="12"/>
      <c r="CD3900" s="12"/>
      <c r="CE3900" s="12"/>
      <c r="CF3900" s="12"/>
      <c r="CG3900" s="12"/>
      <c r="CH3900" s="12"/>
      <c r="CI3900" s="12"/>
      <c r="CJ3900" s="12"/>
      <c r="CK3900" s="12"/>
      <c r="CL3900" s="12"/>
      <c r="CM3900" s="12"/>
      <c r="CN3900" s="12"/>
      <c r="CO3900" s="12"/>
      <c r="CP3900" s="12"/>
      <c r="CQ3900" s="12"/>
      <c r="CR3900" s="12"/>
      <c r="CS3900" s="12"/>
      <c r="CT3900" s="12"/>
      <c r="CU3900" s="12"/>
      <c r="CV3900" s="12"/>
      <c r="CW3900" s="12"/>
      <c r="CX3900" s="12"/>
      <c r="CY3900" s="12"/>
      <c r="CZ3900" s="12"/>
      <c r="DA3900" s="12"/>
      <c r="DB3900" s="12"/>
      <c r="DC3900" s="12"/>
      <c r="DD3900" s="12"/>
      <c r="DE3900" s="12"/>
      <c r="DF3900" s="12"/>
      <c r="DG3900" s="12"/>
      <c r="DH3900" s="12"/>
      <c r="DI3900" s="12"/>
      <c r="DJ3900" s="12"/>
      <c r="DK3900" s="12"/>
      <c r="DL3900" s="12"/>
      <c r="DM3900" s="12"/>
      <c r="DN3900" s="12"/>
      <c r="DO3900" s="12"/>
      <c r="DP3900" s="12"/>
      <c r="DQ3900" s="12"/>
      <c r="DR3900" s="12"/>
      <c r="DS3900" s="12"/>
      <c r="DT3900" s="12"/>
      <c r="DU3900" s="12"/>
      <c r="DV3900" s="12"/>
    </row>
    <row r="3901" spans="1:126" s="14" customFormat="1" ht="90.75" thickBot="1" x14ac:dyDescent="0.3">
      <c r="A3901" s="12"/>
      <c r="B3901" s="13">
        <f t="shared" si="63"/>
        <v>3892</v>
      </c>
      <c r="C3901" s="2" t="s">
        <v>3814</v>
      </c>
      <c r="D3901" s="9" t="s">
        <v>7057</v>
      </c>
      <c r="E3901" s="2" t="s">
        <v>6603</v>
      </c>
      <c r="F3901" s="2" t="s">
        <v>6565</v>
      </c>
      <c r="G3901" s="2" t="s">
        <v>10832</v>
      </c>
      <c r="H3901" s="2" t="s">
        <v>445</v>
      </c>
      <c r="J3901" s="12"/>
      <c r="K3901" s="12"/>
      <c r="L3901" s="12"/>
      <c r="M3901" s="12"/>
      <c r="N3901" s="12"/>
      <c r="O3901" s="12"/>
      <c r="P3901" s="12"/>
      <c r="Q3901" s="12"/>
      <c r="R3901" s="12"/>
      <c r="S3901" s="12"/>
      <c r="T3901" s="12"/>
      <c r="U3901" s="12"/>
      <c r="V3901" s="12"/>
      <c r="W3901" s="12"/>
      <c r="X3901" s="12"/>
      <c r="Y3901" s="12"/>
      <c r="Z3901" s="12"/>
      <c r="AA3901" s="12"/>
      <c r="AB3901" s="12"/>
      <c r="AC3901" s="12"/>
      <c r="AD3901" s="12"/>
      <c r="AE3901" s="12"/>
      <c r="AF3901" s="12"/>
      <c r="AG3901" s="12"/>
      <c r="AH3901" s="12"/>
      <c r="AI3901" s="12"/>
      <c r="AJ3901" s="12"/>
      <c r="AK3901" s="12"/>
      <c r="AL3901" s="12"/>
      <c r="AM3901" s="12"/>
      <c r="AN3901" s="12"/>
      <c r="AO3901" s="12"/>
      <c r="AP3901" s="12"/>
      <c r="AQ3901" s="12"/>
      <c r="AR3901" s="12"/>
      <c r="AS3901" s="12"/>
      <c r="AT3901" s="12"/>
      <c r="AU3901" s="12"/>
      <c r="AV3901" s="12"/>
      <c r="AW3901" s="12"/>
      <c r="AX3901" s="12"/>
      <c r="AY3901" s="12"/>
      <c r="AZ3901" s="12"/>
      <c r="BA3901" s="12"/>
      <c r="BB3901" s="12"/>
      <c r="BC3901" s="12"/>
      <c r="BD3901" s="12"/>
      <c r="BE3901" s="12"/>
      <c r="BF3901" s="12"/>
      <c r="BG3901" s="12"/>
      <c r="BH3901" s="12"/>
      <c r="BI3901" s="12"/>
      <c r="BJ3901" s="12"/>
      <c r="BK3901" s="12"/>
      <c r="BL3901" s="12"/>
      <c r="BM3901" s="12"/>
      <c r="BN3901" s="12"/>
      <c r="BO3901" s="12"/>
      <c r="BP3901" s="12"/>
      <c r="BQ3901" s="12"/>
      <c r="BR3901" s="12"/>
      <c r="BS3901" s="12"/>
      <c r="BT3901" s="12"/>
      <c r="BU3901" s="12"/>
      <c r="BV3901" s="12"/>
      <c r="BW3901" s="12"/>
      <c r="BX3901" s="12"/>
      <c r="BY3901" s="12"/>
      <c r="BZ3901" s="12"/>
      <c r="CA3901" s="12"/>
      <c r="CB3901" s="12"/>
      <c r="CC3901" s="12"/>
      <c r="CD3901" s="12"/>
      <c r="CE3901" s="12"/>
      <c r="CF3901" s="12"/>
      <c r="CG3901" s="12"/>
      <c r="CH3901" s="12"/>
      <c r="CI3901" s="12"/>
      <c r="CJ3901" s="12"/>
      <c r="CK3901" s="12"/>
      <c r="CL3901" s="12"/>
      <c r="CM3901" s="12"/>
      <c r="CN3901" s="12"/>
      <c r="CO3901" s="12"/>
      <c r="CP3901" s="12"/>
      <c r="CQ3901" s="12"/>
      <c r="CR3901" s="12"/>
      <c r="CS3901" s="12"/>
      <c r="CT3901" s="12"/>
      <c r="CU3901" s="12"/>
      <c r="CV3901" s="12"/>
      <c r="CW3901" s="12"/>
      <c r="CX3901" s="12"/>
      <c r="CY3901" s="12"/>
      <c r="CZ3901" s="12"/>
      <c r="DA3901" s="12"/>
      <c r="DB3901" s="12"/>
      <c r="DC3901" s="12"/>
      <c r="DD3901" s="12"/>
      <c r="DE3901" s="12"/>
      <c r="DF3901" s="12"/>
      <c r="DG3901" s="12"/>
      <c r="DH3901" s="12"/>
      <c r="DI3901" s="12"/>
      <c r="DJ3901" s="12"/>
      <c r="DK3901" s="12"/>
      <c r="DL3901" s="12"/>
      <c r="DM3901" s="12"/>
      <c r="DN3901" s="12"/>
      <c r="DO3901" s="12"/>
      <c r="DP3901" s="12"/>
      <c r="DQ3901" s="12"/>
      <c r="DR3901" s="12"/>
      <c r="DS3901" s="12"/>
      <c r="DT3901" s="12"/>
      <c r="DU3901" s="12"/>
      <c r="DV3901" s="12"/>
    </row>
    <row r="3902" spans="1:126" s="14" customFormat="1" ht="45.75" thickBot="1" x14ac:dyDescent="0.3">
      <c r="A3902" s="12"/>
      <c r="B3902" s="13">
        <f t="shared" si="63"/>
        <v>3893</v>
      </c>
      <c r="C3902" s="2" t="s">
        <v>3814</v>
      </c>
      <c r="D3902" s="9">
        <v>8467</v>
      </c>
      <c r="E3902" s="2" t="s">
        <v>6440</v>
      </c>
      <c r="F3902" s="2" t="s">
        <v>6441</v>
      </c>
      <c r="G3902" s="2" t="s">
        <v>7058</v>
      </c>
      <c r="H3902" s="2" t="s">
        <v>445</v>
      </c>
      <c r="J3902" s="12"/>
      <c r="K3902" s="12"/>
      <c r="L3902" s="12"/>
      <c r="M3902" s="12"/>
      <c r="N3902" s="12"/>
      <c r="O3902" s="12"/>
      <c r="P3902" s="12"/>
      <c r="Q3902" s="12"/>
      <c r="R3902" s="12"/>
      <c r="S3902" s="12"/>
      <c r="T3902" s="12"/>
      <c r="U3902" s="12"/>
      <c r="V3902" s="12"/>
      <c r="W3902" s="12"/>
      <c r="X3902" s="12"/>
      <c r="Y3902" s="12"/>
      <c r="Z3902" s="12"/>
      <c r="AA3902" s="12"/>
      <c r="AB3902" s="12"/>
      <c r="AC3902" s="12"/>
      <c r="AD3902" s="12"/>
      <c r="AE3902" s="12"/>
      <c r="AF3902" s="12"/>
      <c r="AG3902" s="12"/>
      <c r="AH3902" s="12"/>
      <c r="AI3902" s="12"/>
      <c r="AJ3902" s="12"/>
      <c r="AK3902" s="12"/>
      <c r="AL3902" s="12"/>
      <c r="AM3902" s="12"/>
      <c r="AN3902" s="12"/>
      <c r="AO3902" s="12"/>
      <c r="AP3902" s="12"/>
      <c r="AQ3902" s="12"/>
      <c r="AR3902" s="12"/>
      <c r="AS3902" s="12"/>
      <c r="AT3902" s="12"/>
      <c r="AU3902" s="12"/>
      <c r="AV3902" s="12"/>
      <c r="AW3902" s="12"/>
      <c r="AX3902" s="12"/>
      <c r="AY3902" s="12"/>
      <c r="AZ3902" s="12"/>
      <c r="BA3902" s="12"/>
      <c r="BB3902" s="12"/>
      <c r="BC3902" s="12"/>
      <c r="BD3902" s="12"/>
      <c r="BE3902" s="12"/>
      <c r="BF3902" s="12"/>
      <c r="BG3902" s="12"/>
      <c r="BH3902" s="12"/>
      <c r="BI3902" s="12"/>
      <c r="BJ3902" s="12"/>
      <c r="BK3902" s="12"/>
      <c r="BL3902" s="12"/>
      <c r="BM3902" s="12"/>
      <c r="BN3902" s="12"/>
      <c r="BO3902" s="12"/>
      <c r="BP3902" s="12"/>
      <c r="BQ3902" s="12"/>
      <c r="BR3902" s="12"/>
      <c r="BS3902" s="12"/>
      <c r="BT3902" s="12"/>
      <c r="BU3902" s="12"/>
      <c r="BV3902" s="12"/>
      <c r="BW3902" s="12"/>
      <c r="BX3902" s="12"/>
      <c r="BY3902" s="12"/>
      <c r="BZ3902" s="12"/>
      <c r="CA3902" s="12"/>
      <c r="CB3902" s="12"/>
      <c r="CC3902" s="12"/>
      <c r="CD3902" s="12"/>
      <c r="CE3902" s="12"/>
      <c r="CF3902" s="12"/>
      <c r="CG3902" s="12"/>
      <c r="CH3902" s="12"/>
      <c r="CI3902" s="12"/>
      <c r="CJ3902" s="12"/>
      <c r="CK3902" s="12"/>
      <c r="CL3902" s="12"/>
      <c r="CM3902" s="12"/>
      <c r="CN3902" s="12"/>
      <c r="CO3902" s="12"/>
      <c r="CP3902" s="12"/>
      <c r="CQ3902" s="12"/>
      <c r="CR3902" s="12"/>
      <c r="CS3902" s="12"/>
      <c r="CT3902" s="12"/>
      <c r="CU3902" s="12"/>
      <c r="CV3902" s="12"/>
      <c r="CW3902" s="12"/>
      <c r="CX3902" s="12"/>
      <c r="CY3902" s="12"/>
      <c r="CZ3902" s="12"/>
      <c r="DA3902" s="12"/>
      <c r="DB3902" s="12"/>
      <c r="DC3902" s="12"/>
      <c r="DD3902" s="12"/>
      <c r="DE3902" s="12"/>
      <c r="DF3902" s="12"/>
      <c r="DG3902" s="12"/>
      <c r="DH3902" s="12"/>
      <c r="DI3902" s="12"/>
      <c r="DJ3902" s="12"/>
      <c r="DK3902" s="12"/>
      <c r="DL3902" s="12"/>
      <c r="DM3902" s="12"/>
      <c r="DN3902" s="12"/>
      <c r="DO3902" s="12"/>
      <c r="DP3902" s="12"/>
      <c r="DQ3902" s="12"/>
      <c r="DR3902" s="12"/>
      <c r="DS3902" s="12"/>
      <c r="DT3902" s="12"/>
      <c r="DU3902" s="12"/>
      <c r="DV3902" s="12"/>
    </row>
    <row r="3903" spans="1:126" s="14" customFormat="1" ht="165.75" thickBot="1" x14ac:dyDescent="0.3">
      <c r="A3903" s="12"/>
      <c r="B3903" s="13">
        <f t="shared" si="63"/>
        <v>3894</v>
      </c>
      <c r="C3903" s="2" t="s">
        <v>3814</v>
      </c>
      <c r="D3903" s="9" t="s">
        <v>7059</v>
      </c>
      <c r="E3903" s="2" t="s">
        <v>6607</v>
      </c>
      <c r="F3903" s="2" t="s">
        <v>6606</v>
      </c>
      <c r="G3903" s="2" t="s">
        <v>10833</v>
      </c>
      <c r="H3903" s="2" t="s">
        <v>445</v>
      </c>
      <c r="J3903" s="12"/>
      <c r="K3903" s="12"/>
      <c r="L3903" s="12"/>
      <c r="M3903" s="12"/>
      <c r="N3903" s="12"/>
      <c r="O3903" s="12"/>
      <c r="P3903" s="12"/>
      <c r="Q3903" s="12"/>
      <c r="R3903" s="12"/>
      <c r="S3903" s="12"/>
      <c r="T3903" s="12"/>
      <c r="U3903" s="12"/>
      <c r="V3903" s="12"/>
      <c r="W3903" s="12"/>
      <c r="X3903" s="12"/>
      <c r="Y3903" s="12"/>
      <c r="Z3903" s="12"/>
      <c r="AA3903" s="12"/>
      <c r="AB3903" s="12"/>
      <c r="AC3903" s="12"/>
      <c r="AD3903" s="12"/>
      <c r="AE3903" s="12"/>
      <c r="AF3903" s="12"/>
      <c r="AG3903" s="12"/>
      <c r="AH3903" s="12"/>
      <c r="AI3903" s="12"/>
      <c r="AJ3903" s="12"/>
      <c r="AK3903" s="12"/>
      <c r="AL3903" s="12"/>
      <c r="AM3903" s="12"/>
      <c r="AN3903" s="12"/>
      <c r="AO3903" s="12"/>
      <c r="AP3903" s="12"/>
      <c r="AQ3903" s="12"/>
      <c r="AR3903" s="12"/>
      <c r="AS3903" s="12"/>
      <c r="AT3903" s="12"/>
      <c r="AU3903" s="12"/>
      <c r="AV3903" s="12"/>
      <c r="AW3903" s="12"/>
      <c r="AX3903" s="12"/>
      <c r="AY3903" s="12"/>
      <c r="AZ3903" s="12"/>
      <c r="BA3903" s="12"/>
      <c r="BB3903" s="12"/>
      <c r="BC3903" s="12"/>
      <c r="BD3903" s="12"/>
      <c r="BE3903" s="12"/>
      <c r="BF3903" s="12"/>
      <c r="BG3903" s="12"/>
      <c r="BH3903" s="12"/>
      <c r="BI3903" s="12"/>
      <c r="BJ3903" s="12"/>
      <c r="BK3903" s="12"/>
      <c r="BL3903" s="12"/>
      <c r="BM3903" s="12"/>
      <c r="BN3903" s="12"/>
      <c r="BO3903" s="12"/>
      <c r="BP3903" s="12"/>
      <c r="BQ3903" s="12"/>
      <c r="BR3903" s="12"/>
      <c r="BS3903" s="12"/>
      <c r="BT3903" s="12"/>
      <c r="BU3903" s="12"/>
      <c r="BV3903" s="12"/>
      <c r="BW3903" s="12"/>
      <c r="BX3903" s="12"/>
      <c r="BY3903" s="12"/>
      <c r="BZ3903" s="12"/>
      <c r="CA3903" s="12"/>
      <c r="CB3903" s="12"/>
      <c r="CC3903" s="12"/>
      <c r="CD3903" s="12"/>
      <c r="CE3903" s="12"/>
      <c r="CF3903" s="12"/>
      <c r="CG3903" s="12"/>
      <c r="CH3903" s="12"/>
      <c r="CI3903" s="12"/>
      <c r="CJ3903" s="12"/>
      <c r="CK3903" s="12"/>
      <c r="CL3903" s="12"/>
      <c r="CM3903" s="12"/>
      <c r="CN3903" s="12"/>
      <c r="CO3903" s="12"/>
      <c r="CP3903" s="12"/>
      <c r="CQ3903" s="12"/>
      <c r="CR3903" s="12"/>
      <c r="CS3903" s="12"/>
      <c r="CT3903" s="12"/>
      <c r="CU3903" s="12"/>
      <c r="CV3903" s="12"/>
      <c r="CW3903" s="12"/>
      <c r="CX3903" s="12"/>
      <c r="CY3903" s="12"/>
      <c r="CZ3903" s="12"/>
      <c r="DA3903" s="12"/>
      <c r="DB3903" s="12"/>
      <c r="DC3903" s="12"/>
      <c r="DD3903" s="12"/>
      <c r="DE3903" s="12"/>
      <c r="DF3903" s="12"/>
      <c r="DG3903" s="12"/>
      <c r="DH3903" s="12"/>
      <c r="DI3903" s="12"/>
      <c r="DJ3903" s="12"/>
      <c r="DK3903" s="12"/>
      <c r="DL3903" s="12"/>
      <c r="DM3903" s="12"/>
      <c r="DN3903" s="12"/>
      <c r="DO3903" s="12"/>
      <c r="DP3903" s="12"/>
      <c r="DQ3903" s="12"/>
      <c r="DR3903" s="12"/>
      <c r="DS3903" s="12"/>
      <c r="DT3903" s="12"/>
      <c r="DU3903" s="12"/>
      <c r="DV3903" s="12"/>
    </row>
    <row r="3904" spans="1:126" s="14" customFormat="1" ht="90.75" thickBot="1" x14ac:dyDescent="0.3">
      <c r="A3904" s="12"/>
      <c r="B3904" s="13">
        <f t="shared" si="63"/>
        <v>3895</v>
      </c>
      <c r="C3904" s="2" t="s">
        <v>3814</v>
      </c>
      <c r="D3904" s="58" t="s">
        <v>6609</v>
      </c>
      <c r="E3904" s="2" t="s">
        <v>6608</v>
      </c>
      <c r="F3904" s="2" t="s">
        <v>6610</v>
      </c>
      <c r="G3904" s="2" t="s">
        <v>10834</v>
      </c>
      <c r="H3904" s="2" t="s">
        <v>445</v>
      </c>
      <c r="J3904" s="12"/>
      <c r="K3904" s="12"/>
      <c r="L3904" s="12"/>
      <c r="M3904" s="12"/>
      <c r="N3904" s="12"/>
      <c r="O3904" s="12"/>
      <c r="P3904" s="12"/>
      <c r="Q3904" s="12"/>
      <c r="R3904" s="12"/>
      <c r="S3904" s="12"/>
      <c r="T3904" s="12"/>
      <c r="U3904" s="12"/>
      <c r="V3904" s="12"/>
      <c r="W3904" s="12"/>
      <c r="X3904" s="12"/>
      <c r="Y3904" s="12"/>
      <c r="Z3904" s="12"/>
      <c r="AA3904" s="12"/>
      <c r="AB3904" s="12"/>
      <c r="AC3904" s="12"/>
      <c r="AD3904" s="12"/>
      <c r="AE3904" s="12"/>
      <c r="AF3904" s="12"/>
      <c r="AG3904" s="12"/>
      <c r="AH3904" s="12"/>
      <c r="AI3904" s="12"/>
      <c r="AJ3904" s="12"/>
      <c r="AK3904" s="12"/>
      <c r="AL3904" s="12"/>
      <c r="AM3904" s="12"/>
      <c r="AN3904" s="12"/>
      <c r="AO3904" s="12"/>
      <c r="AP3904" s="12"/>
      <c r="AQ3904" s="12"/>
      <c r="AR3904" s="12"/>
      <c r="AS3904" s="12"/>
      <c r="AT3904" s="12"/>
      <c r="AU3904" s="12"/>
      <c r="AV3904" s="12"/>
      <c r="AW3904" s="12"/>
      <c r="AX3904" s="12"/>
      <c r="AY3904" s="12"/>
      <c r="AZ3904" s="12"/>
      <c r="BA3904" s="12"/>
      <c r="BB3904" s="12"/>
      <c r="BC3904" s="12"/>
      <c r="BD3904" s="12"/>
      <c r="BE3904" s="12"/>
      <c r="BF3904" s="12"/>
      <c r="BG3904" s="12"/>
      <c r="BH3904" s="12"/>
      <c r="BI3904" s="12"/>
      <c r="BJ3904" s="12"/>
      <c r="BK3904" s="12"/>
      <c r="BL3904" s="12"/>
      <c r="BM3904" s="12"/>
      <c r="BN3904" s="12"/>
      <c r="BO3904" s="12"/>
      <c r="BP3904" s="12"/>
      <c r="BQ3904" s="12"/>
      <c r="BR3904" s="12"/>
      <c r="BS3904" s="12"/>
      <c r="BT3904" s="12"/>
      <c r="BU3904" s="12"/>
      <c r="BV3904" s="12"/>
      <c r="BW3904" s="12"/>
      <c r="BX3904" s="12"/>
      <c r="BY3904" s="12"/>
      <c r="BZ3904" s="12"/>
      <c r="CA3904" s="12"/>
      <c r="CB3904" s="12"/>
      <c r="CC3904" s="12"/>
      <c r="CD3904" s="12"/>
      <c r="CE3904" s="12"/>
      <c r="CF3904" s="12"/>
      <c r="CG3904" s="12"/>
      <c r="CH3904" s="12"/>
      <c r="CI3904" s="12"/>
      <c r="CJ3904" s="12"/>
      <c r="CK3904" s="12"/>
      <c r="CL3904" s="12"/>
      <c r="CM3904" s="12"/>
      <c r="CN3904" s="12"/>
      <c r="CO3904" s="12"/>
      <c r="CP3904" s="12"/>
      <c r="CQ3904" s="12"/>
      <c r="CR3904" s="12"/>
      <c r="CS3904" s="12"/>
      <c r="CT3904" s="12"/>
      <c r="CU3904" s="12"/>
      <c r="CV3904" s="12"/>
      <c r="CW3904" s="12"/>
      <c r="CX3904" s="12"/>
      <c r="CY3904" s="12"/>
      <c r="CZ3904" s="12"/>
      <c r="DA3904" s="12"/>
      <c r="DB3904" s="12"/>
      <c r="DC3904" s="12"/>
      <c r="DD3904" s="12"/>
      <c r="DE3904" s="12"/>
      <c r="DF3904" s="12"/>
      <c r="DG3904" s="12"/>
      <c r="DH3904" s="12"/>
      <c r="DI3904" s="12"/>
      <c r="DJ3904" s="12"/>
      <c r="DK3904" s="12"/>
      <c r="DL3904" s="12"/>
      <c r="DM3904" s="12"/>
      <c r="DN3904" s="12"/>
      <c r="DO3904" s="12"/>
      <c r="DP3904" s="12"/>
      <c r="DQ3904" s="12"/>
      <c r="DR3904" s="12"/>
      <c r="DS3904" s="12"/>
      <c r="DT3904" s="12"/>
      <c r="DU3904" s="12"/>
      <c r="DV3904" s="12"/>
    </row>
    <row r="3905" spans="1:126" s="14" customFormat="1" ht="135.75" thickBot="1" x14ac:dyDescent="0.3">
      <c r="A3905" s="12"/>
      <c r="B3905" s="13">
        <f t="shared" si="63"/>
        <v>3896</v>
      </c>
      <c r="C3905" s="2" t="s">
        <v>3814</v>
      </c>
      <c r="D3905" s="58" t="s">
        <v>6614</v>
      </c>
      <c r="E3905" s="2" t="s">
        <v>6613</v>
      </c>
      <c r="F3905" s="2" t="s">
        <v>6615</v>
      </c>
      <c r="G3905" s="2" t="s">
        <v>10835</v>
      </c>
      <c r="H3905" s="2" t="s">
        <v>445</v>
      </c>
      <c r="J3905" s="12"/>
      <c r="K3905" s="12"/>
      <c r="L3905" s="12"/>
      <c r="M3905" s="12"/>
      <c r="N3905" s="12"/>
      <c r="O3905" s="12"/>
      <c r="P3905" s="12"/>
      <c r="Q3905" s="12"/>
      <c r="R3905" s="12"/>
      <c r="S3905" s="12"/>
      <c r="T3905" s="12"/>
      <c r="U3905" s="12"/>
      <c r="V3905" s="12"/>
      <c r="W3905" s="12"/>
      <c r="X3905" s="12"/>
      <c r="Y3905" s="12"/>
      <c r="Z3905" s="12"/>
      <c r="AA3905" s="12"/>
      <c r="AB3905" s="12"/>
      <c r="AC3905" s="12"/>
      <c r="AD3905" s="12"/>
      <c r="AE3905" s="12"/>
      <c r="AF3905" s="12"/>
      <c r="AG3905" s="12"/>
      <c r="AH3905" s="12"/>
      <c r="AI3905" s="12"/>
      <c r="AJ3905" s="12"/>
      <c r="AK3905" s="12"/>
      <c r="AL3905" s="12"/>
      <c r="AM3905" s="12"/>
      <c r="AN3905" s="12"/>
      <c r="AO3905" s="12"/>
      <c r="AP3905" s="12"/>
      <c r="AQ3905" s="12"/>
      <c r="AR3905" s="12"/>
      <c r="AS3905" s="12"/>
      <c r="AT3905" s="12"/>
      <c r="AU3905" s="12"/>
      <c r="AV3905" s="12"/>
      <c r="AW3905" s="12"/>
      <c r="AX3905" s="12"/>
      <c r="AY3905" s="12"/>
      <c r="AZ3905" s="12"/>
      <c r="BA3905" s="12"/>
      <c r="BB3905" s="12"/>
      <c r="BC3905" s="12"/>
      <c r="BD3905" s="12"/>
      <c r="BE3905" s="12"/>
      <c r="BF3905" s="12"/>
      <c r="BG3905" s="12"/>
      <c r="BH3905" s="12"/>
      <c r="BI3905" s="12"/>
      <c r="BJ3905" s="12"/>
      <c r="BK3905" s="12"/>
      <c r="BL3905" s="12"/>
      <c r="BM3905" s="12"/>
      <c r="BN3905" s="12"/>
      <c r="BO3905" s="12"/>
      <c r="BP3905" s="12"/>
      <c r="BQ3905" s="12"/>
      <c r="BR3905" s="12"/>
      <c r="BS3905" s="12"/>
      <c r="BT3905" s="12"/>
      <c r="BU3905" s="12"/>
      <c r="BV3905" s="12"/>
      <c r="BW3905" s="12"/>
      <c r="BX3905" s="12"/>
      <c r="BY3905" s="12"/>
      <c r="BZ3905" s="12"/>
      <c r="CA3905" s="12"/>
      <c r="CB3905" s="12"/>
      <c r="CC3905" s="12"/>
      <c r="CD3905" s="12"/>
      <c r="CE3905" s="12"/>
      <c r="CF3905" s="12"/>
      <c r="CG3905" s="12"/>
      <c r="CH3905" s="12"/>
      <c r="CI3905" s="12"/>
      <c r="CJ3905" s="12"/>
      <c r="CK3905" s="12"/>
      <c r="CL3905" s="12"/>
      <c r="CM3905" s="12"/>
      <c r="CN3905" s="12"/>
      <c r="CO3905" s="12"/>
      <c r="CP3905" s="12"/>
      <c r="CQ3905" s="12"/>
      <c r="CR3905" s="12"/>
      <c r="CS3905" s="12"/>
      <c r="CT3905" s="12"/>
      <c r="CU3905" s="12"/>
      <c r="CV3905" s="12"/>
      <c r="CW3905" s="12"/>
      <c r="CX3905" s="12"/>
      <c r="CY3905" s="12"/>
      <c r="CZ3905" s="12"/>
      <c r="DA3905" s="12"/>
      <c r="DB3905" s="12"/>
      <c r="DC3905" s="12"/>
      <c r="DD3905" s="12"/>
      <c r="DE3905" s="12"/>
      <c r="DF3905" s="12"/>
      <c r="DG3905" s="12"/>
      <c r="DH3905" s="12"/>
      <c r="DI3905" s="12"/>
      <c r="DJ3905" s="12"/>
      <c r="DK3905" s="12"/>
      <c r="DL3905" s="12"/>
      <c r="DM3905" s="12"/>
      <c r="DN3905" s="12"/>
      <c r="DO3905" s="12"/>
      <c r="DP3905" s="12"/>
      <c r="DQ3905" s="12"/>
      <c r="DR3905" s="12"/>
      <c r="DS3905" s="12"/>
      <c r="DT3905" s="12"/>
      <c r="DU3905" s="12"/>
      <c r="DV3905" s="12"/>
    </row>
    <row r="3906" spans="1:126" s="14" customFormat="1" ht="75.75" thickBot="1" x14ac:dyDescent="0.3">
      <c r="A3906" s="12"/>
      <c r="B3906" s="13">
        <f t="shared" si="63"/>
        <v>3897</v>
      </c>
      <c r="C3906" s="2" t="s">
        <v>3814</v>
      </c>
      <c r="D3906" s="58" t="s">
        <v>6617</v>
      </c>
      <c r="E3906" s="2" t="s">
        <v>6619</v>
      </c>
      <c r="F3906" s="2" t="s">
        <v>6618</v>
      </c>
      <c r="G3906" s="2" t="s">
        <v>7060</v>
      </c>
      <c r="H3906" s="2" t="s">
        <v>445</v>
      </c>
      <c r="J3906" s="12"/>
      <c r="K3906" s="12"/>
      <c r="L3906" s="12"/>
      <c r="M3906" s="12"/>
      <c r="N3906" s="12"/>
      <c r="O3906" s="12"/>
      <c r="P3906" s="12"/>
      <c r="Q3906" s="12"/>
      <c r="R3906" s="12"/>
      <c r="S3906" s="12"/>
      <c r="T3906" s="12"/>
      <c r="U3906" s="12"/>
      <c r="V3906" s="12"/>
      <c r="W3906" s="12"/>
      <c r="X3906" s="12"/>
      <c r="Y3906" s="12"/>
      <c r="Z3906" s="12"/>
      <c r="AA3906" s="12"/>
      <c r="AB3906" s="12"/>
      <c r="AC3906" s="12"/>
      <c r="AD3906" s="12"/>
      <c r="AE3906" s="12"/>
      <c r="AF3906" s="12"/>
      <c r="AG3906" s="12"/>
      <c r="AH3906" s="12"/>
      <c r="AI3906" s="12"/>
      <c r="AJ3906" s="12"/>
      <c r="AK3906" s="12"/>
      <c r="AL3906" s="12"/>
      <c r="AM3906" s="12"/>
      <c r="AN3906" s="12"/>
      <c r="AO3906" s="12"/>
      <c r="AP3906" s="12"/>
      <c r="AQ3906" s="12"/>
      <c r="AR3906" s="12"/>
      <c r="AS3906" s="12"/>
      <c r="AT3906" s="12"/>
      <c r="AU3906" s="12"/>
      <c r="AV3906" s="12"/>
      <c r="AW3906" s="12"/>
      <c r="AX3906" s="12"/>
      <c r="AY3906" s="12"/>
      <c r="AZ3906" s="12"/>
      <c r="BA3906" s="12"/>
      <c r="BB3906" s="12"/>
      <c r="BC3906" s="12"/>
      <c r="BD3906" s="12"/>
      <c r="BE3906" s="12"/>
      <c r="BF3906" s="12"/>
      <c r="BG3906" s="12"/>
      <c r="BH3906" s="12"/>
      <c r="BI3906" s="12"/>
      <c r="BJ3906" s="12"/>
      <c r="BK3906" s="12"/>
      <c r="BL3906" s="12"/>
      <c r="BM3906" s="12"/>
      <c r="BN3906" s="12"/>
      <c r="BO3906" s="12"/>
      <c r="BP3906" s="12"/>
      <c r="BQ3906" s="12"/>
      <c r="BR3906" s="12"/>
      <c r="BS3906" s="12"/>
      <c r="BT3906" s="12"/>
      <c r="BU3906" s="12"/>
      <c r="BV3906" s="12"/>
      <c r="BW3906" s="12"/>
      <c r="BX3906" s="12"/>
      <c r="BY3906" s="12"/>
      <c r="BZ3906" s="12"/>
      <c r="CA3906" s="12"/>
      <c r="CB3906" s="12"/>
      <c r="CC3906" s="12"/>
      <c r="CD3906" s="12"/>
      <c r="CE3906" s="12"/>
      <c r="CF3906" s="12"/>
      <c r="CG3906" s="12"/>
      <c r="CH3906" s="12"/>
      <c r="CI3906" s="12"/>
      <c r="CJ3906" s="12"/>
      <c r="CK3906" s="12"/>
      <c r="CL3906" s="12"/>
      <c r="CM3906" s="12"/>
      <c r="CN3906" s="12"/>
      <c r="CO3906" s="12"/>
      <c r="CP3906" s="12"/>
      <c r="CQ3906" s="12"/>
      <c r="CR3906" s="12"/>
      <c r="CS3906" s="12"/>
      <c r="CT3906" s="12"/>
      <c r="CU3906" s="12"/>
      <c r="CV3906" s="12"/>
      <c r="CW3906" s="12"/>
      <c r="CX3906" s="12"/>
      <c r="CY3906" s="12"/>
      <c r="CZ3906" s="12"/>
      <c r="DA3906" s="12"/>
      <c r="DB3906" s="12"/>
      <c r="DC3906" s="12"/>
      <c r="DD3906" s="12"/>
      <c r="DE3906" s="12"/>
      <c r="DF3906" s="12"/>
      <c r="DG3906" s="12"/>
      <c r="DH3906" s="12"/>
      <c r="DI3906" s="12"/>
      <c r="DJ3906" s="12"/>
      <c r="DK3906" s="12"/>
      <c r="DL3906" s="12"/>
      <c r="DM3906" s="12"/>
      <c r="DN3906" s="12"/>
      <c r="DO3906" s="12"/>
      <c r="DP3906" s="12"/>
      <c r="DQ3906" s="12"/>
      <c r="DR3906" s="12"/>
      <c r="DS3906" s="12"/>
      <c r="DT3906" s="12"/>
      <c r="DU3906" s="12"/>
      <c r="DV3906" s="12"/>
    </row>
    <row r="3907" spans="1:126" s="14" customFormat="1" ht="90.75" thickBot="1" x14ac:dyDescent="0.3">
      <c r="A3907" s="12"/>
      <c r="B3907" s="13">
        <f t="shared" si="63"/>
        <v>3898</v>
      </c>
      <c r="C3907" s="2" t="s">
        <v>3814</v>
      </c>
      <c r="D3907" s="58">
        <v>8716</v>
      </c>
      <c r="E3907" s="2" t="s">
        <v>205</v>
      </c>
      <c r="F3907" s="2" t="s">
        <v>6620</v>
      </c>
      <c r="G3907" s="2" t="s">
        <v>6621</v>
      </c>
      <c r="H3907" s="2" t="s">
        <v>445</v>
      </c>
      <c r="J3907" s="12"/>
      <c r="K3907" s="12"/>
      <c r="L3907" s="12"/>
      <c r="M3907" s="12"/>
      <c r="N3907" s="12"/>
      <c r="O3907" s="12"/>
      <c r="P3907" s="12"/>
      <c r="Q3907" s="12"/>
      <c r="R3907" s="12"/>
      <c r="S3907" s="12"/>
      <c r="T3907" s="12"/>
      <c r="U3907" s="12"/>
      <c r="V3907" s="12"/>
      <c r="W3907" s="12"/>
      <c r="X3907" s="12"/>
      <c r="Y3907" s="12"/>
      <c r="Z3907" s="12"/>
      <c r="AA3907" s="12"/>
      <c r="AB3907" s="12"/>
      <c r="AC3907" s="12"/>
      <c r="AD3907" s="12"/>
      <c r="AE3907" s="12"/>
      <c r="AF3907" s="12"/>
      <c r="AG3907" s="12"/>
      <c r="AH3907" s="12"/>
      <c r="AI3907" s="12"/>
      <c r="AJ3907" s="12"/>
      <c r="AK3907" s="12"/>
      <c r="AL3907" s="12"/>
      <c r="AM3907" s="12"/>
      <c r="AN3907" s="12"/>
      <c r="AO3907" s="12"/>
      <c r="AP3907" s="12"/>
      <c r="AQ3907" s="12"/>
      <c r="AR3907" s="12"/>
      <c r="AS3907" s="12"/>
      <c r="AT3907" s="12"/>
      <c r="AU3907" s="12"/>
      <c r="AV3907" s="12"/>
      <c r="AW3907" s="12"/>
      <c r="AX3907" s="12"/>
      <c r="AY3907" s="12"/>
      <c r="AZ3907" s="12"/>
      <c r="BA3907" s="12"/>
      <c r="BB3907" s="12"/>
      <c r="BC3907" s="12"/>
      <c r="BD3907" s="12"/>
      <c r="BE3907" s="12"/>
      <c r="BF3907" s="12"/>
      <c r="BG3907" s="12"/>
      <c r="BH3907" s="12"/>
      <c r="BI3907" s="12"/>
      <c r="BJ3907" s="12"/>
      <c r="BK3907" s="12"/>
      <c r="BL3907" s="12"/>
      <c r="BM3907" s="12"/>
      <c r="BN3907" s="12"/>
      <c r="BO3907" s="12"/>
      <c r="BP3907" s="12"/>
      <c r="BQ3907" s="12"/>
      <c r="BR3907" s="12"/>
      <c r="BS3907" s="12"/>
      <c r="BT3907" s="12"/>
      <c r="BU3907" s="12"/>
      <c r="BV3907" s="12"/>
      <c r="BW3907" s="12"/>
      <c r="BX3907" s="12"/>
      <c r="BY3907" s="12"/>
      <c r="BZ3907" s="12"/>
      <c r="CA3907" s="12"/>
      <c r="CB3907" s="12"/>
      <c r="CC3907" s="12"/>
      <c r="CD3907" s="12"/>
      <c r="CE3907" s="12"/>
      <c r="CF3907" s="12"/>
      <c r="CG3907" s="12"/>
      <c r="CH3907" s="12"/>
      <c r="CI3907" s="12"/>
      <c r="CJ3907" s="12"/>
      <c r="CK3907" s="12"/>
      <c r="CL3907" s="12"/>
      <c r="CM3907" s="12"/>
      <c r="CN3907" s="12"/>
      <c r="CO3907" s="12"/>
      <c r="CP3907" s="12"/>
      <c r="CQ3907" s="12"/>
      <c r="CR3907" s="12"/>
      <c r="CS3907" s="12"/>
      <c r="CT3907" s="12"/>
      <c r="CU3907" s="12"/>
      <c r="CV3907" s="12"/>
      <c r="CW3907" s="12"/>
      <c r="CX3907" s="12"/>
      <c r="CY3907" s="12"/>
      <c r="CZ3907" s="12"/>
      <c r="DA3907" s="12"/>
      <c r="DB3907" s="12"/>
      <c r="DC3907" s="12"/>
      <c r="DD3907" s="12"/>
      <c r="DE3907" s="12"/>
      <c r="DF3907" s="12"/>
      <c r="DG3907" s="12"/>
      <c r="DH3907" s="12"/>
      <c r="DI3907" s="12"/>
      <c r="DJ3907" s="12"/>
      <c r="DK3907" s="12"/>
      <c r="DL3907" s="12"/>
      <c r="DM3907" s="12"/>
      <c r="DN3907" s="12"/>
      <c r="DO3907" s="12"/>
      <c r="DP3907" s="12"/>
      <c r="DQ3907" s="12"/>
      <c r="DR3907" s="12"/>
      <c r="DS3907" s="12"/>
      <c r="DT3907" s="12"/>
      <c r="DU3907" s="12"/>
      <c r="DV3907" s="12"/>
    </row>
    <row r="3908" spans="1:126" s="14" customFormat="1" ht="180.75" thickBot="1" x14ac:dyDescent="0.3">
      <c r="A3908" s="12"/>
      <c r="B3908" s="13">
        <f t="shared" si="63"/>
        <v>3899</v>
      </c>
      <c r="C3908" s="2" t="s">
        <v>3814</v>
      </c>
      <c r="D3908" s="58">
        <v>8430</v>
      </c>
      <c r="E3908" s="2" t="s">
        <v>6623</v>
      </c>
      <c r="F3908" s="2" t="s">
        <v>7061</v>
      </c>
      <c r="G3908" s="2" t="s">
        <v>6622</v>
      </c>
      <c r="H3908" s="2" t="s">
        <v>445</v>
      </c>
      <c r="J3908" s="12"/>
      <c r="K3908" s="12"/>
      <c r="L3908" s="12"/>
      <c r="M3908" s="12"/>
      <c r="N3908" s="12"/>
      <c r="O3908" s="12"/>
      <c r="P3908" s="12"/>
      <c r="Q3908" s="12"/>
      <c r="R3908" s="12"/>
      <c r="S3908" s="12"/>
      <c r="T3908" s="12"/>
      <c r="U3908" s="12"/>
      <c r="V3908" s="12"/>
      <c r="W3908" s="12"/>
      <c r="X3908" s="12"/>
      <c r="Y3908" s="12"/>
      <c r="Z3908" s="12"/>
      <c r="AA3908" s="12"/>
      <c r="AB3908" s="12"/>
      <c r="AC3908" s="12"/>
      <c r="AD3908" s="12"/>
      <c r="AE3908" s="12"/>
      <c r="AF3908" s="12"/>
      <c r="AG3908" s="12"/>
      <c r="AH3908" s="12"/>
      <c r="AI3908" s="12"/>
      <c r="AJ3908" s="12"/>
      <c r="AK3908" s="12"/>
      <c r="AL3908" s="12"/>
      <c r="AM3908" s="12"/>
      <c r="AN3908" s="12"/>
      <c r="AO3908" s="12"/>
      <c r="AP3908" s="12"/>
      <c r="AQ3908" s="12"/>
      <c r="AR3908" s="12"/>
      <c r="AS3908" s="12"/>
      <c r="AT3908" s="12"/>
      <c r="AU3908" s="12"/>
      <c r="AV3908" s="12"/>
      <c r="AW3908" s="12"/>
      <c r="AX3908" s="12"/>
      <c r="AY3908" s="12"/>
      <c r="AZ3908" s="12"/>
      <c r="BA3908" s="12"/>
      <c r="BB3908" s="12"/>
      <c r="BC3908" s="12"/>
      <c r="BD3908" s="12"/>
      <c r="BE3908" s="12"/>
      <c r="BF3908" s="12"/>
      <c r="BG3908" s="12"/>
      <c r="BH3908" s="12"/>
      <c r="BI3908" s="12"/>
      <c r="BJ3908" s="12"/>
      <c r="BK3908" s="12"/>
      <c r="BL3908" s="12"/>
      <c r="BM3908" s="12"/>
      <c r="BN3908" s="12"/>
      <c r="BO3908" s="12"/>
      <c r="BP3908" s="12"/>
      <c r="BQ3908" s="12"/>
      <c r="BR3908" s="12"/>
      <c r="BS3908" s="12"/>
      <c r="BT3908" s="12"/>
      <c r="BU3908" s="12"/>
      <c r="BV3908" s="12"/>
      <c r="BW3908" s="12"/>
      <c r="BX3908" s="12"/>
      <c r="BY3908" s="12"/>
      <c r="BZ3908" s="12"/>
      <c r="CA3908" s="12"/>
      <c r="CB3908" s="12"/>
      <c r="CC3908" s="12"/>
      <c r="CD3908" s="12"/>
      <c r="CE3908" s="12"/>
      <c r="CF3908" s="12"/>
      <c r="CG3908" s="12"/>
      <c r="CH3908" s="12"/>
      <c r="CI3908" s="12"/>
      <c r="CJ3908" s="12"/>
      <c r="CK3908" s="12"/>
      <c r="CL3908" s="12"/>
      <c r="CM3908" s="12"/>
      <c r="CN3908" s="12"/>
      <c r="CO3908" s="12"/>
      <c r="CP3908" s="12"/>
      <c r="CQ3908" s="12"/>
      <c r="CR3908" s="12"/>
      <c r="CS3908" s="12"/>
      <c r="CT3908" s="12"/>
      <c r="CU3908" s="12"/>
      <c r="CV3908" s="12"/>
      <c r="CW3908" s="12"/>
      <c r="CX3908" s="12"/>
      <c r="CY3908" s="12"/>
      <c r="CZ3908" s="12"/>
      <c r="DA3908" s="12"/>
      <c r="DB3908" s="12"/>
      <c r="DC3908" s="12"/>
      <c r="DD3908" s="12"/>
      <c r="DE3908" s="12"/>
      <c r="DF3908" s="12"/>
      <c r="DG3908" s="12"/>
      <c r="DH3908" s="12"/>
      <c r="DI3908" s="12"/>
      <c r="DJ3908" s="12"/>
      <c r="DK3908" s="12"/>
      <c r="DL3908" s="12"/>
      <c r="DM3908" s="12"/>
      <c r="DN3908" s="12"/>
      <c r="DO3908" s="12"/>
      <c r="DP3908" s="12"/>
      <c r="DQ3908" s="12"/>
      <c r="DR3908" s="12"/>
      <c r="DS3908" s="12"/>
      <c r="DT3908" s="12"/>
      <c r="DU3908" s="12"/>
      <c r="DV3908" s="12"/>
    </row>
    <row r="3909" spans="1:126" s="14" customFormat="1" ht="75.75" thickBot="1" x14ac:dyDescent="0.3">
      <c r="A3909" s="12"/>
      <c r="B3909" s="13">
        <f t="shared" si="63"/>
        <v>3900</v>
      </c>
      <c r="C3909" s="2" t="s">
        <v>3814</v>
      </c>
      <c r="D3909" s="58">
        <v>8482</v>
      </c>
      <c r="E3909" s="2" t="s">
        <v>6625</v>
      </c>
      <c r="F3909" s="2" t="s">
        <v>6624</v>
      </c>
      <c r="G3909" s="2" t="s">
        <v>12013</v>
      </c>
      <c r="H3909" s="2" t="s">
        <v>445</v>
      </c>
      <c r="J3909" s="12"/>
      <c r="K3909" s="12"/>
      <c r="L3909" s="12"/>
      <c r="M3909" s="12"/>
      <c r="N3909" s="12"/>
      <c r="O3909" s="12"/>
      <c r="P3909" s="12"/>
      <c r="Q3909" s="12"/>
      <c r="R3909" s="12"/>
      <c r="S3909" s="12"/>
      <c r="T3909" s="12"/>
      <c r="U3909" s="12"/>
      <c r="V3909" s="12"/>
      <c r="W3909" s="12"/>
      <c r="X3909" s="12"/>
      <c r="Y3909" s="12"/>
      <c r="Z3909" s="12"/>
      <c r="AA3909" s="12"/>
      <c r="AB3909" s="12"/>
      <c r="AC3909" s="12"/>
      <c r="AD3909" s="12"/>
      <c r="AE3909" s="12"/>
      <c r="AF3909" s="12"/>
      <c r="AG3909" s="12"/>
      <c r="AH3909" s="12"/>
      <c r="AI3909" s="12"/>
      <c r="AJ3909" s="12"/>
      <c r="AK3909" s="12"/>
      <c r="AL3909" s="12"/>
      <c r="AM3909" s="12"/>
      <c r="AN3909" s="12"/>
      <c r="AO3909" s="12"/>
      <c r="AP3909" s="12"/>
      <c r="AQ3909" s="12"/>
      <c r="AR3909" s="12"/>
      <c r="AS3909" s="12"/>
      <c r="AT3909" s="12"/>
      <c r="AU3909" s="12"/>
      <c r="AV3909" s="12"/>
      <c r="AW3909" s="12"/>
      <c r="AX3909" s="12"/>
      <c r="AY3909" s="12"/>
      <c r="AZ3909" s="12"/>
      <c r="BA3909" s="12"/>
      <c r="BB3909" s="12"/>
      <c r="BC3909" s="12"/>
      <c r="BD3909" s="12"/>
      <c r="BE3909" s="12"/>
      <c r="BF3909" s="12"/>
      <c r="BG3909" s="12"/>
      <c r="BH3909" s="12"/>
      <c r="BI3909" s="12"/>
      <c r="BJ3909" s="12"/>
      <c r="BK3909" s="12"/>
      <c r="BL3909" s="12"/>
      <c r="BM3909" s="12"/>
      <c r="BN3909" s="12"/>
      <c r="BO3909" s="12"/>
      <c r="BP3909" s="12"/>
      <c r="BQ3909" s="12"/>
      <c r="BR3909" s="12"/>
      <c r="BS3909" s="12"/>
      <c r="BT3909" s="12"/>
      <c r="BU3909" s="12"/>
      <c r="BV3909" s="12"/>
      <c r="BW3909" s="12"/>
      <c r="BX3909" s="12"/>
      <c r="BY3909" s="12"/>
      <c r="BZ3909" s="12"/>
      <c r="CA3909" s="12"/>
      <c r="CB3909" s="12"/>
      <c r="CC3909" s="12"/>
      <c r="CD3909" s="12"/>
      <c r="CE3909" s="12"/>
      <c r="CF3909" s="12"/>
      <c r="CG3909" s="12"/>
      <c r="CH3909" s="12"/>
      <c r="CI3909" s="12"/>
      <c r="CJ3909" s="12"/>
      <c r="CK3909" s="12"/>
      <c r="CL3909" s="12"/>
      <c r="CM3909" s="12"/>
      <c r="CN3909" s="12"/>
      <c r="CO3909" s="12"/>
      <c r="CP3909" s="12"/>
      <c r="CQ3909" s="12"/>
      <c r="CR3909" s="12"/>
      <c r="CS3909" s="12"/>
      <c r="CT3909" s="12"/>
      <c r="CU3909" s="12"/>
      <c r="CV3909" s="12"/>
      <c r="CW3909" s="12"/>
      <c r="CX3909" s="12"/>
      <c r="CY3909" s="12"/>
      <c r="CZ3909" s="12"/>
      <c r="DA3909" s="12"/>
      <c r="DB3909" s="12"/>
      <c r="DC3909" s="12"/>
      <c r="DD3909" s="12"/>
      <c r="DE3909" s="12"/>
      <c r="DF3909" s="12"/>
      <c r="DG3909" s="12"/>
      <c r="DH3909" s="12"/>
      <c r="DI3909" s="12"/>
      <c r="DJ3909" s="12"/>
      <c r="DK3909" s="12"/>
      <c r="DL3909" s="12"/>
      <c r="DM3909" s="12"/>
      <c r="DN3909" s="12"/>
      <c r="DO3909" s="12"/>
      <c r="DP3909" s="12"/>
      <c r="DQ3909" s="12"/>
      <c r="DR3909" s="12"/>
      <c r="DS3909" s="12"/>
      <c r="DT3909" s="12"/>
      <c r="DU3909" s="12"/>
      <c r="DV3909" s="12"/>
    </row>
    <row r="3910" spans="1:126" s="14" customFormat="1" ht="60.75" thickBot="1" x14ac:dyDescent="0.3">
      <c r="A3910" s="12"/>
      <c r="B3910" s="13">
        <f t="shared" si="63"/>
        <v>3901</v>
      </c>
      <c r="C3910" s="2" t="s">
        <v>3814</v>
      </c>
      <c r="D3910" s="58">
        <v>9406</v>
      </c>
      <c r="E3910" s="2" t="s">
        <v>6629</v>
      </c>
      <c r="F3910" s="2" t="s">
        <v>6626</v>
      </c>
      <c r="G3910" s="2" t="s">
        <v>7062</v>
      </c>
      <c r="H3910" s="2" t="s">
        <v>445</v>
      </c>
      <c r="J3910" s="12"/>
      <c r="K3910" s="12"/>
      <c r="L3910" s="12"/>
      <c r="M3910" s="12"/>
      <c r="N3910" s="12"/>
      <c r="O3910" s="12"/>
      <c r="P3910" s="12"/>
      <c r="Q3910" s="12"/>
      <c r="R3910" s="12"/>
      <c r="S3910" s="12"/>
      <c r="T3910" s="12"/>
      <c r="U3910" s="12"/>
      <c r="V3910" s="12"/>
      <c r="W3910" s="12"/>
      <c r="X3910" s="12"/>
      <c r="Y3910" s="12"/>
      <c r="Z3910" s="12"/>
      <c r="AA3910" s="12"/>
      <c r="AB3910" s="12"/>
      <c r="AC3910" s="12"/>
      <c r="AD3910" s="12"/>
      <c r="AE3910" s="12"/>
      <c r="AF3910" s="12"/>
      <c r="AG3910" s="12"/>
      <c r="AH3910" s="12"/>
      <c r="AI3910" s="12"/>
      <c r="AJ3910" s="12"/>
      <c r="AK3910" s="12"/>
      <c r="AL3910" s="12"/>
      <c r="AM3910" s="12"/>
      <c r="AN3910" s="12"/>
      <c r="AO3910" s="12"/>
      <c r="AP3910" s="12"/>
      <c r="AQ3910" s="12"/>
      <c r="AR3910" s="12"/>
      <c r="AS3910" s="12"/>
      <c r="AT3910" s="12"/>
      <c r="AU3910" s="12"/>
      <c r="AV3910" s="12"/>
      <c r="AW3910" s="12"/>
      <c r="AX3910" s="12"/>
      <c r="AY3910" s="12"/>
      <c r="AZ3910" s="12"/>
      <c r="BA3910" s="12"/>
      <c r="BB3910" s="12"/>
      <c r="BC3910" s="12"/>
      <c r="BD3910" s="12"/>
      <c r="BE3910" s="12"/>
      <c r="BF3910" s="12"/>
      <c r="BG3910" s="12"/>
      <c r="BH3910" s="12"/>
      <c r="BI3910" s="12"/>
      <c r="BJ3910" s="12"/>
      <c r="BK3910" s="12"/>
      <c r="BL3910" s="12"/>
      <c r="BM3910" s="12"/>
      <c r="BN3910" s="12"/>
      <c r="BO3910" s="12"/>
      <c r="BP3910" s="12"/>
      <c r="BQ3910" s="12"/>
      <c r="BR3910" s="12"/>
      <c r="BS3910" s="12"/>
      <c r="BT3910" s="12"/>
      <c r="BU3910" s="12"/>
      <c r="BV3910" s="12"/>
      <c r="BW3910" s="12"/>
      <c r="BX3910" s="12"/>
      <c r="BY3910" s="12"/>
      <c r="BZ3910" s="12"/>
      <c r="CA3910" s="12"/>
      <c r="CB3910" s="12"/>
      <c r="CC3910" s="12"/>
      <c r="CD3910" s="12"/>
      <c r="CE3910" s="12"/>
      <c r="CF3910" s="12"/>
      <c r="CG3910" s="12"/>
      <c r="CH3910" s="12"/>
      <c r="CI3910" s="12"/>
      <c r="CJ3910" s="12"/>
      <c r="CK3910" s="12"/>
      <c r="CL3910" s="12"/>
      <c r="CM3910" s="12"/>
      <c r="CN3910" s="12"/>
      <c r="CO3910" s="12"/>
      <c r="CP3910" s="12"/>
      <c r="CQ3910" s="12"/>
      <c r="CR3910" s="12"/>
      <c r="CS3910" s="12"/>
      <c r="CT3910" s="12"/>
      <c r="CU3910" s="12"/>
      <c r="CV3910" s="12"/>
      <c r="CW3910" s="12"/>
      <c r="CX3910" s="12"/>
      <c r="CY3910" s="12"/>
      <c r="CZ3910" s="12"/>
      <c r="DA3910" s="12"/>
      <c r="DB3910" s="12"/>
      <c r="DC3910" s="12"/>
      <c r="DD3910" s="12"/>
      <c r="DE3910" s="12"/>
      <c r="DF3910" s="12"/>
      <c r="DG3910" s="12"/>
      <c r="DH3910" s="12"/>
      <c r="DI3910" s="12"/>
      <c r="DJ3910" s="12"/>
      <c r="DK3910" s="12"/>
      <c r="DL3910" s="12"/>
      <c r="DM3910" s="12"/>
      <c r="DN3910" s="12"/>
      <c r="DO3910" s="12"/>
      <c r="DP3910" s="12"/>
      <c r="DQ3910" s="12"/>
      <c r="DR3910" s="12"/>
      <c r="DS3910" s="12"/>
      <c r="DT3910" s="12"/>
      <c r="DU3910" s="12"/>
      <c r="DV3910" s="12"/>
    </row>
    <row r="3911" spans="1:126" s="14" customFormat="1" ht="75.75" thickBot="1" x14ac:dyDescent="0.3">
      <c r="A3911" s="12"/>
      <c r="B3911" s="13">
        <f t="shared" si="63"/>
        <v>3902</v>
      </c>
      <c r="C3911" s="2" t="s">
        <v>3814</v>
      </c>
      <c r="D3911" s="58">
        <v>8402</v>
      </c>
      <c r="E3911" s="2" t="s">
        <v>6630</v>
      </c>
      <c r="F3911" s="2" t="s">
        <v>6627</v>
      </c>
      <c r="G3911" s="2" t="s">
        <v>6628</v>
      </c>
      <c r="H3911" s="2" t="s">
        <v>445</v>
      </c>
      <c r="J3911" s="12"/>
      <c r="K3911" s="12"/>
      <c r="L3911" s="12"/>
      <c r="M3911" s="12"/>
      <c r="N3911" s="12"/>
      <c r="O3911" s="12"/>
      <c r="P3911" s="12"/>
      <c r="Q3911" s="12"/>
      <c r="R3911" s="12"/>
      <c r="S3911" s="12"/>
      <c r="T3911" s="12"/>
      <c r="U3911" s="12"/>
      <c r="V3911" s="12"/>
      <c r="W3911" s="12"/>
      <c r="X3911" s="12"/>
      <c r="Y3911" s="12"/>
      <c r="Z3911" s="12"/>
      <c r="AA3911" s="12"/>
      <c r="AB3911" s="12"/>
      <c r="AC3911" s="12"/>
      <c r="AD3911" s="12"/>
      <c r="AE3911" s="12"/>
      <c r="AF3911" s="12"/>
      <c r="AG3911" s="12"/>
      <c r="AH3911" s="12"/>
      <c r="AI3911" s="12"/>
      <c r="AJ3911" s="12"/>
      <c r="AK3911" s="12"/>
      <c r="AL3911" s="12"/>
      <c r="AM3911" s="12"/>
      <c r="AN3911" s="12"/>
      <c r="AO3911" s="12"/>
      <c r="AP3911" s="12"/>
      <c r="AQ3911" s="12"/>
      <c r="AR3911" s="12"/>
      <c r="AS3911" s="12"/>
      <c r="AT3911" s="12"/>
      <c r="AU3911" s="12"/>
      <c r="AV3911" s="12"/>
      <c r="AW3911" s="12"/>
      <c r="AX3911" s="12"/>
      <c r="AY3911" s="12"/>
      <c r="AZ3911" s="12"/>
      <c r="BA3911" s="12"/>
      <c r="BB3911" s="12"/>
      <c r="BC3911" s="12"/>
      <c r="BD3911" s="12"/>
      <c r="BE3911" s="12"/>
      <c r="BF3911" s="12"/>
      <c r="BG3911" s="12"/>
      <c r="BH3911" s="12"/>
      <c r="BI3911" s="12"/>
      <c r="BJ3911" s="12"/>
      <c r="BK3911" s="12"/>
      <c r="BL3911" s="12"/>
      <c r="BM3911" s="12"/>
      <c r="BN3911" s="12"/>
      <c r="BO3911" s="12"/>
      <c r="BP3911" s="12"/>
      <c r="BQ3911" s="12"/>
      <c r="BR3911" s="12"/>
      <c r="BS3911" s="12"/>
      <c r="BT3911" s="12"/>
      <c r="BU3911" s="12"/>
      <c r="BV3911" s="12"/>
      <c r="BW3911" s="12"/>
      <c r="BX3911" s="12"/>
      <c r="BY3911" s="12"/>
      <c r="BZ3911" s="12"/>
      <c r="CA3911" s="12"/>
      <c r="CB3911" s="12"/>
      <c r="CC3911" s="12"/>
      <c r="CD3911" s="12"/>
      <c r="CE3911" s="12"/>
      <c r="CF3911" s="12"/>
      <c r="CG3911" s="12"/>
      <c r="CH3911" s="12"/>
      <c r="CI3911" s="12"/>
      <c r="CJ3911" s="12"/>
      <c r="CK3911" s="12"/>
      <c r="CL3911" s="12"/>
      <c r="CM3911" s="12"/>
      <c r="CN3911" s="12"/>
      <c r="CO3911" s="12"/>
      <c r="CP3911" s="12"/>
      <c r="CQ3911" s="12"/>
      <c r="CR3911" s="12"/>
      <c r="CS3911" s="12"/>
      <c r="CT3911" s="12"/>
      <c r="CU3911" s="12"/>
      <c r="CV3911" s="12"/>
      <c r="CW3911" s="12"/>
      <c r="CX3911" s="12"/>
      <c r="CY3911" s="12"/>
      <c r="CZ3911" s="12"/>
      <c r="DA3911" s="12"/>
      <c r="DB3911" s="12"/>
      <c r="DC3911" s="12"/>
      <c r="DD3911" s="12"/>
      <c r="DE3911" s="12"/>
      <c r="DF3911" s="12"/>
      <c r="DG3911" s="12"/>
      <c r="DH3911" s="12"/>
      <c r="DI3911" s="12"/>
      <c r="DJ3911" s="12"/>
      <c r="DK3911" s="12"/>
      <c r="DL3911" s="12"/>
      <c r="DM3911" s="12"/>
      <c r="DN3911" s="12"/>
      <c r="DO3911" s="12"/>
      <c r="DP3911" s="12"/>
      <c r="DQ3911" s="12"/>
      <c r="DR3911" s="12"/>
      <c r="DS3911" s="12"/>
      <c r="DT3911" s="12"/>
      <c r="DU3911" s="12"/>
      <c r="DV3911" s="12"/>
    </row>
    <row r="3912" spans="1:126" s="14" customFormat="1" ht="90.75" thickBot="1" x14ac:dyDescent="0.3">
      <c r="A3912" s="12"/>
      <c r="B3912" s="13">
        <f t="shared" si="63"/>
        <v>3903</v>
      </c>
      <c r="C3912" s="2" t="s">
        <v>3814</v>
      </c>
      <c r="D3912" s="58" t="s">
        <v>7063</v>
      </c>
      <c r="E3912" s="2" t="s">
        <v>6650</v>
      </c>
      <c r="F3912" s="2" t="s">
        <v>6653</v>
      </c>
      <c r="G3912" s="2" t="s">
        <v>10836</v>
      </c>
      <c r="H3912" s="2" t="s">
        <v>445</v>
      </c>
      <c r="J3912" s="12"/>
      <c r="K3912" s="12"/>
      <c r="L3912" s="12"/>
      <c r="M3912" s="12"/>
      <c r="N3912" s="12"/>
      <c r="O3912" s="12"/>
      <c r="P3912" s="12"/>
      <c r="Q3912" s="12"/>
      <c r="R3912" s="12"/>
      <c r="S3912" s="12"/>
      <c r="T3912" s="12"/>
      <c r="U3912" s="12"/>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2"/>
      <c r="AY3912" s="12"/>
      <c r="AZ3912" s="12"/>
      <c r="BA3912" s="12"/>
      <c r="BB3912" s="12"/>
      <c r="BC3912" s="12"/>
      <c r="BD3912" s="12"/>
      <c r="BE3912" s="12"/>
      <c r="BF3912" s="12"/>
      <c r="BG3912" s="12"/>
      <c r="BH3912" s="12"/>
      <c r="BI3912" s="12"/>
      <c r="BJ3912" s="12"/>
      <c r="BK3912" s="12"/>
      <c r="BL3912" s="12"/>
      <c r="BM3912" s="12"/>
      <c r="BN3912" s="12"/>
      <c r="BO3912" s="12"/>
      <c r="BP3912" s="12"/>
      <c r="BQ3912" s="12"/>
      <c r="BR3912" s="12"/>
      <c r="BS3912" s="12"/>
      <c r="BT3912" s="12"/>
      <c r="BU3912" s="12"/>
      <c r="BV3912" s="12"/>
      <c r="BW3912" s="12"/>
      <c r="BX3912" s="12"/>
      <c r="BY3912" s="12"/>
      <c r="BZ3912" s="12"/>
      <c r="CA3912" s="12"/>
      <c r="CB3912" s="12"/>
      <c r="CC3912" s="12"/>
      <c r="CD3912" s="12"/>
      <c r="CE3912" s="12"/>
      <c r="CF3912" s="12"/>
      <c r="CG3912" s="12"/>
      <c r="CH3912" s="12"/>
      <c r="CI3912" s="12"/>
      <c r="CJ3912" s="12"/>
      <c r="CK3912" s="12"/>
      <c r="CL3912" s="12"/>
      <c r="CM3912" s="12"/>
      <c r="CN3912" s="12"/>
      <c r="CO3912" s="12"/>
      <c r="CP3912" s="12"/>
      <c r="CQ3912" s="12"/>
      <c r="CR3912" s="12"/>
      <c r="CS3912" s="12"/>
      <c r="CT3912" s="12"/>
      <c r="CU3912" s="12"/>
      <c r="CV3912" s="12"/>
      <c r="CW3912" s="12"/>
      <c r="CX3912" s="12"/>
      <c r="CY3912" s="12"/>
      <c r="CZ3912" s="12"/>
      <c r="DA3912" s="12"/>
      <c r="DB3912" s="12"/>
      <c r="DC3912" s="12"/>
      <c r="DD3912" s="12"/>
      <c r="DE3912" s="12"/>
      <c r="DF3912" s="12"/>
      <c r="DG3912" s="12"/>
      <c r="DH3912" s="12"/>
      <c r="DI3912" s="12"/>
      <c r="DJ3912" s="12"/>
      <c r="DK3912" s="12"/>
      <c r="DL3912" s="12"/>
      <c r="DM3912" s="12"/>
      <c r="DN3912" s="12"/>
      <c r="DO3912" s="12"/>
      <c r="DP3912" s="12"/>
      <c r="DQ3912" s="12"/>
      <c r="DR3912" s="12"/>
      <c r="DS3912" s="12"/>
      <c r="DT3912" s="12"/>
      <c r="DU3912" s="12"/>
      <c r="DV3912" s="12"/>
    </row>
    <row r="3913" spans="1:126" s="14" customFormat="1" ht="90.75" thickBot="1" x14ac:dyDescent="0.3">
      <c r="A3913" s="12"/>
      <c r="B3913" s="13">
        <f t="shared" si="63"/>
        <v>3904</v>
      </c>
      <c r="C3913" s="2" t="s">
        <v>3814</v>
      </c>
      <c r="D3913" s="58">
        <v>8704</v>
      </c>
      <c r="E3913" s="2" t="s">
        <v>6649</v>
      </c>
      <c r="F3913" s="2" t="s">
        <v>6654</v>
      </c>
      <c r="G3913" s="2" t="s">
        <v>10837</v>
      </c>
      <c r="H3913" s="2" t="s">
        <v>445</v>
      </c>
      <c r="J3913" s="12"/>
      <c r="K3913" s="12"/>
      <c r="L3913" s="12"/>
      <c r="M3913" s="12"/>
      <c r="N3913" s="12"/>
      <c r="O3913" s="12"/>
      <c r="P3913" s="12"/>
      <c r="Q3913" s="12"/>
      <c r="R3913" s="12"/>
      <c r="S3913" s="12"/>
      <c r="T3913" s="12"/>
      <c r="U3913" s="12"/>
      <c r="V3913" s="12"/>
      <c r="W3913" s="12"/>
      <c r="X3913" s="12"/>
      <c r="Y3913" s="12"/>
      <c r="Z3913" s="12"/>
      <c r="AA3913" s="12"/>
      <c r="AB3913" s="12"/>
      <c r="AC3913" s="12"/>
      <c r="AD3913" s="12"/>
      <c r="AE3913" s="12"/>
      <c r="AF3913" s="12"/>
      <c r="AG3913" s="12"/>
      <c r="AH3913" s="12"/>
      <c r="AI3913" s="12"/>
      <c r="AJ3913" s="12"/>
      <c r="AK3913" s="12"/>
      <c r="AL3913" s="12"/>
      <c r="AM3913" s="12"/>
      <c r="AN3913" s="12"/>
      <c r="AO3913" s="12"/>
      <c r="AP3913" s="12"/>
      <c r="AQ3913" s="12"/>
      <c r="AR3913" s="12"/>
      <c r="AS3913" s="12"/>
      <c r="AT3913" s="12"/>
      <c r="AU3913" s="12"/>
      <c r="AV3913" s="12"/>
      <c r="AW3913" s="12"/>
      <c r="AX3913" s="12"/>
      <c r="AY3913" s="12"/>
      <c r="AZ3913" s="12"/>
      <c r="BA3913" s="12"/>
      <c r="BB3913" s="12"/>
      <c r="BC3913" s="12"/>
      <c r="BD3913" s="12"/>
      <c r="BE3913" s="12"/>
      <c r="BF3913" s="12"/>
      <c r="BG3913" s="12"/>
      <c r="BH3913" s="12"/>
      <c r="BI3913" s="12"/>
      <c r="BJ3913" s="12"/>
      <c r="BK3913" s="12"/>
      <c r="BL3913" s="12"/>
      <c r="BM3913" s="12"/>
      <c r="BN3913" s="12"/>
      <c r="BO3913" s="12"/>
      <c r="BP3913" s="12"/>
      <c r="BQ3913" s="12"/>
      <c r="BR3913" s="12"/>
      <c r="BS3913" s="12"/>
      <c r="BT3913" s="12"/>
      <c r="BU3913" s="12"/>
      <c r="BV3913" s="12"/>
      <c r="BW3913" s="12"/>
      <c r="BX3913" s="12"/>
      <c r="BY3913" s="12"/>
      <c r="BZ3913" s="12"/>
      <c r="CA3913" s="12"/>
      <c r="CB3913" s="12"/>
      <c r="CC3913" s="12"/>
      <c r="CD3913" s="12"/>
      <c r="CE3913" s="12"/>
      <c r="CF3913" s="12"/>
      <c r="CG3913" s="12"/>
      <c r="CH3913" s="12"/>
      <c r="CI3913" s="12"/>
      <c r="CJ3913" s="12"/>
      <c r="CK3913" s="12"/>
      <c r="CL3913" s="12"/>
      <c r="CM3913" s="12"/>
      <c r="CN3913" s="12"/>
      <c r="CO3913" s="12"/>
      <c r="CP3913" s="12"/>
      <c r="CQ3913" s="12"/>
      <c r="CR3913" s="12"/>
      <c r="CS3913" s="12"/>
      <c r="CT3913" s="12"/>
      <c r="CU3913" s="12"/>
      <c r="CV3913" s="12"/>
      <c r="CW3913" s="12"/>
      <c r="CX3913" s="12"/>
      <c r="CY3913" s="12"/>
      <c r="CZ3913" s="12"/>
      <c r="DA3913" s="12"/>
      <c r="DB3913" s="12"/>
      <c r="DC3913" s="12"/>
      <c r="DD3913" s="12"/>
      <c r="DE3913" s="12"/>
      <c r="DF3913" s="12"/>
      <c r="DG3913" s="12"/>
      <c r="DH3913" s="12"/>
      <c r="DI3913" s="12"/>
      <c r="DJ3913" s="12"/>
      <c r="DK3913" s="12"/>
      <c r="DL3913" s="12"/>
      <c r="DM3913" s="12"/>
      <c r="DN3913" s="12"/>
      <c r="DO3913" s="12"/>
      <c r="DP3913" s="12"/>
      <c r="DQ3913" s="12"/>
      <c r="DR3913" s="12"/>
      <c r="DS3913" s="12"/>
      <c r="DT3913" s="12"/>
      <c r="DU3913" s="12"/>
      <c r="DV3913" s="12"/>
    </row>
    <row r="3914" spans="1:126" s="14" customFormat="1" ht="30.75" thickBot="1" x14ac:dyDescent="0.3">
      <c r="A3914" s="12"/>
      <c r="B3914" s="13">
        <f t="shared" ref="B3914:B3977" si="64">B3913+1</f>
        <v>3905</v>
      </c>
      <c r="C3914" s="2" t="s">
        <v>3814</v>
      </c>
      <c r="D3914" s="58">
        <v>8433</v>
      </c>
      <c r="E3914" s="2" t="s">
        <v>6651</v>
      </c>
      <c r="F3914" s="2" t="s">
        <v>6657</v>
      </c>
      <c r="G3914" s="2" t="s">
        <v>6656</v>
      </c>
      <c r="H3914" s="2" t="s">
        <v>445</v>
      </c>
      <c r="J3914" s="12"/>
      <c r="K3914" s="12"/>
      <c r="L3914" s="12"/>
      <c r="M3914" s="12"/>
      <c r="N3914" s="12"/>
      <c r="O3914" s="12"/>
      <c r="P3914" s="12"/>
      <c r="Q3914" s="12"/>
      <c r="R3914" s="12"/>
      <c r="S3914" s="12"/>
      <c r="T3914" s="12"/>
      <c r="U3914" s="12"/>
      <c r="V3914" s="12"/>
      <c r="W3914" s="12"/>
      <c r="X3914" s="12"/>
      <c r="Y3914" s="12"/>
      <c r="Z3914" s="12"/>
      <c r="AA3914" s="12"/>
      <c r="AB3914" s="12"/>
      <c r="AC3914" s="12"/>
      <c r="AD3914" s="12"/>
      <c r="AE3914" s="12"/>
      <c r="AF3914" s="12"/>
      <c r="AG3914" s="12"/>
      <c r="AH3914" s="12"/>
      <c r="AI3914" s="12"/>
      <c r="AJ3914" s="12"/>
      <c r="AK3914" s="12"/>
      <c r="AL3914" s="12"/>
      <c r="AM3914" s="12"/>
      <c r="AN3914" s="12"/>
      <c r="AO3914" s="12"/>
      <c r="AP3914" s="12"/>
      <c r="AQ3914" s="12"/>
      <c r="AR3914" s="12"/>
      <c r="AS3914" s="12"/>
      <c r="AT3914" s="12"/>
      <c r="AU3914" s="12"/>
      <c r="AV3914" s="12"/>
      <c r="AW3914" s="12"/>
      <c r="AX3914" s="12"/>
      <c r="AY3914" s="12"/>
      <c r="AZ3914" s="12"/>
      <c r="BA3914" s="12"/>
      <c r="BB3914" s="12"/>
      <c r="BC3914" s="12"/>
      <c r="BD3914" s="12"/>
      <c r="BE3914" s="12"/>
      <c r="BF3914" s="12"/>
      <c r="BG3914" s="12"/>
      <c r="BH3914" s="12"/>
      <c r="BI3914" s="12"/>
      <c r="BJ3914" s="12"/>
      <c r="BK3914" s="12"/>
      <c r="BL3914" s="12"/>
      <c r="BM3914" s="12"/>
      <c r="BN3914" s="12"/>
      <c r="BO3914" s="12"/>
      <c r="BP3914" s="12"/>
      <c r="BQ3914" s="12"/>
      <c r="BR3914" s="12"/>
      <c r="BS3914" s="12"/>
      <c r="BT3914" s="12"/>
      <c r="BU3914" s="12"/>
      <c r="BV3914" s="12"/>
      <c r="BW3914" s="12"/>
      <c r="BX3914" s="12"/>
      <c r="BY3914" s="12"/>
      <c r="BZ3914" s="12"/>
      <c r="CA3914" s="12"/>
      <c r="CB3914" s="12"/>
      <c r="CC3914" s="12"/>
      <c r="CD3914" s="12"/>
      <c r="CE3914" s="12"/>
      <c r="CF3914" s="12"/>
      <c r="CG3914" s="12"/>
      <c r="CH3914" s="12"/>
      <c r="CI3914" s="12"/>
      <c r="CJ3914" s="12"/>
      <c r="CK3914" s="12"/>
      <c r="CL3914" s="12"/>
      <c r="CM3914" s="12"/>
      <c r="CN3914" s="12"/>
      <c r="CO3914" s="12"/>
      <c r="CP3914" s="12"/>
      <c r="CQ3914" s="12"/>
      <c r="CR3914" s="12"/>
      <c r="CS3914" s="12"/>
      <c r="CT3914" s="12"/>
      <c r="CU3914" s="12"/>
      <c r="CV3914" s="12"/>
      <c r="CW3914" s="12"/>
      <c r="CX3914" s="12"/>
      <c r="CY3914" s="12"/>
      <c r="CZ3914" s="12"/>
      <c r="DA3914" s="12"/>
      <c r="DB3914" s="12"/>
      <c r="DC3914" s="12"/>
      <c r="DD3914" s="12"/>
      <c r="DE3914" s="12"/>
      <c r="DF3914" s="12"/>
      <c r="DG3914" s="12"/>
      <c r="DH3914" s="12"/>
      <c r="DI3914" s="12"/>
      <c r="DJ3914" s="12"/>
      <c r="DK3914" s="12"/>
      <c r="DL3914" s="12"/>
      <c r="DM3914" s="12"/>
      <c r="DN3914" s="12"/>
      <c r="DO3914" s="12"/>
      <c r="DP3914" s="12"/>
      <c r="DQ3914" s="12"/>
      <c r="DR3914" s="12"/>
      <c r="DS3914" s="12"/>
      <c r="DT3914" s="12"/>
      <c r="DU3914" s="12"/>
      <c r="DV3914" s="12"/>
    </row>
    <row r="3915" spans="1:126" s="14" customFormat="1" ht="60.75" thickBot="1" x14ac:dyDescent="0.3">
      <c r="A3915" s="12"/>
      <c r="B3915" s="13">
        <f t="shared" si="64"/>
        <v>3906</v>
      </c>
      <c r="C3915" s="2" t="s">
        <v>3814</v>
      </c>
      <c r="D3915" s="58">
        <v>8433</v>
      </c>
      <c r="E3915" s="2" t="s">
        <v>6652</v>
      </c>
      <c r="F3915" s="2" t="s">
        <v>6655</v>
      </c>
      <c r="G3915" s="2" t="s">
        <v>10838</v>
      </c>
      <c r="H3915" s="2" t="s">
        <v>445</v>
      </c>
      <c r="J3915" s="12"/>
      <c r="K3915" s="12"/>
      <c r="L3915" s="12"/>
      <c r="M3915" s="12"/>
      <c r="N3915" s="12"/>
      <c r="O3915" s="12"/>
      <c r="P3915" s="12"/>
      <c r="Q3915" s="12"/>
      <c r="R3915" s="12"/>
      <c r="S3915" s="12"/>
      <c r="T3915" s="12"/>
      <c r="U3915" s="12"/>
      <c r="V3915" s="12"/>
      <c r="W3915" s="12"/>
      <c r="X3915" s="12"/>
      <c r="Y3915" s="12"/>
      <c r="Z3915" s="12"/>
      <c r="AA3915" s="12"/>
      <c r="AB3915" s="12"/>
      <c r="AC3915" s="12"/>
      <c r="AD3915" s="12"/>
      <c r="AE3915" s="12"/>
      <c r="AF3915" s="12"/>
      <c r="AG3915" s="12"/>
      <c r="AH3915" s="12"/>
      <c r="AI3915" s="12"/>
      <c r="AJ3915" s="12"/>
      <c r="AK3915" s="12"/>
      <c r="AL3915" s="12"/>
      <c r="AM3915" s="12"/>
      <c r="AN3915" s="12"/>
      <c r="AO3915" s="12"/>
      <c r="AP3915" s="12"/>
      <c r="AQ3915" s="12"/>
      <c r="AR3915" s="12"/>
      <c r="AS3915" s="12"/>
      <c r="AT3915" s="12"/>
      <c r="AU3915" s="12"/>
      <c r="AV3915" s="12"/>
      <c r="AW3915" s="12"/>
      <c r="AX3915" s="12"/>
      <c r="AY3915" s="12"/>
      <c r="AZ3915" s="12"/>
      <c r="BA3915" s="12"/>
      <c r="BB3915" s="12"/>
      <c r="BC3915" s="12"/>
      <c r="BD3915" s="12"/>
      <c r="BE3915" s="12"/>
      <c r="BF3915" s="12"/>
      <c r="BG3915" s="12"/>
      <c r="BH3915" s="12"/>
      <c r="BI3915" s="12"/>
      <c r="BJ3915" s="12"/>
      <c r="BK3915" s="12"/>
      <c r="BL3915" s="12"/>
      <c r="BM3915" s="12"/>
      <c r="BN3915" s="12"/>
      <c r="BO3915" s="12"/>
      <c r="BP3915" s="12"/>
      <c r="BQ3915" s="12"/>
      <c r="BR3915" s="12"/>
      <c r="BS3915" s="12"/>
      <c r="BT3915" s="12"/>
      <c r="BU3915" s="12"/>
      <c r="BV3915" s="12"/>
      <c r="BW3915" s="12"/>
      <c r="BX3915" s="12"/>
      <c r="BY3915" s="12"/>
      <c r="BZ3915" s="12"/>
      <c r="CA3915" s="12"/>
      <c r="CB3915" s="12"/>
      <c r="CC3915" s="12"/>
      <c r="CD3915" s="12"/>
      <c r="CE3915" s="12"/>
      <c r="CF3915" s="12"/>
      <c r="CG3915" s="12"/>
      <c r="CH3915" s="12"/>
      <c r="CI3915" s="12"/>
      <c r="CJ3915" s="12"/>
      <c r="CK3915" s="12"/>
      <c r="CL3915" s="12"/>
      <c r="CM3915" s="12"/>
      <c r="CN3915" s="12"/>
      <c r="CO3915" s="12"/>
      <c r="CP3915" s="12"/>
      <c r="CQ3915" s="12"/>
      <c r="CR3915" s="12"/>
      <c r="CS3915" s="12"/>
      <c r="CT3915" s="12"/>
      <c r="CU3915" s="12"/>
      <c r="CV3915" s="12"/>
      <c r="CW3915" s="12"/>
      <c r="CX3915" s="12"/>
      <c r="CY3915" s="12"/>
      <c r="CZ3915" s="12"/>
      <c r="DA3915" s="12"/>
      <c r="DB3915" s="12"/>
      <c r="DC3915" s="12"/>
      <c r="DD3915" s="12"/>
      <c r="DE3915" s="12"/>
      <c r="DF3915" s="12"/>
      <c r="DG3915" s="12"/>
      <c r="DH3915" s="12"/>
      <c r="DI3915" s="12"/>
      <c r="DJ3915" s="12"/>
      <c r="DK3915" s="12"/>
      <c r="DL3915" s="12"/>
      <c r="DM3915" s="12"/>
      <c r="DN3915" s="12"/>
      <c r="DO3915" s="12"/>
      <c r="DP3915" s="12"/>
      <c r="DQ3915" s="12"/>
      <c r="DR3915" s="12"/>
      <c r="DS3915" s="12"/>
      <c r="DT3915" s="12"/>
      <c r="DU3915" s="12"/>
      <c r="DV3915" s="12"/>
    </row>
    <row r="3916" spans="1:126" s="14" customFormat="1" ht="75.75" thickBot="1" x14ac:dyDescent="0.3">
      <c r="A3916" s="12"/>
      <c r="B3916" s="13">
        <f t="shared" si="64"/>
        <v>3907</v>
      </c>
      <c r="C3916" s="2" t="s">
        <v>3814</v>
      </c>
      <c r="D3916" s="58">
        <v>8408</v>
      </c>
      <c r="E3916" s="2" t="s">
        <v>6612</v>
      </c>
      <c r="F3916" s="2" t="s">
        <v>6611</v>
      </c>
      <c r="G3916" s="2" t="s">
        <v>10839</v>
      </c>
      <c r="H3916" s="2" t="s">
        <v>445</v>
      </c>
      <c r="J3916" s="12"/>
      <c r="K3916" s="12"/>
      <c r="L3916" s="12"/>
      <c r="M3916" s="12"/>
      <c r="N3916" s="12"/>
      <c r="O3916" s="12"/>
      <c r="P3916" s="12"/>
      <c r="Q3916" s="12"/>
      <c r="R3916" s="12"/>
      <c r="S3916" s="12"/>
      <c r="T3916" s="12"/>
      <c r="U3916" s="12"/>
      <c r="V3916" s="12"/>
      <c r="W3916" s="12"/>
      <c r="X3916" s="12"/>
      <c r="Y3916" s="12"/>
      <c r="Z3916" s="12"/>
      <c r="AA3916" s="12"/>
      <c r="AB3916" s="12"/>
      <c r="AC3916" s="12"/>
      <c r="AD3916" s="12"/>
      <c r="AE3916" s="12"/>
      <c r="AF3916" s="12"/>
      <c r="AG3916" s="12"/>
      <c r="AH3916" s="12"/>
      <c r="AI3916" s="12"/>
      <c r="AJ3916" s="12"/>
      <c r="AK3916" s="12"/>
      <c r="AL3916" s="12"/>
      <c r="AM3916" s="12"/>
      <c r="AN3916" s="12"/>
      <c r="AO3916" s="12"/>
      <c r="AP3916" s="12"/>
      <c r="AQ3916" s="12"/>
      <c r="AR3916" s="12"/>
      <c r="AS3916" s="12"/>
      <c r="AT3916" s="12"/>
      <c r="AU3916" s="12"/>
      <c r="AV3916" s="12"/>
      <c r="AW3916" s="12"/>
      <c r="AX3916" s="12"/>
      <c r="AY3916" s="12"/>
      <c r="AZ3916" s="12"/>
      <c r="BA3916" s="12"/>
      <c r="BB3916" s="12"/>
      <c r="BC3916" s="12"/>
      <c r="BD3916" s="12"/>
      <c r="BE3916" s="12"/>
      <c r="BF3916" s="12"/>
      <c r="BG3916" s="12"/>
      <c r="BH3916" s="12"/>
      <c r="BI3916" s="12"/>
      <c r="BJ3916" s="12"/>
      <c r="BK3916" s="12"/>
      <c r="BL3916" s="12"/>
      <c r="BM3916" s="12"/>
      <c r="BN3916" s="12"/>
      <c r="BO3916" s="12"/>
      <c r="BP3916" s="12"/>
      <c r="BQ3916" s="12"/>
      <c r="BR3916" s="12"/>
      <c r="BS3916" s="12"/>
      <c r="BT3916" s="12"/>
      <c r="BU3916" s="12"/>
      <c r="BV3916" s="12"/>
      <c r="BW3916" s="12"/>
      <c r="BX3916" s="12"/>
      <c r="BY3916" s="12"/>
      <c r="BZ3916" s="12"/>
      <c r="CA3916" s="12"/>
      <c r="CB3916" s="12"/>
      <c r="CC3916" s="12"/>
      <c r="CD3916" s="12"/>
      <c r="CE3916" s="12"/>
      <c r="CF3916" s="12"/>
      <c r="CG3916" s="12"/>
      <c r="CH3916" s="12"/>
      <c r="CI3916" s="12"/>
      <c r="CJ3916" s="12"/>
      <c r="CK3916" s="12"/>
      <c r="CL3916" s="12"/>
      <c r="CM3916" s="12"/>
      <c r="CN3916" s="12"/>
      <c r="CO3916" s="12"/>
      <c r="CP3916" s="12"/>
      <c r="CQ3916" s="12"/>
      <c r="CR3916" s="12"/>
      <c r="CS3916" s="12"/>
      <c r="CT3916" s="12"/>
      <c r="CU3916" s="12"/>
      <c r="CV3916" s="12"/>
      <c r="CW3916" s="12"/>
      <c r="CX3916" s="12"/>
      <c r="CY3916" s="12"/>
      <c r="CZ3916" s="12"/>
      <c r="DA3916" s="12"/>
      <c r="DB3916" s="12"/>
      <c r="DC3916" s="12"/>
      <c r="DD3916" s="12"/>
      <c r="DE3916" s="12"/>
      <c r="DF3916" s="12"/>
      <c r="DG3916" s="12"/>
      <c r="DH3916" s="12"/>
      <c r="DI3916" s="12"/>
      <c r="DJ3916" s="12"/>
      <c r="DK3916" s="12"/>
      <c r="DL3916" s="12"/>
      <c r="DM3916" s="12"/>
      <c r="DN3916" s="12"/>
      <c r="DO3916" s="12"/>
      <c r="DP3916" s="12"/>
      <c r="DQ3916" s="12"/>
      <c r="DR3916" s="12"/>
      <c r="DS3916" s="12"/>
      <c r="DT3916" s="12"/>
      <c r="DU3916" s="12"/>
      <c r="DV3916" s="12"/>
    </row>
    <row r="3917" spans="1:126" s="14" customFormat="1" ht="135.75" thickBot="1" x14ac:dyDescent="0.3">
      <c r="A3917" s="12"/>
      <c r="B3917" s="13">
        <f t="shared" si="64"/>
        <v>3908</v>
      </c>
      <c r="C3917" s="2" t="s">
        <v>3814</v>
      </c>
      <c r="D3917" s="58" t="s">
        <v>7296</v>
      </c>
      <c r="E3917" s="2" t="s">
        <v>7297</v>
      </c>
      <c r="F3917" s="2" t="s">
        <v>7295</v>
      </c>
      <c r="G3917" s="2" t="s">
        <v>10840</v>
      </c>
      <c r="H3917" s="2" t="s">
        <v>445</v>
      </c>
      <c r="J3917" s="12"/>
      <c r="K3917" s="12"/>
      <c r="L3917" s="12"/>
      <c r="M3917" s="12"/>
      <c r="N3917" s="12"/>
      <c r="O3917" s="12"/>
      <c r="P3917" s="12"/>
      <c r="Q3917" s="12"/>
      <c r="R3917" s="12"/>
      <c r="S3917" s="12"/>
      <c r="T3917" s="12"/>
      <c r="U3917" s="12"/>
      <c r="V3917" s="12"/>
      <c r="W3917" s="12"/>
      <c r="X3917" s="12"/>
      <c r="Y3917" s="12"/>
      <c r="Z3917" s="12"/>
      <c r="AA3917" s="12"/>
      <c r="AB3917" s="12"/>
      <c r="AC3917" s="12"/>
      <c r="AD3917" s="12"/>
      <c r="AE3917" s="12"/>
      <c r="AF3917" s="12"/>
      <c r="AG3917" s="12"/>
      <c r="AH3917" s="12"/>
      <c r="AI3917" s="12"/>
      <c r="AJ3917" s="12"/>
      <c r="AK3917" s="12"/>
      <c r="AL3917" s="12"/>
      <c r="AM3917" s="12"/>
      <c r="AN3917" s="12"/>
      <c r="AO3917" s="12"/>
      <c r="AP3917" s="12"/>
      <c r="AQ3917" s="12"/>
      <c r="AR3917" s="12"/>
      <c r="AS3917" s="12"/>
      <c r="AT3917" s="12"/>
      <c r="AU3917" s="12"/>
      <c r="AV3917" s="12"/>
      <c r="AW3917" s="12"/>
      <c r="AX3917" s="12"/>
      <c r="AY3917" s="12"/>
      <c r="AZ3917" s="12"/>
      <c r="BA3917" s="12"/>
      <c r="BB3917" s="12"/>
      <c r="BC3917" s="12"/>
      <c r="BD3917" s="12"/>
      <c r="BE3917" s="12"/>
      <c r="BF3917" s="12"/>
      <c r="BG3917" s="12"/>
      <c r="BH3917" s="12"/>
      <c r="BI3917" s="12"/>
      <c r="BJ3917" s="12"/>
      <c r="BK3917" s="12"/>
      <c r="BL3917" s="12"/>
      <c r="BM3917" s="12"/>
      <c r="BN3917" s="12"/>
      <c r="BO3917" s="12"/>
      <c r="BP3917" s="12"/>
      <c r="BQ3917" s="12"/>
      <c r="BR3917" s="12"/>
      <c r="BS3917" s="12"/>
      <c r="BT3917" s="12"/>
      <c r="BU3917" s="12"/>
      <c r="BV3917" s="12"/>
      <c r="BW3917" s="12"/>
      <c r="BX3917" s="12"/>
      <c r="BY3917" s="12"/>
      <c r="BZ3917" s="12"/>
      <c r="CA3917" s="12"/>
      <c r="CB3917" s="12"/>
      <c r="CC3917" s="12"/>
      <c r="CD3917" s="12"/>
      <c r="CE3917" s="12"/>
      <c r="CF3917" s="12"/>
      <c r="CG3917" s="12"/>
      <c r="CH3917" s="12"/>
      <c r="CI3917" s="12"/>
      <c r="CJ3917" s="12"/>
      <c r="CK3917" s="12"/>
      <c r="CL3917" s="12"/>
      <c r="CM3917" s="12"/>
      <c r="CN3917" s="12"/>
      <c r="CO3917" s="12"/>
      <c r="CP3917" s="12"/>
      <c r="CQ3917" s="12"/>
      <c r="CR3917" s="12"/>
      <c r="CS3917" s="12"/>
      <c r="CT3917" s="12"/>
      <c r="CU3917" s="12"/>
      <c r="CV3917" s="12"/>
      <c r="CW3917" s="12"/>
      <c r="CX3917" s="12"/>
      <c r="CY3917" s="12"/>
      <c r="CZ3917" s="12"/>
      <c r="DA3917" s="12"/>
      <c r="DB3917" s="12"/>
      <c r="DC3917" s="12"/>
      <c r="DD3917" s="12"/>
      <c r="DE3917" s="12"/>
      <c r="DF3917" s="12"/>
      <c r="DG3917" s="12"/>
      <c r="DH3917" s="12"/>
      <c r="DI3917" s="12"/>
      <c r="DJ3917" s="12"/>
      <c r="DK3917" s="12"/>
      <c r="DL3917" s="12"/>
      <c r="DM3917" s="12"/>
      <c r="DN3917" s="12"/>
      <c r="DO3917" s="12"/>
      <c r="DP3917" s="12"/>
      <c r="DQ3917" s="12"/>
      <c r="DR3917" s="12"/>
      <c r="DS3917" s="12"/>
      <c r="DT3917" s="12"/>
      <c r="DU3917" s="12"/>
      <c r="DV3917" s="12"/>
    </row>
    <row r="3918" spans="1:126" s="14" customFormat="1" ht="150.75" thickBot="1" x14ac:dyDescent="0.3">
      <c r="A3918" s="12"/>
      <c r="B3918" s="13">
        <f t="shared" si="64"/>
        <v>3909</v>
      </c>
      <c r="C3918" s="2" t="s">
        <v>3814</v>
      </c>
      <c r="D3918" s="58">
        <v>8414</v>
      </c>
      <c r="E3918" s="2" t="s">
        <v>8204</v>
      </c>
      <c r="F3918" s="2" t="s">
        <v>7295</v>
      </c>
      <c r="G3918" s="2" t="s">
        <v>10840</v>
      </c>
      <c r="H3918" s="2" t="s">
        <v>445</v>
      </c>
      <c r="J3918" s="12"/>
      <c r="K3918" s="12"/>
      <c r="L3918" s="12"/>
      <c r="M3918" s="12"/>
      <c r="N3918" s="12"/>
      <c r="O3918" s="12"/>
      <c r="P3918" s="12"/>
      <c r="Q3918" s="12"/>
      <c r="R3918" s="12"/>
      <c r="S3918" s="12"/>
      <c r="T3918" s="12"/>
      <c r="U3918" s="12"/>
      <c r="V3918" s="12"/>
      <c r="W3918" s="12"/>
      <c r="X3918" s="12"/>
      <c r="Y3918" s="12"/>
      <c r="Z3918" s="12"/>
      <c r="AA3918" s="12"/>
      <c r="AB3918" s="12"/>
      <c r="AC3918" s="12"/>
      <c r="AD3918" s="12"/>
      <c r="AE3918" s="12"/>
      <c r="AF3918" s="12"/>
      <c r="AG3918" s="12"/>
      <c r="AH3918" s="12"/>
      <c r="AI3918" s="12"/>
      <c r="AJ3918" s="12"/>
      <c r="AK3918" s="12"/>
      <c r="AL3918" s="12"/>
      <c r="AM3918" s="12"/>
      <c r="AN3918" s="12"/>
      <c r="AO3918" s="12"/>
      <c r="AP3918" s="12"/>
      <c r="AQ3918" s="12"/>
      <c r="AR3918" s="12"/>
      <c r="AS3918" s="12"/>
      <c r="AT3918" s="12"/>
      <c r="AU3918" s="12"/>
      <c r="AV3918" s="12"/>
      <c r="AW3918" s="12"/>
      <c r="AX3918" s="12"/>
      <c r="AY3918" s="12"/>
      <c r="AZ3918" s="12"/>
      <c r="BA3918" s="12"/>
      <c r="BB3918" s="12"/>
      <c r="BC3918" s="12"/>
      <c r="BD3918" s="12"/>
      <c r="BE3918" s="12"/>
      <c r="BF3918" s="12"/>
      <c r="BG3918" s="12"/>
      <c r="BH3918" s="12"/>
      <c r="BI3918" s="12"/>
      <c r="BJ3918" s="12"/>
      <c r="BK3918" s="12"/>
      <c r="BL3918" s="12"/>
      <c r="BM3918" s="12"/>
      <c r="BN3918" s="12"/>
      <c r="BO3918" s="12"/>
      <c r="BP3918" s="12"/>
      <c r="BQ3918" s="12"/>
      <c r="BR3918" s="12"/>
      <c r="BS3918" s="12"/>
      <c r="BT3918" s="12"/>
      <c r="BU3918" s="12"/>
      <c r="BV3918" s="12"/>
      <c r="BW3918" s="12"/>
      <c r="BX3918" s="12"/>
      <c r="BY3918" s="12"/>
      <c r="BZ3918" s="12"/>
      <c r="CA3918" s="12"/>
      <c r="CB3918" s="12"/>
      <c r="CC3918" s="12"/>
      <c r="CD3918" s="12"/>
      <c r="CE3918" s="12"/>
      <c r="CF3918" s="12"/>
      <c r="CG3918" s="12"/>
      <c r="CH3918" s="12"/>
      <c r="CI3918" s="12"/>
      <c r="CJ3918" s="12"/>
      <c r="CK3918" s="12"/>
      <c r="CL3918" s="12"/>
      <c r="CM3918" s="12"/>
      <c r="CN3918" s="12"/>
      <c r="CO3918" s="12"/>
      <c r="CP3918" s="12"/>
      <c r="CQ3918" s="12"/>
      <c r="CR3918" s="12"/>
      <c r="CS3918" s="12"/>
      <c r="CT3918" s="12"/>
      <c r="CU3918" s="12"/>
      <c r="CV3918" s="12"/>
      <c r="CW3918" s="12"/>
      <c r="CX3918" s="12"/>
      <c r="CY3918" s="12"/>
      <c r="CZ3918" s="12"/>
      <c r="DA3918" s="12"/>
      <c r="DB3918" s="12"/>
      <c r="DC3918" s="12"/>
      <c r="DD3918" s="12"/>
      <c r="DE3918" s="12"/>
      <c r="DF3918" s="12"/>
      <c r="DG3918" s="12"/>
      <c r="DH3918" s="12"/>
      <c r="DI3918" s="12"/>
      <c r="DJ3918" s="12"/>
      <c r="DK3918" s="12"/>
      <c r="DL3918" s="12"/>
      <c r="DM3918" s="12"/>
      <c r="DN3918" s="12"/>
      <c r="DO3918" s="12"/>
      <c r="DP3918" s="12"/>
      <c r="DQ3918" s="12"/>
      <c r="DR3918" s="12"/>
      <c r="DS3918" s="12"/>
      <c r="DT3918" s="12"/>
      <c r="DU3918" s="12"/>
      <c r="DV3918" s="12"/>
    </row>
    <row r="3919" spans="1:126" s="14" customFormat="1" ht="105.75" thickBot="1" x14ac:dyDescent="0.3">
      <c r="A3919" s="12"/>
      <c r="B3919" s="13">
        <f t="shared" si="64"/>
        <v>3910</v>
      </c>
      <c r="C3919" s="2" t="s">
        <v>3814</v>
      </c>
      <c r="D3919" s="81">
        <v>8703</v>
      </c>
      <c r="E3919" s="51" t="s">
        <v>5925</v>
      </c>
      <c r="F3919" s="82" t="s">
        <v>8205</v>
      </c>
      <c r="G3919" s="2" t="s">
        <v>10841</v>
      </c>
      <c r="H3919" s="2" t="s">
        <v>445</v>
      </c>
      <c r="J3919" s="12"/>
      <c r="K3919" s="12"/>
      <c r="L3919" s="12"/>
      <c r="M3919" s="12"/>
      <c r="N3919" s="12"/>
      <c r="O3919" s="12"/>
      <c r="P3919" s="12"/>
      <c r="Q3919" s="12"/>
      <c r="R3919" s="12"/>
      <c r="S3919" s="12"/>
      <c r="T3919" s="12"/>
      <c r="U3919" s="12"/>
      <c r="V3919" s="12"/>
      <c r="W3919" s="12"/>
      <c r="X3919" s="12"/>
      <c r="Y3919" s="12"/>
      <c r="Z3919" s="12"/>
      <c r="AA3919" s="12"/>
      <c r="AB3919" s="12"/>
      <c r="AC3919" s="12"/>
      <c r="AD3919" s="12"/>
      <c r="AE3919" s="12"/>
      <c r="AF3919" s="12"/>
      <c r="AG3919" s="12"/>
      <c r="AH3919" s="12"/>
      <c r="AI3919" s="12"/>
      <c r="AJ3919" s="12"/>
      <c r="AK3919" s="12"/>
      <c r="AL3919" s="12"/>
      <c r="AM3919" s="12"/>
      <c r="AN3919" s="12"/>
      <c r="AO3919" s="12"/>
      <c r="AP3919" s="12"/>
      <c r="AQ3919" s="12"/>
      <c r="AR3919" s="12"/>
      <c r="AS3919" s="12"/>
      <c r="AT3919" s="12"/>
      <c r="AU3919" s="12"/>
      <c r="AV3919" s="12"/>
      <c r="AW3919" s="12"/>
      <c r="AX3919" s="12"/>
      <c r="AY3919" s="12"/>
      <c r="AZ3919" s="12"/>
      <c r="BA3919" s="12"/>
      <c r="BB3919" s="12"/>
      <c r="BC3919" s="12"/>
      <c r="BD3919" s="12"/>
      <c r="BE3919" s="12"/>
      <c r="BF3919" s="12"/>
      <c r="BG3919" s="12"/>
      <c r="BH3919" s="12"/>
      <c r="BI3919" s="12"/>
      <c r="BJ3919" s="12"/>
      <c r="BK3919" s="12"/>
      <c r="BL3919" s="12"/>
      <c r="BM3919" s="12"/>
      <c r="BN3919" s="12"/>
      <c r="BO3919" s="12"/>
      <c r="BP3919" s="12"/>
      <c r="BQ3919" s="12"/>
      <c r="BR3919" s="12"/>
      <c r="BS3919" s="12"/>
      <c r="BT3919" s="12"/>
      <c r="BU3919" s="12"/>
      <c r="BV3919" s="12"/>
      <c r="BW3919" s="12"/>
      <c r="BX3919" s="12"/>
      <c r="BY3919" s="12"/>
      <c r="BZ3919" s="12"/>
      <c r="CA3919" s="12"/>
      <c r="CB3919" s="12"/>
      <c r="CC3919" s="12"/>
      <c r="CD3919" s="12"/>
      <c r="CE3919" s="12"/>
      <c r="CF3919" s="12"/>
      <c r="CG3919" s="12"/>
      <c r="CH3919" s="12"/>
      <c r="CI3919" s="12"/>
      <c r="CJ3919" s="12"/>
      <c r="CK3919" s="12"/>
      <c r="CL3919" s="12"/>
      <c r="CM3919" s="12"/>
      <c r="CN3919" s="12"/>
      <c r="CO3919" s="12"/>
      <c r="CP3919" s="12"/>
      <c r="CQ3919" s="12"/>
      <c r="CR3919" s="12"/>
      <c r="CS3919" s="12"/>
      <c r="CT3919" s="12"/>
      <c r="CU3919" s="12"/>
      <c r="CV3919" s="12"/>
      <c r="CW3919" s="12"/>
      <c r="CX3919" s="12"/>
      <c r="CY3919" s="12"/>
      <c r="CZ3919" s="12"/>
      <c r="DA3919" s="12"/>
      <c r="DB3919" s="12"/>
      <c r="DC3919" s="12"/>
      <c r="DD3919" s="12"/>
      <c r="DE3919" s="12"/>
      <c r="DF3919" s="12"/>
      <c r="DG3919" s="12"/>
      <c r="DH3919" s="12"/>
      <c r="DI3919" s="12"/>
      <c r="DJ3919" s="12"/>
      <c r="DK3919" s="12"/>
      <c r="DL3919" s="12"/>
      <c r="DM3919" s="12"/>
      <c r="DN3919" s="12"/>
      <c r="DO3919" s="12"/>
      <c r="DP3919" s="12"/>
      <c r="DQ3919" s="12"/>
      <c r="DR3919" s="12"/>
      <c r="DS3919" s="12"/>
      <c r="DT3919" s="12"/>
      <c r="DU3919" s="12"/>
      <c r="DV3919" s="12"/>
    </row>
    <row r="3920" spans="1:126" s="14" customFormat="1" ht="75.75" thickBot="1" x14ac:dyDescent="0.3">
      <c r="A3920" s="12"/>
      <c r="B3920" s="13">
        <f t="shared" si="64"/>
        <v>3911</v>
      </c>
      <c r="C3920" s="2" t="s">
        <v>3814</v>
      </c>
      <c r="D3920" s="81">
        <v>8703</v>
      </c>
      <c r="E3920" s="51" t="s">
        <v>5925</v>
      </c>
      <c r="F3920" s="82" t="s">
        <v>7284</v>
      </c>
      <c r="G3920" s="6" t="s">
        <v>10842</v>
      </c>
      <c r="H3920" s="2" t="s">
        <v>445</v>
      </c>
      <c r="J3920" s="12"/>
      <c r="K3920" s="12"/>
      <c r="L3920" s="12"/>
      <c r="M3920" s="12"/>
      <c r="N3920" s="12"/>
      <c r="O3920" s="12"/>
      <c r="P3920" s="12"/>
      <c r="Q3920" s="12"/>
      <c r="R3920" s="12"/>
      <c r="S3920" s="12"/>
      <c r="T3920" s="12"/>
      <c r="U3920" s="12"/>
      <c r="V3920" s="12"/>
      <c r="W3920" s="12"/>
      <c r="X3920" s="12"/>
      <c r="Y3920" s="12"/>
      <c r="Z3920" s="12"/>
      <c r="AA3920" s="12"/>
      <c r="AB3920" s="12"/>
      <c r="AC3920" s="12"/>
      <c r="AD3920" s="12"/>
      <c r="AE3920" s="12"/>
      <c r="AF3920" s="12"/>
      <c r="AG3920" s="12"/>
      <c r="AH3920" s="12"/>
      <c r="AI3920" s="12"/>
      <c r="AJ3920" s="12"/>
      <c r="AK3920" s="12"/>
      <c r="AL3920" s="12"/>
      <c r="AM3920" s="12"/>
      <c r="AN3920" s="12"/>
      <c r="AO3920" s="12"/>
      <c r="AP3920" s="12"/>
      <c r="AQ3920" s="12"/>
      <c r="AR3920" s="12"/>
      <c r="AS3920" s="12"/>
      <c r="AT3920" s="12"/>
      <c r="AU3920" s="12"/>
      <c r="AV3920" s="12"/>
      <c r="AW3920" s="12"/>
      <c r="AX3920" s="12"/>
      <c r="AY3920" s="12"/>
      <c r="AZ3920" s="12"/>
      <c r="BA3920" s="12"/>
      <c r="BB3920" s="12"/>
      <c r="BC3920" s="12"/>
      <c r="BD3920" s="12"/>
      <c r="BE3920" s="12"/>
      <c r="BF3920" s="12"/>
      <c r="BG3920" s="12"/>
      <c r="BH3920" s="12"/>
      <c r="BI3920" s="12"/>
      <c r="BJ3920" s="12"/>
      <c r="BK3920" s="12"/>
      <c r="BL3920" s="12"/>
      <c r="BM3920" s="12"/>
      <c r="BN3920" s="12"/>
      <c r="BO3920" s="12"/>
      <c r="BP3920" s="12"/>
      <c r="BQ3920" s="12"/>
      <c r="BR3920" s="12"/>
      <c r="BS3920" s="12"/>
      <c r="BT3920" s="12"/>
      <c r="BU3920" s="12"/>
      <c r="BV3920" s="12"/>
      <c r="BW3920" s="12"/>
      <c r="BX3920" s="12"/>
      <c r="BY3920" s="12"/>
      <c r="BZ3920" s="12"/>
      <c r="CA3920" s="12"/>
      <c r="CB3920" s="12"/>
      <c r="CC3920" s="12"/>
      <c r="CD3920" s="12"/>
      <c r="CE3920" s="12"/>
      <c r="CF3920" s="12"/>
      <c r="CG3920" s="12"/>
      <c r="CH3920" s="12"/>
      <c r="CI3920" s="12"/>
      <c r="CJ3920" s="12"/>
      <c r="CK3920" s="12"/>
      <c r="CL3920" s="12"/>
      <c r="CM3920" s="12"/>
      <c r="CN3920" s="12"/>
      <c r="CO3920" s="12"/>
      <c r="CP3920" s="12"/>
      <c r="CQ3920" s="12"/>
      <c r="CR3920" s="12"/>
      <c r="CS3920" s="12"/>
      <c r="CT3920" s="12"/>
      <c r="CU3920" s="12"/>
      <c r="CV3920" s="12"/>
      <c r="CW3920" s="12"/>
      <c r="CX3920" s="12"/>
      <c r="CY3920" s="12"/>
      <c r="CZ3920" s="12"/>
      <c r="DA3920" s="12"/>
      <c r="DB3920" s="12"/>
      <c r="DC3920" s="12"/>
      <c r="DD3920" s="12"/>
      <c r="DE3920" s="12"/>
      <c r="DF3920" s="12"/>
      <c r="DG3920" s="12"/>
      <c r="DH3920" s="12"/>
      <c r="DI3920" s="12"/>
      <c r="DJ3920" s="12"/>
      <c r="DK3920" s="12"/>
      <c r="DL3920" s="12"/>
      <c r="DM3920" s="12"/>
      <c r="DN3920" s="12"/>
      <c r="DO3920" s="12"/>
      <c r="DP3920" s="12"/>
      <c r="DQ3920" s="12"/>
      <c r="DR3920" s="12"/>
      <c r="DS3920" s="12"/>
      <c r="DT3920" s="12"/>
      <c r="DU3920" s="12"/>
      <c r="DV3920" s="12"/>
    </row>
    <row r="3921" spans="1:126" s="14" customFormat="1" ht="105.75" thickBot="1" x14ac:dyDescent="0.3">
      <c r="A3921" s="12"/>
      <c r="B3921" s="13">
        <f t="shared" si="64"/>
        <v>3912</v>
      </c>
      <c r="C3921" s="2" t="s">
        <v>3814</v>
      </c>
      <c r="D3921" s="58">
        <v>8403</v>
      </c>
      <c r="E3921" s="2" t="s">
        <v>6401</v>
      </c>
      <c r="F3921" s="2" t="s">
        <v>6400</v>
      </c>
      <c r="G3921" s="2" t="s">
        <v>10843</v>
      </c>
      <c r="H3921" s="2" t="s">
        <v>619</v>
      </c>
      <c r="J3921" s="12"/>
      <c r="K3921" s="12"/>
      <c r="L3921" s="12"/>
      <c r="M3921" s="12"/>
      <c r="N3921" s="12"/>
      <c r="O3921" s="12"/>
      <c r="P3921" s="12"/>
      <c r="Q3921" s="12"/>
      <c r="R3921" s="12"/>
      <c r="S3921" s="12"/>
      <c r="T3921" s="12"/>
      <c r="U3921" s="12"/>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2"/>
      <c r="AY3921" s="12"/>
      <c r="AZ3921" s="12"/>
      <c r="BA3921" s="12"/>
      <c r="BB3921" s="12"/>
      <c r="BC3921" s="12"/>
      <c r="BD3921" s="12"/>
      <c r="BE3921" s="12"/>
      <c r="BF3921" s="12"/>
      <c r="BG3921" s="12"/>
      <c r="BH3921" s="12"/>
      <c r="BI3921" s="12"/>
      <c r="BJ3921" s="12"/>
      <c r="BK3921" s="12"/>
      <c r="BL3921" s="12"/>
      <c r="BM3921" s="12"/>
      <c r="BN3921" s="12"/>
      <c r="BO3921" s="12"/>
      <c r="BP3921" s="12"/>
      <c r="BQ3921" s="12"/>
      <c r="BR3921" s="12"/>
      <c r="BS3921" s="12"/>
      <c r="BT3921" s="12"/>
      <c r="BU3921" s="12"/>
      <c r="BV3921" s="12"/>
      <c r="BW3921" s="12"/>
      <c r="BX3921" s="12"/>
      <c r="BY3921" s="12"/>
      <c r="BZ3921" s="12"/>
      <c r="CA3921" s="12"/>
      <c r="CB3921" s="12"/>
      <c r="CC3921" s="12"/>
      <c r="CD3921" s="12"/>
      <c r="CE3921" s="12"/>
      <c r="CF3921" s="12"/>
      <c r="CG3921" s="12"/>
      <c r="CH3921" s="12"/>
      <c r="CI3921" s="12"/>
      <c r="CJ3921" s="12"/>
      <c r="CK3921" s="12"/>
      <c r="CL3921" s="12"/>
      <c r="CM3921" s="12"/>
      <c r="CN3921" s="12"/>
      <c r="CO3921" s="12"/>
      <c r="CP3921" s="12"/>
      <c r="CQ3921" s="12"/>
      <c r="CR3921" s="12"/>
      <c r="CS3921" s="12"/>
      <c r="CT3921" s="12"/>
      <c r="CU3921" s="12"/>
      <c r="CV3921" s="12"/>
      <c r="CW3921" s="12"/>
      <c r="CX3921" s="12"/>
      <c r="CY3921" s="12"/>
      <c r="CZ3921" s="12"/>
      <c r="DA3921" s="12"/>
      <c r="DB3921" s="12"/>
      <c r="DC3921" s="12"/>
      <c r="DD3921" s="12"/>
      <c r="DE3921" s="12"/>
      <c r="DF3921" s="12"/>
      <c r="DG3921" s="12"/>
      <c r="DH3921" s="12"/>
      <c r="DI3921" s="12"/>
      <c r="DJ3921" s="12"/>
      <c r="DK3921" s="12"/>
      <c r="DL3921" s="12"/>
      <c r="DM3921" s="12"/>
      <c r="DN3921" s="12"/>
      <c r="DO3921" s="12"/>
      <c r="DP3921" s="12"/>
      <c r="DQ3921" s="12"/>
      <c r="DR3921" s="12"/>
      <c r="DS3921" s="12"/>
      <c r="DT3921" s="12"/>
      <c r="DU3921" s="12"/>
      <c r="DV3921" s="12"/>
    </row>
    <row r="3922" spans="1:126" s="14" customFormat="1" ht="90.75" thickBot="1" x14ac:dyDescent="0.3">
      <c r="A3922" s="12"/>
      <c r="B3922" s="13">
        <f t="shared" si="64"/>
        <v>3913</v>
      </c>
      <c r="C3922" s="2" t="s">
        <v>3814</v>
      </c>
      <c r="D3922" s="9">
        <v>8481</v>
      </c>
      <c r="E3922" s="2" t="s">
        <v>3152</v>
      </c>
      <c r="F3922" s="2" t="s">
        <v>3153</v>
      </c>
      <c r="G3922" s="2" t="s">
        <v>11605</v>
      </c>
      <c r="H3922" s="2" t="s">
        <v>619</v>
      </c>
      <c r="J3922" s="12"/>
      <c r="K3922" s="12"/>
      <c r="L3922" s="12"/>
      <c r="M3922" s="12"/>
      <c r="N3922" s="12"/>
      <c r="O3922" s="12"/>
      <c r="P3922" s="12"/>
      <c r="Q3922" s="12"/>
      <c r="R3922" s="12"/>
      <c r="S3922" s="12"/>
      <c r="T3922" s="12"/>
      <c r="U3922" s="12"/>
      <c r="V3922" s="12"/>
      <c r="W3922" s="12"/>
      <c r="X3922" s="12"/>
      <c r="Y3922" s="12"/>
      <c r="Z3922" s="12"/>
      <c r="AA3922" s="12"/>
      <c r="AB3922" s="12"/>
      <c r="AC3922" s="12"/>
      <c r="AD3922" s="12"/>
      <c r="AE3922" s="12"/>
      <c r="AF3922" s="12"/>
      <c r="AG3922" s="12"/>
      <c r="AH3922" s="12"/>
      <c r="AI3922" s="12"/>
      <c r="AJ3922" s="12"/>
      <c r="AK3922" s="12"/>
      <c r="AL3922" s="12"/>
      <c r="AM3922" s="12"/>
      <c r="AN3922" s="12"/>
      <c r="AO3922" s="12"/>
      <c r="AP3922" s="12"/>
      <c r="AQ3922" s="12"/>
      <c r="AR3922" s="12"/>
      <c r="AS3922" s="12"/>
      <c r="AT3922" s="12"/>
      <c r="AU3922" s="12"/>
      <c r="AV3922" s="12"/>
      <c r="AW3922" s="12"/>
      <c r="AX3922" s="12"/>
      <c r="AY3922" s="12"/>
      <c r="AZ3922" s="12"/>
      <c r="BA3922" s="12"/>
      <c r="BB3922" s="12"/>
      <c r="BC3922" s="12"/>
      <c r="BD3922" s="12"/>
      <c r="BE3922" s="12"/>
      <c r="BF3922" s="12"/>
      <c r="BG3922" s="12"/>
      <c r="BH3922" s="12"/>
      <c r="BI3922" s="12"/>
      <c r="BJ3922" s="12"/>
      <c r="BK3922" s="12"/>
      <c r="BL3922" s="12"/>
      <c r="BM3922" s="12"/>
      <c r="BN3922" s="12"/>
      <c r="BO3922" s="12"/>
      <c r="BP3922" s="12"/>
      <c r="BQ3922" s="12"/>
      <c r="BR3922" s="12"/>
      <c r="BS3922" s="12"/>
      <c r="BT3922" s="12"/>
      <c r="BU3922" s="12"/>
      <c r="BV3922" s="12"/>
      <c r="BW3922" s="12"/>
      <c r="BX3922" s="12"/>
      <c r="BY3922" s="12"/>
      <c r="BZ3922" s="12"/>
      <c r="CA3922" s="12"/>
      <c r="CB3922" s="12"/>
      <c r="CC3922" s="12"/>
      <c r="CD3922" s="12"/>
      <c r="CE3922" s="12"/>
      <c r="CF3922" s="12"/>
      <c r="CG3922" s="12"/>
      <c r="CH3922" s="12"/>
      <c r="CI3922" s="12"/>
      <c r="CJ3922" s="12"/>
      <c r="CK3922" s="12"/>
      <c r="CL3922" s="12"/>
      <c r="CM3922" s="12"/>
      <c r="CN3922" s="12"/>
      <c r="CO3922" s="12"/>
      <c r="CP3922" s="12"/>
      <c r="CQ3922" s="12"/>
      <c r="CR3922" s="12"/>
      <c r="CS3922" s="12"/>
      <c r="CT3922" s="12"/>
      <c r="CU3922" s="12"/>
      <c r="CV3922" s="12"/>
      <c r="CW3922" s="12"/>
      <c r="CX3922" s="12"/>
      <c r="CY3922" s="12"/>
      <c r="CZ3922" s="12"/>
      <c r="DA3922" s="12"/>
      <c r="DB3922" s="12"/>
      <c r="DC3922" s="12"/>
      <c r="DD3922" s="12"/>
      <c r="DE3922" s="12"/>
      <c r="DF3922" s="12"/>
      <c r="DG3922" s="12"/>
      <c r="DH3922" s="12"/>
      <c r="DI3922" s="12"/>
      <c r="DJ3922" s="12"/>
      <c r="DK3922" s="12"/>
      <c r="DL3922" s="12"/>
      <c r="DM3922" s="12"/>
      <c r="DN3922" s="12"/>
      <c r="DO3922" s="12"/>
      <c r="DP3922" s="12"/>
      <c r="DQ3922" s="12"/>
      <c r="DR3922" s="12"/>
      <c r="DS3922" s="12"/>
      <c r="DT3922" s="12"/>
      <c r="DU3922" s="12"/>
      <c r="DV3922" s="12"/>
    </row>
    <row r="3923" spans="1:126" s="14" customFormat="1" ht="105.75" thickBot="1" x14ac:dyDescent="0.3">
      <c r="A3923" s="12"/>
      <c r="B3923" s="13">
        <f t="shared" si="64"/>
        <v>3914</v>
      </c>
      <c r="C3923" s="2" t="s">
        <v>3814</v>
      </c>
      <c r="D3923" s="9">
        <v>8430</v>
      </c>
      <c r="E3923" s="2" t="s">
        <v>3152</v>
      </c>
      <c r="F3923" s="2" t="s">
        <v>3154</v>
      </c>
      <c r="G3923" s="2" t="s">
        <v>11606</v>
      </c>
      <c r="H3923" s="2" t="s">
        <v>619</v>
      </c>
      <c r="J3923" s="12"/>
      <c r="K3923" s="12"/>
      <c r="L3923" s="12"/>
      <c r="M3923" s="12"/>
      <c r="N3923" s="12"/>
      <c r="O3923" s="12"/>
      <c r="P3923" s="12"/>
      <c r="Q3923" s="12"/>
      <c r="R3923" s="12"/>
      <c r="S3923" s="12"/>
      <c r="T3923" s="12"/>
      <c r="U3923" s="12"/>
      <c r="V3923" s="12"/>
      <c r="W3923" s="12"/>
      <c r="X3923" s="12"/>
      <c r="Y3923" s="12"/>
      <c r="Z3923" s="12"/>
      <c r="AA3923" s="12"/>
      <c r="AB3923" s="12"/>
      <c r="AC3923" s="12"/>
      <c r="AD3923" s="12"/>
      <c r="AE3923" s="12"/>
      <c r="AF3923" s="12"/>
      <c r="AG3923" s="12"/>
      <c r="AH3923" s="12"/>
      <c r="AI3923" s="12"/>
      <c r="AJ3923" s="12"/>
      <c r="AK3923" s="12"/>
      <c r="AL3923" s="12"/>
      <c r="AM3923" s="12"/>
      <c r="AN3923" s="12"/>
      <c r="AO3923" s="12"/>
      <c r="AP3923" s="12"/>
      <c r="AQ3923" s="12"/>
      <c r="AR3923" s="12"/>
      <c r="AS3923" s="12"/>
      <c r="AT3923" s="12"/>
      <c r="AU3923" s="12"/>
      <c r="AV3923" s="12"/>
      <c r="AW3923" s="12"/>
      <c r="AX3923" s="12"/>
      <c r="AY3923" s="12"/>
      <c r="AZ3923" s="12"/>
      <c r="BA3923" s="12"/>
      <c r="BB3923" s="12"/>
      <c r="BC3923" s="12"/>
      <c r="BD3923" s="12"/>
      <c r="BE3923" s="12"/>
      <c r="BF3923" s="12"/>
      <c r="BG3923" s="12"/>
      <c r="BH3923" s="12"/>
      <c r="BI3923" s="12"/>
      <c r="BJ3923" s="12"/>
      <c r="BK3923" s="12"/>
      <c r="BL3923" s="12"/>
      <c r="BM3923" s="12"/>
      <c r="BN3923" s="12"/>
      <c r="BO3923" s="12"/>
      <c r="BP3923" s="12"/>
      <c r="BQ3923" s="12"/>
      <c r="BR3923" s="12"/>
      <c r="BS3923" s="12"/>
      <c r="BT3923" s="12"/>
      <c r="BU3923" s="12"/>
      <c r="BV3923" s="12"/>
      <c r="BW3923" s="12"/>
      <c r="BX3923" s="12"/>
      <c r="BY3923" s="12"/>
      <c r="BZ3923" s="12"/>
      <c r="CA3923" s="12"/>
      <c r="CB3923" s="12"/>
      <c r="CC3923" s="12"/>
      <c r="CD3923" s="12"/>
      <c r="CE3923" s="12"/>
      <c r="CF3923" s="12"/>
      <c r="CG3923" s="12"/>
      <c r="CH3923" s="12"/>
      <c r="CI3923" s="12"/>
      <c r="CJ3923" s="12"/>
      <c r="CK3923" s="12"/>
      <c r="CL3923" s="12"/>
      <c r="CM3923" s="12"/>
      <c r="CN3923" s="12"/>
      <c r="CO3923" s="12"/>
      <c r="CP3923" s="12"/>
      <c r="CQ3923" s="12"/>
      <c r="CR3923" s="12"/>
      <c r="CS3923" s="12"/>
      <c r="CT3923" s="12"/>
      <c r="CU3923" s="12"/>
      <c r="CV3923" s="12"/>
      <c r="CW3923" s="12"/>
      <c r="CX3923" s="12"/>
      <c r="CY3923" s="12"/>
      <c r="CZ3923" s="12"/>
      <c r="DA3923" s="12"/>
      <c r="DB3923" s="12"/>
      <c r="DC3923" s="12"/>
      <c r="DD3923" s="12"/>
      <c r="DE3923" s="12"/>
      <c r="DF3923" s="12"/>
      <c r="DG3923" s="12"/>
      <c r="DH3923" s="12"/>
      <c r="DI3923" s="12"/>
      <c r="DJ3923" s="12"/>
      <c r="DK3923" s="12"/>
      <c r="DL3923" s="12"/>
      <c r="DM3923" s="12"/>
      <c r="DN3923" s="12"/>
      <c r="DO3923" s="12"/>
      <c r="DP3923" s="12"/>
      <c r="DQ3923" s="12"/>
      <c r="DR3923" s="12"/>
      <c r="DS3923" s="12"/>
      <c r="DT3923" s="12"/>
      <c r="DU3923" s="12"/>
      <c r="DV3923" s="12"/>
    </row>
    <row r="3924" spans="1:126" s="14" customFormat="1" ht="90.75" thickBot="1" x14ac:dyDescent="0.3">
      <c r="A3924" s="12"/>
      <c r="B3924" s="13">
        <f t="shared" si="64"/>
        <v>3915</v>
      </c>
      <c r="C3924" s="2" t="s">
        <v>3814</v>
      </c>
      <c r="D3924" s="9">
        <v>8430</v>
      </c>
      <c r="E3924" s="2" t="s">
        <v>3152</v>
      </c>
      <c r="F3924" s="2" t="s">
        <v>7272</v>
      </c>
      <c r="G3924" s="2" t="s">
        <v>12014</v>
      </c>
      <c r="H3924" s="2" t="s">
        <v>619</v>
      </c>
      <c r="J3924" s="12"/>
      <c r="K3924" s="12"/>
      <c r="L3924" s="12"/>
      <c r="M3924" s="12"/>
      <c r="N3924" s="12"/>
      <c r="O3924" s="12"/>
      <c r="P3924" s="12"/>
      <c r="Q3924" s="12"/>
      <c r="R3924" s="12"/>
      <c r="S3924" s="12"/>
      <c r="T3924" s="12"/>
      <c r="U3924" s="12"/>
      <c r="V3924" s="12"/>
      <c r="W3924" s="12"/>
      <c r="X3924" s="12"/>
      <c r="Y3924" s="12"/>
      <c r="Z3924" s="12"/>
      <c r="AA3924" s="12"/>
      <c r="AB3924" s="12"/>
      <c r="AC3924" s="12"/>
      <c r="AD3924" s="12"/>
      <c r="AE3924" s="12"/>
      <c r="AF3924" s="12"/>
      <c r="AG3924" s="12"/>
      <c r="AH3924" s="12"/>
      <c r="AI3924" s="12"/>
      <c r="AJ3924" s="12"/>
      <c r="AK3924" s="12"/>
      <c r="AL3924" s="12"/>
      <c r="AM3924" s="12"/>
      <c r="AN3924" s="12"/>
      <c r="AO3924" s="12"/>
      <c r="AP3924" s="12"/>
      <c r="AQ3924" s="12"/>
      <c r="AR3924" s="12"/>
      <c r="AS3924" s="12"/>
      <c r="AT3924" s="12"/>
      <c r="AU3924" s="12"/>
      <c r="AV3924" s="12"/>
      <c r="AW3924" s="12"/>
      <c r="AX3924" s="12"/>
      <c r="AY3924" s="12"/>
      <c r="AZ3924" s="12"/>
      <c r="BA3924" s="12"/>
      <c r="BB3924" s="12"/>
      <c r="BC3924" s="12"/>
      <c r="BD3924" s="12"/>
      <c r="BE3924" s="12"/>
      <c r="BF3924" s="12"/>
      <c r="BG3924" s="12"/>
      <c r="BH3924" s="12"/>
      <c r="BI3924" s="12"/>
      <c r="BJ3924" s="12"/>
      <c r="BK3924" s="12"/>
      <c r="BL3924" s="12"/>
      <c r="BM3924" s="12"/>
      <c r="BN3924" s="12"/>
      <c r="BO3924" s="12"/>
      <c r="BP3924" s="12"/>
      <c r="BQ3924" s="12"/>
      <c r="BR3924" s="12"/>
      <c r="BS3924" s="12"/>
      <c r="BT3924" s="12"/>
      <c r="BU3924" s="12"/>
      <c r="BV3924" s="12"/>
      <c r="BW3924" s="12"/>
      <c r="BX3924" s="12"/>
      <c r="BY3924" s="12"/>
      <c r="BZ3924" s="12"/>
      <c r="CA3924" s="12"/>
      <c r="CB3924" s="12"/>
      <c r="CC3924" s="12"/>
      <c r="CD3924" s="12"/>
      <c r="CE3924" s="12"/>
      <c r="CF3924" s="12"/>
      <c r="CG3924" s="12"/>
      <c r="CH3924" s="12"/>
      <c r="CI3924" s="12"/>
      <c r="CJ3924" s="12"/>
      <c r="CK3924" s="12"/>
      <c r="CL3924" s="12"/>
      <c r="CM3924" s="12"/>
      <c r="CN3924" s="12"/>
      <c r="CO3924" s="12"/>
      <c r="CP3924" s="12"/>
      <c r="CQ3924" s="12"/>
      <c r="CR3924" s="12"/>
      <c r="CS3924" s="12"/>
      <c r="CT3924" s="12"/>
      <c r="CU3924" s="12"/>
      <c r="CV3924" s="12"/>
      <c r="CW3924" s="12"/>
      <c r="CX3924" s="12"/>
      <c r="CY3924" s="12"/>
      <c r="CZ3924" s="12"/>
      <c r="DA3924" s="12"/>
      <c r="DB3924" s="12"/>
      <c r="DC3924" s="12"/>
      <c r="DD3924" s="12"/>
      <c r="DE3924" s="12"/>
      <c r="DF3924" s="12"/>
      <c r="DG3924" s="12"/>
      <c r="DH3924" s="12"/>
      <c r="DI3924" s="12"/>
      <c r="DJ3924" s="12"/>
      <c r="DK3924" s="12"/>
      <c r="DL3924" s="12"/>
      <c r="DM3924" s="12"/>
      <c r="DN3924" s="12"/>
      <c r="DO3924" s="12"/>
      <c r="DP3924" s="12"/>
      <c r="DQ3924" s="12"/>
      <c r="DR3924" s="12"/>
      <c r="DS3924" s="12"/>
      <c r="DT3924" s="12"/>
      <c r="DU3924" s="12"/>
      <c r="DV3924" s="12"/>
    </row>
    <row r="3925" spans="1:126" s="14" customFormat="1" ht="90.75" thickBot="1" x14ac:dyDescent="0.3">
      <c r="A3925" s="12"/>
      <c r="B3925" s="13">
        <f t="shared" si="64"/>
        <v>3916</v>
      </c>
      <c r="C3925" s="2" t="s">
        <v>3814</v>
      </c>
      <c r="D3925" s="9">
        <v>8430</v>
      </c>
      <c r="E3925" s="2" t="s">
        <v>3152</v>
      </c>
      <c r="F3925" s="2" t="s">
        <v>10844</v>
      </c>
      <c r="G3925" s="2" t="s">
        <v>12015</v>
      </c>
      <c r="H3925" s="2" t="s">
        <v>619</v>
      </c>
      <c r="J3925" s="12"/>
      <c r="K3925" s="12"/>
      <c r="L3925" s="12"/>
      <c r="M3925" s="12"/>
      <c r="N3925" s="12"/>
      <c r="O3925" s="12"/>
      <c r="P3925" s="12"/>
      <c r="Q3925" s="12"/>
      <c r="R3925" s="12"/>
      <c r="S3925" s="12"/>
      <c r="T3925" s="12"/>
      <c r="U3925" s="12"/>
      <c r="V3925" s="12"/>
      <c r="W3925" s="12"/>
      <c r="X3925" s="12"/>
      <c r="Y3925" s="12"/>
      <c r="Z3925" s="12"/>
      <c r="AA3925" s="12"/>
      <c r="AB3925" s="12"/>
      <c r="AC3925" s="12"/>
      <c r="AD3925" s="12"/>
      <c r="AE3925" s="12"/>
      <c r="AF3925" s="12"/>
      <c r="AG3925" s="12"/>
      <c r="AH3925" s="12"/>
      <c r="AI3925" s="12"/>
      <c r="AJ3925" s="12"/>
      <c r="AK3925" s="12"/>
      <c r="AL3925" s="12"/>
      <c r="AM3925" s="12"/>
      <c r="AN3925" s="12"/>
      <c r="AO3925" s="12"/>
      <c r="AP3925" s="12"/>
      <c r="AQ3925" s="12"/>
      <c r="AR3925" s="12"/>
      <c r="AS3925" s="12"/>
      <c r="AT3925" s="12"/>
      <c r="AU3925" s="12"/>
      <c r="AV3925" s="12"/>
      <c r="AW3925" s="12"/>
      <c r="AX3925" s="12"/>
      <c r="AY3925" s="12"/>
      <c r="AZ3925" s="12"/>
      <c r="BA3925" s="12"/>
      <c r="BB3925" s="12"/>
      <c r="BC3925" s="12"/>
      <c r="BD3925" s="12"/>
      <c r="BE3925" s="12"/>
      <c r="BF3925" s="12"/>
      <c r="BG3925" s="12"/>
      <c r="BH3925" s="12"/>
      <c r="BI3925" s="12"/>
      <c r="BJ3925" s="12"/>
      <c r="BK3925" s="12"/>
      <c r="BL3925" s="12"/>
      <c r="BM3925" s="12"/>
      <c r="BN3925" s="12"/>
      <c r="BO3925" s="12"/>
      <c r="BP3925" s="12"/>
      <c r="BQ3925" s="12"/>
      <c r="BR3925" s="12"/>
      <c r="BS3925" s="12"/>
      <c r="BT3925" s="12"/>
      <c r="BU3925" s="12"/>
      <c r="BV3925" s="12"/>
      <c r="BW3925" s="12"/>
      <c r="BX3925" s="12"/>
      <c r="BY3925" s="12"/>
      <c r="BZ3925" s="12"/>
      <c r="CA3925" s="12"/>
      <c r="CB3925" s="12"/>
      <c r="CC3925" s="12"/>
      <c r="CD3925" s="12"/>
      <c r="CE3925" s="12"/>
      <c r="CF3925" s="12"/>
      <c r="CG3925" s="12"/>
      <c r="CH3925" s="12"/>
      <c r="CI3925" s="12"/>
      <c r="CJ3925" s="12"/>
      <c r="CK3925" s="12"/>
      <c r="CL3925" s="12"/>
      <c r="CM3925" s="12"/>
      <c r="CN3925" s="12"/>
      <c r="CO3925" s="12"/>
      <c r="CP3925" s="12"/>
      <c r="CQ3925" s="12"/>
      <c r="CR3925" s="12"/>
      <c r="CS3925" s="12"/>
      <c r="CT3925" s="12"/>
      <c r="CU3925" s="12"/>
      <c r="CV3925" s="12"/>
      <c r="CW3925" s="12"/>
      <c r="CX3925" s="12"/>
      <c r="CY3925" s="12"/>
      <c r="CZ3925" s="12"/>
      <c r="DA3925" s="12"/>
      <c r="DB3925" s="12"/>
      <c r="DC3925" s="12"/>
      <c r="DD3925" s="12"/>
      <c r="DE3925" s="12"/>
      <c r="DF3925" s="12"/>
      <c r="DG3925" s="12"/>
      <c r="DH3925" s="12"/>
      <c r="DI3925" s="12"/>
      <c r="DJ3925" s="12"/>
      <c r="DK3925" s="12"/>
      <c r="DL3925" s="12"/>
      <c r="DM3925" s="12"/>
      <c r="DN3925" s="12"/>
      <c r="DO3925" s="12"/>
      <c r="DP3925" s="12"/>
      <c r="DQ3925" s="12"/>
      <c r="DR3925" s="12"/>
      <c r="DS3925" s="12"/>
      <c r="DT3925" s="12"/>
      <c r="DU3925" s="12"/>
      <c r="DV3925" s="12"/>
    </row>
    <row r="3926" spans="1:126" s="14" customFormat="1" ht="60.75" thickBot="1" x14ac:dyDescent="0.3">
      <c r="A3926" s="12"/>
      <c r="B3926" s="13">
        <f t="shared" si="64"/>
        <v>3917</v>
      </c>
      <c r="C3926" s="2" t="s">
        <v>3814</v>
      </c>
      <c r="D3926" s="9">
        <v>8430</v>
      </c>
      <c r="E3926" s="2" t="s">
        <v>3152</v>
      </c>
      <c r="F3926" s="2" t="s">
        <v>7273</v>
      </c>
      <c r="G3926" s="2" t="s">
        <v>12016</v>
      </c>
      <c r="H3926" s="2" t="s">
        <v>619</v>
      </c>
      <c r="J3926" s="12"/>
      <c r="K3926" s="12"/>
      <c r="L3926" s="12"/>
      <c r="M3926" s="12"/>
      <c r="N3926" s="12"/>
      <c r="O3926" s="12"/>
      <c r="P3926" s="12"/>
      <c r="Q3926" s="12"/>
      <c r="R3926" s="12"/>
      <c r="S3926" s="12"/>
      <c r="T3926" s="12"/>
      <c r="U3926" s="12"/>
      <c r="V3926" s="12"/>
      <c r="W3926" s="12"/>
      <c r="X3926" s="12"/>
      <c r="Y3926" s="12"/>
      <c r="Z3926" s="12"/>
      <c r="AA3926" s="12"/>
      <c r="AB3926" s="12"/>
      <c r="AC3926" s="12"/>
      <c r="AD3926" s="12"/>
      <c r="AE3926" s="12"/>
      <c r="AF3926" s="12"/>
      <c r="AG3926" s="12"/>
      <c r="AH3926" s="12"/>
      <c r="AI3926" s="12"/>
      <c r="AJ3926" s="12"/>
      <c r="AK3926" s="12"/>
      <c r="AL3926" s="12"/>
      <c r="AM3926" s="12"/>
      <c r="AN3926" s="12"/>
      <c r="AO3926" s="12"/>
      <c r="AP3926" s="12"/>
      <c r="AQ3926" s="12"/>
      <c r="AR3926" s="12"/>
      <c r="AS3926" s="12"/>
      <c r="AT3926" s="12"/>
      <c r="AU3926" s="12"/>
      <c r="AV3926" s="12"/>
      <c r="AW3926" s="12"/>
      <c r="AX3926" s="12"/>
      <c r="AY3926" s="12"/>
      <c r="AZ3926" s="12"/>
      <c r="BA3926" s="12"/>
      <c r="BB3926" s="12"/>
      <c r="BC3926" s="12"/>
      <c r="BD3926" s="12"/>
      <c r="BE3926" s="12"/>
      <c r="BF3926" s="12"/>
      <c r="BG3926" s="12"/>
      <c r="BH3926" s="12"/>
      <c r="BI3926" s="12"/>
      <c r="BJ3926" s="12"/>
      <c r="BK3926" s="12"/>
      <c r="BL3926" s="12"/>
      <c r="BM3926" s="12"/>
      <c r="BN3926" s="12"/>
      <c r="BO3926" s="12"/>
      <c r="BP3926" s="12"/>
      <c r="BQ3926" s="12"/>
      <c r="BR3926" s="12"/>
      <c r="BS3926" s="12"/>
      <c r="BT3926" s="12"/>
      <c r="BU3926" s="12"/>
      <c r="BV3926" s="12"/>
      <c r="BW3926" s="12"/>
      <c r="BX3926" s="12"/>
      <c r="BY3926" s="12"/>
      <c r="BZ3926" s="12"/>
      <c r="CA3926" s="12"/>
      <c r="CB3926" s="12"/>
      <c r="CC3926" s="12"/>
      <c r="CD3926" s="12"/>
      <c r="CE3926" s="12"/>
      <c r="CF3926" s="12"/>
      <c r="CG3926" s="12"/>
      <c r="CH3926" s="12"/>
      <c r="CI3926" s="12"/>
      <c r="CJ3926" s="12"/>
      <c r="CK3926" s="12"/>
      <c r="CL3926" s="12"/>
      <c r="CM3926" s="12"/>
      <c r="CN3926" s="12"/>
      <c r="CO3926" s="12"/>
      <c r="CP3926" s="12"/>
      <c r="CQ3926" s="12"/>
      <c r="CR3926" s="12"/>
      <c r="CS3926" s="12"/>
      <c r="CT3926" s="12"/>
      <c r="CU3926" s="12"/>
      <c r="CV3926" s="12"/>
      <c r="CW3926" s="12"/>
      <c r="CX3926" s="12"/>
      <c r="CY3926" s="12"/>
      <c r="CZ3926" s="12"/>
      <c r="DA3926" s="12"/>
      <c r="DB3926" s="12"/>
      <c r="DC3926" s="12"/>
      <c r="DD3926" s="12"/>
      <c r="DE3926" s="12"/>
      <c r="DF3926" s="12"/>
      <c r="DG3926" s="12"/>
      <c r="DH3926" s="12"/>
      <c r="DI3926" s="12"/>
      <c r="DJ3926" s="12"/>
      <c r="DK3926" s="12"/>
      <c r="DL3926" s="12"/>
      <c r="DM3926" s="12"/>
      <c r="DN3926" s="12"/>
      <c r="DO3926" s="12"/>
      <c r="DP3926" s="12"/>
      <c r="DQ3926" s="12"/>
      <c r="DR3926" s="12"/>
      <c r="DS3926" s="12"/>
      <c r="DT3926" s="12"/>
      <c r="DU3926" s="12"/>
      <c r="DV3926" s="12"/>
    </row>
    <row r="3927" spans="1:126" s="14" customFormat="1" ht="105.75" thickBot="1" x14ac:dyDescent="0.3">
      <c r="A3927" s="12"/>
      <c r="B3927" s="13">
        <f t="shared" si="64"/>
        <v>3918</v>
      </c>
      <c r="C3927" s="2" t="s">
        <v>3814</v>
      </c>
      <c r="D3927" s="9">
        <v>8430</v>
      </c>
      <c r="E3927" s="2" t="s">
        <v>3152</v>
      </c>
      <c r="F3927" s="2" t="s">
        <v>3155</v>
      </c>
      <c r="G3927" s="2" t="s">
        <v>12017</v>
      </c>
      <c r="H3927" s="2" t="s">
        <v>619</v>
      </c>
      <c r="J3927" s="12"/>
      <c r="K3927" s="12"/>
      <c r="L3927" s="12"/>
      <c r="M3927" s="12"/>
      <c r="N3927" s="12"/>
      <c r="O3927" s="12"/>
      <c r="P3927" s="12"/>
      <c r="Q3927" s="12"/>
      <c r="R3927" s="12"/>
      <c r="S3927" s="12"/>
      <c r="T3927" s="12"/>
      <c r="U3927" s="12"/>
      <c r="V3927" s="12"/>
      <c r="W3927" s="12"/>
      <c r="X3927" s="12"/>
      <c r="Y3927" s="12"/>
      <c r="Z3927" s="12"/>
      <c r="AA3927" s="12"/>
      <c r="AB3927" s="12"/>
      <c r="AC3927" s="12"/>
      <c r="AD3927" s="12"/>
      <c r="AE3927" s="12"/>
      <c r="AF3927" s="12"/>
      <c r="AG3927" s="12"/>
      <c r="AH3927" s="12"/>
      <c r="AI3927" s="12"/>
      <c r="AJ3927" s="12"/>
      <c r="AK3927" s="12"/>
      <c r="AL3927" s="12"/>
      <c r="AM3927" s="12"/>
      <c r="AN3927" s="12"/>
      <c r="AO3927" s="12"/>
      <c r="AP3927" s="12"/>
      <c r="AQ3927" s="12"/>
      <c r="AR3927" s="12"/>
      <c r="AS3927" s="12"/>
      <c r="AT3927" s="12"/>
      <c r="AU3927" s="12"/>
      <c r="AV3927" s="12"/>
      <c r="AW3927" s="12"/>
      <c r="AX3927" s="12"/>
      <c r="AY3927" s="12"/>
      <c r="AZ3927" s="12"/>
      <c r="BA3927" s="12"/>
      <c r="BB3927" s="12"/>
      <c r="BC3927" s="12"/>
      <c r="BD3927" s="12"/>
      <c r="BE3927" s="12"/>
      <c r="BF3927" s="12"/>
      <c r="BG3927" s="12"/>
      <c r="BH3927" s="12"/>
      <c r="BI3927" s="12"/>
      <c r="BJ3927" s="12"/>
      <c r="BK3927" s="12"/>
      <c r="BL3927" s="12"/>
      <c r="BM3927" s="12"/>
      <c r="BN3927" s="12"/>
      <c r="BO3927" s="12"/>
      <c r="BP3927" s="12"/>
      <c r="BQ3927" s="12"/>
      <c r="BR3927" s="12"/>
      <c r="BS3927" s="12"/>
      <c r="BT3927" s="12"/>
      <c r="BU3927" s="12"/>
      <c r="BV3927" s="12"/>
      <c r="BW3927" s="12"/>
      <c r="BX3927" s="12"/>
      <c r="BY3927" s="12"/>
      <c r="BZ3927" s="12"/>
      <c r="CA3927" s="12"/>
      <c r="CB3927" s="12"/>
      <c r="CC3927" s="12"/>
      <c r="CD3927" s="12"/>
      <c r="CE3927" s="12"/>
      <c r="CF3927" s="12"/>
      <c r="CG3927" s="12"/>
      <c r="CH3927" s="12"/>
      <c r="CI3927" s="12"/>
      <c r="CJ3927" s="12"/>
      <c r="CK3927" s="12"/>
      <c r="CL3927" s="12"/>
      <c r="CM3927" s="12"/>
      <c r="CN3927" s="12"/>
      <c r="CO3927" s="12"/>
      <c r="CP3927" s="12"/>
      <c r="CQ3927" s="12"/>
      <c r="CR3927" s="12"/>
      <c r="CS3927" s="12"/>
      <c r="CT3927" s="12"/>
      <c r="CU3927" s="12"/>
      <c r="CV3927" s="12"/>
      <c r="CW3927" s="12"/>
      <c r="CX3927" s="12"/>
      <c r="CY3927" s="12"/>
      <c r="CZ3927" s="12"/>
      <c r="DA3927" s="12"/>
      <c r="DB3927" s="12"/>
      <c r="DC3927" s="12"/>
      <c r="DD3927" s="12"/>
      <c r="DE3927" s="12"/>
      <c r="DF3927" s="12"/>
      <c r="DG3927" s="12"/>
      <c r="DH3927" s="12"/>
      <c r="DI3927" s="12"/>
      <c r="DJ3927" s="12"/>
      <c r="DK3927" s="12"/>
      <c r="DL3927" s="12"/>
      <c r="DM3927" s="12"/>
      <c r="DN3927" s="12"/>
      <c r="DO3927" s="12"/>
      <c r="DP3927" s="12"/>
      <c r="DQ3927" s="12"/>
      <c r="DR3927" s="12"/>
      <c r="DS3927" s="12"/>
      <c r="DT3927" s="12"/>
      <c r="DU3927" s="12"/>
      <c r="DV3927" s="12"/>
    </row>
    <row r="3928" spans="1:126" s="14" customFormat="1" ht="135.75" thickBot="1" x14ac:dyDescent="0.3">
      <c r="A3928" s="12"/>
      <c r="B3928" s="13">
        <f t="shared" si="64"/>
        <v>3919</v>
      </c>
      <c r="C3928" s="2" t="s">
        <v>3814</v>
      </c>
      <c r="D3928" s="9">
        <v>8430</v>
      </c>
      <c r="E3928" s="2" t="s">
        <v>8274</v>
      </c>
      <c r="F3928" s="2" t="s">
        <v>3156</v>
      </c>
      <c r="G3928" s="2" t="s">
        <v>12018</v>
      </c>
      <c r="H3928" s="2" t="s">
        <v>619</v>
      </c>
      <c r="J3928" s="12"/>
      <c r="K3928" s="12"/>
      <c r="L3928" s="12"/>
      <c r="M3928" s="12"/>
      <c r="N3928" s="12"/>
      <c r="O3928" s="12"/>
      <c r="P3928" s="12"/>
      <c r="Q3928" s="12"/>
      <c r="R3928" s="12"/>
      <c r="S3928" s="12"/>
      <c r="T3928" s="12"/>
      <c r="U3928" s="12"/>
      <c r="V3928" s="12"/>
      <c r="W3928" s="12"/>
      <c r="X3928" s="12"/>
      <c r="Y3928" s="12"/>
      <c r="Z3928" s="12"/>
      <c r="AA3928" s="12"/>
      <c r="AB3928" s="12"/>
      <c r="AC3928" s="12"/>
      <c r="AD3928" s="12"/>
      <c r="AE3928" s="12"/>
      <c r="AF3928" s="12"/>
      <c r="AG3928" s="12"/>
      <c r="AH3928" s="12"/>
      <c r="AI3928" s="12"/>
      <c r="AJ3928" s="12"/>
      <c r="AK3928" s="12"/>
      <c r="AL3928" s="12"/>
      <c r="AM3928" s="12"/>
      <c r="AN3928" s="12"/>
      <c r="AO3928" s="12"/>
      <c r="AP3928" s="12"/>
      <c r="AQ3928" s="12"/>
      <c r="AR3928" s="12"/>
      <c r="AS3928" s="12"/>
      <c r="AT3928" s="12"/>
      <c r="AU3928" s="12"/>
      <c r="AV3928" s="12"/>
      <c r="AW3928" s="12"/>
      <c r="AX3928" s="12"/>
      <c r="AY3928" s="12"/>
      <c r="AZ3928" s="12"/>
      <c r="BA3928" s="12"/>
      <c r="BB3928" s="12"/>
      <c r="BC3928" s="12"/>
      <c r="BD3928" s="12"/>
      <c r="BE3928" s="12"/>
      <c r="BF3928" s="12"/>
      <c r="BG3928" s="12"/>
      <c r="BH3928" s="12"/>
      <c r="BI3928" s="12"/>
      <c r="BJ3928" s="12"/>
      <c r="BK3928" s="12"/>
      <c r="BL3928" s="12"/>
      <c r="BM3928" s="12"/>
      <c r="BN3928" s="12"/>
      <c r="BO3928" s="12"/>
      <c r="BP3928" s="12"/>
      <c r="BQ3928" s="12"/>
      <c r="BR3928" s="12"/>
      <c r="BS3928" s="12"/>
      <c r="BT3928" s="12"/>
      <c r="BU3928" s="12"/>
      <c r="BV3928" s="12"/>
      <c r="BW3928" s="12"/>
      <c r="BX3928" s="12"/>
      <c r="BY3928" s="12"/>
      <c r="BZ3928" s="12"/>
      <c r="CA3928" s="12"/>
      <c r="CB3928" s="12"/>
      <c r="CC3928" s="12"/>
      <c r="CD3928" s="12"/>
      <c r="CE3928" s="12"/>
      <c r="CF3928" s="12"/>
      <c r="CG3928" s="12"/>
      <c r="CH3928" s="12"/>
      <c r="CI3928" s="12"/>
      <c r="CJ3928" s="12"/>
      <c r="CK3928" s="12"/>
      <c r="CL3928" s="12"/>
      <c r="CM3928" s="12"/>
      <c r="CN3928" s="12"/>
      <c r="CO3928" s="12"/>
      <c r="CP3928" s="12"/>
      <c r="CQ3928" s="12"/>
      <c r="CR3928" s="12"/>
      <c r="CS3928" s="12"/>
      <c r="CT3928" s="12"/>
      <c r="CU3928" s="12"/>
      <c r="CV3928" s="12"/>
      <c r="CW3928" s="12"/>
      <c r="CX3928" s="12"/>
      <c r="CY3928" s="12"/>
      <c r="CZ3928" s="12"/>
      <c r="DA3928" s="12"/>
      <c r="DB3928" s="12"/>
      <c r="DC3928" s="12"/>
      <c r="DD3928" s="12"/>
      <c r="DE3928" s="12"/>
      <c r="DF3928" s="12"/>
      <c r="DG3928" s="12"/>
      <c r="DH3928" s="12"/>
      <c r="DI3928" s="12"/>
      <c r="DJ3928" s="12"/>
      <c r="DK3928" s="12"/>
      <c r="DL3928" s="12"/>
      <c r="DM3928" s="12"/>
      <c r="DN3928" s="12"/>
      <c r="DO3928" s="12"/>
      <c r="DP3928" s="12"/>
      <c r="DQ3928" s="12"/>
      <c r="DR3928" s="12"/>
      <c r="DS3928" s="12"/>
      <c r="DT3928" s="12"/>
      <c r="DU3928" s="12"/>
      <c r="DV3928" s="12"/>
    </row>
    <row r="3929" spans="1:126" s="14" customFormat="1" ht="120.75" thickBot="1" x14ac:dyDescent="0.3">
      <c r="A3929" s="12"/>
      <c r="B3929" s="13">
        <f t="shared" si="64"/>
        <v>3920</v>
      </c>
      <c r="C3929" s="2" t="s">
        <v>3814</v>
      </c>
      <c r="D3929" s="9">
        <v>8430</v>
      </c>
      <c r="E3929" s="2" t="s">
        <v>3157</v>
      </c>
      <c r="F3929" s="2" t="s">
        <v>3158</v>
      </c>
      <c r="G3929" s="2" t="s">
        <v>12019</v>
      </c>
      <c r="H3929" s="2" t="s">
        <v>619</v>
      </c>
      <c r="J3929" s="12"/>
      <c r="K3929" s="12"/>
      <c r="L3929" s="12"/>
      <c r="M3929" s="12"/>
      <c r="N3929" s="12"/>
      <c r="O3929" s="12"/>
      <c r="P3929" s="12"/>
      <c r="Q3929" s="12"/>
      <c r="R3929" s="12"/>
      <c r="S3929" s="12"/>
      <c r="T3929" s="12"/>
      <c r="U3929" s="12"/>
      <c r="V3929" s="12"/>
      <c r="W3929" s="12"/>
      <c r="X3929" s="12"/>
      <c r="Y3929" s="12"/>
      <c r="Z3929" s="12"/>
      <c r="AA3929" s="12"/>
      <c r="AB3929" s="12"/>
      <c r="AC3929" s="12"/>
      <c r="AD3929" s="12"/>
      <c r="AE3929" s="12"/>
      <c r="AF3929" s="12"/>
      <c r="AG3929" s="12"/>
      <c r="AH3929" s="12"/>
      <c r="AI3929" s="12"/>
      <c r="AJ3929" s="12"/>
      <c r="AK3929" s="12"/>
      <c r="AL3929" s="12"/>
      <c r="AM3929" s="12"/>
      <c r="AN3929" s="12"/>
      <c r="AO3929" s="12"/>
      <c r="AP3929" s="12"/>
      <c r="AQ3929" s="12"/>
      <c r="AR3929" s="12"/>
      <c r="AS3929" s="12"/>
      <c r="AT3929" s="12"/>
      <c r="AU3929" s="12"/>
      <c r="AV3929" s="12"/>
      <c r="AW3929" s="12"/>
      <c r="AX3929" s="12"/>
      <c r="AY3929" s="12"/>
      <c r="AZ3929" s="12"/>
      <c r="BA3929" s="12"/>
      <c r="BB3929" s="12"/>
      <c r="BC3929" s="12"/>
      <c r="BD3929" s="12"/>
      <c r="BE3929" s="12"/>
      <c r="BF3929" s="12"/>
      <c r="BG3929" s="12"/>
      <c r="BH3929" s="12"/>
      <c r="BI3929" s="12"/>
      <c r="BJ3929" s="12"/>
      <c r="BK3929" s="12"/>
      <c r="BL3929" s="12"/>
      <c r="BM3929" s="12"/>
      <c r="BN3929" s="12"/>
      <c r="BO3929" s="12"/>
      <c r="BP3929" s="12"/>
      <c r="BQ3929" s="12"/>
      <c r="BR3929" s="12"/>
      <c r="BS3929" s="12"/>
      <c r="BT3929" s="12"/>
      <c r="BU3929" s="12"/>
      <c r="BV3929" s="12"/>
      <c r="BW3929" s="12"/>
      <c r="BX3929" s="12"/>
      <c r="BY3929" s="12"/>
      <c r="BZ3929" s="12"/>
      <c r="CA3929" s="12"/>
      <c r="CB3929" s="12"/>
      <c r="CC3929" s="12"/>
      <c r="CD3929" s="12"/>
      <c r="CE3929" s="12"/>
      <c r="CF3929" s="12"/>
      <c r="CG3929" s="12"/>
      <c r="CH3929" s="12"/>
      <c r="CI3929" s="12"/>
      <c r="CJ3929" s="12"/>
      <c r="CK3929" s="12"/>
      <c r="CL3929" s="12"/>
      <c r="CM3929" s="12"/>
      <c r="CN3929" s="12"/>
      <c r="CO3929" s="12"/>
      <c r="CP3929" s="12"/>
      <c r="CQ3929" s="12"/>
      <c r="CR3929" s="12"/>
      <c r="CS3929" s="12"/>
      <c r="CT3929" s="12"/>
      <c r="CU3929" s="12"/>
      <c r="CV3929" s="12"/>
      <c r="CW3929" s="12"/>
      <c r="CX3929" s="12"/>
      <c r="CY3929" s="12"/>
      <c r="CZ3929" s="12"/>
      <c r="DA3929" s="12"/>
      <c r="DB3929" s="12"/>
      <c r="DC3929" s="12"/>
      <c r="DD3929" s="12"/>
      <c r="DE3929" s="12"/>
      <c r="DF3929" s="12"/>
      <c r="DG3929" s="12"/>
      <c r="DH3929" s="12"/>
      <c r="DI3929" s="12"/>
      <c r="DJ3929" s="12"/>
      <c r="DK3929" s="12"/>
      <c r="DL3929" s="12"/>
      <c r="DM3929" s="12"/>
      <c r="DN3929" s="12"/>
      <c r="DO3929" s="12"/>
      <c r="DP3929" s="12"/>
      <c r="DQ3929" s="12"/>
      <c r="DR3929" s="12"/>
      <c r="DS3929" s="12"/>
      <c r="DT3929" s="12"/>
      <c r="DU3929" s="12"/>
      <c r="DV3929" s="12"/>
    </row>
    <row r="3930" spans="1:126" s="14" customFormat="1" ht="75.75" thickBot="1" x14ac:dyDescent="0.3">
      <c r="A3930" s="12"/>
      <c r="B3930" s="13">
        <f t="shared" si="64"/>
        <v>3921</v>
      </c>
      <c r="C3930" s="2" t="s">
        <v>3814</v>
      </c>
      <c r="D3930" s="9">
        <v>8430</v>
      </c>
      <c r="E3930" s="2" t="s">
        <v>3157</v>
      </c>
      <c r="F3930" s="2" t="s">
        <v>3159</v>
      </c>
      <c r="G3930" s="2" t="s">
        <v>12020</v>
      </c>
      <c r="H3930" s="2" t="s">
        <v>619</v>
      </c>
      <c r="J3930" s="12"/>
      <c r="K3930" s="12"/>
      <c r="L3930" s="12"/>
      <c r="M3930" s="12"/>
      <c r="N3930" s="12"/>
      <c r="O3930" s="12"/>
      <c r="P3930" s="12"/>
      <c r="Q3930" s="12"/>
      <c r="R3930" s="12"/>
      <c r="S3930" s="12"/>
      <c r="T3930" s="12"/>
      <c r="U3930" s="12"/>
      <c r="V3930" s="12"/>
      <c r="W3930" s="12"/>
      <c r="X3930" s="12"/>
      <c r="Y3930" s="12"/>
      <c r="Z3930" s="12"/>
      <c r="AA3930" s="12"/>
      <c r="AB3930" s="12"/>
      <c r="AC3930" s="12"/>
      <c r="AD3930" s="12"/>
      <c r="AE3930" s="12"/>
      <c r="AF3930" s="12"/>
      <c r="AG3930" s="12"/>
      <c r="AH3930" s="12"/>
      <c r="AI3930" s="12"/>
      <c r="AJ3930" s="12"/>
      <c r="AK3930" s="12"/>
      <c r="AL3930" s="12"/>
      <c r="AM3930" s="12"/>
      <c r="AN3930" s="12"/>
      <c r="AO3930" s="12"/>
      <c r="AP3930" s="12"/>
      <c r="AQ3930" s="12"/>
      <c r="AR3930" s="12"/>
      <c r="AS3930" s="12"/>
      <c r="AT3930" s="12"/>
      <c r="AU3930" s="12"/>
      <c r="AV3930" s="12"/>
      <c r="AW3930" s="12"/>
      <c r="AX3930" s="12"/>
      <c r="AY3930" s="12"/>
      <c r="AZ3930" s="12"/>
      <c r="BA3930" s="12"/>
      <c r="BB3930" s="12"/>
      <c r="BC3930" s="12"/>
      <c r="BD3930" s="12"/>
      <c r="BE3930" s="12"/>
      <c r="BF3930" s="12"/>
      <c r="BG3930" s="12"/>
      <c r="BH3930" s="12"/>
      <c r="BI3930" s="12"/>
      <c r="BJ3930" s="12"/>
      <c r="BK3930" s="12"/>
      <c r="BL3930" s="12"/>
      <c r="BM3930" s="12"/>
      <c r="BN3930" s="12"/>
      <c r="BO3930" s="12"/>
      <c r="BP3930" s="12"/>
      <c r="BQ3930" s="12"/>
      <c r="BR3930" s="12"/>
      <c r="BS3930" s="12"/>
      <c r="BT3930" s="12"/>
      <c r="BU3930" s="12"/>
      <c r="BV3930" s="12"/>
      <c r="BW3930" s="12"/>
      <c r="BX3930" s="12"/>
      <c r="BY3930" s="12"/>
      <c r="BZ3930" s="12"/>
      <c r="CA3930" s="12"/>
      <c r="CB3930" s="12"/>
      <c r="CC3930" s="12"/>
      <c r="CD3930" s="12"/>
      <c r="CE3930" s="12"/>
      <c r="CF3930" s="12"/>
      <c r="CG3930" s="12"/>
      <c r="CH3930" s="12"/>
      <c r="CI3930" s="12"/>
      <c r="CJ3930" s="12"/>
      <c r="CK3930" s="12"/>
      <c r="CL3930" s="12"/>
      <c r="CM3930" s="12"/>
      <c r="CN3930" s="12"/>
      <c r="CO3930" s="12"/>
      <c r="CP3930" s="12"/>
      <c r="CQ3930" s="12"/>
      <c r="CR3930" s="12"/>
      <c r="CS3930" s="12"/>
      <c r="CT3930" s="12"/>
      <c r="CU3930" s="12"/>
      <c r="CV3930" s="12"/>
      <c r="CW3930" s="12"/>
      <c r="CX3930" s="12"/>
      <c r="CY3930" s="12"/>
      <c r="CZ3930" s="12"/>
      <c r="DA3930" s="12"/>
      <c r="DB3930" s="12"/>
      <c r="DC3930" s="12"/>
      <c r="DD3930" s="12"/>
      <c r="DE3930" s="12"/>
      <c r="DF3930" s="12"/>
      <c r="DG3930" s="12"/>
      <c r="DH3930" s="12"/>
      <c r="DI3930" s="12"/>
      <c r="DJ3930" s="12"/>
      <c r="DK3930" s="12"/>
      <c r="DL3930" s="12"/>
      <c r="DM3930" s="12"/>
      <c r="DN3930" s="12"/>
      <c r="DO3930" s="12"/>
      <c r="DP3930" s="12"/>
      <c r="DQ3930" s="12"/>
      <c r="DR3930" s="12"/>
      <c r="DS3930" s="12"/>
      <c r="DT3930" s="12"/>
      <c r="DU3930" s="12"/>
      <c r="DV3930" s="12"/>
    </row>
    <row r="3931" spans="1:126" s="14" customFormat="1" ht="165.75" thickBot="1" x14ac:dyDescent="0.3">
      <c r="A3931" s="12"/>
      <c r="B3931" s="13">
        <f t="shared" si="64"/>
        <v>3922</v>
      </c>
      <c r="C3931" s="2" t="s">
        <v>3814</v>
      </c>
      <c r="D3931" s="9">
        <v>6909</v>
      </c>
      <c r="E3931" s="2" t="s">
        <v>6026</v>
      </c>
      <c r="F3931" s="2" t="s">
        <v>3160</v>
      </c>
      <c r="G3931" s="2" t="s">
        <v>12021</v>
      </c>
      <c r="H3931" s="2" t="s">
        <v>619</v>
      </c>
      <c r="J3931" s="12"/>
      <c r="K3931" s="12"/>
      <c r="L3931" s="12"/>
      <c r="M3931" s="12"/>
      <c r="N3931" s="12"/>
      <c r="O3931" s="12"/>
      <c r="P3931" s="12"/>
      <c r="Q3931" s="12"/>
      <c r="R3931" s="12"/>
      <c r="S3931" s="12"/>
      <c r="T3931" s="12"/>
      <c r="U3931" s="12"/>
      <c r="V3931" s="12"/>
      <c r="W3931" s="12"/>
      <c r="X3931" s="12"/>
      <c r="Y3931" s="12"/>
      <c r="Z3931" s="12"/>
      <c r="AA3931" s="12"/>
      <c r="AB3931" s="12"/>
      <c r="AC3931" s="12"/>
      <c r="AD3931" s="12"/>
      <c r="AE3931" s="12"/>
      <c r="AF3931" s="12"/>
      <c r="AG3931" s="12"/>
      <c r="AH3931" s="12"/>
      <c r="AI3931" s="12"/>
      <c r="AJ3931" s="12"/>
      <c r="AK3931" s="12"/>
      <c r="AL3931" s="12"/>
      <c r="AM3931" s="12"/>
      <c r="AN3931" s="12"/>
      <c r="AO3931" s="12"/>
      <c r="AP3931" s="12"/>
      <c r="AQ3931" s="12"/>
      <c r="AR3931" s="12"/>
      <c r="AS3931" s="12"/>
      <c r="AT3931" s="12"/>
      <c r="AU3931" s="12"/>
      <c r="AV3931" s="12"/>
      <c r="AW3931" s="12"/>
      <c r="AX3931" s="12"/>
      <c r="AY3931" s="12"/>
      <c r="AZ3931" s="12"/>
      <c r="BA3931" s="12"/>
      <c r="BB3931" s="12"/>
      <c r="BC3931" s="12"/>
      <c r="BD3931" s="12"/>
      <c r="BE3931" s="12"/>
      <c r="BF3931" s="12"/>
      <c r="BG3931" s="12"/>
      <c r="BH3931" s="12"/>
      <c r="BI3931" s="12"/>
      <c r="BJ3931" s="12"/>
      <c r="BK3931" s="12"/>
      <c r="BL3931" s="12"/>
      <c r="BM3931" s="12"/>
      <c r="BN3931" s="12"/>
      <c r="BO3931" s="12"/>
      <c r="BP3931" s="12"/>
      <c r="BQ3931" s="12"/>
      <c r="BR3931" s="12"/>
      <c r="BS3931" s="12"/>
      <c r="BT3931" s="12"/>
      <c r="BU3931" s="12"/>
      <c r="BV3931" s="12"/>
      <c r="BW3931" s="12"/>
      <c r="BX3931" s="12"/>
      <c r="BY3931" s="12"/>
      <c r="BZ3931" s="12"/>
      <c r="CA3931" s="12"/>
      <c r="CB3931" s="12"/>
      <c r="CC3931" s="12"/>
      <c r="CD3931" s="12"/>
      <c r="CE3931" s="12"/>
      <c r="CF3931" s="12"/>
      <c r="CG3931" s="12"/>
      <c r="CH3931" s="12"/>
      <c r="CI3931" s="12"/>
      <c r="CJ3931" s="12"/>
      <c r="CK3931" s="12"/>
      <c r="CL3931" s="12"/>
      <c r="CM3931" s="12"/>
      <c r="CN3931" s="12"/>
      <c r="CO3931" s="12"/>
      <c r="CP3931" s="12"/>
      <c r="CQ3931" s="12"/>
      <c r="CR3931" s="12"/>
      <c r="CS3931" s="12"/>
      <c r="CT3931" s="12"/>
      <c r="CU3931" s="12"/>
      <c r="CV3931" s="12"/>
      <c r="CW3931" s="12"/>
      <c r="CX3931" s="12"/>
      <c r="CY3931" s="12"/>
      <c r="CZ3931" s="12"/>
      <c r="DA3931" s="12"/>
      <c r="DB3931" s="12"/>
      <c r="DC3931" s="12"/>
      <c r="DD3931" s="12"/>
      <c r="DE3931" s="12"/>
      <c r="DF3931" s="12"/>
      <c r="DG3931" s="12"/>
      <c r="DH3931" s="12"/>
      <c r="DI3931" s="12"/>
      <c r="DJ3931" s="12"/>
      <c r="DK3931" s="12"/>
      <c r="DL3931" s="12"/>
      <c r="DM3931" s="12"/>
      <c r="DN3931" s="12"/>
      <c r="DO3931" s="12"/>
      <c r="DP3931" s="12"/>
      <c r="DQ3931" s="12"/>
      <c r="DR3931" s="12"/>
      <c r="DS3931" s="12"/>
      <c r="DT3931" s="12"/>
      <c r="DU3931" s="12"/>
      <c r="DV3931" s="12"/>
    </row>
    <row r="3932" spans="1:126" s="14" customFormat="1" ht="105.75" thickBot="1" x14ac:dyDescent="0.3">
      <c r="A3932" s="12"/>
      <c r="B3932" s="13">
        <f t="shared" si="64"/>
        <v>3923</v>
      </c>
      <c r="C3932" s="2" t="s">
        <v>3814</v>
      </c>
      <c r="D3932" s="9">
        <v>84</v>
      </c>
      <c r="E3932" s="2" t="s">
        <v>3162</v>
      </c>
      <c r="F3932" s="2" t="s">
        <v>3161</v>
      </c>
      <c r="G3932" s="2" t="s">
        <v>12022</v>
      </c>
      <c r="H3932" s="2" t="s">
        <v>619</v>
      </c>
      <c r="J3932" s="12"/>
      <c r="K3932" s="12"/>
      <c r="L3932" s="12"/>
      <c r="M3932" s="12"/>
      <c r="N3932" s="12"/>
      <c r="O3932" s="12"/>
      <c r="P3932" s="12"/>
      <c r="Q3932" s="12"/>
      <c r="R3932" s="12"/>
      <c r="S3932" s="12"/>
      <c r="T3932" s="12"/>
      <c r="U3932" s="12"/>
      <c r="V3932" s="12"/>
      <c r="W3932" s="12"/>
      <c r="X3932" s="12"/>
      <c r="Y3932" s="12"/>
      <c r="Z3932" s="12"/>
      <c r="AA3932" s="12"/>
      <c r="AB3932" s="12"/>
      <c r="AC3932" s="12"/>
      <c r="AD3932" s="12"/>
      <c r="AE3932" s="12"/>
      <c r="AF3932" s="12"/>
      <c r="AG3932" s="12"/>
      <c r="AH3932" s="12"/>
      <c r="AI3932" s="12"/>
      <c r="AJ3932" s="12"/>
      <c r="AK3932" s="12"/>
      <c r="AL3932" s="12"/>
      <c r="AM3932" s="12"/>
      <c r="AN3932" s="12"/>
      <c r="AO3932" s="12"/>
      <c r="AP3932" s="12"/>
      <c r="AQ3932" s="12"/>
      <c r="AR3932" s="12"/>
      <c r="AS3932" s="12"/>
      <c r="AT3932" s="12"/>
      <c r="AU3932" s="12"/>
      <c r="AV3932" s="12"/>
      <c r="AW3932" s="12"/>
      <c r="AX3932" s="12"/>
      <c r="AY3932" s="12"/>
      <c r="AZ3932" s="12"/>
      <c r="BA3932" s="12"/>
      <c r="BB3932" s="12"/>
      <c r="BC3932" s="12"/>
      <c r="BD3932" s="12"/>
      <c r="BE3932" s="12"/>
      <c r="BF3932" s="12"/>
      <c r="BG3932" s="12"/>
      <c r="BH3932" s="12"/>
      <c r="BI3932" s="12"/>
      <c r="BJ3932" s="12"/>
      <c r="BK3932" s="12"/>
      <c r="BL3932" s="12"/>
      <c r="BM3932" s="12"/>
      <c r="BN3932" s="12"/>
      <c r="BO3932" s="12"/>
      <c r="BP3932" s="12"/>
      <c r="BQ3932" s="12"/>
      <c r="BR3932" s="12"/>
      <c r="BS3932" s="12"/>
      <c r="BT3932" s="12"/>
      <c r="BU3932" s="12"/>
      <c r="BV3932" s="12"/>
      <c r="BW3932" s="12"/>
      <c r="BX3932" s="12"/>
      <c r="BY3932" s="12"/>
      <c r="BZ3932" s="12"/>
      <c r="CA3932" s="12"/>
      <c r="CB3932" s="12"/>
      <c r="CC3932" s="12"/>
      <c r="CD3932" s="12"/>
      <c r="CE3932" s="12"/>
      <c r="CF3932" s="12"/>
      <c r="CG3932" s="12"/>
      <c r="CH3932" s="12"/>
      <c r="CI3932" s="12"/>
      <c r="CJ3932" s="12"/>
      <c r="CK3932" s="12"/>
      <c r="CL3932" s="12"/>
      <c r="CM3932" s="12"/>
      <c r="CN3932" s="12"/>
      <c r="CO3932" s="12"/>
      <c r="CP3932" s="12"/>
      <c r="CQ3932" s="12"/>
      <c r="CR3932" s="12"/>
      <c r="CS3932" s="12"/>
      <c r="CT3932" s="12"/>
      <c r="CU3932" s="12"/>
      <c r="CV3932" s="12"/>
      <c r="CW3932" s="12"/>
      <c r="CX3932" s="12"/>
      <c r="CY3932" s="12"/>
      <c r="CZ3932" s="12"/>
      <c r="DA3932" s="12"/>
      <c r="DB3932" s="12"/>
      <c r="DC3932" s="12"/>
      <c r="DD3932" s="12"/>
      <c r="DE3932" s="12"/>
      <c r="DF3932" s="12"/>
      <c r="DG3932" s="12"/>
      <c r="DH3932" s="12"/>
      <c r="DI3932" s="12"/>
      <c r="DJ3932" s="12"/>
      <c r="DK3932" s="12"/>
      <c r="DL3932" s="12"/>
      <c r="DM3932" s="12"/>
      <c r="DN3932" s="12"/>
      <c r="DO3932" s="12"/>
      <c r="DP3932" s="12"/>
      <c r="DQ3932" s="12"/>
      <c r="DR3932" s="12"/>
      <c r="DS3932" s="12"/>
      <c r="DT3932" s="12"/>
      <c r="DU3932" s="12"/>
      <c r="DV3932" s="12"/>
    </row>
    <row r="3933" spans="1:126" s="14" customFormat="1" ht="120.75" thickBot="1" x14ac:dyDescent="0.3">
      <c r="A3933" s="12"/>
      <c r="B3933" s="13">
        <f t="shared" si="64"/>
        <v>3924</v>
      </c>
      <c r="C3933" s="2" t="s">
        <v>3814</v>
      </c>
      <c r="D3933" s="9">
        <v>8604</v>
      </c>
      <c r="E3933" s="2" t="s">
        <v>3163</v>
      </c>
      <c r="F3933" s="2" t="s">
        <v>3164</v>
      </c>
      <c r="G3933" s="2" t="s">
        <v>10845</v>
      </c>
      <c r="H3933" s="2" t="s">
        <v>619</v>
      </c>
      <c r="J3933" s="12"/>
      <c r="K3933" s="12"/>
      <c r="L3933" s="12"/>
      <c r="M3933" s="12"/>
      <c r="N3933" s="12"/>
      <c r="O3933" s="12"/>
      <c r="P3933" s="12"/>
      <c r="Q3933" s="12"/>
      <c r="R3933" s="12"/>
      <c r="S3933" s="12"/>
      <c r="T3933" s="12"/>
      <c r="U3933" s="12"/>
      <c r="V3933" s="12"/>
      <c r="W3933" s="12"/>
      <c r="X3933" s="12"/>
      <c r="Y3933" s="12"/>
      <c r="Z3933" s="12"/>
      <c r="AA3933" s="12"/>
      <c r="AB3933" s="12"/>
      <c r="AC3933" s="12"/>
      <c r="AD3933" s="12"/>
      <c r="AE3933" s="12"/>
      <c r="AF3933" s="12"/>
      <c r="AG3933" s="12"/>
      <c r="AH3933" s="12"/>
      <c r="AI3933" s="12"/>
      <c r="AJ3933" s="12"/>
      <c r="AK3933" s="12"/>
      <c r="AL3933" s="12"/>
      <c r="AM3933" s="12"/>
      <c r="AN3933" s="12"/>
      <c r="AO3933" s="12"/>
      <c r="AP3933" s="12"/>
      <c r="AQ3933" s="12"/>
      <c r="AR3933" s="12"/>
      <c r="AS3933" s="12"/>
      <c r="AT3933" s="12"/>
      <c r="AU3933" s="12"/>
      <c r="AV3933" s="12"/>
      <c r="AW3933" s="12"/>
      <c r="AX3933" s="12"/>
      <c r="AY3933" s="12"/>
      <c r="AZ3933" s="12"/>
      <c r="BA3933" s="12"/>
      <c r="BB3933" s="12"/>
      <c r="BC3933" s="12"/>
      <c r="BD3933" s="12"/>
      <c r="BE3933" s="12"/>
      <c r="BF3933" s="12"/>
      <c r="BG3933" s="12"/>
      <c r="BH3933" s="12"/>
      <c r="BI3933" s="12"/>
      <c r="BJ3933" s="12"/>
      <c r="BK3933" s="12"/>
      <c r="BL3933" s="12"/>
      <c r="BM3933" s="12"/>
      <c r="BN3933" s="12"/>
      <c r="BO3933" s="12"/>
      <c r="BP3933" s="12"/>
      <c r="BQ3933" s="12"/>
      <c r="BR3933" s="12"/>
      <c r="BS3933" s="12"/>
      <c r="BT3933" s="12"/>
      <c r="BU3933" s="12"/>
      <c r="BV3933" s="12"/>
      <c r="BW3933" s="12"/>
      <c r="BX3933" s="12"/>
      <c r="BY3933" s="12"/>
      <c r="BZ3933" s="12"/>
      <c r="CA3933" s="12"/>
      <c r="CB3933" s="12"/>
      <c r="CC3933" s="12"/>
      <c r="CD3933" s="12"/>
      <c r="CE3933" s="12"/>
      <c r="CF3933" s="12"/>
      <c r="CG3933" s="12"/>
      <c r="CH3933" s="12"/>
      <c r="CI3933" s="12"/>
      <c r="CJ3933" s="12"/>
      <c r="CK3933" s="12"/>
      <c r="CL3933" s="12"/>
      <c r="CM3933" s="12"/>
      <c r="CN3933" s="12"/>
      <c r="CO3933" s="12"/>
      <c r="CP3933" s="12"/>
      <c r="CQ3933" s="12"/>
      <c r="CR3933" s="12"/>
      <c r="CS3933" s="12"/>
      <c r="CT3933" s="12"/>
      <c r="CU3933" s="12"/>
      <c r="CV3933" s="12"/>
      <c r="CW3933" s="12"/>
      <c r="CX3933" s="12"/>
      <c r="CY3933" s="12"/>
      <c r="CZ3933" s="12"/>
      <c r="DA3933" s="12"/>
      <c r="DB3933" s="12"/>
      <c r="DC3933" s="12"/>
      <c r="DD3933" s="12"/>
      <c r="DE3933" s="12"/>
      <c r="DF3933" s="12"/>
      <c r="DG3933" s="12"/>
      <c r="DH3933" s="12"/>
      <c r="DI3933" s="12"/>
      <c r="DJ3933" s="12"/>
      <c r="DK3933" s="12"/>
      <c r="DL3933" s="12"/>
      <c r="DM3933" s="12"/>
      <c r="DN3933" s="12"/>
      <c r="DO3933" s="12"/>
      <c r="DP3933" s="12"/>
      <c r="DQ3933" s="12"/>
      <c r="DR3933" s="12"/>
      <c r="DS3933" s="12"/>
      <c r="DT3933" s="12"/>
      <c r="DU3933" s="12"/>
      <c r="DV3933" s="12"/>
    </row>
    <row r="3934" spans="1:126" s="14" customFormat="1" ht="90.75" thickBot="1" x14ac:dyDescent="0.3">
      <c r="A3934" s="12"/>
      <c r="B3934" s="13">
        <f t="shared" si="64"/>
        <v>3925</v>
      </c>
      <c r="C3934" s="2" t="s">
        <v>3814</v>
      </c>
      <c r="D3934" s="9">
        <v>8482</v>
      </c>
      <c r="E3934" s="2" t="s">
        <v>3165</v>
      </c>
      <c r="F3934" s="2" t="s">
        <v>11243</v>
      </c>
      <c r="G3934" s="2" t="s">
        <v>11607</v>
      </c>
      <c r="H3934" s="2" t="s">
        <v>619</v>
      </c>
      <c r="J3934" s="12"/>
      <c r="K3934" s="12"/>
      <c r="L3934" s="12"/>
      <c r="M3934" s="12"/>
      <c r="N3934" s="12"/>
      <c r="O3934" s="12"/>
      <c r="P3934" s="12"/>
      <c r="Q3934" s="12"/>
      <c r="R3934" s="12"/>
      <c r="S3934" s="12"/>
      <c r="T3934" s="12"/>
      <c r="U3934" s="12"/>
      <c r="V3934" s="12"/>
      <c r="W3934" s="12"/>
      <c r="X3934" s="12"/>
      <c r="Y3934" s="12"/>
      <c r="Z3934" s="12"/>
      <c r="AA3934" s="12"/>
      <c r="AB3934" s="12"/>
      <c r="AC3934" s="12"/>
      <c r="AD3934" s="12"/>
      <c r="AE3934" s="12"/>
      <c r="AF3934" s="12"/>
      <c r="AG3934" s="12"/>
      <c r="AH3934" s="12"/>
      <c r="AI3934" s="12"/>
      <c r="AJ3934" s="12"/>
      <c r="AK3934" s="12"/>
      <c r="AL3934" s="12"/>
      <c r="AM3934" s="12"/>
      <c r="AN3934" s="12"/>
      <c r="AO3934" s="12"/>
      <c r="AP3934" s="12"/>
      <c r="AQ3934" s="12"/>
      <c r="AR3934" s="12"/>
      <c r="AS3934" s="12"/>
      <c r="AT3934" s="12"/>
      <c r="AU3934" s="12"/>
      <c r="AV3934" s="12"/>
      <c r="AW3934" s="12"/>
      <c r="AX3934" s="12"/>
      <c r="AY3934" s="12"/>
      <c r="AZ3934" s="12"/>
      <c r="BA3934" s="12"/>
      <c r="BB3934" s="12"/>
      <c r="BC3934" s="12"/>
      <c r="BD3934" s="12"/>
      <c r="BE3934" s="12"/>
      <c r="BF3934" s="12"/>
      <c r="BG3934" s="12"/>
      <c r="BH3934" s="12"/>
      <c r="BI3934" s="12"/>
      <c r="BJ3934" s="12"/>
      <c r="BK3934" s="12"/>
      <c r="BL3934" s="12"/>
      <c r="BM3934" s="12"/>
      <c r="BN3934" s="12"/>
      <c r="BO3934" s="12"/>
      <c r="BP3934" s="12"/>
      <c r="BQ3934" s="12"/>
      <c r="BR3934" s="12"/>
      <c r="BS3934" s="12"/>
      <c r="BT3934" s="12"/>
      <c r="BU3934" s="12"/>
      <c r="BV3934" s="12"/>
      <c r="BW3934" s="12"/>
      <c r="BX3934" s="12"/>
      <c r="BY3934" s="12"/>
      <c r="BZ3934" s="12"/>
      <c r="CA3934" s="12"/>
      <c r="CB3934" s="12"/>
      <c r="CC3934" s="12"/>
      <c r="CD3934" s="12"/>
      <c r="CE3934" s="12"/>
      <c r="CF3934" s="12"/>
      <c r="CG3934" s="12"/>
      <c r="CH3934" s="12"/>
      <c r="CI3934" s="12"/>
      <c r="CJ3934" s="12"/>
      <c r="CK3934" s="12"/>
      <c r="CL3934" s="12"/>
      <c r="CM3934" s="12"/>
      <c r="CN3934" s="12"/>
      <c r="CO3934" s="12"/>
      <c r="CP3934" s="12"/>
      <c r="CQ3934" s="12"/>
      <c r="CR3934" s="12"/>
      <c r="CS3934" s="12"/>
      <c r="CT3934" s="12"/>
      <c r="CU3934" s="12"/>
      <c r="CV3934" s="12"/>
      <c r="CW3934" s="12"/>
      <c r="CX3934" s="12"/>
      <c r="CY3934" s="12"/>
      <c r="CZ3934" s="12"/>
      <c r="DA3934" s="12"/>
      <c r="DB3934" s="12"/>
      <c r="DC3934" s="12"/>
      <c r="DD3934" s="12"/>
      <c r="DE3934" s="12"/>
      <c r="DF3934" s="12"/>
      <c r="DG3934" s="12"/>
      <c r="DH3934" s="12"/>
      <c r="DI3934" s="12"/>
      <c r="DJ3934" s="12"/>
      <c r="DK3934" s="12"/>
      <c r="DL3934" s="12"/>
      <c r="DM3934" s="12"/>
      <c r="DN3934" s="12"/>
      <c r="DO3934" s="12"/>
      <c r="DP3934" s="12"/>
      <c r="DQ3934" s="12"/>
      <c r="DR3934" s="12"/>
      <c r="DS3934" s="12"/>
      <c r="DT3934" s="12"/>
      <c r="DU3934" s="12"/>
      <c r="DV3934" s="12"/>
    </row>
    <row r="3935" spans="1:126" s="14" customFormat="1" ht="105.75" thickBot="1" x14ac:dyDescent="0.3">
      <c r="A3935" s="12"/>
      <c r="B3935" s="13">
        <f t="shared" si="64"/>
        <v>3926</v>
      </c>
      <c r="C3935" s="2" t="s">
        <v>3814</v>
      </c>
      <c r="D3935" s="9">
        <v>8482</v>
      </c>
      <c r="E3935" s="2" t="s">
        <v>3165</v>
      </c>
      <c r="F3935" s="2" t="s">
        <v>3166</v>
      </c>
      <c r="G3935" s="2" t="s">
        <v>12023</v>
      </c>
      <c r="H3935" s="2" t="s">
        <v>619</v>
      </c>
      <c r="J3935" s="12"/>
      <c r="K3935" s="12"/>
      <c r="L3935" s="12"/>
      <c r="M3935" s="12"/>
      <c r="N3935" s="12"/>
      <c r="O3935" s="12"/>
      <c r="P3935" s="12"/>
      <c r="Q3935" s="12"/>
      <c r="R3935" s="12"/>
      <c r="S3935" s="12"/>
      <c r="T3935" s="12"/>
      <c r="U3935" s="12"/>
      <c r="V3935" s="12"/>
      <c r="W3935" s="12"/>
      <c r="X3935" s="12"/>
      <c r="Y3935" s="12"/>
      <c r="Z3935" s="12"/>
      <c r="AA3935" s="12"/>
      <c r="AB3935" s="12"/>
      <c r="AC3935" s="12"/>
      <c r="AD3935" s="12"/>
      <c r="AE3935" s="12"/>
      <c r="AF3935" s="12"/>
      <c r="AG3935" s="12"/>
      <c r="AH3935" s="12"/>
      <c r="AI3935" s="12"/>
      <c r="AJ3935" s="12"/>
      <c r="AK3935" s="12"/>
      <c r="AL3935" s="12"/>
      <c r="AM3935" s="12"/>
      <c r="AN3935" s="12"/>
      <c r="AO3935" s="12"/>
      <c r="AP3935" s="12"/>
      <c r="AQ3935" s="12"/>
      <c r="AR3935" s="12"/>
      <c r="AS3935" s="12"/>
      <c r="AT3935" s="12"/>
      <c r="AU3935" s="12"/>
      <c r="AV3935" s="12"/>
      <c r="AW3935" s="12"/>
      <c r="AX3935" s="12"/>
      <c r="AY3935" s="12"/>
      <c r="AZ3935" s="12"/>
      <c r="BA3935" s="12"/>
      <c r="BB3935" s="12"/>
      <c r="BC3935" s="12"/>
      <c r="BD3935" s="12"/>
      <c r="BE3935" s="12"/>
      <c r="BF3935" s="12"/>
      <c r="BG3935" s="12"/>
      <c r="BH3935" s="12"/>
      <c r="BI3935" s="12"/>
      <c r="BJ3935" s="12"/>
      <c r="BK3935" s="12"/>
      <c r="BL3935" s="12"/>
      <c r="BM3935" s="12"/>
      <c r="BN3935" s="12"/>
      <c r="BO3935" s="12"/>
      <c r="BP3935" s="12"/>
      <c r="BQ3935" s="12"/>
      <c r="BR3935" s="12"/>
      <c r="BS3935" s="12"/>
      <c r="BT3935" s="12"/>
      <c r="BU3935" s="12"/>
      <c r="BV3935" s="12"/>
      <c r="BW3935" s="12"/>
      <c r="BX3935" s="12"/>
      <c r="BY3935" s="12"/>
      <c r="BZ3935" s="12"/>
      <c r="CA3935" s="12"/>
      <c r="CB3935" s="12"/>
      <c r="CC3935" s="12"/>
      <c r="CD3935" s="12"/>
      <c r="CE3935" s="12"/>
      <c r="CF3935" s="12"/>
      <c r="CG3935" s="12"/>
      <c r="CH3935" s="12"/>
      <c r="CI3935" s="12"/>
      <c r="CJ3935" s="12"/>
      <c r="CK3935" s="12"/>
      <c r="CL3935" s="12"/>
      <c r="CM3935" s="12"/>
      <c r="CN3935" s="12"/>
      <c r="CO3935" s="12"/>
      <c r="CP3935" s="12"/>
      <c r="CQ3935" s="12"/>
      <c r="CR3935" s="12"/>
      <c r="CS3935" s="12"/>
      <c r="CT3935" s="12"/>
      <c r="CU3935" s="12"/>
      <c r="CV3935" s="12"/>
      <c r="CW3935" s="12"/>
      <c r="CX3935" s="12"/>
      <c r="CY3935" s="12"/>
      <c r="CZ3935" s="12"/>
      <c r="DA3935" s="12"/>
      <c r="DB3935" s="12"/>
      <c r="DC3935" s="12"/>
      <c r="DD3935" s="12"/>
      <c r="DE3935" s="12"/>
      <c r="DF3935" s="12"/>
      <c r="DG3935" s="12"/>
      <c r="DH3935" s="12"/>
      <c r="DI3935" s="12"/>
      <c r="DJ3935" s="12"/>
      <c r="DK3935" s="12"/>
      <c r="DL3935" s="12"/>
      <c r="DM3935" s="12"/>
      <c r="DN3935" s="12"/>
      <c r="DO3935" s="12"/>
      <c r="DP3935" s="12"/>
      <c r="DQ3935" s="12"/>
      <c r="DR3935" s="12"/>
      <c r="DS3935" s="12"/>
      <c r="DT3935" s="12"/>
      <c r="DU3935" s="12"/>
      <c r="DV3935" s="12"/>
    </row>
    <row r="3936" spans="1:126" s="14" customFormat="1" ht="105.75" thickBot="1" x14ac:dyDescent="0.3">
      <c r="A3936" s="12"/>
      <c r="B3936" s="13">
        <f t="shared" si="64"/>
        <v>3927</v>
      </c>
      <c r="C3936" s="2" t="s">
        <v>3814</v>
      </c>
      <c r="D3936" s="9">
        <v>8430</v>
      </c>
      <c r="E3936" s="2" t="s">
        <v>3167</v>
      </c>
      <c r="F3936" s="2" t="s">
        <v>3168</v>
      </c>
      <c r="G3936" s="2" t="s">
        <v>12024</v>
      </c>
      <c r="H3936" s="2" t="s">
        <v>619</v>
      </c>
      <c r="J3936" s="12"/>
      <c r="K3936" s="12"/>
      <c r="L3936" s="12"/>
      <c r="M3936" s="12"/>
      <c r="N3936" s="12"/>
      <c r="O3936" s="12"/>
      <c r="P3936" s="12"/>
      <c r="Q3936" s="12"/>
      <c r="R3936" s="12"/>
      <c r="S3936" s="12"/>
      <c r="T3936" s="12"/>
      <c r="U3936" s="12"/>
      <c r="V3936" s="12"/>
      <c r="W3936" s="12"/>
      <c r="X3936" s="12"/>
      <c r="Y3936" s="12"/>
      <c r="Z3936" s="12"/>
      <c r="AA3936" s="12"/>
      <c r="AB3936" s="12"/>
      <c r="AC3936" s="12"/>
      <c r="AD3936" s="12"/>
      <c r="AE3936" s="12"/>
      <c r="AF3936" s="12"/>
      <c r="AG3936" s="12"/>
      <c r="AH3936" s="12"/>
      <c r="AI3936" s="12"/>
      <c r="AJ3936" s="12"/>
      <c r="AK3936" s="12"/>
      <c r="AL3936" s="12"/>
      <c r="AM3936" s="12"/>
      <c r="AN3936" s="12"/>
      <c r="AO3936" s="12"/>
      <c r="AP3936" s="12"/>
      <c r="AQ3936" s="12"/>
      <c r="AR3936" s="12"/>
      <c r="AS3936" s="12"/>
      <c r="AT3936" s="12"/>
      <c r="AU3936" s="12"/>
      <c r="AV3936" s="12"/>
      <c r="AW3936" s="12"/>
      <c r="AX3936" s="12"/>
      <c r="AY3936" s="12"/>
      <c r="AZ3936" s="12"/>
      <c r="BA3936" s="12"/>
      <c r="BB3936" s="12"/>
      <c r="BC3936" s="12"/>
      <c r="BD3936" s="12"/>
      <c r="BE3936" s="12"/>
      <c r="BF3936" s="12"/>
      <c r="BG3936" s="12"/>
      <c r="BH3936" s="12"/>
      <c r="BI3936" s="12"/>
      <c r="BJ3936" s="12"/>
      <c r="BK3936" s="12"/>
      <c r="BL3936" s="12"/>
      <c r="BM3936" s="12"/>
      <c r="BN3936" s="12"/>
      <c r="BO3936" s="12"/>
      <c r="BP3936" s="12"/>
      <c r="BQ3936" s="12"/>
      <c r="BR3936" s="12"/>
      <c r="BS3936" s="12"/>
      <c r="BT3936" s="12"/>
      <c r="BU3936" s="12"/>
      <c r="BV3936" s="12"/>
      <c r="BW3936" s="12"/>
      <c r="BX3936" s="12"/>
      <c r="BY3936" s="12"/>
      <c r="BZ3936" s="12"/>
      <c r="CA3936" s="12"/>
      <c r="CB3936" s="12"/>
      <c r="CC3936" s="12"/>
      <c r="CD3936" s="12"/>
      <c r="CE3936" s="12"/>
      <c r="CF3936" s="12"/>
      <c r="CG3936" s="12"/>
      <c r="CH3936" s="12"/>
      <c r="CI3936" s="12"/>
      <c r="CJ3936" s="12"/>
      <c r="CK3936" s="12"/>
      <c r="CL3936" s="12"/>
      <c r="CM3936" s="12"/>
      <c r="CN3936" s="12"/>
      <c r="CO3936" s="12"/>
      <c r="CP3936" s="12"/>
      <c r="CQ3936" s="12"/>
      <c r="CR3936" s="12"/>
      <c r="CS3936" s="12"/>
      <c r="CT3936" s="12"/>
      <c r="CU3936" s="12"/>
      <c r="CV3936" s="12"/>
      <c r="CW3936" s="12"/>
      <c r="CX3936" s="12"/>
      <c r="CY3936" s="12"/>
      <c r="CZ3936" s="12"/>
      <c r="DA3936" s="12"/>
      <c r="DB3936" s="12"/>
      <c r="DC3936" s="12"/>
      <c r="DD3936" s="12"/>
      <c r="DE3936" s="12"/>
      <c r="DF3936" s="12"/>
      <c r="DG3936" s="12"/>
      <c r="DH3936" s="12"/>
      <c r="DI3936" s="12"/>
      <c r="DJ3936" s="12"/>
      <c r="DK3936" s="12"/>
      <c r="DL3936" s="12"/>
      <c r="DM3936" s="12"/>
      <c r="DN3936" s="12"/>
      <c r="DO3936" s="12"/>
      <c r="DP3936" s="12"/>
      <c r="DQ3936" s="12"/>
      <c r="DR3936" s="12"/>
      <c r="DS3936" s="12"/>
      <c r="DT3936" s="12"/>
      <c r="DU3936" s="12"/>
      <c r="DV3936" s="12"/>
    </row>
    <row r="3937" spans="1:126" s="14" customFormat="1" ht="105.75" thickBot="1" x14ac:dyDescent="0.3">
      <c r="A3937" s="12"/>
      <c r="B3937" s="13">
        <f t="shared" si="64"/>
        <v>3928</v>
      </c>
      <c r="C3937" s="2" t="s">
        <v>3814</v>
      </c>
      <c r="D3937" s="9">
        <v>8514</v>
      </c>
      <c r="E3937" s="2" t="s">
        <v>3169</v>
      </c>
      <c r="F3937" s="2" t="s">
        <v>3170</v>
      </c>
      <c r="G3937" s="2" t="s">
        <v>12025</v>
      </c>
      <c r="H3937" s="2" t="s">
        <v>619</v>
      </c>
      <c r="J3937" s="12"/>
      <c r="K3937" s="12"/>
      <c r="L3937" s="12"/>
      <c r="M3937" s="12"/>
      <c r="N3937" s="12"/>
      <c r="O3937" s="12"/>
      <c r="P3937" s="12"/>
      <c r="Q3937" s="12"/>
      <c r="R3937" s="12"/>
      <c r="S3937" s="12"/>
      <c r="T3937" s="12"/>
      <c r="U3937" s="12"/>
      <c r="V3937" s="12"/>
      <c r="W3937" s="12"/>
      <c r="X3937" s="12"/>
      <c r="Y3937" s="12"/>
      <c r="Z3937" s="12"/>
      <c r="AA3937" s="12"/>
      <c r="AB3937" s="12"/>
      <c r="AC3937" s="12"/>
      <c r="AD3937" s="12"/>
      <c r="AE3937" s="12"/>
      <c r="AF3937" s="12"/>
      <c r="AG3937" s="12"/>
      <c r="AH3937" s="12"/>
      <c r="AI3937" s="12"/>
      <c r="AJ3937" s="12"/>
      <c r="AK3937" s="12"/>
      <c r="AL3937" s="12"/>
      <c r="AM3937" s="12"/>
      <c r="AN3937" s="12"/>
      <c r="AO3937" s="12"/>
      <c r="AP3937" s="12"/>
      <c r="AQ3937" s="12"/>
      <c r="AR3937" s="12"/>
      <c r="AS3937" s="12"/>
      <c r="AT3937" s="12"/>
      <c r="AU3937" s="12"/>
      <c r="AV3937" s="12"/>
      <c r="AW3937" s="12"/>
      <c r="AX3937" s="12"/>
      <c r="AY3937" s="12"/>
      <c r="AZ3937" s="12"/>
      <c r="BA3937" s="12"/>
      <c r="BB3937" s="12"/>
      <c r="BC3937" s="12"/>
      <c r="BD3937" s="12"/>
      <c r="BE3937" s="12"/>
      <c r="BF3937" s="12"/>
      <c r="BG3937" s="12"/>
      <c r="BH3937" s="12"/>
      <c r="BI3937" s="12"/>
      <c r="BJ3937" s="12"/>
      <c r="BK3937" s="12"/>
      <c r="BL3937" s="12"/>
      <c r="BM3937" s="12"/>
      <c r="BN3937" s="12"/>
      <c r="BO3937" s="12"/>
      <c r="BP3937" s="12"/>
      <c r="BQ3937" s="12"/>
      <c r="BR3937" s="12"/>
      <c r="BS3937" s="12"/>
      <c r="BT3937" s="12"/>
      <c r="BU3937" s="12"/>
      <c r="BV3937" s="12"/>
      <c r="BW3937" s="12"/>
      <c r="BX3937" s="12"/>
      <c r="BY3937" s="12"/>
      <c r="BZ3937" s="12"/>
      <c r="CA3937" s="12"/>
      <c r="CB3937" s="12"/>
      <c r="CC3937" s="12"/>
      <c r="CD3937" s="12"/>
      <c r="CE3937" s="12"/>
      <c r="CF3937" s="12"/>
      <c r="CG3937" s="12"/>
      <c r="CH3937" s="12"/>
      <c r="CI3937" s="12"/>
      <c r="CJ3937" s="12"/>
      <c r="CK3937" s="12"/>
      <c r="CL3937" s="12"/>
      <c r="CM3937" s="12"/>
      <c r="CN3937" s="12"/>
      <c r="CO3937" s="12"/>
      <c r="CP3937" s="12"/>
      <c r="CQ3937" s="12"/>
      <c r="CR3937" s="12"/>
      <c r="CS3937" s="12"/>
      <c r="CT3937" s="12"/>
      <c r="CU3937" s="12"/>
      <c r="CV3937" s="12"/>
      <c r="CW3937" s="12"/>
      <c r="CX3937" s="12"/>
      <c r="CY3937" s="12"/>
      <c r="CZ3937" s="12"/>
      <c r="DA3937" s="12"/>
      <c r="DB3937" s="12"/>
      <c r="DC3937" s="12"/>
      <c r="DD3937" s="12"/>
      <c r="DE3937" s="12"/>
      <c r="DF3937" s="12"/>
      <c r="DG3937" s="12"/>
      <c r="DH3937" s="12"/>
      <c r="DI3937" s="12"/>
      <c r="DJ3937" s="12"/>
      <c r="DK3937" s="12"/>
      <c r="DL3937" s="12"/>
      <c r="DM3937" s="12"/>
      <c r="DN3937" s="12"/>
      <c r="DO3937" s="12"/>
      <c r="DP3937" s="12"/>
      <c r="DQ3937" s="12"/>
      <c r="DR3937" s="12"/>
      <c r="DS3937" s="12"/>
      <c r="DT3937" s="12"/>
      <c r="DU3937" s="12"/>
      <c r="DV3937" s="12"/>
    </row>
    <row r="3938" spans="1:126" s="14" customFormat="1" ht="90.75" thickBot="1" x14ac:dyDescent="0.3">
      <c r="A3938" s="12"/>
      <c r="B3938" s="13">
        <f t="shared" si="64"/>
        <v>3929</v>
      </c>
      <c r="C3938" s="2" t="s">
        <v>3814</v>
      </c>
      <c r="D3938" s="9">
        <v>8426</v>
      </c>
      <c r="E3938" s="2" t="s">
        <v>11244</v>
      </c>
      <c r="F3938" s="2" t="s">
        <v>3171</v>
      </c>
      <c r="G3938" s="2" t="s">
        <v>11608</v>
      </c>
      <c r="H3938" s="2" t="s">
        <v>619</v>
      </c>
      <c r="J3938" s="12"/>
      <c r="K3938" s="12"/>
      <c r="L3938" s="12"/>
      <c r="M3938" s="12"/>
      <c r="N3938" s="12"/>
      <c r="O3938" s="12"/>
      <c r="P3938" s="12"/>
      <c r="Q3938" s="12"/>
      <c r="R3938" s="12"/>
      <c r="S3938" s="12"/>
      <c r="T3938" s="12"/>
      <c r="U3938" s="12"/>
      <c r="V3938" s="12"/>
      <c r="W3938" s="12"/>
      <c r="X3938" s="12"/>
      <c r="Y3938" s="12"/>
      <c r="Z3938" s="12"/>
      <c r="AA3938" s="12"/>
      <c r="AB3938" s="12"/>
      <c r="AC3938" s="12"/>
      <c r="AD3938" s="12"/>
      <c r="AE3938" s="12"/>
      <c r="AF3938" s="12"/>
      <c r="AG3938" s="12"/>
      <c r="AH3938" s="12"/>
      <c r="AI3938" s="12"/>
      <c r="AJ3938" s="12"/>
      <c r="AK3938" s="12"/>
      <c r="AL3938" s="12"/>
      <c r="AM3938" s="12"/>
      <c r="AN3938" s="12"/>
      <c r="AO3938" s="12"/>
      <c r="AP3938" s="12"/>
      <c r="AQ3938" s="12"/>
      <c r="AR3938" s="12"/>
      <c r="AS3938" s="12"/>
      <c r="AT3938" s="12"/>
      <c r="AU3938" s="12"/>
      <c r="AV3938" s="12"/>
      <c r="AW3938" s="12"/>
      <c r="AX3938" s="12"/>
      <c r="AY3938" s="12"/>
      <c r="AZ3938" s="12"/>
      <c r="BA3938" s="12"/>
      <c r="BB3938" s="12"/>
      <c r="BC3938" s="12"/>
      <c r="BD3938" s="12"/>
      <c r="BE3938" s="12"/>
      <c r="BF3938" s="12"/>
      <c r="BG3938" s="12"/>
      <c r="BH3938" s="12"/>
      <c r="BI3938" s="12"/>
      <c r="BJ3938" s="12"/>
      <c r="BK3938" s="12"/>
      <c r="BL3938" s="12"/>
      <c r="BM3938" s="12"/>
      <c r="BN3938" s="12"/>
      <c r="BO3938" s="12"/>
      <c r="BP3938" s="12"/>
      <c r="BQ3938" s="12"/>
      <c r="BR3938" s="12"/>
      <c r="BS3938" s="12"/>
      <c r="BT3938" s="12"/>
      <c r="BU3938" s="12"/>
      <c r="BV3938" s="12"/>
      <c r="BW3938" s="12"/>
      <c r="BX3938" s="12"/>
      <c r="BY3938" s="12"/>
      <c r="BZ3938" s="12"/>
      <c r="CA3938" s="12"/>
      <c r="CB3938" s="12"/>
      <c r="CC3938" s="12"/>
      <c r="CD3938" s="12"/>
      <c r="CE3938" s="12"/>
      <c r="CF3938" s="12"/>
      <c r="CG3938" s="12"/>
      <c r="CH3938" s="12"/>
      <c r="CI3938" s="12"/>
      <c r="CJ3938" s="12"/>
      <c r="CK3938" s="12"/>
      <c r="CL3938" s="12"/>
      <c r="CM3938" s="12"/>
      <c r="CN3938" s="12"/>
      <c r="CO3938" s="12"/>
      <c r="CP3938" s="12"/>
      <c r="CQ3938" s="12"/>
      <c r="CR3938" s="12"/>
      <c r="CS3938" s="12"/>
      <c r="CT3938" s="12"/>
      <c r="CU3938" s="12"/>
      <c r="CV3938" s="12"/>
      <c r="CW3938" s="12"/>
      <c r="CX3938" s="12"/>
      <c r="CY3938" s="12"/>
      <c r="CZ3938" s="12"/>
      <c r="DA3938" s="12"/>
      <c r="DB3938" s="12"/>
      <c r="DC3938" s="12"/>
      <c r="DD3938" s="12"/>
      <c r="DE3938" s="12"/>
      <c r="DF3938" s="12"/>
      <c r="DG3938" s="12"/>
      <c r="DH3938" s="12"/>
      <c r="DI3938" s="12"/>
      <c r="DJ3938" s="12"/>
      <c r="DK3938" s="12"/>
      <c r="DL3938" s="12"/>
      <c r="DM3938" s="12"/>
      <c r="DN3938" s="12"/>
      <c r="DO3938" s="12"/>
      <c r="DP3938" s="12"/>
      <c r="DQ3938" s="12"/>
      <c r="DR3938" s="12"/>
      <c r="DS3938" s="12"/>
      <c r="DT3938" s="12"/>
      <c r="DU3938" s="12"/>
      <c r="DV3938" s="12"/>
    </row>
    <row r="3939" spans="1:126" s="14" customFormat="1" ht="225.75" thickBot="1" x14ac:dyDescent="0.3">
      <c r="A3939" s="12"/>
      <c r="B3939" s="13">
        <f t="shared" si="64"/>
        <v>3930</v>
      </c>
      <c r="C3939" s="2" t="s">
        <v>3814</v>
      </c>
      <c r="D3939" s="9" t="s">
        <v>5949</v>
      </c>
      <c r="E3939" s="2" t="s">
        <v>6937</v>
      </c>
      <c r="F3939" s="2" t="s">
        <v>3172</v>
      </c>
      <c r="G3939" s="2" t="s">
        <v>12026</v>
      </c>
      <c r="H3939" s="2" t="s">
        <v>619</v>
      </c>
      <c r="J3939" s="12"/>
      <c r="K3939" s="12"/>
      <c r="L3939" s="12"/>
      <c r="M3939" s="12"/>
      <c r="N3939" s="12"/>
      <c r="O3939" s="12"/>
      <c r="P3939" s="12"/>
      <c r="Q3939" s="12"/>
      <c r="R3939" s="12"/>
      <c r="S3939" s="12"/>
      <c r="T3939" s="12"/>
      <c r="U3939" s="12"/>
      <c r="V3939" s="12"/>
      <c r="W3939" s="12"/>
      <c r="X3939" s="12"/>
      <c r="Y3939" s="12"/>
      <c r="Z3939" s="12"/>
      <c r="AA3939" s="12"/>
      <c r="AB3939" s="12"/>
      <c r="AC3939" s="12"/>
      <c r="AD3939" s="12"/>
      <c r="AE3939" s="12"/>
      <c r="AF3939" s="12"/>
      <c r="AG3939" s="12"/>
      <c r="AH3939" s="12"/>
      <c r="AI3939" s="12"/>
      <c r="AJ3939" s="12"/>
      <c r="AK3939" s="12"/>
      <c r="AL3939" s="12"/>
      <c r="AM3939" s="12"/>
      <c r="AN3939" s="12"/>
      <c r="AO3939" s="12"/>
      <c r="AP3939" s="12"/>
      <c r="AQ3939" s="12"/>
      <c r="AR3939" s="12"/>
      <c r="AS3939" s="12"/>
      <c r="AT3939" s="12"/>
      <c r="AU3939" s="12"/>
      <c r="AV3939" s="12"/>
      <c r="AW3939" s="12"/>
      <c r="AX3939" s="12"/>
      <c r="AY3939" s="12"/>
      <c r="AZ3939" s="12"/>
      <c r="BA3939" s="12"/>
      <c r="BB3939" s="12"/>
      <c r="BC3939" s="12"/>
      <c r="BD3939" s="12"/>
      <c r="BE3939" s="12"/>
      <c r="BF3939" s="12"/>
      <c r="BG3939" s="12"/>
      <c r="BH3939" s="12"/>
      <c r="BI3939" s="12"/>
      <c r="BJ3939" s="12"/>
      <c r="BK3939" s="12"/>
      <c r="BL3939" s="12"/>
      <c r="BM3939" s="12"/>
      <c r="BN3939" s="12"/>
      <c r="BO3939" s="12"/>
      <c r="BP3939" s="12"/>
      <c r="BQ3939" s="12"/>
      <c r="BR3939" s="12"/>
      <c r="BS3939" s="12"/>
      <c r="BT3939" s="12"/>
      <c r="BU3939" s="12"/>
      <c r="BV3939" s="12"/>
      <c r="BW3939" s="12"/>
      <c r="BX3939" s="12"/>
      <c r="BY3939" s="12"/>
      <c r="BZ3939" s="12"/>
      <c r="CA3939" s="12"/>
      <c r="CB3939" s="12"/>
      <c r="CC3939" s="12"/>
      <c r="CD3939" s="12"/>
      <c r="CE3939" s="12"/>
      <c r="CF3939" s="12"/>
      <c r="CG3939" s="12"/>
      <c r="CH3939" s="12"/>
      <c r="CI3939" s="12"/>
      <c r="CJ3939" s="12"/>
      <c r="CK3939" s="12"/>
      <c r="CL3939" s="12"/>
      <c r="CM3939" s="12"/>
      <c r="CN3939" s="12"/>
      <c r="CO3939" s="12"/>
      <c r="CP3939" s="12"/>
      <c r="CQ3939" s="12"/>
      <c r="CR3939" s="12"/>
      <c r="CS3939" s="12"/>
      <c r="CT3939" s="12"/>
      <c r="CU3939" s="12"/>
      <c r="CV3939" s="12"/>
      <c r="CW3939" s="12"/>
      <c r="CX3939" s="12"/>
      <c r="CY3939" s="12"/>
      <c r="CZ3939" s="12"/>
      <c r="DA3939" s="12"/>
      <c r="DB3939" s="12"/>
      <c r="DC3939" s="12"/>
      <c r="DD3939" s="12"/>
      <c r="DE3939" s="12"/>
      <c r="DF3939" s="12"/>
      <c r="DG3939" s="12"/>
      <c r="DH3939" s="12"/>
      <c r="DI3939" s="12"/>
      <c r="DJ3939" s="12"/>
      <c r="DK3939" s="12"/>
      <c r="DL3939" s="12"/>
      <c r="DM3939" s="12"/>
      <c r="DN3939" s="12"/>
      <c r="DO3939" s="12"/>
      <c r="DP3939" s="12"/>
      <c r="DQ3939" s="12"/>
      <c r="DR3939" s="12"/>
      <c r="DS3939" s="12"/>
      <c r="DT3939" s="12"/>
      <c r="DU3939" s="12"/>
      <c r="DV3939" s="12"/>
    </row>
    <row r="3940" spans="1:126" s="14" customFormat="1" ht="285.75" thickBot="1" x14ac:dyDescent="0.3">
      <c r="A3940" s="12"/>
      <c r="B3940" s="13">
        <f t="shared" si="64"/>
        <v>3931</v>
      </c>
      <c r="C3940" s="2" t="s">
        <v>3814</v>
      </c>
      <c r="D3940" s="9" t="s">
        <v>5949</v>
      </c>
      <c r="E3940" s="2" t="s">
        <v>6027</v>
      </c>
      <c r="F3940" s="2" t="s">
        <v>5950</v>
      </c>
      <c r="G3940" s="2" t="s">
        <v>12027</v>
      </c>
      <c r="H3940" s="2" t="s">
        <v>619</v>
      </c>
      <c r="J3940" s="12"/>
      <c r="K3940" s="12"/>
      <c r="L3940" s="12"/>
      <c r="M3940" s="12"/>
      <c r="N3940" s="12"/>
      <c r="O3940" s="12"/>
      <c r="P3940" s="12"/>
      <c r="Q3940" s="12"/>
      <c r="R3940" s="12"/>
      <c r="S3940" s="12"/>
      <c r="T3940" s="12"/>
      <c r="U3940" s="12"/>
      <c r="V3940" s="12"/>
      <c r="W3940" s="12"/>
      <c r="X3940" s="12"/>
      <c r="Y3940" s="12"/>
      <c r="Z3940" s="12"/>
      <c r="AA3940" s="12"/>
      <c r="AB3940" s="12"/>
      <c r="AC3940" s="12"/>
      <c r="AD3940" s="12"/>
      <c r="AE3940" s="12"/>
      <c r="AF3940" s="12"/>
      <c r="AG3940" s="12"/>
      <c r="AH3940" s="12"/>
      <c r="AI3940" s="12"/>
      <c r="AJ3940" s="12"/>
      <c r="AK3940" s="12"/>
      <c r="AL3940" s="12"/>
      <c r="AM3940" s="12"/>
      <c r="AN3940" s="12"/>
      <c r="AO3940" s="12"/>
      <c r="AP3940" s="12"/>
      <c r="AQ3940" s="12"/>
      <c r="AR3940" s="12"/>
      <c r="AS3940" s="12"/>
      <c r="AT3940" s="12"/>
      <c r="AU3940" s="12"/>
      <c r="AV3940" s="12"/>
      <c r="AW3940" s="12"/>
      <c r="AX3940" s="12"/>
      <c r="AY3940" s="12"/>
      <c r="AZ3940" s="12"/>
      <c r="BA3940" s="12"/>
      <c r="BB3940" s="12"/>
      <c r="BC3940" s="12"/>
      <c r="BD3940" s="12"/>
      <c r="BE3940" s="12"/>
      <c r="BF3940" s="12"/>
      <c r="BG3940" s="12"/>
      <c r="BH3940" s="12"/>
      <c r="BI3940" s="12"/>
      <c r="BJ3940" s="12"/>
      <c r="BK3940" s="12"/>
      <c r="BL3940" s="12"/>
      <c r="BM3940" s="12"/>
      <c r="BN3940" s="12"/>
      <c r="BO3940" s="12"/>
      <c r="BP3940" s="12"/>
      <c r="BQ3940" s="12"/>
      <c r="BR3940" s="12"/>
      <c r="BS3940" s="12"/>
      <c r="BT3940" s="12"/>
      <c r="BU3940" s="12"/>
      <c r="BV3940" s="12"/>
      <c r="BW3940" s="12"/>
      <c r="BX3940" s="12"/>
      <c r="BY3940" s="12"/>
      <c r="BZ3940" s="12"/>
      <c r="CA3940" s="12"/>
      <c r="CB3940" s="12"/>
      <c r="CC3940" s="12"/>
      <c r="CD3940" s="12"/>
      <c r="CE3940" s="12"/>
      <c r="CF3940" s="12"/>
      <c r="CG3940" s="12"/>
      <c r="CH3940" s="12"/>
      <c r="CI3940" s="12"/>
      <c r="CJ3940" s="12"/>
      <c r="CK3940" s="12"/>
      <c r="CL3940" s="12"/>
      <c r="CM3940" s="12"/>
      <c r="CN3940" s="12"/>
      <c r="CO3940" s="12"/>
      <c r="CP3940" s="12"/>
      <c r="CQ3940" s="12"/>
      <c r="CR3940" s="12"/>
      <c r="CS3940" s="12"/>
      <c r="CT3940" s="12"/>
      <c r="CU3940" s="12"/>
      <c r="CV3940" s="12"/>
      <c r="CW3940" s="12"/>
      <c r="CX3940" s="12"/>
      <c r="CY3940" s="12"/>
      <c r="CZ3940" s="12"/>
      <c r="DA3940" s="12"/>
      <c r="DB3940" s="12"/>
      <c r="DC3940" s="12"/>
      <c r="DD3940" s="12"/>
      <c r="DE3940" s="12"/>
      <c r="DF3940" s="12"/>
      <c r="DG3940" s="12"/>
      <c r="DH3940" s="12"/>
      <c r="DI3940" s="12"/>
      <c r="DJ3940" s="12"/>
      <c r="DK3940" s="12"/>
      <c r="DL3940" s="12"/>
      <c r="DM3940" s="12"/>
      <c r="DN3940" s="12"/>
      <c r="DO3940" s="12"/>
      <c r="DP3940" s="12"/>
      <c r="DQ3940" s="12"/>
      <c r="DR3940" s="12"/>
      <c r="DS3940" s="12"/>
      <c r="DT3940" s="12"/>
      <c r="DU3940" s="12"/>
      <c r="DV3940" s="12"/>
    </row>
    <row r="3941" spans="1:126" s="14" customFormat="1" ht="120.75" thickBot="1" x14ac:dyDescent="0.3">
      <c r="A3941" s="12"/>
      <c r="B3941" s="13">
        <f t="shared" si="64"/>
        <v>3932</v>
      </c>
      <c r="C3941" s="2" t="s">
        <v>3814</v>
      </c>
      <c r="D3941" s="9">
        <v>8481</v>
      </c>
      <c r="E3941" s="2" t="s">
        <v>3173</v>
      </c>
      <c r="F3941" s="2" t="s">
        <v>3174</v>
      </c>
      <c r="G3941" s="2" t="s">
        <v>10846</v>
      </c>
      <c r="H3941" s="2" t="s">
        <v>619</v>
      </c>
      <c r="J3941" s="12"/>
      <c r="K3941" s="12"/>
      <c r="L3941" s="12"/>
      <c r="M3941" s="12"/>
      <c r="N3941" s="12"/>
      <c r="O3941" s="12"/>
      <c r="P3941" s="12"/>
      <c r="Q3941" s="12"/>
      <c r="R3941" s="12"/>
      <c r="S3941" s="12"/>
      <c r="T3941" s="12"/>
      <c r="U3941" s="12"/>
      <c r="V3941" s="12"/>
      <c r="W3941" s="12"/>
      <c r="X3941" s="12"/>
      <c r="Y3941" s="12"/>
      <c r="Z3941" s="12"/>
      <c r="AA3941" s="12"/>
      <c r="AB3941" s="12"/>
      <c r="AC3941" s="12"/>
      <c r="AD3941" s="12"/>
      <c r="AE3941" s="12"/>
      <c r="AF3941" s="12"/>
      <c r="AG3941" s="12"/>
      <c r="AH3941" s="12"/>
      <c r="AI3941" s="12"/>
      <c r="AJ3941" s="12"/>
      <c r="AK3941" s="12"/>
      <c r="AL3941" s="12"/>
      <c r="AM3941" s="12"/>
      <c r="AN3941" s="12"/>
      <c r="AO3941" s="12"/>
      <c r="AP3941" s="12"/>
      <c r="AQ3941" s="12"/>
      <c r="AR3941" s="12"/>
      <c r="AS3941" s="12"/>
      <c r="AT3941" s="12"/>
      <c r="AU3941" s="12"/>
      <c r="AV3941" s="12"/>
      <c r="AW3941" s="12"/>
      <c r="AX3941" s="12"/>
      <c r="AY3941" s="12"/>
      <c r="AZ3941" s="12"/>
      <c r="BA3941" s="12"/>
      <c r="BB3941" s="12"/>
      <c r="BC3941" s="12"/>
      <c r="BD3941" s="12"/>
      <c r="BE3941" s="12"/>
      <c r="BF3941" s="12"/>
      <c r="BG3941" s="12"/>
      <c r="BH3941" s="12"/>
      <c r="BI3941" s="12"/>
      <c r="BJ3941" s="12"/>
      <c r="BK3941" s="12"/>
      <c r="BL3941" s="12"/>
      <c r="BM3941" s="12"/>
      <c r="BN3941" s="12"/>
      <c r="BO3941" s="12"/>
      <c r="BP3941" s="12"/>
      <c r="BQ3941" s="12"/>
      <c r="BR3941" s="12"/>
      <c r="BS3941" s="12"/>
      <c r="BT3941" s="12"/>
      <c r="BU3941" s="12"/>
      <c r="BV3941" s="12"/>
      <c r="BW3941" s="12"/>
      <c r="BX3941" s="12"/>
      <c r="BY3941" s="12"/>
      <c r="BZ3941" s="12"/>
      <c r="CA3941" s="12"/>
      <c r="CB3941" s="12"/>
      <c r="CC3941" s="12"/>
      <c r="CD3941" s="12"/>
      <c r="CE3941" s="12"/>
      <c r="CF3941" s="12"/>
      <c r="CG3941" s="12"/>
      <c r="CH3941" s="12"/>
      <c r="CI3941" s="12"/>
      <c r="CJ3941" s="12"/>
      <c r="CK3941" s="12"/>
      <c r="CL3941" s="12"/>
      <c r="CM3941" s="12"/>
      <c r="CN3941" s="12"/>
      <c r="CO3941" s="12"/>
      <c r="CP3941" s="12"/>
      <c r="CQ3941" s="12"/>
      <c r="CR3941" s="12"/>
      <c r="CS3941" s="12"/>
      <c r="CT3941" s="12"/>
      <c r="CU3941" s="12"/>
      <c r="CV3941" s="12"/>
      <c r="CW3941" s="12"/>
      <c r="CX3941" s="12"/>
      <c r="CY3941" s="12"/>
      <c r="CZ3941" s="12"/>
      <c r="DA3941" s="12"/>
      <c r="DB3941" s="12"/>
      <c r="DC3941" s="12"/>
      <c r="DD3941" s="12"/>
      <c r="DE3941" s="12"/>
      <c r="DF3941" s="12"/>
      <c r="DG3941" s="12"/>
      <c r="DH3941" s="12"/>
      <c r="DI3941" s="12"/>
      <c r="DJ3941" s="12"/>
      <c r="DK3941" s="12"/>
      <c r="DL3941" s="12"/>
      <c r="DM3941" s="12"/>
      <c r="DN3941" s="12"/>
      <c r="DO3941" s="12"/>
      <c r="DP3941" s="12"/>
      <c r="DQ3941" s="12"/>
      <c r="DR3941" s="12"/>
      <c r="DS3941" s="12"/>
      <c r="DT3941" s="12"/>
      <c r="DU3941" s="12"/>
      <c r="DV3941" s="12"/>
    </row>
    <row r="3942" spans="1:126" s="14" customFormat="1" ht="180.75" thickBot="1" x14ac:dyDescent="0.3">
      <c r="A3942" s="12"/>
      <c r="B3942" s="13">
        <f t="shared" si="64"/>
        <v>3933</v>
      </c>
      <c r="C3942" s="2" t="s">
        <v>3814</v>
      </c>
      <c r="D3942" s="9">
        <v>8432</v>
      </c>
      <c r="E3942" s="2" t="s">
        <v>5918</v>
      </c>
      <c r="F3942" s="2" t="s">
        <v>3175</v>
      </c>
      <c r="G3942" s="2" t="s">
        <v>12029</v>
      </c>
      <c r="H3942" s="2" t="s">
        <v>619</v>
      </c>
      <c r="J3942" s="12"/>
      <c r="K3942" s="12"/>
      <c r="L3942" s="12"/>
      <c r="M3942" s="12"/>
      <c r="N3942" s="12"/>
      <c r="O3942" s="12"/>
      <c r="P3942" s="12"/>
      <c r="Q3942" s="12"/>
      <c r="R3942" s="12"/>
      <c r="S3942" s="12"/>
      <c r="T3942" s="12"/>
      <c r="U3942" s="12"/>
      <c r="V3942" s="12"/>
      <c r="W3942" s="12"/>
      <c r="X3942" s="12"/>
      <c r="Y3942" s="12"/>
      <c r="Z3942" s="12"/>
      <c r="AA3942" s="12"/>
      <c r="AB3942" s="12"/>
      <c r="AC3942" s="12"/>
      <c r="AD3942" s="12"/>
      <c r="AE3942" s="12"/>
      <c r="AF3942" s="12"/>
      <c r="AG3942" s="12"/>
      <c r="AH3942" s="12"/>
      <c r="AI3942" s="12"/>
      <c r="AJ3942" s="12"/>
      <c r="AK3942" s="12"/>
      <c r="AL3942" s="12"/>
      <c r="AM3942" s="12"/>
      <c r="AN3942" s="12"/>
      <c r="AO3942" s="12"/>
      <c r="AP3942" s="12"/>
      <c r="AQ3942" s="12"/>
      <c r="AR3942" s="12"/>
      <c r="AS3942" s="12"/>
      <c r="AT3942" s="12"/>
      <c r="AU3942" s="12"/>
      <c r="AV3942" s="12"/>
      <c r="AW3942" s="12"/>
      <c r="AX3942" s="12"/>
      <c r="AY3942" s="12"/>
      <c r="AZ3942" s="12"/>
      <c r="BA3942" s="12"/>
      <c r="BB3942" s="12"/>
      <c r="BC3942" s="12"/>
      <c r="BD3942" s="12"/>
      <c r="BE3942" s="12"/>
      <c r="BF3942" s="12"/>
      <c r="BG3942" s="12"/>
      <c r="BH3942" s="12"/>
      <c r="BI3942" s="12"/>
      <c r="BJ3942" s="12"/>
      <c r="BK3942" s="12"/>
      <c r="BL3942" s="12"/>
      <c r="BM3942" s="12"/>
      <c r="BN3942" s="12"/>
      <c r="BO3942" s="12"/>
      <c r="BP3942" s="12"/>
      <c r="BQ3942" s="12"/>
      <c r="BR3942" s="12"/>
      <c r="BS3942" s="12"/>
      <c r="BT3942" s="12"/>
      <c r="BU3942" s="12"/>
      <c r="BV3942" s="12"/>
      <c r="BW3942" s="12"/>
      <c r="BX3942" s="12"/>
      <c r="BY3942" s="12"/>
      <c r="BZ3942" s="12"/>
      <c r="CA3942" s="12"/>
      <c r="CB3942" s="12"/>
      <c r="CC3942" s="12"/>
      <c r="CD3942" s="12"/>
      <c r="CE3942" s="12"/>
      <c r="CF3942" s="12"/>
      <c r="CG3942" s="12"/>
      <c r="CH3942" s="12"/>
      <c r="CI3942" s="12"/>
      <c r="CJ3942" s="12"/>
      <c r="CK3942" s="12"/>
      <c r="CL3942" s="12"/>
      <c r="CM3942" s="12"/>
      <c r="CN3942" s="12"/>
      <c r="CO3942" s="12"/>
      <c r="CP3942" s="12"/>
      <c r="CQ3942" s="12"/>
      <c r="CR3942" s="12"/>
      <c r="CS3942" s="12"/>
      <c r="CT3942" s="12"/>
      <c r="CU3942" s="12"/>
      <c r="CV3942" s="12"/>
      <c r="CW3942" s="12"/>
      <c r="CX3942" s="12"/>
      <c r="CY3942" s="12"/>
      <c r="CZ3942" s="12"/>
      <c r="DA3942" s="12"/>
      <c r="DB3942" s="12"/>
      <c r="DC3942" s="12"/>
      <c r="DD3942" s="12"/>
      <c r="DE3942" s="12"/>
      <c r="DF3942" s="12"/>
      <c r="DG3942" s="12"/>
      <c r="DH3942" s="12"/>
      <c r="DI3942" s="12"/>
      <c r="DJ3942" s="12"/>
      <c r="DK3942" s="12"/>
      <c r="DL3942" s="12"/>
      <c r="DM3942" s="12"/>
      <c r="DN3942" s="12"/>
      <c r="DO3942" s="12"/>
      <c r="DP3942" s="12"/>
      <c r="DQ3942" s="12"/>
      <c r="DR3942" s="12"/>
      <c r="DS3942" s="12"/>
      <c r="DT3942" s="12"/>
      <c r="DU3942" s="12"/>
      <c r="DV3942" s="12"/>
    </row>
    <row r="3943" spans="1:126" s="14" customFormat="1" ht="105.75" thickBot="1" x14ac:dyDescent="0.3">
      <c r="A3943" s="12"/>
      <c r="B3943" s="13">
        <f t="shared" si="64"/>
        <v>3934</v>
      </c>
      <c r="C3943" s="2" t="s">
        <v>3814</v>
      </c>
      <c r="D3943" s="9">
        <v>8409</v>
      </c>
      <c r="E3943" s="2" t="s">
        <v>11609</v>
      </c>
      <c r="F3943" s="2" t="s">
        <v>3176</v>
      </c>
      <c r="G3943" s="2" t="s">
        <v>11610</v>
      </c>
      <c r="H3943" s="2" t="s">
        <v>619</v>
      </c>
      <c r="J3943" s="12"/>
      <c r="K3943" s="12"/>
      <c r="L3943" s="12"/>
      <c r="M3943" s="12"/>
      <c r="N3943" s="12"/>
      <c r="O3943" s="12"/>
      <c r="P3943" s="12"/>
      <c r="Q3943" s="12"/>
      <c r="R3943" s="12"/>
      <c r="S3943" s="12"/>
      <c r="T3943" s="12"/>
      <c r="U3943" s="12"/>
      <c r="V3943" s="12"/>
      <c r="W3943" s="12"/>
      <c r="X3943" s="12"/>
      <c r="Y3943" s="12"/>
      <c r="Z3943" s="12"/>
      <c r="AA3943" s="12"/>
      <c r="AB3943" s="12"/>
      <c r="AC3943" s="12"/>
      <c r="AD3943" s="12"/>
      <c r="AE3943" s="12"/>
      <c r="AF3943" s="12"/>
      <c r="AG3943" s="12"/>
      <c r="AH3943" s="12"/>
      <c r="AI3943" s="12"/>
      <c r="AJ3943" s="12"/>
      <c r="AK3943" s="12"/>
      <c r="AL3943" s="12"/>
      <c r="AM3943" s="12"/>
      <c r="AN3943" s="12"/>
      <c r="AO3943" s="12"/>
      <c r="AP3943" s="12"/>
      <c r="AQ3943" s="12"/>
      <c r="AR3943" s="12"/>
      <c r="AS3943" s="12"/>
      <c r="AT3943" s="12"/>
      <c r="AU3943" s="12"/>
      <c r="AV3943" s="12"/>
      <c r="AW3943" s="12"/>
      <c r="AX3943" s="12"/>
      <c r="AY3943" s="12"/>
      <c r="AZ3943" s="12"/>
      <c r="BA3943" s="12"/>
      <c r="BB3943" s="12"/>
      <c r="BC3943" s="12"/>
      <c r="BD3943" s="12"/>
      <c r="BE3943" s="12"/>
      <c r="BF3943" s="12"/>
      <c r="BG3943" s="12"/>
      <c r="BH3943" s="12"/>
      <c r="BI3943" s="12"/>
      <c r="BJ3943" s="12"/>
      <c r="BK3943" s="12"/>
      <c r="BL3943" s="12"/>
      <c r="BM3943" s="12"/>
      <c r="BN3943" s="12"/>
      <c r="BO3943" s="12"/>
      <c r="BP3943" s="12"/>
      <c r="BQ3943" s="12"/>
      <c r="BR3943" s="12"/>
      <c r="BS3943" s="12"/>
      <c r="BT3943" s="12"/>
      <c r="BU3943" s="12"/>
      <c r="BV3943" s="12"/>
      <c r="BW3943" s="12"/>
      <c r="BX3943" s="12"/>
      <c r="BY3943" s="12"/>
      <c r="BZ3943" s="12"/>
      <c r="CA3943" s="12"/>
      <c r="CB3943" s="12"/>
      <c r="CC3943" s="12"/>
      <c r="CD3943" s="12"/>
      <c r="CE3943" s="12"/>
      <c r="CF3943" s="12"/>
      <c r="CG3943" s="12"/>
      <c r="CH3943" s="12"/>
      <c r="CI3943" s="12"/>
      <c r="CJ3943" s="12"/>
      <c r="CK3943" s="12"/>
      <c r="CL3943" s="12"/>
      <c r="CM3943" s="12"/>
      <c r="CN3943" s="12"/>
      <c r="CO3943" s="12"/>
      <c r="CP3943" s="12"/>
      <c r="CQ3943" s="12"/>
      <c r="CR3943" s="12"/>
      <c r="CS3943" s="12"/>
      <c r="CT3943" s="12"/>
      <c r="CU3943" s="12"/>
      <c r="CV3943" s="12"/>
      <c r="CW3943" s="12"/>
      <c r="CX3943" s="12"/>
      <c r="CY3943" s="12"/>
      <c r="CZ3943" s="12"/>
      <c r="DA3943" s="12"/>
      <c r="DB3943" s="12"/>
      <c r="DC3943" s="12"/>
      <c r="DD3943" s="12"/>
      <c r="DE3943" s="12"/>
      <c r="DF3943" s="12"/>
      <c r="DG3943" s="12"/>
      <c r="DH3943" s="12"/>
      <c r="DI3943" s="12"/>
      <c r="DJ3943" s="12"/>
      <c r="DK3943" s="12"/>
      <c r="DL3943" s="12"/>
      <c r="DM3943" s="12"/>
      <c r="DN3943" s="12"/>
      <c r="DO3943" s="12"/>
      <c r="DP3943" s="12"/>
      <c r="DQ3943" s="12"/>
      <c r="DR3943" s="12"/>
      <c r="DS3943" s="12"/>
      <c r="DT3943" s="12"/>
      <c r="DU3943" s="12"/>
      <c r="DV3943" s="12"/>
    </row>
    <row r="3944" spans="1:126" s="14" customFormat="1" ht="75.75" thickBot="1" x14ac:dyDescent="0.3">
      <c r="A3944" s="12"/>
      <c r="B3944" s="13">
        <f t="shared" si="64"/>
        <v>3935</v>
      </c>
      <c r="C3944" s="2" t="s">
        <v>3814</v>
      </c>
      <c r="D3944" s="9">
        <v>8409</v>
      </c>
      <c r="E3944" s="2" t="s">
        <v>11245</v>
      </c>
      <c r="F3944" s="2" t="s">
        <v>3177</v>
      </c>
      <c r="G3944" s="2" t="s">
        <v>11611</v>
      </c>
      <c r="H3944" s="2" t="s">
        <v>619</v>
      </c>
      <c r="J3944" s="12"/>
      <c r="K3944" s="12"/>
      <c r="L3944" s="12"/>
      <c r="M3944" s="12"/>
      <c r="N3944" s="12"/>
      <c r="O3944" s="12"/>
      <c r="P3944" s="12"/>
      <c r="Q3944" s="12"/>
      <c r="R3944" s="12"/>
      <c r="S3944" s="12"/>
      <c r="T3944" s="12"/>
      <c r="U3944" s="12"/>
      <c r="V3944" s="12"/>
      <c r="W3944" s="12"/>
      <c r="X3944" s="12"/>
      <c r="Y3944" s="12"/>
      <c r="Z3944" s="12"/>
      <c r="AA3944" s="12"/>
      <c r="AB3944" s="12"/>
      <c r="AC3944" s="12"/>
      <c r="AD3944" s="12"/>
      <c r="AE3944" s="12"/>
      <c r="AF3944" s="12"/>
      <c r="AG3944" s="12"/>
      <c r="AH3944" s="12"/>
      <c r="AI3944" s="12"/>
      <c r="AJ3944" s="12"/>
      <c r="AK3944" s="12"/>
      <c r="AL3944" s="12"/>
      <c r="AM3944" s="12"/>
      <c r="AN3944" s="12"/>
      <c r="AO3944" s="12"/>
      <c r="AP3944" s="12"/>
      <c r="AQ3944" s="12"/>
      <c r="AR3944" s="12"/>
      <c r="AS3944" s="12"/>
      <c r="AT3944" s="12"/>
      <c r="AU3944" s="12"/>
      <c r="AV3944" s="12"/>
      <c r="AW3944" s="12"/>
      <c r="AX3944" s="12"/>
      <c r="AY3944" s="12"/>
      <c r="AZ3944" s="12"/>
      <c r="BA3944" s="12"/>
      <c r="BB3944" s="12"/>
      <c r="BC3944" s="12"/>
      <c r="BD3944" s="12"/>
      <c r="BE3944" s="12"/>
      <c r="BF3944" s="12"/>
      <c r="BG3944" s="12"/>
      <c r="BH3944" s="12"/>
      <c r="BI3944" s="12"/>
      <c r="BJ3944" s="12"/>
      <c r="BK3944" s="12"/>
      <c r="BL3944" s="12"/>
      <c r="BM3944" s="12"/>
      <c r="BN3944" s="12"/>
      <c r="BO3944" s="12"/>
      <c r="BP3944" s="12"/>
      <c r="BQ3944" s="12"/>
      <c r="BR3944" s="12"/>
      <c r="BS3944" s="12"/>
      <c r="BT3944" s="12"/>
      <c r="BU3944" s="12"/>
      <c r="BV3944" s="12"/>
      <c r="BW3944" s="12"/>
      <c r="BX3944" s="12"/>
      <c r="BY3944" s="12"/>
      <c r="BZ3944" s="12"/>
      <c r="CA3944" s="12"/>
      <c r="CB3944" s="12"/>
      <c r="CC3944" s="12"/>
      <c r="CD3944" s="12"/>
      <c r="CE3944" s="12"/>
      <c r="CF3944" s="12"/>
      <c r="CG3944" s="12"/>
      <c r="CH3944" s="12"/>
      <c r="CI3944" s="12"/>
      <c r="CJ3944" s="12"/>
      <c r="CK3944" s="12"/>
      <c r="CL3944" s="12"/>
      <c r="CM3944" s="12"/>
      <c r="CN3944" s="12"/>
      <c r="CO3944" s="12"/>
      <c r="CP3944" s="12"/>
      <c r="CQ3944" s="12"/>
      <c r="CR3944" s="12"/>
      <c r="CS3944" s="12"/>
      <c r="CT3944" s="12"/>
      <c r="CU3944" s="12"/>
      <c r="CV3944" s="12"/>
      <c r="CW3944" s="12"/>
      <c r="CX3944" s="12"/>
      <c r="CY3944" s="12"/>
      <c r="CZ3944" s="12"/>
      <c r="DA3944" s="12"/>
      <c r="DB3944" s="12"/>
      <c r="DC3944" s="12"/>
      <c r="DD3944" s="12"/>
      <c r="DE3944" s="12"/>
      <c r="DF3944" s="12"/>
      <c r="DG3944" s="12"/>
      <c r="DH3944" s="12"/>
      <c r="DI3944" s="12"/>
      <c r="DJ3944" s="12"/>
      <c r="DK3944" s="12"/>
      <c r="DL3944" s="12"/>
      <c r="DM3944" s="12"/>
      <c r="DN3944" s="12"/>
      <c r="DO3944" s="12"/>
      <c r="DP3944" s="12"/>
      <c r="DQ3944" s="12"/>
      <c r="DR3944" s="12"/>
      <c r="DS3944" s="12"/>
      <c r="DT3944" s="12"/>
      <c r="DU3944" s="12"/>
      <c r="DV3944" s="12"/>
    </row>
    <row r="3945" spans="1:126" s="14" customFormat="1" ht="120.75" thickBot="1" x14ac:dyDescent="0.3">
      <c r="A3945" s="12"/>
      <c r="B3945" s="13">
        <f t="shared" si="64"/>
        <v>3936</v>
      </c>
      <c r="C3945" s="2" t="s">
        <v>3814</v>
      </c>
      <c r="D3945" s="9">
        <v>8409</v>
      </c>
      <c r="E3945" s="2" t="s">
        <v>3179</v>
      </c>
      <c r="F3945" s="2" t="s">
        <v>3178</v>
      </c>
      <c r="G3945" s="2" t="s">
        <v>12028</v>
      </c>
      <c r="H3945" s="2" t="s">
        <v>619</v>
      </c>
      <c r="J3945" s="12"/>
      <c r="K3945" s="12"/>
      <c r="L3945" s="12"/>
      <c r="M3945" s="12"/>
      <c r="N3945" s="12"/>
      <c r="O3945" s="12"/>
      <c r="P3945" s="12"/>
      <c r="Q3945" s="12"/>
      <c r="R3945" s="12"/>
      <c r="S3945" s="12"/>
      <c r="T3945" s="12"/>
      <c r="U3945" s="12"/>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2"/>
      <c r="AY3945" s="12"/>
      <c r="AZ3945" s="12"/>
      <c r="BA3945" s="12"/>
      <c r="BB3945" s="12"/>
      <c r="BC3945" s="12"/>
      <c r="BD3945" s="12"/>
      <c r="BE3945" s="12"/>
      <c r="BF3945" s="12"/>
      <c r="BG3945" s="12"/>
      <c r="BH3945" s="12"/>
      <c r="BI3945" s="12"/>
      <c r="BJ3945" s="12"/>
      <c r="BK3945" s="12"/>
      <c r="BL3945" s="12"/>
      <c r="BM3945" s="12"/>
      <c r="BN3945" s="12"/>
      <c r="BO3945" s="12"/>
      <c r="BP3945" s="12"/>
      <c r="BQ3945" s="12"/>
      <c r="BR3945" s="12"/>
      <c r="BS3945" s="12"/>
      <c r="BT3945" s="12"/>
      <c r="BU3945" s="12"/>
      <c r="BV3945" s="12"/>
      <c r="BW3945" s="12"/>
      <c r="BX3945" s="12"/>
      <c r="BY3945" s="12"/>
      <c r="BZ3945" s="12"/>
      <c r="CA3945" s="12"/>
      <c r="CB3945" s="12"/>
      <c r="CC3945" s="12"/>
      <c r="CD3945" s="12"/>
      <c r="CE3945" s="12"/>
      <c r="CF3945" s="12"/>
      <c r="CG3945" s="12"/>
      <c r="CH3945" s="12"/>
      <c r="CI3945" s="12"/>
      <c r="CJ3945" s="12"/>
      <c r="CK3945" s="12"/>
      <c r="CL3945" s="12"/>
      <c r="CM3945" s="12"/>
      <c r="CN3945" s="12"/>
      <c r="CO3945" s="12"/>
      <c r="CP3945" s="12"/>
      <c r="CQ3945" s="12"/>
      <c r="CR3945" s="12"/>
      <c r="CS3945" s="12"/>
      <c r="CT3945" s="12"/>
      <c r="CU3945" s="12"/>
      <c r="CV3945" s="12"/>
      <c r="CW3945" s="12"/>
      <c r="CX3945" s="12"/>
      <c r="CY3945" s="12"/>
      <c r="CZ3945" s="12"/>
      <c r="DA3945" s="12"/>
      <c r="DB3945" s="12"/>
      <c r="DC3945" s="12"/>
      <c r="DD3945" s="12"/>
      <c r="DE3945" s="12"/>
      <c r="DF3945" s="12"/>
      <c r="DG3945" s="12"/>
      <c r="DH3945" s="12"/>
      <c r="DI3945" s="12"/>
      <c r="DJ3945" s="12"/>
      <c r="DK3945" s="12"/>
      <c r="DL3945" s="12"/>
      <c r="DM3945" s="12"/>
      <c r="DN3945" s="12"/>
      <c r="DO3945" s="12"/>
      <c r="DP3945" s="12"/>
      <c r="DQ3945" s="12"/>
      <c r="DR3945" s="12"/>
      <c r="DS3945" s="12"/>
      <c r="DT3945" s="12"/>
      <c r="DU3945" s="12"/>
      <c r="DV3945" s="12"/>
    </row>
    <row r="3946" spans="1:126" s="14" customFormat="1" ht="409.6" thickBot="1" x14ac:dyDescent="0.3">
      <c r="A3946" s="12"/>
      <c r="B3946" s="13">
        <f t="shared" si="64"/>
        <v>3937</v>
      </c>
      <c r="C3946" s="2" t="s">
        <v>3814</v>
      </c>
      <c r="D3946" s="9">
        <v>8412</v>
      </c>
      <c r="E3946" s="2" t="s">
        <v>6028</v>
      </c>
      <c r="F3946" s="2" t="s">
        <v>3180</v>
      </c>
      <c r="G3946" s="2" t="s">
        <v>12030</v>
      </c>
      <c r="H3946" s="2" t="s">
        <v>619</v>
      </c>
      <c r="J3946" s="12"/>
      <c r="K3946" s="12"/>
      <c r="L3946" s="12"/>
      <c r="M3946" s="12"/>
      <c r="N3946" s="12"/>
      <c r="O3946" s="12"/>
      <c r="P3946" s="12"/>
      <c r="Q3946" s="12"/>
      <c r="R3946" s="12"/>
      <c r="S3946" s="12"/>
      <c r="T3946" s="12"/>
      <c r="U3946" s="12"/>
      <c r="V3946" s="12"/>
      <c r="W3946" s="12"/>
      <c r="X3946" s="12"/>
      <c r="Y3946" s="12"/>
      <c r="Z3946" s="12"/>
      <c r="AA3946" s="12"/>
      <c r="AB3946" s="12"/>
      <c r="AC3946" s="12"/>
      <c r="AD3946" s="12"/>
      <c r="AE3946" s="12"/>
      <c r="AF3946" s="12"/>
      <c r="AG3946" s="12"/>
      <c r="AH3946" s="12"/>
      <c r="AI3946" s="12"/>
      <c r="AJ3946" s="12"/>
      <c r="AK3946" s="12"/>
      <c r="AL3946" s="12"/>
      <c r="AM3946" s="12"/>
      <c r="AN3946" s="12"/>
      <c r="AO3946" s="12"/>
      <c r="AP3946" s="12"/>
      <c r="AQ3946" s="12"/>
      <c r="AR3946" s="12"/>
      <c r="AS3946" s="12"/>
      <c r="AT3946" s="12"/>
      <c r="AU3946" s="12"/>
      <c r="AV3946" s="12"/>
      <c r="AW3946" s="12"/>
      <c r="AX3946" s="12"/>
      <c r="AY3946" s="12"/>
      <c r="AZ3946" s="12"/>
      <c r="BA3946" s="12"/>
      <c r="BB3946" s="12"/>
      <c r="BC3946" s="12"/>
      <c r="BD3946" s="12"/>
      <c r="BE3946" s="12"/>
      <c r="BF3946" s="12"/>
      <c r="BG3946" s="12"/>
      <c r="BH3946" s="12"/>
      <c r="BI3946" s="12"/>
      <c r="BJ3946" s="12"/>
      <c r="BK3946" s="12"/>
      <c r="BL3946" s="12"/>
      <c r="BM3946" s="12"/>
      <c r="BN3946" s="12"/>
      <c r="BO3946" s="12"/>
      <c r="BP3946" s="12"/>
      <c r="BQ3946" s="12"/>
      <c r="BR3946" s="12"/>
      <c r="BS3946" s="12"/>
      <c r="BT3946" s="12"/>
      <c r="BU3946" s="12"/>
      <c r="BV3946" s="12"/>
      <c r="BW3946" s="12"/>
      <c r="BX3946" s="12"/>
      <c r="BY3946" s="12"/>
      <c r="BZ3946" s="12"/>
      <c r="CA3946" s="12"/>
      <c r="CB3946" s="12"/>
      <c r="CC3946" s="12"/>
      <c r="CD3946" s="12"/>
      <c r="CE3946" s="12"/>
      <c r="CF3946" s="12"/>
      <c r="CG3946" s="12"/>
      <c r="CH3946" s="12"/>
      <c r="CI3946" s="12"/>
      <c r="CJ3946" s="12"/>
      <c r="CK3946" s="12"/>
      <c r="CL3946" s="12"/>
      <c r="CM3946" s="12"/>
      <c r="CN3946" s="12"/>
      <c r="CO3946" s="12"/>
      <c r="CP3946" s="12"/>
      <c r="CQ3946" s="12"/>
      <c r="CR3946" s="12"/>
      <c r="CS3946" s="12"/>
      <c r="CT3946" s="12"/>
      <c r="CU3946" s="12"/>
      <c r="CV3946" s="12"/>
      <c r="CW3946" s="12"/>
      <c r="CX3946" s="12"/>
      <c r="CY3946" s="12"/>
      <c r="CZ3946" s="12"/>
      <c r="DA3946" s="12"/>
      <c r="DB3946" s="12"/>
      <c r="DC3946" s="12"/>
      <c r="DD3946" s="12"/>
      <c r="DE3946" s="12"/>
      <c r="DF3946" s="12"/>
      <c r="DG3946" s="12"/>
      <c r="DH3946" s="12"/>
      <c r="DI3946" s="12"/>
      <c r="DJ3946" s="12"/>
      <c r="DK3946" s="12"/>
      <c r="DL3946" s="12"/>
      <c r="DM3946" s="12"/>
      <c r="DN3946" s="12"/>
      <c r="DO3946" s="12"/>
      <c r="DP3946" s="12"/>
      <c r="DQ3946" s="12"/>
      <c r="DR3946" s="12"/>
      <c r="DS3946" s="12"/>
      <c r="DT3946" s="12"/>
      <c r="DU3946" s="12"/>
      <c r="DV3946" s="12"/>
    </row>
    <row r="3947" spans="1:126" s="14" customFormat="1" ht="195.75" thickBot="1" x14ac:dyDescent="0.3">
      <c r="A3947" s="12"/>
      <c r="B3947" s="13">
        <f t="shared" si="64"/>
        <v>3938</v>
      </c>
      <c r="C3947" s="2" t="s">
        <v>3814</v>
      </c>
      <c r="D3947" s="9">
        <v>8455</v>
      </c>
      <c r="E3947" s="2" t="s">
        <v>3182</v>
      </c>
      <c r="F3947" s="2" t="s">
        <v>3181</v>
      </c>
      <c r="G3947" s="2" t="s">
        <v>10847</v>
      </c>
      <c r="H3947" s="2" t="s">
        <v>619</v>
      </c>
      <c r="J3947" s="12"/>
      <c r="K3947" s="12"/>
      <c r="L3947" s="12"/>
      <c r="M3947" s="12"/>
      <c r="N3947" s="12"/>
      <c r="O3947" s="12"/>
      <c r="P3947" s="12"/>
      <c r="Q3947" s="12"/>
      <c r="R3947" s="12"/>
      <c r="S3947" s="12"/>
      <c r="T3947" s="12"/>
      <c r="U3947" s="12"/>
      <c r="V3947" s="12"/>
      <c r="W3947" s="12"/>
      <c r="X3947" s="12"/>
      <c r="Y3947" s="12"/>
      <c r="Z3947" s="12"/>
      <c r="AA3947" s="12"/>
      <c r="AB3947" s="12"/>
      <c r="AC3947" s="12"/>
      <c r="AD3947" s="12"/>
      <c r="AE3947" s="12"/>
      <c r="AF3947" s="12"/>
      <c r="AG3947" s="12"/>
      <c r="AH3947" s="12"/>
      <c r="AI3947" s="12"/>
      <c r="AJ3947" s="12"/>
      <c r="AK3947" s="12"/>
      <c r="AL3947" s="12"/>
      <c r="AM3947" s="12"/>
      <c r="AN3947" s="12"/>
      <c r="AO3947" s="12"/>
      <c r="AP3947" s="12"/>
      <c r="AQ3947" s="12"/>
      <c r="AR3947" s="12"/>
      <c r="AS3947" s="12"/>
      <c r="AT3947" s="12"/>
      <c r="AU3947" s="12"/>
      <c r="AV3947" s="12"/>
      <c r="AW3947" s="12"/>
      <c r="AX3947" s="12"/>
      <c r="AY3947" s="12"/>
      <c r="AZ3947" s="12"/>
      <c r="BA3947" s="12"/>
      <c r="BB3947" s="12"/>
      <c r="BC3947" s="12"/>
      <c r="BD3947" s="12"/>
      <c r="BE3947" s="12"/>
      <c r="BF3947" s="12"/>
      <c r="BG3947" s="12"/>
      <c r="BH3947" s="12"/>
      <c r="BI3947" s="12"/>
      <c r="BJ3947" s="12"/>
      <c r="BK3947" s="12"/>
      <c r="BL3947" s="12"/>
      <c r="BM3947" s="12"/>
      <c r="BN3947" s="12"/>
      <c r="BO3947" s="12"/>
      <c r="BP3947" s="12"/>
      <c r="BQ3947" s="12"/>
      <c r="BR3947" s="12"/>
      <c r="BS3947" s="12"/>
      <c r="BT3947" s="12"/>
      <c r="BU3947" s="12"/>
      <c r="BV3947" s="12"/>
      <c r="BW3947" s="12"/>
      <c r="BX3947" s="12"/>
      <c r="BY3947" s="12"/>
      <c r="BZ3947" s="12"/>
      <c r="CA3947" s="12"/>
      <c r="CB3947" s="12"/>
      <c r="CC3947" s="12"/>
      <c r="CD3947" s="12"/>
      <c r="CE3947" s="12"/>
      <c r="CF3947" s="12"/>
      <c r="CG3947" s="12"/>
      <c r="CH3947" s="12"/>
      <c r="CI3947" s="12"/>
      <c r="CJ3947" s="12"/>
      <c r="CK3947" s="12"/>
      <c r="CL3947" s="12"/>
      <c r="CM3947" s="12"/>
      <c r="CN3947" s="12"/>
      <c r="CO3947" s="12"/>
      <c r="CP3947" s="12"/>
      <c r="CQ3947" s="12"/>
      <c r="CR3947" s="12"/>
      <c r="CS3947" s="12"/>
      <c r="CT3947" s="12"/>
      <c r="CU3947" s="12"/>
      <c r="CV3947" s="12"/>
      <c r="CW3947" s="12"/>
      <c r="CX3947" s="12"/>
      <c r="CY3947" s="12"/>
      <c r="CZ3947" s="12"/>
      <c r="DA3947" s="12"/>
      <c r="DB3947" s="12"/>
      <c r="DC3947" s="12"/>
      <c r="DD3947" s="12"/>
      <c r="DE3947" s="12"/>
      <c r="DF3947" s="12"/>
      <c r="DG3947" s="12"/>
      <c r="DH3947" s="12"/>
      <c r="DI3947" s="12"/>
      <c r="DJ3947" s="12"/>
      <c r="DK3947" s="12"/>
      <c r="DL3947" s="12"/>
      <c r="DM3947" s="12"/>
      <c r="DN3947" s="12"/>
      <c r="DO3947" s="12"/>
      <c r="DP3947" s="12"/>
      <c r="DQ3947" s="12"/>
      <c r="DR3947" s="12"/>
      <c r="DS3947" s="12"/>
      <c r="DT3947" s="12"/>
      <c r="DU3947" s="12"/>
      <c r="DV3947" s="12"/>
    </row>
    <row r="3948" spans="1:126" s="14" customFormat="1" ht="75.75" thickBot="1" x14ac:dyDescent="0.3">
      <c r="A3948" s="12"/>
      <c r="B3948" s="13">
        <f t="shared" si="64"/>
        <v>3939</v>
      </c>
      <c r="C3948" s="2" t="s">
        <v>3814</v>
      </c>
      <c r="D3948" s="9">
        <v>8903</v>
      </c>
      <c r="E3948" s="2" t="s">
        <v>6402</v>
      </c>
      <c r="F3948" s="2" t="s">
        <v>6403</v>
      </c>
      <c r="G3948" s="2" t="s">
        <v>12031</v>
      </c>
      <c r="H3948" s="2" t="s">
        <v>619</v>
      </c>
      <c r="J3948" s="12"/>
      <c r="K3948" s="12"/>
      <c r="L3948" s="12"/>
      <c r="M3948" s="12"/>
      <c r="N3948" s="12"/>
      <c r="O3948" s="12"/>
      <c r="P3948" s="12"/>
      <c r="Q3948" s="12"/>
      <c r="R3948" s="12"/>
      <c r="S3948" s="12"/>
      <c r="T3948" s="12"/>
      <c r="U3948" s="12"/>
      <c r="V3948" s="12"/>
      <c r="W3948" s="12"/>
      <c r="X3948" s="12"/>
      <c r="Y3948" s="12"/>
      <c r="Z3948" s="12"/>
      <c r="AA3948" s="12"/>
      <c r="AB3948" s="12"/>
      <c r="AC3948" s="12"/>
      <c r="AD3948" s="12"/>
      <c r="AE3948" s="12"/>
      <c r="AF3948" s="12"/>
      <c r="AG3948" s="12"/>
      <c r="AH3948" s="12"/>
      <c r="AI3948" s="12"/>
      <c r="AJ3948" s="12"/>
      <c r="AK3948" s="12"/>
      <c r="AL3948" s="12"/>
      <c r="AM3948" s="12"/>
      <c r="AN3948" s="12"/>
      <c r="AO3948" s="12"/>
      <c r="AP3948" s="12"/>
      <c r="AQ3948" s="12"/>
      <c r="AR3948" s="12"/>
      <c r="AS3948" s="12"/>
      <c r="AT3948" s="12"/>
      <c r="AU3948" s="12"/>
      <c r="AV3948" s="12"/>
      <c r="AW3948" s="12"/>
      <c r="AX3948" s="12"/>
      <c r="AY3948" s="12"/>
      <c r="AZ3948" s="12"/>
      <c r="BA3948" s="12"/>
      <c r="BB3948" s="12"/>
      <c r="BC3948" s="12"/>
      <c r="BD3948" s="12"/>
      <c r="BE3948" s="12"/>
      <c r="BF3948" s="12"/>
      <c r="BG3948" s="12"/>
      <c r="BH3948" s="12"/>
      <c r="BI3948" s="12"/>
      <c r="BJ3948" s="12"/>
      <c r="BK3948" s="12"/>
      <c r="BL3948" s="12"/>
      <c r="BM3948" s="12"/>
      <c r="BN3948" s="12"/>
      <c r="BO3948" s="12"/>
      <c r="BP3948" s="12"/>
      <c r="BQ3948" s="12"/>
      <c r="BR3948" s="12"/>
      <c r="BS3948" s="12"/>
      <c r="BT3948" s="12"/>
      <c r="BU3948" s="12"/>
      <c r="BV3948" s="12"/>
      <c r="BW3948" s="12"/>
      <c r="BX3948" s="12"/>
      <c r="BY3948" s="12"/>
      <c r="BZ3948" s="12"/>
      <c r="CA3948" s="12"/>
      <c r="CB3948" s="12"/>
      <c r="CC3948" s="12"/>
      <c r="CD3948" s="12"/>
      <c r="CE3948" s="12"/>
      <c r="CF3948" s="12"/>
      <c r="CG3948" s="12"/>
      <c r="CH3948" s="12"/>
      <c r="CI3948" s="12"/>
      <c r="CJ3948" s="12"/>
      <c r="CK3948" s="12"/>
      <c r="CL3948" s="12"/>
      <c r="CM3948" s="12"/>
      <c r="CN3948" s="12"/>
      <c r="CO3948" s="12"/>
      <c r="CP3948" s="12"/>
      <c r="CQ3948" s="12"/>
      <c r="CR3948" s="12"/>
      <c r="CS3948" s="12"/>
      <c r="CT3948" s="12"/>
      <c r="CU3948" s="12"/>
      <c r="CV3948" s="12"/>
      <c r="CW3948" s="12"/>
      <c r="CX3948" s="12"/>
      <c r="CY3948" s="12"/>
      <c r="CZ3948" s="12"/>
      <c r="DA3948" s="12"/>
      <c r="DB3948" s="12"/>
      <c r="DC3948" s="12"/>
      <c r="DD3948" s="12"/>
      <c r="DE3948" s="12"/>
      <c r="DF3948" s="12"/>
      <c r="DG3948" s="12"/>
      <c r="DH3948" s="12"/>
      <c r="DI3948" s="12"/>
      <c r="DJ3948" s="12"/>
      <c r="DK3948" s="12"/>
      <c r="DL3948" s="12"/>
      <c r="DM3948" s="12"/>
      <c r="DN3948" s="12"/>
      <c r="DO3948" s="12"/>
      <c r="DP3948" s="12"/>
      <c r="DQ3948" s="12"/>
      <c r="DR3948" s="12"/>
      <c r="DS3948" s="12"/>
      <c r="DT3948" s="12"/>
      <c r="DU3948" s="12"/>
      <c r="DV3948" s="12"/>
    </row>
    <row r="3949" spans="1:126" s="14" customFormat="1" ht="75.75" thickBot="1" x14ac:dyDescent="0.3">
      <c r="A3949" s="12"/>
      <c r="B3949" s="13">
        <f t="shared" si="64"/>
        <v>3940</v>
      </c>
      <c r="C3949" s="2" t="s">
        <v>3814</v>
      </c>
      <c r="D3949" s="9">
        <v>8511</v>
      </c>
      <c r="E3949" s="2" t="s">
        <v>6398</v>
      </c>
      <c r="F3949" s="2" t="s">
        <v>6399</v>
      </c>
      <c r="G3949" s="2" t="s">
        <v>12032</v>
      </c>
      <c r="H3949" s="2" t="s">
        <v>619</v>
      </c>
      <c r="J3949" s="12"/>
      <c r="K3949" s="12"/>
      <c r="L3949" s="12"/>
      <c r="M3949" s="12"/>
      <c r="N3949" s="12"/>
      <c r="O3949" s="12"/>
      <c r="P3949" s="12"/>
      <c r="Q3949" s="12"/>
      <c r="R3949" s="12"/>
      <c r="S3949" s="12"/>
      <c r="T3949" s="12"/>
      <c r="U3949" s="12"/>
      <c r="V3949" s="12"/>
      <c r="W3949" s="12"/>
      <c r="X3949" s="12"/>
      <c r="Y3949" s="12"/>
      <c r="Z3949" s="12"/>
      <c r="AA3949" s="12"/>
      <c r="AB3949" s="12"/>
      <c r="AC3949" s="12"/>
      <c r="AD3949" s="12"/>
      <c r="AE3949" s="12"/>
      <c r="AF3949" s="12"/>
      <c r="AG3949" s="12"/>
      <c r="AH3949" s="12"/>
      <c r="AI3949" s="12"/>
      <c r="AJ3949" s="12"/>
      <c r="AK3949" s="12"/>
      <c r="AL3949" s="12"/>
      <c r="AM3949" s="12"/>
      <c r="AN3949" s="12"/>
      <c r="AO3949" s="12"/>
      <c r="AP3949" s="12"/>
      <c r="AQ3949" s="12"/>
      <c r="AR3949" s="12"/>
      <c r="AS3949" s="12"/>
      <c r="AT3949" s="12"/>
      <c r="AU3949" s="12"/>
      <c r="AV3949" s="12"/>
      <c r="AW3949" s="12"/>
      <c r="AX3949" s="12"/>
      <c r="AY3949" s="12"/>
      <c r="AZ3949" s="12"/>
      <c r="BA3949" s="12"/>
      <c r="BB3949" s="12"/>
      <c r="BC3949" s="12"/>
      <c r="BD3949" s="12"/>
      <c r="BE3949" s="12"/>
      <c r="BF3949" s="12"/>
      <c r="BG3949" s="12"/>
      <c r="BH3949" s="12"/>
      <c r="BI3949" s="12"/>
      <c r="BJ3949" s="12"/>
      <c r="BK3949" s="12"/>
      <c r="BL3949" s="12"/>
      <c r="BM3949" s="12"/>
      <c r="BN3949" s="12"/>
      <c r="BO3949" s="12"/>
      <c r="BP3949" s="12"/>
      <c r="BQ3949" s="12"/>
      <c r="BR3949" s="12"/>
      <c r="BS3949" s="12"/>
      <c r="BT3949" s="12"/>
      <c r="BU3949" s="12"/>
      <c r="BV3949" s="12"/>
      <c r="BW3949" s="12"/>
      <c r="BX3949" s="12"/>
      <c r="BY3949" s="12"/>
      <c r="BZ3949" s="12"/>
      <c r="CA3949" s="12"/>
      <c r="CB3949" s="12"/>
      <c r="CC3949" s="12"/>
      <c r="CD3949" s="12"/>
      <c r="CE3949" s="12"/>
      <c r="CF3949" s="12"/>
      <c r="CG3949" s="12"/>
      <c r="CH3949" s="12"/>
      <c r="CI3949" s="12"/>
      <c r="CJ3949" s="12"/>
      <c r="CK3949" s="12"/>
      <c r="CL3949" s="12"/>
      <c r="CM3949" s="12"/>
      <c r="CN3949" s="12"/>
      <c r="CO3949" s="12"/>
      <c r="CP3949" s="12"/>
      <c r="CQ3949" s="12"/>
      <c r="CR3949" s="12"/>
      <c r="CS3949" s="12"/>
      <c r="CT3949" s="12"/>
      <c r="CU3949" s="12"/>
      <c r="CV3949" s="12"/>
      <c r="CW3949" s="12"/>
      <c r="CX3949" s="12"/>
      <c r="CY3949" s="12"/>
      <c r="CZ3949" s="12"/>
      <c r="DA3949" s="12"/>
      <c r="DB3949" s="12"/>
      <c r="DC3949" s="12"/>
      <c r="DD3949" s="12"/>
      <c r="DE3949" s="12"/>
      <c r="DF3949" s="12"/>
      <c r="DG3949" s="12"/>
      <c r="DH3949" s="12"/>
      <c r="DI3949" s="12"/>
      <c r="DJ3949" s="12"/>
      <c r="DK3949" s="12"/>
      <c r="DL3949" s="12"/>
      <c r="DM3949" s="12"/>
      <c r="DN3949" s="12"/>
      <c r="DO3949" s="12"/>
      <c r="DP3949" s="12"/>
      <c r="DQ3949" s="12"/>
      <c r="DR3949" s="12"/>
      <c r="DS3949" s="12"/>
      <c r="DT3949" s="12"/>
      <c r="DU3949" s="12"/>
      <c r="DV3949" s="12"/>
    </row>
    <row r="3950" spans="1:126" s="14" customFormat="1" ht="60.75" thickBot="1" x14ac:dyDescent="0.3">
      <c r="A3950" s="12"/>
      <c r="B3950" s="13">
        <f t="shared" si="64"/>
        <v>3941</v>
      </c>
      <c r="C3950" s="2" t="s">
        <v>3814</v>
      </c>
      <c r="D3950" s="9">
        <v>8504</v>
      </c>
      <c r="E3950" s="2" t="s">
        <v>6396</v>
      </c>
      <c r="F3950" s="2" t="s">
        <v>6397</v>
      </c>
      <c r="G3950" s="2" t="s">
        <v>12033</v>
      </c>
      <c r="H3950" s="2" t="s">
        <v>619</v>
      </c>
      <c r="J3950" s="12"/>
      <c r="K3950" s="12"/>
      <c r="L3950" s="12"/>
      <c r="M3950" s="12"/>
      <c r="N3950" s="12"/>
      <c r="O3950" s="12"/>
      <c r="P3950" s="12"/>
      <c r="Q3950" s="12"/>
      <c r="R3950" s="12"/>
      <c r="S3950" s="12"/>
      <c r="T3950" s="12"/>
      <c r="U3950" s="12"/>
      <c r="V3950" s="12"/>
      <c r="W3950" s="12"/>
      <c r="X3950" s="12"/>
      <c r="Y3950" s="12"/>
      <c r="Z3950" s="12"/>
      <c r="AA3950" s="12"/>
      <c r="AB3950" s="12"/>
      <c r="AC3950" s="12"/>
      <c r="AD3950" s="12"/>
      <c r="AE3950" s="12"/>
      <c r="AF3950" s="12"/>
      <c r="AG3950" s="12"/>
      <c r="AH3950" s="12"/>
      <c r="AI3950" s="12"/>
      <c r="AJ3950" s="12"/>
      <c r="AK3950" s="12"/>
      <c r="AL3950" s="12"/>
      <c r="AM3950" s="12"/>
      <c r="AN3950" s="12"/>
      <c r="AO3950" s="12"/>
      <c r="AP3950" s="12"/>
      <c r="AQ3950" s="12"/>
      <c r="AR3950" s="12"/>
      <c r="AS3950" s="12"/>
      <c r="AT3950" s="12"/>
      <c r="AU3950" s="12"/>
      <c r="AV3950" s="12"/>
      <c r="AW3950" s="12"/>
      <c r="AX3950" s="12"/>
      <c r="AY3950" s="12"/>
      <c r="AZ3950" s="12"/>
      <c r="BA3950" s="12"/>
      <c r="BB3950" s="12"/>
      <c r="BC3950" s="12"/>
      <c r="BD3950" s="12"/>
      <c r="BE3950" s="12"/>
      <c r="BF3950" s="12"/>
      <c r="BG3950" s="12"/>
      <c r="BH3950" s="12"/>
      <c r="BI3950" s="12"/>
      <c r="BJ3950" s="12"/>
      <c r="BK3950" s="12"/>
      <c r="BL3950" s="12"/>
      <c r="BM3950" s="12"/>
      <c r="BN3950" s="12"/>
      <c r="BO3950" s="12"/>
      <c r="BP3950" s="12"/>
      <c r="BQ3950" s="12"/>
      <c r="BR3950" s="12"/>
      <c r="BS3950" s="12"/>
      <c r="BT3950" s="12"/>
      <c r="BU3950" s="12"/>
      <c r="BV3950" s="12"/>
      <c r="BW3950" s="12"/>
      <c r="BX3950" s="12"/>
      <c r="BY3950" s="12"/>
      <c r="BZ3950" s="12"/>
      <c r="CA3950" s="12"/>
      <c r="CB3950" s="12"/>
      <c r="CC3950" s="12"/>
      <c r="CD3950" s="12"/>
      <c r="CE3950" s="12"/>
      <c r="CF3950" s="12"/>
      <c r="CG3950" s="12"/>
      <c r="CH3950" s="12"/>
      <c r="CI3950" s="12"/>
      <c r="CJ3950" s="12"/>
      <c r="CK3950" s="12"/>
      <c r="CL3950" s="12"/>
      <c r="CM3950" s="12"/>
      <c r="CN3950" s="12"/>
      <c r="CO3950" s="12"/>
      <c r="CP3950" s="12"/>
      <c r="CQ3950" s="12"/>
      <c r="CR3950" s="12"/>
      <c r="CS3950" s="12"/>
      <c r="CT3950" s="12"/>
      <c r="CU3950" s="12"/>
      <c r="CV3950" s="12"/>
      <c r="CW3950" s="12"/>
      <c r="CX3950" s="12"/>
      <c r="CY3950" s="12"/>
      <c r="CZ3950" s="12"/>
      <c r="DA3950" s="12"/>
      <c r="DB3950" s="12"/>
      <c r="DC3950" s="12"/>
      <c r="DD3950" s="12"/>
      <c r="DE3950" s="12"/>
      <c r="DF3950" s="12"/>
      <c r="DG3950" s="12"/>
      <c r="DH3950" s="12"/>
      <c r="DI3950" s="12"/>
      <c r="DJ3950" s="12"/>
      <c r="DK3950" s="12"/>
      <c r="DL3950" s="12"/>
      <c r="DM3950" s="12"/>
      <c r="DN3950" s="12"/>
      <c r="DO3950" s="12"/>
      <c r="DP3950" s="12"/>
      <c r="DQ3950" s="12"/>
      <c r="DR3950" s="12"/>
      <c r="DS3950" s="12"/>
      <c r="DT3950" s="12"/>
      <c r="DU3950" s="12"/>
      <c r="DV3950" s="12"/>
    </row>
    <row r="3951" spans="1:126" s="14" customFormat="1" ht="75.75" thickBot="1" x14ac:dyDescent="0.3">
      <c r="A3951" s="12"/>
      <c r="B3951" s="13">
        <f t="shared" si="64"/>
        <v>3942</v>
      </c>
      <c r="C3951" s="2" t="s">
        <v>3814</v>
      </c>
      <c r="D3951" s="9" t="s">
        <v>7267</v>
      </c>
      <c r="E3951" s="2" t="s">
        <v>7266</v>
      </c>
      <c r="F3951" s="2" t="s">
        <v>7268</v>
      </c>
      <c r="G3951" s="2" t="s">
        <v>12034</v>
      </c>
      <c r="H3951" s="2" t="s">
        <v>619</v>
      </c>
      <c r="J3951" s="12"/>
      <c r="K3951" s="12"/>
      <c r="L3951" s="12"/>
      <c r="M3951" s="12"/>
      <c r="N3951" s="12"/>
      <c r="O3951" s="12"/>
      <c r="P3951" s="12"/>
      <c r="Q3951" s="12"/>
      <c r="R3951" s="12"/>
      <c r="S3951" s="12"/>
      <c r="T3951" s="12"/>
      <c r="U3951" s="12"/>
      <c r="V3951" s="12"/>
      <c r="W3951" s="12"/>
      <c r="X3951" s="12"/>
      <c r="Y3951" s="12"/>
      <c r="Z3951" s="12"/>
      <c r="AA3951" s="12"/>
      <c r="AB3951" s="12"/>
      <c r="AC3951" s="12"/>
      <c r="AD3951" s="12"/>
      <c r="AE3951" s="12"/>
      <c r="AF3951" s="12"/>
      <c r="AG3951" s="12"/>
      <c r="AH3951" s="12"/>
      <c r="AI3951" s="12"/>
      <c r="AJ3951" s="12"/>
      <c r="AK3951" s="12"/>
      <c r="AL3951" s="12"/>
      <c r="AM3951" s="12"/>
      <c r="AN3951" s="12"/>
      <c r="AO3951" s="12"/>
      <c r="AP3951" s="12"/>
      <c r="AQ3951" s="12"/>
      <c r="AR3951" s="12"/>
      <c r="AS3951" s="12"/>
      <c r="AT3951" s="12"/>
      <c r="AU3951" s="12"/>
      <c r="AV3951" s="12"/>
      <c r="AW3951" s="12"/>
      <c r="AX3951" s="12"/>
      <c r="AY3951" s="12"/>
      <c r="AZ3951" s="12"/>
      <c r="BA3951" s="12"/>
      <c r="BB3951" s="12"/>
      <c r="BC3951" s="12"/>
      <c r="BD3951" s="12"/>
      <c r="BE3951" s="12"/>
      <c r="BF3951" s="12"/>
      <c r="BG3951" s="12"/>
      <c r="BH3951" s="12"/>
      <c r="BI3951" s="12"/>
      <c r="BJ3951" s="12"/>
      <c r="BK3951" s="12"/>
      <c r="BL3951" s="12"/>
      <c r="BM3951" s="12"/>
      <c r="BN3951" s="12"/>
      <c r="BO3951" s="12"/>
      <c r="BP3951" s="12"/>
      <c r="BQ3951" s="12"/>
      <c r="BR3951" s="12"/>
      <c r="BS3951" s="12"/>
      <c r="BT3951" s="12"/>
      <c r="BU3951" s="12"/>
      <c r="BV3951" s="12"/>
      <c r="BW3951" s="12"/>
      <c r="BX3951" s="12"/>
      <c r="BY3951" s="12"/>
      <c r="BZ3951" s="12"/>
      <c r="CA3951" s="12"/>
      <c r="CB3951" s="12"/>
      <c r="CC3951" s="12"/>
      <c r="CD3951" s="12"/>
      <c r="CE3951" s="12"/>
      <c r="CF3951" s="12"/>
      <c r="CG3951" s="12"/>
      <c r="CH3951" s="12"/>
      <c r="CI3951" s="12"/>
      <c r="CJ3951" s="12"/>
      <c r="CK3951" s="12"/>
      <c r="CL3951" s="12"/>
      <c r="CM3951" s="12"/>
      <c r="CN3951" s="12"/>
      <c r="CO3951" s="12"/>
      <c r="CP3951" s="12"/>
      <c r="CQ3951" s="12"/>
      <c r="CR3951" s="12"/>
      <c r="CS3951" s="12"/>
      <c r="CT3951" s="12"/>
      <c r="CU3951" s="12"/>
      <c r="CV3951" s="12"/>
      <c r="CW3951" s="12"/>
      <c r="CX3951" s="12"/>
      <c r="CY3951" s="12"/>
      <c r="CZ3951" s="12"/>
      <c r="DA3951" s="12"/>
      <c r="DB3951" s="12"/>
      <c r="DC3951" s="12"/>
      <c r="DD3951" s="12"/>
      <c r="DE3951" s="12"/>
      <c r="DF3951" s="12"/>
      <c r="DG3951" s="12"/>
      <c r="DH3951" s="12"/>
      <c r="DI3951" s="12"/>
      <c r="DJ3951" s="12"/>
      <c r="DK3951" s="12"/>
      <c r="DL3951" s="12"/>
      <c r="DM3951" s="12"/>
      <c r="DN3951" s="12"/>
      <c r="DO3951" s="12"/>
      <c r="DP3951" s="12"/>
      <c r="DQ3951" s="12"/>
      <c r="DR3951" s="12"/>
      <c r="DS3951" s="12"/>
      <c r="DT3951" s="12"/>
      <c r="DU3951" s="12"/>
      <c r="DV3951" s="12"/>
    </row>
    <row r="3952" spans="1:126" s="14" customFormat="1" ht="75.75" thickBot="1" x14ac:dyDescent="0.3">
      <c r="A3952" s="12"/>
      <c r="B3952" s="13">
        <f t="shared" si="64"/>
        <v>3943</v>
      </c>
      <c r="C3952" s="2" t="s">
        <v>3814</v>
      </c>
      <c r="D3952" s="9" t="s">
        <v>7267</v>
      </c>
      <c r="E3952" s="2" t="s">
        <v>7266</v>
      </c>
      <c r="F3952" s="2" t="s">
        <v>7269</v>
      </c>
      <c r="G3952" s="2" t="s">
        <v>12035</v>
      </c>
      <c r="H3952" s="2" t="s">
        <v>619</v>
      </c>
      <c r="J3952" s="12"/>
      <c r="K3952" s="12"/>
      <c r="L3952" s="12"/>
      <c r="M3952" s="12"/>
      <c r="N3952" s="12"/>
      <c r="O3952" s="12"/>
      <c r="P3952" s="12"/>
      <c r="Q3952" s="12"/>
      <c r="R3952" s="12"/>
      <c r="S3952" s="12"/>
      <c r="T3952" s="12"/>
      <c r="U3952" s="12"/>
      <c r="V3952" s="12"/>
      <c r="W3952" s="12"/>
      <c r="X3952" s="12"/>
      <c r="Y3952" s="12"/>
      <c r="Z3952" s="12"/>
      <c r="AA3952" s="12"/>
      <c r="AB3952" s="12"/>
      <c r="AC3952" s="12"/>
      <c r="AD3952" s="12"/>
      <c r="AE3952" s="12"/>
      <c r="AF3952" s="12"/>
      <c r="AG3952" s="12"/>
      <c r="AH3952" s="12"/>
      <c r="AI3952" s="12"/>
      <c r="AJ3952" s="12"/>
      <c r="AK3952" s="12"/>
      <c r="AL3952" s="12"/>
      <c r="AM3952" s="12"/>
      <c r="AN3952" s="12"/>
      <c r="AO3952" s="12"/>
      <c r="AP3952" s="12"/>
      <c r="AQ3952" s="12"/>
      <c r="AR3952" s="12"/>
      <c r="AS3952" s="12"/>
      <c r="AT3952" s="12"/>
      <c r="AU3952" s="12"/>
      <c r="AV3952" s="12"/>
      <c r="AW3952" s="12"/>
      <c r="AX3952" s="12"/>
      <c r="AY3952" s="12"/>
      <c r="AZ3952" s="12"/>
      <c r="BA3952" s="12"/>
      <c r="BB3952" s="12"/>
      <c r="BC3952" s="12"/>
      <c r="BD3952" s="12"/>
      <c r="BE3952" s="12"/>
      <c r="BF3952" s="12"/>
      <c r="BG3952" s="12"/>
      <c r="BH3952" s="12"/>
      <c r="BI3952" s="12"/>
      <c r="BJ3952" s="12"/>
      <c r="BK3952" s="12"/>
      <c r="BL3952" s="12"/>
      <c r="BM3952" s="12"/>
      <c r="BN3952" s="12"/>
      <c r="BO3952" s="12"/>
      <c r="BP3952" s="12"/>
      <c r="BQ3952" s="12"/>
      <c r="BR3952" s="12"/>
      <c r="BS3952" s="12"/>
      <c r="BT3952" s="12"/>
      <c r="BU3952" s="12"/>
      <c r="BV3952" s="12"/>
      <c r="BW3952" s="12"/>
      <c r="BX3952" s="12"/>
      <c r="BY3952" s="12"/>
      <c r="BZ3952" s="12"/>
      <c r="CA3952" s="12"/>
      <c r="CB3952" s="12"/>
      <c r="CC3952" s="12"/>
      <c r="CD3952" s="12"/>
      <c r="CE3952" s="12"/>
      <c r="CF3952" s="12"/>
      <c r="CG3952" s="12"/>
      <c r="CH3952" s="12"/>
      <c r="CI3952" s="12"/>
      <c r="CJ3952" s="12"/>
      <c r="CK3952" s="12"/>
      <c r="CL3952" s="12"/>
      <c r="CM3952" s="12"/>
      <c r="CN3952" s="12"/>
      <c r="CO3952" s="12"/>
      <c r="CP3952" s="12"/>
      <c r="CQ3952" s="12"/>
      <c r="CR3952" s="12"/>
      <c r="CS3952" s="12"/>
      <c r="CT3952" s="12"/>
      <c r="CU3952" s="12"/>
      <c r="CV3952" s="12"/>
      <c r="CW3952" s="12"/>
      <c r="CX3952" s="12"/>
      <c r="CY3952" s="12"/>
      <c r="CZ3952" s="12"/>
      <c r="DA3952" s="12"/>
      <c r="DB3952" s="12"/>
      <c r="DC3952" s="12"/>
      <c r="DD3952" s="12"/>
      <c r="DE3952" s="12"/>
      <c r="DF3952" s="12"/>
      <c r="DG3952" s="12"/>
      <c r="DH3952" s="12"/>
      <c r="DI3952" s="12"/>
      <c r="DJ3952" s="12"/>
      <c r="DK3952" s="12"/>
      <c r="DL3952" s="12"/>
      <c r="DM3952" s="12"/>
      <c r="DN3952" s="12"/>
      <c r="DO3952" s="12"/>
      <c r="DP3952" s="12"/>
      <c r="DQ3952" s="12"/>
      <c r="DR3952" s="12"/>
      <c r="DS3952" s="12"/>
      <c r="DT3952" s="12"/>
      <c r="DU3952" s="12"/>
      <c r="DV3952" s="12"/>
    </row>
    <row r="3953" spans="1:126" s="14" customFormat="1" ht="45.75" thickBot="1" x14ac:dyDescent="0.3">
      <c r="A3953" s="12"/>
      <c r="B3953" s="13">
        <f t="shared" si="64"/>
        <v>3944</v>
      </c>
      <c r="C3953" s="2" t="s">
        <v>3814</v>
      </c>
      <c r="D3953" s="9">
        <v>7309</v>
      </c>
      <c r="E3953" s="2" t="s">
        <v>7270</v>
      </c>
      <c r="F3953" s="2" t="s">
        <v>7271</v>
      </c>
      <c r="G3953" s="2" t="s">
        <v>12036</v>
      </c>
      <c r="H3953" s="2" t="s">
        <v>619</v>
      </c>
      <c r="J3953" s="12"/>
      <c r="K3953" s="12"/>
      <c r="L3953" s="12"/>
      <c r="M3953" s="12"/>
      <c r="N3953" s="12"/>
      <c r="O3953" s="12"/>
      <c r="P3953" s="12"/>
      <c r="Q3953" s="12"/>
      <c r="R3953" s="12"/>
      <c r="S3953" s="12"/>
      <c r="T3953" s="12"/>
      <c r="U3953" s="12"/>
      <c r="V3953" s="12"/>
      <c r="W3953" s="12"/>
      <c r="X3953" s="12"/>
      <c r="Y3953" s="12"/>
      <c r="Z3953" s="12"/>
      <c r="AA3953" s="12"/>
      <c r="AB3953" s="12"/>
      <c r="AC3953" s="12"/>
      <c r="AD3953" s="12"/>
      <c r="AE3953" s="12"/>
      <c r="AF3953" s="12"/>
      <c r="AG3953" s="12"/>
      <c r="AH3953" s="12"/>
      <c r="AI3953" s="12"/>
      <c r="AJ3953" s="12"/>
      <c r="AK3953" s="12"/>
      <c r="AL3953" s="12"/>
      <c r="AM3953" s="12"/>
      <c r="AN3953" s="12"/>
      <c r="AO3953" s="12"/>
      <c r="AP3953" s="12"/>
      <c r="AQ3953" s="12"/>
      <c r="AR3953" s="12"/>
      <c r="AS3953" s="12"/>
      <c r="AT3953" s="12"/>
      <c r="AU3953" s="12"/>
      <c r="AV3953" s="12"/>
      <c r="AW3953" s="12"/>
      <c r="AX3953" s="12"/>
      <c r="AY3953" s="12"/>
      <c r="AZ3953" s="12"/>
      <c r="BA3953" s="12"/>
      <c r="BB3953" s="12"/>
      <c r="BC3953" s="12"/>
      <c r="BD3953" s="12"/>
      <c r="BE3953" s="12"/>
      <c r="BF3953" s="12"/>
      <c r="BG3953" s="12"/>
      <c r="BH3953" s="12"/>
      <c r="BI3953" s="12"/>
      <c r="BJ3953" s="12"/>
      <c r="BK3953" s="12"/>
      <c r="BL3953" s="12"/>
      <c r="BM3953" s="12"/>
      <c r="BN3953" s="12"/>
      <c r="BO3953" s="12"/>
      <c r="BP3953" s="12"/>
      <c r="BQ3953" s="12"/>
      <c r="BR3953" s="12"/>
      <c r="BS3953" s="12"/>
      <c r="BT3953" s="12"/>
      <c r="BU3953" s="12"/>
      <c r="BV3953" s="12"/>
      <c r="BW3953" s="12"/>
      <c r="BX3953" s="12"/>
      <c r="BY3953" s="12"/>
      <c r="BZ3953" s="12"/>
      <c r="CA3953" s="12"/>
      <c r="CB3953" s="12"/>
      <c r="CC3953" s="12"/>
      <c r="CD3953" s="12"/>
      <c r="CE3953" s="12"/>
      <c r="CF3953" s="12"/>
      <c r="CG3953" s="12"/>
      <c r="CH3953" s="12"/>
      <c r="CI3953" s="12"/>
      <c r="CJ3953" s="12"/>
      <c r="CK3953" s="12"/>
      <c r="CL3953" s="12"/>
      <c r="CM3953" s="12"/>
      <c r="CN3953" s="12"/>
      <c r="CO3953" s="12"/>
      <c r="CP3953" s="12"/>
      <c r="CQ3953" s="12"/>
      <c r="CR3953" s="12"/>
      <c r="CS3953" s="12"/>
      <c r="CT3953" s="12"/>
      <c r="CU3953" s="12"/>
      <c r="CV3953" s="12"/>
      <c r="CW3953" s="12"/>
      <c r="CX3953" s="12"/>
      <c r="CY3953" s="12"/>
      <c r="CZ3953" s="12"/>
      <c r="DA3953" s="12"/>
      <c r="DB3953" s="12"/>
      <c r="DC3953" s="12"/>
      <c r="DD3953" s="12"/>
      <c r="DE3953" s="12"/>
      <c r="DF3953" s="12"/>
      <c r="DG3953" s="12"/>
      <c r="DH3953" s="12"/>
      <c r="DI3953" s="12"/>
      <c r="DJ3953" s="12"/>
      <c r="DK3953" s="12"/>
      <c r="DL3953" s="12"/>
      <c r="DM3953" s="12"/>
      <c r="DN3953" s="12"/>
      <c r="DO3953" s="12"/>
      <c r="DP3953" s="12"/>
      <c r="DQ3953" s="12"/>
      <c r="DR3953" s="12"/>
      <c r="DS3953" s="12"/>
      <c r="DT3953" s="12"/>
      <c r="DU3953" s="12"/>
      <c r="DV3953" s="12"/>
    </row>
    <row r="3954" spans="1:126" s="14" customFormat="1" ht="45.75" thickBot="1" x14ac:dyDescent="0.3">
      <c r="A3954" s="12"/>
      <c r="B3954" s="13">
        <f t="shared" si="64"/>
        <v>3945</v>
      </c>
      <c r="C3954" s="2" t="s">
        <v>3814</v>
      </c>
      <c r="D3954" s="9">
        <v>2924</v>
      </c>
      <c r="E3954" s="2" t="s">
        <v>3184</v>
      </c>
      <c r="F3954" s="2" t="s">
        <v>4310</v>
      </c>
      <c r="G3954" s="2" t="s">
        <v>10848</v>
      </c>
      <c r="H3954" s="2" t="s">
        <v>779</v>
      </c>
      <c r="J3954" s="12"/>
      <c r="K3954" s="12"/>
      <c r="L3954" s="12"/>
      <c r="M3954" s="12"/>
      <c r="N3954" s="12"/>
      <c r="O3954" s="12"/>
      <c r="P3954" s="12"/>
      <c r="Q3954" s="12"/>
      <c r="R3954" s="12"/>
      <c r="S3954" s="12"/>
      <c r="T3954" s="12"/>
      <c r="U3954" s="12"/>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2"/>
      <c r="AY3954" s="12"/>
      <c r="AZ3954" s="12"/>
      <c r="BA3954" s="12"/>
      <c r="BB3954" s="12"/>
      <c r="BC3954" s="12"/>
      <c r="BD3954" s="12"/>
      <c r="BE3954" s="12"/>
      <c r="BF3954" s="12"/>
      <c r="BG3954" s="12"/>
      <c r="BH3954" s="12"/>
      <c r="BI3954" s="12"/>
      <c r="BJ3954" s="12"/>
      <c r="BK3954" s="12"/>
      <c r="BL3954" s="12"/>
      <c r="BM3954" s="12"/>
      <c r="BN3954" s="12"/>
      <c r="BO3954" s="12"/>
      <c r="BP3954" s="12"/>
      <c r="BQ3954" s="12"/>
      <c r="BR3954" s="12"/>
      <c r="BS3954" s="12"/>
      <c r="BT3954" s="12"/>
      <c r="BU3954" s="12"/>
      <c r="BV3954" s="12"/>
      <c r="BW3954" s="12"/>
      <c r="BX3954" s="12"/>
      <c r="BY3954" s="12"/>
      <c r="BZ3954" s="12"/>
      <c r="CA3954" s="12"/>
      <c r="CB3954" s="12"/>
      <c r="CC3954" s="12"/>
      <c r="CD3954" s="12"/>
      <c r="CE3954" s="12"/>
      <c r="CF3954" s="12"/>
      <c r="CG3954" s="12"/>
      <c r="CH3954" s="12"/>
      <c r="CI3954" s="12"/>
      <c r="CJ3954" s="12"/>
      <c r="CK3954" s="12"/>
      <c r="CL3954" s="12"/>
      <c r="CM3954" s="12"/>
      <c r="CN3954" s="12"/>
      <c r="CO3954" s="12"/>
      <c r="CP3954" s="12"/>
      <c r="CQ3954" s="12"/>
      <c r="CR3954" s="12"/>
      <c r="CS3954" s="12"/>
      <c r="CT3954" s="12"/>
      <c r="CU3954" s="12"/>
      <c r="CV3954" s="12"/>
      <c r="CW3954" s="12"/>
      <c r="CX3954" s="12"/>
      <c r="CY3954" s="12"/>
      <c r="CZ3954" s="12"/>
      <c r="DA3954" s="12"/>
      <c r="DB3954" s="12"/>
      <c r="DC3954" s="12"/>
      <c r="DD3954" s="12"/>
      <c r="DE3954" s="12"/>
      <c r="DF3954" s="12"/>
      <c r="DG3954" s="12"/>
      <c r="DH3954" s="12"/>
      <c r="DI3954" s="12"/>
      <c r="DJ3954" s="12"/>
      <c r="DK3954" s="12"/>
      <c r="DL3954" s="12"/>
      <c r="DM3954" s="12"/>
      <c r="DN3954" s="12"/>
      <c r="DO3954" s="12"/>
      <c r="DP3954" s="12"/>
      <c r="DQ3954" s="12"/>
      <c r="DR3954" s="12"/>
      <c r="DS3954" s="12"/>
      <c r="DT3954" s="12"/>
      <c r="DU3954" s="12"/>
      <c r="DV3954" s="12"/>
    </row>
    <row r="3955" spans="1:126" s="14" customFormat="1" ht="60.75" thickBot="1" x14ac:dyDescent="0.3">
      <c r="A3955" s="12"/>
      <c r="B3955" s="13">
        <f t="shared" si="64"/>
        <v>3946</v>
      </c>
      <c r="C3955" s="2" t="s">
        <v>3814</v>
      </c>
      <c r="D3955" s="9">
        <v>8467</v>
      </c>
      <c r="E3955" s="2" t="s">
        <v>6356</v>
      </c>
      <c r="F3955" s="2" t="s">
        <v>6357</v>
      </c>
      <c r="G3955" s="2" t="s">
        <v>10849</v>
      </c>
      <c r="H3955" s="2" t="s">
        <v>779</v>
      </c>
      <c r="J3955" s="12"/>
      <c r="K3955" s="12"/>
      <c r="L3955" s="12"/>
      <c r="M3955" s="12"/>
      <c r="N3955" s="12"/>
      <c r="O3955" s="12"/>
      <c r="P3955" s="12"/>
      <c r="Q3955" s="12"/>
      <c r="R3955" s="12"/>
      <c r="S3955" s="12"/>
      <c r="T3955" s="12"/>
      <c r="U3955" s="12"/>
      <c r="V3955" s="12"/>
      <c r="W3955" s="12"/>
      <c r="X3955" s="12"/>
      <c r="Y3955" s="12"/>
      <c r="Z3955" s="12"/>
      <c r="AA3955" s="12"/>
      <c r="AB3955" s="12"/>
      <c r="AC3955" s="12"/>
      <c r="AD3955" s="12"/>
      <c r="AE3955" s="12"/>
      <c r="AF3955" s="12"/>
      <c r="AG3955" s="12"/>
      <c r="AH3955" s="12"/>
      <c r="AI3955" s="12"/>
      <c r="AJ3955" s="12"/>
      <c r="AK3955" s="12"/>
      <c r="AL3955" s="12"/>
      <c r="AM3955" s="12"/>
      <c r="AN3955" s="12"/>
      <c r="AO3955" s="12"/>
      <c r="AP3955" s="12"/>
      <c r="AQ3955" s="12"/>
      <c r="AR3955" s="12"/>
      <c r="AS3955" s="12"/>
      <c r="AT3955" s="12"/>
      <c r="AU3955" s="12"/>
      <c r="AV3955" s="12"/>
      <c r="AW3955" s="12"/>
      <c r="AX3955" s="12"/>
      <c r="AY3955" s="12"/>
      <c r="AZ3955" s="12"/>
      <c r="BA3955" s="12"/>
      <c r="BB3955" s="12"/>
      <c r="BC3955" s="12"/>
      <c r="BD3955" s="12"/>
      <c r="BE3955" s="12"/>
      <c r="BF3955" s="12"/>
      <c r="BG3955" s="12"/>
      <c r="BH3955" s="12"/>
      <c r="BI3955" s="12"/>
      <c r="BJ3955" s="12"/>
      <c r="BK3955" s="12"/>
      <c r="BL3955" s="12"/>
      <c r="BM3955" s="12"/>
      <c r="BN3955" s="12"/>
      <c r="BO3955" s="12"/>
      <c r="BP3955" s="12"/>
      <c r="BQ3955" s="12"/>
      <c r="BR3955" s="12"/>
      <c r="BS3955" s="12"/>
      <c r="BT3955" s="12"/>
      <c r="BU3955" s="12"/>
      <c r="BV3955" s="12"/>
      <c r="BW3955" s="12"/>
      <c r="BX3955" s="12"/>
      <c r="BY3955" s="12"/>
      <c r="BZ3955" s="12"/>
      <c r="CA3955" s="12"/>
      <c r="CB3955" s="12"/>
      <c r="CC3955" s="12"/>
      <c r="CD3955" s="12"/>
      <c r="CE3955" s="12"/>
      <c r="CF3955" s="12"/>
      <c r="CG3955" s="12"/>
      <c r="CH3955" s="12"/>
      <c r="CI3955" s="12"/>
      <c r="CJ3955" s="12"/>
      <c r="CK3955" s="12"/>
      <c r="CL3955" s="12"/>
      <c r="CM3955" s="12"/>
      <c r="CN3955" s="12"/>
      <c r="CO3955" s="12"/>
      <c r="CP3955" s="12"/>
      <c r="CQ3955" s="12"/>
      <c r="CR3955" s="12"/>
      <c r="CS3955" s="12"/>
      <c r="CT3955" s="12"/>
      <c r="CU3955" s="12"/>
      <c r="CV3955" s="12"/>
      <c r="CW3955" s="12"/>
      <c r="CX3955" s="12"/>
      <c r="CY3955" s="12"/>
      <c r="CZ3955" s="12"/>
      <c r="DA3955" s="12"/>
      <c r="DB3955" s="12"/>
      <c r="DC3955" s="12"/>
      <c r="DD3955" s="12"/>
      <c r="DE3955" s="12"/>
      <c r="DF3955" s="12"/>
      <c r="DG3955" s="12"/>
      <c r="DH3955" s="12"/>
      <c r="DI3955" s="12"/>
      <c r="DJ3955" s="12"/>
      <c r="DK3955" s="12"/>
      <c r="DL3955" s="12"/>
      <c r="DM3955" s="12"/>
      <c r="DN3955" s="12"/>
      <c r="DO3955" s="12"/>
      <c r="DP3955" s="12"/>
      <c r="DQ3955" s="12"/>
      <c r="DR3955" s="12"/>
      <c r="DS3955" s="12"/>
      <c r="DT3955" s="12"/>
      <c r="DU3955" s="12"/>
      <c r="DV3955" s="12"/>
    </row>
    <row r="3956" spans="1:126" s="14" customFormat="1" ht="210.75" thickBot="1" x14ac:dyDescent="0.3">
      <c r="A3956" s="12"/>
      <c r="B3956" s="13">
        <f t="shared" si="64"/>
        <v>3947</v>
      </c>
      <c r="C3956" s="2" t="s">
        <v>3814</v>
      </c>
      <c r="D3956" s="9">
        <v>84</v>
      </c>
      <c r="E3956" s="2" t="s">
        <v>3187</v>
      </c>
      <c r="F3956" s="2" t="s">
        <v>3186</v>
      </c>
      <c r="G3956" s="2" t="s">
        <v>10850</v>
      </c>
      <c r="H3956" s="2" t="s">
        <v>779</v>
      </c>
      <c r="J3956" s="12"/>
      <c r="K3956" s="12"/>
      <c r="L3956" s="12"/>
      <c r="M3956" s="12"/>
      <c r="N3956" s="12"/>
      <c r="O3956" s="12"/>
      <c r="P3956" s="12"/>
      <c r="Q3956" s="12"/>
      <c r="R3956" s="12"/>
      <c r="S3956" s="12"/>
      <c r="T3956" s="12"/>
      <c r="U3956" s="12"/>
      <c r="V3956" s="12"/>
      <c r="W3956" s="12"/>
      <c r="X3956" s="12"/>
      <c r="Y3956" s="12"/>
      <c r="Z3956" s="12"/>
      <c r="AA3956" s="12"/>
      <c r="AB3956" s="12"/>
      <c r="AC3956" s="12"/>
      <c r="AD3956" s="12"/>
      <c r="AE3956" s="12"/>
      <c r="AF3956" s="12"/>
      <c r="AG3956" s="12"/>
      <c r="AH3956" s="12"/>
      <c r="AI3956" s="12"/>
      <c r="AJ3956" s="12"/>
      <c r="AK3956" s="12"/>
      <c r="AL3956" s="12"/>
      <c r="AM3956" s="12"/>
      <c r="AN3956" s="12"/>
      <c r="AO3956" s="12"/>
      <c r="AP3956" s="12"/>
      <c r="AQ3956" s="12"/>
      <c r="AR3956" s="12"/>
      <c r="AS3956" s="12"/>
      <c r="AT3956" s="12"/>
      <c r="AU3956" s="12"/>
      <c r="AV3956" s="12"/>
      <c r="AW3956" s="12"/>
      <c r="AX3956" s="12"/>
      <c r="AY3956" s="12"/>
      <c r="AZ3956" s="12"/>
      <c r="BA3956" s="12"/>
      <c r="BB3956" s="12"/>
      <c r="BC3956" s="12"/>
      <c r="BD3956" s="12"/>
      <c r="BE3956" s="12"/>
      <c r="BF3956" s="12"/>
      <c r="BG3956" s="12"/>
      <c r="BH3956" s="12"/>
      <c r="BI3956" s="12"/>
      <c r="BJ3956" s="12"/>
      <c r="BK3956" s="12"/>
      <c r="BL3956" s="12"/>
      <c r="BM3956" s="12"/>
      <c r="BN3956" s="12"/>
      <c r="BO3956" s="12"/>
      <c r="BP3956" s="12"/>
      <c r="BQ3956" s="12"/>
      <c r="BR3956" s="12"/>
      <c r="BS3956" s="12"/>
      <c r="BT3956" s="12"/>
      <c r="BU3956" s="12"/>
      <c r="BV3956" s="12"/>
      <c r="BW3956" s="12"/>
      <c r="BX3956" s="12"/>
      <c r="BY3956" s="12"/>
      <c r="BZ3956" s="12"/>
      <c r="CA3956" s="12"/>
      <c r="CB3956" s="12"/>
      <c r="CC3956" s="12"/>
      <c r="CD3956" s="12"/>
      <c r="CE3956" s="12"/>
      <c r="CF3956" s="12"/>
      <c r="CG3956" s="12"/>
      <c r="CH3956" s="12"/>
      <c r="CI3956" s="12"/>
      <c r="CJ3956" s="12"/>
      <c r="CK3956" s="12"/>
      <c r="CL3956" s="12"/>
      <c r="CM3956" s="12"/>
      <c r="CN3956" s="12"/>
      <c r="CO3956" s="12"/>
      <c r="CP3956" s="12"/>
      <c r="CQ3956" s="12"/>
      <c r="CR3956" s="12"/>
      <c r="CS3956" s="12"/>
      <c r="CT3956" s="12"/>
      <c r="CU3956" s="12"/>
      <c r="CV3956" s="12"/>
      <c r="CW3956" s="12"/>
      <c r="CX3956" s="12"/>
      <c r="CY3956" s="12"/>
      <c r="CZ3956" s="12"/>
      <c r="DA3956" s="12"/>
      <c r="DB3956" s="12"/>
      <c r="DC3956" s="12"/>
      <c r="DD3956" s="12"/>
      <c r="DE3956" s="12"/>
      <c r="DF3956" s="12"/>
      <c r="DG3956" s="12"/>
      <c r="DH3956" s="12"/>
      <c r="DI3956" s="12"/>
      <c r="DJ3956" s="12"/>
      <c r="DK3956" s="12"/>
      <c r="DL3956" s="12"/>
      <c r="DM3956" s="12"/>
      <c r="DN3956" s="12"/>
      <c r="DO3956" s="12"/>
      <c r="DP3956" s="12"/>
      <c r="DQ3956" s="12"/>
      <c r="DR3956" s="12"/>
      <c r="DS3956" s="12"/>
      <c r="DT3956" s="12"/>
      <c r="DU3956" s="12"/>
      <c r="DV3956" s="12"/>
    </row>
    <row r="3957" spans="1:126" s="14" customFormat="1" ht="165.75" thickBot="1" x14ac:dyDescent="0.3">
      <c r="A3957" s="12"/>
      <c r="B3957" s="13">
        <f t="shared" si="64"/>
        <v>3948</v>
      </c>
      <c r="C3957" s="2" t="s">
        <v>3814</v>
      </c>
      <c r="D3957" s="9">
        <v>84</v>
      </c>
      <c r="E3957" s="2" t="s">
        <v>3188</v>
      </c>
      <c r="F3957" s="2" t="s">
        <v>3189</v>
      </c>
      <c r="G3957" s="2" t="s">
        <v>10851</v>
      </c>
      <c r="H3957" s="2" t="s">
        <v>779</v>
      </c>
      <c r="J3957" s="12"/>
      <c r="K3957" s="12"/>
      <c r="L3957" s="12"/>
      <c r="M3957" s="12"/>
      <c r="N3957" s="12"/>
      <c r="O3957" s="12"/>
      <c r="P3957" s="12"/>
      <c r="Q3957" s="12"/>
      <c r="R3957" s="12"/>
      <c r="S3957" s="12"/>
      <c r="T3957" s="12"/>
      <c r="U3957" s="12"/>
      <c r="V3957" s="12"/>
      <c r="W3957" s="12"/>
      <c r="X3957" s="12"/>
      <c r="Y3957" s="12"/>
      <c r="Z3957" s="12"/>
      <c r="AA3957" s="12"/>
      <c r="AB3957" s="12"/>
      <c r="AC3957" s="12"/>
      <c r="AD3957" s="12"/>
      <c r="AE3957" s="12"/>
      <c r="AF3957" s="12"/>
      <c r="AG3957" s="12"/>
      <c r="AH3957" s="12"/>
      <c r="AI3957" s="12"/>
      <c r="AJ3957" s="12"/>
      <c r="AK3957" s="12"/>
      <c r="AL3957" s="12"/>
      <c r="AM3957" s="12"/>
      <c r="AN3957" s="12"/>
      <c r="AO3957" s="12"/>
      <c r="AP3957" s="12"/>
      <c r="AQ3957" s="12"/>
      <c r="AR3957" s="12"/>
      <c r="AS3957" s="12"/>
      <c r="AT3957" s="12"/>
      <c r="AU3957" s="12"/>
      <c r="AV3957" s="12"/>
      <c r="AW3957" s="12"/>
      <c r="AX3957" s="12"/>
      <c r="AY3957" s="12"/>
      <c r="AZ3957" s="12"/>
      <c r="BA3957" s="12"/>
      <c r="BB3957" s="12"/>
      <c r="BC3957" s="12"/>
      <c r="BD3957" s="12"/>
      <c r="BE3957" s="12"/>
      <c r="BF3957" s="12"/>
      <c r="BG3957" s="12"/>
      <c r="BH3957" s="12"/>
      <c r="BI3957" s="12"/>
      <c r="BJ3957" s="12"/>
      <c r="BK3957" s="12"/>
      <c r="BL3957" s="12"/>
      <c r="BM3957" s="12"/>
      <c r="BN3957" s="12"/>
      <c r="BO3957" s="12"/>
      <c r="BP3957" s="12"/>
      <c r="BQ3957" s="12"/>
      <c r="BR3957" s="12"/>
      <c r="BS3957" s="12"/>
      <c r="BT3957" s="12"/>
      <c r="BU3957" s="12"/>
      <c r="BV3957" s="12"/>
      <c r="BW3957" s="12"/>
      <c r="BX3957" s="12"/>
      <c r="BY3957" s="12"/>
      <c r="BZ3957" s="12"/>
      <c r="CA3957" s="12"/>
      <c r="CB3957" s="12"/>
      <c r="CC3957" s="12"/>
      <c r="CD3957" s="12"/>
      <c r="CE3957" s="12"/>
      <c r="CF3957" s="12"/>
      <c r="CG3957" s="12"/>
      <c r="CH3957" s="12"/>
      <c r="CI3957" s="12"/>
      <c r="CJ3957" s="12"/>
      <c r="CK3957" s="12"/>
      <c r="CL3957" s="12"/>
      <c r="CM3957" s="12"/>
      <c r="CN3957" s="12"/>
      <c r="CO3957" s="12"/>
      <c r="CP3957" s="12"/>
      <c r="CQ3957" s="12"/>
      <c r="CR3957" s="12"/>
      <c r="CS3957" s="12"/>
      <c r="CT3957" s="12"/>
      <c r="CU3957" s="12"/>
      <c r="CV3957" s="12"/>
      <c r="CW3957" s="12"/>
      <c r="CX3957" s="12"/>
      <c r="CY3957" s="12"/>
      <c r="CZ3957" s="12"/>
      <c r="DA3957" s="12"/>
      <c r="DB3957" s="12"/>
      <c r="DC3957" s="12"/>
      <c r="DD3957" s="12"/>
      <c r="DE3957" s="12"/>
      <c r="DF3957" s="12"/>
      <c r="DG3957" s="12"/>
      <c r="DH3957" s="12"/>
      <c r="DI3957" s="12"/>
      <c r="DJ3957" s="12"/>
      <c r="DK3957" s="12"/>
      <c r="DL3957" s="12"/>
      <c r="DM3957" s="12"/>
      <c r="DN3957" s="12"/>
      <c r="DO3957" s="12"/>
      <c r="DP3957" s="12"/>
      <c r="DQ3957" s="12"/>
      <c r="DR3957" s="12"/>
      <c r="DS3957" s="12"/>
      <c r="DT3957" s="12"/>
      <c r="DU3957" s="12"/>
      <c r="DV3957" s="12"/>
    </row>
    <row r="3958" spans="1:126" s="14" customFormat="1" ht="75.75" thickBot="1" x14ac:dyDescent="0.3">
      <c r="A3958" s="12"/>
      <c r="B3958" s="13">
        <f t="shared" si="64"/>
        <v>3949</v>
      </c>
      <c r="C3958" s="2" t="s">
        <v>3814</v>
      </c>
      <c r="D3958" s="9">
        <v>2952</v>
      </c>
      <c r="E3958" s="2" t="s">
        <v>7142</v>
      </c>
      <c r="F3958" s="2" t="s">
        <v>7143</v>
      </c>
      <c r="G3958" s="2" t="s">
        <v>10852</v>
      </c>
      <c r="H3958" s="2" t="s">
        <v>779</v>
      </c>
      <c r="J3958" s="12"/>
      <c r="K3958" s="12"/>
      <c r="L3958" s="12"/>
      <c r="M3958" s="12"/>
      <c r="N3958" s="12"/>
      <c r="O3958" s="12"/>
      <c r="P3958" s="12"/>
      <c r="Q3958" s="12"/>
      <c r="R3958" s="12"/>
      <c r="S3958" s="12"/>
      <c r="T3958" s="12"/>
      <c r="U3958" s="12"/>
      <c r="V3958" s="12"/>
      <c r="W3958" s="12"/>
      <c r="X3958" s="12"/>
      <c r="Y3958" s="12"/>
      <c r="Z3958" s="12"/>
      <c r="AA3958" s="12"/>
      <c r="AB3958" s="12"/>
      <c r="AC3958" s="12"/>
      <c r="AD3958" s="12"/>
      <c r="AE3958" s="12"/>
      <c r="AF3958" s="12"/>
      <c r="AG3958" s="12"/>
      <c r="AH3958" s="12"/>
      <c r="AI3958" s="12"/>
      <c r="AJ3958" s="12"/>
      <c r="AK3958" s="12"/>
      <c r="AL3958" s="12"/>
      <c r="AM3958" s="12"/>
      <c r="AN3958" s="12"/>
      <c r="AO3958" s="12"/>
      <c r="AP3958" s="12"/>
      <c r="AQ3958" s="12"/>
      <c r="AR3958" s="12"/>
      <c r="AS3958" s="12"/>
      <c r="AT3958" s="12"/>
      <c r="AU3958" s="12"/>
      <c r="AV3958" s="12"/>
      <c r="AW3958" s="12"/>
      <c r="AX3958" s="12"/>
      <c r="AY3958" s="12"/>
      <c r="AZ3958" s="12"/>
      <c r="BA3958" s="12"/>
      <c r="BB3958" s="12"/>
      <c r="BC3958" s="12"/>
      <c r="BD3958" s="12"/>
      <c r="BE3958" s="12"/>
      <c r="BF3958" s="12"/>
      <c r="BG3958" s="12"/>
      <c r="BH3958" s="12"/>
      <c r="BI3958" s="12"/>
      <c r="BJ3958" s="12"/>
      <c r="BK3958" s="12"/>
      <c r="BL3958" s="12"/>
      <c r="BM3958" s="12"/>
      <c r="BN3958" s="12"/>
      <c r="BO3958" s="12"/>
      <c r="BP3958" s="12"/>
      <c r="BQ3958" s="12"/>
      <c r="BR3958" s="12"/>
      <c r="BS3958" s="12"/>
      <c r="BT3958" s="12"/>
      <c r="BU3958" s="12"/>
      <c r="BV3958" s="12"/>
      <c r="BW3958" s="12"/>
      <c r="BX3958" s="12"/>
      <c r="BY3958" s="12"/>
      <c r="BZ3958" s="12"/>
      <c r="CA3958" s="12"/>
      <c r="CB3958" s="12"/>
      <c r="CC3958" s="12"/>
      <c r="CD3958" s="12"/>
      <c r="CE3958" s="12"/>
      <c r="CF3958" s="12"/>
      <c r="CG3958" s="12"/>
      <c r="CH3958" s="12"/>
      <c r="CI3958" s="12"/>
      <c r="CJ3958" s="12"/>
      <c r="CK3958" s="12"/>
      <c r="CL3958" s="12"/>
      <c r="CM3958" s="12"/>
      <c r="CN3958" s="12"/>
      <c r="CO3958" s="12"/>
      <c r="CP3958" s="12"/>
      <c r="CQ3958" s="12"/>
      <c r="CR3958" s="12"/>
      <c r="CS3958" s="12"/>
      <c r="CT3958" s="12"/>
      <c r="CU3958" s="12"/>
      <c r="CV3958" s="12"/>
      <c r="CW3958" s="12"/>
      <c r="CX3958" s="12"/>
      <c r="CY3958" s="12"/>
      <c r="CZ3958" s="12"/>
      <c r="DA3958" s="12"/>
      <c r="DB3958" s="12"/>
      <c r="DC3958" s="12"/>
      <c r="DD3958" s="12"/>
      <c r="DE3958" s="12"/>
      <c r="DF3958" s="12"/>
      <c r="DG3958" s="12"/>
      <c r="DH3958" s="12"/>
      <c r="DI3958" s="12"/>
      <c r="DJ3958" s="12"/>
      <c r="DK3958" s="12"/>
      <c r="DL3958" s="12"/>
      <c r="DM3958" s="12"/>
      <c r="DN3958" s="12"/>
      <c r="DO3958" s="12"/>
      <c r="DP3958" s="12"/>
      <c r="DQ3958" s="12"/>
      <c r="DR3958" s="12"/>
      <c r="DS3958" s="12"/>
      <c r="DT3958" s="12"/>
      <c r="DU3958" s="12"/>
      <c r="DV3958" s="12"/>
    </row>
    <row r="3959" spans="1:126" s="14" customFormat="1" ht="60.75" thickBot="1" x14ac:dyDescent="0.3">
      <c r="A3959" s="12"/>
      <c r="B3959" s="13">
        <f t="shared" si="64"/>
        <v>3950</v>
      </c>
      <c r="C3959" s="2" t="s">
        <v>3814</v>
      </c>
      <c r="D3959" s="9">
        <v>8201</v>
      </c>
      <c r="E3959" s="2" t="s">
        <v>3192</v>
      </c>
      <c r="F3959" s="2" t="s">
        <v>3191</v>
      </c>
      <c r="G3959" s="2" t="s">
        <v>3190</v>
      </c>
      <c r="H3959" s="2" t="s">
        <v>779</v>
      </c>
      <c r="J3959" s="12"/>
      <c r="K3959" s="12"/>
      <c r="L3959" s="12"/>
      <c r="M3959" s="12"/>
      <c r="N3959" s="12"/>
      <c r="O3959" s="12"/>
      <c r="P3959" s="12"/>
      <c r="Q3959" s="12"/>
      <c r="R3959" s="12"/>
      <c r="S3959" s="12"/>
      <c r="T3959" s="12"/>
      <c r="U3959" s="12"/>
      <c r="V3959" s="12"/>
      <c r="W3959" s="12"/>
      <c r="X3959" s="12"/>
      <c r="Y3959" s="12"/>
      <c r="Z3959" s="12"/>
      <c r="AA3959" s="12"/>
      <c r="AB3959" s="12"/>
      <c r="AC3959" s="12"/>
      <c r="AD3959" s="12"/>
      <c r="AE3959" s="12"/>
      <c r="AF3959" s="12"/>
      <c r="AG3959" s="12"/>
      <c r="AH3959" s="12"/>
      <c r="AI3959" s="12"/>
      <c r="AJ3959" s="12"/>
      <c r="AK3959" s="12"/>
      <c r="AL3959" s="12"/>
      <c r="AM3959" s="12"/>
      <c r="AN3959" s="12"/>
      <c r="AO3959" s="12"/>
      <c r="AP3959" s="12"/>
      <c r="AQ3959" s="12"/>
      <c r="AR3959" s="12"/>
      <c r="AS3959" s="12"/>
      <c r="AT3959" s="12"/>
      <c r="AU3959" s="12"/>
      <c r="AV3959" s="12"/>
      <c r="AW3959" s="12"/>
      <c r="AX3959" s="12"/>
      <c r="AY3959" s="12"/>
      <c r="AZ3959" s="12"/>
      <c r="BA3959" s="12"/>
      <c r="BB3959" s="12"/>
      <c r="BC3959" s="12"/>
      <c r="BD3959" s="12"/>
      <c r="BE3959" s="12"/>
      <c r="BF3959" s="12"/>
      <c r="BG3959" s="12"/>
      <c r="BH3959" s="12"/>
      <c r="BI3959" s="12"/>
      <c r="BJ3959" s="12"/>
      <c r="BK3959" s="12"/>
      <c r="BL3959" s="12"/>
      <c r="BM3959" s="12"/>
      <c r="BN3959" s="12"/>
      <c r="BO3959" s="12"/>
      <c r="BP3959" s="12"/>
      <c r="BQ3959" s="12"/>
      <c r="BR3959" s="12"/>
      <c r="BS3959" s="12"/>
      <c r="BT3959" s="12"/>
      <c r="BU3959" s="12"/>
      <c r="BV3959" s="12"/>
      <c r="BW3959" s="12"/>
      <c r="BX3959" s="12"/>
      <c r="BY3959" s="12"/>
      <c r="BZ3959" s="12"/>
      <c r="CA3959" s="12"/>
      <c r="CB3959" s="12"/>
      <c r="CC3959" s="12"/>
      <c r="CD3959" s="12"/>
      <c r="CE3959" s="12"/>
      <c r="CF3959" s="12"/>
      <c r="CG3959" s="12"/>
      <c r="CH3959" s="12"/>
      <c r="CI3959" s="12"/>
      <c r="CJ3959" s="12"/>
      <c r="CK3959" s="12"/>
      <c r="CL3959" s="12"/>
      <c r="CM3959" s="12"/>
      <c r="CN3959" s="12"/>
      <c r="CO3959" s="12"/>
      <c r="CP3959" s="12"/>
      <c r="CQ3959" s="12"/>
      <c r="CR3959" s="12"/>
      <c r="CS3959" s="12"/>
      <c r="CT3959" s="12"/>
      <c r="CU3959" s="12"/>
      <c r="CV3959" s="12"/>
      <c r="CW3959" s="12"/>
      <c r="CX3959" s="12"/>
      <c r="CY3959" s="12"/>
      <c r="CZ3959" s="12"/>
      <c r="DA3959" s="12"/>
      <c r="DB3959" s="12"/>
      <c r="DC3959" s="12"/>
      <c r="DD3959" s="12"/>
      <c r="DE3959" s="12"/>
      <c r="DF3959" s="12"/>
      <c r="DG3959" s="12"/>
      <c r="DH3959" s="12"/>
      <c r="DI3959" s="12"/>
      <c r="DJ3959" s="12"/>
      <c r="DK3959" s="12"/>
      <c r="DL3959" s="12"/>
      <c r="DM3959" s="12"/>
      <c r="DN3959" s="12"/>
      <c r="DO3959" s="12"/>
      <c r="DP3959" s="12"/>
      <c r="DQ3959" s="12"/>
      <c r="DR3959" s="12"/>
      <c r="DS3959" s="12"/>
      <c r="DT3959" s="12"/>
      <c r="DU3959" s="12"/>
      <c r="DV3959" s="12"/>
    </row>
    <row r="3960" spans="1:126" s="14" customFormat="1" ht="60.75" thickBot="1" x14ac:dyDescent="0.3">
      <c r="A3960" s="12"/>
      <c r="B3960" s="13">
        <f t="shared" si="64"/>
        <v>3951</v>
      </c>
      <c r="C3960" s="2" t="s">
        <v>3814</v>
      </c>
      <c r="D3960" s="1" t="s">
        <v>6106</v>
      </c>
      <c r="E3960" s="2" t="s">
        <v>3184</v>
      </c>
      <c r="F3960" s="2" t="s">
        <v>3183</v>
      </c>
      <c r="G3960" s="2" t="s">
        <v>10853</v>
      </c>
      <c r="H3960" s="2" t="s">
        <v>779</v>
      </c>
      <c r="J3960" s="12"/>
      <c r="K3960" s="12"/>
      <c r="L3960" s="12"/>
      <c r="M3960" s="12"/>
      <c r="N3960" s="12"/>
      <c r="O3960" s="12"/>
      <c r="P3960" s="12"/>
      <c r="Q3960" s="12"/>
      <c r="R3960" s="12"/>
      <c r="S3960" s="12"/>
      <c r="T3960" s="12"/>
      <c r="U3960" s="12"/>
      <c r="V3960" s="12"/>
      <c r="W3960" s="12"/>
      <c r="X3960" s="12"/>
      <c r="Y3960" s="12"/>
      <c r="Z3960" s="12"/>
      <c r="AA3960" s="12"/>
      <c r="AB3960" s="12"/>
      <c r="AC3960" s="12"/>
      <c r="AD3960" s="12"/>
      <c r="AE3960" s="12"/>
      <c r="AF3960" s="12"/>
      <c r="AG3960" s="12"/>
      <c r="AH3960" s="12"/>
      <c r="AI3960" s="12"/>
      <c r="AJ3960" s="12"/>
      <c r="AK3960" s="12"/>
      <c r="AL3960" s="12"/>
      <c r="AM3960" s="12"/>
      <c r="AN3960" s="12"/>
      <c r="AO3960" s="12"/>
      <c r="AP3960" s="12"/>
      <c r="AQ3960" s="12"/>
      <c r="AR3960" s="12"/>
      <c r="AS3960" s="12"/>
      <c r="AT3960" s="12"/>
      <c r="AU3960" s="12"/>
      <c r="AV3960" s="12"/>
      <c r="AW3960" s="12"/>
      <c r="AX3960" s="12"/>
      <c r="AY3960" s="12"/>
      <c r="AZ3960" s="12"/>
      <c r="BA3960" s="12"/>
      <c r="BB3960" s="12"/>
      <c r="BC3960" s="12"/>
      <c r="BD3960" s="12"/>
      <c r="BE3960" s="12"/>
      <c r="BF3960" s="12"/>
      <c r="BG3960" s="12"/>
      <c r="BH3960" s="12"/>
      <c r="BI3960" s="12"/>
      <c r="BJ3960" s="12"/>
      <c r="BK3960" s="12"/>
      <c r="BL3960" s="12"/>
      <c r="BM3960" s="12"/>
      <c r="BN3960" s="12"/>
      <c r="BO3960" s="12"/>
      <c r="BP3960" s="12"/>
      <c r="BQ3960" s="12"/>
      <c r="BR3960" s="12"/>
      <c r="BS3960" s="12"/>
      <c r="BT3960" s="12"/>
      <c r="BU3960" s="12"/>
      <c r="BV3960" s="12"/>
      <c r="BW3960" s="12"/>
      <c r="BX3960" s="12"/>
      <c r="BY3960" s="12"/>
      <c r="BZ3960" s="12"/>
      <c r="CA3960" s="12"/>
      <c r="CB3960" s="12"/>
      <c r="CC3960" s="12"/>
      <c r="CD3960" s="12"/>
      <c r="CE3960" s="12"/>
      <c r="CF3960" s="12"/>
      <c r="CG3960" s="12"/>
      <c r="CH3960" s="12"/>
      <c r="CI3960" s="12"/>
      <c r="CJ3960" s="12"/>
      <c r="CK3960" s="12"/>
      <c r="CL3960" s="12"/>
      <c r="CM3960" s="12"/>
      <c r="CN3960" s="12"/>
      <c r="CO3960" s="12"/>
      <c r="CP3960" s="12"/>
      <c r="CQ3960" s="12"/>
      <c r="CR3960" s="12"/>
      <c r="CS3960" s="12"/>
      <c r="CT3960" s="12"/>
      <c r="CU3960" s="12"/>
      <c r="CV3960" s="12"/>
      <c r="CW3960" s="12"/>
      <c r="CX3960" s="12"/>
      <c r="CY3960" s="12"/>
      <c r="CZ3960" s="12"/>
      <c r="DA3960" s="12"/>
      <c r="DB3960" s="12"/>
      <c r="DC3960" s="12"/>
      <c r="DD3960" s="12"/>
      <c r="DE3960" s="12"/>
      <c r="DF3960" s="12"/>
      <c r="DG3960" s="12"/>
      <c r="DH3960" s="12"/>
      <c r="DI3960" s="12"/>
      <c r="DJ3960" s="12"/>
      <c r="DK3960" s="12"/>
      <c r="DL3960" s="12"/>
      <c r="DM3960" s="12"/>
      <c r="DN3960" s="12"/>
      <c r="DO3960" s="12"/>
      <c r="DP3960" s="12"/>
      <c r="DQ3960" s="12"/>
      <c r="DR3960" s="12"/>
      <c r="DS3960" s="12"/>
      <c r="DT3960" s="12"/>
      <c r="DU3960" s="12"/>
      <c r="DV3960" s="12"/>
    </row>
    <row r="3961" spans="1:126" s="14" customFormat="1" ht="90.75" thickBot="1" x14ac:dyDescent="0.3">
      <c r="A3961" s="12"/>
      <c r="B3961" s="13">
        <f t="shared" si="64"/>
        <v>3952</v>
      </c>
      <c r="C3961" s="2" t="s">
        <v>3814</v>
      </c>
      <c r="D3961" s="1" t="s">
        <v>5790</v>
      </c>
      <c r="E3961" s="2" t="s">
        <v>5791</v>
      </c>
      <c r="F3961" s="2" t="s">
        <v>3185</v>
      </c>
      <c r="G3961" s="2" t="s">
        <v>10854</v>
      </c>
      <c r="H3961" s="2" t="s">
        <v>779</v>
      </c>
      <c r="J3961" s="12"/>
      <c r="K3961" s="12"/>
      <c r="L3961" s="12"/>
      <c r="M3961" s="12"/>
      <c r="N3961" s="12"/>
      <c r="O3961" s="12"/>
      <c r="P3961" s="12"/>
      <c r="Q3961" s="12"/>
      <c r="R3961" s="12"/>
      <c r="S3961" s="12"/>
      <c r="T3961" s="12"/>
      <c r="U3961" s="12"/>
      <c r="V3961" s="12"/>
      <c r="W3961" s="12"/>
      <c r="X3961" s="12"/>
      <c r="Y3961" s="12"/>
      <c r="Z3961" s="12"/>
      <c r="AA3961" s="12"/>
      <c r="AB3961" s="12"/>
      <c r="AC3961" s="12"/>
      <c r="AD3961" s="12"/>
      <c r="AE3961" s="12"/>
      <c r="AF3961" s="12"/>
      <c r="AG3961" s="12"/>
      <c r="AH3961" s="12"/>
      <c r="AI3961" s="12"/>
      <c r="AJ3961" s="12"/>
      <c r="AK3961" s="12"/>
      <c r="AL3961" s="12"/>
      <c r="AM3961" s="12"/>
      <c r="AN3961" s="12"/>
      <c r="AO3961" s="12"/>
      <c r="AP3961" s="12"/>
      <c r="AQ3961" s="12"/>
      <c r="AR3961" s="12"/>
      <c r="AS3961" s="12"/>
      <c r="AT3961" s="12"/>
      <c r="AU3961" s="12"/>
      <c r="AV3961" s="12"/>
      <c r="AW3961" s="12"/>
      <c r="AX3961" s="12"/>
      <c r="AY3961" s="12"/>
      <c r="AZ3961" s="12"/>
      <c r="BA3961" s="12"/>
      <c r="BB3961" s="12"/>
      <c r="BC3961" s="12"/>
      <c r="BD3961" s="12"/>
      <c r="BE3961" s="12"/>
      <c r="BF3961" s="12"/>
      <c r="BG3961" s="12"/>
      <c r="BH3961" s="12"/>
      <c r="BI3961" s="12"/>
      <c r="BJ3961" s="12"/>
      <c r="BK3961" s="12"/>
      <c r="BL3961" s="12"/>
      <c r="BM3961" s="12"/>
      <c r="BN3961" s="12"/>
      <c r="BO3961" s="12"/>
      <c r="BP3961" s="12"/>
      <c r="BQ3961" s="12"/>
      <c r="BR3961" s="12"/>
      <c r="BS3961" s="12"/>
      <c r="BT3961" s="12"/>
      <c r="BU3961" s="12"/>
      <c r="BV3961" s="12"/>
      <c r="BW3961" s="12"/>
      <c r="BX3961" s="12"/>
      <c r="BY3961" s="12"/>
      <c r="BZ3961" s="12"/>
      <c r="CA3961" s="12"/>
      <c r="CB3961" s="12"/>
      <c r="CC3961" s="12"/>
      <c r="CD3961" s="12"/>
      <c r="CE3961" s="12"/>
      <c r="CF3961" s="12"/>
      <c r="CG3961" s="12"/>
      <c r="CH3961" s="12"/>
      <c r="CI3961" s="12"/>
      <c r="CJ3961" s="12"/>
      <c r="CK3961" s="12"/>
      <c r="CL3961" s="12"/>
      <c r="CM3961" s="12"/>
      <c r="CN3961" s="12"/>
      <c r="CO3961" s="12"/>
      <c r="CP3961" s="12"/>
      <c r="CQ3961" s="12"/>
      <c r="CR3961" s="12"/>
      <c r="CS3961" s="12"/>
      <c r="CT3961" s="12"/>
      <c r="CU3961" s="12"/>
      <c r="CV3961" s="12"/>
      <c r="CW3961" s="12"/>
      <c r="CX3961" s="12"/>
      <c r="CY3961" s="12"/>
      <c r="CZ3961" s="12"/>
      <c r="DA3961" s="12"/>
      <c r="DB3961" s="12"/>
      <c r="DC3961" s="12"/>
      <c r="DD3961" s="12"/>
      <c r="DE3961" s="12"/>
      <c r="DF3961" s="12"/>
      <c r="DG3961" s="12"/>
      <c r="DH3961" s="12"/>
      <c r="DI3961" s="12"/>
      <c r="DJ3961" s="12"/>
      <c r="DK3961" s="12"/>
      <c r="DL3961" s="12"/>
      <c r="DM3961" s="12"/>
      <c r="DN3961" s="12"/>
      <c r="DO3961" s="12"/>
      <c r="DP3961" s="12"/>
      <c r="DQ3961" s="12"/>
      <c r="DR3961" s="12"/>
      <c r="DS3961" s="12"/>
      <c r="DT3961" s="12"/>
      <c r="DU3961" s="12"/>
      <c r="DV3961" s="12"/>
    </row>
    <row r="3962" spans="1:126" s="14" customFormat="1" ht="90.75" thickBot="1" x14ac:dyDescent="0.3">
      <c r="A3962" s="12"/>
      <c r="B3962" s="13">
        <f t="shared" si="64"/>
        <v>3953</v>
      </c>
      <c r="C3962" s="2" t="s">
        <v>3814</v>
      </c>
      <c r="D3962" s="9">
        <v>25</v>
      </c>
      <c r="E3962" s="2" t="s">
        <v>6938</v>
      </c>
      <c r="F3962" s="2" t="s">
        <v>3193</v>
      </c>
      <c r="G3962" s="2" t="s">
        <v>10855</v>
      </c>
      <c r="H3962" s="2" t="s">
        <v>779</v>
      </c>
      <c r="J3962" s="12"/>
      <c r="K3962" s="12"/>
      <c r="L3962" s="12"/>
      <c r="M3962" s="12"/>
      <c r="N3962" s="12"/>
      <c r="O3962" s="12"/>
      <c r="P3962" s="12"/>
      <c r="Q3962" s="12"/>
      <c r="R3962" s="12"/>
      <c r="S3962" s="12"/>
      <c r="T3962" s="12"/>
      <c r="U3962" s="12"/>
      <c r="V3962" s="12"/>
      <c r="W3962" s="12"/>
      <c r="X3962" s="12"/>
      <c r="Y3962" s="12"/>
      <c r="Z3962" s="12"/>
      <c r="AA3962" s="12"/>
      <c r="AB3962" s="12"/>
      <c r="AC3962" s="12"/>
      <c r="AD3962" s="12"/>
      <c r="AE3962" s="12"/>
      <c r="AF3962" s="12"/>
      <c r="AG3962" s="12"/>
      <c r="AH3962" s="12"/>
      <c r="AI3962" s="12"/>
      <c r="AJ3962" s="12"/>
      <c r="AK3962" s="12"/>
      <c r="AL3962" s="12"/>
      <c r="AM3962" s="12"/>
      <c r="AN3962" s="12"/>
      <c r="AO3962" s="12"/>
      <c r="AP3962" s="12"/>
      <c r="AQ3962" s="12"/>
      <c r="AR3962" s="12"/>
      <c r="AS3962" s="12"/>
      <c r="AT3962" s="12"/>
      <c r="AU3962" s="12"/>
      <c r="AV3962" s="12"/>
      <c r="AW3962" s="12"/>
      <c r="AX3962" s="12"/>
      <c r="AY3962" s="12"/>
      <c r="AZ3962" s="12"/>
      <c r="BA3962" s="12"/>
      <c r="BB3962" s="12"/>
      <c r="BC3962" s="12"/>
      <c r="BD3962" s="12"/>
      <c r="BE3962" s="12"/>
      <c r="BF3962" s="12"/>
      <c r="BG3962" s="12"/>
      <c r="BH3962" s="12"/>
      <c r="BI3962" s="12"/>
      <c r="BJ3962" s="12"/>
      <c r="BK3962" s="12"/>
      <c r="BL3962" s="12"/>
      <c r="BM3962" s="12"/>
      <c r="BN3962" s="12"/>
      <c r="BO3962" s="12"/>
      <c r="BP3962" s="12"/>
      <c r="BQ3962" s="12"/>
      <c r="BR3962" s="12"/>
      <c r="BS3962" s="12"/>
      <c r="BT3962" s="12"/>
      <c r="BU3962" s="12"/>
      <c r="BV3962" s="12"/>
      <c r="BW3962" s="12"/>
      <c r="BX3962" s="12"/>
      <c r="BY3962" s="12"/>
      <c r="BZ3962" s="12"/>
      <c r="CA3962" s="12"/>
      <c r="CB3962" s="12"/>
      <c r="CC3962" s="12"/>
      <c r="CD3962" s="12"/>
      <c r="CE3962" s="12"/>
      <c r="CF3962" s="12"/>
      <c r="CG3962" s="12"/>
      <c r="CH3962" s="12"/>
      <c r="CI3962" s="12"/>
      <c r="CJ3962" s="12"/>
      <c r="CK3962" s="12"/>
      <c r="CL3962" s="12"/>
      <c r="CM3962" s="12"/>
      <c r="CN3962" s="12"/>
      <c r="CO3962" s="12"/>
      <c r="CP3962" s="12"/>
      <c r="CQ3962" s="12"/>
      <c r="CR3962" s="12"/>
      <c r="CS3962" s="12"/>
      <c r="CT3962" s="12"/>
      <c r="CU3962" s="12"/>
      <c r="CV3962" s="12"/>
      <c r="CW3962" s="12"/>
      <c r="CX3962" s="12"/>
      <c r="CY3962" s="12"/>
      <c r="CZ3962" s="12"/>
      <c r="DA3962" s="12"/>
      <c r="DB3962" s="12"/>
      <c r="DC3962" s="12"/>
      <c r="DD3962" s="12"/>
      <c r="DE3962" s="12"/>
      <c r="DF3962" s="12"/>
      <c r="DG3962" s="12"/>
      <c r="DH3962" s="12"/>
      <c r="DI3962" s="12"/>
      <c r="DJ3962" s="12"/>
      <c r="DK3962" s="12"/>
      <c r="DL3962" s="12"/>
      <c r="DM3962" s="12"/>
      <c r="DN3962" s="12"/>
      <c r="DO3962" s="12"/>
      <c r="DP3962" s="12"/>
      <c r="DQ3962" s="12"/>
      <c r="DR3962" s="12"/>
      <c r="DS3962" s="12"/>
      <c r="DT3962" s="12"/>
      <c r="DU3962" s="12"/>
      <c r="DV3962" s="12"/>
    </row>
    <row r="3963" spans="1:126" s="14" customFormat="1" ht="45.75" thickBot="1" x14ac:dyDescent="0.3">
      <c r="A3963" s="12"/>
      <c r="B3963" s="13">
        <f t="shared" si="64"/>
        <v>3954</v>
      </c>
      <c r="C3963" s="2" t="s">
        <v>3814</v>
      </c>
      <c r="D3963" s="9">
        <v>36</v>
      </c>
      <c r="E3963" s="2" t="s">
        <v>3194</v>
      </c>
      <c r="F3963" s="2" t="s">
        <v>3195</v>
      </c>
      <c r="G3963" s="2" t="s">
        <v>10856</v>
      </c>
      <c r="H3963" s="2" t="s">
        <v>779</v>
      </c>
      <c r="J3963" s="12"/>
      <c r="K3963" s="12"/>
      <c r="L3963" s="12"/>
      <c r="M3963" s="12"/>
      <c r="N3963" s="12"/>
      <c r="O3963" s="12"/>
      <c r="P3963" s="12"/>
      <c r="Q3963" s="12"/>
      <c r="R3963" s="12"/>
      <c r="S3963" s="12"/>
      <c r="T3963" s="12"/>
      <c r="U3963" s="12"/>
      <c r="V3963" s="12"/>
      <c r="W3963" s="12"/>
      <c r="X3963" s="12"/>
      <c r="Y3963" s="12"/>
      <c r="Z3963" s="12"/>
      <c r="AA3963" s="12"/>
      <c r="AB3963" s="12"/>
      <c r="AC3963" s="12"/>
      <c r="AD3963" s="12"/>
      <c r="AE3963" s="12"/>
      <c r="AF3963" s="12"/>
      <c r="AG3963" s="12"/>
      <c r="AH3963" s="12"/>
      <c r="AI3963" s="12"/>
      <c r="AJ3963" s="12"/>
      <c r="AK3963" s="12"/>
      <c r="AL3963" s="12"/>
      <c r="AM3963" s="12"/>
      <c r="AN3963" s="12"/>
      <c r="AO3963" s="12"/>
      <c r="AP3963" s="12"/>
      <c r="AQ3963" s="12"/>
      <c r="AR3963" s="12"/>
      <c r="AS3963" s="12"/>
      <c r="AT3963" s="12"/>
      <c r="AU3963" s="12"/>
      <c r="AV3963" s="12"/>
      <c r="AW3963" s="12"/>
      <c r="AX3963" s="12"/>
      <c r="AY3963" s="12"/>
      <c r="AZ3963" s="12"/>
      <c r="BA3963" s="12"/>
      <c r="BB3963" s="12"/>
      <c r="BC3963" s="12"/>
      <c r="BD3963" s="12"/>
      <c r="BE3963" s="12"/>
      <c r="BF3963" s="12"/>
      <c r="BG3963" s="12"/>
      <c r="BH3963" s="12"/>
      <c r="BI3963" s="12"/>
      <c r="BJ3963" s="12"/>
      <c r="BK3963" s="12"/>
      <c r="BL3963" s="12"/>
      <c r="BM3963" s="12"/>
      <c r="BN3963" s="12"/>
      <c r="BO3963" s="12"/>
      <c r="BP3963" s="12"/>
      <c r="BQ3963" s="12"/>
      <c r="BR3963" s="12"/>
      <c r="BS3963" s="12"/>
      <c r="BT3963" s="12"/>
      <c r="BU3963" s="12"/>
      <c r="BV3963" s="12"/>
      <c r="BW3963" s="12"/>
      <c r="BX3963" s="12"/>
      <c r="BY3963" s="12"/>
      <c r="BZ3963" s="12"/>
      <c r="CA3963" s="12"/>
      <c r="CB3963" s="12"/>
      <c r="CC3963" s="12"/>
      <c r="CD3963" s="12"/>
      <c r="CE3963" s="12"/>
      <c r="CF3963" s="12"/>
      <c r="CG3963" s="12"/>
      <c r="CH3963" s="12"/>
      <c r="CI3963" s="12"/>
      <c r="CJ3963" s="12"/>
      <c r="CK3963" s="12"/>
      <c r="CL3963" s="12"/>
      <c r="CM3963" s="12"/>
      <c r="CN3963" s="12"/>
      <c r="CO3963" s="12"/>
      <c r="CP3963" s="12"/>
      <c r="CQ3963" s="12"/>
      <c r="CR3963" s="12"/>
      <c r="CS3963" s="12"/>
      <c r="CT3963" s="12"/>
      <c r="CU3963" s="12"/>
      <c r="CV3963" s="12"/>
      <c r="CW3963" s="12"/>
      <c r="CX3963" s="12"/>
      <c r="CY3963" s="12"/>
      <c r="CZ3963" s="12"/>
      <c r="DA3963" s="12"/>
      <c r="DB3963" s="12"/>
      <c r="DC3963" s="12"/>
      <c r="DD3963" s="12"/>
      <c r="DE3963" s="12"/>
      <c r="DF3963" s="12"/>
      <c r="DG3963" s="12"/>
      <c r="DH3963" s="12"/>
      <c r="DI3963" s="12"/>
      <c r="DJ3963" s="12"/>
      <c r="DK3963" s="12"/>
      <c r="DL3963" s="12"/>
      <c r="DM3963" s="12"/>
      <c r="DN3963" s="12"/>
      <c r="DO3963" s="12"/>
      <c r="DP3963" s="12"/>
      <c r="DQ3963" s="12"/>
      <c r="DR3963" s="12"/>
      <c r="DS3963" s="12"/>
      <c r="DT3963" s="12"/>
      <c r="DU3963" s="12"/>
      <c r="DV3963" s="12"/>
    </row>
    <row r="3964" spans="1:126" s="14" customFormat="1" ht="90.75" thickBot="1" x14ac:dyDescent="0.3">
      <c r="A3964" s="12"/>
      <c r="B3964" s="13">
        <f t="shared" si="64"/>
        <v>3955</v>
      </c>
      <c r="C3964" s="2" t="s">
        <v>3814</v>
      </c>
      <c r="D3964" s="9">
        <v>85</v>
      </c>
      <c r="E3964" s="2" t="s">
        <v>3196</v>
      </c>
      <c r="F3964" s="2" t="s">
        <v>3197</v>
      </c>
      <c r="G3964" s="2" t="s">
        <v>10857</v>
      </c>
      <c r="H3964" s="2" t="s">
        <v>779</v>
      </c>
      <c r="J3964" s="12"/>
      <c r="K3964" s="12"/>
      <c r="L3964" s="12"/>
      <c r="M3964" s="12"/>
      <c r="N3964" s="12"/>
      <c r="O3964" s="12"/>
      <c r="P3964" s="12"/>
      <c r="Q3964" s="12"/>
      <c r="R3964" s="12"/>
      <c r="S3964" s="12"/>
      <c r="T3964" s="12"/>
      <c r="U3964" s="12"/>
      <c r="V3964" s="12"/>
      <c r="W3964" s="12"/>
      <c r="X3964" s="12"/>
      <c r="Y3964" s="12"/>
      <c r="Z3964" s="12"/>
      <c r="AA3964" s="12"/>
      <c r="AB3964" s="12"/>
      <c r="AC3964" s="12"/>
      <c r="AD3964" s="12"/>
      <c r="AE3964" s="12"/>
      <c r="AF3964" s="12"/>
      <c r="AG3964" s="12"/>
      <c r="AH3964" s="12"/>
      <c r="AI3964" s="12"/>
      <c r="AJ3964" s="12"/>
      <c r="AK3964" s="12"/>
      <c r="AL3964" s="12"/>
      <c r="AM3964" s="12"/>
      <c r="AN3964" s="12"/>
      <c r="AO3964" s="12"/>
      <c r="AP3964" s="12"/>
      <c r="AQ3964" s="12"/>
      <c r="AR3964" s="12"/>
      <c r="AS3964" s="12"/>
      <c r="AT3964" s="12"/>
      <c r="AU3964" s="12"/>
      <c r="AV3964" s="12"/>
      <c r="AW3964" s="12"/>
      <c r="AX3964" s="12"/>
      <c r="AY3964" s="12"/>
      <c r="AZ3964" s="12"/>
      <c r="BA3964" s="12"/>
      <c r="BB3964" s="12"/>
      <c r="BC3964" s="12"/>
      <c r="BD3964" s="12"/>
      <c r="BE3964" s="12"/>
      <c r="BF3964" s="12"/>
      <c r="BG3964" s="12"/>
      <c r="BH3964" s="12"/>
      <c r="BI3964" s="12"/>
      <c r="BJ3964" s="12"/>
      <c r="BK3964" s="12"/>
      <c r="BL3964" s="12"/>
      <c r="BM3964" s="12"/>
      <c r="BN3964" s="12"/>
      <c r="BO3964" s="12"/>
      <c r="BP3964" s="12"/>
      <c r="BQ3964" s="12"/>
      <c r="BR3964" s="12"/>
      <c r="BS3964" s="12"/>
      <c r="BT3964" s="12"/>
      <c r="BU3964" s="12"/>
      <c r="BV3964" s="12"/>
      <c r="BW3964" s="12"/>
      <c r="BX3964" s="12"/>
      <c r="BY3964" s="12"/>
      <c r="BZ3964" s="12"/>
      <c r="CA3964" s="12"/>
      <c r="CB3964" s="12"/>
      <c r="CC3964" s="12"/>
      <c r="CD3964" s="12"/>
      <c r="CE3964" s="12"/>
      <c r="CF3964" s="12"/>
      <c r="CG3964" s="12"/>
      <c r="CH3964" s="12"/>
      <c r="CI3964" s="12"/>
      <c r="CJ3964" s="12"/>
      <c r="CK3964" s="12"/>
      <c r="CL3964" s="12"/>
      <c r="CM3964" s="12"/>
      <c r="CN3964" s="12"/>
      <c r="CO3964" s="12"/>
      <c r="CP3964" s="12"/>
      <c r="CQ3964" s="12"/>
      <c r="CR3964" s="12"/>
      <c r="CS3964" s="12"/>
      <c r="CT3964" s="12"/>
      <c r="CU3964" s="12"/>
      <c r="CV3964" s="12"/>
      <c r="CW3964" s="12"/>
      <c r="CX3964" s="12"/>
      <c r="CY3964" s="12"/>
      <c r="CZ3964" s="12"/>
      <c r="DA3964" s="12"/>
      <c r="DB3964" s="12"/>
      <c r="DC3964" s="12"/>
      <c r="DD3964" s="12"/>
      <c r="DE3964" s="12"/>
      <c r="DF3964" s="12"/>
      <c r="DG3964" s="12"/>
      <c r="DH3964" s="12"/>
      <c r="DI3964" s="12"/>
      <c r="DJ3964" s="12"/>
      <c r="DK3964" s="12"/>
      <c r="DL3964" s="12"/>
      <c r="DM3964" s="12"/>
      <c r="DN3964" s="12"/>
      <c r="DO3964" s="12"/>
      <c r="DP3964" s="12"/>
      <c r="DQ3964" s="12"/>
      <c r="DR3964" s="12"/>
      <c r="DS3964" s="12"/>
      <c r="DT3964" s="12"/>
      <c r="DU3964" s="12"/>
      <c r="DV3964" s="12"/>
    </row>
    <row r="3965" spans="1:126" s="14" customFormat="1" ht="90.75" thickBot="1" x14ac:dyDescent="0.3">
      <c r="A3965" s="12"/>
      <c r="B3965" s="13">
        <f t="shared" si="64"/>
        <v>3956</v>
      </c>
      <c r="C3965" s="2" t="s">
        <v>3814</v>
      </c>
      <c r="D3965" s="9">
        <v>8409</v>
      </c>
      <c r="E3965" s="2" t="s">
        <v>3198</v>
      </c>
      <c r="F3965" s="2" t="s">
        <v>3199</v>
      </c>
      <c r="G3965" s="2" t="s">
        <v>10858</v>
      </c>
      <c r="H3965" s="2" t="s">
        <v>779</v>
      </c>
      <c r="J3965" s="12"/>
      <c r="K3965" s="12"/>
      <c r="L3965" s="12"/>
      <c r="M3965" s="12"/>
      <c r="N3965" s="12"/>
      <c r="O3965" s="12"/>
      <c r="P3965" s="12"/>
      <c r="Q3965" s="12"/>
      <c r="R3965" s="12"/>
      <c r="S3965" s="12"/>
      <c r="T3965" s="12"/>
      <c r="U3965" s="12"/>
      <c r="V3965" s="12"/>
      <c r="W3965" s="12"/>
      <c r="X3965" s="12"/>
      <c r="Y3965" s="12"/>
      <c r="Z3965" s="12"/>
      <c r="AA3965" s="12"/>
      <c r="AB3965" s="12"/>
      <c r="AC3965" s="12"/>
      <c r="AD3965" s="12"/>
      <c r="AE3965" s="12"/>
      <c r="AF3965" s="12"/>
      <c r="AG3965" s="12"/>
      <c r="AH3965" s="12"/>
      <c r="AI3965" s="12"/>
      <c r="AJ3965" s="12"/>
      <c r="AK3965" s="12"/>
      <c r="AL3965" s="12"/>
      <c r="AM3965" s="12"/>
      <c r="AN3965" s="12"/>
      <c r="AO3965" s="12"/>
      <c r="AP3965" s="12"/>
      <c r="AQ3965" s="12"/>
      <c r="AR3965" s="12"/>
      <c r="AS3965" s="12"/>
      <c r="AT3965" s="12"/>
      <c r="AU3965" s="12"/>
      <c r="AV3965" s="12"/>
      <c r="AW3965" s="12"/>
      <c r="AX3965" s="12"/>
      <c r="AY3965" s="12"/>
      <c r="AZ3965" s="12"/>
      <c r="BA3965" s="12"/>
      <c r="BB3965" s="12"/>
      <c r="BC3965" s="12"/>
      <c r="BD3965" s="12"/>
      <c r="BE3965" s="12"/>
      <c r="BF3965" s="12"/>
      <c r="BG3965" s="12"/>
      <c r="BH3965" s="12"/>
      <c r="BI3965" s="12"/>
      <c r="BJ3965" s="12"/>
      <c r="BK3965" s="12"/>
      <c r="BL3965" s="12"/>
      <c r="BM3965" s="12"/>
      <c r="BN3965" s="12"/>
      <c r="BO3965" s="12"/>
      <c r="BP3965" s="12"/>
      <c r="BQ3965" s="12"/>
      <c r="BR3965" s="12"/>
      <c r="BS3965" s="12"/>
      <c r="BT3965" s="12"/>
      <c r="BU3965" s="12"/>
      <c r="BV3965" s="12"/>
      <c r="BW3965" s="12"/>
      <c r="BX3965" s="12"/>
      <c r="BY3965" s="12"/>
      <c r="BZ3965" s="12"/>
      <c r="CA3965" s="12"/>
      <c r="CB3965" s="12"/>
      <c r="CC3965" s="12"/>
      <c r="CD3965" s="12"/>
      <c r="CE3965" s="12"/>
      <c r="CF3965" s="12"/>
      <c r="CG3965" s="12"/>
      <c r="CH3965" s="12"/>
      <c r="CI3965" s="12"/>
      <c r="CJ3965" s="12"/>
      <c r="CK3965" s="12"/>
      <c r="CL3965" s="12"/>
      <c r="CM3965" s="12"/>
      <c r="CN3965" s="12"/>
      <c r="CO3965" s="12"/>
      <c r="CP3965" s="12"/>
      <c r="CQ3965" s="12"/>
      <c r="CR3965" s="12"/>
      <c r="CS3965" s="12"/>
      <c r="CT3965" s="12"/>
      <c r="CU3965" s="12"/>
      <c r="CV3965" s="12"/>
      <c r="CW3965" s="12"/>
      <c r="CX3965" s="12"/>
      <c r="CY3965" s="12"/>
      <c r="CZ3965" s="12"/>
      <c r="DA3965" s="12"/>
      <c r="DB3965" s="12"/>
      <c r="DC3965" s="12"/>
      <c r="DD3965" s="12"/>
      <c r="DE3965" s="12"/>
      <c r="DF3965" s="12"/>
      <c r="DG3965" s="12"/>
      <c r="DH3965" s="12"/>
      <c r="DI3965" s="12"/>
      <c r="DJ3965" s="12"/>
      <c r="DK3965" s="12"/>
      <c r="DL3965" s="12"/>
      <c r="DM3965" s="12"/>
      <c r="DN3965" s="12"/>
      <c r="DO3965" s="12"/>
      <c r="DP3965" s="12"/>
      <c r="DQ3965" s="12"/>
      <c r="DR3965" s="12"/>
      <c r="DS3965" s="12"/>
      <c r="DT3965" s="12"/>
      <c r="DU3965" s="12"/>
      <c r="DV3965" s="12"/>
    </row>
    <row r="3966" spans="1:126" s="14" customFormat="1" ht="60.75" thickBot="1" x14ac:dyDescent="0.3">
      <c r="A3966" s="12"/>
      <c r="B3966" s="13">
        <f t="shared" si="64"/>
        <v>3957</v>
      </c>
      <c r="C3966" s="2" t="s">
        <v>3814</v>
      </c>
      <c r="D3966" s="9">
        <v>84</v>
      </c>
      <c r="E3966" s="2" t="s">
        <v>3200</v>
      </c>
      <c r="F3966" s="2" t="s">
        <v>3201</v>
      </c>
      <c r="G3966" s="2" t="s">
        <v>10859</v>
      </c>
      <c r="H3966" s="2" t="s">
        <v>779</v>
      </c>
      <c r="J3966" s="12"/>
      <c r="K3966" s="12"/>
      <c r="L3966" s="12"/>
      <c r="M3966" s="12"/>
      <c r="N3966" s="12"/>
      <c r="O3966" s="12"/>
      <c r="P3966" s="12"/>
      <c r="Q3966" s="12"/>
      <c r="R3966" s="12"/>
      <c r="S3966" s="12"/>
      <c r="T3966" s="12"/>
      <c r="U3966" s="12"/>
      <c r="V3966" s="12"/>
      <c r="W3966" s="12"/>
      <c r="X3966" s="12"/>
      <c r="Y3966" s="12"/>
      <c r="Z3966" s="12"/>
      <c r="AA3966" s="12"/>
      <c r="AB3966" s="12"/>
      <c r="AC3966" s="12"/>
      <c r="AD3966" s="12"/>
      <c r="AE3966" s="12"/>
      <c r="AF3966" s="12"/>
      <c r="AG3966" s="12"/>
      <c r="AH3966" s="12"/>
      <c r="AI3966" s="12"/>
      <c r="AJ3966" s="12"/>
      <c r="AK3966" s="12"/>
      <c r="AL3966" s="12"/>
      <c r="AM3966" s="12"/>
      <c r="AN3966" s="12"/>
      <c r="AO3966" s="12"/>
      <c r="AP3966" s="12"/>
      <c r="AQ3966" s="12"/>
      <c r="AR3966" s="12"/>
      <c r="AS3966" s="12"/>
      <c r="AT3966" s="12"/>
      <c r="AU3966" s="12"/>
      <c r="AV3966" s="12"/>
      <c r="AW3966" s="12"/>
      <c r="AX3966" s="12"/>
      <c r="AY3966" s="12"/>
      <c r="AZ3966" s="12"/>
      <c r="BA3966" s="12"/>
      <c r="BB3966" s="12"/>
      <c r="BC3966" s="12"/>
      <c r="BD3966" s="12"/>
      <c r="BE3966" s="12"/>
      <c r="BF3966" s="12"/>
      <c r="BG3966" s="12"/>
      <c r="BH3966" s="12"/>
      <c r="BI3966" s="12"/>
      <c r="BJ3966" s="12"/>
      <c r="BK3966" s="12"/>
      <c r="BL3966" s="12"/>
      <c r="BM3966" s="12"/>
      <c r="BN3966" s="12"/>
      <c r="BO3966" s="12"/>
      <c r="BP3966" s="12"/>
      <c r="BQ3966" s="12"/>
      <c r="BR3966" s="12"/>
      <c r="BS3966" s="12"/>
      <c r="BT3966" s="12"/>
      <c r="BU3966" s="12"/>
      <c r="BV3966" s="12"/>
      <c r="BW3966" s="12"/>
      <c r="BX3966" s="12"/>
      <c r="BY3966" s="12"/>
      <c r="BZ3966" s="12"/>
      <c r="CA3966" s="12"/>
      <c r="CB3966" s="12"/>
      <c r="CC3966" s="12"/>
      <c r="CD3966" s="12"/>
      <c r="CE3966" s="12"/>
      <c r="CF3966" s="12"/>
      <c r="CG3966" s="12"/>
      <c r="CH3966" s="12"/>
      <c r="CI3966" s="12"/>
      <c r="CJ3966" s="12"/>
      <c r="CK3966" s="12"/>
      <c r="CL3966" s="12"/>
      <c r="CM3966" s="12"/>
      <c r="CN3966" s="12"/>
      <c r="CO3966" s="12"/>
      <c r="CP3966" s="12"/>
      <c r="CQ3966" s="12"/>
      <c r="CR3966" s="12"/>
      <c r="CS3966" s="12"/>
      <c r="CT3966" s="12"/>
      <c r="CU3966" s="12"/>
      <c r="CV3966" s="12"/>
      <c r="CW3966" s="12"/>
      <c r="CX3966" s="12"/>
      <c r="CY3966" s="12"/>
      <c r="CZ3966" s="12"/>
      <c r="DA3966" s="12"/>
      <c r="DB3966" s="12"/>
      <c r="DC3966" s="12"/>
      <c r="DD3966" s="12"/>
      <c r="DE3966" s="12"/>
      <c r="DF3966" s="12"/>
      <c r="DG3966" s="12"/>
      <c r="DH3966" s="12"/>
      <c r="DI3966" s="12"/>
      <c r="DJ3966" s="12"/>
      <c r="DK3966" s="12"/>
      <c r="DL3966" s="12"/>
      <c r="DM3966" s="12"/>
      <c r="DN3966" s="12"/>
      <c r="DO3966" s="12"/>
      <c r="DP3966" s="12"/>
      <c r="DQ3966" s="12"/>
      <c r="DR3966" s="12"/>
      <c r="DS3966" s="12"/>
      <c r="DT3966" s="12"/>
      <c r="DU3966" s="12"/>
      <c r="DV3966" s="12"/>
    </row>
    <row r="3967" spans="1:126" s="14" customFormat="1" ht="75.75" thickBot="1" x14ac:dyDescent="0.3">
      <c r="A3967" s="12"/>
      <c r="B3967" s="13">
        <f t="shared" si="64"/>
        <v>3958</v>
      </c>
      <c r="C3967" s="2" t="s">
        <v>3814</v>
      </c>
      <c r="D3967" s="9">
        <v>8418</v>
      </c>
      <c r="E3967" s="2" t="s">
        <v>7212</v>
      </c>
      <c r="F3967" s="2" t="s">
        <v>7213</v>
      </c>
      <c r="G3967" s="2" t="s">
        <v>10860</v>
      </c>
      <c r="H3967" s="2" t="s">
        <v>779</v>
      </c>
      <c r="J3967" s="12"/>
      <c r="K3967" s="12"/>
      <c r="L3967" s="12"/>
      <c r="M3967" s="12"/>
      <c r="N3967" s="12"/>
      <c r="O3967" s="12"/>
      <c r="P3967" s="12"/>
      <c r="Q3967" s="12"/>
      <c r="R3967" s="12"/>
      <c r="S3967" s="12"/>
      <c r="T3967" s="12"/>
      <c r="U3967" s="12"/>
      <c r="V3967" s="12"/>
      <c r="W3967" s="12"/>
      <c r="X3967" s="12"/>
      <c r="Y3967" s="12"/>
      <c r="Z3967" s="12"/>
      <c r="AA3967" s="12"/>
      <c r="AB3967" s="12"/>
      <c r="AC3967" s="12"/>
      <c r="AD3967" s="12"/>
      <c r="AE3967" s="12"/>
      <c r="AF3967" s="12"/>
      <c r="AG3967" s="12"/>
      <c r="AH3967" s="12"/>
      <c r="AI3967" s="12"/>
      <c r="AJ3967" s="12"/>
      <c r="AK3967" s="12"/>
      <c r="AL3967" s="12"/>
      <c r="AM3967" s="12"/>
      <c r="AN3967" s="12"/>
      <c r="AO3967" s="12"/>
      <c r="AP3967" s="12"/>
      <c r="AQ3967" s="12"/>
      <c r="AR3967" s="12"/>
      <c r="AS3967" s="12"/>
      <c r="AT3967" s="12"/>
      <c r="AU3967" s="12"/>
      <c r="AV3967" s="12"/>
      <c r="AW3967" s="12"/>
      <c r="AX3967" s="12"/>
      <c r="AY3967" s="12"/>
      <c r="AZ3967" s="12"/>
      <c r="BA3967" s="12"/>
      <c r="BB3967" s="12"/>
      <c r="BC3967" s="12"/>
      <c r="BD3967" s="12"/>
      <c r="BE3967" s="12"/>
      <c r="BF3967" s="12"/>
      <c r="BG3967" s="12"/>
      <c r="BH3967" s="12"/>
      <c r="BI3967" s="12"/>
      <c r="BJ3967" s="12"/>
      <c r="BK3967" s="12"/>
      <c r="BL3967" s="12"/>
      <c r="BM3967" s="12"/>
      <c r="BN3967" s="12"/>
      <c r="BO3967" s="12"/>
      <c r="BP3967" s="12"/>
      <c r="BQ3967" s="12"/>
      <c r="BR3967" s="12"/>
      <c r="BS3967" s="12"/>
      <c r="BT3967" s="12"/>
      <c r="BU3967" s="12"/>
      <c r="BV3967" s="12"/>
      <c r="BW3967" s="12"/>
      <c r="BX3967" s="12"/>
      <c r="BY3967" s="12"/>
      <c r="BZ3967" s="12"/>
      <c r="CA3967" s="12"/>
      <c r="CB3967" s="12"/>
      <c r="CC3967" s="12"/>
      <c r="CD3967" s="12"/>
      <c r="CE3967" s="12"/>
      <c r="CF3967" s="12"/>
      <c r="CG3967" s="12"/>
      <c r="CH3967" s="12"/>
      <c r="CI3967" s="12"/>
      <c r="CJ3967" s="12"/>
      <c r="CK3967" s="12"/>
      <c r="CL3967" s="12"/>
      <c r="CM3967" s="12"/>
      <c r="CN3967" s="12"/>
      <c r="CO3967" s="12"/>
      <c r="CP3967" s="12"/>
      <c r="CQ3967" s="12"/>
      <c r="CR3967" s="12"/>
      <c r="CS3967" s="12"/>
      <c r="CT3967" s="12"/>
      <c r="CU3967" s="12"/>
      <c r="CV3967" s="12"/>
      <c r="CW3967" s="12"/>
      <c r="CX3967" s="12"/>
      <c r="CY3967" s="12"/>
      <c r="CZ3967" s="12"/>
      <c r="DA3967" s="12"/>
      <c r="DB3967" s="12"/>
      <c r="DC3967" s="12"/>
      <c r="DD3967" s="12"/>
      <c r="DE3967" s="12"/>
      <c r="DF3967" s="12"/>
      <c r="DG3967" s="12"/>
      <c r="DH3967" s="12"/>
      <c r="DI3967" s="12"/>
      <c r="DJ3967" s="12"/>
      <c r="DK3967" s="12"/>
      <c r="DL3967" s="12"/>
      <c r="DM3967" s="12"/>
      <c r="DN3967" s="12"/>
      <c r="DO3967" s="12"/>
      <c r="DP3967" s="12"/>
      <c r="DQ3967" s="12"/>
      <c r="DR3967" s="12"/>
      <c r="DS3967" s="12"/>
      <c r="DT3967" s="12"/>
      <c r="DU3967" s="12"/>
      <c r="DV3967" s="12"/>
    </row>
    <row r="3968" spans="1:126" s="14" customFormat="1" ht="45.75" thickBot="1" x14ac:dyDescent="0.3">
      <c r="A3968" s="12"/>
      <c r="B3968" s="13">
        <f t="shared" si="64"/>
        <v>3959</v>
      </c>
      <c r="C3968" s="2" t="s">
        <v>3814</v>
      </c>
      <c r="D3968" s="9">
        <v>8418</v>
      </c>
      <c r="E3968" s="2" t="s">
        <v>7214</v>
      </c>
      <c r="F3968" s="2" t="s">
        <v>7215</v>
      </c>
      <c r="G3968" s="2" t="s">
        <v>10861</v>
      </c>
      <c r="H3968" s="2" t="s">
        <v>779</v>
      </c>
      <c r="J3968" s="12"/>
      <c r="K3968" s="12"/>
      <c r="L3968" s="12"/>
      <c r="M3968" s="12"/>
      <c r="N3968" s="12"/>
      <c r="O3968" s="12"/>
      <c r="P3968" s="12"/>
      <c r="Q3968" s="12"/>
      <c r="R3968" s="12"/>
      <c r="S3968" s="12"/>
      <c r="T3968" s="12"/>
      <c r="U3968" s="12"/>
      <c r="V3968" s="12"/>
      <c r="W3968" s="12"/>
      <c r="X3968" s="12"/>
      <c r="Y3968" s="12"/>
      <c r="Z3968" s="12"/>
      <c r="AA3968" s="12"/>
      <c r="AB3968" s="12"/>
      <c r="AC3968" s="12"/>
      <c r="AD3968" s="12"/>
      <c r="AE3968" s="12"/>
      <c r="AF3968" s="12"/>
      <c r="AG3968" s="12"/>
      <c r="AH3968" s="12"/>
      <c r="AI3968" s="12"/>
      <c r="AJ3968" s="12"/>
      <c r="AK3968" s="12"/>
      <c r="AL3968" s="12"/>
      <c r="AM3968" s="12"/>
      <c r="AN3968" s="12"/>
      <c r="AO3968" s="12"/>
      <c r="AP3968" s="12"/>
      <c r="AQ3968" s="12"/>
      <c r="AR3968" s="12"/>
      <c r="AS3968" s="12"/>
      <c r="AT3968" s="12"/>
      <c r="AU3968" s="12"/>
      <c r="AV3968" s="12"/>
      <c r="AW3968" s="12"/>
      <c r="AX3968" s="12"/>
      <c r="AY3968" s="12"/>
      <c r="AZ3968" s="12"/>
      <c r="BA3968" s="12"/>
      <c r="BB3968" s="12"/>
      <c r="BC3968" s="12"/>
      <c r="BD3968" s="12"/>
      <c r="BE3968" s="12"/>
      <c r="BF3968" s="12"/>
      <c r="BG3968" s="12"/>
      <c r="BH3968" s="12"/>
      <c r="BI3968" s="12"/>
      <c r="BJ3968" s="12"/>
      <c r="BK3968" s="12"/>
      <c r="BL3968" s="12"/>
      <c r="BM3968" s="12"/>
      <c r="BN3968" s="12"/>
      <c r="BO3968" s="12"/>
      <c r="BP3968" s="12"/>
      <c r="BQ3968" s="12"/>
      <c r="BR3968" s="12"/>
      <c r="BS3968" s="12"/>
      <c r="BT3968" s="12"/>
      <c r="BU3968" s="12"/>
      <c r="BV3968" s="12"/>
      <c r="BW3968" s="12"/>
      <c r="BX3968" s="12"/>
      <c r="BY3968" s="12"/>
      <c r="BZ3968" s="12"/>
      <c r="CA3968" s="12"/>
      <c r="CB3968" s="12"/>
      <c r="CC3968" s="12"/>
      <c r="CD3968" s="12"/>
      <c r="CE3968" s="12"/>
      <c r="CF3968" s="12"/>
      <c r="CG3968" s="12"/>
      <c r="CH3968" s="12"/>
      <c r="CI3968" s="12"/>
      <c r="CJ3968" s="12"/>
      <c r="CK3968" s="12"/>
      <c r="CL3968" s="12"/>
      <c r="CM3968" s="12"/>
      <c r="CN3968" s="12"/>
      <c r="CO3968" s="12"/>
      <c r="CP3968" s="12"/>
      <c r="CQ3968" s="12"/>
      <c r="CR3968" s="12"/>
      <c r="CS3968" s="12"/>
      <c r="CT3968" s="12"/>
      <c r="CU3968" s="12"/>
      <c r="CV3968" s="12"/>
      <c r="CW3968" s="12"/>
      <c r="CX3968" s="12"/>
      <c r="CY3968" s="12"/>
      <c r="CZ3968" s="12"/>
      <c r="DA3968" s="12"/>
      <c r="DB3968" s="12"/>
      <c r="DC3968" s="12"/>
      <c r="DD3968" s="12"/>
      <c r="DE3968" s="12"/>
      <c r="DF3968" s="12"/>
      <c r="DG3968" s="12"/>
      <c r="DH3968" s="12"/>
      <c r="DI3968" s="12"/>
      <c r="DJ3968" s="12"/>
      <c r="DK3968" s="12"/>
      <c r="DL3968" s="12"/>
      <c r="DM3968" s="12"/>
      <c r="DN3968" s="12"/>
      <c r="DO3968" s="12"/>
      <c r="DP3968" s="12"/>
      <c r="DQ3968" s="12"/>
      <c r="DR3968" s="12"/>
      <c r="DS3968" s="12"/>
      <c r="DT3968" s="12"/>
      <c r="DU3968" s="12"/>
      <c r="DV3968" s="12"/>
    </row>
    <row r="3969" spans="1:126" s="14" customFormat="1" ht="30.75" thickBot="1" x14ac:dyDescent="0.3">
      <c r="A3969" s="12"/>
      <c r="B3969" s="13">
        <f t="shared" si="64"/>
        <v>3960</v>
      </c>
      <c r="C3969" s="2" t="s">
        <v>3814</v>
      </c>
      <c r="D3969" s="9">
        <v>84</v>
      </c>
      <c r="E3969" s="2" t="s">
        <v>7216</v>
      </c>
      <c r="F3969" s="2" t="s">
        <v>7217</v>
      </c>
      <c r="G3969" s="2" t="s">
        <v>7157</v>
      </c>
      <c r="H3969" s="2" t="s">
        <v>779</v>
      </c>
      <c r="J3969" s="12"/>
      <c r="K3969" s="12"/>
      <c r="L3969" s="12"/>
      <c r="M3969" s="12"/>
      <c r="N3969" s="12"/>
      <c r="O3969" s="12"/>
      <c r="P3969" s="12"/>
      <c r="Q3969" s="12"/>
      <c r="R3969" s="12"/>
      <c r="S3969" s="12"/>
      <c r="T3969" s="12"/>
      <c r="U3969" s="12"/>
      <c r="V3969" s="12"/>
      <c r="W3969" s="12"/>
      <c r="X3969" s="12"/>
      <c r="Y3969" s="12"/>
      <c r="Z3969" s="12"/>
      <c r="AA3969" s="12"/>
      <c r="AB3969" s="12"/>
      <c r="AC3969" s="12"/>
      <c r="AD3969" s="12"/>
      <c r="AE3969" s="12"/>
      <c r="AF3969" s="12"/>
      <c r="AG3969" s="12"/>
      <c r="AH3969" s="12"/>
      <c r="AI3969" s="12"/>
      <c r="AJ3969" s="12"/>
      <c r="AK3969" s="12"/>
      <c r="AL3969" s="12"/>
      <c r="AM3969" s="12"/>
      <c r="AN3969" s="12"/>
      <c r="AO3969" s="12"/>
      <c r="AP3969" s="12"/>
      <c r="AQ3969" s="12"/>
      <c r="AR3969" s="12"/>
      <c r="AS3969" s="12"/>
      <c r="AT3969" s="12"/>
      <c r="AU3969" s="12"/>
      <c r="AV3969" s="12"/>
      <c r="AW3969" s="12"/>
      <c r="AX3969" s="12"/>
      <c r="AY3969" s="12"/>
      <c r="AZ3969" s="12"/>
      <c r="BA3969" s="12"/>
      <c r="BB3969" s="12"/>
      <c r="BC3969" s="12"/>
      <c r="BD3969" s="12"/>
      <c r="BE3969" s="12"/>
      <c r="BF3969" s="12"/>
      <c r="BG3969" s="12"/>
      <c r="BH3969" s="12"/>
      <c r="BI3969" s="12"/>
      <c r="BJ3969" s="12"/>
      <c r="BK3969" s="12"/>
      <c r="BL3969" s="12"/>
      <c r="BM3969" s="12"/>
      <c r="BN3969" s="12"/>
      <c r="BO3969" s="12"/>
      <c r="BP3969" s="12"/>
      <c r="BQ3969" s="12"/>
      <c r="BR3969" s="12"/>
      <c r="BS3969" s="12"/>
      <c r="BT3969" s="12"/>
      <c r="BU3969" s="12"/>
      <c r="BV3969" s="12"/>
      <c r="BW3969" s="12"/>
      <c r="BX3969" s="12"/>
      <c r="BY3969" s="12"/>
      <c r="BZ3969" s="12"/>
      <c r="CA3969" s="12"/>
      <c r="CB3969" s="12"/>
      <c r="CC3969" s="12"/>
      <c r="CD3969" s="12"/>
      <c r="CE3969" s="12"/>
      <c r="CF3969" s="12"/>
      <c r="CG3969" s="12"/>
      <c r="CH3969" s="12"/>
      <c r="CI3969" s="12"/>
      <c r="CJ3969" s="12"/>
      <c r="CK3969" s="12"/>
      <c r="CL3969" s="12"/>
      <c r="CM3969" s="12"/>
      <c r="CN3969" s="12"/>
      <c r="CO3969" s="12"/>
      <c r="CP3969" s="12"/>
      <c r="CQ3969" s="12"/>
      <c r="CR3969" s="12"/>
      <c r="CS3969" s="12"/>
      <c r="CT3969" s="12"/>
      <c r="CU3969" s="12"/>
      <c r="CV3969" s="12"/>
      <c r="CW3969" s="12"/>
      <c r="CX3969" s="12"/>
      <c r="CY3969" s="12"/>
      <c r="CZ3969" s="12"/>
      <c r="DA3969" s="12"/>
      <c r="DB3969" s="12"/>
      <c r="DC3969" s="12"/>
      <c r="DD3969" s="12"/>
      <c r="DE3969" s="12"/>
      <c r="DF3969" s="12"/>
      <c r="DG3969" s="12"/>
      <c r="DH3969" s="12"/>
      <c r="DI3969" s="12"/>
      <c r="DJ3969" s="12"/>
      <c r="DK3969" s="12"/>
      <c r="DL3969" s="12"/>
      <c r="DM3969" s="12"/>
      <c r="DN3969" s="12"/>
      <c r="DO3969" s="12"/>
      <c r="DP3969" s="12"/>
      <c r="DQ3969" s="12"/>
      <c r="DR3969" s="12"/>
      <c r="DS3969" s="12"/>
      <c r="DT3969" s="12"/>
      <c r="DU3969" s="12"/>
      <c r="DV3969" s="12"/>
    </row>
    <row r="3970" spans="1:126" s="14" customFormat="1" ht="105.75" thickBot="1" x14ac:dyDescent="0.3">
      <c r="A3970" s="12"/>
      <c r="B3970" s="13">
        <f t="shared" si="64"/>
        <v>3961</v>
      </c>
      <c r="C3970" s="2" t="s">
        <v>3814</v>
      </c>
      <c r="D3970" s="9">
        <v>84</v>
      </c>
      <c r="E3970" s="2" t="s">
        <v>7210</v>
      </c>
      <c r="F3970" s="2" t="s">
        <v>7211</v>
      </c>
      <c r="G3970" s="2" t="s">
        <v>10862</v>
      </c>
      <c r="H3970" s="2" t="s">
        <v>779</v>
      </c>
      <c r="J3970" s="12"/>
      <c r="K3970" s="12"/>
      <c r="L3970" s="12"/>
      <c r="M3970" s="12"/>
      <c r="N3970" s="12"/>
      <c r="O3970" s="12"/>
      <c r="P3970" s="12"/>
      <c r="Q3970" s="12"/>
      <c r="R3970" s="12"/>
      <c r="S3970" s="12"/>
      <c r="T3970" s="12"/>
      <c r="U3970" s="12"/>
      <c r="V3970" s="12"/>
      <c r="W3970" s="12"/>
      <c r="X3970" s="12"/>
      <c r="Y3970" s="12"/>
      <c r="Z3970" s="12"/>
      <c r="AA3970" s="12"/>
      <c r="AB3970" s="12"/>
      <c r="AC3970" s="12"/>
      <c r="AD3970" s="12"/>
      <c r="AE3970" s="12"/>
      <c r="AF3970" s="12"/>
      <c r="AG3970" s="12"/>
      <c r="AH3970" s="12"/>
      <c r="AI3970" s="12"/>
      <c r="AJ3970" s="12"/>
      <c r="AK3970" s="12"/>
      <c r="AL3970" s="12"/>
      <c r="AM3970" s="12"/>
      <c r="AN3970" s="12"/>
      <c r="AO3970" s="12"/>
      <c r="AP3970" s="12"/>
      <c r="AQ3970" s="12"/>
      <c r="AR3970" s="12"/>
      <c r="AS3970" s="12"/>
      <c r="AT3970" s="12"/>
      <c r="AU3970" s="12"/>
      <c r="AV3970" s="12"/>
      <c r="AW3970" s="12"/>
      <c r="AX3970" s="12"/>
      <c r="AY3970" s="12"/>
      <c r="AZ3970" s="12"/>
      <c r="BA3970" s="12"/>
      <c r="BB3970" s="12"/>
      <c r="BC3970" s="12"/>
      <c r="BD3970" s="12"/>
      <c r="BE3970" s="12"/>
      <c r="BF3970" s="12"/>
      <c r="BG3970" s="12"/>
      <c r="BH3970" s="12"/>
      <c r="BI3970" s="12"/>
      <c r="BJ3970" s="12"/>
      <c r="BK3970" s="12"/>
      <c r="BL3970" s="12"/>
      <c r="BM3970" s="12"/>
      <c r="BN3970" s="12"/>
      <c r="BO3970" s="12"/>
      <c r="BP3970" s="12"/>
      <c r="BQ3970" s="12"/>
      <c r="BR3970" s="12"/>
      <c r="BS3970" s="12"/>
      <c r="BT3970" s="12"/>
      <c r="BU3970" s="12"/>
      <c r="BV3970" s="12"/>
      <c r="BW3970" s="12"/>
      <c r="BX3970" s="12"/>
      <c r="BY3970" s="12"/>
      <c r="BZ3970" s="12"/>
      <c r="CA3970" s="12"/>
      <c r="CB3970" s="12"/>
      <c r="CC3970" s="12"/>
      <c r="CD3970" s="12"/>
      <c r="CE3970" s="12"/>
      <c r="CF3970" s="12"/>
      <c r="CG3970" s="12"/>
      <c r="CH3970" s="12"/>
      <c r="CI3970" s="12"/>
      <c r="CJ3970" s="12"/>
      <c r="CK3970" s="12"/>
      <c r="CL3970" s="12"/>
      <c r="CM3970" s="12"/>
      <c r="CN3970" s="12"/>
      <c r="CO3970" s="12"/>
      <c r="CP3970" s="12"/>
      <c r="CQ3970" s="12"/>
      <c r="CR3970" s="12"/>
      <c r="CS3970" s="12"/>
      <c r="CT3970" s="12"/>
      <c r="CU3970" s="12"/>
      <c r="CV3970" s="12"/>
      <c r="CW3970" s="12"/>
      <c r="CX3970" s="12"/>
      <c r="CY3970" s="12"/>
      <c r="CZ3970" s="12"/>
      <c r="DA3970" s="12"/>
      <c r="DB3970" s="12"/>
      <c r="DC3970" s="12"/>
      <c r="DD3970" s="12"/>
      <c r="DE3970" s="12"/>
      <c r="DF3970" s="12"/>
      <c r="DG3970" s="12"/>
      <c r="DH3970" s="12"/>
      <c r="DI3970" s="12"/>
      <c r="DJ3970" s="12"/>
      <c r="DK3970" s="12"/>
      <c r="DL3970" s="12"/>
      <c r="DM3970" s="12"/>
      <c r="DN3970" s="12"/>
      <c r="DO3970" s="12"/>
      <c r="DP3970" s="12"/>
      <c r="DQ3970" s="12"/>
      <c r="DR3970" s="12"/>
      <c r="DS3970" s="12"/>
      <c r="DT3970" s="12"/>
      <c r="DU3970" s="12"/>
      <c r="DV3970" s="12"/>
    </row>
    <row r="3971" spans="1:126" s="14" customFormat="1" ht="180.75" thickBot="1" x14ac:dyDescent="0.3">
      <c r="A3971" s="12"/>
      <c r="B3971" s="13">
        <f t="shared" si="64"/>
        <v>3962</v>
      </c>
      <c r="C3971" s="2" t="s">
        <v>3814</v>
      </c>
      <c r="D3971" s="9">
        <v>8432</v>
      </c>
      <c r="E3971" s="2" t="s">
        <v>6029</v>
      </c>
      <c r="F3971" s="2" t="s">
        <v>6358</v>
      </c>
      <c r="G3971" s="2" t="s">
        <v>10863</v>
      </c>
      <c r="H3971" s="2" t="s">
        <v>223</v>
      </c>
      <c r="J3971" s="12"/>
      <c r="K3971" s="12"/>
      <c r="L3971" s="12"/>
      <c r="M3971" s="12"/>
      <c r="N3971" s="12"/>
      <c r="O3971" s="12"/>
      <c r="P3971" s="12"/>
      <c r="Q3971" s="12"/>
      <c r="R3971" s="12"/>
      <c r="S3971" s="12"/>
      <c r="T3971" s="12"/>
      <c r="U3971" s="12"/>
      <c r="V3971" s="12"/>
      <c r="W3971" s="12"/>
      <c r="X3971" s="12"/>
      <c r="Y3971" s="12"/>
      <c r="Z3971" s="12"/>
      <c r="AA3971" s="12"/>
      <c r="AB3971" s="12"/>
      <c r="AC3971" s="12"/>
      <c r="AD3971" s="12"/>
      <c r="AE3971" s="12"/>
      <c r="AF3971" s="12"/>
      <c r="AG3971" s="12"/>
      <c r="AH3971" s="12"/>
      <c r="AI3971" s="12"/>
      <c r="AJ3971" s="12"/>
      <c r="AK3971" s="12"/>
      <c r="AL3971" s="12"/>
      <c r="AM3971" s="12"/>
      <c r="AN3971" s="12"/>
      <c r="AO3971" s="12"/>
      <c r="AP3971" s="12"/>
      <c r="AQ3971" s="12"/>
      <c r="AR3971" s="12"/>
      <c r="AS3971" s="12"/>
      <c r="AT3971" s="12"/>
      <c r="AU3971" s="12"/>
      <c r="AV3971" s="12"/>
      <c r="AW3971" s="12"/>
      <c r="AX3971" s="12"/>
      <c r="AY3971" s="12"/>
      <c r="AZ3971" s="12"/>
      <c r="BA3971" s="12"/>
      <c r="BB3971" s="12"/>
      <c r="BC3971" s="12"/>
      <c r="BD3971" s="12"/>
      <c r="BE3971" s="12"/>
      <c r="BF3971" s="12"/>
      <c r="BG3971" s="12"/>
      <c r="BH3971" s="12"/>
      <c r="BI3971" s="12"/>
      <c r="BJ3971" s="12"/>
      <c r="BK3971" s="12"/>
      <c r="BL3971" s="12"/>
      <c r="BM3971" s="12"/>
      <c r="BN3971" s="12"/>
      <c r="BO3971" s="12"/>
      <c r="BP3971" s="12"/>
      <c r="BQ3971" s="12"/>
      <c r="BR3971" s="12"/>
      <c r="BS3971" s="12"/>
      <c r="BT3971" s="12"/>
      <c r="BU3971" s="12"/>
      <c r="BV3971" s="12"/>
      <c r="BW3971" s="12"/>
      <c r="BX3971" s="12"/>
      <c r="BY3971" s="12"/>
      <c r="BZ3971" s="12"/>
      <c r="CA3971" s="12"/>
      <c r="CB3971" s="12"/>
      <c r="CC3971" s="12"/>
      <c r="CD3971" s="12"/>
      <c r="CE3971" s="12"/>
      <c r="CF3971" s="12"/>
      <c r="CG3971" s="12"/>
      <c r="CH3971" s="12"/>
      <c r="CI3971" s="12"/>
      <c r="CJ3971" s="12"/>
      <c r="CK3971" s="12"/>
      <c r="CL3971" s="12"/>
      <c r="CM3971" s="12"/>
      <c r="CN3971" s="12"/>
      <c r="CO3971" s="12"/>
      <c r="CP3971" s="12"/>
      <c r="CQ3971" s="12"/>
      <c r="CR3971" s="12"/>
      <c r="CS3971" s="12"/>
      <c r="CT3971" s="12"/>
      <c r="CU3971" s="12"/>
      <c r="CV3971" s="12"/>
      <c r="CW3971" s="12"/>
      <c r="CX3971" s="12"/>
      <c r="CY3971" s="12"/>
      <c r="CZ3971" s="12"/>
      <c r="DA3971" s="12"/>
      <c r="DB3971" s="12"/>
      <c r="DC3971" s="12"/>
      <c r="DD3971" s="12"/>
      <c r="DE3971" s="12"/>
      <c r="DF3971" s="12"/>
      <c r="DG3971" s="12"/>
      <c r="DH3971" s="12"/>
      <c r="DI3971" s="12"/>
      <c r="DJ3971" s="12"/>
      <c r="DK3971" s="12"/>
      <c r="DL3971" s="12"/>
      <c r="DM3971" s="12"/>
      <c r="DN3971" s="12"/>
      <c r="DO3971" s="12"/>
      <c r="DP3971" s="12"/>
      <c r="DQ3971" s="12"/>
      <c r="DR3971" s="12"/>
      <c r="DS3971" s="12"/>
      <c r="DT3971" s="12"/>
      <c r="DU3971" s="12"/>
      <c r="DV3971" s="12"/>
    </row>
    <row r="3972" spans="1:126" s="14" customFormat="1" ht="165.75" thickBot="1" x14ac:dyDescent="0.3">
      <c r="A3972" s="12"/>
      <c r="B3972" s="13">
        <f t="shared" si="64"/>
        <v>3963</v>
      </c>
      <c r="C3972" s="2" t="s">
        <v>3814</v>
      </c>
      <c r="D3972" s="9">
        <v>8480</v>
      </c>
      <c r="E3972" s="2" t="s">
        <v>6939</v>
      </c>
      <c r="F3972" s="2" t="s">
        <v>3202</v>
      </c>
      <c r="G3972" s="2" t="s">
        <v>10864</v>
      </c>
      <c r="H3972" s="2" t="s">
        <v>223</v>
      </c>
      <c r="J3972" s="12"/>
      <c r="K3972" s="12"/>
      <c r="L3972" s="12"/>
      <c r="M3972" s="12"/>
      <c r="N3972" s="12"/>
      <c r="O3972" s="12"/>
      <c r="P3972" s="12"/>
      <c r="Q3972" s="12"/>
      <c r="R3972" s="12"/>
      <c r="S3972" s="12"/>
      <c r="T3972" s="12"/>
      <c r="U3972" s="12"/>
      <c r="V3972" s="12"/>
      <c r="W3972" s="12"/>
      <c r="X3972" s="12"/>
      <c r="Y3972" s="12"/>
      <c r="Z3972" s="12"/>
      <c r="AA3972" s="12"/>
      <c r="AB3972" s="12"/>
      <c r="AC3972" s="12"/>
      <c r="AD3972" s="12"/>
      <c r="AE3972" s="12"/>
      <c r="AF3972" s="12"/>
      <c r="AG3972" s="12"/>
      <c r="AH3972" s="12"/>
      <c r="AI3972" s="12"/>
      <c r="AJ3972" s="12"/>
      <c r="AK3972" s="12"/>
      <c r="AL3972" s="12"/>
      <c r="AM3972" s="12"/>
      <c r="AN3972" s="12"/>
      <c r="AO3972" s="12"/>
      <c r="AP3972" s="12"/>
      <c r="AQ3972" s="12"/>
      <c r="AR3972" s="12"/>
      <c r="AS3972" s="12"/>
      <c r="AT3972" s="12"/>
      <c r="AU3972" s="12"/>
      <c r="AV3972" s="12"/>
      <c r="AW3972" s="12"/>
      <c r="AX3972" s="12"/>
      <c r="AY3972" s="12"/>
      <c r="AZ3972" s="12"/>
      <c r="BA3972" s="12"/>
      <c r="BB3972" s="12"/>
      <c r="BC3972" s="12"/>
      <c r="BD3972" s="12"/>
      <c r="BE3972" s="12"/>
      <c r="BF3972" s="12"/>
      <c r="BG3972" s="12"/>
      <c r="BH3972" s="12"/>
      <c r="BI3972" s="12"/>
      <c r="BJ3972" s="12"/>
      <c r="BK3972" s="12"/>
      <c r="BL3972" s="12"/>
      <c r="BM3972" s="12"/>
      <c r="BN3972" s="12"/>
      <c r="BO3972" s="12"/>
      <c r="BP3972" s="12"/>
      <c r="BQ3972" s="12"/>
      <c r="BR3972" s="12"/>
      <c r="BS3972" s="12"/>
      <c r="BT3972" s="12"/>
      <c r="BU3972" s="12"/>
      <c r="BV3972" s="12"/>
      <c r="BW3972" s="12"/>
      <c r="BX3972" s="12"/>
      <c r="BY3972" s="12"/>
      <c r="BZ3972" s="12"/>
      <c r="CA3972" s="12"/>
      <c r="CB3972" s="12"/>
      <c r="CC3972" s="12"/>
      <c r="CD3972" s="12"/>
      <c r="CE3972" s="12"/>
      <c r="CF3972" s="12"/>
      <c r="CG3972" s="12"/>
      <c r="CH3972" s="12"/>
      <c r="CI3972" s="12"/>
      <c r="CJ3972" s="12"/>
      <c r="CK3972" s="12"/>
      <c r="CL3972" s="12"/>
      <c r="CM3972" s="12"/>
      <c r="CN3972" s="12"/>
      <c r="CO3972" s="12"/>
      <c r="CP3972" s="12"/>
      <c r="CQ3972" s="12"/>
      <c r="CR3972" s="12"/>
      <c r="CS3972" s="12"/>
      <c r="CT3972" s="12"/>
      <c r="CU3972" s="12"/>
      <c r="CV3972" s="12"/>
      <c r="CW3972" s="12"/>
      <c r="CX3972" s="12"/>
      <c r="CY3972" s="12"/>
      <c r="CZ3972" s="12"/>
      <c r="DA3972" s="12"/>
      <c r="DB3972" s="12"/>
      <c r="DC3972" s="12"/>
      <c r="DD3972" s="12"/>
      <c r="DE3972" s="12"/>
      <c r="DF3972" s="12"/>
      <c r="DG3972" s="12"/>
      <c r="DH3972" s="12"/>
      <c r="DI3972" s="12"/>
      <c r="DJ3972" s="12"/>
      <c r="DK3972" s="12"/>
      <c r="DL3972" s="12"/>
      <c r="DM3972" s="12"/>
      <c r="DN3972" s="12"/>
      <c r="DO3972" s="12"/>
      <c r="DP3972" s="12"/>
      <c r="DQ3972" s="12"/>
      <c r="DR3972" s="12"/>
      <c r="DS3972" s="12"/>
      <c r="DT3972" s="12"/>
      <c r="DU3972" s="12"/>
      <c r="DV3972" s="12"/>
    </row>
    <row r="3973" spans="1:126" s="14" customFormat="1" ht="105.75" thickBot="1" x14ac:dyDescent="0.3">
      <c r="A3973" s="12"/>
      <c r="B3973" s="13">
        <f t="shared" si="64"/>
        <v>3964</v>
      </c>
      <c r="C3973" s="2" t="s">
        <v>3814</v>
      </c>
      <c r="D3973" s="9">
        <v>8479</v>
      </c>
      <c r="E3973" s="2" t="s">
        <v>6030</v>
      </c>
      <c r="F3973" s="2" t="s">
        <v>3203</v>
      </c>
      <c r="G3973" s="2" t="s">
        <v>10865</v>
      </c>
      <c r="H3973" s="2" t="s">
        <v>223</v>
      </c>
      <c r="J3973" s="12"/>
      <c r="K3973" s="12"/>
      <c r="L3973" s="12"/>
      <c r="M3973" s="12"/>
      <c r="N3973" s="12"/>
      <c r="O3973" s="12"/>
      <c r="P3973" s="12"/>
      <c r="Q3973" s="12"/>
      <c r="R3973" s="12"/>
      <c r="S3973" s="12"/>
      <c r="T3973" s="12"/>
      <c r="U3973" s="12"/>
      <c r="V3973" s="12"/>
      <c r="W3973" s="12"/>
      <c r="X3973" s="12"/>
      <c r="Y3973" s="12"/>
      <c r="Z3973" s="12"/>
      <c r="AA3973" s="12"/>
      <c r="AB3973" s="12"/>
      <c r="AC3973" s="12"/>
      <c r="AD3973" s="12"/>
      <c r="AE3973" s="12"/>
      <c r="AF3973" s="12"/>
      <c r="AG3973" s="12"/>
      <c r="AH3973" s="12"/>
      <c r="AI3973" s="12"/>
      <c r="AJ3973" s="12"/>
      <c r="AK3973" s="12"/>
      <c r="AL3973" s="12"/>
      <c r="AM3973" s="12"/>
      <c r="AN3973" s="12"/>
      <c r="AO3973" s="12"/>
      <c r="AP3973" s="12"/>
      <c r="AQ3973" s="12"/>
      <c r="AR3973" s="12"/>
      <c r="AS3973" s="12"/>
      <c r="AT3973" s="12"/>
      <c r="AU3973" s="12"/>
      <c r="AV3973" s="12"/>
      <c r="AW3973" s="12"/>
      <c r="AX3973" s="12"/>
      <c r="AY3973" s="12"/>
      <c r="AZ3973" s="12"/>
      <c r="BA3973" s="12"/>
      <c r="BB3973" s="12"/>
      <c r="BC3973" s="12"/>
      <c r="BD3973" s="12"/>
      <c r="BE3973" s="12"/>
      <c r="BF3973" s="12"/>
      <c r="BG3973" s="12"/>
      <c r="BH3973" s="12"/>
      <c r="BI3973" s="12"/>
      <c r="BJ3973" s="12"/>
      <c r="BK3973" s="12"/>
      <c r="BL3973" s="12"/>
      <c r="BM3973" s="12"/>
      <c r="BN3973" s="12"/>
      <c r="BO3973" s="12"/>
      <c r="BP3973" s="12"/>
      <c r="BQ3973" s="12"/>
      <c r="BR3973" s="12"/>
      <c r="BS3973" s="12"/>
      <c r="BT3973" s="12"/>
      <c r="BU3973" s="12"/>
      <c r="BV3973" s="12"/>
      <c r="BW3973" s="12"/>
      <c r="BX3973" s="12"/>
      <c r="BY3973" s="12"/>
      <c r="BZ3973" s="12"/>
      <c r="CA3973" s="12"/>
      <c r="CB3973" s="12"/>
      <c r="CC3973" s="12"/>
      <c r="CD3973" s="12"/>
      <c r="CE3973" s="12"/>
      <c r="CF3973" s="12"/>
      <c r="CG3973" s="12"/>
      <c r="CH3973" s="12"/>
      <c r="CI3973" s="12"/>
      <c r="CJ3973" s="12"/>
      <c r="CK3973" s="12"/>
      <c r="CL3973" s="12"/>
      <c r="CM3973" s="12"/>
      <c r="CN3973" s="12"/>
      <c r="CO3973" s="12"/>
      <c r="CP3973" s="12"/>
      <c r="CQ3973" s="12"/>
      <c r="CR3973" s="12"/>
      <c r="CS3973" s="12"/>
      <c r="CT3973" s="12"/>
      <c r="CU3973" s="12"/>
      <c r="CV3973" s="12"/>
      <c r="CW3973" s="12"/>
      <c r="CX3973" s="12"/>
      <c r="CY3973" s="12"/>
      <c r="CZ3973" s="12"/>
      <c r="DA3973" s="12"/>
      <c r="DB3973" s="12"/>
      <c r="DC3973" s="12"/>
      <c r="DD3973" s="12"/>
      <c r="DE3973" s="12"/>
      <c r="DF3973" s="12"/>
      <c r="DG3973" s="12"/>
      <c r="DH3973" s="12"/>
      <c r="DI3973" s="12"/>
      <c r="DJ3973" s="12"/>
      <c r="DK3973" s="12"/>
      <c r="DL3973" s="12"/>
      <c r="DM3973" s="12"/>
      <c r="DN3973" s="12"/>
      <c r="DO3973" s="12"/>
      <c r="DP3973" s="12"/>
      <c r="DQ3973" s="12"/>
      <c r="DR3973" s="12"/>
      <c r="DS3973" s="12"/>
      <c r="DT3973" s="12"/>
      <c r="DU3973" s="12"/>
      <c r="DV3973" s="12"/>
    </row>
    <row r="3974" spans="1:126" s="14" customFormat="1" ht="409.6" thickBot="1" x14ac:dyDescent="0.3">
      <c r="A3974" s="12"/>
      <c r="B3974" s="13">
        <f t="shared" si="64"/>
        <v>3965</v>
      </c>
      <c r="C3974" s="2" t="s">
        <v>3814</v>
      </c>
      <c r="D3974" s="9">
        <v>8413</v>
      </c>
      <c r="E3974" s="2" t="s">
        <v>3205</v>
      </c>
      <c r="F3974" s="2" t="s">
        <v>3204</v>
      </c>
      <c r="G3974" s="2" t="s">
        <v>10866</v>
      </c>
      <c r="H3974" s="2" t="s">
        <v>223</v>
      </c>
      <c r="J3974" s="12"/>
      <c r="K3974" s="12"/>
      <c r="L3974" s="12"/>
      <c r="M3974" s="12"/>
      <c r="N3974" s="12"/>
      <c r="O3974" s="12"/>
      <c r="P3974" s="12"/>
      <c r="Q3974" s="12"/>
      <c r="R3974" s="12"/>
      <c r="S3974" s="12"/>
      <c r="T3974" s="12"/>
      <c r="U3974" s="12"/>
      <c r="V3974" s="12"/>
      <c r="W3974" s="12"/>
      <c r="X3974" s="12"/>
      <c r="Y3974" s="12"/>
      <c r="Z3974" s="12"/>
      <c r="AA3974" s="12"/>
      <c r="AB3974" s="12"/>
      <c r="AC3974" s="12"/>
      <c r="AD3974" s="12"/>
      <c r="AE3974" s="12"/>
      <c r="AF3974" s="12"/>
      <c r="AG3974" s="12"/>
      <c r="AH3974" s="12"/>
      <c r="AI3974" s="12"/>
      <c r="AJ3974" s="12"/>
      <c r="AK3974" s="12"/>
      <c r="AL3974" s="12"/>
      <c r="AM3974" s="12"/>
      <c r="AN3974" s="12"/>
      <c r="AO3974" s="12"/>
      <c r="AP3974" s="12"/>
      <c r="AQ3974" s="12"/>
      <c r="AR3974" s="12"/>
      <c r="AS3974" s="12"/>
      <c r="AT3974" s="12"/>
      <c r="AU3974" s="12"/>
      <c r="AV3974" s="12"/>
      <c r="AW3974" s="12"/>
      <c r="AX3974" s="12"/>
      <c r="AY3974" s="12"/>
      <c r="AZ3974" s="12"/>
      <c r="BA3974" s="12"/>
      <c r="BB3974" s="12"/>
      <c r="BC3974" s="12"/>
      <c r="BD3974" s="12"/>
      <c r="BE3974" s="12"/>
      <c r="BF3974" s="12"/>
      <c r="BG3974" s="12"/>
      <c r="BH3974" s="12"/>
      <c r="BI3974" s="12"/>
      <c r="BJ3974" s="12"/>
      <c r="BK3974" s="12"/>
      <c r="BL3974" s="12"/>
      <c r="BM3974" s="12"/>
      <c r="BN3974" s="12"/>
      <c r="BO3974" s="12"/>
      <c r="BP3974" s="12"/>
      <c r="BQ3974" s="12"/>
      <c r="BR3974" s="12"/>
      <c r="BS3974" s="12"/>
      <c r="BT3974" s="12"/>
      <c r="BU3974" s="12"/>
      <c r="BV3974" s="12"/>
      <c r="BW3974" s="12"/>
      <c r="BX3974" s="12"/>
      <c r="BY3974" s="12"/>
      <c r="BZ3974" s="12"/>
      <c r="CA3974" s="12"/>
      <c r="CB3974" s="12"/>
      <c r="CC3974" s="12"/>
      <c r="CD3974" s="12"/>
      <c r="CE3974" s="12"/>
      <c r="CF3974" s="12"/>
      <c r="CG3974" s="12"/>
      <c r="CH3974" s="12"/>
      <c r="CI3974" s="12"/>
      <c r="CJ3974" s="12"/>
      <c r="CK3974" s="12"/>
      <c r="CL3974" s="12"/>
      <c r="CM3974" s="12"/>
      <c r="CN3974" s="12"/>
      <c r="CO3974" s="12"/>
      <c r="CP3974" s="12"/>
      <c r="CQ3974" s="12"/>
      <c r="CR3974" s="12"/>
      <c r="CS3974" s="12"/>
      <c r="CT3974" s="12"/>
      <c r="CU3974" s="12"/>
      <c r="CV3974" s="12"/>
      <c r="CW3974" s="12"/>
      <c r="CX3974" s="12"/>
      <c r="CY3974" s="12"/>
      <c r="CZ3974" s="12"/>
      <c r="DA3974" s="12"/>
      <c r="DB3974" s="12"/>
      <c r="DC3974" s="12"/>
      <c r="DD3974" s="12"/>
      <c r="DE3974" s="12"/>
      <c r="DF3974" s="12"/>
      <c r="DG3974" s="12"/>
      <c r="DH3974" s="12"/>
      <c r="DI3974" s="12"/>
      <c r="DJ3974" s="12"/>
      <c r="DK3974" s="12"/>
      <c r="DL3974" s="12"/>
      <c r="DM3974" s="12"/>
      <c r="DN3974" s="12"/>
      <c r="DO3974" s="12"/>
      <c r="DP3974" s="12"/>
      <c r="DQ3974" s="12"/>
      <c r="DR3974" s="12"/>
      <c r="DS3974" s="12"/>
      <c r="DT3974" s="12"/>
      <c r="DU3974" s="12"/>
      <c r="DV3974" s="12"/>
    </row>
    <row r="3975" spans="1:126" s="14" customFormat="1" ht="210.75" thickBot="1" x14ac:dyDescent="0.3">
      <c r="A3975" s="12"/>
      <c r="B3975" s="13">
        <f t="shared" si="64"/>
        <v>3966</v>
      </c>
      <c r="C3975" s="2" t="s">
        <v>3814</v>
      </c>
      <c r="D3975" s="9">
        <v>9031</v>
      </c>
      <c r="E3975" s="2" t="s">
        <v>6031</v>
      </c>
      <c r="F3975" s="2" t="s">
        <v>3206</v>
      </c>
      <c r="G3975" s="2" t="s">
        <v>10867</v>
      </c>
      <c r="H3975" s="2" t="s">
        <v>223</v>
      </c>
      <c r="J3975" s="12"/>
      <c r="K3975" s="12"/>
      <c r="L3975" s="12"/>
      <c r="M3975" s="12"/>
      <c r="N3975" s="12"/>
      <c r="O3975" s="12"/>
      <c r="P3975" s="12"/>
      <c r="Q3975" s="12"/>
      <c r="R3975" s="12"/>
      <c r="S3975" s="12"/>
      <c r="T3975" s="12"/>
      <c r="U3975" s="12"/>
      <c r="V3975" s="12"/>
      <c r="W3975" s="12"/>
      <c r="X3975" s="12"/>
      <c r="Y3975" s="12"/>
      <c r="Z3975" s="12"/>
      <c r="AA3975" s="12"/>
      <c r="AB3975" s="12"/>
      <c r="AC3975" s="12"/>
      <c r="AD3975" s="12"/>
      <c r="AE3975" s="12"/>
      <c r="AF3975" s="12"/>
      <c r="AG3975" s="12"/>
      <c r="AH3975" s="12"/>
      <c r="AI3975" s="12"/>
      <c r="AJ3975" s="12"/>
      <c r="AK3975" s="12"/>
      <c r="AL3975" s="12"/>
      <c r="AM3975" s="12"/>
      <c r="AN3975" s="12"/>
      <c r="AO3975" s="12"/>
      <c r="AP3975" s="12"/>
      <c r="AQ3975" s="12"/>
      <c r="AR3975" s="12"/>
      <c r="AS3975" s="12"/>
      <c r="AT3975" s="12"/>
      <c r="AU3975" s="12"/>
      <c r="AV3975" s="12"/>
      <c r="AW3975" s="12"/>
      <c r="AX3975" s="12"/>
      <c r="AY3975" s="12"/>
      <c r="AZ3975" s="12"/>
      <c r="BA3975" s="12"/>
      <c r="BB3975" s="12"/>
      <c r="BC3975" s="12"/>
      <c r="BD3975" s="12"/>
      <c r="BE3975" s="12"/>
      <c r="BF3975" s="12"/>
      <c r="BG3975" s="12"/>
      <c r="BH3975" s="12"/>
      <c r="BI3975" s="12"/>
      <c r="BJ3975" s="12"/>
      <c r="BK3975" s="12"/>
      <c r="BL3975" s="12"/>
      <c r="BM3975" s="12"/>
      <c r="BN3975" s="12"/>
      <c r="BO3975" s="12"/>
      <c r="BP3975" s="12"/>
      <c r="BQ3975" s="12"/>
      <c r="BR3975" s="12"/>
      <c r="BS3975" s="12"/>
      <c r="BT3975" s="12"/>
      <c r="BU3975" s="12"/>
      <c r="BV3975" s="12"/>
      <c r="BW3975" s="12"/>
      <c r="BX3975" s="12"/>
      <c r="BY3975" s="12"/>
      <c r="BZ3975" s="12"/>
      <c r="CA3975" s="12"/>
      <c r="CB3975" s="12"/>
      <c r="CC3975" s="12"/>
      <c r="CD3975" s="12"/>
      <c r="CE3975" s="12"/>
      <c r="CF3975" s="12"/>
      <c r="CG3975" s="12"/>
      <c r="CH3975" s="12"/>
      <c r="CI3975" s="12"/>
      <c r="CJ3975" s="12"/>
      <c r="CK3975" s="12"/>
      <c r="CL3975" s="12"/>
      <c r="CM3975" s="12"/>
      <c r="CN3975" s="12"/>
      <c r="CO3975" s="12"/>
      <c r="CP3975" s="12"/>
      <c r="CQ3975" s="12"/>
      <c r="CR3975" s="12"/>
      <c r="CS3975" s="12"/>
      <c r="CT3975" s="12"/>
      <c r="CU3975" s="12"/>
      <c r="CV3975" s="12"/>
      <c r="CW3975" s="12"/>
      <c r="CX3975" s="12"/>
      <c r="CY3975" s="12"/>
      <c r="CZ3975" s="12"/>
      <c r="DA3975" s="12"/>
      <c r="DB3975" s="12"/>
      <c r="DC3975" s="12"/>
      <c r="DD3975" s="12"/>
      <c r="DE3975" s="12"/>
      <c r="DF3975" s="12"/>
      <c r="DG3975" s="12"/>
      <c r="DH3975" s="12"/>
      <c r="DI3975" s="12"/>
      <c r="DJ3975" s="12"/>
      <c r="DK3975" s="12"/>
      <c r="DL3975" s="12"/>
      <c r="DM3975" s="12"/>
      <c r="DN3975" s="12"/>
      <c r="DO3975" s="12"/>
      <c r="DP3975" s="12"/>
      <c r="DQ3975" s="12"/>
      <c r="DR3975" s="12"/>
      <c r="DS3975" s="12"/>
      <c r="DT3975" s="12"/>
      <c r="DU3975" s="12"/>
      <c r="DV3975" s="12"/>
    </row>
    <row r="3976" spans="1:126" s="14" customFormat="1" ht="180.75" thickBot="1" x14ac:dyDescent="0.3">
      <c r="A3976" s="12"/>
      <c r="B3976" s="13">
        <f t="shared" si="64"/>
        <v>3967</v>
      </c>
      <c r="C3976" s="2" t="s">
        <v>3814</v>
      </c>
      <c r="D3976" s="9" t="s">
        <v>6110</v>
      </c>
      <c r="E3976" s="2" t="s">
        <v>3207</v>
      </c>
      <c r="F3976" s="2" t="s">
        <v>3208</v>
      </c>
      <c r="G3976" s="2" t="s">
        <v>3209</v>
      </c>
      <c r="H3976" s="2" t="s">
        <v>223</v>
      </c>
      <c r="J3976" s="12"/>
      <c r="K3976" s="12"/>
      <c r="L3976" s="12"/>
      <c r="M3976" s="12"/>
      <c r="N3976" s="12"/>
      <c r="O3976" s="12"/>
      <c r="P3976" s="12"/>
      <c r="Q3976" s="12"/>
      <c r="R3976" s="12"/>
      <c r="S3976" s="12"/>
      <c r="T3976" s="12"/>
      <c r="U3976" s="12"/>
      <c r="V3976" s="12"/>
      <c r="W3976" s="12"/>
      <c r="X3976" s="12"/>
      <c r="Y3976" s="12"/>
      <c r="Z3976" s="12"/>
      <c r="AA3976" s="12"/>
      <c r="AB3976" s="12"/>
      <c r="AC3976" s="12"/>
      <c r="AD3976" s="12"/>
      <c r="AE3976" s="12"/>
      <c r="AF3976" s="12"/>
      <c r="AG3976" s="12"/>
      <c r="AH3976" s="12"/>
      <c r="AI3976" s="12"/>
      <c r="AJ3976" s="12"/>
      <c r="AK3976" s="12"/>
      <c r="AL3976" s="12"/>
      <c r="AM3976" s="12"/>
      <c r="AN3976" s="12"/>
      <c r="AO3976" s="12"/>
      <c r="AP3976" s="12"/>
      <c r="AQ3976" s="12"/>
      <c r="AR3976" s="12"/>
      <c r="AS3976" s="12"/>
      <c r="AT3976" s="12"/>
      <c r="AU3976" s="12"/>
      <c r="AV3976" s="12"/>
      <c r="AW3976" s="12"/>
      <c r="AX3976" s="12"/>
      <c r="AY3976" s="12"/>
      <c r="AZ3976" s="12"/>
      <c r="BA3976" s="12"/>
      <c r="BB3976" s="12"/>
      <c r="BC3976" s="12"/>
      <c r="BD3976" s="12"/>
      <c r="BE3976" s="12"/>
      <c r="BF3976" s="12"/>
      <c r="BG3976" s="12"/>
      <c r="BH3976" s="12"/>
      <c r="BI3976" s="12"/>
      <c r="BJ3976" s="12"/>
      <c r="BK3976" s="12"/>
      <c r="BL3976" s="12"/>
      <c r="BM3976" s="12"/>
      <c r="BN3976" s="12"/>
      <c r="BO3976" s="12"/>
      <c r="BP3976" s="12"/>
      <c r="BQ3976" s="12"/>
      <c r="BR3976" s="12"/>
      <c r="BS3976" s="12"/>
      <c r="BT3976" s="12"/>
      <c r="BU3976" s="12"/>
      <c r="BV3976" s="12"/>
      <c r="BW3976" s="12"/>
      <c r="BX3976" s="12"/>
      <c r="BY3976" s="12"/>
      <c r="BZ3976" s="12"/>
      <c r="CA3976" s="12"/>
      <c r="CB3976" s="12"/>
      <c r="CC3976" s="12"/>
      <c r="CD3976" s="12"/>
      <c r="CE3976" s="12"/>
      <c r="CF3976" s="12"/>
      <c r="CG3976" s="12"/>
      <c r="CH3976" s="12"/>
      <c r="CI3976" s="12"/>
      <c r="CJ3976" s="12"/>
      <c r="CK3976" s="12"/>
      <c r="CL3976" s="12"/>
      <c r="CM3976" s="12"/>
      <c r="CN3976" s="12"/>
      <c r="CO3976" s="12"/>
      <c r="CP3976" s="12"/>
      <c r="CQ3976" s="12"/>
      <c r="CR3976" s="12"/>
      <c r="CS3976" s="12"/>
      <c r="CT3976" s="12"/>
      <c r="CU3976" s="12"/>
      <c r="CV3976" s="12"/>
      <c r="CW3976" s="12"/>
      <c r="CX3976" s="12"/>
      <c r="CY3976" s="12"/>
      <c r="CZ3976" s="12"/>
      <c r="DA3976" s="12"/>
      <c r="DB3976" s="12"/>
      <c r="DC3976" s="12"/>
      <c r="DD3976" s="12"/>
      <c r="DE3976" s="12"/>
      <c r="DF3976" s="12"/>
      <c r="DG3976" s="12"/>
      <c r="DH3976" s="12"/>
      <c r="DI3976" s="12"/>
      <c r="DJ3976" s="12"/>
      <c r="DK3976" s="12"/>
      <c r="DL3976" s="12"/>
      <c r="DM3976" s="12"/>
      <c r="DN3976" s="12"/>
      <c r="DO3976" s="12"/>
      <c r="DP3976" s="12"/>
      <c r="DQ3976" s="12"/>
      <c r="DR3976" s="12"/>
      <c r="DS3976" s="12"/>
      <c r="DT3976" s="12"/>
      <c r="DU3976" s="12"/>
      <c r="DV3976" s="12"/>
    </row>
    <row r="3977" spans="1:126" s="14" customFormat="1" ht="90.75" thickBot="1" x14ac:dyDescent="0.3">
      <c r="A3977" s="12"/>
      <c r="B3977" s="13">
        <f t="shared" si="64"/>
        <v>3968</v>
      </c>
      <c r="C3977" s="2" t="s">
        <v>3814</v>
      </c>
      <c r="D3977" s="9">
        <v>8703</v>
      </c>
      <c r="E3977" s="2" t="s">
        <v>5925</v>
      </c>
      <c r="F3977" s="2" t="s">
        <v>3210</v>
      </c>
      <c r="G3977" s="2" t="s">
        <v>3229</v>
      </c>
      <c r="H3977" s="2" t="s">
        <v>334</v>
      </c>
      <c r="J3977" s="12"/>
      <c r="K3977" s="12"/>
      <c r="L3977" s="12"/>
      <c r="M3977" s="12"/>
      <c r="N3977" s="12"/>
      <c r="O3977" s="12"/>
      <c r="P3977" s="12"/>
      <c r="Q3977" s="12"/>
      <c r="R3977" s="12"/>
      <c r="S3977" s="12"/>
      <c r="T3977" s="12"/>
      <c r="U3977" s="12"/>
      <c r="V3977" s="12"/>
      <c r="W3977" s="12"/>
      <c r="X3977" s="12"/>
      <c r="Y3977" s="12"/>
      <c r="Z3977" s="12"/>
      <c r="AA3977" s="12"/>
      <c r="AB3977" s="12"/>
      <c r="AC3977" s="12"/>
      <c r="AD3977" s="12"/>
      <c r="AE3977" s="12"/>
      <c r="AF3977" s="12"/>
      <c r="AG3977" s="12"/>
      <c r="AH3977" s="12"/>
      <c r="AI3977" s="12"/>
      <c r="AJ3977" s="12"/>
      <c r="AK3977" s="12"/>
      <c r="AL3977" s="12"/>
      <c r="AM3977" s="12"/>
      <c r="AN3977" s="12"/>
      <c r="AO3977" s="12"/>
      <c r="AP3977" s="12"/>
      <c r="AQ3977" s="12"/>
      <c r="AR3977" s="12"/>
      <c r="AS3977" s="12"/>
      <c r="AT3977" s="12"/>
      <c r="AU3977" s="12"/>
      <c r="AV3977" s="12"/>
      <c r="AW3977" s="12"/>
      <c r="AX3977" s="12"/>
      <c r="AY3977" s="12"/>
      <c r="AZ3977" s="12"/>
      <c r="BA3977" s="12"/>
      <c r="BB3977" s="12"/>
      <c r="BC3977" s="12"/>
      <c r="BD3977" s="12"/>
      <c r="BE3977" s="12"/>
      <c r="BF3977" s="12"/>
      <c r="BG3977" s="12"/>
      <c r="BH3977" s="12"/>
      <c r="BI3977" s="12"/>
      <c r="BJ3977" s="12"/>
      <c r="BK3977" s="12"/>
      <c r="BL3977" s="12"/>
      <c r="BM3977" s="12"/>
      <c r="BN3977" s="12"/>
      <c r="BO3977" s="12"/>
      <c r="BP3977" s="12"/>
      <c r="BQ3977" s="12"/>
      <c r="BR3977" s="12"/>
      <c r="BS3977" s="12"/>
      <c r="BT3977" s="12"/>
      <c r="BU3977" s="12"/>
      <c r="BV3977" s="12"/>
      <c r="BW3977" s="12"/>
      <c r="BX3977" s="12"/>
      <c r="BY3977" s="12"/>
      <c r="BZ3977" s="12"/>
      <c r="CA3977" s="12"/>
      <c r="CB3977" s="12"/>
      <c r="CC3977" s="12"/>
      <c r="CD3977" s="12"/>
      <c r="CE3977" s="12"/>
      <c r="CF3977" s="12"/>
      <c r="CG3977" s="12"/>
      <c r="CH3977" s="12"/>
      <c r="CI3977" s="12"/>
      <c r="CJ3977" s="12"/>
      <c r="CK3977" s="12"/>
      <c r="CL3977" s="12"/>
      <c r="CM3977" s="12"/>
      <c r="CN3977" s="12"/>
      <c r="CO3977" s="12"/>
      <c r="CP3977" s="12"/>
      <c r="CQ3977" s="12"/>
      <c r="CR3977" s="12"/>
      <c r="CS3977" s="12"/>
      <c r="CT3977" s="12"/>
      <c r="CU3977" s="12"/>
      <c r="CV3977" s="12"/>
      <c r="CW3977" s="12"/>
      <c r="CX3977" s="12"/>
      <c r="CY3977" s="12"/>
      <c r="CZ3977" s="12"/>
      <c r="DA3977" s="12"/>
      <c r="DB3977" s="12"/>
      <c r="DC3977" s="12"/>
      <c r="DD3977" s="12"/>
      <c r="DE3977" s="12"/>
      <c r="DF3977" s="12"/>
      <c r="DG3977" s="12"/>
      <c r="DH3977" s="12"/>
      <c r="DI3977" s="12"/>
      <c r="DJ3977" s="12"/>
      <c r="DK3977" s="12"/>
      <c r="DL3977" s="12"/>
      <c r="DM3977" s="12"/>
      <c r="DN3977" s="12"/>
      <c r="DO3977" s="12"/>
      <c r="DP3977" s="12"/>
      <c r="DQ3977" s="12"/>
      <c r="DR3977" s="12"/>
      <c r="DS3977" s="12"/>
      <c r="DT3977" s="12"/>
      <c r="DU3977" s="12"/>
      <c r="DV3977" s="12"/>
    </row>
    <row r="3978" spans="1:126" s="14" customFormat="1" ht="90.75" thickBot="1" x14ac:dyDescent="0.3">
      <c r="A3978" s="12"/>
      <c r="B3978" s="13">
        <f t="shared" ref="B3978:B4041" si="65">B3977+1</f>
        <v>3969</v>
      </c>
      <c r="C3978" s="2" t="s">
        <v>3814</v>
      </c>
      <c r="D3978" s="9">
        <v>8703</v>
      </c>
      <c r="E3978" s="2" t="s">
        <v>5925</v>
      </c>
      <c r="F3978" s="2" t="s">
        <v>3211</v>
      </c>
      <c r="G3978" s="2" t="s">
        <v>3230</v>
      </c>
      <c r="H3978" s="2" t="s">
        <v>334</v>
      </c>
      <c r="J3978" s="12"/>
      <c r="K3978" s="12"/>
      <c r="L3978" s="12"/>
      <c r="M3978" s="12"/>
      <c r="N3978" s="12"/>
      <c r="O3978" s="12"/>
      <c r="P3978" s="12"/>
      <c r="Q3978" s="12"/>
      <c r="R3978" s="12"/>
      <c r="S3978" s="12"/>
      <c r="T3978" s="12"/>
      <c r="U3978" s="12"/>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2"/>
      <c r="AY3978" s="12"/>
      <c r="AZ3978" s="12"/>
      <c r="BA3978" s="12"/>
      <c r="BB3978" s="12"/>
      <c r="BC3978" s="12"/>
      <c r="BD3978" s="12"/>
      <c r="BE3978" s="12"/>
      <c r="BF3978" s="12"/>
      <c r="BG3978" s="12"/>
      <c r="BH3978" s="12"/>
      <c r="BI3978" s="12"/>
      <c r="BJ3978" s="12"/>
      <c r="BK3978" s="12"/>
      <c r="BL3978" s="12"/>
      <c r="BM3978" s="12"/>
      <c r="BN3978" s="12"/>
      <c r="BO3978" s="12"/>
      <c r="BP3978" s="12"/>
      <c r="BQ3978" s="12"/>
      <c r="BR3978" s="12"/>
      <c r="BS3978" s="12"/>
      <c r="BT3978" s="12"/>
      <c r="BU3978" s="12"/>
      <c r="BV3978" s="12"/>
      <c r="BW3978" s="12"/>
      <c r="BX3978" s="12"/>
      <c r="BY3978" s="12"/>
      <c r="BZ3978" s="12"/>
      <c r="CA3978" s="12"/>
      <c r="CB3978" s="12"/>
      <c r="CC3978" s="12"/>
      <c r="CD3978" s="12"/>
      <c r="CE3978" s="12"/>
      <c r="CF3978" s="12"/>
      <c r="CG3978" s="12"/>
      <c r="CH3978" s="12"/>
      <c r="CI3978" s="12"/>
      <c r="CJ3978" s="12"/>
      <c r="CK3978" s="12"/>
      <c r="CL3978" s="12"/>
      <c r="CM3978" s="12"/>
      <c r="CN3978" s="12"/>
      <c r="CO3978" s="12"/>
      <c r="CP3978" s="12"/>
      <c r="CQ3978" s="12"/>
      <c r="CR3978" s="12"/>
      <c r="CS3978" s="12"/>
      <c r="CT3978" s="12"/>
      <c r="CU3978" s="12"/>
      <c r="CV3978" s="12"/>
      <c r="CW3978" s="12"/>
      <c r="CX3978" s="12"/>
      <c r="CY3978" s="12"/>
      <c r="CZ3978" s="12"/>
      <c r="DA3978" s="12"/>
      <c r="DB3978" s="12"/>
      <c r="DC3978" s="12"/>
      <c r="DD3978" s="12"/>
      <c r="DE3978" s="12"/>
      <c r="DF3978" s="12"/>
      <c r="DG3978" s="12"/>
      <c r="DH3978" s="12"/>
      <c r="DI3978" s="12"/>
      <c r="DJ3978" s="12"/>
      <c r="DK3978" s="12"/>
      <c r="DL3978" s="12"/>
      <c r="DM3978" s="12"/>
      <c r="DN3978" s="12"/>
      <c r="DO3978" s="12"/>
      <c r="DP3978" s="12"/>
      <c r="DQ3978" s="12"/>
      <c r="DR3978" s="12"/>
      <c r="DS3978" s="12"/>
      <c r="DT3978" s="12"/>
      <c r="DU3978" s="12"/>
      <c r="DV3978" s="12"/>
    </row>
    <row r="3979" spans="1:126" s="14" customFormat="1" ht="90.75" thickBot="1" x14ac:dyDescent="0.3">
      <c r="A3979" s="12"/>
      <c r="B3979" s="13">
        <f t="shared" si="65"/>
        <v>3970</v>
      </c>
      <c r="C3979" s="2" t="s">
        <v>3814</v>
      </c>
      <c r="D3979" s="9">
        <v>8703</v>
      </c>
      <c r="E3979" s="2" t="s">
        <v>5925</v>
      </c>
      <c r="F3979" s="2" t="s">
        <v>3212</v>
      </c>
      <c r="G3979" s="2" t="s">
        <v>3231</v>
      </c>
      <c r="H3979" s="2" t="s">
        <v>334</v>
      </c>
      <c r="J3979" s="12"/>
      <c r="K3979" s="12"/>
      <c r="L3979" s="12"/>
      <c r="M3979" s="12"/>
      <c r="N3979" s="12"/>
      <c r="O3979" s="12"/>
      <c r="P3979" s="12"/>
      <c r="Q3979" s="12"/>
      <c r="R3979" s="12"/>
      <c r="S3979" s="12"/>
      <c r="T3979" s="12"/>
      <c r="U3979" s="12"/>
      <c r="V3979" s="12"/>
      <c r="W3979" s="12"/>
      <c r="X3979" s="12"/>
      <c r="Y3979" s="12"/>
      <c r="Z3979" s="12"/>
      <c r="AA3979" s="12"/>
      <c r="AB3979" s="12"/>
      <c r="AC3979" s="12"/>
      <c r="AD3979" s="12"/>
      <c r="AE3979" s="12"/>
      <c r="AF3979" s="12"/>
      <c r="AG3979" s="12"/>
      <c r="AH3979" s="12"/>
      <c r="AI3979" s="12"/>
      <c r="AJ3979" s="12"/>
      <c r="AK3979" s="12"/>
      <c r="AL3979" s="12"/>
      <c r="AM3979" s="12"/>
      <c r="AN3979" s="12"/>
      <c r="AO3979" s="12"/>
      <c r="AP3979" s="12"/>
      <c r="AQ3979" s="12"/>
      <c r="AR3979" s="12"/>
      <c r="AS3979" s="12"/>
      <c r="AT3979" s="12"/>
      <c r="AU3979" s="12"/>
      <c r="AV3979" s="12"/>
      <c r="AW3979" s="12"/>
      <c r="AX3979" s="12"/>
      <c r="AY3979" s="12"/>
      <c r="AZ3979" s="12"/>
      <c r="BA3979" s="12"/>
      <c r="BB3979" s="12"/>
      <c r="BC3979" s="12"/>
      <c r="BD3979" s="12"/>
      <c r="BE3979" s="12"/>
      <c r="BF3979" s="12"/>
      <c r="BG3979" s="12"/>
      <c r="BH3979" s="12"/>
      <c r="BI3979" s="12"/>
      <c r="BJ3979" s="12"/>
      <c r="BK3979" s="12"/>
      <c r="BL3979" s="12"/>
      <c r="BM3979" s="12"/>
      <c r="BN3979" s="12"/>
      <c r="BO3979" s="12"/>
      <c r="BP3979" s="12"/>
      <c r="BQ3979" s="12"/>
      <c r="BR3979" s="12"/>
      <c r="BS3979" s="12"/>
      <c r="BT3979" s="12"/>
      <c r="BU3979" s="12"/>
      <c r="BV3979" s="12"/>
      <c r="BW3979" s="12"/>
      <c r="BX3979" s="12"/>
      <c r="BY3979" s="12"/>
      <c r="BZ3979" s="12"/>
      <c r="CA3979" s="12"/>
      <c r="CB3979" s="12"/>
      <c r="CC3979" s="12"/>
      <c r="CD3979" s="12"/>
      <c r="CE3979" s="12"/>
      <c r="CF3979" s="12"/>
      <c r="CG3979" s="12"/>
      <c r="CH3979" s="12"/>
      <c r="CI3979" s="12"/>
      <c r="CJ3979" s="12"/>
      <c r="CK3979" s="12"/>
      <c r="CL3979" s="12"/>
      <c r="CM3979" s="12"/>
      <c r="CN3979" s="12"/>
      <c r="CO3979" s="12"/>
      <c r="CP3979" s="12"/>
      <c r="CQ3979" s="12"/>
      <c r="CR3979" s="12"/>
      <c r="CS3979" s="12"/>
      <c r="CT3979" s="12"/>
      <c r="CU3979" s="12"/>
      <c r="CV3979" s="12"/>
      <c r="CW3979" s="12"/>
      <c r="CX3979" s="12"/>
      <c r="CY3979" s="12"/>
      <c r="CZ3979" s="12"/>
      <c r="DA3979" s="12"/>
      <c r="DB3979" s="12"/>
      <c r="DC3979" s="12"/>
      <c r="DD3979" s="12"/>
      <c r="DE3979" s="12"/>
      <c r="DF3979" s="12"/>
      <c r="DG3979" s="12"/>
      <c r="DH3979" s="12"/>
      <c r="DI3979" s="12"/>
      <c r="DJ3979" s="12"/>
      <c r="DK3979" s="12"/>
      <c r="DL3979" s="12"/>
      <c r="DM3979" s="12"/>
      <c r="DN3979" s="12"/>
      <c r="DO3979" s="12"/>
      <c r="DP3979" s="12"/>
      <c r="DQ3979" s="12"/>
      <c r="DR3979" s="12"/>
      <c r="DS3979" s="12"/>
      <c r="DT3979" s="12"/>
      <c r="DU3979" s="12"/>
      <c r="DV3979" s="12"/>
    </row>
    <row r="3980" spans="1:126" s="14" customFormat="1" ht="105.75" thickBot="1" x14ac:dyDescent="0.3">
      <c r="A3980" s="12"/>
      <c r="B3980" s="13">
        <f t="shared" si="65"/>
        <v>3971</v>
      </c>
      <c r="C3980" s="2" t="s">
        <v>3814</v>
      </c>
      <c r="D3980" s="9">
        <v>8703</v>
      </c>
      <c r="E3980" s="2" t="s">
        <v>5925</v>
      </c>
      <c r="F3980" s="2" t="s">
        <v>3213</v>
      </c>
      <c r="G3980" s="2" t="s">
        <v>3232</v>
      </c>
      <c r="H3980" s="2" t="s">
        <v>334</v>
      </c>
      <c r="J3980" s="12"/>
      <c r="K3980" s="12"/>
      <c r="L3980" s="12"/>
      <c r="M3980" s="12"/>
      <c r="N3980" s="12"/>
      <c r="O3980" s="12"/>
      <c r="P3980" s="12"/>
      <c r="Q3980" s="12"/>
      <c r="R3980" s="12"/>
      <c r="S3980" s="12"/>
      <c r="T3980" s="12"/>
      <c r="U3980" s="12"/>
      <c r="V3980" s="12"/>
      <c r="W3980" s="12"/>
      <c r="X3980" s="12"/>
      <c r="Y3980" s="12"/>
      <c r="Z3980" s="12"/>
      <c r="AA3980" s="12"/>
      <c r="AB3980" s="12"/>
      <c r="AC3980" s="12"/>
      <c r="AD3980" s="12"/>
      <c r="AE3980" s="12"/>
      <c r="AF3980" s="12"/>
      <c r="AG3980" s="12"/>
      <c r="AH3980" s="12"/>
      <c r="AI3980" s="12"/>
      <c r="AJ3980" s="12"/>
      <c r="AK3980" s="12"/>
      <c r="AL3980" s="12"/>
      <c r="AM3980" s="12"/>
      <c r="AN3980" s="12"/>
      <c r="AO3980" s="12"/>
      <c r="AP3980" s="12"/>
      <c r="AQ3980" s="12"/>
      <c r="AR3980" s="12"/>
      <c r="AS3980" s="12"/>
      <c r="AT3980" s="12"/>
      <c r="AU3980" s="12"/>
      <c r="AV3980" s="12"/>
      <c r="AW3980" s="12"/>
      <c r="AX3980" s="12"/>
      <c r="AY3980" s="12"/>
      <c r="AZ3980" s="12"/>
      <c r="BA3980" s="12"/>
      <c r="BB3980" s="12"/>
      <c r="BC3980" s="12"/>
      <c r="BD3980" s="12"/>
      <c r="BE3980" s="12"/>
      <c r="BF3980" s="12"/>
      <c r="BG3980" s="12"/>
      <c r="BH3980" s="12"/>
      <c r="BI3980" s="12"/>
      <c r="BJ3980" s="12"/>
      <c r="BK3980" s="12"/>
      <c r="BL3980" s="12"/>
      <c r="BM3980" s="12"/>
      <c r="BN3980" s="12"/>
      <c r="BO3980" s="12"/>
      <c r="BP3980" s="12"/>
      <c r="BQ3980" s="12"/>
      <c r="BR3980" s="12"/>
      <c r="BS3980" s="12"/>
      <c r="BT3980" s="12"/>
      <c r="BU3980" s="12"/>
      <c r="BV3980" s="12"/>
      <c r="BW3980" s="12"/>
      <c r="BX3980" s="12"/>
      <c r="BY3980" s="12"/>
      <c r="BZ3980" s="12"/>
      <c r="CA3980" s="12"/>
      <c r="CB3980" s="12"/>
      <c r="CC3980" s="12"/>
      <c r="CD3980" s="12"/>
      <c r="CE3980" s="12"/>
      <c r="CF3980" s="12"/>
      <c r="CG3980" s="12"/>
      <c r="CH3980" s="12"/>
      <c r="CI3980" s="12"/>
      <c r="CJ3980" s="12"/>
      <c r="CK3980" s="12"/>
      <c r="CL3980" s="12"/>
      <c r="CM3980" s="12"/>
      <c r="CN3980" s="12"/>
      <c r="CO3980" s="12"/>
      <c r="CP3980" s="12"/>
      <c r="CQ3980" s="12"/>
      <c r="CR3980" s="12"/>
      <c r="CS3980" s="12"/>
      <c r="CT3980" s="12"/>
      <c r="CU3980" s="12"/>
      <c r="CV3980" s="12"/>
      <c r="CW3980" s="12"/>
      <c r="CX3980" s="12"/>
      <c r="CY3980" s="12"/>
      <c r="CZ3980" s="12"/>
      <c r="DA3980" s="12"/>
      <c r="DB3980" s="12"/>
      <c r="DC3980" s="12"/>
      <c r="DD3980" s="12"/>
      <c r="DE3980" s="12"/>
      <c r="DF3980" s="12"/>
      <c r="DG3980" s="12"/>
      <c r="DH3980" s="12"/>
      <c r="DI3980" s="12"/>
      <c r="DJ3980" s="12"/>
      <c r="DK3980" s="12"/>
      <c r="DL3980" s="12"/>
      <c r="DM3980" s="12"/>
      <c r="DN3980" s="12"/>
      <c r="DO3980" s="12"/>
      <c r="DP3980" s="12"/>
      <c r="DQ3980" s="12"/>
      <c r="DR3980" s="12"/>
      <c r="DS3980" s="12"/>
      <c r="DT3980" s="12"/>
      <c r="DU3980" s="12"/>
      <c r="DV3980" s="12"/>
    </row>
    <row r="3981" spans="1:126" s="14" customFormat="1" ht="75.75" thickBot="1" x14ac:dyDescent="0.3">
      <c r="A3981" s="12"/>
      <c r="B3981" s="13">
        <f t="shared" si="65"/>
        <v>3972</v>
      </c>
      <c r="C3981" s="2" t="s">
        <v>3814</v>
      </c>
      <c r="D3981" s="9">
        <v>8703</v>
      </c>
      <c r="E3981" s="2" t="s">
        <v>5925</v>
      </c>
      <c r="F3981" s="2" t="s">
        <v>3214</v>
      </c>
      <c r="G3981" s="2" t="s">
        <v>3233</v>
      </c>
      <c r="H3981" s="2" t="s">
        <v>334</v>
      </c>
      <c r="J3981" s="12"/>
      <c r="K3981" s="12"/>
      <c r="L3981" s="12"/>
      <c r="M3981" s="12"/>
      <c r="N3981" s="12"/>
      <c r="O3981" s="12"/>
      <c r="P3981" s="12"/>
      <c r="Q3981" s="12"/>
      <c r="R3981" s="12"/>
      <c r="S3981" s="12"/>
      <c r="T3981" s="12"/>
      <c r="U3981" s="12"/>
      <c r="V3981" s="12"/>
      <c r="W3981" s="12"/>
      <c r="X3981" s="12"/>
      <c r="Y3981" s="12"/>
      <c r="Z3981" s="12"/>
      <c r="AA3981" s="12"/>
      <c r="AB3981" s="12"/>
      <c r="AC3981" s="12"/>
      <c r="AD3981" s="12"/>
      <c r="AE3981" s="12"/>
      <c r="AF3981" s="12"/>
      <c r="AG3981" s="12"/>
      <c r="AH3981" s="12"/>
      <c r="AI3981" s="12"/>
      <c r="AJ3981" s="12"/>
      <c r="AK3981" s="12"/>
      <c r="AL3981" s="12"/>
      <c r="AM3981" s="12"/>
      <c r="AN3981" s="12"/>
      <c r="AO3981" s="12"/>
      <c r="AP3981" s="12"/>
      <c r="AQ3981" s="12"/>
      <c r="AR3981" s="12"/>
      <c r="AS3981" s="12"/>
      <c r="AT3981" s="12"/>
      <c r="AU3981" s="12"/>
      <c r="AV3981" s="12"/>
      <c r="AW3981" s="12"/>
      <c r="AX3981" s="12"/>
      <c r="AY3981" s="12"/>
      <c r="AZ3981" s="12"/>
      <c r="BA3981" s="12"/>
      <c r="BB3981" s="12"/>
      <c r="BC3981" s="12"/>
      <c r="BD3981" s="12"/>
      <c r="BE3981" s="12"/>
      <c r="BF3981" s="12"/>
      <c r="BG3981" s="12"/>
      <c r="BH3981" s="12"/>
      <c r="BI3981" s="12"/>
      <c r="BJ3981" s="12"/>
      <c r="BK3981" s="12"/>
      <c r="BL3981" s="12"/>
      <c r="BM3981" s="12"/>
      <c r="BN3981" s="12"/>
      <c r="BO3981" s="12"/>
      <c r="BP3981" s="12"/>
      <c r="BQ3981" s="12"/>
      <c r="BR3981" s="12"/>
      <c r="BS3981" s="12"/>
      <c r="BT3981" s="12"/>
      <c r="BU3981" s="12"/>
      <c r="BV3981" s="12"/>
      <c r="BW3981" s="12"/>
      <c r="BX3981" s="12"/>
      <c r="BY3981" s="12"/>
      <c r="BZ3981" s="12"/>
      <c r="CA3981" s="12"/>
      <c r="CB3981" s="12"/>
      <c r="CC3981" s="12"/>
      <c r="CD3981" s="12"/>
      <c r="CE3981" s="12"/>
      <c r="CF3981" s="12"/>
      <c r="CG3981" s="12"/>
      <c r="CH3981" s="12"/>
      <c r="CI3981" s="12"/>
      <c r="CJ3981" s="12"/>
      <c r="CK3981" s="12"/>
      <c r="CL3981" s="12"/>
      <c r="CM3981" s="12"/>
      <c r="CN3981" s="12"/>
      <c r="CO3981" s="12"/>
      <c r="CP3981" s="12"/>
      <c r="CQ3981" s="12"/>
      <c r="CR3981" s="12"/>
      <c r="CS3981" s="12"/>
      <c r="CT3981" s="12"/>
      <c r="CU3981" s="12"/>
      <c r="CV3981" s="12"/>
      <c r="CW3981" s="12"/>
      <c r="CX3981" s="12"/>
      <c r="CY3981" s="12"/>
      <c r="CZ3981" s="12"/>
      <c r="DA3981" s="12"/>
      <c r="DB3981" s="12"/>
      <c r="DC3981" s="12"/>
      <c r="DD3981" s="12"/>
      <c r="DE3981" s="12"/>
      <c r="DF3981" s="12"/>
      <c r="DG3981" s="12"/>
      <c r="DH3981" s="12"/>
      <c r="DI3981" s="12"/>
      <c r="DJ3981" s="12"/>
      <c r="DK3981" s="12"/>
      <c r="DL3981" s="12"/>
      <c r="DM3981" s="12"/>
      <c r="DN3981" s="12"/>
      <c r="DO3981" s="12"/>
      <c r="DP3981" s="12"/>
      <c r="DQ3981" s="12"/>
      <c r="DR3981" s="12"/>
      <c r="DS3981" s="12"/>
      <c r="DT3981" s="12"/>
      <c r="DU3981" s="12"/>
      <c r="DV3981" s="12"/>
    </row>
    <row r="3982" spans="1:126" s="14" customFormat="1" ht="150.75" thickBot="1" x14ac:dyDescent="0.3">
      <c r="A3982" s="12"/>
      <c r="B3982" s="13">
        <f t="shared" si="65"/>
        <v>3973</v>
      </c>
      <c r="C3982" s="2" t="s">
        <v>3814</v>
      </c>
      <c r="D3982" s="9">
        <v>8703</v>
      </c>
      <c r="E3982" s="2" t="s">
        <v>5925</v>
      </c>
      <c r="F3982" s="2" t="s">
        <v>3215</v>
      </c>
      <c r="G3982" s="2" t="s">
        <v>3234</v>
      </c>
      <c r="H3982" s="2" t="s">
        <v>334</v>
      </c>
      <c r="J3982" s="12"/>
      <c r="K3982" s="12"/>
      <c r="L3982" s="12"/>
      <c r="M3982" s="12"/>
      <c r="N3982" s="12"/>
      <c r="O3982" s="12"/>
      <c r="P3982" s="12"/>
      <c r="Q3982" s="12"/>
      <c r="R3982" s="12"/>
      <c r="S3982" s="12"/>
      <c r="T3982" s="12"/>
      <c r="U3982" s="12"/>
      <c r="V3982" s="12"/>
      <c r="W3982" s="12"/>
      <c r="X3982" s="12"/>
      <c r="Y3982" s="12"/>
      <c r="Z3982" s="12"/>
      <c r="AA3982" s="12"/>
      <c r="AB3982" s="12"/>
      <c r="AC3982" s="12"/>
      <c r="AD3982" s="12"/>
      <c r="AE3982" s="12"/>
      <c r="AF3982" s="12"/>
      <c r="AG3982" s="12"/>
      <c r="AH3982" s="12"/>
      <c r="AI3982" s="12"/>
      <c r="AJ3982" s="12"/>
      <c r="AK3982" s="12"/>
      <c r="AL3982" s="12"/>
      <c r="AM3982" s="12"/>
      <c r="AN3982" s="12"/>
      <c r="AO3982" s="12"/>
      <c r="AP3982" s="12"/>
      <c r="AQ3982" s="12"/>
      <c r="AR3982" s="12"/>
      <c r="AS3982" s="12"/>
      <c r="AT3982" s="12"/>
      <c r="AU3982" s="12"/>
      <c r="AV3982" s="12"/>
      <c r="AW3982" s="12"/>
      <c r="AX3982" s="12"/>
      <c r="AY3982" s="12"/>
      <c r="AZ3982" s="12"/>
      <c r="BA3982" s="12"/>
      <c r="BB3982" s="12"/>
      <c r="BC3982" s="12"/>
      <c r="BD3982" s="12"/>
      <c r="BE3982" s="12"/>
      <c r="BF3982" s="12"/>
      <c r="BG3982" s="12"/>
      <c r="BH3982" s="12"/>
      <c r="BI3982" s="12"/>
      <c r="BJ3982" s="12"/>
      <c r="BK3982" s="12"/>
      <c r="BL3982" s="12"/>
      <c r="BM3982" s="12"/>
      <c r="BN3982" s="12"/>
      <c r="BO3982" s="12"/>
      <c r="BP3982" s="12"/>
      <c r="BQ3982" s="12"/>
      <c r="BR3982" s="12"/>
      <c r="BS3982" s="12"/>
      <c r="BT3982" s="12"/>
      <c r="BU3982" s="12"/>
      <c r="BV3982" s="12"/>
      <c r="BW3982" s="12"/>
      <c r="BX3982" s="12"/>
      <c r="BY3982" s="12"/>
      <c r="BZ3982" s="12"/>
      <c r="CA3982" s="12"/>
      <c r="CB3982" s="12"/>
      <c r="CC3982" s="12"/>
      <c r="CD3982" s="12"/>
      <c r="CE3982" s="12"/>
      <c r="CF3982" s="12"/>
      <c r="CG3982" s="12"/>
      <c r="CH3982" s="12"/>
      <c r="CI3982" s="12"/>
      <c r="CJ3982" s="12"/>
      <c r="CK3982" s="12"/>
      <c r="CL3982" s="12"/>
      <c r="CM3982" s="12"/>
      <c r="CN3982" s="12"/>
      <c r="CO3982" s="12"/>
      <c r="CP3982" s="12"/>
      <c r="CQ3982" s="12"/>
      <c r="CR3982" s="12"/>
      <c r="CS3982" s="12"/>
      <c r="CT3982" s="12"/>
      <c r="CU3982" s="12"/>
      <c r="CV3982" s="12"/>
      <c r="CW3982" s="12"/>
      <c r="CX3982" s="12"/>
      <c r="CY3982" s="12"/>
      <c r="CZ3982" s="12"/>
      <c r="DA3982" s="12"/>
      <c r="DB3982" s="12"/>
      <c r="DC3982" s="12"/>
      <c r="DD3982" s="12"/>
      <c r="DE3982" s="12"/>
      <c r="DF3982" s="12"/>
      <c r="DG3982" s="12"/>
      <c r="DH3982" s="12"/>
      <c r="DI3982" s="12"/>
      <c r="DJ3982" s="12"/>
      <c r="DK3982" s="12"/>
      <c r="DL3982" s="12"/>
      <c r="DM3982" s="12"/>
      <c r="DN3982" s="12"/>
      <c r="DO3982" s="12"/>
      <c r="DP3982" s="12"/>
      <c r="DQ3982" s="12"/>
      <c r="DR3982" s="12"/>
      <c r="DS3982" s="12"/>
      <c r="DT3982" s="12"/>
      <c r="DU3982" s="12"/>
      <c r="DV3982" s="12"/>
    </row>
    <row r="3983" spans="1:126" s="14" customFormat="1" ht="90.75" thickBot="1" x14ac:dyDescent="0.3">
      <c r="A3983" s="12"/>
      <c r="B3983" s="13">
        <f t="shared" si="65"/>
        <v>3974</v>
      </c>
      <c r="C3983" s="2" t="s">
        <v>3814</v>
      </c>
      <c r="D3983" s="9">
        <v>8703</v>
      </c>
      <c r="E3983" s="2" t="s">
        <v>5925</v>
      </c>
      <c r="F3983" s="2" t="s">
        <v>3216</v>
      </c>
      <c r="G3983" s="2" t="s">
        <v>3235</v>
      </c>
      <c r="H3983" s="2" t="s">
        <v>334</v>
      </c>
      <c r="J3983" s="12"/>
      <c r="K3983" s="12"/>
      <c r="L3983" s="12"/>
      <c r="M3983" s="12"/>
      <c r="N3983" s="12"/>
      <c r="O3983" s="12"/>
      <c r="P3983" s="12"/>
      <c r="Q3983" s="12"/>
      <c r="R3983" s="12"/>
      <c r="S3983" s="12"/>
      <c r="T3983" s="12"/>
      <c r="U3983" s="12"/>
      <c r="V3983" s="12"/>
      <c r="W3983" s="12"/>
      <c r="X3983" s="12"/>
      <c r="Y3983" s="12"/>
      <c r="Z3983" s="12"/>
      <c r="AA3983" s="12"/>
      <c r="AB3983" s="12"/>
      <c r="AC3983" s="12"/>
      <c r="AD3983" s="12"/>
      <c r="AE3983" s="12"/>
      <c r="AF3983" s="12"/>
      <c r="AG3983" s="12"/>
      <c r="AH3983" s="12"/>
      <c r="AI3983" s="12"/>
      <c r="AJ3983" s="12"/>
      <c r="AK3983" s="12"/>
      <c r="AL3983" s="12"/>
      <c r="AM3983" s="12"/>
      <c r="AN3983" s="12"/>
      <c r="AO3983" s="12"/>
      <c r="AP3983" s="12"/>
      <c r="AQ3983" s="12"/>
      <c r="AR3983" s="12"/>
      <c r="AS3983" s="12"/>
      <c r="AT3983" s="12"/>
      <c r="AU3983" s="12"/>
      <c r="AV3983" s="12"/>
      <c r="AW3983" s="12"/>
      <c r="AX3983" s="12"/>
      <c r="AY3983" s="12"/>
      <c r="AZ3983" s="12"/>
      <c r="BA3983" s="12"/>
      <c r="BB3983" s="12"/>
      <c r="BC3983" s="12"/>
      <c r="BD3983" s="12"/>
      <c r="BE3983" s="12"/>
      <c r="BF3983" s="12"/>
      <c r="BG3983" s="12"/>
      <c r="BH3983" s="12"/>
      <c r="BI3983" s="12"/>
      <c r="BJ3983" s="12"/>
      <c r="BK3983" s="12"/>
      <c r="BL3983" s="12"/>
      <c r="BM3983" s="12"/>
      <c r="BN3983" s="12"/>
      <c r="BO3983" s="12"/>
      <c r="BP3983" s="12"/>
      <c r="BQ3983" s="12"/>
      <c r="BR3983" s="12"/>
      <c r="BS3983" s="12"/>
      <c r="BT3983" s="12"/>
      <c r="BU3983" s="12"/>
      <c r="BV3983" s="12"/>
      <c r="BW3983" s="12"/>
      <c r="BX3983" s="12"/>
      <c r="BY3983" s="12"/>
      <c r="BZ3983" s="12"/>
      <c r="CA3983" s="12"/>
      <c r="CB3983" s="12"/>
      <c r="CC3983" s="12"/>
      <c r="CD3983" s="12"/>
      <c r="CE3983" s="12"/>
      <c r="CF3983" s="12"/>
      <c r="CG3983" s="12"/>
      <c r="CH3983" s="12"/>
      <c r="CI3983" s="12"/>
      <c r="CJ3983" s="12"/>
      <c r="CK3983" s="12"/>
      <c r="CL3983" s="12"/>
      <c r="CM3983" s="12"/>
      <c r="CN3983" s="12"/>
      <c r="CO3983" s="12"/>
      <c r="CP3983" s="12"/>
      <c r="CQ3983" s="12"/>
      <c r="CR3983" s="12"/>
      <c r="CS3983" s="12"/>
      <c r="CT3983" s="12"/>
      <c r="CU3983" s="12"/>
      <c r="CV3983" s="12"/>
      <c r="CW3983" s="12"/>
      <c r="CX3983" s="12"/>
      <c r="CY3983" s="12"/>
      <c r="CZ3983" s="12"/>
      <c r="DA3983" s="12"/>
      <c r="DB3983" s="12"/>
      <c r="DC3983" s="12"/>
      <c r="DD3983" s="12"/>
      <c r="DE3983" s="12"/>
      <c r="DF3983" s="12"/>
      <c r="DG3983" s="12"/>
      <c r="DH3983" s="12"/>
      <c r="DI3983" s="12"/>
      <c r="DJ3983" s="12"/>
      <c r="DK3983" s="12"/>
      <c r="DL3983" s="12"/>
      <c r="DM3983" s="12"/>
      <c r="DN3983" s="12"/>
      <c r="DO3983" s="12"/>
      <c r="DP3983" s="12"/>
      <c r="DQ3983" s="12"/>
      <c r="DR3983" s="12"/>
      <c r="DS3983" s="12"/>
      <c r="DT3983" s="12"/>
      <c r="DU3983" s="12"/>
      <c r="DV3983" s="12"/>
    </row>
    <row r="3984" spans="1:126" s="14" customFormat="1" ht="90.75" thickBot="1" x14ac:dyDescent="0.3">
      <c r="A3984" s="12"/>
      <c r="B3984" s="13">
        <f t="shared" si="65"/>
        <v>3975</v>
      </c>
      <c r="C3984" s="2" t="s">
        <v>3814</v>
      </c>
      <c r="D3984" s="9">
        <v>8703</v>
      </c>
      <c r="E3984" s="2" t="s">
        <v>5925</v>
      </c>
      <c r="F3984" s="2" t="s">
        <v>3217</v>
      </c>
      <c r="G3984" s="2" t="s">
        <v>3236</v>
      </c>
      <c r="H3984" s="2" t="s">
        <v>334</v>
      </c>
      <c r="J3984" s="12"/>
      <c r="K3984" s="12"/>
      <c r="L3984" s="12"/>
      <c r="M3984" s="12"/>
      <c r="N3984" s="12"/>
      <c r="O3984" s="12"/>
      <c r="P3984" s="12"/>
      <c r="Q3984" s="12"/>
      <c r="R3984" s="12"/>
      <c r="S3984" s="12"/>
      <c r="T3984" s="12"/>
      <c r="U3984" s="12"/>
      <c r="V3984" s="12"/>
      <c r="W3984" s="12"/>
      <c r="X3984" s="12"/>
      <c r="Y3984" s="12"/>
      <c r="Z3984" s="12"/>
      <c r="AA3984" s="12"/>
      <c r="AB3984" s="12"/>
      <c r="AC3984" s="12"/>
      <c r="AD3984" s="12"/>
      <c r="AE3984" s="12"/>
      <c r="AF3984" s="12"/>
      <c r="AG3984" s="12"/>
      <c r="AH3984" s="12"/>
      <c r="AI3984" s="12"/>
      <c r="AJ3984" s="12"/>
      <c r="AK3984" s="12"/>
      <c r="AL3984" s="12"/>
      <c r="AM3984" s="12"/>
      <c r="AN3984" s="12"/>
      <c r="AO3984" s="12"/>
      <c r="AP3984" s="12"/>
      <c r="AQ3984" s="12"/>
      <c r="AR3984" s="12"/>
      <c r="AS3984" s="12"/>
      <c r="AT3984" s="12"/>
      <c r="AU3984" s="12"/>
      <c r="AV3984" s="12"/>
      <c r="AW3984" s="12"/>
      <c r="AX3984" s="12"/>
      <c r="AY3984" s="12"/>
      <c r="AZ3984" s="12"/>
      <c r="BA3984" s="12"/>
      <c r="BB3984" s="12"/>
      <c r="BC3984" s="12"/>
      <c r="BD3984" s="12"/>
      <c r="BE3984" s="12"/>
      <c r="BF3984" s="12"/>
      <c r="BG3984" s="12"/>
      <c r="BH3984" s="12"/>
      <c r="BI3984" s="12"/>
      <c r="BJ3984" s="12"/>
      <c r="BK3984" s="12"/>
      <c r="BL3984" s="12"/>
      <c r="BM3984" s="12"/>
      <c r="BN3984" s="12"/>
      <c r="BO3984" s="12"/>
      <c r="BP3984" s="12"/>
      <c r="BQ3984" s="12"/>
      <c r="BR3984" s="12"/>
      <c r="BS3984" s="12"/>
      <c r="BT3984" s="12"/>
      <c r="BU3984" s="12"/>
      <c r="BV3984" s="12"/>
      <c r="BW3984" s="12"/>
      <c r="BX3984" s="12"/>
      <c r="BY3984" s="12"/>
      <c r="BZ3984" s="12"/>
      <c r="CA3984" s="12"/>
      <c r="CB3984" s="12"/>
      <c r="CC3984" s="12"/>
      <c r="CD3984" s="12"/>
      <c r="CE3984" s="12"/>
      <c r="CF3984" s="12"/>
      <c r="CG3984" s="12"/>
      <c r="CH3984" s="12"/>
      <c r="CI3984" s="12"/>
      <c r="CJ3984" s="12"/>
      <c r="CK3984" s="12"/>
      <c r="CL3984" s="12"/>
      <c r="CM3984" s="12"/>
      <c r="CN3984" s="12"/>
      <c r="CO3984" s="12"/>
      <c r="CP3984" s="12"/>
      <c r="CQ3984" s="12"/>
      <c r="CR3984" s="12"/>
      <c r="CS3984" s="12"/>
      <c r="CT3984" s="12"/>
      <c r="CU3984" s="12"/>
      <c r="CV3984" s="12"/>
      <c r="CW3984" s="12"/>
      <c r="CX3984" s="12"/>
      <c r="CY3984" s="12"/>
      <c r="CZ3984" s="12"/>
      <c r="DA3984" s="12"/>
      <c r="DB3984" s="12"/>
      <c r="DC3984" s="12"/>
      <c r="DD3984" s="12"/>
      <c r="DE3984" s="12"/>
      <c r="DF3984" s="12"/>
      <c r="DG3984" s="12"/>
      <c r="DH3984" s="12"/>
      <c r="DI3984" s="12"/>
      <c r="DJ3984" s="12"/>
      <c r="DK3984" s="12"/>
      <c r="DL3984" s="12"/>
      <c r="DM3984" s="12"/>
      <c r="DN3984" s="12"/>
      <c r="DO3984" s="12"/>
      <c r="DP3984" s="12"/>
      <c r="DQ3984" s="12"/>
      <c r="DR3984" s="12"/>
      <c r="DS3984" s="12"/>
      <c r="DT3984" s="12"/>
      <c r="DU3984" s="12"/>
      <c r="DV3984" s="12"/>
    </row>
    <row r="3985" spans="1:126" s="14" customFormat="1" ht="90.75" thickBot="1" x14ac:dyDescent="0.3">
      <c r="A3985" s="12"/>
      <c r="B3985" s="13">
        <f t="shared" si="65"/>
        <v>3976</v>
      </c>
      <c r="C3985" s="2" t="s">
        <v>3814</v>
      </c>
      <c r="D3985" s="9">
        <v>8703</v>
      </c>
      <c r="E3985" s="2" t="s">
        <v>5925</v>
      </c>
      <c r="F3985" s="2" t="s">
        <v>3218</v>
      </c>
      <c r="G3985" s="2" t="s">
        <v>6940</v>
      </c>
      <c r="H3985" s="2" t="s">
        <v>334</v>
      </c>
      <c r="J3985" s="12"/>
      <c r="K3985" s="12"/>
      <c r="L3985" s="12"/>
      <c r="M3985" s="12"/>
      <c r="N3985" s="12"/>
      <c r="O3985" s="12"/>
      <c r="P3985" s="12"/>
      <c r="Q3985" s="12"/>
      <c r="R3985" s="12"/>
      <c r="S3985" s="12"/>
      <c r="T3985" s="12"/>
      <c r="U3985" s="12"/>
      <c r="V3985" s="12"/>
      <c r="W3985" s="12"/>
      <c r="X3985" s="12"/>
      <c r="Y3985" s="12"/>
      <c r="Z3985" s="12"/>
      <c r="AA3985" s="12"/>
      <c r="AB3985" s="12"/>
      <c r="AC3985" s="12"/>
      <c r="AD3985" s="12"/>
      <c r="AE3985" s="12"/>
      <c r="AF3985" s="12"/>
      <c r="AG3985" s="12"/>
      <c r="AH3985" s="12"/>
      <c r="AI3985" s="12"/>
      <c r="AJ3985" s="12"/>
      <c r="AK3985" s="12"/>
      <c r="AL3985" s="12"/>
      <c r="AM3985" s="12"/>
      <c r="AN3985" s="12"/>
      <c r="AO3985" s="12"/>
      <c r="AP3985" s="12"/>
      <c r="AQ3985" s="12"/>
      <c r="AR3985" s="12"/>
      <c r="AS3985" s="12"/>
      <c r="AT3985" s="12"/>
      <c r="AU3985" s="12"/>
      <c r="AV3985" s="12"/>
      <c r="AW3985" s="12"/>
      <c r="AX3985" s="12"/>
      <c r="AY3985" s="12"/>
      <c r="AZ3985" s="12"/>
      <c r="BA3985" s="12"/>
      <c r="BB3985" s="12"/>
      <c r="BC3985" s="12"/>
      <c r="BD3985" s="12"/>
      <c r="BE3985" s="12"/>
      <c r="BF3985" s="12"/>
      <c r="BG3985" s="12"/>
      <c r="BH3985" s="12"/>
      <c r="BI3985" s="12"/>
      <c r="BJ3985" s="12"/>
      <c r="BK3985" s="12"/>
      <c r="BL3985" s="12"/>
      <c r="BM3985" s="12"/>
      <c r="BN3985" s="12"/>
      <c r="BO3985" s="12"/>
      <c r="BP3985" s="12"/>
      <c r="BQ3985" s="12"/>
      <c r="BR3985" s="12"/>
      <c r="BS3985" s="12"/>
      <c r="BT3985" s="12"/>
      <c r="BU3985" s="12"/>
      <c r="BV3985" s="12"/>
      <c r="BW3985" s="12"/>
      <c r="BX3985" s="12"/>
      <c r="BY3985" s="12"/>
      <c r="BZ3985" s="12"/>
      <c r="CA3985" s="12"/>
      <c r="CB3985" s="12"/>
      <c r="CC3985" s="12"/>
      <c r="CD3985" s="12"/>
      <c r="CE3985" s="12"/>
      <c r="CF3985" s="12"/>
      <c r="CG3985" s="12"/>
      <c r="CH3985" s="12"/>
      <c r="CI3985" s="12"/>
      <c r="CJ3985" s="12"/>
      <c r="CK3985" s="12"/>
      <c r="CL3985" s="12"/>
      <c r="CM3985" s="12"/>
      <c r="CN3985" s="12"/>
      <c r="CO3985" s="12"/>
      <c r="CP3985" s="12"/>
      <c r="CQ3985" s="12"/>
      <c r="CR3985" s="12"/>
      <c r="CS3985" s="12"/>
      <c r="CT3985" s="12"/>
      <c r="CU3985" s="12"/>
      <c r="CV3985" s="12"/>
      <c r="CW3985" s="12"/>
      <c r="CX3985" s="12"/>
      <c r="CY3985" s="12"/>
      <c r="CZ3985" s="12"/>
      <c r="DA3985" s="12"/>
      <c r="DB3985" s="12"/>
      <c r="DC3985" s="12"/>
      <c r="DD3985" s="12"/>
      <c r="DE3985" s="12"/>
      <c r="DF3985" s="12"/>
      <c r="DG3985" s="12"/>
      <c r="DH3985" s="12"/>
      <c r="DI3985" s="12"/>
      <c r="DJ3985" s="12"/>
      <c r="DK3985" s="12"/>
      <c r="DL3985" s="12"/>
      <c r="DM3985" s="12"/>
      <c r="DN3985" s="12"/>
      <c r="DO3985" s="12"/>
      <c r="DP3985" s="12"/>
      <c r="DQ3985" s="12"/>
      <c r="DR3985" s="12"/>
      <c r="DS3985" s="12"/>
      <c r="DT3985" s="12"/>
      <c r="DU3985" s="12"/>
      <c r="DV3985" s="12"/>
    </row>
    <row r="3986" spans="1:126" s="14" customFormat="1" ht="60.75" thickBot="1" x14ac:dyDescent="0.3">
      <c r="A3986" s="12"/>
      <c r="B3986" s="13">
        <f t="shared" si="65"/>
        <v>3977</v>
      </c>
      <c r="C3986" s="2" t="s">
        <v>3814</v>
      </c>
      <c r="D3986" s="9">
        <v>8703</v>
      </c>
      <c r="E3986" s="2" t="s">
        <v>5925</v>
      </c>
      <c r="F3986" s="2" t="s">
        <v>3219</v>
      </c>
      <c r="G3986" s="2" t="s">
        <v>3237</v>
      </c>
      <c r="H3986" s="2" t="s">
        <v>334</v>
      </c>
      <c r="J3986" s="12"/>
      <c r="K3986" s="12"/>
      <c r="L3986" s="12"/>
      <c r="M3986" s="12"/>
      <c r="N3986" s="12"/>
      <c r="O3986" s="12"/>
      <c r="P3986" s="12"/>
      <c r="Q3986" s="12"/>
      <c r="R3986" s="12"/>
      <c r="S3986" s="12"/>
      <c r="T3986" s="12"/>
      <c r="U3986" s="12"/>
      <c r="V3986" s="12"/>
      <c r="W3986" s="12"/>
      <c r="X3986" s="12"/>
      <c r="Y3986" s="12"/>
      <c r="Z3986" s="12"/>
      <c r="AA3986" s="12"/>
      <c r="AB3986" s="12"/>
      <c r="AC3986" s="12"/>
      <c r="AD3986" s="12"/>
      <c r="AE3986" s="12"/>
      <c r="AF3986" s="12"/>
      <c r="AG3986" s="12"/>
      <c r="AH3986" s="12"/>
      <c r="AI3986" s="12"/>
      <c r="AJ3986" s="12"/>
      <c r="AK3986" s="12"/>
      <c r="AL3986" s="12"/>
      <c r="AM3986" s="12"/>
      <c r="AN3986" s="12"/>
      <c r="AO3986" s="12"/>
      <c r="AP3986" s="12"/>
      <c r="AQ3986" s="12"/>
      <c r="AR3986" s="12"/>
      <c r="AS3986" s="12"/>
      <c r="AT3986" s="12"/>
      <c r="AU3986" s="12"/>
      <c r="AV3986" s="12"/>
      <c r="AW3986" s="12"/>
      <c r="AX3986" s="12"/>
      <c r="AY3986" s="12"/>
      <c r="AZ3986" s="12"/>
      <c r="BA3986" s="12"/>
      <c r="BB3986" s="12"/>
      <c r="BC3986" s="12"/>
      <c r="BD3986" s="12"/>
      <c r="BE3986" s="12"/>
      <c r="BF3986" s="12"/>
      <c r="BG3986" s="12"/>
      <c r="BH3986" s="12"/>
      <c r="BI3986" s="12"/>
      <c r="BJ3986" s="12"/>
      <c r="BK3986" s="12"/>
      <c r="BL3986" s="12"/>
      <c r="BM3986" s="12"/>
      <c r="BN3986" s="12"/>
      <c r="BO3986" s="12"/>
      <c r="BP3986" s="12"/>
      <c r="BQ3986" s="12"/>
      <c r="BR3986" s="12"/>
      <c r="BS3986" s="12"/>
      <c r="BT3986" s="12"/>
      <c r="BU3986" s="12"/>
      <c r="BV3986" s="12"/>
      <c r="BW3986" s="12"/>
      <c r="BX3986" s="12"/>
      <c r="BY3986" s="12"/>
      <c r="BZ3986" s="12"/>
      <c r="CA3986" s="12"/>
      <c r="CB3986" s="12"/>
      <c r="CC3986" s="12"/>
      <c r="CD3986" s="12"/>
      <c r="CE3986" s="12"/>
      <c r="CF3986" s="12"/>
      <c r="CG3986" s="12"/>
      <c r="CH3986" s="12"/>
      <c r="CI3986" s="12"/>
      <c r="CJ3986" s="12"/>
      <c r="CK3986" s="12"/>
      <c r="CL3986" s="12"/>
      <c r="CM3986" s="12"/>
      <c r="CN3986" s="12"/>
      <c r="CO3986" s="12"/>
      <c r="CP3986" s="12"/>
      <c r="CQ3986" s="12"/>
      <c r="CR3986" s="12"/>
      <c r="CS3986" s="12"/>
      <c r="CT3986" s="12"/>
      <c r="CU3986" s="12"/>
      <c r="CV3986" s="12"/>
      <c r="CW3986" s="12"/>
      <c r="CX3986" s="12"/>
      <c r="CY3986" s="12"/>
      <c r="CZ3986" s="12"/>
      <c r="DA3986" s="12"/>
      <c r="DB3986" s="12"/>
      <c r="DC3986" s="12"/>
      <c r="DD3986" s="12"/>
      <c r="DE3986" s="12"/>
      <c r="DF3986" s="12"/>
      <c r="DG3986" s="12"/>
      <c r="DH3986" s="12"/>
      <c r="DI3986" s="12"/>
      <c r="DJ3986" s="12"/>
      <c r="DK3986" s="12"/>
      <c r="DL3986" s="12"/>
      <c r="DM3986" s="12"/>
      <c r="DN3986" s="12"/>
      <c r="DO3986" s="12"/>
      <c r="DP3986" s="12"/>
      <c r="DQ3986" s="12"/>
      <c r="DR3986" s="12"/>
      <c r="DS3986" s="12"/>
      <c r="DT3986" s="12"/>
      <c r="DU3986" s="12"/>
      <c r="DV3986" s="12"/>
    </row>
    <row r="3987" spans="1:126" s="14" customFormat="1" ht="60.75" thickBot="1" x14ac:dyDescent="0.3">
      <c r="A3987" s="12"/>
      <c r="B3987" s="13">
        <f t="shared" si="65"/>
        <v>3978</v>
      </c>
      <c r="C3987" s="2" t="s">
        <v>3814</v>
      </c>
      <c r="D3987" s="9">
        <v>8703</v>
      </c>
      <c r="E3987" s="2" t="s">
        <v>5925</v>
      </c>
      <c r="F3987" s="2" t="s">
        <v>3220</v>
      </c>
      <c r="G3987" s="2" t="s">
        <v>3238</v>
      </c>
      <c r="H3987" s="2" t="s">
        <v>334</v>
      </c>
      <c r="J3987" s="12"/>
      <c r="K3987" s="12"/>
      <c r="L3987" s="12"/>
      <c r="M3987" s="12"/>
      <c r="N3987" s="12"/>
      <c r="O3987" s="12"/>
      <c r="P3987" s="12"/>
      <c r="Q3987" s="12"/>
      <c r="R3987" s="12"/>
      <c r="S3987" s="12"/>
      <c r="T3987" s="12"/>
      <c r="U3987" s="12"/>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2"/>
      <c r="AY3987" s="12"/>
      <c r="AZ3987" s="12"/>
      <c r="BA3987" s="12"/>
      <c r="BB3987" s="12"/>
      <c r="BC3987" s="12"/>
      <c r="BD3987" s="12"/>
      <c r="BE3987" s="12"/>
      <c r="BF3987" s="12"/>
      <c r="BG3987" s="12"/>
      <c r="BH3987" s="12"/>
      <c r="BI3987" s="12"/>
      <c r="BJ3987" s="12"/>
      <c r="BK3987" s="12"/>
      <c r="BL3987" s="12"/>
      <c r="BM3987" s="12"/>
      <c r="BN3987" s="12"/>
      <c r="BO3987" s="12"/>
      <c r="BP3987" s="12"/>
      <c r="BQ3987" s="12"/>
      <c r="BR3987" s="12"/>
      <c r="BS3987" s="12"/>
      <c r="BT3987" s="12"/>
      <c r="BU3987" s="12"/>
      <c r="BV3987" s="12"/>
      <c r="BW3987" s="12"/>
      <c r="BX3987" s="12"/>
      <c r="BY3987" s="12"/>
      <c r="BZ3987" s="12"/>
      <c r="CA3987" s="12"/>
      <c r="CB3987" s="12"/>
      <c r="CC3987" s="12"/>
      <c r="CD3987" s="12"/>
      <c r="CE3987" s="12"/>
      <c r="CF3987" s="12"/>
      <c r="CG3987" s="12"/>
      <c r="CH3987" s="12"/>
      <c r="CI3987" s="12"/>
      <c r="CJ3987" s="12"/>
      <c r="CK3987" s="12"/>
      <c r="CL3987" s="12"/>
      <c r="CM3987" s="12"/>
      <c r="CN3987" s="12"/>
      <c r="CO3987" s="12"/>
      <c r="CP3987" s="12"/>
      <c r="CQ3987" s="12"/>
      <c r="CR3987" s="12"/>
      <c r="CS3987" s="12"/>
      <c r="CT3987" s="12"/>
      <c r="CU3987" s="12"/>
      <c r="CV3987" s="12"/>
      <c r="CW3987" s="12"/>
      <c r="CX3987" s="12"/>
      <c r="CY3987" s="12"/>
      <c r="CZ3987" s="12"/>
      <c r="DA3987" s="12"/>
      <c r="DB3987" s="12"/>
      <c r="DC3987" s="12"/>
      <c r="DD3987" s="12"/>
      <c r="DE3987" s="12"/>
      <c r="DF3987" s="12"/>
      <c r="DG3987" s="12"/>
      <c r="DH3987" s="12"/>
      <c r="DI3987" s="12"/>
      <c r="DJ3987" s="12"/>
      <c r="DK3987" s="12"/>
      <c r="DL3987" s="12"/>
      <c r="DM3987" s="12"/>
      <c r="DN3987" s="12"/>
      <c r="DO3987" s="12"/>
      <c r="DP3987" s="12"/>
      <c r="DQ3987" s="12"/>
      <c r="DR3987" s="12"/>
      <c r="DS3987" s="12"/>
      <c r="DT3987" s="12"/>
      <c r="DU3987" s="12"/>
      <c r="DV3987" s="12"/>
    </row>
    <row r="3988" spans="1:126" s="14" customFormat="1" ht="75.75" thickBot="1" x14ac:dyDescent="0.3">
      <c r="A3988" s="12"/>
      <c r="B3988" s="13">
        <f t="shared" si="65"/>
        <v>3979</v>
      </c>
      <c r="C3988" s="2" t="s">
        <v>3814</v>
      </c>
      <c r="D3988" s="9">
        <v>8703</v>
      </c>
      <c r="E3988" s="2" t="s">
        <v>5925</v>
      </c>
      <c r="F3988" s="2" t="s">
        <v>3221</v>
      </c>
      <c r="G3988" s="2" t="s">
        <v>6032</v>
      </c>
      <c r="H3988" s="2" t="s">
        <v>334</v>
      </c>
      <c r="J3988" s="12"/>
      <c r="K3988" s="12"/>
      <c r="L3988" s="12"/>
      <c r="M3988" s="12"/>
      <c r="N3988" s="12"/>
      <c r="O3988" s="12"/>
      <c r="P3988" s="12"/>
      <c r="Q3988" s="12"/>
      <c r="R3988" s="12"/>
      <c r="S3988" s="12"/>
      <c r="T3988" s="12"/>
      <c r="U3988" s="12"/>
      <c r="V3988" s="12"/>
      <c r="W3988" s="12"/>
      <c r="X3988" s="12"/>
      <c r="Y3988" s="12"/>
      <c r="Z3988" s="12"/>
      <c r="AA3988" s="12"/>
      <c r="AB3988" s="12"/>
      <c r="AC3988" s="12"/>
      <c r="AD3988" s="12"/>
      <c r="AE3988" s="12"/>
      <c r="AF3988" s="12"/>
      <c r="AG3988" s="12"/>
      <c r="AH3988" s="12"/>
      <c r="AI3988" s="12"/>
      <c r="AJ3988" s="12"/>
      <c r="AK3988" s="12"/>
      <c r="AL3988" s="12"/>
      <c r="AM3988" s="12"/>
      <c r="AN3988" s="12"/>
      <c r="AO3988" s="12"/>
      <c r="AP3988" s="12"/>
      <c r="AQ3988" s="12"/>
      <c r="AR3988" s="12"/>
      <c r="AS3988" s="12"/>
      <c r="AT3988" s="12"/>
      <c r="AU3988" s="12"/>
      <c r="AV3988" s="12"/>
      <c r="AW3988" s="12"/>
      <c r="AX3988" s="12"/>
      <c r="AY3988" s="12"/>
      <c r="AZ3988" s="12"/>
      <c r="BA3988" s="12"/>
      <c r="BB3988" s="12"/>
      <c r="BC3988" s="12"/>
      <c r="BD3988" s="12"/>
      <c r="BE3988" s="12"/>
      <c r="BF3988" s="12"/>
      <c r="BG3988" s="12"/>
      <c r="BH3988" s="12"/>
      <c r="BI3988" s="12"/>
      <c r="BJ3988" s="12"/>
      <c r="BK3988" s="12"/>
      <c r="BL3988" s="12"/>
      <c r="BM3988" s="12"/>
      <c r="BN3988" s="12"/>
      <c r="BO3988" s="12"/>
      <c r="BP3988" s="12"/>
      <c r="BQ3988" s="12"/>
      <c r="BR3988" s="12"/>
      <c r="BS3988" s="12"/>
      <c r="BT3988" s="12"/>
      <c r="BU3988" s="12"/>
      <c r="BV3988" s="12"/>
      <c r="BW3988" s="12"/>
      <c r="BX3988" s="12"/>
      <c r="BY3988" s="12"/>
      <c r="BZ3988" s="12"/>
      <c r="CA3988" s="12"/>
      <c r="CB3988" s="12"/>
      <c r="CC3988" s="12"/>
      <c r="CD3988" s="12"/>
      <c r="CE3988" s="12"/>
      <c r="CF3988" s="12"/>
      <c r="CG3988" s="12"/>
      <c r="CH3988" s="12"/>
      <c r="CI3988" s="12"/>
      <c r="CJ3988" s="12"/>
      <c r="CK3988" s="12"/>
      <c r="CL3988" s="12"/>
      <c r="CM3988" s="12"/>
      <c r="CN3988" s="12"/>
      <c r="CO3988" s="12"/>
      <c r="CP3988" s="12"/>
      <c r="CQ3988" s="12"/>
      <c r="CR3988" s="12"/>
      <c r="CS3988" s="12"/>
      <c r="CT3988" s="12"/>
      <c r="CU3988" s="12"/>
      <c r="CV3988" s="12"/>
      <c r="CW3988" s="12"/>
      <c r="CX3988" s="12"/>
      <c r="CY3988" s="12"/>
      <c r="CZ3988" s="12"/>
      <c r="DA3988" s="12"/>
      <c r="DB3988" s="12"/>
      <c r="DC3988" s="12"/>
      <c r="DD3988" s="12"/>
      <c r="DE3988" s="12"/>
      <c r="DF3988" s="12"/>
      <c r="DG3988" s="12"/>
      <c r="DH3988" s="12"/>
      <c r="DI3988" s="12"/>
      <c r="DJ3988" s="12"/>
      <c r="DK3988" s="12"/>
      <c r="DL3988" s="12"/>
      <c r="DM3988" s="12"/>
      <c r="DN3988" s="12"/>
      <c r="DO3988" s="12"/>
      <c r="DP3988" s="12"/>
      <c r="DQ3988" s="12"/>
      <c r="DR3988" s="12"/>
      <c r="DS3988" s="12"/>
      <c r="DT3988" s="12"/>
      <c r="DU3988" s="12"/>
      <c r="DV3988" s="12"/>
    </row>
    <row r="3989" spans="1:126" s="14" customFormat="1" ht="45.75" thickBot="1" x14ac:dyDescent="0.3">
      <c r="A3989" s="12"/>
      <c r="B3989" s="13">
        <f t="shared" si="65"/>
        <v>3980</v>
      </c>
      <c r="C3989" s="2" t="s">
        <v>3814</v>
      </c>
      <c r="D3989" s="9">
        <v>8703</v>
      </c>
      <c r="E3989" s="2" t="s">
        <v>5925</v>
      </c>
      <c r="F3989" s="2" t="s">
        <v>3222</v>
      </c>
      <c r="G3989" s="2" t="s">
        <v>3239</v>
      </c>
      <c r="H3989" s="2" t="s">
        <v>334</v>
      </c>
      <c r="J3989" s="12"/>
      <c r="K3989" s="12"/>
      <c r="L3989" s="12"/>
      <c r="M3989" s="12"/>
      <c r="N3989" s="12"/>
      <c r="O3989" s="12"/>
      <c r="P3989" s="12"/>
      <c r="Q3989" s="12"/>
      <c r="R3989" s="12"/>
      <c r="S3989" s="12"/>
      <c r="T3989" s="12"/>
      <c r="U3989" s="12"/>
      <c r="V3989" s="12"/>
      <c r="W3989" s="12"/>
      <c r="X3989" s="12"/>
      <c r="Y3989" s="12"/>
      <c r="Z3989" s="12"/>
      <c r="AA3989" s="12"/>
      <c r="AB3989" s="12"/>
      <c r="AC3989" s="12"/>
      <c r="AD3989" s="12"/>
      <c r="AE3989" s="12"/>
      <c r="AF3989" s="12"/>
      <c r="AG3989" s="12"/>
      <c r="AH3989" s="12"/>
      <c r="AI3989" s="12"/>
      <c r="AJ3989" s="12"/>
      <c r="AK3989" s="12"/>
      <c r="AL3989" s="12"/>
      <c r="AM3989" s="12"/>
      <c r="AN3989" s="12"/>
      <c r="AO3989" s="12"/>
      <c r="AP3989" s="12"/>
      <c r="AQ3989" s="12"/>
      <c r="AR3989" s="12"/>
      <c r="AS3989" s="12"/>
      <c r="AT3989" s="12"/>
      <c r="AU3989" s="12"/>
      <c r="AV3989" s="12"/>
      <c r="AW3989" s="12"/>
      <c r="AX3989" s="12"/>
      <c r="AY3989" s="12"/>
      <c r="AZ3989" s="12"/>
      <c r="BA3989" s="12"/>
      <c r="BB3989" s="12"/>
      <c r="BC3989" s="12"/>
      <c r="BD3989" s="12"/>
      <c r="BE3989" s="12"/>
      <c r="BF3989" s="12"/>
      <c r="BG3989" s="12"/>
      <c r="BH3989" s="12"/>
      <c r="BI3989" s="12"/>
      <c r="BJ3989" s="12"/>
      <c r="BK3989" s="12"/>
      <c r="BL3989" s="12"/>
      <c r="BM3989" s="12"/>
      <c r="BN3989" s="12"/>
      <c r="BO3989" s="12"/>
      <c r="BP3989" s="12"/>
      <c r="BQ3989" s="12"/>
      <c r="BR3989" s="12"/>
      <c r="BS3989" s="12"/>
      <c r="BT3989" s="12"/>
      <c r="BU3989" s="12"/>
      <c r="BV3989" s="12"/>
      <c r="BW3989" s="12"/>
      <c r="BX3989" s="12"/>
      <c r="BY3989" s="12"/>
      <c r="BZ3989" s="12"/>
      <c r="CA3989" s="12"/>
      <c r="CB3989" s="12"/>
      <c r="CC3989" s="12"/>
      <c r="CD3989" s="12"/>
      <c r="CE3989" s="12"/>
      <c r="CF3989" s="12"/>
      <c r="CG3989" s="12"/>
      <c r="CH3989" s="12"/>
      <c r="CI3989" s="12"/>
      <c r="CJ3989" s="12"/>
      <c r="CK3989" s="12"/>
      <c r="CL3989" s="12"/>
      <c r="CM3989" s="12"/>
      <c r="CN3989" s="12"/>
      <c r="CO3989" s="12"/>
      <c r="CP3989" s="12"/>
      <c r="CQ3989" s="12"/>
      <c r="CR3989" s="12"/>
      <c r="CS3989" s="12"/>
      <c r="CT3989" s="12"/>
      <c r="CU3989" s="12"/>
      <c r="CV3989" s="12"/>
      <c r="CW3989" s="12"/>
      <c r="CX3989" s="12"/>
      <c r="CY3989" s="12"/>
      <c r="CZ3989" s="12"/>
      <c r="DA3989" s="12"/>
      <c r="DB3989" s="12"/>
      <c r="DC3989" s="12"/>
      <c r="DD3989" s="12"/>
      <c r="DE3989" s="12"/>
      <c r="DF3989" s="12"/>
      <c r="DG3989" s="12"/>
      <c r="DH3989" s="12"/>
      <c r="DI3989" s="12"/>
      <c r="DJ3989" s="12"/>
      <c r="DK3989" s="12"/>
      <c r="DL3989" s="12"/>
      <c r="DM3989" s="12"/>
      <c r="DN3989" s="12"/>
      <c r="DO3989" s="12"/>
      <c r="DP3989" s="12"/>
      <c r="DQ3989" s="12"/>
      <c r="DR3989" s="12"/>
      <c r="DS3989" s="12"/>
      <c r="DT3989" s="12"/>
      <c r="DU3989" s="12"/>
      <c r="DV3989" s="12"/>
    </row>
    <row r="3990" spans="1:126" s="14" customFormat="1" ht="75.75" thickBot="1" x14ac:dyDescent="0.3">
      <c r="A3990" s="12"/>
      <c r="B3990" s="13">
        <f t="shared" si="65"/>
        <v>3981</v>
      </c>
      <c r="C3990" s="2" t="s">
        <v>3814</v>
      </c>
      <c r="D3990" s="9">
        <v>8703</v>
      </c>
      <c r="E3990" s="2" t="s">
        <v>5925</v>
      </c>
      <c r="F3990" s="2" t="s">
        <v>3223</v>
      </c>
      <c r="G3990" s="2" t="s">
        <v>3240</v>
      </c>
      <c r="H3990" s="2" t="s">
        <v>334</v>
      </c>
      <c r="J3990" s="12"/>
      <c r="K3990" s="12"/>
      <c r="L3990" s="12"/>
      <c r="M3990" s="12"/>
      <c r="N3990" s="12"/>
      <c r="O3990" s="12"/>
      <c r="P3990" s="12"/>
      <c r="Q3990" s="12"/>
      <c r="R3990" s="12"/>
      <c r="S3990" s="12"/>
      <c r="T3990" s="12"/>
      <c r="U3990" s="12"/>
      <c r="V3990" s="12"/>
      <c r="W3990" s="12"/>
      <c r="X3990" s="12"/>
      <c r="Y3990" s="12"/>
      <c r="Z3990" s="12"/>
      <c r="AA3990" s="12"/>
      <c r="AB3990" s="12"/>
      <c r="AC3990" s="12"/>
      <c r="AD3990" s="12"/>
      <c r="AE3990" s="12"/>
      <c r="AF3990" s="12"/>
      <c r="AG3990" s="12"/>
      <c r="AH3990" s="12"/>
      <c r="AI3990" s="12"/>
      <c r="AJ3990" s="12"/>
      <c r="AK3990" s="12"/>
      <c r="AL3990" s="12"/>
      <c r="AM3990" s="12"/>
      <c r="AN3990" s="12"/>
      <c r="AO3990" s="12"/>
      <c r="AP3990" s="12"/>
      <c r="AQ3990" s="12"/>
      <c r="AR3990" s="12"/>
      <c r="AS3990" s="12"/>
      <c r="AT3990" s="12"/>
      <c r="AU3990" s="12"/>
      <c r="AV3990" s="12"/>
      <c r="AW3990" s="12"/>
      <c r="AX3990" s="12"/>
      <c r="AY3990" s="12"/>
      <c r="AZ3990" s="12"/>
      <c r="BA3990" s="12"/>
      <c r="BB3990" s="12"/>
      <c r="BC3990" s="12"/>
      <c r="BD3990" s="12"/>
      <c r="BE3990" s="12"/>
      <c r="BF3990" s="12"/>
      <c r="BG3990" s="12"/>
      <c r="BH3990" s="12"/>
      <c r="BI3990" s="12"/>
      <c r="BJ3990" s="12"/>
      <c r="BK3990" s="12"/>
      <c r="BL3990" s="12"/>
      <c r="BM3990" s="12"/>
      <c r="BN3990" s="12"/>
      <c r="BO3990" s="12"/>
      <c r="BP3990" s="12"/>
      <c r="BQ3990" s="12"/>
      <c r="BR3990" s="12"/>
      <c r="BS3990" s="12"/>
      <c r="BT3990" s="12"/>
      <c r="BU3990" s="12"/>
      <c r="BV3990" s="12"/>
      <c r="BW3990" s="12"/>
      <c r="BX3990" s="12"/>
      <c r="BY3990" s="12"/>
      <c r="BZ3990" s="12"/>
      <c r="CA3990" s="12"/>
      <c r="CB3990" s="12"/>
      <c r="CC3990" s="12"/>
      <c r="CD3990" s="12"/>
      <c r="CE3990" s="12"/>
      <c r="CF3990" s="12"/>
      <c r="CG3990" s="12"/>
      <c r="CH3990" s="12"/>
      <c r="CI3990" s="12"/>
      <c r="CJ3990" s="12"/>
      <c r="CK3990" s="12"/>
      <c r="CL3990" s="12"/>
      <c r="CM3990" s="12"/>
      <c r="CN3990" s="12"/>
      <c r="CO3990" s="12"/>
      <c r="CP3990" s="12"/>
      <c r="CQ3990" s="12"/>
      <c r="CR3990" s="12"/>
      <c r="CS3990" s="12"/>
      <c r="CT3990" s="12"/>
      <c r="CU3990" s="12"/>
      <c r="CV3990" s="12"/>
      <c r="CW3990" s="12"/>
      <c r="CX3990" s="12"/>
      <c r="CY3990" s="12"/>
      <c r="CZ3990" s="12"/>
      <c r="DA3990" s="12"/>
      <c r="DB3990" s="12"/>
      <c r="DC3990" s="12"/>
      <c r="DD3990" s="12"/>
      <c r="DE3990" s="12"/>
      <c r="DF3990" s="12"/>
      <c r="DG3990" s="12"/>
      <c r="DH3990" s="12"/>
      <c r="DI3990" s="12"/>
      <c r="DJ3990" s="12"/>
      <c r="DK3990" s="12"/>
      <c r="DL3990" s="12"/>
      <c r="DM3990" s="12"/>
      <c r="DN3990" s="12"/>
      <c r="DO3990" s="12"/>
      <c r="DP3990" s="12"/>
      <c r="DQ3990" s="12"/>
      <c r="DR3990" s="12"/>
      <c r="DS3990" s="12"/>
      <c r="DT3990" s="12"/>
      <c r="DU3990" s="12"/>
      <c r="DV3990" s="12"/>
    </row>
    <row r="3991" spans="1:126" s="14" customFormat="1" ht="75.75" thickBot="1" x14ac:dyDescent="0.3">
      <c r="A3991" s="12"/>
      <c r="B3991" s="13">
        <f t="shared" si="65"/>
        <v>3982</v>
      </c>
      <c r="C3991" s="2" t="s">
        <v>3814</v>
      </c>
      <c r="D3991" s="9">
        <v>8703</v>
      </c>
      <c r="E3991" s="2" t="s">
        <v>5925</v>
      </c>
      <c r="F3991" s="2" t="s">
        <v>3224</v>
      </c>
      <c r="G3991" s="2" t="s">
        <v>3241</v>
      </c>
      <c r="H3991" s="2" t="s">
        <v>334</v>
      </c>
      <c r="J3991" s="12"/>
      <c r="K3991" s="12"/>
      <c r="L3991" s="12"/>
      <c r="M3991" s="12"/>
      <c r="N3991" s="12"/>
      <c r="O3991" s="12"/>
      <c r="P3991" s="12"/>
      <c r="Q3991" s="12"/>
      <c r="R3991" s="12"/>
      <c r="S3991" s="12"/>
      <c r="T3991" s="12"/>
      <c r="U3991" s="12"/>
      <c r="V3991" s="12"/>
      <c r="W3991" s="12"/>
      <c r="X3991" s="12"/>
      <c r="Y3991" s="12"/>
      <c r="Z3991" s="12"/>
      <c r="AA3991" s="12"/>
      <c r="AB3991" s="12"/>
      <c r="AC3991" s="12"/>
      <c r="AD3991" s="12"/>
      <c r="AE3991" s="12"/>
      <c r="AF3991" s="12"/>
      <c r="AG3991" s="12"/>
      <c r="AH3991" s="12"/>
      <c r="AI3991" s="12"/>
      <c r="AJ3991" s="12"/>
      <c r="AK3991" s="12"/>
      <c r="AL3991" s="12"/>
      <c r="AM3991" s="12"/>
      <c r="AN3991" s="12"/>
      <c r="AO3991" s="12"/>
      <c r="AP3991" s="12"/>
      <c r="AQ3991" s="12"/>
      <c r="AR3991" s="12"/>
      <c r="AS3991" s="12"/>
      <c r="AT3991" s="12"/>
      <c r="AU3991" s="12"/>
      <c r="AV3991" s="12"/>
      <c r="AW3991" s="12"/>
      <c r="AX3991" s="12"/>
      <c r="AY3991" s="12"/>
      <c r="AZ3991" s="12"/>
      <c r="BA3991" s="12"/>
      <c r="BB3991" s="12"/>
      <c r="BC3991" s="12"/>
      <c r="BD3991" s="12"/>
      <c r="BE3991" s="12"/>
      <c r="BF3991" s="12"/>
      <c r="BG3991" s="12"/>
      <c r="BH3991" s="12"/>
      <c r="BI3991" s="12"/>
      <c r="BJ3991" s="12"/>
      <c r="BK3991" s="12"/>
      <c r="BL3991" s="12"/>
      <c r="BM3991" s="12"/>
      <c r="BN3991" s="12"/>
      <c r="BO3991" s="12"/>
      <c r="BP3991" s="12"/>
      <c r="BQ3991" s="12"/>
      <c r="BR3991" s="12"/>
      <c r="BS3991" s="12"/>
      <c r="BT3991" s="12"/>
      <c r="BU3991" s="12"/>
      <c r="BV3991" s="12"/>
      <c r="BW3991" s="12"/>
      <c r="BX3991" s="12"/>
      <c r="BY3991" s="12"/>
      <c r="BZ3991" s="12"/>
      <c r="CA3991" s="12"/>
      <c r="CB3991" s="12"/>
      <c r="CC3991" s="12"/>
      <c r="CD3991" s="12"/>
      <c r="CE3991" s="12"/>
      <c r="CF3991" s="12"/>
      <c r="CG3991" s="12"/>
      <c r="CH3991" s="12"/>
      <c r="CI3991" s="12"/>
      <c r="CJ3991" s="12"/>
      <c r="CK3991" s="12"/>
      <c r="CL3991" s="12"/>
      <c r="CM3991" s="12"/>
      <c r="CN3991" s="12"/>
      <c r="CO3991" s="12"/>
      <c r="CP3991" s="12"/>
      <c r="CQ3991" s="12"/>
      <c r="CR3991" s="12"/>
      <c r="CS3991" s="12"/>
      <c r="CT3991" s="12"/>
      <c r="CU3991" s="12"/>
      <c r="CV3991" s="12"/>
      <c r="CW3991" s="12"/>
      <c r="CX3991" s="12"/>
      <c r="CY3991" s="12"/>
      <c r="CZ3991" s="12"/>
      <c r="DA3991" s="12"/>
      <c r="DB3991" s="12"/>
      <c r="DC3991" s="12"/>
      <c r="DD3991" s="12"/>
      <c r="DE3991" s="12"/>
      <c r="DF3991" s="12"/>
      <c r="DG3991" s="12"/>
      <c r="DH3991" s="12"/>
      <c r="DI3991" s="12"/>
      <c r="DJ3991" s="12"/>
      <c r="DK3991" s="12"/>
      <c r="DL3991" s="12"/>
      <c r="DM3991" s="12"/>
      <c r="DN3991" s="12"/>
      <c r="DO3991" s="12"/>
      <c r="DP3991" s="12"/>
      <c r="DQ3991" s="12"/>
      <c r="DR3991" s="12"/>
      <c r="DS3991" s="12"/>
      <c r="DT3991" s="12"/>
      <c r="DU3991" s="12"/>
      <c r="DV3991" s="12"/>
    </row>
    <row r="3992" spans="1:126" s="14" customFormat="1" ht="45.75" thickBot="1" x14ac:dyDescent="0.3">
      <c r="A3992" s="12"/>
      <c r="B3992" s="13">
        <f t="shared" si="65"/>
        <v>3983</v>
      </c>
      <c r="C3992" s="2" t="s">
        <v>3814</v>
      </c>
      <c r="D3992" s="9">
        <v>8703</v>
      </c>
      <c r="E3992" s="2" t="s">
        <v>5925</v>
      </c>
      <c r="F3992" s="2" t="s">
        <v>3225</v>
      </c>
      <c r="G3992" s="2" t="s">
        <v>3242</v>
      </c>
      <c r="H3992" s="2" t="s">
        <v>334</v>
      </c>
      <c r="J3992" s="12"/>
      <c r="K3992" s="12"/>
      <c r="L3992" s="12"/>
      <c r="M3992" s="12"/>
      <c r="N3992" s="12"/>
      <c r="O3992" s="12"/>
      <c r="P3992" s="12"/>
      <c r="Q3992" s="12"/>
      <c r="R3992" s="12"/>
      <c r="S3992" s="12"/>
      <c r="T3992" s="12"/>
      <c r="U3992" s="12"/>
      <c r="V3992" s="12"/>
      <c r="W3992" s="12"/>
      <c r="X3992" s="12"/>
      <c r="Y3992" s="12"/>
      <c r="Z3992" s="12"/>
      <c r="AA3992" s="12"/>
      <c r="AB3992" s="12"/>
      <c r="AC3992" s="12"/>
      <c r="AD3992" s="12"/>
      <c r="AE3992" s="12"/>
      <c r="AF3992" s="12"/>
      <c r="AG3992" s="12"/>
      <c r="AH3992" s="12"/>
      <c r="AI3992" s="12"/>
      <c r="AJ3992" s="12"/>
      <c r="AK3992" s="12"/>
      <c r="AL3992" s="12"/>
      <c r="AM3992" s="12"/>
      <c r="AN3992" s="12"/>
      <c r="AO3992" s="12"/>
      <c r="AP3992" s="12"/>
      <c r="AQ3992" s="12"/>
      <c r="AR3992" s="12"/>
      <c r="AS3992" s="12"/>
      <c r="AT3992" s="12"/>
      <c r="AU3992" s="12"/>
      <c r="AV3992" s="12"/>
      <c r="AW3992" s="12"/>
      <c r="AX3992" s="12"/>
      <c r="AY3992" s="12"/>
      <c r="AZ3992" s="12"/>
      <c r="BA3992" s="12"/>
      <c r="BB3992" s="12"/>
      <c r="BC3992" s="12"/>
      <c r="BD3992" s="12"/>
      <c r="BE3992" s="12"/>
      <c r="BF3992" s="12"/>
      <c r="BG3992" s="12"/>
      <c r="BH3992" s="12"/>
      <c r="BI3992" s="12"/>
      <c r="BJ3992" s="12"/>
      <c r="BK3992" s="12"/>
      <c r="BL3992" s="12"/>
      <c r="BM3992" s="12"/>
      <c r="BN3992" s="12"/>
      <c r="BO3992" s="12"/>
      <c r="BP3992" s="12"/>
      <c r="BQ3992" s="12"/>
      <c r="BR3992" s="12"/>
      <c r="BS3992" s="12"/>
      <c r="BT3992" s="12"/>
      <c r="BU3992" s="12"/>
      <c r="BV3992" s="12"/>
      <c r="BW3992" s="12"/>
      <c r="BX3992" s="12"/>
      <c r="BY3992" s="12"/>
      <c r="BZ3992" s="12"/>
      <c r="CA3992" s="12"/>
      <c r="CB3992" s="12"/>
      <c r="CC3992" s="12"/>
      <c r="CD3992" s="12"/>
      <c r="CE3992" s="12"/>
      <c r="CF3992" s="12"/>
      <c r="CG3992" s="12"/>
      <c r="CH3992" s="12"/>
      <c r="CI3992" s="12"/>
      <c r="CJ3992" s="12"/>
      <c r="CK3992" s="12"/>
      <c r="CL3992" s="12"/>
      <c r="CM3992" s="12"/>
      <c r="CN3992" s="12"/>
      <c r="CO3992" s="12"/>
      <c r="CP3992" s="12"/>
      <c r="CQ3992" s="12"/>
      <c r="CR3992" s="12"/>
      <c r="CS3992" s="12"/>
      <c r="CT3992" s="12"/>
      <c r="CU3992" s="12"/>
      <c r="CV3992" s="12"/>
      <c r="CW3992" s="12"/>
      <c r="CX3992" s="12"/>
      <c r="CY3992" s="12"/>
      <c r="CZ3992" s="12"/>
      <c r="DA3992" s="12"/>
      <c r="DB3992" s="12"/>
      <c r="DC3992" s="12"/>
      <c r="DD3992" s="12"/>
      <c r="DE3992" s="12"/>
      <c r="DF3992" s="12"/>
      <c r="DG3992" s="12"/>
      <c r="DH3992" s="12"/>
      <c r="DI3992" s="12"/>
      <c r="DJ3992" s="12"/>
      <c r="DK3992" s="12"/>
      <c r="DL3992" s="12"/>
      <c r="DM3992" s="12"/>
      <c r="DN3992" s="12"/>
      <c r="DO3992" s="12"/>
      <c r="DP3992" s="12"/>
      <c r="DQ3992" s="12"/>
      <c r="DR3992" s="12"/>
      <c r="DS3992" s="12"/>
      <c r="DT3992" s="12"/>
      <c r="DU3992" s="12"/>
      <c r="DV3992" s="12"/>
    </row>
    <row r="3993" spans="1:126" s="14" customFormat="1" ht="75.75" thickBot="1" x14ac:dyDescent="0.3">
      <c r="A3993" s="12"/>
      <c r="B3993" s="13">
        <f t="shared" si="65"/>
        <v>3984</v>
      </c>
      <c r="C3993" s="2" t="s">
        <v>3814</v>
      </c>
      <c r="D3993" s="9">
        <v>8703</v>
      </c>
      <c r="E3993" s="2" t="s">
        <v>5925</v>
      </c>
      <c r="F3993" s="2" t="s">
        <v>3226</v>
      </c>
      <c r="G3993" s="2" t="s">
        <v>3243</v>
      </c>
      <c r="H3993" s="2" t="s">
        <v>334</v>
      </c>
      <c r="J3993" s="12"/>
      <c r="K3993" s="12"/>
      <c r="L3993" s="12"/>
      <c r="M3993" s="12"/>
      <c r="N3993" s="12"/>
      <c r="O3993" s="12"/>
      <c r="P3993" s="12"/>
      <c r="Q3993" s="12"/>
      <c r="R3993" s="12"/>
      <c r="S3993" s="12"/>
      <c r="T3993" s="12"/>
      <c r="U3993" s="12"/>
      <c r="V3993" s="12"/>
      <c r="W3993" s="12"/>
      <c r="X3993" s="12"/>
      <c r="Y3993" s="12"/>
      <c r="Z3993" s="12"/>
      <c r="AA3993" s="12"/>
      <c r="AB3993" s="12"/>
      <c r="AC3993" s="12"/>
      <c r="AD3993" s="12"/>
      <c r="AE3993" s="12"/>
      <c r="AF3993" s="12"/>
      <c r="AG3993" s="12"/>
      <c r="AH3993" s="12"/>
      <c r="AI3993" s="12"/>
      <c r="AJ3993" s="12"/>
      <c r="AK3993" s="12"/>
      <c r="AL3993" s="12"/>
      <c r="AM3993" s="12"/>
      <c r="AN3993" s="12"/>
      <c r="AO3993" s="12"/>
      <c r="AP3993" s="12"/>
      <c r="AQ3993" s="12"/>
      <c r="AR3993" s="12"/>
      <c r="AS3993" s="12"/>
      <c r="AT3993" s="12"/>
      <c r="AU3993" s="12"/>
      <c r="AV3993" s="12"/>
      <c r="AW3993" s="12"/>
      <c r="AX3993" s="12"/>
      <c r="AY3993" s="12"/>
      <c r="AZ3993" s="12"/>
      <c r="BA3993" s="12"/>
      <c r="BB3993" s="12"/>
      <c r="BC3993" s="12"/>
      <c r="BD3993" s="12"/>
      <c r="BE3993" s="12"/>
      <c r="BF3993" s="12"/>
      <c r="BG3993" s="12"/>
      <c r="BH3993" s="12"/>
      <c r="BI3993" s="12"/>
      <c r="BJ3993" s="12"/>
      <c r="BK3993" s="12"/>
      <c r="BL3993" s="12"/>
      <c r="BM3993" s="12"/>
      <c r="BN3993" s="12"/>
      <c r="BO3993" s="12"/>
      <c r="BP3993" s="12"/>
      <c r="BQ3993" s="12"/>
      <c r="BR3993" s="12"/>
      <c r="BS3993" s="12"/>
      <c r="BT3993" s="12"/>
      <c r="BU3993" s="12"/>
      <c r="BV3993" s="12"/>
      <c r="BW3993" s="12"/>
      <c r="BX3993" s="12"/>
      <c r="BY3993" s="12"/>
      <c r="BZ3993" s="12"/>
      <c r="CA3993" s="12"/>
      <c r="CB3993" s="12"/>
      <c r="CC3993" s="12"/>
      <c r="CD3993" s="12"/>
      <c r="CE3993" s="12"/>
      <c r="CF3993" s="12"/>
      <c r="CG3993" s="12"/>
      <c r="CH3993" s="12"/>
      <c r="CI3993" s="12"/>
      <c r="CJ3993" s="12"/>
      <c r="CK3993" s="12"/>
      <c r="CL3993" s="12"/>
      <c r="CM3993" s="12"/>
      <c r="CN3993" s="12"/>
      <c r="CO3993" s="12"/>
      <c r="CP3993" s="12"/>
      <c r="CQ3993" s="12"/>
      <c r="CR3993" s="12"/>
      <c r="CS3993" s="12"/>
      <c r="CT3993" s="12"/>
      <c r="CU3993" s="12"/>
      <c r="CV3993" s="12"/>
      <c r="CW3993" s="12"/>
      <c r="CX3993" s="12"/>
      <c r="CY3993" s="12"/>
      <c r="CZ3993" s="12"/>
      <c r="DA3993" s="12"/>
      <c r="DB3993" s="12"/>
      <c r="DC3993" s="12"/>
      <c r="DD3993" s="12"/>
      <c r="DE3993" s="12"/>
      <c r="DF3993" s="12"/>
      <c r="DG3993" s="12"/>
      <c r="DH3993" s="12"/>
      <c r="DI3993" s="12"/>
      <c r="DJ3993" s="12"/>
      <c r="DK3993" s="12"/>
      <c r="DL3993" s="12"/>
      <c r="DM3993" s="12"/>
      <c r="DN3993" s="12"/>
      <c r="DO3993" s="12"/>
      <c r="DP3993" s="12"/>
      <c r="DQ3993" s="12"/>
      <c r="DR3993" s="12"/>
      <c r="DS3993" s="12"/>
      <c r="DT3993" s="12"/>
      <c r="DU3993" s="12"/>
      <c r="DV3993" s="12"/>
    </row>
    <row r="3994" spans="1:126" s="14" customFormat="1" ht="60.75" thickBot="1" x14ac:dyDescent="0.3">
      <c r="A3994" s="12"/>
      <c r="B3994" s="13">
        <f t="shared" si="65"/>
        <v>3985</v>
      </c>
      <c r="C3994" s="2" t="s">
        <v>3814</v>
      </c>
      <c r="D3994" s="9">
        <v>8703</v>
      </c>
      <c r="E3994" s="2" t="s">
        <v>5925</v>
      </c>
      <c r="F3994" s="2" t="s">
        <v>3227</v>
      </c>
      <c r="G3994" s="2" t="s">
        <v>4031</v>
      </c>
      <c r="H3994" s="2" t="s">
        <v>334</v>
      </c>
      <c r="J3994" s="12"/>
      <c r="K3994" s="12"/>
      <c r="L3994" s="12"/>
      <c r="M3994" s="12"/>
      <c r="N3994" s="12"/>
      <c r="O3994" s="12"/>
      <c r="P3994" s="12"/>
      <c r="Q3994" s="12"/>
      <c r="R3994" s="12"/>
      <c r="S3994" s="12"/>
      <c r="T3994" s="12"/>
      <c r="U3994" s="12"/>
      <c r="V3994" s="12"/>
      <c r="W3994" s="12"/>
      <c r="X3994" s="12"/>
      <c r="Y3994" s="12"/>
      <c r="Z3994" s="12"/>
      <c r="AA3994" s="12"/>
      <c r="AB3994" s="12"/>
      <c r="AC3994" s="12"/>
      <c r="AD3994" s="12"/>
      <c r="AE3994" s="12"/>
      <c r="AF3994" s="12"/>
      <c r="AG3994" s="12"/>
      <c r="AH3994" s="12"/>
      <c r="AI3994" s="12"/>
      <c r="AJ3994" s="12"/>
      <c r="AK3994" s="12"/>
      <c r="AL3994" s="12"/>
      <c r="AM3994" s="12"/>
      <c r="AN3994" s="12"/>
      <c r="AO3994" s="12"/>
      <c r="AP3994" s="12"/>
      <c r="AQ3994" s="12"/>
      <c r="AR3994" s="12"/>
      <c r="AS3994" s="12"/>
      <c r="AT3994" s="12"/>
      <c r="AU3994" s="12"/>
      <c r="AV3994" s="12"/>
      <c r="AW3994" s="12"/>
      <c r="AX3994" s="12"/>
      <c r="AY3994" s="12"/>
      <c r="AZ3994" s="12"/>
      <c r="BA3994" s="12"/>
      <c r="BB3994" s="12"/>
      <c r="BC3994" s="12"/>
      <c r="BD3994" s="12"/>
      <c r="BE3994" s="12"/>
      <c r="BF3994" s="12"/>
      <c r="BG3994" s="12"/>
      <c r="BH3994" s="12"/>
      <c r="BI3994" s="12"/>
      <c r="BJ3994" s="12"/>
      <c r="BK3994" s="12"/>
      <c r="BL3994" s="12"/>
      <c r="BM3994" s="12"/>
      <c r="BN3994" s="12"/>
      <c r="BO3994" s="12"/>
      <c r="BP3994" s="12"/>
      <c r="BQ3994" s="12"/>
      <c r="BR3994" s="12"/>
      <c r="BS3994" s="12"/>
      <c r="BT3994" s="12"/>
      <c r="BU3994" s="12"/>
      <c r="BV3994" s="12"/>
      <c r="BW3994" s="12"/>
      <c r="BX3994" s="12"/>
      <c r="BY3994" s="12"/>
      <c r="BZ3994" s="12"/>
      <c r="CA3994" s="12"/>
      <c r="CB3994" s="12"/>
      <c r="CC3994" s="12"/>
      <c r="CD3994" s="12"/>
      <c r="CE3994" s="12"/>
      <c r="CF3994" s="12"/>
      <c r="CG3994" s="12"/>
      <c r="CH3994" s="12"/>
      <c r="CI3994" s="12"/>
      <c r="CJ3994" s="12"/>
      <c r="CK3994" s="12"/>
      <c r="CL3994" s="12"/>
      <c r="CM3994" s="12"/>
      <c r="CN3994" s="12"/>
      <c r="CO3994" s="12"/>
      <c r="CP3994" s="12"/>
      <c r="CQ3994" s="12"/>
      <c r="CR3994" s="12"/>
      <c r="CS3994" s="12"/>
      <c r="CT3994" s="12"/>
      <c r="CU3994" s="12"/>
      <c r="CV3994" s="12"/>
      <c r="CW3994" s="12"/>
      <c r="CX3994" s="12"/>
      <c r="CY3994" s="12"/>
      <c r="CZ3994" s="12"/>
      <c r="DA3994" s="12"/>
      <c r="DB3994" s="12"/>
      <c r="DC3994" s="12"/>
      <c r="DD3994" s="12"/>
      <c r="DE3994" s="12"/>
      <c r="DF3994" s="12"/>
      <c r="DG3994" s="12"/>
      <c r="DH3994" s="12"/>
      <c r="DI3994" s="12"/>
      <c r="DJ3994" s="12"/>
      <c r="DK3994" s="12"/>
      <c r="DL3994" s="12"/>
      <c r="DM3994" s="12"/>
      <c r="DN3994" s="12"/>
      <c r="DO3994" s="12"/>
      <c r="DP3994" s="12"/>
      <c r="DQ3994" s="12"/>
      <c r="DR3994" s="12"/>
      <c r="DS3994" s="12"/>
      <c r="DT3994" s="12"/>
      <c r="DU3994" s="12"/>
      <c r="DV3994" s="12"/>
    </row>
    <row r="3995" spans="1:126" s="14" customFormat="1" ht="105.75" thickBot="1" x14ac:dyDescent="0.3">
      <c r="A3995" s="12"/>
      <c r="B3995" s="13">
        <f t="shared" si="65"/>
        <v>3986</v>
      </c>
      <c r="C3995" s="2" t="s">
        <v>3814</v>
      </c>
      <c r="D3995" s="9">
        <v>8703</v>
      </c>
      <c r="E3995" s="2" t="s">
        <v>5925</v>
      </c>
      <c r="F3995" s="2" t="s">
        <v>3228</v>
      </c>
      <c r="G3995" s="2" t="s">
        <v>6089</v>
      </c>
      <c r="H3995" s="2" t="s">
        <v>334</v>
      </c>
      <c r="J3995" s="12"/>
      <c r="K3995" s="12"/>
      <c r="L3995" s="12"/>
      <c r="M3995" s="12"/>
      <c r="N3995" s="12"/>
      <c r="O3995" s="12"/>
      <c r="P3995" s="12"/>
      <c r="Q3995" s="12"/>
      <c r="R3995" s="12"/>
      <c r="S3995" s="12"/>
      <c r="T3995" s="12"/>
      <c r="U3995" s="12"/>
      <c r="V3995" s="12"/>
      <c r="W3995" s="12"/>
      <c r="X3995" s="12"/>
      <c r="Y3995" s="12"/>
      <c r="Z3995" s="12"/>
      <c r="AA3995" s="12"/>
      <c r="AB3995" s="12"/>
      <c r="AC3995" s="12"/>
      <c r="AD3995" s="12"/>
      <c r="AE3995" s="12"/>
      <c r="AF3995" s="12"/>
      <c r="AG3995" s="12"/>
      <c r="AH3995" s="12"/>
      <c r="AI3995" s="12"/>
      <c r="AJ3995" s="12"/>
      <c r="AK3995" s="12"/>
      <c r="AL3995" s="12"/>
      <c r="AM3995" s="12"/>
      <c r="AN3995" s="12"/>
      <c r="AO3995" s="12"/>
      <c r="AP3995" s="12"/>
      <c r="AQ3995" s="12"/>
      <c r="AR3995" s="12"/>
      <c r="AS3995" s="12"/>
      <c r="AT3995" s="12"/>
      <c r="AU3995" s="12"/>
      <c r="AV3995" s="12"/>
      <c r="AW3995" s="12"/>
      <c r="AX3995" s="12"/>
      <c r="AY3995" s="12"/>
      <c r="AZ3995" s="12"/>
      <c r="BA3995" s="12"/>
      <c r="BB3995" s="12"/>
      <c r="BC3995" s="12"/>
      <c r="BD3995" s="12"/>
      <c r="BE3995" s="12"/>
      <c r="BF3995" s="12"/>
      <c r="BG3995" s="12"/>
      <c r="BH3995" s="12"/>
      <c r="BI3995" s="12"/>
      <c r="BJ3995" s="12"/>
      <c r="BK3995" s="12"/>
      <c r="BL3995" s="12"/>
      <c r="BM3995" s="12"/>
      <c r="BN3995" s="12"/>
      <c r="BO3995" s="12"/>
      <c r="BP3995" s="12"/>
      <c r="BQ3995" s="12"/>
      <c r="BR3995" s="12"/>
      <c r="BS3995" s="12"/>
      <c r="BT3995" s="12"/>
      <c r="BU3995" s="12"/>
      <c r="BV3995" s="12"/>
      <c r="BW3995" s="12"/>
      <c r="BX3995" s="12"/>
      <c r="BY3995" s="12"/>
      <c r="BZ3995" s="12"/>
      <c r="CA3995" s="12"/>
      <c r="CB3995" s="12"/>
      <c r="CC3995" s="12"/>
      <c r="CD3995" s="12"/>
      <c r="CE3995" s="12"/>
      <c r="CF3995" s="12"/>
      <c r="CG3995" s="12"/>
      <c r="CH3995" s="12"/>
      <c r="CI3995" s="12"/>
      <c r="CJ3995" s="12"/>
      <c r="CK3995" s="12"/>
      <c r="CL3995" s="12"/>
      <c r="CM3995" s="12"/>
      <c r="CN3995" s="12"/>
      <c r="CO3995" s="12"/>
      <c r="CP3995" s="12"/>
      <c r="CQ3995" s="12"/>
      <c r="CR3995" s="12"/>
      <c r="CS3995" s="12"/>
      <c r="CT3995" s="12"/>
      <c r="CU3995" s="12"/>
      <c r="CV3995" s="12"/>
      <c r="CW3995" s="12"/>
      <c r="CX3995" s="12"/>
      <c r="CY3995" s="12"/>
      <c r="CZ3995" s="12"/>
      <c r="DA3995" s="12"/>
      <c r="DB3995" s="12"/>
      <c r="DC3995" s="12"/>
      <c r="DD3995" s="12"/>
      <c r="DE3995" s="12"/>
      <c r="DF3995" s="12"/>
      <c r="DG3995" s="12"/>
      <c r="DH3995" s="12"/>
      <c r="DI3995" s="12"/>
      <c r="DJ3995" s="12"/>
      <c r="DK3995" s="12"/>
      <c r="DL3995" s="12"/>
      <c r="DM3995" s="12"/>
      <c r="DN3995" s="12"/>
      <c r="DO3995" s="12"/>
      <c r="DP3995" s="12"/>
      <c r="DQ3995" s="12"/>
      <c r="DR3995" s="12"/>
      <c r="DS3995" s="12"/>
      <c r="DT3995" s="12"/>
      <c r="DU3995" s="12"/>
      <c r="DV3995" s="12"/>
    </row>
    <row r="3996" spans="1:126" s="14" customFormat="1" ht="90.75" thickBot="1" x14ac:dyDescent="0.3">
      <c r="A3996" s="12"/>
      <c r="B3996" s="13">
        <f t="shared" si="65"/>
        <v>3987</v>
      </c>
      <c r="C3996" s="2" t="s">
        <v>3814</v>
      </c>
      <c r="D3996" s="9">
        <v>8703</v>
      </c>
      <c r="E3996" s="2" t="s">
        <v>4032</v>
      </c>
      <c r="F3996" s="2" t="s">
        <v>4033</v>
      </c>
      <c r="G3996" s="2" t="s">
        <v>4037</v>
      </c>
      <c r="H3996" s="2" t="s">
        <v>334</v>
      </c>
      <c r="J3996" s="12"/>
      <c r="K3996" s="12"/>
      <c r="L3996" s="12"/>
      <c r="M3996" s="12"/>
      <c r="N3996" s="12"/>
      <c r="O3996" s="12"/>
      <c r="P3996" s="12"/>
      <c r="Q3996" s="12"/>
      <c r="R3996" s="12"/>
      <c r="S3996" s="12"/>
      <c r="T3996" s="12"/>
      <c r="U3996" s="12"/>
      <c r="V3996" s="12"/>
      <c r="W3996" s="12"/>
      <c r="X3996" s="12"/>
      <c r="Y3996" s="12"/>
      <c r="Z3996" s="12"/>
      <c r="AA3996" s="12"/>
      <c r="AB3996" s="12"/>
      <c r="AC3996" s="12"/>
      <c r="AD3996" s="12"/>
      <c r="AE3996" s="12"/>
      <c r="AF3996" s="12"/>
      <c r="AG3996" s="12"/>
      <c r="AH3996" s="12"/>
      <c r="AI3996" s="12"/>
      <c r="AJ3996" s="12"/>
      <c r="AK3996" s="12"/>
      <c r="AL3996" s="12"/>
      <c r="AM3996" s="12"/>
      <c r="AN3996" s="12"/>
      <c r="AO3996" s="12"/>
      <c r="AP3996" s="12"/>
      <c r="AQ3996" s="12"/>
      <c r="AR3996" s="12"/>
      <c r="AS3996" s="12"/>
      <c r="AT3996" s="12"/>
      <c r="AU3996" s="12"/>
      <c r="AV3996" s="12"/>
      <c r="AW3996" s="12"/>
      <c r="AX3996" s="12"/>
      <c r="AY3996" s="12"/>
      <c r="AZ3996" s="12"/>
      <c r="BA3996" s="12"/>
      <c r="BB3996" s="12"/>
      <c r="BC3996" s="12"/>
      <c r="BD3996" s="12"/>
      <c r="BE3996" s="12"/>
      <c r="BF3996" s="12"/>
      <c r="BG3996" s="12"/>
      <c r="BH3996" s="12"/>
      <c r="BI3996" s="12"/>
      <c r="BJ3996" s="12"/>
      <c r="BK3996" s="12"/>
      <c r="BL3996" s="12"/>
      <c r="BM3996" s="12"/>
      <c r="BN3996" s="12"/>
      <c r="BO3996" s="12"/>
      <c r="BP3996" s="12"/>
      <c r="BQ3996" s="12"/>
      <c r="BR3996" s="12"/>
      <c r="BS3996" s="12"/>
      <c r="BT3996" s="12"/>
      <c r="BU3996" s="12"/>
      <c r="BV3996" s="12"/>
      <c r="BW3996" s="12"/>
      <c r="BX3996" s="12"/>
      <c r="BY3996" s="12"/>
      <c r="BZ3996" s="12"/>
      <c r="CA3996" s="12"/>
      <c r="CB3996" s="12"/>
      <c r="CC3996" s="12"/>
      <c r="CD3996" s="12"/>
      <c r="CE3996" s="12"/>
      <c r="CF3996" s="12"/>
      <c r="CG3996" s="12"/>
      <c r="CH3996" s="12"/>
      <c r="CI3996" s="12"/>
      <c r="CJ3996" s="12"/>
      <c r="CK3996" s="12"/>
      <c r="CL3996" s="12"/>
      <c r="CM3996" s="12"/>
      <c r="CN3996" s="12"/>
      <c r="CO3996" s="12"/>
      <c r="CP3996" s="12"/>
      <c r="CQ3996" s="12"/>
      <c r="CR3996" s="12"/>
      <c r="CS3996" s="12"/>
      <c r="CT3996" s="12"/>
      <c r="CU3996" s="12"/>
      <c r="CV3996" s="12"/>
      <c r="CW3996" s="12"/>
      <c r="CX3996" s="12"/>
      <c r="CY3996" s="12"/>
      <c r="CZ3996" s="12"/>
      <c r="DA3996" s="12"/>
      <c r="DB3996" s="12"/>
      <c r="DC3996" s="12"/>
      <c r="DD3996" s="12"/>
      <c r="DE3996" s="12"/>
      <c r="DF3996" s="12"/>
      <c r="DG3996" s="12"/>
      <c r="DH3996" s="12"/>
      <c r="DI3996" s="12"/>
      <c r="DJ3996" s="12"/>
      <c r="DK3996" s="12"/>
      <c r="DL3996" s="12"/>
      <c r="DM3996" s="12"/>
      <c r="DN3996" s="12"/>
      <c r="DO3996" s="12"/>
      <c r="DP3996" s="12"/>
      <c r="DQ3996" s="12"/>
      <c r="DR3996" s="12"/>
      <c r="DS3996" s="12"/>
      <c r="DT3996" s="12"/>
      <c r="DU3996" s="12"/>
      <c r="DV3996" s="12"/>
    </row>
    <row r="3997" spans="1:126" s="14" customFormat="1" ht="75.75" thickBot="1" x14ac:dyDescent="0.3">
      <c r="A3997" s="12"/>
      <c r="B3997" s="13">
        <f t="shared" si="65"/>
        <v>3988</v>
      </c>
      <c r="C3997" s="2" t="s">
        <v>3814</v>
      </c>
      <c r="D3997" s="9">
        <v>8703</v>
      </c>
      <c r="E3997" s="2" t="s">
        <v>4032</v>
      </c>
      <c r="F3997" s="2" t="s">
        <v>4034</v>
      </c>
      <c r="G3997" s="2" t="s">
        <v>4038</v>
      </c>
      <c r="H3997" s="2" t="s">
        <v>334</v>
      </c>
      <c r="J3997" s="12"/>
      <c r="K3997" s="12"/>
      <c r="L3997" s="12"/>
      <c r="M3997" s="12"/>
      <c r="N3997" s="12"/>
      <c r="O3997" s="12"/>
      <c r="P3997" s="12"/>
      <c r="Q3997" s="12"/>
      <c r="R3997" s="12"/>
      <c r="S3997" s="12"/>
      <c r="T3997" s="12"/>
      <c r="U3997" s="12"/>
      <c r="V3997" s="12"/>
      <c r="W3997" s="12"/>
      <c r="X3997" s="12"/>
      <c r="Y3997" s="12"/>
      <c r="Z3997" s="12"/>
      <c r="AA3997" s="12"/>
      <c r="AB3997" s="12"/>
      <c r="AC3997" s="12"/>
      <c r="AD3997" s="12"/>
      <c r="AE3997" s="12"/>
      <c r="AF3997" s="12"/>
      <c r="AG3997" s="12"/>
      <c r="AH3997" s="12"/>
      <c r="AI3997" s="12"/>
      <c r="AJ3997" s="12"/>
      <c r="AK3997" s="12"/>
      <c r="AL3997" s="12"/>
      <c r="AM3997" s="12"/>
      <c r="AN3997" s="12"/>
      <c r="AO3997" s="12"/>
      <c r="AP3997" s="12"/>
      <c r="AQ3997" s="12"/>
      <c r="AR3997" s="12"/>
      <c r="AS3997" s="12"/>
      <c r="AT3997" s="12"/>
      <c r="AU3997" s="12"/>
      <c r="AV3997" s="12"/>
      <c r="AW3997" s="12"/>
      <c r="AX3997" s="12"/>
      <c r="AY3997" s="12"/>
      <c r="AZ3997" s="12"/>
      <c r="BA3997" s="12"/>
      <c r="BB3997" s="12"/>
      <c r="BC3997" s="12"/>
      <c r="BD3997" s="12"/>
      <c r="BE3997" s="12"/>
      <c r="BF3997" s="12"/>
      <c r="BG3997" s="12"/>
      <c r="BH3997" s="12"/>
      <c r="BI3997" s="12"/>
      <c r="BJ3997" s="12"/>
      <c r="BK3997" s="12"/>
      <c r="BL3997" s="12"/>
      <c r="BM3997" s="12"/>
      <c r="BN3997" s="12"/>
      <c r="BO3997" s="12"/>
      <c r="BP3997" s="12"/>
      <c r="BQ3997" s="12"/>
      <c r="BR3997" s="12"/>
      <c r="BS3997" s="12"/>
      <c r="BT3997" s="12"/>
      <c r="BU3997" s="12"/>
      <c r="BV3997" s="12"/>
      <c r="BW3997" s="12"/>
      <c r="BX3997" s="12"/>
      <c r="BY3997" s="12"/>
      <c r="BZ3997" s="12"/>
      <c r="CA3997" s="12"/>
      <c r="CB3997" s="12"/>
      <c r="CC3997" s="12"/>
      <c r="CD3997" s="12"/>
      <c r="CE3997" s="12"/>
      <c r="CF3997" s="12"/>
      <c r="CG3997" s="12"/>
      <c r="CH3997" s="12"/>
      <c r="CI3997" s="12"/>
      <c r="CJ3997" s="12"/>
      <c r="CK3997" s="12"/>
      <c r="CL3997" s="12"/>
      <c r="CM3997" s="12"/>
      <c r="CN3997" s="12"/>
      <c r="CO3997" s="12"/>
      <c r="CP3997" s="12"/>
      <c r="CQ3997" s="12"/>
      <c r="CR3997" s="12"/>
      <c r="CS3997" s="12"/>
      <c r="CT3997" s="12"/>
      <c r="CU3997" s="12"/>
      <c r="CV3997" s="12"/>
      <c r="CW3997" s="12"/>
      <c r="CX3997" s="12"/>
      <c r="CY3997" s="12"/>
      <c r="CZ3997" s="12"/>
      <c r="DA3997" s="12"/>
      <c r="DB3997" s="12"/>
      <c r="DC3997" s="12"/>
      <c r="DD3997" s="12"/>
      <c r="DE3997" s="12"/>
      <c r="DF3997" s="12"/>
      <c r="DG3997" s="12"/>
      <c r="DH3997" s="12"/>
      <c r="DI3997" s="12"/>
      <c r="DJ3997" s="12"/>
      <c r="DK3997" s="12"/>
      <c r="DL3997" s="12"/>
      <c r="DM3997" s="12"/>
      <c r="DN3997" s="12"/>
      <c r="DO3997" s="12"/>
      <c r="DP3997" s="12"/>
      <c r="DQ3997" s="12"/>
      <c r="DR3997" s="12"/>
      <c r="DS3997" s="12"/>
      <c r="DT3997" s="12"/>
      <c r="DU3997" s="12"/>
      <c r="DV3997" s="12"/>
    </row>
    <row r="3998" spans="1:126" s="14" customFormat="1" ht="90.75" thickBot="1" x14ac:dyDescent="0.3">
      <c r="A3998" s="12"/>
      <c r="B3998" s="13">
        <f t="shared" si="65"/>
        <v>3989</v>
      </c>
      <c r="C3998" s="2" t="s">
        <v>3814</v>
      </c>
      <c r="D3998" s="9">
        <v>8703</v>
      </c>
      <c r="E3998" s="2" t="s">
        <v>4032</v>
      </c>
      <c r="F3998" s="2" t="s">
        <v>4035</v>
      </c>
      <c r="G3998" s="2" t="s">
        <v>4039</v>
      </c>
      <c r="H3998" s="2" t="s">
        <v>334</v>
      </c>
      <c r="J3998" s="12"/>
      <c r="K3998" s="12"/>
      <c r="L3998" s="12"/>
      <c r="M3998" s="12"/>
      <c r="N3998" s="12"/>
      <c r="O3998" s="12"/>
      <c r="P3998" s="12"/>
      <c r="Q3998" s="12"/>
      <c r="R3998" s="12"/>
      <c r="S3998" s="12"/>
      <c r="T3998" s="12"/>
      <c r="U3998" s="12"/>
      <c r="V3998" s="12"/>
      <c r="W3998" s="12"/>
      <c r="X3998" s="12"/>
      <c r="Y3998" s="12"/>
      <c r="Z3998" s="12"/>
      <c r="AA3998" s="12"/>
      <c r="AB3998" s="12"/>
      <c r="AC3998" s="12"/>
      <c r="AD3998" s="12"/>
      <c r="AE3998" s="12"/>
      <c r="AF3998" s="12"/>
      <c r="AG3998" s="12"/>
      <c r="AH3998" s="12"/>
      <c r="AI3998" s="12"/>
      <c r="AJ3998" s="12"/>
      <c r="AK3998" s="12"/>
      <c r="AL3998" s="12"/>
      <c r="AM3998" s="12"/>
      <c r="AN3998" s="12"/>
      <c r="AO3998" s="12"/>
      <c r="AP3998" s="12"/>
      <c r="AQ3998" s="12"/>
      <c r="AR3998" s="12"/>
      <c r="AS3998" s="12"/>
      <c r="AT3998" s="12"/>
      <c r="AU3998" s="12"/>
      <c r="AV3998" s="12"/>
      <c r="AW3998" s="12"/>
      <c r="AX3998" s="12"/>
      <c r="AY3998" s="12"/>
      <c r="AZ3998" s="12"/>
      <c r="BA3998" s="12"/>
      <c r="BB3998" s="12"/>
      <c r="BC3998" s="12"/>
      <c r="BD3998" s="12"/>
      <c r="BE3998" s="12"/>
      <c r="BF3998" s="12"/>
      <c r="BG3998" s="12"/>
      <c r="BH3998" s="12"/>
      <c r="BI3998" s="12"/>
      <c r="BJ3998" s="12"/>
      <c r="BK3998" s="12"/>
      <c r="BL3998" s="12"/>
      <c r="BM3998" s="12"/>
      <c r="BN3998" s="12"/>
      <c r="BO3998" s="12"/>
      <c r="BP3998" s="12"/>
      <c r="BQ3998" s="12"/>
      <c r="BR3998" s="12"/>
      <c r="BS3998" s="12"/>
      <c r="BT3998" s="12"/>
      <c r="BU3998" s="12"/>
      <c r="BV3998" s="12"/>
      <c r="BW3998" s="12"/>
      <c r="BX3998" s="12"/>
      <c r="BY3998" s="12"/>
      <c r="BZ3998" s="12"/>
      <c r="CA3998" s="12"/>
      <c r="CB3998" s="12"/>
      <c r="CC3998" s="12"/>
      <c r="CD3998" s="12"/>
      <c r="CE3998" s="12"/>
      <c r="CF3998" s="12"/>
      <c r="CG3998" s="12"/>
      <c r="CH3998" s="12"/>
      <c r="CI3998" s="12"/>
      <c r="CJ3998" s="12"/>
      <c r="CK3998" s="12"/>
      <c r="CL3998" s="12"/>
      <c r="CM3998" s="12"/>
      <c r="CN3998" s="12"/>
      <c r="CO3998" s="12"/>
      <c r="CP3998" s="12"/>
      <c r="CQ3998" s="12"/>
      <c r="CR3998" s="12"/>
      <c r="CS3998" s="12"/>
      <c r="CT3998" s="12"/>
      <c r="CU3998" s="12"/>
      <c r="CV3998" s="12"/>
      <c r="CW3998" s="12"/>
      <c r="CX3998" s="12"/>
      <c r="CY3998" s="12"/>
      <c r="CZ3998" s="12"/>
      <c r="DA3998" s="12"/>
      <c r="DB3998" s="12"/>
      <c r="DC3998" s="12"/>
      <c r="DD3998" s="12"/>
      <c r="DE3998" s="12"/>
      <c r="DF3998" s="12"/>
      <c r="DG3998" s="12"/>
      <c r="DH3998" s="12"/>
      <c r="DI3998" s="12"/>
      <c r="DJ3998" s="12"/>
      <c r="DK3998" s="12"/>
      <c r="DL3998" s="12"/>
      <c r="DM3998" s="12"/>
      <c r="DN3998" s="12"/>
      <c r="DO3998" s="12"/>
      <c r="DP3998" s="12"/>
      <c r="DQ3998" s="12"/>
      <c r="DR3998" s="12"/>
      <c r="DS3998" s="12"/>
      <c r="DT3998" s="12"/>
      <c r="DU3998" s="12"/>
      <c r="DV3998" s="12"/>
    </row>
    <row r="3999" spans="1:126" s="14" customFormat="1" ht="105.75" thickBot="1" x14ac:dyDescent="0.3">
      <c r="A3999" s="12"/>
      <c r="B3999" s="13">
        <f t="shared" si="65"/>
        <v>3990</v>
      </c>
      <c r="C3999" s="2" t="s">
        <v>3814</v>
      </c>
      <c r="D3999" s="9">
        <v>8703</v>
      </c>
      <c r="E3999" s="2" t="s">
        <v>4032</v>
      </c>
      <c r="F3999" s="2" t="s">
        <v>4036</v>
      </c>
      <c r="G3999" s="2" t="s">
        <v>4040</v>
      </c>
      <c r="H3999" s="2" t="s">
        <v>334</v>
      </c>
      <c r="J3999" s="12"/>
      <c r="K3999" s="12"/>
      <c r="L3999" s="12"/>
      <c r="M3999" s="12"/>
      <c r="N3999" s="12"/>
      <c r="O3999" s="12"/>
      <c r="P3999" s="12"/>
      <c r="Q3999" s="12"/>
      <c r="R3999" s="12"/>
      <c r="S3999" s="12"/>
      <c r="T3999" s="12"/>
      <c r="U3999" s="12"/>
      <c r="V3999" s="12"/>
      <c r="W3999" s="12"/>
      <c r="X3999" s="12"/>
      <c r="Y3999" s="12"/>
      <c r="Z3999" s="12"/>
      <c r="AA3999" s="12"/>
      <c r="AB3999" s="12"/>
      <c r="AC3999" s="12"/>
      <c r="AD3999" s="12"/>
      <c r="AE3999" s="12"/>
      <c r="AF3999" s="12"/>
      <c r="AG3999" s="12"/>
      <c r="AH3999" s="12"/>
      <c r="AI3999" s="12"/>
      <c r="AJ3999" s="12"/>
      <c r="AK3999" s="12"/>
      <c r="AL3999" s="12"/>
      <c r="AM3999" s="12"/>
      <c r="AN3999" s="12"/>
      <c r="AO3999" s="12"/>
      <c r="AP3999" s="12"/>
      <c r="AQ3999" s="12"/>
      <c r="AR3999" s="12"/>
      <c r="AS3999" s="12"/>
      <c r="AT3999" s="12"/>
      <c r="AU3999" s="12"/>
      <c r="AV3999" s="12"/>
      <c r="AW3999" s="12"/>
      <c r="AX3999" s="12"/>
      <c r="AY3999" s="12"/>
      <c r="AZ3999" s="12"/>
      <c r="BA3999" s="12"/>
      <c r="BB3999" s="12"/>
      <c r="BC3999" s="12"/>
      <c r="BD3999" s="12"/>
      <c r="BE3999" s="12"/>
      <c r="BF3999" s="12"/>
      <c r="BG3999" s="12"/>
      <c r="BH3999" s="12"/>
      <c r="BI3999" s="12"/>
      <c r="BJ3999" s="12"/>
      <c r="BK3999" s="12"/>
      <c r="BL3999" s="12"/>
      <c r="BM3999" s="12"/>
      <c r="BN3999" s="12"/>
      <c r="BO3999" s="12"/>
      <c r="BP3999" s="12"/>
      <c r="BQ3999" s="12"/>
      <c r="BR3999" s="12"/>
      <c r="BS3999" s="12"/>
      <c r="BT3999" s="12"/>
      <c r="BU3999" s="12"/>
      <c r="BV3999" s="12"/>
      <c r="BW3999" s="12"/>
      <c r="BX3999" s="12"/>
      <c r="BY3999" s="12"/>
      <c r="BZ3999" s="12"/>
      <c r="CA3999" s="12"/>
      <c r="CB3999" s="12"/>
      <c r="CC3999" s="12"/>
      <c r="CD3999" s="12"/>
      <c r="CE3999" s="12"/>
      <c r="CF3999" s="12"/>
      <c r="CG3999" s="12"/>
      <c r="CH3999" s="12"/>
      <c r="CI3999" s="12"/>
      <c r="CJ3999" s="12"/>
      <c r="CK3999" s="12"/>
      <c r="CL3999" s="12"/>
      <c r="CM3999" s="12"/>
      <c r="CN3999" s="12"/>
      <c r="CO3999" s="12"/>
      <c r="CP3999" s="12"/>
      <c r="CQ3999" s="12"/>
      <c r="CR3999" s="12"/>
      <c r="CS3999" s="12"/>
      <c r="CT3999" s="12"/>
      <c r="CU3999" s="12"/>
      <c r="CV3999" s="12"/>
      <c r="CW3999" s="12"/>
      <c r="CX3999" s="12"/>
      <c r="CY3999" s="12"/>
      <c r="CZ3999" s="12"/>
      <c r="DA3999" s="12"/>
      <c r="DB3999" s="12"/>
      <c r="DC3999" s="12"/>
      <c r="DD3999" s="12"/>
      <c r="DE3999" s="12"/>
      <c r="DF3999" s="12"/>
      <c r="DG3999" s="12"/>
      <c r="DH3999" s="12"/>
      <c r="DI3999" s="12"/>
      <c r="DJ3999" s="12"/>
      <c r="DK3999" s="12"/>
      <c r="DL3999" s="12"/>
      <c r="DM3999" s="12"/>
      <c r="DN3999" s="12"/>
      <c r="DO3999" s="12"/>
      <c r="DP3999" s="12"/>
      <c r="DQ3999" s="12"/>
      <c r="DR3999" s="12"/>
      <c r="DS3999" s="12"/>
      <c r="DT3999" s="12"/>
      <c r="DU3999" s="12"/>
      <c r="DV3999" s="12"/>
    </row>
    <row r="4000" spans="1:126" s="14" customFormat="1" ht="90.75" thickBot="1" x14ac:dyDescent="0.3">
      <c r="A4000" s="12"/>
      <c r="B4000" s="13">
        <f t="shared" si="65"/>
        <v>3991</v>
      </c>
      <c r="C4000" s="2" t="s">
        <v>3814</v>
      </c>
      <c r="D4000" s="9">
        <v>8407</v>
      </c>
      <c r="E4000" s="2" t="s">
        <v>4041</v>
      </c>
      <c r="F4000" s="2" t="s">
        <v>4042</v>
      </c>
      <c r="G4000" s="2" t="s">
        <v>4048</v>
      </c>
      <c r="H4000" s="2" t="s">
        <v>334</v>
      </c>
      <c r="J4000" s="12"/>
      <c r="K4000" s="12"/>
      <c r="L4000" s="12"/>
      <c r="M4000" s="12"/>
      <c r="N4000" s="12"/>
      <c r="O4000" s="12"/>
      <c r="P4000" s="12"/>
      <c r="Q4000" s="12"/>
      <c r="R4000" s="12"/>
      <c r="S4000" s="12"/>
      <c r="T4000" s="12"/>
      <c r="U4000" s="12"/>
      <c r="V4000" s="12"/>
      <c r="W4000" s="12"/>
      <c r="X4000" s="12"/>
      <c r="Y4000" s="12"/>
      <c r="Z4000" s="12"/>
      <c r="AA4000" s="12"/>
      <c r="AB4000" s="12"/>
      <c r="AC4000" s="12"/>
      <c r="AD4000" s="12"/>
      <c r="AE4000" s="12"/>
      <c r="AF4000" s="12"/>
      <c r="AG4000" s="12"/>
      <c r="AH4000" s="12"/>
      <c r="AI4000" s="12"/>
      <c r="AJ4000" s="12"/>
      <c r="AK4000" s="12"/>
      <c r="AL4000" s="12"/>
      <c r="AM4000" s="12"/>
      <c r="AN4000" s="12"/>
      <c r="AO4000" s="12"/>
      <c r="AP4000" s="12"/>
      <c r="AQ4000" s="12"/>
      <c r="AR4000" s="12"/>
      <c r="AS4000" s="12"/>
      <c r="AT4000" s="12"/>
      <c r="AU4000" s="12"/>
      <c r="AV4000" s="12"/>
      <c r="AW4000" s="12"/>
      <c r="AX4000" s="12"/>
      <c r="AY4000" s="12"/>
      <c r="AZ4000" s="12"/>
      <c r="BA4000" s="12"/>
      <c r="BB4000" s="12"/>
      <c r="BC4000" s="12"/>
      <c r="BD4000" s="12"/>
      <c r="BE4000" s="12"/>
      <c r="BF4000" s="12"/>
      <c r="BG4000" s="12"/>
      <c r="BH4000" s="12"/>
      <c r="BI4000" s="12"/>
      <c r="BJ4000" s="12"/>
      <c r="BK4000" s="12"/>
      <c r="BL4000" s="12"/>
      <c r="BM4000" s="12"/>
      <c r="BN4000" s="12"/>
      <c r="BO4000" s="12"/>
      <c r="BP4000" s="12"/>
      <c r="BQ4000" s="12"/>
      <c r="BR4000" s="12"/>
      <c r="BS4000" s="12"/>
      <c r="BT4000" s="12"/>
      <c r="BU4000" s="12"/>
      <c r="BV4000" s="12"/>
      <c r="BW4000" s="12"/>
      <c r="BX4000" s="12"/>
      <c r="BY4000" s="12"/>
      <c r="BZ4000" s="12"/>
      <c r="CA4000" s="12"/>
      <c r="CB4000" s="12"/>
      <c r="CC4000" s="12"/>
      <c r="CD4000" s="12"/>
      <c r="CE4000" s="12"/>
      <c r="CF4000" s="12"/>
      <c r="CG4000" s="12"/>
      <c r="CH4000" s="12"/>
      <c r="CI4000" s="12"/>
      <c r="CJ4000" s="12"/>
      <c r="CK4000" s="12"/>
      <c r="CL4000" s="12"/>
      <c r="CM4000" s="12"/>
      <c r="CN4000" s="12"/>
      <c r="CO4000" s="12"/>
      <c r="CP4000" s="12"/>
      <c r="CQ4000" s="12"/>
      <c r="CR4000" s="12"/>
      <c r="CS4000" s="12"/>
      <c r="CT4000" s="12"/>
      <c r="CU4000" s="12"/>
      <c r="CV4000" s="12"/>
      <c r="CW4000" s="12"/>
      <c r="CX4000" s="12"/>
      <c r="CY4000" s="12"/>
      <c r="CZ4000" s="12"/>
      <c r="DA4000" s="12"/>
      <c r="DB4000" s="12"/>
      <c r="DC4000" s="12"/>
      <c r="DD4000" s="12"/>
      <c r="DE4000" s="12"/>
      <c r="DF4000" s="12"/>
      <c r="DG4000" s="12"/>
      <c r="DH4000" s="12"/>
      <c r="DI4000" s="12"/>
      <c r="DJ4000" s="12"/>
      <c r="DK4000" s="12"/>
      <c r="DL4000" s="12"/>
      <c r="DM4000" s="12"/>
      <c r="DN4000" s="12"/>
      <c r="DO4000" s="12"/>
      <c r="DP4000" s="12"/>
      <c r="DQ4000" s="12"/>
      <c r="DR4000" s="12"/>
      <c r="DS4000" s="12"/>
      <c r="DT4000" s="12"/>
      <c r="DU4000" s="12"/>
      <c r="DV4000" s="12"/>
    </row>
    <row r="4001" spans="1:126" s="14" customFormat="1" ht="75.75" thickBot="1" x14ac:dyDescent="0.3">
      <c r="A4001" s="12"/>
      <c r="B4001" s="13">
        <f t="shared" si="65"/>
        <v>3992</v>
      </c>
      <c r="C4001" s="2" t="s">
        <v>3814</v>
      </c>
      <c r="D4001" s="9">
        <v>8407</v>
      </c>
      <c r="E4001" s="2" t="s">
        <v>4041</v>
      </c>
      <c r="F4001" s="2" t="s">
        <v>4043</v>
      </c>
      <c r="G4001" s="2" t="s">
        <v>4049</v>
      </c>
      <c r="H4001" s="2" t="s">
        <v>334</v>
      </c>
      <c r="J4001" s="12"/>
      <c r="K4001" s="12"/>
      <c r="L4001" s="12"/>
      <c r="M4001" s="12"/>
      <c r="N4001" s="12"/>
      <c r="O4001" s="12"/>
      <c r="P4001" s="12"/>
      <c r="Q4001" s="12"/>
      <c r="R4001" s="12"/>
      <c r="S4001" s="12"/>
      <c r="T4001" s="12"/>
      <c r="U4001" s="12"/>
      <c r="V4001" s="12"/>
      <c r="W4001" s="12"/>
      <c r="X4001" s="12"/>
      <c r="Y4001" s="12"/>
      <c r="Z4001" s="12"/>
      <c r="AA4001" s="12"/>
      <c r="AB4001" s="12"/>
      <c r="AC4001" s="12"/>
      <c r="AD4001" s="12"/>
      <c r="AE4001" s="12"/>
      <c r="AF4001" s="12"/>
      <c r="AG4001" s="12"/>
      <c r="AH4001" s="12"/>
      <c r="AI4001" s="12"/>
      <c r="AJ4001" s="12"/>
      <c r="AK4001" s="12"/>
      <c r="AL4001" s="12"/>
      <c r="AM4001" s="12"/>
      <c r="AN4001" s="12"/>
      <c r="AO4001" s="12"/>
      <c r="AP4001" s="12"/>
      <c r="AQ4001" s="12"/>
      <c r="AR4001" s="12"/>
      <c r="AS4001" s="12"/>
      <c r="AT4001" s="12"/>
      <c r="AU4001" s="12"/>
      <c r="AV4001" s="12"/>
      <c r="AW4001" s="12"/>
      <c r="AX4001" s="12"/>
      <c r="AY4001" s="12"/>
      <c r="AZ4001" s="12"/>
      <c r="BA4001" s="12"/>
      <c r="BB4001" s="12"/>
      <c r="BC4001" s="12"/>
      <c r="BD4001" s="12"/>
      <c r="BE4001" s="12"/>
      <c r="BF4001" s="12"/>
      <c r="BG4001" s="12"/>
      <c r="BH4001" s="12"/>
      <c r="BI4001" s="12"/>
      <c r="BJ4001" s="12"/>
      <c r="BK4001" s="12"/>
      <c r="BL4001" s="12"/>
      <c r="BM4001" s="12"/>
      <c r="BN4001" s="12"/>
      <c r="BO4001" s="12"/>
      <c r="BP4001" s="12"/>
      <c r="BQ4001" s="12"/>
      <c r="BR4001" s="12"/>
      <c r="BS4001" s="12"/>
      <c r="BT4001" s="12"/>
      <c r="BU4001" s="12"/>
      <c r="BV4001" s="12"/>
      <c r="BW4001" s="12"/>
      <c r="BX4001" s="12"/>
      <c r="BY4001" s="12"/>
      <c r="BZ4001" s="12"/>
      <c r="CA4001" s="12"/>
      <c r="CB4001" s="12"/>
      <c r="CC4001" s="12"/>
      <c r="CD4001" s="12"/>
      <c r="CE4001" s="12"/>
      <c r="CF4001" s="12"/>
      <c r="CG4001" s="12"/>
      <c r="CH4001" s="12"/>
      <c r="CI4001" s="12"/>
      <c r="CJ4001" s="12"/>
      <c r="CK4001" s="12"/>
      <c r="CL4001" s="12"/>
      <c r="CM4001" s="12"/>
      <c r="CN4001" s="12"/>
      <c r="CO4001" s="12"/>
      <c r="CP4001" s="12"/>
      <c r="CQ4001" s="12"/>
      <c r="CR4001" s="12"/>
      <c r="CS4001" s="12"/>
      <c r="CT4001" s="12"/>
      <c r="CU4001" s="12"/>
      <c r="CV4001" s="12"/>
      <c r="CW4001" s="12"/>
      <c r="CX4001" s="12"/>
      <c r="CY4001" s="12"/>
      <c r="CZ4001" s="12"/>
      <c r="DA4001" s="12"/>
      <c r="DB4001" s="12"/>
      <c r="DC4001" s="12"/>
      <c r="DD4001" s="12"/>
      <c r="DE4001" s="12"/>
      <c r="DF4001" s="12"/>
      <c r="DG4001" s="12"/>
      <c r="DH4001" s="12"/>
      <c r="DI4001" s="12"/>
      <c r="DJ4001" s="12"/>
      <c r="DK4001" s="12"/>
      <c r="DL4001" s="12"/>
      <c r="DM4001" s="12"/>
      <c r="DN4001" s="12"/>
      <c r="DO4001" s="12"/>
      <c r="DP4001" s="12"/>
      <c r="DQ4001" s="12"/>
      <c r="DR4001" s="12"/>
      <c r="DS4001" s="12"/>
      <c r="DT4001" s="12"/>
      <c r="DU4001" s="12"/>
      <c r="DV4001" s="12"/>
    </row>
    <row r="4002" spans="1:126" s="14" customFormat="1" ht="120.75" thickBot="1" x14ac:dyDescent="0.3">
      <c r="A4002" s="12"/>
      <c r="B4002" s="13">
        <f t="shared" si="65"/>
        <v>3993</v>
      </c>
      <c r="C4002" s="2" t="s">
        <v>3814</v>
      </c>
      <c r="D4002" s="9">
        <v>8407</v>
      </c>
      <c r="E4002" s="2" t="s">
        <v>4041</v>
      </c>
      <c r="F4002" s="2" t="s">
        <v>4044</v>
      </c>
      <c r="G4002" s="2" t="s">
        <v>4050</v>
      </c>
      <c r="H4002" s="2" t="s">
        <v>334</v>
      </c>
      <c r="J4002" s="12"/>
      <c r="K4002" s="12"/>
      <c r="L4002" s="12"/>
      <c r="M4002" s="12"/>
      <c r="N4002" s="12"/>
      <c r="O4002" s="12"/>
      <c r="P4002" s="12"/>
      <c r="Q4002" s="12"/>
      <c r="R4002" s="12"/>
      <c r="S4002" s="12"/>
      <c r="T4002" s="12"/>
      <c r="U4002" s="12"/>
      <c r="V4002" s="12"/>
      <c r="W4002" s="12"/>
      <c r="X4002" s="12"/>
      <c r="Y4002" s="12"/>
      <c r="Z4002" s="12"/>
      <c r="AA4002" s="12"/>
      <c r="AB4002" s="12"/>
      <c r="AC4002" s="12"/>
      <c r="AD4002" s="12"/>
      <c r="AE4002" s="12"/>
      <c r="AF4002" s="12"/>
      <c r="AG4002" s="12"/>
      <c r="AH4002" s="12"/>
      <c r="AI4002" s="12"/>
      <c r="AJ4002" s="12"/>
      <c r="AK4002" s="12"/>
      <c r="AL4002" s="12"/>
      <c r="AM4002" s="12"/>
      <c r="AN4002" s="12"/>
      <c r="AO4002" s="12"/>
      <c r="AP4002" s="12"/>
      <c r="AQ4002" s="12"/>
      <c r="AR4002" s="12"/>
      <c r="AS4002" s="12"/>
      <c r="AT4002" s="12"/>
      <c r="AU4002" s="12"/>
      <c r="AV4002" s="12"/>
      <c r="AW4002" s="12"/>
      <c r="AX4002" s="12"/>
      <c r="AY4002" s="12"/>
      <c r="AZ4002" s="12"/>
      <c r="BA4002" s="12"/>
      <c r="BB4002" s="12"/>
      <c r="BC4002" s="12"/>
      <c r="BD4002" s="12"/>
      <c r="BE4002" s="12"/>
      <c r="BF4002" s="12"/>
      <c r="BG4002" s="12"/>
      <c r="BH4002" s="12"/>
      <c r="BI4002" s="12"/>
      <c r="BJ4002" s="12"/>
      <c r="BK4002" s="12"/>
      <c r="BL4002" s="12"/>
      <c r="BM4002" s="12"/>
      <c r="BN4002" s="12"/>
      <c r="BO4002" s="12"/>
      <c r="BP4002" s="12"/>
      <c r="BQ4002" s="12"/>
      <c r="BR4002" s="12"/>
      <c r="BS4002" s="12"/>
      <c r="BT4002" s="12"/>
      <c r="BU4002" s="12"/>
      <c r="BV4002" s="12"/>
      <c r="BW4002" s="12"/>
      <c r="BX4002" s="12"/>
      <c r="BY4002" s="12"/>
      <c r="BZ4002" s="12"/>
      <c r="CA4002" s="12"/>
      <c r="CB4002" s="12"/>
      <c r="CC4002" s="12"/>
      <c r="CD4002" s="12"/>
      <c r="CE4002" s="12"/>
      <c r="CF4002" s="12"/>
      <c r="CG4002" s="12"/>
      <c r="CH4002" s="12"/>
      <c r="CI4002" s="12"/>
      <c r="CJ4002" s="12"/>
      <c r="CK4002" s="12"/>
      <c r="CL4002" s="12"/>
      <c r="CM4002" s="12"/>
      <c r="CN4002" s="12"/>
      <c r="CO4002" s="12"/>
      <c r="CP4002" s="12"/>
      <c r="CQ4002" s="12"/>
      <c r="CR4002" s="12"/>
      <c r="CS4002" s="12"/>
      <c r="CT4002" s="12"/>
      <c r="CU4002" s="12"/>
      <c r="CV4002" s="12"/>
      <c r="CW4002" s="12"/>
      <c r="CX4002" s="12"/>
      <c r="CY4002" s="12"/>
      <c r="CZ4002" s="12"/>
      <c r="DA4002" s="12"/>
      <c r="DB4002" s="12"/>
      <c r="DC4002" s="12"/>
      <c r="DD4002" s="12"/>
      <c r="DE4002" s="12"/>
      <c r="DF4002" s="12"/>
      <c r="DG4002" s="12"/>
      <c r="DH4002" s="12"/>
      <c r="DI4002" s="12"/>
      <c r="DJ4002" s="12"/>
      <c r="DK4002" s="12"/>
      <c r="DL4002" s="12"/>
      <c r="DM4002" s="12"/>
      <c r="DN4002" s="12"/>
      <c r="DO4002" s="12"/>
      <c r="DP4002" s="12"/>
      <c r="DQ4002" s="12"/>
      <c r="DR4002" s="12"/>
      <c r="DS4002" s="12"/>
      <c r="DT4002" s="12"/>
      <c r="DU4002" s="12"/>
      <c r="DV4002" s="12"/>
    </row>
    <row r="4003" spans="1:126" s="14" customFormat="1" ht="120.75" thickBot="1" x14ac:dyDescent="0.3">
      <c r="A4003" s="12"/>
      <c r="B4003" s="13">
        <f t="shared" si="65"/>
        <v>3994</v>
      </c>
      <c r="C4003" s="2" t="s">
        <v>3814</v>
      </c>
      <c r="D4003" s="9">
        <v>8407</v>
      </c>
      <c r="E4003" s="2" t="s">
        <v>4041</v>
      </c>
      <c r="F4003" s="2" t="s">
        <v>4045</v>
      </c>
      <c r="G4003" s="2" t="s">
        <v>4051</v>
      </c>
      <c r="H4003" s="2" t="s">
        <v>334</v>
      </c>
      <c r="J4003" s="12"/>
      <c r="K4003" s="12"/>
      <c r="L4003" s="12"/>
      <c r="M4003" s="12"/>
      <c r="N4003" s="12"/>
      <c r="O4003" s="12"/>
      <c r="P4003" s="12"/>
      <c r="Q4003" s="12"/>
      <c r="R4003" s="12"/>
      <c r="S4003" s="12"/>
      <c r="T4003" s="12"/>
      <c r="U4003" s="12"/>
      <c r="V4003" s="12"/>
      <c r="W4003" s="12"/>
      <c r="X4003" s="12"/>
      <c r="Y4003" s="12"/>
      <c r="Z4003" s="12"/>
      <c r="AA4003" s="12"/>
      <c r="AB4003" s="12"/>
      <c r="AC4003" s="12"/>
      <c r="AD4003" s="12"/>
      <c r="AE4003" s="12"/>
      <c r="AF4003" s="12"/>
      <c r="AG4003" s="12"/>
      <c r="AH4003" s="12"/>
      <c r="AI4003" s="12"/>
      <c r="AJ4003" s="12"/>
      <c r="AK4003" s="12"/>
      <c r="AL4003" s="12"/>
      <c r="AM4003" s="12"/>
      <c r="AN4003" s="12"/>
      <c r="AO4003" s="12"/>
      <c r="AP4003" s="12"/>
      <c r="AQ4003" s="12"/>
      <c r="AR4003" s="12"/>
      <c r="AS4003" s="12"/>
      <c r="AT4003" s="12"/>
      <c r="AU4003" s="12"/>
      <c r="AV4003" s="12"/>
      <c r="AW4003" s="12"/>
      <c r="AX4003" s="12"/>
      <c r="AY4003" s="12"/>
      <c r="AZ4003" s="12"/>
      <c r="BA4003" s="12"/>
      <c r="BB4003" s="12"/>
      <c r="BC4003" s="12"/>
      <c r="BD4003" s="12"/>
      <c r="BE4003" s="12"/>
      <c r="BF4003" s="12"/>
      <c r="BG4003" s="12"/>
      <c r="BH4003" s="12"/>
      <c r="BI4003" s="12"/>
      <c r="BJ4003" s="12"/>
      <c r="BK4003" s="12"/>
      <c r="BL4003" s="12"/>
      <c r="BM4003" s="12"/>
      <c r="BN4003" s="12"/>
      <c r="BO4003" s="12"/>
      <c r="BP4003" s="12"/>
      <c r="BQ4003" s="12"/>
      <c r="BR4003" s="12"/>
      <c r="BS4003" s="12"/>
      <c r="BT4003" s="12"/>
      <c r="BU4003" s="12"/>
      <c r="BV4003" s="12"/>
      <c r="BW4003" s="12"/>
      <c r="BX4003" s="12"/>
      <c r="BY4003" s="12"/>
      <c r="BZ4003" s="12"/>
      <c r="CA4003" s="12"/>
      <c r="CB4003" s="12"/>
      <c r="CC4003" s="12"/>
      <c r="CD4003" s="12"/>
      <c r="CE4003" s="12"/>
      <c r="CF4003" s="12"/>
      <c r="CG4003" s="12"/>
      <c r="CH4003" s="12"/>
      <c r="CI4003" s="12"/>
      <c r="CJ4003" s="12"/>
      <c r="CK4003" s="12"/>
      <c r="CL4003" s="12"/>
      <c r="CM4003" s="12"/>
      <c r="CN4003" s="12"/>
      <c r="CO4003" s="12"/>
      <c r="CP4003" s="12"/>
      <c r="CQ4003" s="12"/>
      <c r="CR4003" s="12"/>
      <c r="CS4003" s="12"/>
      <c r="CT4003" s="12"/>
      <c r="CU4003" s="12"/>
      <c r="CV4003" s="12"/>
      <c r="CW4003" s="12"/>
      <c r="CX4003" s="12"/>
      <c r="CY4003" s="12"/>
      <c r="CZ4003" s="12"/>
      <c r="DA4003" s="12"/>
      <c r="DB4003" s="12"/>
      <c r="DC4003" s="12"/>
      <c r="DD4003" s="12"/>
      <c r="DE4003" s="12"/>
      <c r="DF4003" s="12"/>
      <c r="DG4003" s="12"/>
      <c r="DH4003" s="12"/>
      <c r="DI4003" s="12"/>
      <c r="DJ4003" s="12"/>
      <c r="DK4003" s="12"/>
      <c r="DL4003" s="12"/>
      <c r="DM4003" s="12"/>
      <c r="DN4003" s="12"/>
      <c r="DO4003" s="12"/>
      <c r="DP4003" s="12"/>
      <c r="DQ4003" s="12"/>
      <c r="DR4003" s="12"/>
      <c r="DS4003" s="12"/>
      <c r="DT4003" s="12"/>
      <c r="DU4003" s="12"/>
      <c r="DV4003" s="12"/>
    </row>
    <row r="4004" spans="1:126" s="14" customFormat="1" ht="75.75" thickBot="1" x14ac:dyDescent="0.3">
      <c r="A4004" s="12"/>
      <c r="B4004" s="13">
        <f t="shared" si="65"/>
        <v>3995</v>
      </c>
      <c r="C4004" s="2" t="s">
        <v>3814</v>
      </c>
      <c r="D4004" s="9">
        <v>8407</v>
      </c>
      <c r="E4004" s="2" t="s">
        <v>4041</v>
      </c>
      <c r="F4004" s="2" t="s">
        <v>4046</v>
      </c>
      <c r="G4004" s="2" t="s">
        <v>4052</v>
      </c>
      <c r="H4004" s="2" t="s">
        <v>334</v>
      </c>
      <c r="J4004" s="12"/>
      <c r="K4004" s="12"/>
      <c r="L4004" s="12"/>
      <c r="M4004" s="12"/>
      <c r="N4004" s="12"/>
      <c r="O4004" s="12"/>
      <c r="P4004" s="12"/>
      <c r="Q4004" s="12"/>
      <c r="R4004" s="12"/>
      <c r="S4004" s="12"/>
      <c r="T4004" s="12"/>
      <c r="U4004" s="12"/>
      <c r="V4004" s="12"/>
      <c r="W4004" s="12"/>
      <c r="X4004" s="12"/>
      <c r="Y4004" s="12"/>
      <c r="Z4004" s="12"/>
      <c r="AA4004" s="12"/>
      <c r="AB4004" s="12"/>
      <c r="AC4004" s="12"/>
      <c r="AD4004" s="12"/>
      <c r="AE4004" s="12"/>
      <c r="AF4004" s="12"/>
      <c r="AG4004" s="12"/>
      <c r="AH4004" s="12"/>
      <c r="AI4004" s="12"/>
      <c r="AJ4004" s="12"/>
      <c r="AK4004" s="12"/>
      <c r="AL4004" s="12"/>
      <c r="AM4004" s="12"/>
      <c r="AN4004" s="12"/>
      <c r="AO4004" s="12"/>
      <c r="AP4004" s="12"/>
      <c r="AQ4004" s="12"/>
      <c r="AR4004" s="12"/>
      <c r="AS4004" s="12"/>
      <c r="AT4004" s="12"/>
      <c r="AU4004" s="12"/>
      <c r="AV4004" s="12"/>
      <c r="AW4004" s="12"/>
      <c r="AX4004" s="12"/>
      <c r="AY4004" s="12"/>
      <c r="AZ4004" s="12"/>
      <c r="BA4004" s="12"/>
      <c r="BB4004" s="12"/>
      <c r="BC4004" s="12"/>
      <c r="BD4004" s="12"/>
      <c r="BE4004" s="12"/>
      <c r="BF4004" s="12"/>
      <c r="BG4004" s="12"/>
      <c r="BH4004" s="12"/>
      <c r="BI4004" s="12"/>
      <c r="BJ4004" s="12"/>
      <c r="BK4004" s="12"/>
      <c r="BL4004" s="12"/>
      <c r="BM4004" s="12"/>
      <c r="BN4004" s="12"/>
      <c r="BO4004" s="12"/>
      <c r="BP4004" s="12"/>
      <c r="BQ4004" s="12"/>
      <c r="BR4004" s="12"/>
      <c r="BS4004" s="12"/>
      <c r="BT4004" s="12"/>
      <c r="BU4004" s="12"/>
      <c r="BV4004" s="12"/>
      <c r="BW4004" s="12"/>
      <c r="BX4004" s="12"/>
      <c r="BY4004" s="12"/>
      <c r="BZ4004" s="12"/>
      <c r="CA4004" s="12"/>
      <c r="CB4004" s="12"/>
      <c r="CC4004" s="12"/>
      <c r="CD4004" s="12"/>
      <c r="CE4004" s="12"/>
      <c r="CF4004" s="12"/>
      <c r="CG4004" s="12"/>
      <c r="CH4004" s="12"/>
      <c r="CI4004" s="12"/>
      <c r="CJ4004" s="12"/>
      <c r="CK4004" s="12"/>
      <c r="CL4004" s="12"/>
      <c r="CM4004" s="12"/>
      <c r="CN4004" s="12"/>
      <c r="CO4004" s="12"/>
      <c r="CP4004" s="12"/>
      <c r="CQ4004" s="12"/>
      <c r="CR4004" s="12"/>
      <c r="CS4004" s="12"/>
      <c r="CT4004" s="12"/>
      <c r="CU4004" s="12"/>
      <c r="CV4004" s="12"/>
      <c r="CW4004" s="12"/>
      <c r="CX4004" s="12"/>
      <c r="CY4004" s="12"/>
      <c r="CZ4004" s="12"/>
      <c r="DA4004" s="12"/>
      <c r="DB4004" s="12"/>
      <c r="DC4004" s="12"/>
      <c r="DD4004" s="12"/>
      <c r="DE4004" s="12"/>
      <c r="DF4004" s="12"/>
      <c r="DG4004" s="12"/>
      <c r="DH4004" s="12"/>
      <c r="DI4004" s="12"/>
      <c r="DJ4004" s="12"/>
      <c r="DK4004" s="12"/>
      <c r="DL4004" s="12"/>
      <c r="DM4004" s="12"/>
      <c r="DN4004" s="12"/>
      <c r="DO4004" s="12"/>
      <c r="DP4004" s="12"/>
      <c r="DQ4004" s="12"/>
      <c r="DR4004" s="12"/>
      <c r="DS4004" s="12"/>
      <c r="DT4004" s="12"/>
      <c r="DU4004" s="12"/>
      <c r="DV4004" s="12"/>
    </row>
    <row r="4005" spans="1:126" s="14" customFormat="1" ht="75.75" thickBot="1" x14ac:dyDescent="0.3">
      <c r="A4005" s="12"/>
      <c r="B4005" s="13">
        <f t="shared" si="65"/>
        <v>3996</v>
      </c>
      <c r="C4005" s="2" t="s">
        <v>3814</v>
      </c>
      <c r="D4005" s="9">
        <v>8407</v>
      </c>
      <c r="E4005" s="2" t="s">
        <v>4041</v>
      </c>
      <c r="F4005" s="2" t="s">
        <v>4047</v>
      </c>
      <c r="G4005" s="2" t="s">
        <v>4053</v>
      </c>
      <c r="H4005" s="2" t="s">
        <v>334</v>
      </c>
      <c r="J4005" s="12"/>
      <c r="K4005" s="12"/>
      <c r="L4005" s="12"/>
      <c r="M4005" s="12"/>
      <c r="N4005" s="12"/>
      <c r="O4005" s="12"/>
      <c r="P4005" s="12"/>
      <c r="Q4005" s="12"/>
      <c r="R4005" s="12"/>
      <c r="S4005" s="12"/>
      <c r="T4005" s="12"/>
      <c r="U4005" s="12"/>
      <c r="V4005" s="12"/>
      <c r="W4005" s="12"/>
      <c r="X4005" s="12"/>
      <c r="Y4005" s="12"/>
      <c r="Z4005" s="12"/>
      <c r="AA4005" s="12"/>
      <c r="AB4005" s="12"/>
      <c r="AC4005" s="12"/>
      <c r="AD4005" s="12"/>
      <c r="AE4005" s="12"/>
      <c r="AF4005" s="12"/>
      <c r="AG4005" s="12"/>
      <c r="AH4005" s="12"/>
      <c r="AI4005" s="12"/>
      <c r="AJ4005" s="12"/>
      <c r="AK4005" s="12"/>
      <c r="AL4005" s="12"/>
      <c r="AM4005" s="12"/>
      <c r="AN4005" s="12"/>
      <c r="AO4005" s="12"/>
      <c r="AP4005" s="12"/>
      <c r="AQ4005" s="12"/>
      <c r="AR4005" s="12"/>
      <c r="AS4005" s="12"/>
      <c r="AT4005" s="12"/>
      <c r="AU4005" s="12"/>
      <c r="AV4005" s="12"/>
      <c r="AW4005" s="12"/>
      <c r="AX4005" s="12"/>
      <c r="AY4005" s="12"/>
      <c r="AZ4005" s="12"/>
      <c r="BA4005" s="12"/>
      <c r="BB4005" s="12"/>
      <c r="BC4005" s="12"/>
      <c r="BD4005" s="12"/>
      <c r="BE4005" s="12"/>
      <c r="BF4005" s="12"/>
      <c r="BG4005" s="12"/>
      <c r="BH4005" s="12"/>
      <c r="BI4005" s="12"/>
      <c r="BJ4005" s="12"/>
      <c r="BK4005" s="12"/>
      <c r="BL4005" s="12"/>
      <c r="BM4005" s="12"/>
      <c r="BN4005" s="12"/>
      <c r="BO4005" s="12"/>
      <c r="BP4005" s="12"/>
      <c r="BQ4005" s="12"/>
      <c r="BR4005" s="12"/>
      <c r="BS4005" s="12"/>
      <c r="BT4005" s="12"/>
      <c r="BU4005" s="12"/>
      <c r="BV4005" s="12"/>
      <c r="BW4005" s="12"/>
      <c r="BX4005" s="12"/>
      <c r="BY4005" s="12"/>
      <c r="BZ4005" s="12"/>
      <c r="CA4005" s="12"/>
      <c r="CB4005" s="12"/>
      <c r="CC4005" s="12"/>
      <c r="CD4005" s="12"/>
      <c r="CE4005" s="12"/>
      <c r="CF4005" s="12"/>
      <c r="CG4005" s="12"/>
      <c r="CH4005" s="12"/>
      <c r="CI4005" s="12"/>
      <c r="CJ4005" s="12"/>
      <c r="CK4005" s="12"/>
      <c r="CL4005" s="12"/>
      <c r="CM4005" s="12"/>
      <c r="CN4005" s="12"/>
      <c r="CO4005" s="12"/>
      <c r="CP4005" s="12"/>
      <c r="CQ4005" s="12"/>
      <c r="CR4005" s="12"/>
      <c r="CS4005" s="12"/>
      <c r="CT4005" s="12"/>
      <c r="CU4005" s="12"/>
      <c r="CV4005" s="12"/>
      <c r="CW4005" s="12"/>
      <c r="CX4005" s="12"/>
      <c r="CY4005" s="12"/>
      <c r="CZ4005" s="12"/>
      <c r="DA4005" s="12"/>
      <c r="DB4005" s="12"/>
      <c r="DC4005" s="12"/>
      <c r="DD4005" s="12"/>
      <c r="DE4005" s="12"/>
      <c r="DF4005" s="12"/>
      <c r="DG4005" s="12"/>
      <c r="DH4005" s="12"/>
      <c r="DI4005" s="12"/>
      <c r="DJ4005" s="12"/>
      <c r="DK4005" s="12"/>
      <c r="DL4005" s="12"/>
      <c r="DM4005" s="12"/>
      <c r="DN4005" s="12"/>
      <c r="DO4005" s="12"/>
      <c r="DP4005" s="12"/>
      <c r="DQ4005" s="12"/>
      <c r="DR4005" s="12"/>
      <c r="DS4005" s="12"/>
      <c r="DT4005" s="12"/>
      <c r="DU4005" s="12"/>
      <c r="DV4005" s="12"/>
    </row>
    <row r="4006" spans="1:126" s="14" customFormat="1" ht="135.75" thickBot="1" x14ac:dyDescent="0.3">
      <c r="A4006" s="12"/>
      <c r="B4006" s="13">
        <f t="shared" si="65"/>
        <v>3997</v>
      </c>
      <c r="C4006" s="2" t="s">
        <v>3814</v>
      </c>
      <c r="D4006" s="9">
        <v>8482</v>
      </c>
      <c r="E4006" s="2" t="s">
        <v>4054</v>
      </c>
      <c r="F4006" s="2" t="s">
        <v>4055</v>
      </c>
      <c r="G4006" s="2" t="s">
        <v>4066</v>
      </c>
      <c r="H4006" s="2" t="s">
        <v>334</v>
      </c>
      <c r="J4006" s="12"/>
      <c r="K4006" s="12"/>
      <c r="L4006" s="12"/>
      <c r="M4006" s="12"/>
      <c r="N4006" s="12"/>
      <c r="O4006" s="12"/>
      <c r="P4006" s="12"/>
      <c r="Q4006" s="12"/>
      <c r="R4006" s="12"/>
      <c r="S4006" s="12"/>
      <c r="T4006" s="12"/>
      <c r="U4006" s="12"/>
      <c r="V4006" s="12"/>
      <c r="W4006" s="12"/>
      <c r="X4006" s="12"/>
      <c r="Y4006" s="12"/>
      <c r="Z4006" s="12"/>
      <c r="AA4006" s="12"/>
      <c r="AB4006" s="12"/>
      <c r="AC4006" s="12"/>
      <c r="AD4006" s="12"/>
      <c r="AE4006" s="12"/>
      <c r="AF4006" s="12"/>
      <c r="AG4006" s="12"/>
      <c r="AH4006" s="12"/>
      <c r="AI4006" s="12"/>
      <c r="AJ4006" s="12"/>
      <c r="AK4006" s="12"/>
      <c r="AL4006" s="12"/>
      <c r="AM4006" s="12"/>
      <c r="AN4006" s="12"/>
      <c r="AO4006" s="12"/>
      <c r="AP4006" s="12"/>
      <c r="AQ4006" s="12"/>
      <c r="AR4006" s="12"/>
      <c r="AS4006" s="12"/>
      <c r="AT4006" s="12"/>
      <c r="AU4006" s="12"/>
      <c r="AV4006" s="12"/>
      <c r="AW4006" s="12"/>
      <c r="AX4006" s="12"/>
      <c r="AY4006" s="12"/>
      <c r="AZ4006" s="12"/>
      <c r="BA4006" s="12"/>
      <c r="BB4006" s="12"/>
      <c r="BC4006" s="12"/>
      <c r="BD4006" s="12"/>
      <c r="BE4006" s="12"/>
      <c r="BF4006" s="12"/>
      <c r="BG4006" s="12"/>
      <c r="BH4006" s="12"/>
      <c r="BI4006" s="12"/>
      <c r="BJ4006" s="12"/>
      <c r="BK4006" s="12"/>
      <c r="BL4006" s="12"/>
      <c r="BM4006" s="12"/>
      <c r="BN4006" s="12"/>
      <c r="BO4006" s="12"/>
      <c r="BP4006" s="12"/>
      <c r="BQ4006" s="12"/>
      <c r="BR4006" s="12"/>
      <c r="BS4006" s="12"/>
      <c r="BT4006" s="12"/>
      <c r="BU4006" s="12"/>
      <c r="BV4006" s="12"/>
      <c r="BW4006" s="12"/>
      <c r="BX4006" s="12"/>
      <c r="BY4006" s="12"/>
      <c r="BZ4006" s="12"/>
      <c r="CA4006" s="12"/>
      <c r="CB4006" s="12"/>
      <c r="CC4006" s="12"/>
      <c r="CD4006" s="12"/>
      <c r="CE4006" s="12"/>
      <c r="CF4006" s="12"/>
      <c r="CG4006" s="12"/>
      <c r="CH4006" s="12"/>
      <c r="CI4006" s="12"/>
      <c r="CJ4006" s="12"/>
      <c r="CK4006" s="12"/>
      <c r="CL4006" s="12"/>
      <c r="CM4006" s="12"/>
      <c r="CN4006" s="12"/>
      <c r="CO4006" s="12"/>
      <c r="CP4006" s="12"/>
      <c r="CQ4006" s="12"/>
      <c r="CR4006" s="12"/>
      <c r="CS4006" s="12"/>
      <c r="CT4006" s="12"/>
      <c r="CU4006" s="12"/>
      <c r="CV4006" s="12"/>
      <c r="CW4006" s="12"/>
      <c r="CX4006" s="12"/>
      <c r="CY4006" s="12"/>
      <c r="CZ4006" s="12"/>
      <c r="DA4006" s="12"/>
      <c r="DB4006" s="12"/>
      <c r="DC4006" s="12"/>
      <c r="DD4006" s="12"/>
      <c r="DE4006" s="12"/>
      <c r="DF4006" s="12"/>
      <c r="DG4006" s="12"/>
      <c r="DH4006" s="12"/>
      <c r="DI4006" s="12"/>
      <c r="DJ4006" s="12"/>
      <c r="DK4006" s="12"/>
      <c r="DL4006" s="12"/>
      <c r="DM4006" s="12"/>
      <c r="DN4006" s="12"/>
      <c r="DO4006" s="12"/>
      <c r="DP4006" s="12"/>
      <c r="DQ4006" s="12"/>
      <c r="DR4006" s="12"/>
      <c r="DS4006" s="12"/>
      <c r="DT4006" s="12"/>
      <c r="DU4006" s="12"/>
      <c r="DV4006" s="12"/>
    </row>
    <row r="4007" spans="1:126" s="14" customFormat="1" ht="75.75" thickBot="1" x14ac:dyDescent="0.3">
      <c r="A4007" s="12"/>
      <c r="B4007" s="13">
        <f t="shared" si="65"/>
        <v>3998</v>
      </c>
      <c r="C4007" s="2" t="s">
        <v>3814</v>
      </c>
      <c r="D4007" s="9">
        <v>8482</v>
      </c>
      <c r="E4007" s="2" t="s">
        <v>4054</v>
      </c>
      <c r="F4007" s="2" t="s">
        <v>4056</v>
      </c>
      <c r="G4007" s="2" t="s">
        <v>4067</v>
      </c>
      <c r="H4007" s="2" t="s">
        <v>334</v>
      </c>
      <c r="J4007" s="12"/>
      <c r="K4007" s="12"/>
      <c r="L4007" s="12"/>
      <c r="M4007" s="12"/>
      <c r="N4007" s="12"/>
      <c r="O4007" s="12"/>
      <c r="P4007" s="12"/>
      <c r="Q4007" s="12"/>
      <c r="R4007" s="12"/>
      <c r="S4007" s="12"/>
      <c r="T4007" s="12"/>
      <c r="U4007" s="12"/>
      <c r="V4007" s="12"/>
      <c r="W4007" s="12"/>
      <c r="X4007" s="12"/>
      <c r="Y4007" s="12"/>
      <c r="Z4007" s="12"/>
      <c r="AA4007" s="12"/>
      <c r="AB4007" s="12"/>
      <c r="AC4007" s="12"/>
      <c r="AD4007" s="12"/>
      <c r="AE4007" s="12"/>
      <c r="AF4007" s="12"/>
      <c r="AG4007" s="12"/>
      <c r="AH4007" s="12"/>
      <c r="AI4007" s="12"/>
      <c r="AJ4007" s="12"/>
      <c r="AK4007" s="12"/>
      <c r="AL4007" s="12"/>
      <c r="AM4007" s="12"/>
      <c r="AN4007" s="12"/>
      <c r="AO4007" s="12"/>
      <c r="AP4007" s="12"/>
      <c r="AQ4007" s="12"/>
      <c r="AR4007" s="12"/>
      <c r="AS4007" s="12"/>
      <c r="AT4007" s="12"/>
      <c r="AU4007" s="12"/>
      <c r="AV4007" s="12"/>
      <c r="AW4007" s="12"/>
      <c r="AX4007" s="12"/>
      <c r="AY4007" s="12"/>
      <c r="AZ4007" s="12"/>
      <c r="BA4007" s="12"/>
      <c r="BB4007" s="12"/>
      <c r="BC4007" s="12"/>
      <c r="BD4007" s="12"/>
      <c r="BE4007" s="12"/>
      <c r="BF4007" s="12"/>
      <c r="BG4007" s="12"/>
      <c r="BH4007" s="12"/>
      <c r="BI4007" s="12"/>
      <c r="BJ4007" s="12"/>
      <c r="BK4007" s="12"/>
      <c r="BL4007" s="12"/>
      <c r="BM4007" s="12"/>
      <c r="BN4007" s="12"/>
      <c r="BO4007" s="12"/>
      <c r="BP4007" s="12"/>
      <c r="BQ4007" s="12"/>
      <c r="BR4007" s="12"/>
      <c r="BS4007" s="12"/>
      <c r="BT4007" s="12"/>
      <c r="BU4007" s="12"/>
      <c r="BV4007" s="12"/>
      <c r="BW4007" s="12"/>
      <c r="BX4007" s="12"/>
      <c r="BY4007" s="12"/>
      <c r="BZ4007" s="12"/>
      <c r="CA4007" s="12"/>
      <c r="CB4007" s="12"/>
      <c r="CC4007" s="12"/>
      <c r="CD4007" s="12"/>
      <c r="CE4007" s="12"/>
      <c r="CF4007" s="12"/>
      <c r="CG4007" s="12"/>
      <c r="CH4007" s="12"/>
      <c r="CI4007" s="12"/>
      <c r="CJ4007" s="12"/>
      <c r="CK4007" s="12"/>
      <c r="CL4007" s="12"/>
      <c r="CM4007" s="12"/>
      <c r="CN4007" s="12"/>
      <c r="CO4007" s="12"/>
      <c r="CP4007" s="12"/>
      <c r="CQ4007" s="12"/>
      <c r="CR4007" s="12"/>
      <c r="CS4007" s="12"/>
      <c r="CT4007" s="12"/>
      <c r="CU4007" s="12"/>
      <c r="CV4007" s="12"/>
      <c r="CW4007" s="12"/>
      <c r="CX4007" s="12"/>
      <c r="CY4007" s="12"/>
      <c r="CZ4007" s="12"/>
      <c r="DA4007" s="12"/>
      <c r="DB4007" s="12"/>
      <c r="DC4007" s="12"/>
      <c r="DD4007" s="12"/>
      <c r="DE4007" s="12"/>
      <c r="DF4007" s="12"/>
      <c r="DG4007" s="12"/>
      <c r="DH4007" s="12"/>
      <c r="DI4007" s="12"/>
      <c r="DJ4007" s="12"/>
      <c r="DK4007" s="12"/>
      <c r="DL4007" s="12"/>
      <c r="DM4007" s="12"/>
      <c r="DN4007" s="12"/>
      <c r="DO4007" s="12"/>
      <c r="DP4007" s="12"/>
      <c r="DQ4007" s="12"/>
      <c r="DR4007" s="12"/>
      <c r="DS4007" s="12"/>
      <c r="DT4007" s="12"/>
      <c r="DU4007" s="12"/>
      <c r="DV4007" s="12"/>
    </row>
    <row r="4008" spans="1:126" s="14" customFormat="1" ht="60.75" thickBot="1" x14ac:dyDescent="0.3">
      <c r="A4008" s="12"/>
      <c r="B4008" s="13">
        <f t="shared" si="65"/>
        <v>3999</v>
      </c>
      <c r="C4008" s="2" t="s">
        <v>3814</v>
      </c>
      <c r="D4008" s="9">
        <v>8482</v>
      </c>
      <c r="E4008" s="2" t="s">
        <v>4054</v>
      </c>
      <c r="F4008" s="2" t="s">
        <v>4057</v>
      </c>
      <c r="G4008" s="2" t="s">
        <v>4068</v>
      </c>
      <c r="H4008" s="2" t="s">
        <v>334</v>
      </c>
      <c r="J4008" s="12"/>
      <c r="K4008" s="12"/>
      <c r="L4008" s="12"/>
      <c r="M4008" s="12"/>
      <c r="N4008" s="12"/>
      <c r="O4008" s="12"/>
      <c r="P4008" s="12"/>
      <c r="Q4008" s="12"/>
      <c r="R4008" s="12"/>
      <c r="S4008" s="12"/>
      <c r="T4008" s="12"/>
      <c r="U4008" s="12"/>
      <c r="V4008" s="12"/>
      <c r="W4008" s="12"/>
      <c r="X4008" s="12"/>
      <c r="Y4008" s="12"/>
      <c r="Z4008" s="12"/>
      <c r="AA4008" s="12"/>
      <c r="AB4008" s="12"/>
      <c r="AC4008" s="12"/>
      <c r="AD4008" s="12"/>
      <c r="AE4008" s="12"/>
      <c r="AF4008" s="12"/>
      <c r="AG4008" s="12"/>
      <c r="AH4008" s="12"/>
      <c r="AI4008" s="12"/>
      <c r="AJ4008" s="12"/>
      <c r="AK4008" s="12"/>
      <c r="AL4008" s="12"/>
      <c r="AM4008" s="12"/>
      <c r="AN4008" s="12"/>
      <c r="AO4008" s="12"/>
      <c r="AP4008" s="12"/>
      <c r="AQ4008" s="12"/>
      <c r="AR4008" s="12"/>
      <c r="AS4008" s="12"/>
      <c r="AT4008" s="12"/>
      <c r="AU4008" s="12"/>
      <c r="AV4008" s="12"/>
      <c r="AW4008" s="12"/>
      <c r="AX4008" s="12"/>
      <c r="AY4008" s="12"/>
      <c r="AZ4008" s="12"/>
      <c r="BA4008" s="12"/>
      <c r="BB4008" s="12"/>
      <c r="BC4008" s="12"/>
      <c r="BD4008" s="12"/>
      <c r="BE4008" s="12"/>
      <c r="BF4008" s="12"/>
      <c r="BG4008" s="12"/>
      <c r="BH4008" s="12"/>
      <c r="BI4008" s="12"/>
      <c r="BJ4008" s="12"/>
      <c r="BK4008" s="12"/>
      <c r="BL4008" s="12"/>
      <c r="BM4008" s="12"/>
      <c r="BN4008" s="12"/>
      <c r="BO4008" s="12"/>
      <c r="BP4008" s="12"/>
      <c r="BQ4008" s="12"/>
      <c r="BR4008" s="12"/>
      <c r="BS4008" s="12"/>
      <c r="BT4008" s="12"/>
      <c r="BU4008" s="12"/>
      <c r="BV4008" s="12"/>
      <c r="BW4008" s="12"/>
      <c r="BX4008" s="12"/>
      <c r="BY4008" s="12"/>
      <c r="BZ4008" s="12"/>
      <c r="CA4008" s="12"/>
      <c r="CB4008" s="12"/>
      <c r="CC4008" s="12"/>
      <c r="CD4008" s="12"/>
      <c r="CE4008" s="12"/>
      <c r="CF4008" s="12"/>
      <c r="CG4008" s="12"/>
      <c r="CH4008" s="12"/>
      <c r="CI4008" s="12"/>
      <c r="CJ4008" s="12"/>
      <c r="CK4008" s="12"/>
      <c r="CL4008" s="12"/>
      <c r="CM4008" s="12"/>
      <c r="CN4008" s="12"/>
      <c r="CO4008" s="12"/>
      <c r="CP4008" s="12"/>
      <c r="CQ4008" s="12"/>
      <c r="CR4008" s="12"/>
      <c r="CS4008" s="12"/>
      <c r="CT4008" s="12"/>
      <c r="CU4008" s="12"/>
      <c r="CV4008" s="12"/>
      <c r="CW4008" s="12"/>
      <c r="CX4008" s="12"/>
      <c r="CY4008" s="12"/>
      <c r="CZ4008" s="12"/>
      <c r="DA4008" s="12"/>
      <c r="DB4008" s="12"/>
      <c r="DC4008" s="12"/>
      <c r="DD4008" s="12"/>
      <c r="DE4008" s="12"/>
      <c r="DF4008" s="12"/>
      <c r="DG4008" s="12"/>
      <c r="DH4008" s="12"/>
      <c r="DI4008" s="12"/>
      <c r="DJ4008" s="12"/>
      <c r="DK4008" s="12"/>
      <c r="DL4008" s="12"/>
      <c r="DM4008" s="12"/>
      <c r="DN4008" s="12"/>
      <c r="DO4008" s="12"/>
      <c r="DP4008" s="12"/>
      <c r="DQ4008" s="12"/>
      <c r="DR4008" s="12"/>
      <c r="DS4008" s="12"/>
      <c r="DT4008" s="12"/>
      <c r="DU4008" s="12"/>
      <c r="DV4008" s="12"/>
    </row>
    <row r="4009" spans="1:126" s="14" customFormat="1" ht="105.75" thickBot="1" x14ac:dyDescent="0.3">
      <c r="A4009" s="12"/>
      <c r="B4009" s="13">
        <f t="shared" si="65"/>
        <v>4000</v>
      </c>
      <c r="C4009" s="2" t="s">
        <v>3814</v>
      </c>
      <c r="D4009" s="9">
        <v>8482</v>
      </c>
      <c r="E4009" s="2" t="s">
        <v>4054</v>
      </c>
      <c r="F4009" s="2" t="s">
        <v>4058</v>
      </c>
      <c r="G4009" s="2" t="s">
        <v>10868</v>
      </c>
      <c r="H4009" s="2" t="s">
        <v>334</v>
      </c>
      <c r="J4009" s="12"/>
      <c r="K4009" s="12"/>
      <c r="L4009" s="12"/>
      <c r="M4009" s="12"/>
      <c r="N4009" s="12"/>
      <c r="O4009" s="12"/>
      <c r="P4009" s="12"/>
      <c r="Q4009" s="12"/>
      <c r="R4009" s="12"/>
      <c r="S4009" s="12"/>
      <c r="T4009" s="12"/>
      <c r="U4009" s="12"/>
      <c r="V4009" s="12"/>
      <c r="W4009" s="12"/>
      <c r="X4009" s="12"/>
      <c r="Y4009" s="12"/>
      <c r="Z4009" s="12"/>
      <c r="AA4009" s="12"/>
      <c r="AB4009" s="12"/>
      <c r="AC4009" s="12"/>
      <c r="AD4009" s="12"/>
      <c r="AE4009" s="12"/>
      <c r="AF4009" s="12"/>
      <c r="AG4009" s="12"/>
      <c r="AH4009" s="12"/>
      <c r="AI4009" s="12"/>
      <c r="AJ4009" s="12"/>
      <c r="AK4009" s="12"/>
      <c r="AL4009" s="12"/>
      <c r="AM4009" s="12"/>
      <c r="AN4009" s="12"/>
      <c r="AO4009" s="12"/>
      <c r="AP4009" s="12"/>
      <c r="AQ4009" s="12"/>
      <c r="AR4009" s="12"/>
      <c r="AS4009" s="12"/>
      <c r="AT4009" s="12"/>
      <c r="AU4009" s="12"/>
      <c r="AV4009" s="12"/>
      <c r="AW4009" s="12"/>
      <c r="AX4009" s="12"/>
      <c r="AY4009" s="12"/>
      <c r="AZ4009" s="12"/>
      <c r="BA4009" s="12"/>
      <c r="BB4009" s="12"/>
      <c r="BC4009" s="12"/>
      <c r="BD4009" s="12"/>
      <c r="BE4009" s="12"/>
      <c r="BF4009" s="12"/>
      <c r="BG4009" s="12"/>
      <c r="BH4009" s="12"/>
      <c r="BI4009" s="12"/>
      <c r="BJ4009" s="12"/>
      <c r="BK4009" s="12"/>
      <c r="BL4009" s="12"/>
      <c r="BM4009" s="12"/>
      <c r="BN4009" s="12"/>
      <c r="BO4009" s="12"/>
      <c r="BP4009" s="12"/>
      <c r="BQ4009" s="12"/>
      <c r="BR4009" s="12"/>
      <c r="BS4009" s="12"/>
      <c r="BT4009" s="12"/>
      <c r="BU4009" s="12"/>
      <c r="BV4009" s="12"/>
      <c r="BW4009" s="12"/>
      <c r="BX4009" s="12"/>
      <c r="BY4009" s="12"/>
      <c r="BZ4009" s="12"/>
      <c r="CA4009" s="12"/>
      <c r="CB4009" s="12"/>
      <c r="CC4009" s="12"/>
      <c r="CD4009" s="12"/>
      <c r="CE4009" s="12"/>
      <c r="CF4009" s="12"/>
      <c r="CG4009" s="12"/>
      <c r="CH4009" s="12"/>
      <c r="CI4009" s="12"/>
      <c r="CJ4009" s="12"/>
      <c r="CK4009" s="12"/>
      <c r="CL4009" s="12"/>
      <c r="CM4009" s="12"/>
      <c r="CN4009" s="12"/>
      <c r="CO4009" s="12"/>
      <c r="CP4009" s="12"/>
      <c r="CQ4009" s="12"/>
      <c r="CR4009" s="12"/>
      <c r="CS4009" s="12"/>
      <c r="CT4009" s="12"/>
      <c r="CU4009" s="12"/>
      <c r="CV4009" s="12"/>
      <c r="CW4009" s="12"/>
      <c r="CX4009" s="12"/>
      <c r="CY4009" s="12"/>
      <c r="CZ4009" s="12"/>
      <c r="DA4009" s="12"/>
      <c r="DB4009" s="12"/>
      <c r="DC4009" s="12"/>
      <c r="DD4009" s="12"/>
      <c r="DE4009" s="12"/>
      <c r="DF4009" s="12"/>
      <c r="DG4009" s="12"/>
      <c r="DH4009" s="12"/>
      <c r="DI4009" s="12"/>
      <c r="DJ4009" s="12"/>
      <c r="DK4009" s="12"/>
      <c r="DL4009" s="12"/>
      <c r="DM4009" s="12"/>
      <c r="DN4009" s="12"/>
      <c r="DO4009" s="12"/>
      <c r="DP4009" s="12"/>
      <c r="DQ4009" s="12"/>
      <c r="DR4009" s="12"/>
      <c r="DS4009" s="12"/>
      <c r="DT4009" s="12"/>
      <c r="DU4009" s="12"/>
      <c r="DV4009" s="12"/>
    </row>
    <row r="4010" spans="1:126" s="14" customFormat="1" ht="90.75" thickBot="1" x14ac:dyDescent="0.3">
      <c r="A4010" s="12"/>
      <c r="B4010" s="13">
        <f t="shared" si="65"/>
        <v>4001</v>
      </c>
      <c r="C4010" s="2" t="s">
        <v>3814</v>
      </c>
      <c r="D4010" s="9">
        <v>8482</v>
      </c>
      <c r="E4010" s="2" t="s">
        <v>4054</v>
      </c>
      <c r="F4010" s="2" t="s">
        <v>4059</v>
      </c>
      <c r="G4010" s="2" t="s">
        <v>4069</v>
      </c>
      <c r="H4010" s="2" t="s">
        <v>334</v>
      </c>
      <c r="J4010" s="12"/>
      <c r="K4010" s="12"/>
      <c r="L4010" s="12"/>
      <c r="M4010" s="12"/>
      <c r="N4010" s="12"/>
      <c r="O4010" s="12"/>
      <c r="P4010" s="12"/>
      <c r="Q4010" s="12"/>
      <c r="R4010" s="12"/>
      <c r="S4010" s="12"/>
      <c r="T4010" s="12"/>
      <c r="U4010" s="12"/>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2"/>
      <c r="AY4010" s="12"/>
      <c r="AZ4010" s="12"/>
      <c r="BA4010" s="12"/>
      <c r="BB4010" s="12"/>
      <c r="BC4010" s="12"/>
      <c r="BD4010" s="12"/>
      <c r="BE4010" s="12"/>
      <c r="BF4010" s="12"/>
      <c r="BG4010" s="12"/>
      <c r="BH4010" s="12"/>
      <c r="BI4010" s="12"/>
      <c r="BJ4010" s="12"/>
      <c r="BK4010" s="12"/>
      <c r="BL4010" s="12"/>
      <c r="BM4010" s="12"/>
      <c r="BN4010" s="12"/>
      <c r="BO4010" s="12"/>
      <c r="BP4010" s="12"/>
      <c r="BQ4010" s="12"/>
      <c r="BR4010" s="12"/>
      <c r="BS4010" s="12"/>
      <c r="BT4010" s="12"/>
      <c r="BU4010" s="12"/>
      <c r="BV4010" s="12"/>
      <c r="BW4010" s="12"/>
      <c r="BX4010" s="12"/>
      <c r="BY4010" s="12"/>
      <c r="BZ4010" s="12"/>
      <c r="CA4010" s="12"/>
      <c r="CB4010" s="12"/>
      <c r="CC4010" s="12"/>
      <c r="CD4010" s="12"/>
      <c r="CE4010" s="12"/>
      <c r="CF4010" s="12"/>
      <c r="CG4010" s="12"/>
      <c r="CH4010" s="12"/>
      <c r="CI4010" s="12"/>
      <c r="CJ4010" s="12"/>
      <c r="CK4010" s="12"/>
      <c r="CL4010" s="12"/>
      <c r="CM4010" s="12"/>
      <c r="CN4010" s="12"/>
      <c r="CO4010" s="12"/>
      <c r="CP4010" s="12"/>
      <c r="CQ4010" s="12"/>
      <c r="CR4010" s="12"/>
      <c r="CS4010" s="12"/>
      <c r="CT4010" s="12"/>
      <c r="CU4010" s="12"/>
      <c r="CV4010" s="12"/>
      <c r="CW4010" s="12"/>
      <c r="CX4010" s="12"/>
      <c r="CY4010" s="12"/>
      <c r="CZ4010" s="12"/>
      <c r="DA4010" s="12"/>
      <c r="DB4010" s="12"/>
      <c r="DC4010" s="12"/>
      <c r="DD4010" s="12"/>
      <c r="DE4010" s="12"/>
      <c r="DF4010" s="12"/>
      <c r="DG4010" s="12"/>
      <c r="DH4010" s="12"/>
      <c r="DI4010" s="12"/>
      <c r="DJ4010" s="12"/>
      <c r="DK4010" s="12"/>
      <c r="DL4010" s="12"/>
      <c r="DM4010" s="12"/>
      <c r="DN4010" s="12"/>
      <c r="DO4010" s="12"/>
      <c r="DP4010" s="12"/>
      <c r="DQ4010" s="12"/>
      <c r="DR4010" s="12"/>
      <c r="DS4010" s="12"/>
      <c r="DT4010" s="12"/>
      <c r="DU4010" s="12"/>
      <c r="DV4010" s="12"/>
    </row>
    <row r="4011" spans="1:126" s="14" customFormat="1" ht="60.75" thickBot="1" x14ac:dyDescent="0.3">
      <c r="A4011" s="12"/>
      <c r="B4011" s="13">
        <f t="shared" si="65"/>
        <v>4002</v>
      </c>
      <c r="C4011" s="2" t="s">
        <v>3814</v>
      </c>
      <c r="D4011" s="9">
        <v>8482</v>
      </c>
      <c r="E4011" s="2" t="s">
        <v>4054</v>
      </c>
      <c r="F4011" s="2" t="s">
        <v>4060</v>
      </c>
      <c r="G4011" s="2" t="s">
        <v>4070</v>
      </c>
      <c r="H4011" s="2" t="s">
        <v>334</v>
      </c>
      <c r="J4011" s="12"/>
      <c r="K4011" s="12"/>
      <c r="L4011" s="12"/>
      <c r="M4011" s="12"/>
      <c r="N4011" s="12"/>
      <c r="O4011" s="12"/>
      <c r="P4011" s="12"/>
      <c r="Q4011" s="12"/>
      <c r="R4011" s="12"/>
      <c r="S4011" s="12"/>
      <c r="T4011" s="12"/>
      <c r="U4011" s="12"/>
      <c r="V4011" s="12"/>
      <c r="W4011" s="12"/>
      <c r="X4011" s="12"/>
      <c r="Y4011" s="12"/>
      <c r="Z4011" s="12"/>
      <c r="AA4011" s="12"/>
      <c r="AB4011" s="12"/>
      <c r="AC4011" s="12"/>
      <c r="AD4011" s="12"/>
      <c r="AE4011" s="12"/>
      <c r="AF4011" s="12"/>
      <c r="AG4011" s="12"/>
      <c r="AH4011" s="12"/>
      <c r="AI4011" s="12"/>
      <c r="AJ4011" s="12"/>
      <c r="AK4011" s="12"/>
      <c r="AL4011" s="12"/>
      <c r="AM4011" s="12"/>
      <c r="AN4011" s="12"/>
      <c r="AO4011" s="12"/>
      <c r="AP4011" s="12"/>
      <c r="AQ4011" s="12"/>
      <c r="AR4011" s="12"/>
      <c r="AS4011" s="12"/>
      <c r="AT4011" s="12"/>
      <c r="AU4011" s="12"/>
      <c r="AV4011" s="12"/>
      <c r="AW4011" s="12"/>
      <c r="AX4011" s="12"/>
      <c r="AY4011" s="12"/>
      <c r="AZ4011" s="12"/>
      <c r="BA4011" s="12"/>
      <c r="BB4011" s="12"/>
      <c r="BC4011" s="12"/>
      <c r="BD4011" s="12"/>
      <c r="BE4011" s="12"/>
      <c r="BF4011" s="12"/>
      <c r="BG4011" s="12"/>
      <c r="BH4011" s="12"/>
      <c r="BI4011" s="12"/>
      <c r="BJ4011" s="12"/>
      <c r="BK4011" s="12"/>
      <c r="BL4011" s="12"/>
      <c r="BM4011" s="12"/>
      <c r="BN4011" s="12"/>
      <c r="BO4011" s="12"/>
      <c r="BP4011" s="12"/>
      <c r="BQ4011" s="12"/>
      <c r="BR4011" s="12"/>
      <c r="BS4011" s="12"/>
      <c r="BT4011" s="12"/>
      <c r="BU4011" s="12"/>
      <c r="BV4011" s="12"/>
      <c r="BW4011" s="12"/>
      <c r="BX4011" s="12"/>
      <c r="BY4011" s="12"/>
      <c r="BZ4011" s="12"/>
      <c r="CA4011" s="12"/>
      <c r="CB4011" s="12"/>
      <c r="CC4011" s="12"/>
      <c r="CD4011" s="12"/>
      <c r="CE4011" s="12"/>
      <c r="CF4011" s="12"/>
      <c r="CG4011" s="12"/>
      <c r="CH4011" s="12"/>
      <c r="CI4011" s="12"/>
      <c r="CJ4011" s="12"/>
      <c r="CK4011" s="12"/>
      <c r="CL4011" s="12"/>
      <c r="CM4011" s="12"/>
      <c r="CN4011" s="12"/>
      <c r="CO4011" s="12"/>
      <c r="CP4011" s="12"/>
      <c r="CQ4011" s="12"/>
      <c r="CR4011" s="12"/>
      <c r="CS4011" s="12"/>
      <c r="CT4011" s="12"/>
      <c r="CU4011" s="12"/>
      <c r="CV4011" s="12"/>
      <c r="CW4011" s="12"/>
      <c r="CX4011" s="12"/>
      <c r="CY4011" s="12"/>
      <c r="CZ4011" s="12"/>
      <c r="DA4011" s="12"/>
      <c r="DB4011" s="12"/>
      <c r="DC4011" s="12"/>
      <c r="DD4011" s="12"/>
      <c r="DE4011" s="12"/>
      <c r="DF4011" s="12"/>
      <c r="DG4011" s="12"/>
      <c r="DH4011" s="12"/>
      <c r="DI4011" s="12"/>
      <c r="DJ4011" s="12"/>
      <c r="DK4011" s="12"/>
      <c r="DL4011" s="12"/>
      <c r="DM4011" s="12"/>
      <c r="DN4011" s="12"/>
      <c r="DO4011" s="12"/>
      <c r="DP4011" s="12"/>
      <c r="DQ4011" s="12"/>
      <c r="DR4011" s="12"/>
      <c r="DS4011" s="12"/>
      <c r="DT4011" s="12"/>
      <c r="DU4011" s="12"/>
      <c r="DV4011" s="12"/>
    </row>
    <row r="4012" spans="1:126" s="14" customFormat="1" ht="120.75" thickBot="1" x14ac:dyDescent="0.3">
      <c r="A4012" s="12"/>
      <c r="B4012" s="13">
        <f t="shared" si="65"/>
        <v>4003</v>
      </c>
      <c r="C4012" s="2" t="s">
        <v>3814</v>
      </c>
      <c r="D4012" s="9">
        <v>8482</v>
      </c>
      <c r="E4012" s="2" t="s">
        <v>4054</v>
      </c>
      <c r="F4012" s="2" t="s">
        <v>4061</v>
      </c>
      <c r="G4012" s="2" t="s">
        <v>6033</v>
      </c>
      <c r="H4012" s="2" t="s">
        <v>334</v>
      </c>
      <c r="J4012" s="12"/>
      <c r="K4012" s="12"/>
      <c r="L4012" s="12"/>
      <c r="M4012" s="12"/>
      <c r="N4012" s="12"/>
      <c r="O4012" s="12"/>
      <c r="P4012" s="12"/>
      <c r="Q4012" s="12"/>
      <c r="R4012" s="12"/>
      <c r="S4012" s="12"/>
      <c r="T4012" s="12"/>
      <c r="U4012" s="12"/>
      <c r="V4012" s="12"/>
      <c r="W4012" s="12"/>
      <c r="X4012" s="12"/>
      <c r="Y4012" s="12"/>
      <c r="Z4012" s="12"/>
      <c r="AA4012" s="12"/>
      <c r="AB4012" s="12"/>
      <c r="AC4012" s="12"/>
      <c r="AD4012" s="12"/>
      <c r="AE4012" s="12"/>
      <c r="AF4012" s="12"/>
      <c r="AG4012" s="12"/>
      <c r="AH4012" s="12"/>
      <c r="AI4012" s="12"/>
      <c r="AJ4012" s="12"/>
      <c r="AK4012" s="12"/>
      <c r="AL4012" s="12"/>
      <c r="AM4012" s="12"/>
      <c r="AN4012" s="12"/>
      <c r="AO4012" s="12"/>
      <c r="AP4012" s="12"/>
      <c r="AQ4012" s="12"/>
      <c r="AR4012" s="12"/>
      <c r="AS4012" s="12"/>
      <c r="AT4012" s="12"/>
      <c r="AU4012" s="12"/>
      <c r="AV4012" s="12"/>
      <c r="AW4012" s="12"/>
      <c r="AX4012" s="12"/>
      <c r="AY4012" s="12"/>
      <c r="AZ4012" s="12"/>
      <c r="BA4012" s="12"/>
      <c r="BB4012" s="12"/>
      <c r="BC4012" s="12"/>
      <c r="BD4012" s="12"/>
      <c r="BE4012" s="12"/>
      <c r="BF4012" s="12"/>
      <c r="BG4012" s="12"/>
      <c r="BH4012" s="12"/>
      <c r="BI4012" s="12"/>
      <c r="BJ4012" s="12"/>
      <c r="BK4012" s="12"/>
      <c r="BL4012" s="12"/>
      <c r="BM4012" s="12"/>
      <c r="BN4012" s="12"/>
      <c r="BO4012" s="12"/>
      <c r="BP4012" s="12"/>
      <c r="BQ4012" s="12"/>
      <c r="BR4012" s="12"/>
      <c r="BS4012" s="12"/>
      <c r="BT4012" s="12"/>
      <c r="BU4012" s="12"/>
      <c r="BV4012" s="12"/>
      <c r="BW4012" s="12"/>
      <c r="BX4012" s="12"/>
      <c r="BY4012" s="12"/>
      <c r="BZ4012" s="12"/>
      <c r="CA4012" s="12"/>
      <c r="CB4012" s="12"/>
      <c r="CC4012" s="12"/>
      <c r="CD4012" s="12"/>
      <c r="CE4012" s="12"/>
      <c r="CF4012" s="12"/>
      <c r="CG4012" s="12"/>
      <c r="CH4012" s="12"/>
      <c r="CI4012" s="12"/>
      <c r="CJ4012" s="12"/>
      <c r="CK4012" s="12"/>
      <c r="CL4012" s="12"/>
      <c r="CM4012" s="12"/>
      <c r="CN4012" s="12"/>
      <c r="CO4012" s="12"/>
      <c r="CP4012" s="12"/>
      <c r="CQ4012" s="12"/>
      <c r="CR4012" s="12"/>
      <c r="CS4012" s="12"/>
      <c r="CT4012" s="12"/>
      <c r="CU4012" s="12"/>
      <c r="CV4012" s="12"/>
      <c r="CW4012" s="12"/>
      <c r="CX4012" s="12"/>
      <c r="CY4012" s="12"/>
      <c r="CZ4012" s="12"/>
      <c r="DA4012" s="12"/>
      <c r="DB4012" s="12"/>
      <c r="DC4012" s="12"/>
      <c r="DD4012" s="12"/>
      <c r="DE4012" s="12"/>
      <c r="DF4012" s="12"/>
      <c r="DG4012" s="12"/>
      <c r="DH4012" s="12"/>
      <c r="DI4012" s="12"/>
      <c r="DJ4012" s="12"/>
      <c r="DK4012" s="12"/>
      <c r="DL4012" s="12"/>
      <c r="DM4012" s="12"/>
      <c r="DN4012" s="12"/>
      <c r="DO4012" s="12"/>
      <c r="DP4012" s="12"/>
      <c r="DQ4012" s="12"/>
      <c r="DR4012" s="12"/>
      <c r="DS4012" s="12"/>
      <c r="DT4012" s="12"/>
      <c r="DU4012" s="12"/>
      <c r="DV4012" s="12"/>
    </row>
    <row r="4013" spans="1:126" s="14" customFormat="1" ht="60.75" thickBot="1" x14ac:dyDescent="0.3">
      <c r="A4013" s="12"/>
      <c r="B4013" s="13">
        <f t="shared" si="65"/>
        <v>4004</v>
      </c>
      <c r="C4013" s="2" t="s">
        <v>3814</v>
      </c>
      <c r="D4013" s="9">
        <v>8482</v>
      </c>
      <c r="E4013" s="2" t="s">
        <v>4054</v>
      </c>
      <c r="F4013" s="2" t="s">
        <v>4062</v>
      </c>
      <c r="G4013" s="2" t="s">
        <v>4071</v>
      </c>
      <c r="H4013" s="2" t="s">
        <v>334</v>
      </c>
      <c r="J4013" s="12"/>
      <c r="K4013" s="12"/>
      <c r="L4013" s="12"/>
      <c r="M4013" s="12"/>
      <c r="N4013" s="12"/>
      <c r="O4013" s="12"/>
      <c r="P4013" s="12"/>
      <c r="Q4013" s="12"/>
      <c r="R4013" s="12"/>
      <c r="S4013" s="12"/>
      <c r="T4013" s="12"/>
      <c r="U4013" s="12"/>
      <c r="V4013" s="12"/>
      <c r="W4013" s="12"/>
      <c r="X4013" s="12"/>
      <c r="Y4013" s="12"/>
      <c r="Z4013" s="12"/>
      <c r="AA4013" s="12"/>
      <c r="AB4013" s="12"/>
      <c r="AC4013" s="12"/>
      <c r="AD4013" s="12"/>
      <c r="AE4013" s="12"/>
      <c r="AF4013" s="12"/>
      <c r="AG4013" s="12"/>
      <c r="AH4013" s="12"/>
      <c r="AI4013" s="12"/>
      <c r="AJ4013" s="12"/>
      <c r="AK4013" s="12"/>
      <c r="AL4013" s="12"/>
      <c r="AM4013" s="12"/>
      <c r="AN4013" s="12"/>
      <c r="AO4013" s="12"/>
      <c r="AP4013" s="12"/>
      <c r="AQ4013" s="12"/>
      <c r="AR4013" s="12"/>
      <c r="AS4013" s="12"/>
      <c r="AT4013" s="12"/>
      <c r="AU4013" s="12"/>
      <c r="AV4013" s="12"/>
      <c r="AW4013" s="12"/>
      <c r="AX4013" s="12"/>
      <c r="AY4013" s="12"/>
      <c r="AZ4013" s="12"/>
      <c r="BA4013" s="12"/>
      <c r="BB4013" s="12"/>
      <c r="BC4013" s="12"/>
      <c r="BD4013" s="12"/>
      <c r="BE4013" s="12"/>
      <c r="BF4013" s="12"/>
      <c r="BG4013" s="12"/>
      <c r="BH4013" s="12"/>
      <c r="BI4013" s="12"/>
      <c r="BJ4013" s="12"/>
      <c r="BK4013" s="12"/>
      <c r="BL4013" s="12"/>
      <c r="BM4013" s="12"/>
      <c r="BN4013" s="12"/>
      <c r="BO4013" s="12"/>
      <c r="BP4013" s="12"/>
      <c r="BQ4013" s="12"/>
      <c r="BR4013" s="12"/>
      <c r="BS4013" s="12"/>
      <c r="BT4013" s="12"/>
      <c r="BU4013" s="12"/>
      <c r="BV4013" s="12"/>
      <c r="BW4013" s="12"/>
      <c r="BX4013" s="12"/>
      <c r="BY4013" s="12"/>
      <c r="BZ4013" s="12"/>
      <c r="CA4013" s="12"/>
      <c r="CB4013" s="12"/>
      <c r="CC4013" s="12"/>
      <c r="CD4013" s="12"/>
      <c r="CE4013" s="12"/>
      <c r="CF4013" s="12"/>
      <c r="CG4013" s="12"/>
      <c r="CH4013" s="12"/>
      <c r="CI4013" s="12"/>
      <c r="CJ4013" s="12"/>
      <c r="CK4013" s="12"/>
      <c r="CL4013" s="12"/>
      <c r="CM4013" s="12"/>
      <c r="CN4013" s="12"/>
      <c r="CO4013" s="12"/>
      <c r="CP4013" s="12"/>
      <c r="CQ4013" s="12"/>
      <c r="CR4013" s="12"/>
      <c r="CS4013" s="12"/>
      <c r="CT4013" s="12"/>
      <c r="CU4013" s="12"/>
      <c r="CV4013" s="12"/>
      <c r="CW4013" s="12"/>
      <c r="CX4013" s="12"/>
      <c r="CY4013" s="12"/>
      <c r="CZ4013" s="12"/>
      <c r="DA4013" s="12"/>
      <c r="DB4013" s="12"/>
      <c r="DC4013" s="12"/>
      <c r="DD4013" s="12"/>
      <c r="DE4013" s="12"/>
      <c r="DF4013" s="12"/>
      <c r="DG4013" s="12"/>
      <c r="DH4013" s="12"/>
      <c r="DI4013" s="12"/>
      <c r="DJ4013" s="12"/>
      <c r="DK4013" s="12"/>
      <c r="DL4013" s="12"/>
      <c r="DM4013" s="12"/>
      <c r="DN4013" s="12"/>
      <c r="DO4013" s="12"/>
      <c r="DP4013" s="12"/>
      <c r="DQ4013" s="12"/>
      <c r="DR4013" s="12"/>
      <c r="DS4013" s="12"/>
      <c r="DT4013" s="12"/>
      <c r="DU4013" s="12"/>
      <c r="DV4013" s="12"/>
    </row>
    <row r="4014" spans="1:126" s="14" customFormat="1" ht="75.75" thickBot="1" x14ac:dyDescent="0.3">
      <c r="A4014" s="12"/>
      <c r="B4014" s="13">
        <f t="shared" si="65"/>
        <v>4005</v>
      </c>
      <c r="C4014" s="2" t="s">
        <v>3814</v>
      </c>
      <c r="D4014" s="9">
        <v>8482</v>
      </c>
      <c r="E4014" s="2" t="s">
        <v>4054</v>
      </c>
      <c r="F4014" s="2" t="s">
        <v>4063</v>
      </c>
      <c r="G4014" s="2" t="s">
        <v>4072</v>
      </c>
      <c r="H4014" s="2" t="s">
        <v>334</v>
      </c>
      <c r="J4014" s="12"/>
      <c r="K4014" s="12"/>
      <c r="L4014" s="12"/>
      <c r="M4014" s="12"/>
      <c r="N4014" s="12"/>
      <c r="O4014" s="12"/>
      <c r="P4014" s="12"/>
      <c r="Q4014" s="12"/>
      <c r="R4014" s="12"/>
      <c r="S4014" s="12"/>
      <c r="T4014" s="12"/>
      <c r="U4014" s="12"/>
      <c r="V4014" s="12"/>
      <c r="W4014" s="12"/>
      <c r="X4014" s="12"/>
      <c r="Y4014" s="12"/>
      <c r="Z4014" s="12"/>
      <c r="AA4014" s="12"/>
      <c r="AB4014" s="12"/>
      <c r="AC4014" s="12"/>
      <c r="AD4014" s="12"/>
      <c r="AE4014" s="12"/>
      <c r="AF4014" s="12"/>
      <c r="AG4014" s="12"/>
      <c r="AH4014" s="12"/>
      <c r="AI4014" s="12"/>
      <c r="AJ4014" s="12"/>
      <c r="AK4014" s="12"/>
      <c r="AL4014" s="12"/>
      <c r="AM4014" s="12"/>
      <c r="AN4014" s="12"/>
      <c r="AO4014" s="12"/>
      <c r="AP4014" s="12"/>
      <c r="AQ4014" s="12"/>
      <c r="AR4014" s="12"/>
      <c r="AS4014" s="12"/>
      <c r="AT4014" s="12"/>
      <c r="AU4014" s="12"/>
      <c r="AV4014" s="12"/>
      <c r="AW4014" s="12"/>
      <c r="AX4014" s="12"/>
      <c r="AY4014" s="12"/>
      <c r="AZ4014" s="12"/>
      <c r="BA4014" s="12"/>
      <c r="BB4014" s="12"/>
      <c r="BC4014" s="12"/>
      <c r="BD4014" s="12"/>
      <c r="BE4014" s="12"/>
      <c r="BF4014" s="12"/>
      <c r="BG4014" s="12"/>
      <c r="BH4014" s="12"/>
      <c r="BI4014" s="12"/>
      <c r="BJ4014" s="12"/>
      <c r="BK4014" s="12"/>
      <c r="BL4014" s="12"/>
      <c r="BM4014" s="12"/>
      <c r="BN4014" s="12"/>
      <c r="BO4014" s="12"/>
      <c r="BP4014" s="12"/>
      <c r="BQ4014" s="12"/>
      <c r="BR4014" s="12"/>
      <c r="BS4014" s="12"/>
      <c r="BT4014" s="12"/>
      <c r="BU4014" s="12"/>
      <c r="BV4014" s="12"/>
      <c r="BW4014" s="12"/>
      <c r="BX4014" s="12"/>
      <c r="BY4014" s="12"/>
      <c r="BZ4014" s="12"/>
      <c r="CA4014" s="12"/>
      <c r="CB4014" s="12"/>
      <c r="CC4014" s="12"/>
      <c r="CD4014" s="12"/>
      <c r="CE4014" s="12"/>
      <c r="CF4014" s="12"/>
      <c r="CG4014" s="12"/>
      <c r="CH4014" s="12"/>
      <c r="CI4014" s="12"/>
      <c r="CJ4014" s="12"/>
      <c r="CK4014" s="12"/>
      <c r="CL4014" s="12"/>
      <c r="CM4014" s="12"/>
      <c r="CN4014" s="12"/>
      <c r="CO4014" s="12"/>
      <c r="CP4014" s="12"/>
      <c r="CQ4014" s="12"/>
      <c r="CR4014" s="12"/>
      <c r="CS4014" s="12"/>
      <c r="CT4014" s="12"/>
      <c r="CU4014" s="12"/>
      <c r="CV4014" s="12"/>
      <c r="CW4014" s="12"/>
      <c r="CX4014" s="12"/>
      <c r="CY4014" s="12"/>
      <c r="CZ4014" s="12"/>
      <c r="DA4014" s="12"/>
      <c r="DB4014" s="12"/>
      <c r="DC4014" s="12"/>
      <c r="DD4014" s="12"/>
      <c r="DE4014" s="12"/>
      <c r="DF4014" s="12"/>
      <c r="DG4014" s="12"/>
      <c r="DH4014" s="12"/>
      <c r="DI4014" s="12"/>
      <c r="DJ4014" s="12"/>
      <c r="DK4014" s="12"/>
      <c r="DL4014" s="12"/>
      <c r="DM4014" s="12"/>
      <c r="DN4014" s="12"/>
      <c r="DO4014" s="12"/>
      <c r="DP4014" s="12"/>
      <c r="DQ4014" s="12"/>
      <c r="DR4014" s="12"/>
      <c r="DS4014" s="12"/>
      <c r="DT4014" s="12"/>
      <c r="DU4014" s="12"/>
      <c r="DV4014" s="12"/>
    </row>
    <row r="4015" spans="1:126" s="14" customFormat="1" ht="75.75" thickBot="1" x14ac:dyDescent="0.3">
      <c r="A4015" s="12"/>
      <c r="B4015" s="13">
        <f t="shared" si="65"/>
        <v>4006</v>
      </c>
      <c r="C4015" s="2" t="s">
        <v>3814</v>
      </c>
      <c r="D4015" s="9">
        <v>8482</v>
      </c>
      <c r="E4015" s="2" t="s">
        <v>4054</v>
      </c>
      <c r="F4015" s="2" t="s">
        <v>4064</v>
      </c>
      <c r="G4015" s="2" t="s">
        <v>4073</v>
      </c>
      <c r="H4015" s="2" t="s">
        <v>334</v>
      </c>
      <c r="J4015" s="12"/>
      <c r="K4015" s="12"/>
      <c r="L4015" s="12"/>
      <c r="M4015" s="12"/>
      <c r="N4015" s="12"/>
      <c r="O4015" s="12"/>
      <c r="P4015" s="12"/>
      <c r="Q4015" s="12"/>
      <c r="R4015" s="12"/>
      <c r="S4015" s="12"/>
      <c r="T4015" s="12"/>
      <c r="U4015" s="12"/>
      <c r="V4015" s="12"/>
      <c r="W4015" s="12"/>
      <c r="X4015" s="12"/>
      <c r="Y4015" s="12"/>
      <c r="Z4015" s="12"/>
      <c r="AA4015" s="12"/>
      <c r="AB4015" s="12"/>
      <c r="AC4015" s="12"/>
      <c r="AD4015" s="12"/>
      <c r="AE4015" s="12"/>
      <c r="AF4015" s="12"/>
      <c r="AG4015" s="12"/>
      <c r="AH4015" s="12"/>
      <c r="AI4015" s="12"/>
      <c r="AJ4015" s="12"/>
      <c r="AK4015" s="12"/>
      <c r="AL4015" s="12"/>
      <c r="AM4015" s="12"/>
      <c r="AN4015" s="12"/>
      <c r="AO4015" s="12"/>
      <c r="AP4015" s="12"/>
      <c r="AQ4015" s="12"/>
      <c r="AR4015" s="12"/>
      <c r="AS4015" s="12"/>
      <c r="AT4015" s="12"/>
      <c r="AU4015" s="12"/>
      <c r="AV4015" s="12"/>
      <c r="AW4015" s="12"/>
      <c r="AX4015" s="12"/>
      <c r="AY4015" s="12"/>
      <c r="AZ4015" s="12"/>
      <c r="BA4015" s="12"/>
      <c r="BB4015" s="12"/>
      <c r="BC4015" s="12"/>
      <c r="BD4015" s="12"/>
      <c r="BE4015" s="12"/>
      <c r="BF4015" s="12"/>
      <c r="BG4015" s="12"/>
      <c r="BH4015" s="12"/>
      <c r="BI4015" s="12"/>
      <c r="BJ4015" s="12"/>
      <c r="BK4015" s="12"/>
      <c r="BL4015" s="12"/>
      <c r="BM4015" s="12"/>
      <c r="BN4015" s="12"/>
      <c r="BO4015" s="12"/>
      <c r="BP4015" s="12"/>
      <c r="BQ4015" s="12"/>
      <c r="BR4015" s="12"/>
      <c r="BS4015" s="12"/>
      <c r="BT4015" s="12"/>
      <c r="BU4015" s="12"/>
      <c r="BV4015" s="12"/>
      <c r="BW4015" s="12"/>
      <c r="BX4015" s="12"/>
      <c r="BY4015" s="12"/>
      <c r="BZ4015" s="12"/>
      <c r="CA4015" s="12"/>
      <c r="CB4015" s="12"/>
      <c r="CC4015" s="12"/>
      <c r="CD4015" s="12"/>
      <c r="CE4015" s="12"/>
      <c r="CF4015" s="12"/>
      <c r="CG4015" s="12"/>
      <c r="CH4015" s="12"/>
      <c r="CI4015" s="12"/>
      <c r="CJ4015" s="12"/>
      <c r="CK4015" s="12"/>
      <c r="CL4015" s="12"/>
      <c r="CM4015" s="12"/>
      <c r="CN4015" s="12"/>
      <c r="CO4015" s="12"/>
      <c r="CP4015" s="12"/>
      <c r="CQ4015" s="12"/>
      <c r="CR4015" s="12"/>
      <c r="CS4015" s="12"/>
      <c r="CT4015" s="12"/>
      <c r="CU4015" s="12"/>
      <c r="CV4015" s="12"/>
      <c r="CW4015" s="12"/>
      <c r="CX4015" s="12"/>
      <c r="CY4015" s="12"/>
      <c r="CZ4015" s="12"/>
      <c r="DA4015" s="12"/>
      <c r="DB4015" s="12"/>
      <c r="DC4015" s="12"/>
      <c r="DD4015" s="12"/>
      <c r="DE4015" s="12"/>
      <c r="DF4015" s="12"/>
      <c r="DG4015" s="12"/>
      <c r="DH4015" s="12"/>
      <c r="DI4015" s="12"/>
      <c r="DJ4015" s="12"/>
      <c r="DK4015" s="12"/>
      <c r="DL4015" s="12"/>
      <c r="DM4015" s="12"/>
      <c r="DN4015" s="12"/>
      <c r="DO4015" s="12"/>
      <c r="DP4015" s="12"/>
      <c r="DQ4015" s="12"/>
      <c r="DR4015" s="12"/>
      <c r="DS4015" s="12"/>
      <c r="DT4015" s="12"/>
      <c r="DU4015" s="12"/>
      <c r="DV4015" s="12"/>
    </row>
    <row r="4016" spans="1:126" s="14" customFormat="1" ht="75.75" thickBot="1" x14ac:dyDescent="0.3">
      <c r="A4016" s="12"/>
      <c r="B4016" s="13">
        <f t="shared" si="65"/>
        <v>4007</v>
      </c>
      <c r="C4016" s="2" t="s">
        <v>3814</v>
      </c>
      <c r="D4016" s="9">
        <v>8482</v>
      </c>
      <c r="E4016" s="2" t="s">
        <v>4054</v>
      </c>
      <c r="F4016" s="2" t="s">
        <v>4065</v>
      </c>
      <c r="G4016" s="2" t="s">
        <v>6111</v>
      </c>
      <c r="H4016" s="2" t="s">
        <v>334</v>
      </c>
      <c r="J4016" s="12"/>
      <c r="K4016" s="12"/>
      <c r="L4016" s="12"/>
      <c r="M4016" s="12"/>
      <c r="N4016" s="12"/>
      <c r="O4016" s="12"/>
      <c r="P4016" s="12"/>
      <c r="Q4016" s="12"/>
      <c r="R4016" s="12"/>
      <c r="S4016" s="12"/>
      <c r="T4016" s="12"/>
      <c r="U4016" s="12"/>
      <c r="V4016" s="12"/>
      <c r="W4016" s="12"/>
      <c r="X4016" s="12"/>
      <c r="Y4016" s="12"/>
      <c r="Z4016" s="12"/>
      <c r="AA4016" s="12"/>
      <c r="AB4016" s="12"/>
      <c r="AC4016" s="12"/>
      <c r="AD4016" s="12"/>
      <c r="AE4016" s="12"/>
      <c r="AF4016" s="12"/>
      <c r="AG4016" s="12"/>
      <c r="AH4016" s="12"/>
      <c r="AI4016" s="12"/>
      <c r="AJ4016" s="12"/>
      <c r="AK4016" s="12"/>
      <c r="AL4016" s="12"/>
      <c r="AM4016" s="12"/>
      <c r="AN4016" s="12"/>
      <c r="AO4016" s="12"/>
      <c r="AP4016" s="12"/>
      <c r="AQ4016" s="12"/>
      <c r="AR4016" s="12"/>
      <c r="AS4016" s="12"/>
      <c r="AT4016" s="12"/>
      <c r="AU4016" s="12"/>
      <c r="AV4016" s="12"/>
      <c r="AW4016" s="12"/>
      <c r="AX4016" s="12"/>
      <c r="AY4016" s="12"/>
      <c r="AZ4016" s="12"/>
      <c r="BA4016" s="12"/>
      <c r="BB4016" s="12"/>
      <c r="BC4016" s="12"/>
      <c r="BD4016" s="12"/>
      <c r="BE4016" s="12"/>
      <c r="BF4016" s="12"/>
      <c r="BG4016" s="12"/>
      <c r="BH4016" s="12"/>
      <c r="BI4016" s="12"/>
      <c r="BJ4016" s="12"/>
      <c r="BK4016" s="12"/>
      <c r="BL4016" s="12"/>
      <c r="BM4016" s="12"/>
      <c r="BN4016" s="12"/>
      <c r="BO4016" s="12"/>
      <c r="BP4016" s="12"/>
      <c r="BQ4016" s="12"/>
      <c r="BR4016" s="12"/>
      <c r="BS4016" s="12"/>
      <c r="BT4016" s="12"/>
      <c r="BU4016" s="12"/>
      <c r="BV4016" s="12"/>
      <c r="BW4016" s="12"/>
      <c r="BX4016" s="12"/>
      <c r="BY4016" s="12"/>
      <c r="BZ4016" s="12"/>
      <c r="CA4016" s="12"/>
      <c r="CB4016" s="12"/>
      <c r="CC4016" s="12"/>
      <c r="CD4016" s="12"/>
      <c r="CE4016" s="12"/>
      <c r="CF4016" s="12"/>
      <c r="CG4016" s="12"/>
      <c r="CH4016" s="12"/>
      <c r="CI4016" s="12"/>
      <c r="CJ4016" s="12"/>
      <c r="CK4016" s="12"/>
      <c r="CL4016" s="12"/>
      <c r="CM4016" s="12"/>
      <c r="CN4016" s="12"/>
      <c r="CO4016" s="12"/>
      <c r="CP4016" s="12"/>
      <c r="CQ4016" s="12"/>
      <c r="CR4016" s="12"/>
      <c r="CS4016" s="12"/>
      <c r="CT4016" s="12"/>
      <c r="CU4016" s="12"/>
      <c r="CV4016" s="12"/>
      <c r="CW4016" s="12"/>
      <c r="CX4016" s="12"/>
      <c r="CY4016" s="12"/>
      <c r="CZ4016" s="12"/>
      <c r="DA4016" s="12"/>
      <c r="DB4016" s="12"/>
      <c r="DC4016" s="12"/>
      <c r="DD4016" s="12"/>
      <c r="DE4016" s="12"/>
      <c r="DF4016" s="12"/>
      <c r="DG4016" s="12"/>
      <c r="DH4016" s="12"/>
      <c r="DI4016" s="12"/>
      <c r="DJ4016" s="12"/>
      <c r="DK4016" s="12"/>
      <c r="DL4016" s="12"/>
      <c r="DM4016" s="12"/>
      <c r="DN4016" s="12"/>
      <c r="DO4016" s="12"/>
      <c r="DP4016" s="12"/>
      <c r="DQ4016" s="12"/>
      <c r="DR4016" s="12"/>
      <c r="DS4016" s="12"/>
      <c r="DT4016" s="12"/>
      <c r="DU4016" s="12"/>
      <c r="DV4016" s="12"/>
    </row>
    <row r="4017" spans="1:126" s="14" customFormat="1" ht="90.75" thickBot="1" x14ac:dyDescent="0.3">
      <c r="A4017" s="12"/>
      <c r="B4017" s="13">
        <f t="shared" si="65"/>
        <v>4008</v>
      </c>
      <c r="C4017" s="2" t="s">
        <v>3814</v>
      </c>
      <c r="D4017" s="9">
        <v>8711</v>
      </c>
      <c r="E4017" s="2" t="s">
        <v>4074</v>
      </c>
      <c r="F4017" s="2" t="s">
        <v>4075</v>
      </c>
      <c r="G4017" s="2" t="s">
        <v>4076</v>
      </c>
      <c r="H4017" s="2" t="s">
        <v>334</v>
      </c>
      <c r="J4017" s="12"/>
      <c r="K4017" s="12"/>
      <c r="L4017" s="12"/>
      <c r="M4017" s="12"/>
      <c r="N4017" s="12"/>
      <c r="O4017" s="12"/>
      <c r="P4017" s="12"/>
      <c r="Q4017" s="12"/>
      <c r="R4017" s="12"/>
      <c r="S4017" s="12"/>
      <c r="T4017" s="12"/>
      <c r="U4017" s="12"/>
      <c r="V4017" s="12"/>
      <c r="W4017" s="12"/>
      <c r="X4017" s="12"/>
      <c r="Y4017" s="12"/>
      <c r="Z4017" s="12"/>
      <c r="AA4017" s="12"/>
      <c r="AB4017" s="12"/>
      <c r="AC4017" s="12"/>
      <c r="AD4017" s="12"/>
      <c r="AE4017" s="12"/>
      <c r="AF4017" s="12"/>
      <c r="AG4017" s="12"/>
      <c r="AH4017" s="12"/>
      <c r="AI4017" s="12"/>
      <c r="AJ4017" s="12"/>
      <c r="AK4017" s="12"/>
      <c r="AL4017" s="12"/>
      <c r="AM4017" s="12"/>
      <c r="AN4017" s="12"/>
      <c r="AO4017" s="12"/>
      <c r="AP4017" s="12"/>
      <c r="AQ4017" s="12"/>
      <c r="AR4017" s="12"/>
      <c r="AS4017" s="12"/>
      <c r="AT4017" s="12"/>
      <c r="AU4017" s="12"/>
      <c r="AV4017" s="12"/>
      <c r="AW4017" s="12"/>
      <c r="AX4017" s="12"/>
      <c r="AY4017" s="12"/>
      <c r="AZ4017" s="12"/>
      <c r="BA4017" s="12"/>
      <c r="BB4017" s="12"/>
      <c r="BC4017" s="12"/>
      <c r="BD4017" s="12"/>
      <c r="BE4017" s="12"/>
      <c r="BF4017" s="12"/>
      <c r="BG4017" s="12"/>
      <c r="BH4017" s="12"/>
      <c r="BI4017" s="12"/>
      <c r="BJ4017" s="12"/>
      <c r="BK4017" s="12"/>
      <c r="BL4017" s="12"/>
      <c r="BM4017" s="12"/>
      <c r="BN4017" s="12"/>
      <c r="BO4017" s="12"/>
      <c r="BP4017" s="12"/>
      <c r="BQ4017" s="12"/>
      <c r="BR4017" s="12"/>
      <c r="BS4017" s="12"/>
      <c r="BT4017" s="12"/>
      <c r="BU4017" s="12"/>
      <c r="BV4017" s="12"/>
      <c r="BW4017" s="12"/>
      <c r="BX4017" s="12"/>
      <c r="BY4017" s="12"/>
      <c r="BZ4017" s="12"/>
      <c r="CA4017" s="12"/>
      <c r="CB4017" s="12"/>
      <c r="CC4017" s="12"/>
      <c r="CD4017" s="12"/>
      <c r="CE4017" s="12"/>
      <c r="CF4017" s="12"/>
      <c r="CG4017" s="12"/>
      <c r="CH4017" s="12"/>
      <c r="CI4017" s="12"/>
      <c r="CJ4017" s="12"/>
      <c r="CK4017" s="12"/>
      <c r="CL4017" s="12"/>
      <c r="CM4017" s="12"/>
      <c r="CN4017" s="12"/>
      <c r="CO4017" s="12"/>
      <c r="CP4017" s="12"/>
      <c r="CQ4017" s="12"/>
      <c r="CR4017" s="12"/>
      <c r="CS4017" s="12"/>
      <c r="CT4017" s="12"/>
      <c r="CU4017" s="12"/>
      <c r="CV4017" s="12"/>
      <c r="CW4017" s="12"/>
      <c r="CX4017" s="12"/>
      <c r="CY4017" s="12"/>
      <c r="CZ4017" s="12"/>
      <c r="DA4017" s="12"/>
      <c r="DB4017" s="12"/>
      <c r="DC4017" s="12"/>
      <c r="DD4017" s="12"/>
      <c r="DE4017" s="12"/>
      <c r="DF4017" s="12"/>
      <c r="DG4017" s="12"/>
      <c r="DH4017" s="12"/>
      <c r="DI4017" s="12"/>
      <c r="DJ4017" s="12"/>
      <c r="DK4017" s="12"/>
      <c r="DL4017" s="12"/>
      <c r="DM4017" s="12"/>
      <c r="DN4017" s="12"/>
      <c r="DO4017" s="12"/>
      <c r="DP4017" s="12"/>
      <c r="DQ4017" s="12"/>
      <c r="DR4017" s="12"/>
      <c r="DS4017" s="12"/>
      <c r="DT4017" s="12"/>
      <c r="DU4017" s="12"/>
      <c r="DV4017" s="12"/>
    </row>
    <row r="4018" spans="1:126" s="14" customFormat="1" ht="90.75" thickBot="1" x14ac:dyDescent="0.3">
      <c r="A4018" s="12"/>
      <c r="B4018" s="13">
        <f t="shared" si="65"/>
        <v>4009</v>
      </c>
      <c r="C4018" s="2" t="s">
        <v>3814</v>
      </c>
      <c r="D4018" s="9">
        <v>8431</v>
      </c>
      <c r="E4018" s="2" t="s">
        <v>4077</v>
      </c>
      <c r="F4018" s="2" t="s">
        <v>4078</v>
      </c>
      <c r="G4018" s="2" t="s">
        <v>4084</v>
      </c>
      <c r="H4018" s="2" t="s">
        <v>334</v>
      </c>
      <c r="J4018" s="12"/>
      <c r="K4018" s="12"/>
      <c r="L4018" s="12"/>
      <c r="M4018" s="12"/>
      <c r="N4018" s="12"/>
      <c r="O4018" s="12"/>
      <c r="P4018" s="12"/>
      <c r="Q4018" s="12"/>
      <c r="R4018" s="12"/>
      <c r="S4018" s="12"/>
      <c r="T4018" s="12"/>
      <c r="U4018" s="12"/>
      <c r="V4018" s="12"/>
      <c r="W4018" s="12"/>
      <c r="X4018" s="12"/>
      <c r="Y4018" s="12"/>
      <c r="Z4018" s="12"/>
      <c r="AA4018" s="12"/>
      <c r="AB4018" s="12"/>
      <c r="AC4018" s="12"/>
      <c r="AD4018" s="12"/>
      <c r="AE4018" s="12"/>
      <c r="AF4018" s="12"/>
      <c r="AG4018" s="12"/>
      <c r="AH4018" s="12"/>
      <c r="AI4018" s="12"/>
      <c r="AJ4018" s="12"/>
      <c r="AK4018" s="12"/>
      <c r="AL4018" s="12"/>
      <c r="AM4018" s="12"/>
      <c r="AN4018" s="12"/>
      <c r="AO4018" s="12"/>
      <c r="AP4018" s="12"/>
      <c r="AQ4018" s="12"/>
      <c r="AR4018" s="12"/>
      <c r="AS4018" s="12"/>
      <c r="AT4018" s="12"/>
      <c r="AU4018" s="12"/>
      <c r="AV4018" s="12"/>
      <c r="AW4018" s="12"/>
      <c r="AX4018" s="12"/>
      <c r="AY4018" s="12"/>
      <c r="AZ4018" s="12"/>
      <c r="BA4018" s="12"/>
      <c r="BB4018" s="12"/>
      <c r="BC4018" s="12"/>
      <c r="BD4018" s="12"/>
      <c r="BE4018" s="12"/>
      <c r="BF4018" s="12"/>
      <c r="BG4018" s="12"/>
      <c r="BH4018" s="12"/>
      <c r="BI4018" s="12"/>
      <c r="BJ4018" s="12"/>
      <c r="BK4018" s="12"/>
      <c r="BL4018" s="12"/>
      <c r="BM4018" s="12"/>
      <c r="BN4018" s="12"/>
      <c r="BO4018" s="12"/>
      <c r="BP4018" s="12"/>
      <c r="BQ4018" s="12"/>
      <c r="BR4018" s="12"/>
      <c r="BS4018" s="12"/>
      <c r="BT4018" s="12"/>
      <c r="BU4018" s="12"/>
      <c r="BV4018" s="12"/>
      <c r="BW4018" s="12"/>
      <c r="BX4018" s="12"/>
      <c r="BY4018" s="12"/>
      <c r="BZ4018" s="12"/>
      <c r="CA4018" s="12"/>
      <c r="CB4018" s="12"/>
      <c r="CC4018" s="12"/>
      <c r="CD4018" s="12"/>
      <c r="CE4018" s="12"/>
      <c r="CF4018" s="12"/>
      <c r="CG4018" s="12"/>
      <c r="CH4018" s="12"/>
      <c r="CI4018" s="12"/>
      <c r="CJ4018" s="12"/>
      <c r="CK4018" s="12"/>
      <c r="CL4018" s="12"/>
      <c r="CM4018" s="12"/>
      <c r="CN4018" s="12"/>
      <c r="CO4018" s="12"/>
      <c r="CP4018" s="12"/>
      <c r="CQ4018" s="12"/>
      <c r="CR4018" s="12"/>
      <c r="CS4018" s="12"/>
      <c r="CT4018" s="12"/>
      <c r="CU4018" s="12"/>
      <c r="CV4018" s="12"/>
      <c r="CW4018" s="12"/>
      <c r="CX4018" s="12"/>
      <c r="CY4018" s="12"/>
      <c r="CZ4018" s="12"/>
      <c r="DA4018" s="12"/>
      <c r="DB4018" s="12"/>
      <c r="DC4018" s="12"/>
      <c r="DD4018" s="12"/>
      <c r="DE4018" s="12"/>
      <c r="DF4018" s="12"/>
      <c r="DG4018" s="12"/>
      <c r="DH4018" s="12"/>
      <c r="DI4018" s="12"/>
      <c r="DJ4018" s="12"/>
      <c r="DK4018" s="12"/>
      <c r="DL4018" s="12"/>
      <c r="DM4018" s="12"/>
      <c r="DN4018" s="12"/>
      <c r="DO4018" s="12"/>
      <c r="DP4018" s="12"/>
      <c r="DQ4018" s="12"/>
      <c r="DR4018" s="12"/>
      <c r="DS4018" s="12"/>
      <c r="DT4018" s="12"/>
      <c r="DU4018" s="12"/>
      <c r="DV4018" s="12"/>
    </row>
    <row r="4019" spans="1:126" s="14" customFormat="1" ht="90.75" thickBot="1" x14ac:dyDescent="0.3">
      <c r="A4019" s="12"/>
      <c r="B4019" s="13">
        <f t="shared" si="65"/>
        <v>4010</v>
      </c>
      <c r="C4019" s="2" t="s">
        <v>3814</v>
      </c>
      <c r="D4019" s="9">
        <v>8431</v>
      </c>
      <c r="E4019" s="2" t="s">
        <v>4077</v>
      </c>
      <c r="F4019" s="2" t="s">
        <v>4079</v>
      </c>
      <c r="G4019" s="2" t="s">
        <v>6090</v>
      </c>
      <c r="H4019" s="2" t="s">
        <v>334</v>
      </c>
      <c r="J4019" s="12"/>
      <c r="K4019" s="12"/>
      <c r="L4019" s="12"/>
      <c r="M4019" s="12"/>
      <c r="N4019" s="12"/>
      <c r="O4019" s="12"/>
      <c r="P4019" s="12"/>
      <c r="Q4019" s="12"/>
      <c r="R4019" s="12"/>
      <c r="S4019" s="12"/>
      <c r="T4019" s="12"/>
      <c r="U4019" s="12"/>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2"/>
      <c r="AY4019" s="12"/>
      <c r="AZ4019" s="12"/>
      <c r="BA4019" s="12"/>
      <c r="BB4019" s="12"/>
      <c r="BC4019" s="12"/>
      <c r="BD4019" s="12"/>
      <c r="BE4019" s="12"/>
      <c r="BF4019" s="12"/>
      <c r="BG4019" s="12"/>
      <c r="BH4019" s="12"/>
      <c r="BI4019" s="12"/>
      <c r="BJ4019" s="12"/>
      <c r="BK4019" s="12"/>
      <c r="BL4019" s="12"/>
      <c r="BM4019" s="12"/>
      <c r="BN4019" s="12"/>
      <c r="BO4019" s="12"/>
      <c r="BP4019" s="12"/>
      <c r="BQ4019" s="12"/>
      <c r="BR4019" s="12"/>
      <c r="BS4019" s="12"/>
      <c r="BT4019" s="12"/>
      <c r="BU4019" s="12"/>
      <c r="BV4019" s="12"/>
      <c r="BW4019" s="12"/>
      <c r="BX4019" s="12"/>
      <c r="BY4019" s="12"/>
      <c r="BZ4019" s="12"/>
      <c r="CA4019" s="12"/>
      <c r="CB4019" s="12"/>
      <c r="CC4019" s="12"/>
      <c r="CD4019" s="12"/>
      <c r="CE4019" s="12"/>
      <c r="CF4019" s="12"/>
      <c r="CG4019" s="12"/>
      <c r="CH4019" s="12"/>
      <c r="CI4019" s="12"/>
      <c r="CJ4019" s="12"/>
      <c r="CK4019" s="12"/>
      <c r="CL4019" s="12"/>
      <c r="CM4019" s="12"/>
      <c r="CN4019" s="12"/>
      <c r="CO4019" s="12"/>
      <c r="CP4019" s="12"/>
      <c r="CQ4019" s="12"/>
      <c r="CR4019" s="12"/>
      <c r="CS4019" s="12"/>
      <c r="CT4019" s="12"/>
      <c r="CU4019" s="12"/>
      <c r="CV4019" s="12"/>
      <c r="CW4019" s="12"/>
      <c r="CX4019" s="12"/>
      <c r="CY4019" s="12"/>
      <c r="CZ4019" s="12"/>
      <c r="DA4019" s="12"/>
      <c r="DB4019" s="12"/>
      <c r="DC4019" s="12"/>
      <c r="DD4019" s="12"/>
      <c r="DE4019" s="12"/>
      <c r="DF4019" s="12"/>
      <c r="DG4019" s="12"/>
      <c r="DH4019" s="12"/>
      <c r="DI4019" s="12"/>
      <c r="DJ4019" s="12"/>
      <c r="DK4019" s="12"/>
      <c r="DL4019" s="12"/>
      <c r="DM4019" s="12"/>
      <c r="DN4019" s="12"/>
      <c r="DO4019" s="12"/>
      <c r="DP4019" s="12"/>
      <c r="DQ4019" s="12"/>
      <c r="DR4019" s="12"/>
      <c r="DS4019" s="12"/>
      <c r="DT4019" s="12"/>
      <c r="DU4019" s="12"/>
      <c r="DV4019" s="12"/>
    </row>
    <row r="4020" spans="1:126" s="14" customFormat="1" ht="105.75" thickBot="1" x14ac:dyDescent="0.3">
      <c r="A4020" s="12"/>
      <c r="B4020" s="13">
        <f t="shared" si="65"/>
        <v>4011</v>
      </c>
      <c r="C4020" s="2" t="s">
        <v>3814</v>
      </c>
      <c r="D4020" s="9">
        <v>8431</v>
      </c>
      <c r="E4020" s="2" t="s">
        <v>4077</v>
      </c>
      <c r="F4020" s="2" t="s">
        <v>4080</v>
      </c>
      <c r="G4020" s="2" t="s">
        <v>4085</v>
      </c>
      <c r="H4020" s="2" t="s">
        <v>334</v>
      </c>
      <c r="J4020" s="12"/>
      <c r="K4020" s="12"/>
      <c r="L4020" s="12"/>
      <c r="M4020" s="12"/>
      <c r="N4020" s="12"/>
      <c r="O4020" s="12"/>
      <c r="P4020" s="12"/>
      <c r="Q4020" s="12"/>
      <c r="R4020" s="12"/>
      <c r="S4020" s="12"/>
      <c r="T4020" s="12"/>
      <c r="U4020" s="12"/>
      <c r="V4020" s="12"/>
      <c r="W4020" s="12"/>
      <c r="X4020" s="12"/>
      <c r="Y4020" s="12"/>
      <c r="Z4020" s="12"/>
      <c r="AA4020" s="12"/>
      <c r="AB4020" s="12"/>
      <c r="AC4020" s="12"/>
      <c r="AD4020" s="12"/>
      <c r="AE4020" s="12"/>
      <c r="AF4020" s="12"/>
      <c r="AG4020" s="12"/>
      <c r="AH4020" s="12"/>
      <c r="AI4020" s="12"/>
      <c r="AJ4020" s="12"/>
      <c r="AK4020" s="12"/>
      <c r="AL4020" s="12"/>
      <c r="AM4020" s="12"/>
      <c r="AN4020" s="12"/>
      <c r="AO4020" s="12"/>
      <c r="AP4020" s="12"/>
      <c r="AQ4020" s="12"/>
      <c r="AR4020" s="12"/>
      <c r="AS4020" s="12"/>
      <c r="AT4020" s="12"/>
      <c r="AU4020" s="12"/>
      <c r="AV4020" s="12"/>
      <c r="AW4020" s="12"/>
      <c r="AX4020" s="12"/>
      <c r="AY4020" s="12"/>
      <c r="AZ4020" s="12"/>
      <c r="BA4020" s="12"/>
      <c r="BB4020" s="12"/>
      <c r="BC4020" s="12"/>
      <c r="BD4020" s="12"/>
      <c r="BE4020" s="12"/>
      <c r="BF4020" s="12"/>
      <c r="BG4020" s="12"/>
      <c r="BH4020" s="12"/>
      <c r="BI4020" s="12"/>
      <c r="BJ4020" s="12"/>
      <c r="BK4020" s="12"/>
      <c r="BL4020" s="12"/>
      <c r="BM4020" s="12"/>
      <c r="BN4020" s="12"/>
      <c r="BO4020" s="12"/>
      <c r="BP4020" s="12"/>
      <c r="BQ4020" s="12"/>
      <c r="BR4020" s="12"/>
      <c r="BS4020" s="12"/>
      <c r="BT4020" s="12"/>
      <c r="BU4020" s="12"/>
      <c r="BV4020" s="12"/>
      <c r="BW4020" s="12"/>
      <c r="BX4020" s="12"/>
      <c r="BY4020" s="12"/>
      <c r="BZ4020" s="12"/>
      <c r="CA4020" s="12"/>
      <c r="CB4020" s="12"/>
      <c r="CC4020" s="12"/>
      <c r="CD4020" s="12"/>
      <c r="CE4020" s="12"/>
      <c r="CF4020" s="12"/>
      <c r="CG4020" s="12"/>
      <c r="CH4020" s="12"/>
      <c r="CI4020" s="12"/>
      <c r="CJ4020" s="12"/>
      <c r="CK4020" s="12"/>
      <c r="CL4020" s="12"/>
      <c r="CM4020" s="12"/>
      <c r="CN4020" s="12"/>
      <c r="CO4020" s="12"/>
      <c r="CP4020" s="12"/>
      <c r="CQ4020" s="12"/>
      <c r="CR4020" s="12"/>
      <c r="CS4020" s="12"/>
      <c r="CT4020" s="12"/>
      <c r="CU4020" s="12"/>
      <c r="CV4020" s="12"/>
      <c r="CW4020" s="12"/>
      <c r="CX4020" s="12"/>
      <c r="CY4020" s="12"/>
      <c r="CZ4020" s="12"/>
      <c r="DA4020" s="12"/>
      <c r="DB4020" s="12"/>
      <c r="DC4020" s="12"/>
      <c r="DD4020" s="12"/>
      <c r="DE4020" s="12"/>
      <c r="DF4020" s="12"/>
      <c r="DG4020" s="12"/>
      <c r="DH4020" s="12"/>
      <c r="DI4020" s="12"/>
      <c r="DJ4020" s="12"/>
      <c r="DK4020" s="12"/>
      <c r="DL4020" s="12"/>
      <c r="DM4020" s="12"/>
      <c r="DN4020" s="12"/>
      <c r="DO4020" s="12"/>
      <c r="DP4020" s="12"/>
      <c r="DQ4020" s="12"/>
      <c r="DR4020" s="12"/>
      <c r="DS4020" s="12"/>
      <c r="DT4020" s="12"/>
      <c r="DU4020" s="12"/>
      <c r="DV4020" s="12"/>
    </row>
    <row r="4021" spans="1:126" s="14" customFormat="1" ht="90.75" thickBot="1" x14ac:dyDescent="0.3">
      <c r="A4021" s="12"/>
      <c r="B4021" s="13">
        <f t="shared" si="65"/>
        <v>4012</v>
      </c>
      <c r="C4021" s="2" t="s">
        <v>3814</v>
      </c>
      <c r="D4021" s="9">
        <v>8431</v>
      </c>
      <c r="E4021" s="2" t="s">
        <v>4077</v>
      </c>
      <c r="F4021" s="2" t="s">
        <v>4081</v>
      </c>
      <c r="G4021" s="2" t="s">
        <v>4086</v>
      </c>
      <c r="H4021" s="2" t="s">
        <v>334</v>
      </c>
      <c r="J4021" s="12"/>
      <c r="K4021" s="12"/>
      <c r="L4021" s="12"/>
      <c r="M4021" s="12"/>
      <c r="N4021" s="12"/>
      <c r="O4021" s="12"/>
      <c r="P4021" s="12"/>
      <c r="Q4021" s="12"/>
      <c r="R4021" s="12"/>
      <c r="S4021" s="12"/>
      <c r="T4021" s="12"/>
      <c r="U4021" s="12"/>
      <c r="V4021" s="12"/>
      <c r="W4021" s="12"/>
      <c r="X4021" s="12"/>
      <c r="Y4021" s="12"/>
      <c r="Z4021" s="12"/>
      <c r="AA4021" s="12"/>
      <c r="AB4021" s="12"/>
      <c r="AC4021" s="12"/>
      <c r="AD4021" s="12"/>
      <c r="AE4021" s="12"/>
      <c r="AF4021" s="12"/>
      <c r="AG4021" s="12"/>
      <c r="AH4021" s="12"/>
      <c r="AI4021" s="12"/>
      <c r="AJ4021" s="12"/>
      <c r="AK4021" s="12"/>
      <c r="AL4021" s="12"/>
      <c r="AM4021" s="12"/>
      <c r="AN4021" s="12"/>
      <c r="AO4021" s="12"/>
      <c r="AP4021" s="12"/>
      <c r="AQ4021" s="12"/>
      <c r="AR4021" s="12"/>
      <c r="AS4021" s="12"/>
      <c r="AT4021" s="12"/>
      <c r="AU4021" s="12"/>
      <c r="AV4021" s="12"/>
      <c r="AW4021" s="12"/>
      <c r="AX4021" s="12"/>
      <c r="AY4021" s="12"/>
      <c r="AZ4021" s="12"/>
      <c r="BA4021" s="12"/>
      <c r="BB4021" s="12"/>
      <c r="BC4021" s="12"/>
      <c r="BD4021" s="12"/>
      <c r="BE4021" s="12"/>
      <c r="BF4021" s="12"/>
      <c r="BG4021" s="12"/>
      <c r="BH4021" s="12"/>
      <c r="BI4021" s="12"/>
      <c r="BJ4021" s="12"/>
      <c r="BK4021" s="12"/>
      <c r="BL4021" s="12"/>
      <c r="BM4021" s="12"/>
      <c r="BN4021" s="12"/>
      <c r="BO4021" s="12"/>
      <c r="BP4021" s="12"/>
      <c r="BQ4021" s="12"/>
      <c r="BR4021" s="12"/>
      <c r="BS4021" s="12"/>
      <c r="BT4021" s="12"/>
      <c r="BU4021" s="12"/>
      <c r="BV4021" s="12"/>
      <c r="BW4021" s="12"/>
      <c r="BX4021" s="12"/>
      <c r="BY4021" s="12"/>
      <c r="BZ4021" s="12"/>
      <c r="CA4021" s="12"/>
      <c r="CB4021" s="12"/>
      <c r="CC4021" s="12"/>
      <c r="CD4021" s="12"/>
      <c r="CE4021" s="12"/>
      <c r="CF4021" s="12"/>
      <c r="CG4021" s="12"/>
      <c r="CH4021" s="12"/>
      <c r="CI4021" s="12"/>
      <c r="CJ4021" s="12"/>
      <c r="CK4021" s="12"/>
      <c r="CL4021" s="12"/>
      <c r="CM4021" s="12"/>
      <c r="CN4021" s="12"/>
      <c r="CO4021" s="12"/>
      <c r="CP4021" s="12"/>
      <c r="CQ4021" s="12"/>
      <c r="CR4021" s="12"/>
      <c r="CS4021" s="12"/>
      <c r="CT4021" s="12"/>
      <c r="CU4021" s="12"/>
      <c r="CV4021" s="12"/>
      <c r="CW4021" s="12"/>
      <c r="CX4021" s="12"/>
      <c r="CY4021" s="12"/>
      <c r="CZ4021" s="12"/>
      <c r="DA4021" s="12"/>
      <c r="DB4021" s="12"/>
      <c r="DC4021" s="12"/>
      <c r="DD4021" s="12"/>
      <c r="DE4021" s="12"/>
      <c r="DF4021" s="12"/>
      <c r="DG4021" s="12"/>
      <c r="DH4021" s="12"/>
      <c r="DI4021" s="12"/>
      <c r="DJ4021" s="12"/>
      <c r="DK4021" s="12"/>
      <c r="DL4021" s="12"/>
      <c r="DM4021" s="12"/>
      <c r="DN4021" s="12"/>
      <c r="DO4021" s="12"/>
      <c r="DP4021" s="12"/>
      <c r="DQ4021" s="12"/>
      <c r="DR4021" s="12"/>
      <c r="DS4021" s="12"/>
      <c r="DT4021" s="12"/>
      <c r="DU4021" s="12"/>
      <c r="DV4021" s="12"/>
    </row>
    <row r="4022" spans="1:126" s="14" customFormat="1" ht="75.75" thickBot="1" x14ac:dyDescent="0.3">
      <c r="A4022" s="12"/>
      <c r="B4022" s="13">
        <f t="shared" si="65"/>
        <v>4013</v>
      </c>
      <c r="C4022" s="2" t="s">
        <v>3814</v>
      </c>
      <c r="D4022" s="9">
        <v>8431</v>
      </c>
      <c r="E4022" s="2" t="s">
        <v>4077</v>
      </c>
      <c r="F4022" s="2" t="s">
        <v>4082</v>
      </c>
      <c r="G4022" s="2" t="s">
        <v>4087</v>
      </c>
      <c r="H4022" s="2" t="s">
        <v>334</v>
      </c>
      <c r="J4022" s="12"/>
      <c r="K4022" s="12"/>
      <c r="L4022" s="12"/>
      <c r="M4022" s="12"/>
      <c r="N4022" s="12"/>
      <c r="O4022" s="12"/>
      <c r="P4022" s="12"/>
      <c r="Q4022" s="12"/>
      <c r="R4022" s="12"/>
      <c r="S4022" s="12"/>
      <c r="T4022" s="12"/>
      <c r="U4022" s="12"/>
      <c r="V4022" s="12"/>
      <c r="W4022" s="12"/>
      <c r="X4022" s="12"/>
      <c r="Y4022" s="12"/>
      <c r="Z4022" s="12"/>
      <c r="AA4022" s="12"/>
      <c r="AB4022" s="12"/>
      <c r="AC4022" s="12"/>
      <c r="AD4022" s="12"/>
      <c r="AE4022" s="12"/>
      <c r="AF4022" s="12"/>
      <c r="AG4022" s="12"/>
      <c r="AH4022" s="12"/>
      <c r="AI4022" s="12"/>
      <c r="AJ4022" s="12"/>
      <c r="AK4022" s="12"/>
      <c r="AL4022" s="12"/>
      <c r="AM4022" s="12"/>
      <c r="AN4022" s="12"/>
      <c r="AO4022" s="12"/>
      <c r="AP4022" s="12"/>
      <c r="AQ4022" s="12"/>
      <c r="AR4022" s="12"/>
      <c r="AS4022" s="12"/>
      <c r="AT4022" s="12"/>
      <c r="AU4022" s="12"/>
      <c r="AV4022" s="12"/>
      <c r="AW4022" s="12"/>
      <c r="AX4022" s="12"/>
      <c r="AY4022" s="12"/>
      <c r="AZ4022" s="12"/>
      <c r="BA4022" s="12"/>
      <c r="BB4022" s="12"/>
      <c r="BC4022" s="12"/>
      <c r="BD4022" s="12"/>
      <c r="BE4022" s="12"/>
      <c r="BF4022" s="12"/>
      <c r="BG4022" s="12"/>
      <c r="BH4022" s="12"/>
      <c r="BI4022" s="12"/>
      <c r="BJ4022" s="12"/>
      <c r="BK4022" s="12"/>
      <c r="BL4022" s="12"/>
      <c r="BM4022" s="12"/>
      <c r="BN4022" s="12"/>
      <c r="BO4022" s="12"/>
      <c r="BP4022" s="12"/>
      <c r="BQ4022" s="12"/>
      <c r="BR4022" s="12"/>
      <c r="BS4022" s="12"/>
      <c r="BT4022" s="12"/>
      <c r="BU4022" s="12"/>
      <c r="BV4022" s="12"/>
      <c r="BW4022" s="12"/>
      <c r="BX4022" s="12"/>
      <c r="BY4022" s="12"/>
      <c r="BZ4022" s="12"/>
      <c r="CA4022" s="12"/>
      <c r="CB4022" s="12"/>
      <c r="CC4022" s="12"/>
      <c r="CD4022" s="12"/>
      <c r="CE4022" s="12"/>
      <c r="CF4022" s="12"/>
      <c r="CG4022" s="12"/>
      <c r="CH4022" s="12"/>
      <c r="CI4022" s="12"/>
      <c r="CJ4022" s="12"/>
      <c r="CK4022" s="12"/>
      <c r="CL4022" s="12"/>
      <c r="CM4022" s="12"/>
      <c r="CN4022" s="12"/>
      <c r="CO4022" s="12"/>
      <c r="CP4022" s="12"/>
      <c r="CQ4022" s="12"/>
      <c r="CR4022" s="12"/>
      <c r="CS4022" s="12"/>
      <c r="CT4022" s="12"/>
      <c r="CU4022" s="12"/>
      <c r="CV4022" s="12"/>
      <c r="CW4022" s="12"/>
      <c r="CX4022" s="12"/>
      <c r="CY4022" s="12"/>
      <c r="CZ4022" s="12"/>
      <c r="DA4022" s="12"/>
      <c r="DB4022" s="12"/>
      <c r="DC4022" s="12"/>
      <c r="DD4022" s="12"/>
      <c r="DE4022" s="12"/>
      <c r="DF4022" s="12"/>
      <c r="DG4022" s="12"/>
      <c r="DH4022" s="12"/>
      <c r="DI4022" s="12"/>
      <c r="DJ4022" s="12"/>
      <c r="DK4022" s="12"/>
      <c r="DL4022" s="12"/>
      <c r="DM4022" s="12"/>
      <c r="DN4022" s="12"/>
      <c r="DO4022" s="12"/>
      <c r="DP4022" s="12"/>
      <c r="DQ4022" s="12"/>
      <c r="DR4022" s="12"/>
      <c r="DS4022" s="12"/>
      <c r="DT4022" s="12"/>
      <c r="DU4022" s="12"/>
      <c r="DV4022" s="12"/>
    </row>
    <row r="4023" spans="1:126" s="14" customFormat="1" ht="90.75" thickBot="1" x14ac:dyDescent="0.3">
      <c r="A4023" s="12"/>
      <c r="B4023" s="13">
        <f t="shared" si="65"/>
        <v>4014</v>
      </c>
      <c r="C4023" s="2" t="s">
        <v>3814</v>
      </c>
      <c r="D4023" s="9">
        <v>8431</v>
      </c>
      <c r="E4023" s="2" t="s">
        <v>4077</v>
      </c>
      <c r="F4023" s="2" t="s">
        <v>4083</v>
      </c>
      <c r="G4023" s="2" t="s">
        <v>4088</v>
      </c>
      <c r="H4023" s="2" t="s">
        <v>334</v>
      </c>
      <c r="I4023" s="30"/>
      <c r="J4023" s="12"/>
      <c r="K4023" s="12"/>
      <c r="L4023" s="12"/>
      <c r="M4023" s="12"/>
      <c r="N4023" s="12"/>
      <c r="O4023" s="12"/>
      <c r="P4023" s="12"/>
      <c r="Q4023" s="12"/>
      <c r="R4023" s="12"/>
      <c r="S4023" s="12"/>
      <c r="T4023" s="12"/>
      <c r="U4023" s="12"/>
      <c r="V4023" s="12"/>
      <c r="W4023" s="12"/>
      <c r="X4023" s="12"/>
      <c r="Y4023" s="12"/>
      <c r="Z4023" s="12"/>
      <c r="AA4023" s="12"/>
      <c r="AB4023" s="12"/>
      <c r="AC4023" s="12"/>
      <c r="AD4023" s="12"/>
      <c r="AE4023" s="12"/>
      <c r="AF4023" s="12"/>
      <c r="AG4023" s="12"/>
      <c r="AH4023" s="12"/>
      <c r="AI4023" s="12"/>
      <c r="AJ4023" s="12"/>
      <c r="AK4023" s="12"/>
      <c r="AL4023" s="12"/>
      <c r="AM4023" s="12"/>
      <c r="AN4023" s="12"/>
      <c r="AO4023" s="12"/>
      <c r="AP4023" s="12"/>
      <c r="AQ4023" s="12"/>
      <c r="AR4023" s="12"/>
      <c r="AS4023" s="12"/>
      <c r="AT4023" s="12"/>
      <c r="AU4023" s="12"/>
      <c r="AV4023" s="12"/>
      <c r="AW4023" s="12"/>
      <c r="AX4023" s="12"/>
      <c r="AY4023" s="12"/>
      <c r="AZ4023" s="12"/>
      <c r="BA4023" s="12"/>
      <c r="BB4023" s="12"/>
      <c r="BC4023" s="12"/>
      <c r="BD4023" s="12"/>
      <c r="BE4023" s="12"/>
      <c r="BF4023" s="12"/>
      <c r="BG4023" s="12"/>
      <c r="BH4023" s="12"/>
      <c r="BI4023" s="12"/>
      <c r="BJ4023" s="12"/>
      <c r="BK4023" s="12"/>
      <c r="BL4023" s="12"/>
      <c r="BM4023" s="12"/>
      <c r="BN4023" s="12"/>
      <c r="BO4023" s="12"/>
      <c r="BP4023" s="12"/>
      <c r="BQ4023" s="12"/>
      <c r="BR4023" s="12"/>
      <c r="BS4023" s="12"/>
      <c r="BT4023" s="12"/>
      <c r="BU4023" s="12"/>
      <c r="BV4023" s="12"/>
      <c r="BW4023" s="12"/>
      <c r="BX4023" s="12"/>
      <c r="BY4023" s="12"/>
      <c r="BZ4023" s="12"/>
      <c r="CA4023" s="12"/>
      <c r="CB4023" s="12"/>
      <c r="CC4023" s="12"/>
      <c r="CD4023" s="12"/>
      <c r="CE4023" s="12"/>
      <c r="CF4023" s="12"/>
      <c r="CG4023" s="12"/>
      <c r="CH4023" s="12"/>
      <c r="CI4023" s="12"/>
      <c r="CJ4023" s="12"/>
      <c r="CK4023" s="12"/>
      <c r="CL4023" s="12"/>
      <c r="CM4023" s="12"/>
      <c r="CN4023" s="12"/>
      <c r="CO4023" s="12"/>
      <c r="CP4023" s="12"/>
      <c r="CQ4023" s="12"/>
      <c r="CR4023" s="12"/>
      <c r="CS4023" s="12"/>
      <c r="CT4023" s="12"/>
      <c r="CU4023" s="12"/>
      <c r="CV4023" s="12"/>
      <c r="CW4023" s="12"/>
      <c r="CX4023" s="12"/>
      <c r="CY4023" s="12"/>
      <c r="CZ4023" s="12"/>
      <c r="DA4023" s="12"/>
      <c r="DB4023" s="12"/>
      <c r="DC4023" s="12"/>
      <c r="DD4023" s="12"/>
      <c r="DE4023" s="12"/>
      <c r="DF4023" s="12"/>
      <c r="DG4023" s="12"/>
      <c r="DH4023" s="12"/>
      <c r="DI4023" s="12"/>
      <c r="DJ4023" s="12"/>
      <c r="DK4023" s="12"/>
      <c r="DL4023" s="12"/>
      <c r="DM4023" s="12"/>
      <c r="DN4023" s="12"/>
      <c r="DO4023" s="12"/>
      <c r="DP4023" s="12"/>
      <c r="DQ4023" s="12"/>
      <c r="DR4023" s="12"/>
      <c r="DS4023" s="12"/>
      <c r="DT4023" s="12"/>
      <c r="DU4023" s="12"/>
      <c r="DV4023" s="12"/>
    </row>
    <row r="4024" spans="1:126" s="14" customFormat="1" ht="75.75" thickBot="1" x14ac:dyDescent="0.3">
      <c r="A4024" s="12"/>
      <c r="B4024" s="13">
        <f t="shared" si="65"/>
        <v>4015</v>
      </c>
      <c r="C4024" s="2" t="s">
        <v>3814</v>
      </c>
      <c r="D4024" s="9">
        <v>8701</v>
      </c>
      <c r="E4024" s="2" t="s">
        <v>4089</v>
      </c>
      <c r="F4024" s="2" t="s">
        <v>4090</v>
      </c>
      <c r="G4024" s="2" t="s">
        <v>4091</v>
      </c>
      <c r="H4024" s="2" t="s">
        <v>334</v>
      </c>
      <c r="J4024" s="12"/>
      <c r="K4024" s="12"/>
      <c r="L4024" s="12"/>
      <c r="M4024" s="12"/>
      <c r="N4024" s="12"/>
      <c r="O4024" s="12"/>
      <c r="P4024" s="12"/>
      <c r="Q4024" s="12"/>
      <c r="R4024" s="12"/>
      <c r="S4024" s="12"/>
      <c r="T4024" s="12"/>
      <c r="U4024" s="12"/>
      <c r="V4024" s="12"/>
      <c r="W4024" s="12"/>
      <c r="X4024" s="12"/>
      <c r="Y4024" s="12"/>
      <c r="Z4024" s="12"/>
      <c r="AA4024" s="12"/>
      <c r="AB4024" s="12"/>
      <c r="AC4024" s="12"/>
      <c r="AD4024" s="12"/>
      <c r="AE4024" s="12"/>
      <c r="AF4024" s="12"/>
      <c r="AG4024" s="12"/>
      <c r="AH4024" s="12"/>
      <c r="AI4024" s="12"/>
      <c r="AJ4024" s="12"/>
      <c r="AK4024" s="12"/>
      <c r="AL4024" s="12"/>
      <c r="AM4024" s="12"/>
      <c r="AN4024" s="12"/>
      <c r="AO4024" s="12"/>
      <c r="AP4024" s="12"/>
      <c r="AQ4024" s="12"/>
      <c r="AR4024" s="12"/>
      <c r="AS4024" s="12"/>
      <c r="AT4024" s="12"/>
      <c r="AU4024" s="12"/>
      <c r="AV4024" s="12"/>
      <c r="AW4024" s="12"/>
      <c r="AX4024" s="12"/>
      <c r="AY4024" s="12"/>
      <c r="AZ4024" s="12"/>
      <c r="BA4024" s="12"/>
      <c r="BB4024" s="12"/>
      <c r="BC4024" s="12"/>
      <c r="BD4024" s="12"/>
      <c r="BE4024" s="12"/>
      <c r="BF4024" s="12"/>
      <c r="BG4024" s="12"/>
      <c r="BH4024" s="12"/>
      <c r="BI4024" s="12"/>
      <c r="BJ4024" s="12"/>
      <c r="BK4024" s="12"/>
      <c r="BL4024" s="12"/>
      <c r="BM4024" s="12"/>
      <c r="BN4024" s="12"/>
      <c r="BO4024" s="12"/>
      <c r="BP4024" s="12"/>
      <c r="BQ4024" s="12"/>
      <c r="BR4024" s="12"/>
      <c r="BS4024" s="12"/>
      <c r="BT4024" s="12"/>
      <c r="BU4024" s="12"/>
      <c r="BV4024" s="12"/>
      <c r="BW4024" s="12"/>
      <c r="BX4024" s="12"/>
      <c r="BY4024" s="12"/>
      <c r="BZ4024" s="12"/>
      <c r="CA4024" s="12"/>
      <c r="CB4024" s="12"/>
      <c r="CC4024" s="12"/>
      <c r="CD4024" s="12"/>
      <c r="CE4024" s="12"/>
      <c r="CF4024" s="12"/>
      <c r="CG4024" s="12"/>
      <c r="CH4024" s="12"/>
      <c r="CI4024" s="12"/>
      <c r="CJ4024" s="12"/>
      <c r="CK4024" s="12"/>
      <c r="CL4024" s="12"/>
      <c r="CM4024" s="12"/>
      <c r="CN4024" s="12"/>
      <c r="CO4024" s="12"/>
      <c r="CP4024" s="12"/>
      <c r="CQ4024" s="12"/>
      <c r="CR4024" s="12"/>
      <c r="CS4024" s="12"/>
      <c r="CT4024" s="12"/>
      <c r="CU4024" s="12"/>
      <c r="CV4024" s="12"/>
      <c r="CW4024" s="12"/>
      <c r="CX4024" s="12"/>
      <c r="CY4024" s="12"/>
      <c r="CZ4024" s="12"/>
      <c r="DA4024" s="12"/>
      <c r="DB4024" s="12"/>
      <c r="DC4024" s="12"/>
      <c r="DD4024" s="12"/>
      <c r="DE4024" s="12"/>
      <c r="DF4024" s="12"/>
      <c r="DG4024" s="12"/>
      <c r="DH4024" s="12"/>
      <c r="DI4024" s="12"/>
      <c r="DJ4024" s="12"/>
      <c r="DK4024" s="12"/>
      <c r="DL4024" s="12"/>
      <c r="DM4024" s="12"/>
      <c r="DN4024" s="12"/>
      <c r="DO4024" s="12"/>
      <c r="DP4024" s="12"/>
      <c r="DQ4024" s="12"/>
      <c r="DR4024" s="12"/>
      <c r="DS4024" s="12"/>
      <c r="DT4024" s="12"/>
      <c r="DU4024" s="12"/>
      <c r="DV4024" s="12"/>
    </row>
    <row r="4025" spans="1:126" s="14" customFormat="1" ht="90.75" thickBot="1" x14ac:dyDescent="0.3">
      <c r="A4025" s="12"/>
      <c r="B4025" s="13">
        <f t="shared" si="65"/>
        <v>4016</v>
      </c>
      <c r="C4025" s="2" t="s">
        <v>3814</v>
      </c>
      <c r="D4025" s="9">
        <v>8701</v>
      </c>
      <c r="E4025" s="2" t="s">
        <v>4089</v>
      </c>
      <c r="F4025" s="2" t="s">
        <v>4093</v>
      </c>
      <c r="G4025" s="2" t="s">
        <v>4092</v>
      </c>
      <c r="H4025" s="2" t="s">
        <v>334</v>
      </c>
      <c r="J4025" s="12"/>
      <c r="K4025" s="12"/>
      <c r="L4025" s="12"/>
      <c r="M4025" s="12"/>
      <c r="N4025" s="12"/>
      <c r="O4025" s="12"/>
      <c r="P4025" s="12"/>
      <c r="Q4025" s="12"/>
      <c r="R4025" s="12"/>
      <c r="S4025" s="12"/>
      <c r="T4025" s="12"/>
      <c r="U4025" s="12"/>
      <c r="V4025" s="12"/>
      <c r="W4025" s="12"/>
      <c r="X4025" s="12"/>
      <c r="Y4025" s="12"/>
      <c r="Z4025" s="12"/>
      <c r="AA4025" s="12"/>
      <c r="AB4025" s="12"/>
      <c r="AC4025" s="12"/>
      <c r="AD4025" s="12"/>
      <c r="AE4025" s="12"/>
      <c r="AF4025" s="12"/>
      <c r="AG4025" s="12"/>
      <c r="AH4025" s="12"/>
      <c r="AI4025" s="12"/>
      <c r="AJ4025" s="12"/>
      <c r="AK4025" s="12"/>
      <c r="AL4025" s="12"/>
      <c r="AM4025" s="12"/>
      <c r="AN4025" s="12"/>
      <c r="AO4025" s="12"/>
      <c r="AP4025" s="12"/>
      <c r="AQ4025" s="12"/>
      <c r="AR4025" s="12"/>
      <c r="AS4025" s="12"/>
      <c r="AT4025" s="12"/>
      <c r="AU4025" s="12"/>
      <c r="AV4025" s="12"/>
      <c r="AW4025" s="12"/>
      <c r="AX4025" s="12"/>
      <c r="AY4025" s="12"/>
      <c r="AZ4025" s="12"/>
      <c r="BA4025" s="12"/>
      <c r="BB4025" s="12"/>
      <c r="BC4025" s="12"/>
      <c r="BD4025" s="12"/>
      <c r="BE4025" s="12"/>
      <c r="BF4025" s="12"/>
      <c r="BG4025" s="12"/>
      <c r="BH4025" s="12"/>
      <c r="BI4025" s="12"/>
      <c r="BJ4025" s="12"/>
      <c r="BK4025" s="12"/>
      <c r="BL4025" s="12"/>
      <c r="BM4025" s="12"/>
      <c r="BN4025" s="12"/>
      <c r="BO4025" s="12"/>
      <c r="BP4025" s="12"/>
      <c r="BQ4025" s="12"/>
      <c r="BR4025" s="12"/>
      <c r="BS4025" s="12"/>
      <c r="BT4025" s="12"/>
      <c r="BU4025" s="12"/>
      <c r="BV4025" s="12"/>
      <c r="BW4025" s="12"/>
      <c r="BX4025" s="12"/>
      <c r="BY4025" s="12"/>
      <c r="BZ4025" s="12"/>
      <c r="CA4025" s="12"/>
      <c r="CB4025" s="12"/>
      <c r="CC4025" s="12"/>
      <c r="CD4025" s="12"/>
      <c r="CE4025" s="12"/>
      <c r="CF4025" s="12"/>
      <c r="CG4025" s="12"/>
      <c r="CH4025" s="12"/>
      <c r="CI4025" s="12"/>
      <c r="CJ4025" s="12"/>
      <c r="CK4025" s="12"/>
      <c r="CL4025" s="12"/>
      <c r="CM4025" s="12"/>
      <c r="CN4025" s="12"/>
      <c r="CO4025" s="12"/>
      <c r="CP4025" s="12"/>
      <c r="CQ4025" s="12"/>
      <c r="CR4025" s="12"/>
      <c r="CS4025" s="12"/>
      <c r="CT4025" s="12"/>
      <c r="CU4025" s="12"/>
      <c r="CV4025" s="12"/>
      <c r="CW4025" s="12"/>
      <c r="CX4025" s="12"/>
      <c r="CY4025" s="12"/>
      <c r="CZ4025" s="12"/>
      <c r="DA4025" s="12"/>
      <c r="DB4025" s="12"/>
      <c r="DC4025" s="12"/>
      <c r="DD4025" s="12"/>
      <c r="DE4025" s="12"/>
      <c r="DF4025" s="12"/>
      <c r="DG4025" s="12"/>
      <c r="DH4025" s="12"/>
      <c r="DI4025" s="12"/>
      <c r="DJ4025" s="12"/>
      <c r="DK4025" s="12"/>
      <c r="DL4025" s="12"/>
      <c r="DM4025" s="12"/>
      <c r="DN4025" s="12"/>
      <c r="DO4025" s="12"/>
      <c r="DP4025" s="12"/>
      <c r="DQ4025" s="12"/>
      <c r="DR4025" s="12"/>
      <c r="DS4025" s="12"/>
      <c r="DT4025" s="12"/>
      <c r="DU4025" s="12"/>
      <c r="DV4025" s="12"/>
    </row>
    <row r="4026" spans="1:126" s="14" customFormat="1" ht="75.75" thickBot="1" x14ac:dyDescent="0.3">
      <c r="A4026" s="12"/>
      <c r="B4026" s="13">
        <f t="shared" si="65"/>
        <v>4017</v>
      </c>
      <c r="C4026" s="2" t="s">
        <v>3814</v>
      </c>
      <c r="D4026" s="9">
        <v>8701</v>
      </c>
      <c r="E4026" s="2" t="s">
        <v>4089</v>
      </c>
      <c r="F4026" s="2" t="s">
        <v>4094</v>
      </c>
      <c r="G4026" s="2" t="s">
        <v>4095</v>
      </c>
      <c r="H4026" s="2" t="s">
        <v>334</v>
      </c>
      <c r="J4026" s="12"/>
      <c r="K4026" s="12"/>
      <c r="L4026" s="12"/>
      <c r="M4026" s="12"/>
      <c r="N4026" s="12"/>
      <c r="O4026" s="12"/>
      <c r="P4026" s="12"/>
      <c r="Q4026" s="12"/>
      <c r="R4026" s="12"/>
      <c r="S4026" s="12"/>
      <c r="T4026" s="12"/>
      <c r="U4026" s="12"/>
      <c r="V4026" s="12"/>
      <c r="W4026" s="12"/>
      <c r="X4026" s="12"/>
      <c r="Y4026" s="12"/>
      <c r="Z4026" s="12"/>
      <c r="AA4026" s="12"/>
      <c r="AB4026" s="12"/>
      <c r="AC4026" s="12"/>
      <c r="AD4026" s="12"/>
      <c r="AE4026" s="12"/>
      <c r="AF4026" s="12"/>
      <c r="AG4026" s="12"/>
      <c r="AH4026" s="12"/>
      <c r="AI4026" s="12"/>
      <c r="AJ4026" s="12"/>
      <c r="AK4026" s="12"/>
      <c r="AL4026" s="12"/>
      <c r="AM4026" s="12"/>
      <c r="AN4026" s="12"/>
      <c r="AO4026" s="12"/>
      <c r="AP4026" s="12"/>
      <c r="AQ4026" s="12"/>
      <c r="AR4026" s="12"/>
      <c r="AS4026" s="12"/>
      <c r="AT4026" s="12"/>
      <c r="AU4026" s="12"/>
      <c r="AV4026" s="12"/>
      <c r="AW4026" s="12"/>
      <c r="AX4026" s="12"/>
      <c r="AY4026" s="12"/>
      <c r="AZ4026" s="12"/>
      <c r="BA4026" s="12"/>
      <c r="BB4026" s="12"/>
      <c r="BC4026" s="12"/>
      <c r="BD4026" s="12"/>
      <c r="BE4026" s="12"/>
      <c r="BF4026" s="12"/>
      <c r="BG4026" s="12"/>
      <c r="BH4026" s="12"/>
      <c r="BI4026" s="12"/>
      <c r="BJ4026" s="12"/>
      <c r="BK4026" s="12"/>
      <c r="BL4026" s="12"/>
      <c r="BM4026" s="12"/>
      <c r="BN4026" s="12"/>
      <c r="BO4026" s="12"/>
      <c r="BP4026" s="12"/>
      <c r="BQ4026" s="12"/>
      <c r="BR4026" s="12"/>
      <c r="BS4026" s="12"/>
      <c r="BT4026" s="12"/>
      <c r="BU4026" s="12"/>
      <c r="BV4026" s="12"/>
      <c r="BW4026" s="12"/>
      <c r="BX4026" s="12"/>
      <c r="BY4026" s="12"/>
      <c r="BZ4026" s="12"/>
      <c r="CA4026" s="12"/>
      <c r="CB4026" s="12"/>
      <c r="CC4026" s="12"/>
      <c r="CD4026" s="12"/>
      <c r="CE4026" s="12"/>
      <c r="CF4026" s="12"/>
      <c r="CG4026" s="12"/>
      <c r="CH4026" s="12"/>
      <c r="CI4026" s="12"/>
      <c r="CJ4026" s="12"/>
      <c r="CK4026" s="12"/>
      <c r="CL4026" s="12"/>
      <c r="CM4026" s="12"/>
      <c r="CN4026" s="12"/>
      <c r="CO4026" s="12"/>
      <c r="CP4026" s="12"/>
      <c r="CQ4026" s="12"/>
      <c r="CR4026" s="12"/>
      <c r="CS4026" s="12"/>
      <c r="CT4026" s="12"/>
      <c r="CU4026" s="12"/>
      <c r="CV4026" s="12"/>
      <c r="CW4026" s="12"/>
      <c r="CX4026" s="12"/>
      <c r="CY4026" s="12"/>
      <c r="CZ4026" s="12"/>
      <c r="DA4026" s="12"/>
      <c r="DB4026" s="12"/>
      <c r="DC4026" s="12"/>
      <c r="DD4026" s="12"/>
      <c r="DE4026" s="12"/>
      <c r="DF4026" s="12"/>
      <c r="DG4026" s="12"/>
      <c r="DH4026" s="12"/>
      <c r="DI4026" s="12"/>
      <c r="DJ4026" s="12"/>
      <c r="DK4026" s="12"/>
      <c r="DL4026" s="12"/>
      <c r="DM4026" s="12"/>
      <c r="DN4026" s="12"/>
      <c r="DO4026" s="12"/>
      <c r="DP4026" s="12"/>
      <c r="DQ4026" s="12"/>
      <c r="DR4026" s="12"/>
      <c r="DS4026" s="12"/>
      <c r="DT4026" s="12"/>
      <c r="DU4026" s="12"/>
      <c r="DV4026" s="12"/>
    </row>
    <row r="4027" spans="1:126" s="14" customFormat="1" ht="90.75" thickBot="1" x14ac:dyDescent="0.3">
      <c r="A4027" s="12"/>
      <c r="B4027" s="13">
        <f t="shared" si="65"/>
        <v>4018</v>
      </c>
      <c r="C4027" s="2" t="s">
        <v>3814</v>
      </c>
      <c r="D4027" s="9">
        <v>8701</v>
      </c>
      <c r="E4027" s="2" t="s">
        <v>4089</v>
      </c>
      <c r="F4027" s="2" t="s">
        <v>4097</v>
      </c>
      <c r="G4027" s="2" t="s">
        <v>4096</v>
      </c>
      <c r="H4027" s="2" t="s">
        <v>334</v>
      </c>
      <c r="J4027" s="12"/>
      <c r="K4027" s="12"/>
      <c r="L4027" s="12"/>
      <c r="M4027" s="12"/>
      <c r="N4027" s="12"/>
      <c r="O4027" s="12"/>
      <c r="P4027" s="12"/>
      <c r="Q4027" s="12"/>
      <c r="R4027" s="12"/>
      <c r="S4027" s="12"/>
      <c r="T4027" s="12"/>
      <c r="U4027" s="12"/>
      <c r="V4027" s="12"/>
      <c r="W4027" s="12"/>
      <c r="X4027" s="12"/>
      <c r="Y4027" s="12"/>
      <c r="Z4027" s="12"/>
      <c r="AA4027" s="12"/>
      <c r="AB4027" s="12"/>
      <c r="AC4027" s="12"/>
      <c r="AD4027" s="12"/>
      <c r="AE4027" s="12"/>
      <c r="AF4027" s="12"/>
      <c r="AG4027" s="12"/>
      <c r="AH4027" s="12"/>
      <c r="AI4027" s="12"/>
      <c r="AJ4027" s="12"/>
      <c r="AK4027" s="12"/>
      <c r="AL4027" s="12"/>
      <c r="AM4027" s="12"/>
      <c r="AN4027" s="12"/>
      <c r="AO4027" s="12"/>
      <c r="AP4027" s="12"/>
      <c r="AQ4027" s="12"/>
      <c r="AR4027" s="12"/>
      <c r="AS4027" s="12"/>
      <c r="AT4027" s="12"/>
      <c r="AU4027" s="12"/>
      <c r="AV4027" s="12"/>
      <c r="AW4027" s="12"/>
      <c r="AX4027" s="12"/>
      <c r="AY4027" s="12"/>
      <c r="AZ4027" s="12"/>
      <c r="BA4027" s="12"/>
      <c r="BB4027" s="12"/>
      <c r="BC4027" s="12"/>
      <c r="BD4027" s="12"/>
      <c r="BE4027" s="12"/>
      <c r="BF4027" s="12"/>
      <c r="BG4027" s="12"/>
      <c r="BH4027" s="12"/>
      <c r="BI4027" s="12"/>
      <c r="BJ4027" s="12"/>
      <c r="BK4027" s="12"/>
      <c r="BL4027" s="12"/>
      <c r="BM4027" s="12"/>
      <c r="BN4027" s="12"/>
      <c r="BO4027" s="12"/>
      <c r="BP4027" s="12"/>
      <c r="BQ4027" s="12"/>
      <c r="BR4027" s="12"/>
      <c r="BS4027" s="12"/>
      <c r="BT4027" s="12"/>
      <c r="BU4027" s="12"/>
      <c r="BV4027" s="12"/>
      <c r="BW4027" s="12"/>
      <c r="BX4027" s="12"/>
      <c r="BY4027" s="12"/>
      <c r="BZ4027" s="12"/>
      <c r="CA4027" s="12"/>
      <c r="CB4027" s="12"/>
      <c r="CC4027" s="12"/>
      <c r="CD4027" s="12"/>
      <c r="CE4027" s="12"/>
      <c r="CF4027" s="12"/>
      <c r="CG4027" s="12"/>
      <c r="CH4027" s="12"/>
      <c r="CI4027" s="12"/>
      <c r="CJ4027" s="12"/>
      <c r="CK4027" s="12"/>
      <c r="CL4027" s="12"/>
      <c r="CM4027" s="12"/>
      <c r="CN4027" s="12"/>
      <c r="CO4027" s="12"/>
      <c r="CP4027" s="12"/>
      <c r="CQ4027" s="12"/>
      <c r="CR4027" s="12"/>
      <c r="CS4027" s="12"/>
      <c r="CT4027" s="12"/>
      <c r="CU4027" s="12"/>
      <c r="CV4027" s="12"/>
      <c r="CW4027" s="12"/>
      <c r="CX4027" s="12"/>
      <c r="CY4027" s="12"/>
      <c r="CZ4027" s="12"/>
      <c r="DA4027" s="12"/>
      <c r="DB4027" s="12"/>
      <c r="DC4027" s="12"/>
      <c r="DD4027" s="12"/>
      <c r="DE4027" s="12"/>
      <c r="DF4027" s="12"/>
      <c r="DG4027" s="12"/>
      <c r="DH4027" s="12"/>
      <c r="DI4027" s="12"/>
      <c r="DJ4027" s="12"/>
      <c r="DK4027" s="12"/>
      <c r="DL4027" s="12"/>
      <c r="DM4027" s="12"/>
      <c r="DN4027" s="12"/>
      <c r="DO4027" s="12"/>
      <c r="DP4027" s="12"/>
      <c r="DQ4027" s="12"/>
      <c r="DR4027" s="12"/>
      <c r="DS4027" s="12"/>
      <c r="DT4027" s="12"/>
      <c r="DU4027" s="12"/>
      <c r="DV4027" s="12"/>
    </row>
    <row r="4028" spans="1:126" s="14" customFormat="1" ht="75.75" thickBot="1" x14ac:dyDescent="0.3">
      <c r="A4028" s="12"/>
      <c r="B4028" s="13">
        <f t="shared" si="65"/>
        <v>4019</v>
      </c>
      <c r="C4028" s="2" t="s">
        <v>3814</v>
      </c>
      <c r="D4028" s="9">
        <v>8701</v>
      </c>
      <c r="E4028" s="2" t="s">
        <v>4089</v>
      </c>
      <c r="F4028" s="2" t="s">
        <v>4098</v>
      </c>
      <c r="G4028" s="2" t="s">
        <v>4099</v>
      </c>
      <c r="H4028" s="2" t="s">
        <v>334</v>
      </c>
      <c r="J4028" s="12"/>
      <c r="K4028" s="12"/>
      <c r="L4028" s="12"/>
      <c r="M4028" s="12"/>
      <c r="N4028" s="12"/>
      <c r="O4028" s="12"/>
      <c r="P4028" s="12"/>
      <c r="Q4028" s="12"/>
      <c r="R4028" s="12"/>
      <c r="S4028" s="12"/>
      <c r="T4028" s="12"/>
      <c r="U4028" s="12"/>
      <c r="V4028" s="12"/>
      <c r="W4028" s="12"/>
      <c r="X4028" s="12"/>
      <c r="Y4028" s="12"/>
      <c r="Z4028" s="12"/>
      <c r="AA4028" s="12"/>
      <c r="AB4028" s="12"/>
      <c r="AC4028" s="12"/>
      <c r="AD4028" s="12"/>
      <c r="AE4028" s="12"/>
      <c r="AF4028" s="12"/>
      <c r="AG4028" s="12"/>
      <c r="AH4028" s="12"/>
      <c r="AI4028" s="12"/>
      <c r="AJ4028" s="12"/>
      <c r="AK4028" s="12"/>
      <c r="AL4028" s="12"/>
      <c r="AM4028" s="12"/>
      <c r="AN4028" s="12"/>
      <c r="AO4028" s="12"/>
      <c r="AP4028" s="12"/>
      <c r="AQ4028" s="12"/>
      <c r="AR4028" s="12"/>
      <c r="AS4028" s="12"/>
      <c r="AT4028" s="12"/>
      <c r="AU4028" s="12"/>
      <c r="AV4028" s="12"/>
      <c r="AW4028" s="12"/>
      <c r="AX4028" s="12"/>
      <c r="AY4028" s="12"/>
      <c r="AZ4028" s="12"/>
      <c r="BA4028" s="12"/>
      <c r="BB4028" s="12"/>
      <c r="BC4028" s="12"/>
      <c r="BD4028" s="12"/>
      <c r="BE4028" s="12"/>
      <c r="BF4028" s="12"/>
      <c r="BG4028" s="12"/>
      <c r="BH4028" s="12"/>
      <c r="BI4028" s="12"/>
      <c r="BJ4028" s="12"/>
      <c r="BK4028" s="12"/>
      <c r="BL4028" s="12"/>
      <c r="BM4028" s="12"/>
      <c r="BN4028" s="12"/>
      <c r="BO4028" s="12"/>
      <c r="BP4028" s="12"/>
      <c r="BQ4028" s="12"/>
      <c r="BR4028" s="12"/>
      <c r="BS4028" s="12"/>
      <c r="BT4028" s="12"/>
      <c r="BU4028" s="12"/>
      <c r="BV4028" s="12"/>
      <c r="BW4028" s="12"/>
      <c r="BX4028" s="12"/>
      <c r="BY4028" s="12"/>
      <c r="BZ4028" s="12"/>
      <c r="CA4028" s="12"/>
      <c r="CB4028" s="12"/>
      <c r="CC4028" s="12"/>
      <c r="CD4028" s="12"/>
      <c r="CE4028" s="12"/>
      <c r="CF4028" s="12"/>
      <c r="CG4028" s="12"/>
      <c r="CH4028" s="12"/>
      <c r="CI4028" s="12"/>
      <c r="CJ4028" s="12"/>
      <c r="CK4028" s="12"/>
      <c r="CL4028" s="12"/>
      <c r="CM4028" s="12"/>
      <c r="CN4028" s="12"/>
      <c r="CO4028" s="12"/>
      <c r="CP4028" s="12"/>
      <c r="CQ4028" s="12"/>
      <c r="CR4028" s="12"/>
      <c r="CS4028" s="12"/>
      <c r="CT4028" s="12"/>
      <c r="CU4028" s="12"/>
      <c r="CV4028" s="12"/>
      <c r="CW4028" s="12"/>
      <c r="CX4028" s="12"/>
      <c r="CY4028" s="12"/>
      <c r="CZ4028" s="12"/>
      <c r="DA4028" s="12"/>
      <c r="DB4028" s="12"/>
      <c r="DC4028" s="12"/>
      <c r="DD4028" s="12"/>
      <c r="DE4028" s="12"/>
      <c r="DF4028" s="12"/>
      <c r="DG4028" s="12"/>
      <c r="DH4028" s="12"/>
      <c r="DI4028" s="12"/>
      <c r="DJ4028" s="12"/>
      <c r="DK4028" s="12"/>
      <c r="DL4028" s="12"/>
      <c r="DM4028" s="12"/>
      <c r="DN4028" s="12"/>
      <c r="DO4028" s="12"/>
      <c r="DP4028" s="12"/>
      <c r="DQ4028" s="12"/>
      <c r="DR4028" s="12"/>
      <c r="DS4028" s="12"/>
      <c r="DT4028" s="12"/>
      <c r="DU4028" s="12"/>
      <c r="DV4028" s="12"/>
    </row>
    <row r="4029" spans="1:126" s="14" customFormat="1" ht="75.75" thickBot="1" x14ac:dyDescent="0.3">
      <c r="A4029" s="12"/>
      <c r="B4029" s="13">
        <f t="shared" si="65"/>
        <v>4020</v>
      </c>
      <c r="C4029" s="2" t="s">
        <v>3814</v>
      </c>
      <c r="D4029" s="9">
        <v>8701</v>
      </c>
      <c r="E4029" s="2" t="s">
        <v>4089</v>
      </c>
      <c r="F4029" s="2" t="s">
        <v>4101</v>
      </c>
      <c r="G4029" s="2" t="s">
        <v>4100</v>
      </c>
      <c r="H4029" s="2" t="s">
        <v>334</v>
      </c>
      <c r="J4029" s="12"/>
      <c r="K4029" s="12"/>
      <c r="L4029" s="12"/>
      <c r="M4029" s="12"/>
      <c r="N4029" s="12"/>
      <c r="O4029" s="12"/>
      <c r="P4029" s="12"/>
      <c r="Q4029" s="12"/>
      <c r="R4029" s="12"/>
      <c r="S4029" s="12"/>
      <c r="T4029" s="12"/>
      <c r="U4029" s="12"/>
      <c r="V4029" s="12"/>
      <c r="W4029" s="12"/>
      <c r="X4029" s="12"/>
      <c r="Y4029" s="12"/>
      <c r="Z4029" s="12"/>
      <c r="AA4029" s="12"/>
      <c r="AB4029" s="12"/>
      <c r="AC4029" s="12"/>
      <c r="AD4029" s="12"/>
      <c r="AE4029" s="12"/>
      <c r="AF4029" s="12"/>
      <c r="AG4029" s="12"/>
      <c r="AH4029" s="12"/>
      <c r="AI4029" s="12"/>
      <c r="AJ4029" s="12"/>
      <c r="AK4029" s="12"/>
      <c r="AL4029" s="12"/>
      <c r="AM4029" s="12"/>
      <c r="AN4029" s="12"/>
      <c r="AO4029" s="12"/>
      <c r="AP4029" s="12"/>
      <c r="AQ4029" s="12"/>
      <c r="AR4029" s="12"/>
      <c r="AS4029" s="12"/>
      <c r="AT4029" s="12"/>
      <c r="AU4029" s="12"/>
      <c r="AV4029" s="12"/>
      <c r="AW4029" s="12"/>
      <c r="AX4029" s="12"/>
      <c r="AY4029" s="12"/>
      <c r="AZ4029" s="12"/>
      <c r="BA4029" s="12"/>
      <c r="BB4029" s="12"/>
      <c r="BC4029" s="12"/>
      <c r="BD4029" s="12"/>
      <c r="BE4029" s="12"/>
      <c r="BF4029" s="12"/>
      <c r="BG4029" s="12"/>
      <c r="BH4029" s="12"/>
      <c r="BI4029" s="12"/>
      <c r="BJ4029" s="12"/>
      <c r="BK4029" s="12"/>
      <c r="BL4029" s="12"/>
      <c r="BM4029" s="12"/>
      <c r="BN4029" s="12"/>
      <c r="BO4029" s="12"/>
      <c r="BP4029" s="12"/>
      <c r="BQ4029" s="12"/>
      <c r="BR4029" s="12"/>
      <c r="BS4029" s="12"/>
      <c r="BT4029" s="12"/>
      <c r="BU4029" s="12"/>
      <c r="BV4029" s="12"/>
      <c r="BW4029" s="12"/>
      <c r="BX4029" s="12"/>
      <c r="BY4029" s="12"/>
      <c r="BZ4029" s="12"/>
      <c r="CA4029" s="12"/>
      <c r="CB4029" s="12"/>
      <c r="CC4029" s="12"/>
      <c r="CD4029" s="12"/>
      <c r="CE4029" s="12"/>
      <c r="CF4029" s="12"/>
      <c r="CG4029" s="12"/>
      <c r="CH4029" s="12"/>
      <c r="CI4029" s="12"/>
      <c r="CJ4029" s="12"/>
      <c r="CK4029" s="12"/>
      <c r="CL4029" s="12"/>
      <c r="CM4029" s="12"/>
      <c r="CN4029" s="12"/>
      <c r="CO4029" s="12"/>
      <c r="CP4029" s="12"/>
      <c r="CQ4029" s="12"/>
      <c r="CR4029" s="12"/>
      <c r="CS4029" s="12"/>
      <c r="CT4029" s="12"/>
      <c r="CU4029" s="12"/>
      <c r="CV4029" s="12"/>
      <c r="CW4029" s="12"/>
      <c r="CX4029" s="12"/>
      <c r="CY4029" s="12"/>
      <c r="CZ4029" s="12"/>
      <c r="DA4029" s="12"/>
      <c r="DB4029" s="12"/>
      <c r="DC4029" s="12"/>
      <c r="DD4029" s="12"/>
      <c r="DE4029" s="12"/>
      <c r="DF4029" s="12"/>
      <c r="DG4029" s="12"/>
      <c r="DH4029" s="12"/>
      <c r="DI4029" s="12"/>
      <c r="DJ4029" s="12"/>
      <c r="DK4029" s="12"/>
      <c r="DL4029" s="12"/>
      <c r="DM4029" s="12"/>
      <c r="DN4029" s="12"/>
      <c r="DO4029" s="12"/>
      <c r="DP4029" s="12"/>
      <c r="DQ4029" s="12"/>
      <c r="DR4029" s="12"/>
      <c r="DS4029" s="12"/>
      <c r="DT4029" s="12"/>
      <c r="DU4029" s="12"/>
      <c r="DV4029" s="12"/>
    </row>
    <row r="4030" spans="1:126" s="14" customFormat="1" ht="75.75" thickBot="1" x14ac:dyDescent="0.3">
      <c r="A4030" s="12"/>
      <c r="B4030" s="13">
        <f t="shared" si="65"/>
        <v>4021</v>
      </c>
      <c r="C4030" s="2" t="s">
        <v>3814</v>
      </c>
      <c r="D4030" s="9">
        <v>8701</v>
      </c>
      <c r="E4030" s="2" t="s">
        <v>4089</v>
      </c>
      <c r="F4030" s="2" t="s">
        <v>4102</v>
      </c>
      <c r="G4030" s="2" t="s">
        <v>4103</v>
      </c>
      <c r="H4030" s="2" t="s">
        <v>334</v>
      </c>
      <c r="J4030" s="12"/>
      <c r="K4030" s="12"/>
      <c r="L4030" s="12"/>
      <c r="M4030" s="12"/>
      <c r="N4030" s="12"/>
      <c r="O4030" s="12"/>
      <c r="P4030" s="12"/>
      <c r="Q4030" s="12"/>
      <c r="R4030" s="12"/>
      <c r="S4030" s="12"/>
      <c r="T4030" s="12"/>
      <c r="U4030" s="12"/>
      <c r="V4030" s="12"/>
      <c r="W4030" s="12"/>
      <c r="X4030" s="12"/>
      <c r="Y4030" s="12"/>
      <c r="Z4030" s="12"/>
      <c r="AA4030" s="12"/>
      <c r="AB4030" s="12"/>
      <c r="AC4030" s="12"/>
      <c r="AD4030" s="12"/>
      <c r="AE4030" s="12"/>
      <c r="AF4030" s="12"/>
      <c r="AG4030" s="12"/>
      <c r="AH4030" s="12"/>
      <c r="AI4030" s="12"/>
      <c r="AJ4030" s="12"/>
      <c r="AK4030" s="12"/>
      <c r="AL4030" s="12"/>
      <c r="AM4030" s="12"/>
      <c r="AN4030" s="12"/>
      <c r="AO4030" s="12"/>
      <c r="AP4030" s="12"/>
      <c r="AQ4030" s="12"/>
      <c r="AR4030" s="12"/>
      <c r="AS4030" s="12"/>
      <c r="AT4030" s="12"/>
      <c r="AU4030" s="12"/>
      <c r="AV4030" s="12"/>
      <c r="AW4030" s="12"/>
      <c r="AX4030" s="12"/>
      <c r="AY4030" s="12"/>
      <c r="AZ4030" s="12"/>
      <c r="BA4030" s="12"/>
      <c r="BB4030" s="12"/>
      <c r="BC4030" s="12"/>
      <c r="BD4030" s="12"/>
      <c r="BE4030" s="12"/>
      <c r="BF4030" s="12"/>
      <c r="BG4030" s="12"/>
      <c r="BH4030" s="12"/>
      <c r="BI4030" s="12"/>
      <c r="BJ4030" s="12"/>
      <c r="BK4030" s="12"/>
      <c r="BL4030" s="12"/>
      <c r="BM4030" s="12"/>
      <c r="BN4030" s="12"/>
      <c r="BO4030" s="12"/>
      <c r="BP4030" s="12"/>
      <c r="BQ4030" s="12"/>
      <c r="BR4030" s="12"/>
      <c r="BS4030" s="12"/>
      <c r="BT4030" s="12"/>
      <c r="BU4030" s="12"/>
      <c r="BV4030" s="12"/>
      <c r="BW4030" s="12"/>
      <c r="BX4030" s="12"/>
      <c r="BY4030" s="12"/>
      <c r="BZ4030" s="12"/>
      <c r="CA4030" s="12"/>
      <c r="CB4030" s="12"/>
      <c r="CC4030" s="12"/>
      <c r="CD4030" s="12"/>
      <c r="CE4030" s="12"/>
      <c r="CF4030" s="12"/>
      <c r="CG4030" s="12"/>
      <c r="CH4030" s="12"/>
      <c r="CI4030" s="12"/>
      <c r="CJ4030" s="12"/>
      <c r="CK4030" s="12"/>
      <c r="CL4030" s="12"/>
      <c r="CM4030" s="12"/>
      <c r="CN4030" s="12"/>
      <c r="CO4030" s="12"/>
      <c r="CP4030" s="12"/>
      <c r="CQ4030" s="12"/>
      <c r="CR4030" s="12"/>
      <c r="CS4030" s="12"/>
      <c r="CT4030" s="12"/>
      <c r="CU4030" s="12"/>
      <c r="CV4030" s="12"/>
      <c r="CW4030" s="12"/>
      <c r="CX4030" s="12"/>
      <c r="CY4030" s="12"/>
      <c r="CZ4030" s="12"/>
      <c r="DA4030" s="12"/>
      <c r="DB4030" s="12"/>
      <c r="DC4030" s="12"/>
      <c r="DD4030" s="12"/>
      <c r="DE4030" s="12"/>
      <c r="DF4030" s="12"/>
      <c r="DG4030" s="12"/>
      <c r="DH4030" s="12"/>
      <c r="DI4030" s="12"/>
      <c r="DJ4030" s="12"/>
      <c r="DK4030" s="12"/>
      <c r="DL4030" s="12"/>
      <c r="DM4030" s="12"/>
      <c r="DN4030" s="12"/>
      <c r="DO4030" s="12"/>
      <c r="DP4030" s="12"/>
      <c r="DQ4030" s="12"/>
      <c r="DR4030" s="12"/>
      <c r="DS4030" s="12"/>
      <c r="DT4030" s="12"/>
      <c r="DU4030" s="12"/>
      <c r="DV4030" s="12"/>
    </row>
    <row r="4031" spans="1:126" s="14" customFormat="1" ht="90.75" thickBot="1" x14ac:dyDescent="0.3">
      <c r="A4031" s="12"/>
      <c r="B4031" s="13">
        <f t="shared" si="65"/>
        <v>4022</v>
      </c>
      <c r="C4031" s="2" t="s">
        <v>3814</v>
      </c>
      <c r="D4031" s="9">
        <v>8701</v>
      </c>
      <c r="E4031" s="2" t="s">
        <v>4089</v>
      </c>
      <c r="F4031" s="2" t="s">
        <v>4104</v>
      </c>
      <c r="G4031" s="2" t="s">
        <v>4105</v>
      </c>
      <c r="H4031" s="2" t="s">
        <v>334</v>
      </c>
      <c r="J4031" s="12"/>
      <c r="K4031" s="12"/>
      <c r="L4031" s="12"/>
      <c r="M4031" s="12"/>
      <c r="N4031" s="12"/>
      <c r="O4031" s="12"/>
      <c r="P4031" s="12"/>
      <c r="Q4031" s="12"/>
      <c r="R4031" s="12"/>
      <c r="S4031" s="12"/>
      <c r="T4031" s="12"/>
      <c r="U4031" s="12"/>
      <c r="V4031" s="12"/>
      <c r="W4031" s="12"/>
      <c r="X4031" s="12"/>
      <c r="Y4031" s="12"/>
      <c r="Z4031" s="12"/>
      <c r="AA4031" s="12"/>
      <c r="AB4031" s="12"/>
      <c r="AC4031" s="12"/>
      <c r="AD4031" s="12"/>
      <c r="AE4031" s="12"/>
      <c r="AF4031" s="12"/>
      <c r="AG4031" s="12"/>
      <c r="AH4031" s="12"/>
      <c r="AI4031" s="12"/>
      <c r="AJ4031" s="12"/>
      <c r="AK4031" s="12"/>
      <c r="AL4031" s="12"/>
      <c r="AM4031" s="12"/>
      <c r="AN4031" s="12"/>
      <c r="AO4031" s="12"/>
      <c r="AP4031" s="12"/>
      <c r="AQ4031" s="12"/>
      <c r="AR4031" s="12"/>
      <c r="AS4031" s="12"/>
      <c r="AT4031" s="12"/>
      <c r="AU4031" s="12"/>
      <c r="AV4031" s="12"/>
      <c r="AW4031" s="12"/>
      <c r="AX4031" s="12"/>
      <c r="AY4031" s="12"/>
      <c r="AZ4031" s="12"/>
      <c r="BA4031" s="12"/>
      <c r="BB4031" s="12"/>
      <c r="BC4031" s="12"/>
      <c r="BD4031" s="12"/>
      <c r="BE4031" s="12"/>
      <c r="BF4031" s="12"/>
      <c r="BG4031" s="12"/>
      <c r="BH4031" s="12"/>
      <c r="BI4031" s="12"/>
      <c r="BJ4031" s="12"/>
      <c r="BK4031" s="12"/>
      <c r="BL4031" s="12"/>
      <c r="BM4031" s="12"/>
      <c r="BN4031" s="12"/>
      <c r="BO4031" s="12"/>
      <c r="BP4031" s="12"/>
      <c r="BQ4031" s="12"/>
      <c r="BR4031" s="12"/>
      <c r="BS4031" s="12"/>
      <c r="BT4031" s="12"/>
      <c r="BU4031" s="12"/>
      <c r="BV4031" s="12"/>
      <c r="BW4031" s="12"/>
      <c r="BX4031" s="12"/>
      <c r="BY4031" s="12"/>
      <c r="BZ4031" s="12"/>
      <c r="CA4031" s="12"/>
      <c r="CB4031" s="12"/>
      <c r="CC4031" s="12"/>
      <c r="CD4031" s="12"/>
      <c r="CE4031" s="12"/>
      <c r="CF4031" s="12"/>
      <c r="CG4031" s="12"/>
      <c r="CH4031" s="12"/>
      <c r="CI4031" s="12"/>
      <c r="CJ4031" s="12"/>
      <c r="CK4031" s="12"/>
      <c r="CL4031" s="12"/>
      <c r="CM4031" s="12"/>
      <c r="CN4031" s="12"/>
      <c r="CO4031" s="12"/>
      <c r="CP4031" s="12"/>
      <c r="CQ4031" s="12"/>
      <c r="CR4031" s="12"/>
      <c r="CS4031" s="12"/>
      <c r="CT4031" s="12"/>
      <c r="CU4031" s="12"/>
      <c r="CV4031" s="12"/>
      <c r="CW4031" s="12"/>
      <c r="CX4031" s="12"/>
      <c r="CY4031" s="12"/>
      <c r="CZ4031" s="12"/>
      <c r="DA4031" s="12"/>
      <c r="DB4031" s="12"/>
      <c r="DC4031" s="12"/>
      <c r="DD4031" s="12"/>
      <c r="DE4031" s="12"/>
      <c r="DF4031" s="12"/>
      <c r="DG4031" s="12"/>
      <c r="DH4031" s="12"/>
      <c r="DI4031" s="12"/>
      <c r="DJ4031" s="12"/>
      <c r="DK4031" s="12"/>
      <c r="DL4031" s="12"/>
      <c r="DM4031" s="12"/>
      <c r="DN4031" s="12"/>
      <c r="DO4031" s="12"/>
      <c r="DP4031" s="12"/>
      <c r="DQ4031" s="12"/>
      <c r="DR4031" s="12"/>
      <c r="DS4031" s="12"/>
      <c r="DT4031" s="12"/>
      <c r="DU4031" s="12"/>
      <c r="DV4031" s="12"/>
    </row>
    <row r="4032" spans="1:126" s="14" customFormat="1" ht="75.75" thickBot="1" x14ac:dyDescent="0.3">
      <c r="A4032" s="12"/>
      <c r="B4032" s="13">
        <f t="shared" si="65"/>
        <v>4023</v>
      </c>
      <c r="C4032" s="2" t="s">
        <v>3814</v>
      </c>
      <c r="D4032" s="9">
        <v>8701</v>
      </c>
      <c r="E4032" s="2" t="s">
        <v>4089</v>
      </c>
      <c r="F4032" s="2" t="s">
        <v>4107</v>
      </c>
      <c r="G4032" s="2" t="s">
        <v>4106</v>
      </c>
      <c r="H4032" s="2" t="s">
        <v>334</v>
      </c>
      <c r="J4032" s="12"/>
      <c r="K4032" s="12"/>
      <c r="L4032" s="12"/>
      <c r="M4032" s="12"/>
      <c r="N4032" s="12"/>
      <c r="O4032" s="12"/>
      <c r="P4032" s="12"/>
      <c r="Q4032" s="12"/>
      <c r="R4032" s="12"/>
      <c r="S4032" s="12"/>
      <c r="T4032" s="12"/>
      <c r="U4032" s="12"/>
      <c r="V4032" s="12"/>
      <c r="W4032" s="12"/>
      <c r="X4032" s="12"/>
      <c r="Y4032" s="12"/>
      <c r="Z4032" s="12"/>
      <c r="AA4032" s="12"/>
      <c r="AB4032" s="12"/>
      <c r="AC4032" s="12"/>
      <c r="AD4032" s="12"/>
      <c r="AE4032" s="12"/>
      <c r="AF4032" s="12"/>
      <c r="AG4032" s="12"/>
      <c r="AH4032" s="12"/>
      <c r="AI4032" s="12"/>
      <c r="AJ4032" s="12"/>
      <c r="AK4032" s="12"/>
      <c r="AL4032" s="12"/>
      <c r="AM4032" s="12"/>
      <c r="AN4032" s="12"/>
      <c r="AO4032" s="12"/>
      <c r="AP4032" s="12"/>
      <c r="AQ4032" s="12"/>
      <c r="AR4032" s="12"/>
      <c r="AS4032" s="12"/>
      <c r="AT4032" s="12"/>
      <c r="AU4032" s="12"/>
      <c r="AV4032" s="12"/>
      <c r="AW4032" s="12"/>
      <c r="AX4032" s="12"/>
      <c r="AY4032" s="12"/>
      <c r="AZ4032" s="12"/>
      <c r="BA4032" s="12"/>
      <c r="BB4032" s="12"/>
      <c r="BC4032" s="12"/>
      <c r="BD4032" s="12"/>
      <c r="BE4032" s="12"/>
      <c r="BF4032" s="12"/>
      <c r="BG4032" s="12"/>
      <c r="BH4032" s="12"/>
      <c r="BI4032" s="12"/>
      <c r="BJ4032" s="12"/>
      <c r="BK4032" s="12"/>
      <c r="BL4032" s="12"/>
      <c r="BM4032" s="12"/>
      <c r="BN4032" s="12"/>
      <c r="BO4032" s="12"/>
      <c r="BP4032" s="12"/>
      <c r="BQ4032" s="12"/>
      <c r="BR4032" s="12"/>
      <c r="BS4032" s="12"/>
      <c r="BT4032" s="12"/>
      <c r="BU4032" s="12"/>
      <c r="BV4032" s="12"/>
      <c r="BW4032" s="12"/>
      <c r="BX4032" s="12"/>
      <c r="BY4032" s="12"/>
      <c r="BZ4032" s="12"/>
      <c r="CA4032" s="12"/>
      <c r="CB4032" s="12"/>
      <c r="CC4032" s="12"/>
      <c r="CD4032" s="12"/>
      <c r="CE4032" s="12"/>
      <c r="CF4032" s="12"/>
      <c r="CG4032" s="12"/>
      <c r="CH4032" s="12"/>
      <c r="CI4032" s="12"/>
      <c r="CJ4032" s="12"/>
      <c r="CK4032" s="12"/>
      <c r="CL4032" s="12"/>
      <c r="CM4032" s="12"/>
      <c r="CN4032" s="12"/>
      <c r="CO4032" s="12"/>
      <c r="CP4032" s="12"/>
      <c r="CQ4032" s="12"/>
      <c r="CR4032" s="12"/>
      <c r="CS4032" s="12"/>
      <c r="CT4032" s="12"/>
      <c r="CU4032" s="12"/>
      <c r="CV4032" s="12"/>
      <c r="CW4032" s="12"/>
      <c r="CX4032" s="12"/>
      <c r="CY4032" s="12"/>
      <c r="CZ4032" s="12"/>
      <c r="DA4032" s="12"/>
      <c r="DB4032" s="12"/>
      <c r="DC4032" s="12"/>
      <c r="DD4032" s="12"/>
      <c r="DE4032" s="12"/>
      <c r="DF4032" s="12"/>
      <c r="DG4032" s="12"/>
      <c r="DH4032" s="12"/>
      <c r="DI4032" s="12"/>
      <c r="DJ4032" s="12"/>
      <c r="DK4032" s="12"/>
      <c r="DL4032" s="12"/>
      <c r="DM4032" s="12"/>
      <c r="DN4032" s="12"/>
      <c r="DO4032" s="12"/>
      <c r="DP4032" s="12"/>
      <c r="DQ4032" s="12"/>
      <c r="DR4032" s="12"/>
      <c r="DS4032" s="12"/>
      <c r="DT4032" s="12"/>
      <c r="DU4032" s="12"/>
      <c r="DV4032" s="12"/>
    </row>
    <row r="4033" spans="1:126" s="14" customFormat="1" ht="75.75" thickBot="1" x14ac:dyDescent="0.3">
      <c r="A4033" s="12"/>
      <c r="B4033" s="13">
        <f t="shared" si="65"/>
        <v>4024</v>
      </c>
      <c r="C4033" s="2" t="s">
        <v>3814</v>
      </c>
      <c r="D4033" s="9">
        <v>8701</v>
      </c>
      <c r="E4033" s="2" t="s">
        <v>4089</v>
      </c>
      <c r="F4033" s="2" t="s">
        <v>4108</v>
      </c>
      <c r="G4033" s="2" t="s">
        <v>4109</v>
      </c>
      <c r="H4033" s="2" t="s">
        <v>334</v>
      </c>
      <c r="J4033" s="12"/>
      <c r="K4033" s="12"/>
      <c r="L4033" s="12"/>
      <c r="M4033" s="12"/>
      <c r="N4033" s="12"/>
      <c r="O4033" s="12"/>
      <c r="P4033" s="12"/>
      <c r="Q4033" s="12"/>
      <c r="R4033" s="12"/>
      <c r="S4033" s="12"/>
      <c r="T4033" s="12"/>
      <c r="U4033" s="12"/>
      <c r="V4033" s="12"/>
      <c r="W4033" s="12"/>
      <c r="X4033" s="12"/>
      <c r="Y4033" s="12"/>
      <c r="Z4033" s="12"/>
      <c r="AA4033" s="12"/>
      <c r="AB4033" s="12"/>
      <c r="AC4033" s="12"/>
      <c r="AD4033" s="12"/>
      <c r="AE4033" s="12"/>
      <c r="AF4033" s="12"/>
      <c r="AG4033" s="12"/>
      <c r="AH4033" s="12"/>
      <c r="AI4033" s="12"/>
      <c r="AJ4033" s="12"/>
      <c r="AK4033" s="12"/>
      <c r="AL4033" s="12"/>
      <c r="AM4033" s="12"/>
      <c r="AN4033" s="12"/>
      <c r="AO4033" s="12"/>
      <c r="AP4033" s="12"/>
      <c r="AQ4033" s="12"/>
      <c r="AR4033" s="12"/>
      <c r="AS4033" s="12"/>
      <c r="AT4033" s="12"/>
      <c r="AU4033" s="12"/>
      <c r="AV4033" s="12"/>
      <c r="AW4033" s="12"/>
      <c r="AX4033" s="12"/>
      <c r="AY4033" s="12"/>
      <c r="AZ4033" s="12"/>
      <c r="BA4033" s="12"/>
      <c r="BB4033" s="12"/>
      <c r="BC4033" s="12"/>
      <c r="BD4033" s="12"/>
      <c r="BE4033" s="12"/>
      <c r="BF4033" s="12"/>
      <c r="BG4033" s="12"/>
      <c r="BH4033" s="12"/>
      <c r="BI4033" s="12"/>
      <c r="BJ4033" s="12"/>
      <c r="BK4033" s="12"/>
      <c r="BL4033" s="12"/>
      <c r="BM4033" s="12"/>
      <c r="BN4033" s="12"/>
      <c r="BO4033" s="12"/>
      <c r="BP4033" s="12"/>
      <c r="BQ4033" s="12"/>
      <c r="BR4033" s="12"/>
      <c r="BS4033" s="12"/>
      <c r="BT4033" s="12"/>
      <c r="BU4033" s="12"/>
      <c r="BV4033" s="12"/>
      <c r="BW4033" s="12"/>
      <c r="BX4033" s="12"/>
      <c r="BY4033" s="12"/>
      <c r="BZ4033" s="12"/>
      <c r="CA4033" s="12"/>
      <c r="CB4033" s="12"/>
      <c r="CC4033" s="12"/>
      <c r="CD4033" s="12"/>
      <c r="CE4033" s="12"/>
      <c r="CF4033" s="12"/>
      <c r="CG4033" s="12"/>
      <c r="CH4033" s="12"/>
      <c r="CI4033" s="12"/>
      <c r="CJ4033" s="12"/>
      <c r="CK4033" s="12"/>
      <c r="CL4033" s="12"/>
      <c r="CM4033" s="12"/>
      <c r="CN4033" s="12"/>
      <c r="CO4033" s="12"/>
      <c r="CP4033" s="12"/>
      <c r="CQ4033" s="12"/>
      <c r="CR4033" s="12"/>
      <c r="CS4033" s="12"/>
      <c r="CT4033" s="12"/>
      <c r="CU4033" s="12"/>
      <c r="CV4033" s="12"/>
      <c r="CW4033" s="12"/>
      <c r="CX4033" s="12"/>
      <c r="CY4033" s="12"/>
      <c r="CZ4033" s="12"/>
      <c r="DA4033" s="12"/>
      <c r="DB4033" s="12"/>
      <c r="DC4033" s="12"/>
      <c r="DD4033" s="12"/>
      <c r="DE4033" s="12"/>
      <c r="DF4033" s="12"/>
      <c r="DG4033" s="12"/>
      <c r="DH4033" s="12"/>
      <c r="DI4033" s="12"/>
      <c r="DJ4033" s="12"/>
      <c r="DK4033" s="12"/>
      <c r="DL4033" s="12"/>
      <c r="DM4033" s="12"/>
      <c r="DN4033" s="12"/>
      <c r="DO4033" s="12"/>
      <c r="DP4033" s="12"/>
      <c r="DQ4033" s="12"/>
      <c r="DR4033" s="12"/>
      <c r="DS4033" s="12"/>
      <c r="DT4033" s="12"/>
      <c r="DU4033" s="12"/>
      <c r="DV4033" s="12"/>
    </row>
    <row r="4034" spans="1:126" s="14" customFormat="1" ht="75.75" thickBot="1" x14ac:dyDescent="0.3">
      <c r="A4034" s="12"/>
      <c r="B4034" s="13">
        <f t="shared" si="65"/>
        <v>4025</v>
      </c>
      <c r="C4034" s="2" t="s">
        <v>3814</v>
      </c>
      <c r="D4034" s="9">
        <v>8701</v>
      </c>
      <c r="E4034" s="2" t="s">
        <v>4089</v>
      </c>
      <c r="F4034" s="2" t="s">
        <v>4111</v>
      </c>
      <c r="G4034" s="2" t="s">
        <v>4110</v>
      </c>
      <c r="H4034" s="2" t="s">
        <v>334</v>
      </c>
      <c r="J4034" s="12"/>
      <c r="K4034" s="12"/>
      <c r="L4034" s="12"/>
      <c r="M4034" s="12"/>
      <c r="N4034" s="12"/>
      <c r="O4034" s="12"/>
      <c r="P4034" s="12"/>
      <c r="Q4034" s="12"/>
      <c r="R4034" s="12"/>
      <c r="S4034" s="12"/>
      <c r="T4034" s="12"/>
      <c r="U4034" s="12"/>
      <c r="V4034" s="12"/>
      <c r="W4034" s="12"/>
      <c r="X4034" s="12"/>
      <c r="Y4034" s="12"/>
      <c r="Z4034" s="12"/>
      <c r="AA4034" s="12"/>
      <c r="AB4034" s="12"/>
      <c r="AC4034" s="12"/>
      <c r="AD4034" s="12"/>
      <c r="AE4034" s="12"/>
      <c r="AF4034" s="12"/>
      <c r="AG4034" s="12"/>
      <c r="AH4034" s="12"/>
      <c r="AI4034" s="12"/>
      <c r="AJ4034" s="12"/>
      <c r="AK4034" s="12"/>
      <c r="AL4034" s="12"/>
      <c r="AM4034" s="12"/>
      <c r="AN4034" s="12"/>
      <c r="AO4034" s="12"/>
      <c r="AP4034" s="12"/>
      <c r="AQ4034" s="12"/>
      <c r="AR4034" s="12"/>
      <c r="AS4034" s="12"/>
      <c r="AT4034" s="12"/>
      <c r="AU4034" s="12"/>
      <c r="AV4034" s="12"/>
      <c r="AW4034" s="12"/>
      <c r="AX4034" s="12"/>
      <c r="AY4034" s="12"/>
      <c r="AZ4034" s="12"/>
      <c r="BA4034" s="12"/>
      <c r="BB4034" s="12"/>
      <c r="BC4034" s="12"/>
      <c r="BD4034" s="12"/>
      <c r="BE4034" s="12"/>
      <c r="BF4034" s="12"/>
      <c r="BG4034" s="12"/>
      <c r="BH4034" s="12"/>
      <c r="BI4034" s="12"/>
      <c r="BJ4034" s="12"/>
      <c r="BK4034" s="12"/>
      <c r="BL4034" s="12"/>
      <c r="BM4034" s="12"/>
      <c r="BN4034" s="12"/>
      <c r="BO4034" s="12"/>
      <c r="BP4034" s="12"/>
      <c r="BQ4034" s="12"/>
      <c r="BR4034" s="12"/>
      <c r="BS4034" s="12"/>
      <c r="BT4034" s="12"/>
      <c r="BU4034" s="12"/>
      <c r="BV4034" s="12"/>
      <c r="BW4034" s="12"/>
      <c r="BX4034" s="12"/>
      <c r="BY4034" s="12"/>
      <c r="BZ4034" s="12"/>
      <c r="CA4034" s="12"/>
      <c r="CB4034" s="12"/>
      <c r="CC4034" s="12"/>
      <c r="CD4034" s="12"/>
      <c r="CE4034" s="12"/>
      <c r="CF4034" s="12"/>
      <c r="CG4034" s="12"/>
      <c r="CH4034" s="12"/>
      <c r="CI4034" s="12"/>
      <c r="CJ4034" s="12"/>
      <c r="CK4034" s="12"/>
      <c r="CL4034" s="12"/>
      <c r="CM4034" s="12"/>
      <c r="CN4034" s="12"/>
      <c r="CO4034" s="12"/>
      <c r="CP4034" s="12"/>
      <c r="CQ4034" s="12"/>
      <c r="CR4034" s="12"/>
      <c r="CS4034" s="12"/>
      <c r="CT4034" s="12"/>
      <c r="CU4034" s="12"/>
      <c r="CV4034" s="12"/>
      <c r="CW4034" s="12"/>
      <c r="CX4034" s="12"/>
      <c r="CY4034" s="12"/>
      <c r="CZ4034" s="12"/>
      <c r="DA4034" s="12"/>
      <c r="DB4034" s="12"/>
      <c r="DC4034" s="12"/>
      <c r="DD4034" s="12"/>
      <c r="DE4034" s="12"/>
      <c r="DF4034" s="12"/>
      <c r="DG4034" s="12"/>
      <c r="DH4034" s="12"/>
      <c r="DI4034" s="12"/>
      <c r="DJ4034" s="12"/>
      <c r="DK4034" s="12"/>
      <c r="DL4034" s="12"/>
      <c r="DM4034" s="12"/>
      <c r="DN4034" s="12"/>
      <c r="DO4034" s="12"/>
      <c r="DP4034" s="12"/>
      <c r="DQ4034" s="12"/>
      <c r="DR4034" s="12"/>
      <c r="DS4034" s="12"/>
      <c r="DT4034" s="12"/>
      <c r="DU4034" s="12"/>
      <c r="DV4034" s="12"/>
    </row>
    <row r="4035" spans="1:126" s="14" customFormat="1" ht="60.75" thickBot="1" x14ac:dyDescent="0.3">
      <c r="A4035" s="12"/>
      <c r="B4035" s="13">
        <f t="shared" si="65"/>
        <v>4026</v>
      </c>
      <c r="C4035" s="2" t="s">
        <v>3814</v>
      </c>
      <c r="D4035" s="9">
        <v>8701</v>
      </c>
      <c r="E4035" s="2" t="s">
        <v>4089</v>
      </c>
      <c r="F4035" s="2" t="s">
        <v>4112</v>
      </c>
      <c r="G4035" s="2" t="s">
        <v>4113</v>
      </c>
      <c r="H4035" s="2" t="s">
        <v>334</v>
      </c>
      <c r="J4035" s="12"/>
      <c r="K4035" s="12"/>
      <c r="L4035" s="12"/>
      <c r="M4035" s="12"/>
      <c r="N4035" s="12"/>
      <c r="O4035" s="12"/>
      <c r="P4035" s="12"/>
      <c r="Q4035" s="12"/>
      <c r="R4035" s="12"/>
      <c r="S4035" s="12"/>
      <c r="T4035" s="12"/>
      <c r="U4035" s="12"/>
      <c r="V4035" s="12"/>
      <c r="W4035" s="12"/>
      <c r="X4035" s="12"/>
      <c r="Y4035" s="12"/>
      <c r="Z4035" s="12"/>
      <c r="AA4035" s="12"/>
      <c r="AB4035" s="12"/>
      <c r="AC4035" s="12"/>
      <c r="AD4035" s="12"/>
      <c r="AE4035" s="12"/>
      <c r="AF4035" s="12"/>
      <c r="AG4035" s="12"/>
      <c r="AH4035" s="12"/>
      <c r="AI4035" s="12"/>
      <c r="AJ4035" s="12"/>
      <c r="AK4035" s="12"/>
      <c r="AL4035" s="12"/>
      <c r="AM4035" s="12"/>
      <c r="AN4035" s="12"/>
      <c r="AO4035" s="12"/>
      <c r="AP4035" s="12"/>
      <c r="AQ4035" s="12"/>
      <c r="AR4035" s="12"/>
      <c r="AS4035" s="12"/>
      <c r="AT4035" s="12"/>
      <c r="AU4035" s="12"/>
      <c r="AV4035" s="12"/>
      <c r="AW4035" s="12"/>
      <c r="AX4035" s="12"/>
      <c r="AY4035" s="12"/>
      <c r="AZ4035" s="12"/>
      <c r="BA4035" s="12"/>
      <c r="BB4035" s="12"/>
      <c r="BC4035" s="12"/>
      <c r="BD4035" s="12"/>
      <c r="BE4035" s="12"/>
      <c r="BF4035" s="12"/>
      <c r="BG4035" s="12"/>
      <c r="BH4035" s="12"/>
      <c r="BI4035" s="12"/>
      <c r="BJ4035" s="12"/>
      <c r="BK4035" s="12"/>
      <c r="BL4035" s="12"/>
      <c r="BM4035" s="12"/>
      <c r="BN4035" s="12"/>
      <c r="BO4035" s="12"/>
      <c r="BP4035" s="12"/>
      <c r="BQ4035" s="12"/>
      <c r="BR4035" s="12"/>
      <c r="BS4035" s="12"/>
      <c r="BT4035" s="12"/>
      <c r="BU4035" s="12"/>
      <c r="BV4035" s="12"/>
      <c r="BW4035" s="12"/>
      <c r="BX4035" s="12"/>
      <c r="BY4035" s="12"/>
      <c r="BZ4035" s="12"/>
      <c r="CA4035" s="12"/>
      <c r="CB4035" s="12"/>
      <c r="CC4035" s="12"/>
      <c r="CD4035" s="12"/>
      <c r="CE4035" s="12"/>
      <c r="CF4035" s="12"/>
      <c r="CG4035" s="12"/>
      <c r="CH4035" s="12"/>
      <c r="CI4035" s="12"/>
      <c r="CJ4035" s="12"/>
      <c r="CK4035" s="12"/>
      <c r="CL4035" s="12"/>
      <c r="CM4035" s="12"/>
      <c r="CN4035" s="12"/>
      <c r="CO4035" s="12"/>
      <c r="CP4035" s="12"/>
      <c r="CQ4035" s="12"/>
      <c r="CR4035" s="12"/>
      <c r="CS4035" s="12"/>
      <c r="CT4035" s="12"/>
      <c r="CU4035" s="12"/>
      <c r="CV4035" s="12"/>
      <c r="CW4035" s="12"/>
      <c r="CX4035" s="12"/>
      <c r="CY4035" s="12"/>
      <c r="CZ4035" s="12"/>
      <c r="DA4035" s="12"/>
      <c r="DB4035" s="12"/>
      <c r="DC4035" s="12"/>
      <c r="DD4035" s="12"/>
      <c r="DE4035" s="12"/>
      <c r="DF4035" s="12"/>
      <c r="DG4035" s="12"/>
      <c r="DH4035" s="12"/>
      <c r="DI4035" s="12"/>
      <c r="DJ4035" s="12"/>
      <c r="DK4035" s="12"/>
      <c r="DL4035" s="12"/>
      <c r="DM4035" s="12"/>
      <c r="DN4035" s="12"/>
      <c r="DO4035" s="12"/>
      <c r="DP4035" s="12"/>
      <c r="DQ4035" s="12"/>
      <c r="DR4035" s="12"/>
      <c r="DS4035" s="12"/>
      <c r="DT4035" s="12"/>
      <c r="DU4035" s="12"/>
      <c r="DV4035" s="12"/>
    </row>
    <row r="4036" spans="1:126" s="14" customFormat="1" ht="90.75" thickBot="1" x14ac:dyDescent="0.3">
      <c r="A4036" s="12"/>
      <c r="B4036" s="13">
        <f t="shared" si="65"/>
        <v>4027</v>
      </c>
      <c r="C4036" s="2" t="s">
        <v>3814</v>
      </c>
      <c r="D4036" s="9">
        <v>8701</v>
      </c>
      <c r="E4036" s="2" t="s">
        <v>4089</v>
      </c>
      <c r="F4036" s="2" t="s">
        <v>4114</v>
      </c>
      <c r="G4036" s="2" t="s">
        <v>4115</v>
      </c>
      <c r="H4036" s="2" t="s">
        <v>334</v>
      </c>
      <c r="J4036" s="12"/>
      <c r="K4036" s="12"/>
      <c r="L4036" s="12"/>
      <c r="M4036" s="12"/>
      <c r="N4036" s="12"/>
      <c r="O4036" s="12"/>
      <c r="P4036" s="12"/>
      <c r="Q4036" s="12"/>
      <c r="R4036" s="12"/>
      <c r="S4036" s="12"/>
      <c r="T4036" s="12"/>
      <c r="U4036" s="12"/>
      <c r="V4036" s="12"/>
      <c r="W4036" s="12"/>
      <c r="X4036" s="12"/>
      <c r="Y4036" s="12"/>
      <c r="Z4036" s="12"/>
      <c r="AA4036" s="12"/>
      <c r="AB4036" s="12"/>
      <c r="AC4036" s="12"/>
      <c r="AD4036" s="12"/>
      <c r="AE4036" s="12"/>
      <c r="AF4036" s="12"/>
      <c r="AG4036" s="12"/>
      <c r="AH4036" s="12"/>
      <c r="AI4036" s="12"/>
      <c r="AJ4036" s="12"/>
      <c r="AK4036" s="12"/>
      <c r="AL4036" s="12"/>
      <c r="AM4036" s="12"/>
      <c r="AN4036" s="12"/>
      <c r="AO4036" s="12"/>
      <c r="AP4036" s="12"/>
      <c r="AQ4036" s="12"/>
      <c r="AR4036" s="12"/>
      <c r="AS4036" s="12"/>
      <c r="AT4036" s="12"/>
      <c r="AU4036" s="12"/>
      <c r="AV4036" s="12"/>
      <c r="AW4036" s="12"/>
      <c r="AX4036" s="12"/>
      <c r="AY4036" s="12"/>
      <c r="AZ4036" s="12"/>
      <c r="BA4036" s="12"/>
      <c r="BB4036" s="12"/>
      <c r="BC4036" s="12"/>
      <c r="BD4036" s="12"/>
      <c r="BE4036" s="12"/>
      <c r="BF4036" s="12"/>
      <c r="BG4036" s="12"/>
      <c r="BH4036" s="12"/>
      <c r="BI4036" s="12"/>
      <c r="BJ4036" s="12"/>
      <c r="BK4036" s="12"/>
      <c r="BL4036" s="12"/>
      <c r="BM4036" s="12"/>
      <c r="BN4036" s="12"/>
      <c r="BO4036" s="12"/>
      <c r="BP4036" s="12"/>
      <c r="BQ4036" s="12"/>
      <c r="BR4036" s="12"/>
      <c r="BS4036" s="12"/>
      <c r="BT4036" s="12"/>
      <c r="BU4036" s="12"/>
      <c r="BV4036" s="12"/>
      <c r="BW4036" s="12"/>
      <c r="BX4036" s="12"/>
      <c r="BY4036" s="12"/>
      <c r="BZ4036" s="12"/>
      <c r="CA4036" s="12"/>
      <c r="CB4036" s="12"/>
      <c r="CC4036" s="12"/>
      <c r="CD4036" s="12"/>
      <c r="CE4036" s="12"/>
      <c r="CF4036" s="12"/>
      <c r="CG4036" s="12"/>
      <c r="CH4036" s="12"/>
      <c r="CI4036" s="12"/>
      <c r="CJ4036" s="12"/>
      <c r="CK4036" s="12"/>
      <c r="CL4036" s="12"/>
      <c r="CM4036" s="12"/>
      <c r="CN4036" s="12"/>
      <c r="CO4036" s="12"/>
      <c r="CP4036" s="12"/>
      <c r="CQ4036" s="12"/>
      <c r="CR4036" s="12"/>
      <c r="CS4036" s="12"/>
      <c r="CT4036" s="12"/>
      <c r="CU4036" s="12"/>
      <c r="CV4036" s="12"/>
      <c r="CW4036" s="12"/>
      <c r="CX4036" s="12"/>
      <c r="CY4036" s="12"/>
      <c r="CZ4036" s="12"/>
      <c r="DA4036" s="12"/>
      <c r="DB4036" s="12"/>
      <c r="DC4036" s="12"/>
      <c r="DD4036" s="12"/>
      <c r="DE4036" s="12"/>
      <c r="DF4036" s="12"/>
      <c r="DG4036" s="12"/>
      <c r="DH4036" s="12"/>
      <c r="DI4036" s="12"/>
      <c r="DJ4036" s="12"/>
      <c r="DK4036" s="12"/>
      <c r="DL4036" s="12"/>
      <c r="DM4036" s="12"/>
      <c r="DN4036" s="12"/>
      <c r="DO4036" s="12"/>
      <c r="DP4036" s="12"/>
      <c r="DQ4036" s="12"/>
      <c r="DR4036" s="12"/>
      <c r="DS4036" s="12"/>
      <c r="DT4036" s="12"/>
      <c r="DU4036" s="12"/>
      <c r="DV4036" s="12"/>
    </row>
    <row r="4037" spans="1:126" s="14" customFormat="1" ht="75.75" thickBot="1" x14ac:dyDescent="0.3">
      <c r="A4037" s="12"/>
      <c r="B4037" s="13">
        <f t="shared" si="65"/>
        <v>4028</v>
      </c>
      <c r="C4037" s="2" t="s">
        <v>3814</v>
      </c>
      <c r="D4037" s="9">
        <v>8701</v>
      </c>
      <c r="E4037" s="2" t="s">
        <v>4089</v>
      </c>
      <c r="F4037" s="2" t="s">
        <v>4116</v>
      </c>
      <c r="G4037" s="2" t="s">
        <v>6941</v>
      </c>
      <c r="H4037" s="2" t="s">
        <v>334</v>
      </c>
      <c r="J4037" s="12"/>
      <c r="K4037" s="12"/>
      <c r="L4037" s="12"/>
      <c r="M4037" s="12"/>
      <c r="N4037" s="12"/>
      <c r="O4037" s="12"/>
      <c r="P4037" s="12"/>
      <c r="Q4037" s="12"/>
      <c r="R4037" s="12"/>
      <c r="S4037" s="12"/>
      <c r="T4037" s="12"/>
      <c r="U4037" s="12"/>
      <c r="V4037" s="12"/>
      <c r="W4037" s="12"/>
      <c r="X4037" s="12"/>
      <c r="Y4037" s="12"/>
      <c r="Z4037" s="12"/>
      <c r="AA4037" s="12"/>
      <c r="AB4037" s="12"/>
      <c r="AC4037" s="12"/>
      <c r="AD4037" s="12"/>
      <c r="AE4037" s="12"/>
      <c r="AF4037" s="12"/>
      <c r="AG4037" s="12"/>
      <c r="AH4037" s="12"/>
      <c r="AI4037" s="12"/>
      <c r="AJ4037" s="12"/>
      <c r="AK4037" s="12"/>
      <c r="AL4037" s="12"/>
      <c r="AM4037" s="12"/>
      <c r="AN4037" s="12"/>
      <c r="AO4037" s="12"/>
      <c r="AP4037" s="12"/>
      <c r="AQ4037" s="12"/>
      <c r="AR4037" s="12"/>
      <c r="AS4037" s="12"/>
      <c r="AT4037" s="12"/>
      <c r="AU4037" s="12"/>
      <c r="AV4037" s="12"/>
      <c r="AW4037" s="12"/>
      <c r="AX4037" s="12"/>
      <c r="AY4037" s="12"/>
      <c r="AZ4037" s="12"/>
      <c r="BA4037" s="12"/>
      <c r="BB4037" s="12"/>
      <c r="BC4037" s="12"/>
      <c r="BD4037" s="12"/>
      <c r="BE4037" s="12"/>
      <c r="BF4037" s="12"/>
      <c r="BG4037" s="12"/>
      <c r="BH4037" s="12"/>
      <c r="BI4037" s="12"/>
      <c r="BJ4037" s="12"/>
      <c r="BK4037" s="12"/>
      <c r="BL4037" s="12"/>
      <c r="BM4037" s="12"/>
      <c r="BN4037" s="12"/>
      <c r="BO4037" s="12"/>
      <c r="BP4037" s="12"/>
      <c r="BQ4037" s="12"/>
      <c r="BR4037" s="12"/>
      <c r="BS4037" s="12"/>
      <c r="BT4037" s="12"/>
      <c r="BU4037" s="12"/>
      <c r="BV4037" s="12"/>
      <c r="BW4037" s="12"/>
      <c r="BX4037" s="12"/>
      <c r="BY4037" s="12"/>
      <c r="BZ4037" s="12"/>
      <c r="CA4037" s="12"/>
      <c r="CB4037" s="12"/>
      <c r="CC4037" s="12"/>
      <c r="CD4037" s="12"/>
      <c r="CE4037" s="12"/>
      <c r="CF4037" s="12"/>
      <c r="CG4037" s="12"/>
      <c r="CH4037" s="12"/>
      <c r="CI4037" s="12"/>
      <c r="CJ4037" s="12"/>
      <c r="CK4037" s="12"/>
      <c r="CL4037" s="12"/>
      <c r="CM4037" s="12"/>
      <c r="CN4037" s="12"/>
      <c r="CO4037" s="12"/>
      <c r="CP4037" s="12"/>
      <c r="CQ4037" s="12"/>
      <c r="CR4037" s="12"/>
      <c r="CS4037" s="12"/>
      <c r="CT4037" s="12"/>
      <c r="CU4037" s="12"/>
      <c r="CV4037" s="12"/>
      <c r="CW4037" s="12"/>
      <c r="CX4037" s="12"/>
      <c r="CY4037" s="12"/>
      <c r="CZ4037" s="12"/>
      <c r="DA4037" s="12"/>
      <c r="DB4037" s="12"/>
      <c r="DC4037" s="12"/>
      <c r="DD4037" s="12"/>
      <c r="DE4037" s="12"/>
      <c r="DF4037" s="12"/>
      <c r="DG4037" s="12"/>
      <c r="DH4037" s="12"/>
      <c r="DI4037" s="12"/>
      <c r="DJ4037" s="12"/>
      <c r="DK4037" s="12"/>
      <c r="DL4037" s="12"/>
      <c r="DM4037" s="12"/>
      <c r="DN4037" s="12"/>
      <c r="DO4037" s="12"/>
      <c r="DP4037" s="12"/>
      <c r="DQ4037" s="12"/>
      <c r="DR4037" s="12"/>
      <c r="DS4037" s="12"/>
      <c r="DT4037" s="12"/>
      <c r="DU4037" s="12"/>
      <c r="DV4037" s="12"/>
    </row>
    <row r="4038" spans="1:126" s="14" customFormat="1" ht="75.75" thickBot="1" x14ac:dyDescent="0.3">
      <c r="A4038" s="12"/>
      <c r="B4038" s="13">
        <f t="shared" si="65"/>
        <v>4029</v>
      </c>
      <c r="C4038" s="2" t="s">
        <v>3814</v>
      </c>
      <c r="D4038" s="9">
        <v>8701</v>
      </c>
      <c r="E4038" s="2" t="s">
        <v>4089</v>
      </c>
      <c r="F4038" s="2" t="s">
        <v>4117</v>
      </c>
      <c r="G4038" s="2" t="s">
        <v>4118</v>
      </c>
      <c r="H4038" s="2" t="s">
        <v>334</v>
      </c>
      <c r="J4038" s="12"/>
      <c r="K4038" s="12"/>
      <c r="L4038" s="12"/>
      <c r="M4038" s="12"/>
      <c r="N4038" s="12"/>
      <c r="O4038" s="12"/>
      <c r="P4038" s="12"/>
      <c r="Q4038" s="12"/>
      <c r="R4038" s="12"/>
      <c r="S4038" s="12"/>
      <c r="T4038" s="12"/>
      <c r="U4038" s="12"/>
      <c r="V4038" s="12"/>
      <c r="W4038" s="12"/>
      <c r="X4038" s="12"/>
      <c r="Y4038" s="12"/>
      <c r="Z4038" s="12"/>
      <c r="AA4038" s="12"/>
      <c r="AB4038" s="12"/>
      <c r="AC4038" s="12"/>
      <c r="AD4038" s="12"/>
      <c r="AE4038" s="12"/>
      <c r="AF4038" s="12"/>
      <c r="AG4038" s="12"/>
      <c r="AH4038" s="12"/>
      <c r="AI4038" s="12"/>
      <c r="AJ4038" s="12"/>
      <c r="AK4038" s="12"/>
      <c r="AL4038" s="12"/>
      <c r="AM4038" s="12"/>
      <c r="AN4038" s="12"/>
      <c r="AO4038" s="12"/>
      <c r="AP4038" s="12"/>
      <c r="AQ4038" s="12"/>
      <c r="AR4038" s="12"/>
      <c r="AS4038" s="12"/>
      <c r="AT4038" s="12"/>
      <c r="AU4038" s="12"/>
      <c r="AV4038" s="12"/>
      <c r="AW4038" s="12"/>
      <c r="AX4038" s="12"/>
      <c r="AY4038" s="12"/>
      <c r="AZ4038" s="12"/>
      <c r="BA4038" s="12"/>
      <c r="BB4038" s="12"/>
      <c r="BC4038" s="12"/>
      <c r="BD4038" s="12"/>
      <c r="BE4038" s="12"/>
      <c r="BF4038" s="12"/>
      <c r="BG4038" s="12"/>
      <c r="BH4038" s="12"/>
      <c r="BI4038" s="12"/>
      <c r="BJ4038" s="12"/>
      <c r="BK4038" s="12"/>
      <c r="BL4038" s="12"/>
      <c r="BM4038" s="12"/>
      <c r="BN4038" s="12"/>
      <c r="BO4038" s="12"/>
      <c r="BP4038" s="12"/>
      <c r="BQ4038" s="12"/>
      <c r="BR4038" s="12"/>
      <c r="BS4038" s="12"/>
      <c r="BT4038" s="12"/>
      <c r="BU4038" s="12"/>
      <c r="BV4038" s="12"/>
      <c r="BW4038" s="12"/>
      <c r="BX4038" s="12"/>
      <c r="BY4038" s="12"/>
      <c r="BZ4038" s="12"/>
      <c r="CA4038" s="12"/>
      <c r="CB4038" s="12"/>
      <c r="CC4038" s="12"/>
      <c r="CD4038" s="12"/>
      <c r="CE4038" s="12"/>
      <c r="CF4038" s="12"/>
      <c r="CG4038" s="12"/>
      <c r="CH4038" s="12"/>
      <c r="CI4038" s="12"/>
      <c r="CJ4038" s="12"/>
      <c r="CK4038" s="12"/>
      <c r="CL4038" s="12"/>
      <c r="CM4038" s="12"/>
      <c r="CN4038" s="12"/>
      <c r="CO4038" s="12"/>
      <c r="CP4038" s="12"/>
      <c r="CQ4038" s="12"/>
      <c r="CR4038" s="12"/>
      <c r="CS4038" s="12"/>
      <c r="CT4038" s="12"/>
      <c r="CU4038" s="12"/>
      <c r="CV4038" s="12"/>
      <c r="CW4038" s="12"/>
      <c r="CX4038" s="12"/>
      <c r="CY4038" s="12"/>
      <c r="CZ4038" s="12"/>
      <c r="DA4038" s="12"/>
      <c r="DB4038" s="12"/>
      <c r="DC4038" s="12"/>
      <c r="DD4038" s="12"/>
      <c r="DE4038" s="12"/>
      <c r="DF4038" s="12"/>
      <c r="DG4038" s="12"/>
      <c r="DH4038" s="12"/>
      <c r="DI4038" s="12"/>
      <c r="DJ4038" s="12"/>
      <c r="DK4038" s="12"/>
      <c r="DL4038" s="12"/>
      <c r="DM4038" s="12"/>
      <c r="DN4038" s="12"/>
      <c r="DO4038" s="12"/>
      <c r="DP4038" s="12"/>
      <c r="DQ4038" s="12"/>
      <c r="DR4038" s="12"/>
      <c r="DS4038" s="12"/>
      <c r="DT4038" s="12"/>
      <c r="DU4038" s="12"/>
      <c r="DV4038" s="12"/>
    </row>
    <row r="4039" spans="1:126" s="14" customFormat="1" ht="105.75" thickBot="1" x14ac:dyDescent="0.3">
      <c r="A4039" s="12"/>
      <c r="B4039" s="13">
        <f t="shared" si="65"/>
        <v>4030</v>
      </c>
      <c r="C4039" s="2" t="s">
        <v>3814</v>
      </c>
      <c r="D4039" s="9">
        <v>8701</v>
      </c>
      <c r="E4039" s="2" t="s">
        <v>4089</v>
      </c>
      <c r="F4039" s="2" t="s">
        <v>4119</v>
      </c>
      <c r="G4039" s="2" t="s">
        <v>4120</v>
      </c>
      <c r="H4039" s="2" t="s">
        <v>334</v>
      </c>
      <c r="J4039" s="12"/>
      <c r="K4039" s="12"/>
      <c r="L4039" s="12"/>
      <c r="M4039" s="12"/>
      <c r="N4039" s="12"/>
      <c r="O4039" s="12"/>
      <c r="P4039" s="12"/>
      <c r="Q4039" s="12"/>
      <c r="R4039" s="12"/>
      <c r="S4039" s="12"/>
      <c r="T4039" s="12"/>
      <c r="U4039" s="12"/>
      <c r="V4039" s="12"/>
      <c r="W4039" s="12"/>
      <c r="X4039" s="12"/>
      <c r="Y4039" s="12"/>
      <c r="Z4039" s="12"/>
      <c r="AA4039" s="12"/>
      <c r="AB4039" s="12"/>
      <c r="AC4039" s="12"/>
      <c r="AD4039" s="12"/>
      <c r="AE4039" s="12"/>
      <c r="AF4039" s="12"/>
      <c r="AG4039" s="12"/>
      <c r="AH4039" s="12"/>
      <c r="AI4039" s="12"/>
      <c r="AJ4039" s="12"/>
      <c r="AK4039" s="12"/>
      <c r="AL4039" s="12"/>
      <c r="AM4039" s="12"/>
      <c r="AN4039" s="12"/>
      <c r="AO4039" s="12"/>
      <c r="AP4039" s="12"/>
      <c r="AQ4039" s="12"/>
      <c r="AR4039" s="12"/>
      <c r="AS4039" s="12"/>
      <c r="AT4039" s="12"/>
      <c r="AU4039" s="12"/>
      <c r="AV4039" s="12"/>
      <c r="AW4039" s="12"/>
      <c r="AX4039" s="12"/>
      <c r="AY4039" s="12"/>
      <c r="AZ4039" s="12"/>
      <c r="BA4039" s="12"/>
      <c r="BB4039" s="12"/>
      <c r="BC4039" s="12"/>
      <c r="BD4039" s="12"/>
      <c r="BE4039" s="12"/>
      <c r="BF4039" s="12"/>
      <c r="BG4039" s="12"/>
      <c r="BH4039" s="12"/>
      <c r="BI4039" s="12"/>
      <c r="BJ4039" s="12"/>
      <c r="BK4039" s="12"/>
      <c r="BL4039" s="12"/>
      <c r="BM4039" s="12"/>
      <c r="BN4039" s="12"/>
      <c r="BO4039" s="12"/>
      <c r="BP4039" s="12"/>
      <c r="BQ4039" s="12"/>
      <c r="BR4039" s="12"/>
      <c r="BS4039" s="12"/>
      <c r="BT4039" s="12"/>
      <c r="BU4039" s="12"/>
      <c r="BV4039" s="12"/>
      <c r="BW4039" s="12"/>
      <c r="BX4039" s="12"/>
      <c r="BY4039" s="12"/>
      <c r="BZ4039" s="12"/>
      <c r="CA4039" s="12"/>
      <c r="CB4039" s="12"/>
      <c r="CC4039" s="12"/>
      <c r="CD4039" s="12"/>
      <c r="CE4039" s="12"/>
      <c r="CF4039" s="12"/>
      <c r="CG4039" s="12"/>
      <c r="CH4039" s="12"/>
      <c r="CI4039" s="12"/>
      <c r="CJ4039" s="12"/>
      <c r="CK4039" s="12"/>
      <c r="CL4039" s="12"/>
      <c r="CM4039" s="12"/>
      <c r="CN4039" s="12"/>
      <c r="CO4039" s="12"/>
      <c r="CP4039" s="12"/>
      <c r="CQ4039" s="12"/>
      <c r="CR4039" s="12"/>
      <c r="CS4039" s="12"/>
      <c r="CT4039" s="12"/>
      <c r="CU4039" s="12"/>
      <c r="CV4039" s="12"/>
      <c r="CW4039" s="12"/>
      <c r="CX4039" s="12"/>
      <c r="CY4039" s="12"/>
      <c r="CZ4039" s="12"/>
      <c r="DA4039" s="12"/>
      <c r="DB4039" s="12"/>
      <c r="DC4039" s="12"/>
      <c r="DD4039" s="12"/>
      <c r="DE4039" s="12"/>
      <c r="DF4039" s="12"/>
      <c r="DG4039" s="12"/>
      <c r="DH4039" s="12"/>
      <c r="DI4039" s="12"/>
      <c r="DJ4039" s="12"/>
      <c r="DK4039" s="12"/>
      <c r="DL4039" s="12"/>
      <c r="DM4039" s="12"/>
      <c r="DN4039" s="12"/>
      <c r="DO4039" s="12"/>
      <c r="DP4039" s="12"/>
      <c r="DQ4039" s="12"/>
      <c r="DR4039" s="12"/>
      <c r="DS4039" s="12"/>
      <c r="DT4039" s="12"/>
      <c r="DU4039" s="12"/>
      <c r="DV4039" s="12"/>
    </row>
    <row r="4040" spans="1:126" s="14" customFormat="1" ht="75.75" thickBot="1" x14ac:dyDescent="0.3">
      <c r="A4040" s="12"/>
      <c r="B4040" s="13">
        <f t="shared" si="65"/>
        <v>4031</v>
      </c>
      <c r="C4040" s="2" t="s">
        <v>3814</v>
      </c>
      <c r="D4040" s="9">
        <v>8701</v>
      </c>
      <c r="E4040" s="2" t="s">
        <v>4089</v>
      </c>
      <c r="F4040" s="2" t="s">
        <v>4122</v>
      </c>
      <c r="G4040" s="2" t="s">
        <v>4121</v>
      </c>
      <c r="H4040" s="2" t="s">
        <v>334</v>
      </c>
      <c r="J4040" s="12"/>
      <c r="K4040" s="12"/>
      <c r="L4040" s="12"/>
      <c r="M4040" s="12"/>
      <c r="N4040" s="12"/>
      <c r="O4040" s="12"/>
      <c r="P4040" s="12"/>
      <c r="Q4040" s="12"/>
      <c r="R4040" s="12"/>
      <c r="S4040" s="12"/>
      <c r="T4040" s="12"/>
      <c r="U4040" s="12"/>
      <c r="V4040" s="12"/>
      <c r="W4040" s="12"/>
      <c r="X4040" s="12"/>
      <c r="Y4040" s="12"/>
      <c r="Z4040" s="12"/>
      <c r="AA4040" s="12"/>
      <c r="AB4040" s="12"/>
      <c r="AC4040" s="12"/>
      <c r="AD4040" s="12"/>
      <c r="AE4040" s="12"/>
      <c r="AF4040" s="12"/>
      <c r="AG4040" s="12"/>
      <c r="AH4040" s="12"/>
      <c r="AI4040" s="12"/>
      <c r="AJ4040" s="12"/>
      <c r="AK4040" s="12"/>
      <c r="AL4040" s="12"/>
      <c r="AM4040" s="12"/>
      <c r="AN4040" s="12"/>
      <c r="AO4040" s="12"/>
      <c r="AP4040" s="12"/>
      <c r="AQ4040" s="12"/>
      <c r="AR4040" s="12"/>
      <c r="AS4040" s="12"/>
      <c r="AT4040" s="12"/>
      <c r="AU4040" s="12"/>
      <c r="AV4040" s="12"/>
      <c r="AW4040" s="12"/>
      <c r="AX4040" s="12"/>
      <c r="AY4040" s="12"/>
      <c r="AZ4040" s="12"/>
      <c r="BA4040" s="12"/>
      <c r="BB4040" s="12"/>
      <c r="BC4040" s="12"/>
      <c r="BD4040" s="12"/>
      <c r="BE4040" s="12"/>
      <c r="BF4040" s="12"/>
      <c r="BG4040" s="12"/>
      <c r="BH4040" s="12"/>
      <c r="BI4040" s="12"/>
      <c r="BJ4040" s="12"/>
      <c r="BK4040" s="12"/>
      <c r="BL4040" s="12"/>
      <c r="BM4040" s="12"/>
      <c r="BN4040" s="12"/>
      <c r="BO4040" s="12"/>
      <c r="BP4040" s="12"/>
      <c r="BQ4040" s="12"/>
      <c r="BR4040" s="12"/>
      <c r="BS4040" s="12"/>
      <c r="BT4040" s="12"/>
      <c r="BU4040" s="12"/>
      <c r="BV4040" s="12"/>
      <c r="BW4040" s="12"/>
      <c r="BX4040" s="12"/>
      <c r="BY4040" s="12"/>
      <c r="BZ4040" s="12"/>
      <c r="CA4040" s="12"/>
      <c r="CB4040" s="12"/>
      <c r="CC4040" s="12"/>
      <c r="CD4040" s="12"/>
      <c r="CE4040" s="12"/>
      <c r="CF4040" s="12"/>
      <c r="CG4040" s="12"/>
      <c r="CH4040" s="12"/>
      <c r="CI4040" s="12"/>
      <c r="CJ4040" s="12"/>
      <c r="CK4040" s="12"/>
      <c r="CL4040" s="12"/>
      <c r="CM4040" s="12"/>
      <c r="CN4040" s="12"/>
      <c r="CO4040" s="12"/>
      <c r="CP4040" s="12"/>
      <c r="CQ4040" s="12"/>
      <c r="CR4040" s="12"/>
      <c r="CS4040" s="12"/>
      <c r="CT4040" s="12"/>
      <c r="CU4040" s="12"/>
      <c r="CV4040" s="12"/>
      <c r="CW4040" s="12"/>
      <c r="CX4040" s="12"/>
      <c r="CY4040" s="12"/>
      <c r="CZ4040" s="12"/>
      <c r="DA4040" s="12"/>
      <c r="DB4040" s="12"/>
      <c r="DC4040" s="12"/>
      <c r="DD4040" s="12"/>
      <c r="DE4040" s="12"/>
      <c r="DF4040" s="12"/>
      <c r="DG4040" s="12"/>
      <c r="DH4040" s="12"/>
      <c r="DI4040" s="12"/>
      <c r="DJ4040" s="12"/>
      <c r="DK4040" s="12"/>
      <c r="DL4040" s="12"/>
      <c r="DM4040" s="12"/>
      <c r="DN4040" s="12"/>
      <c r="DO4040" s="12"/>
      <c r="DP4040" s="12"/>
      <c r="DQ4040" s="12"/>
      <c r="DR4040" s="12"/>
      <c r="DS4040" s="12"/>
      <c r="DT4040" s="12"/>
      <c r="DU4040" s="12"/>
      <c r="DV4040" s="12"/>
    </row>
    <row r="4041" spans="1:126" s="14" customFormat="1" ht="75.75" thickBot="1" x14ac:dyDescent="0.3">
      <c r="A4041" s="12"/>
      <c r="B4041" s="13">
        <f t="shared" si="65"/>
        <v>4032</v>
      </c>
      <c r="C4041" s="2" t="s">
        <v>3814</v>
      </c>
      <c r="D4041" s="9">
        <v>8701</v>
      </c>
      <c r="E4041" s="2" t="s">
        <v>4089</v>
      </c>
      <c r="F4041" s="2" t="s">
        <v>4123</v>
      </c>
      <c r="G4041" s="2" t="s">
        <v>4124</v>
      </c>
      <c r="H4041" s="2" t="s">
        <v>334</v>
      </c>
      <c r="J4041" s="12"/>
      <c r="K4041" s="12"/>
      <c r="L4041" s="12"/>
      <c r="M4041" s="12"/>
      <c r="N4041" s="12"/>
      <c r="O4041" s="12"/>
      <c r="P4041" s="12"/>
      <c r="Q4041" s="12"/>
      <c r="R4041" s="12"/>
      <c r="S4041" s="12"/>
      <c r="T4041" s="12"/>
      <c r="U4041" s="12"/>
      <c r="V4041" s="12"/>
      <c r="W4041" s="12"/>
      <c r="X4041" s="12"/>
      <c r="Y4041" s="12"/>
      <c r="Z4041" s="12"/>
      <c r="AA4041" s="12"/>
      <c r="AB4041" s="12"/>
      <c r="AC4041" s="12"/>
      <c r="AD4041" s="12"/>
      <c r="AE4041" s="12"/>
      <c r="AF4041" s="12"/>
      <c r="AG4041" s="12"/>
      <c r="AH4041" s="12"/>
      <c r="AI4041" s="12"/>
      <c r="AJ4041" s="12"/>
      <c r="AK4041" s="12"/>
      <c r="AL4041" s="12"/>
      <c r="AM4041" s="12"/>
      <c r="AN4041" s="12"/>
      <c r="AO4041" s="12"/>
      <c r="AP4041" s="12"/>
      <c r="AQ4041" s="12"/>
      <c r="AR4041" s="12"/>
      <c r="AS4041" s="12"/>
      <c r="AT4041" s="12"/>
      <c r="AU4041" s="12"/>
      <c r="AV4041" s="12"/>
      <c r="AW4041" s="12"/>
      <c r="AX4041" s="12"/>
      <c r="AY4041" s="12"/>
      <c r="AZ4041" s="12"/>
      <c r="BA4041" s="12"/>
      <c r="BB4041" s="12"/>
      <c r="BC4041" s="12"/>
      <c r="BD4041" s="12"/>
      <c r="BE4041" s="12"/>
      <c r="BF4041" s="12"/>
      <c r="BG4041" s="12"/>
      <c r="BH4041" s="12"/>
      <c r="BI4041" s="12"/>
      <c r="BJ4041" s="12"/>
      <c r="BK4041" s="12"/>
      <c r="BL4041" s="12"/>
      <c r="BM4041" s="12"/>
      <c r="BN4041" s="12"/>
      <c r="BO4041" s="12"/>
      <c r="BP4041" s="12"/>
      <c r="BQ4041" s="12"/>
      <c r="BR4041" s="12"/>
      <c r="BS4041" s="12"/>
      <c r="BT4041" s="12"/>
      <c r="BU4041" s="12"/>
      <c r="BV4041" s="12"/>
      <c r="BW4041" s="12"/>
      <c r="BX4041" s="12"/>
      <c r="BY4041" s="12"/>
      <c r="BZ4041" s="12"/>
      <c r="CA4041" s="12"/>
      <c r="CB4041" s="12"/>
      <c r="CC4041" s="12"/>
      <c r="CD4041" s="12"/>
      <c r="CE4041" s="12"/>
      <c r="CF4041" s="12"/>
      <c r="CG4041" s="12"/>
      <c r="CH4041" s="12"/>
      <c r="CI4041" s="12"/>
      <c r="CJ4041" s="12"/>
      <c r="CK4041" s="12"/>
      <c r="CL4041" s="12"/>
      <c r="CM4041" s="12"/>
      <c r="CN4041" s="12"/>
      <c r="CO4041" s="12"/>
      <c r="CP4041" s="12"/>
      <c r="CQ4041" s="12"/>
      <c r="CR4041" s="12"/>
      <c r="CS4041" s="12"/>
      <c r="CT4041" s="12"/>
      <c r="CU4041" s="12"/>
      <c r="CV4041" s="12"/>
      <c r="CW4041" s="12"/>
      <c r="CX4041" s="12"/>
      <c r="CY4041" s="12"/>
      <c r="CZ4041" s="12"/>
      <c r="DA4041" s="12"/>
      <c r="DB4041" s="12"/>
      <c r="DC4041" s="12"/>
      <c r="DD4041" s="12"/>
      <c r="DE4041" s="12"/>
      <c r="DF4041" s="12"/>
      <c r="DG4041" s="12"/>
      <c r="DH4041" s="12"/>
      <c r="DI4041" s="12"/>
      <c r="DJ4041" s="12"/>
      <c r="DK4041" s="12"/>
      <c r="DL4041" s="12"/>
      <c r="DM4041" s="12"/>
      <c r="DN4041" s="12"/>
      <c r="DO4041" s="12"/>
      <c r="DP4041" s="12"/>
      <c r="DQ4041" s="12"/>
      <c r="DR4041" s="12"/>
      <c r="DS4041" s="12"/>
      <c r="DT4041" s="12"/>
      <c r="DU4041" s="12"/>
      <c r="DV4041" s="12"/>
    </row>
    <row r="4042" spans="1:126" s="14" customFormat="1" ht="75.75" thickBot="1" x14ac:dyDescent="0.3">
      <c r="A4042" s="12"/>
      <c r="B4042" s="13">
        <f t="shared" ref="B4042:B4105" si="66">B4041+1</f>
        <v>4033</v>
      </c>
      <c r="C4042" s="2" t="s">
        <v>3814</v>
      </c>
      <c r="D4042" s="9">
        <v>8701</v>
      </c>
      <c r="E4042" s="2" t="s">
        <v>4089</v>
      </c>
      <c r="F4042" s="2" t="s">
        <v>4125</v>
      </c>
      <c r="G4042" s="2" t="s">
        <v>4126</v>
      </c>
      <c r="H4042" s="2" t="s">
        <v>334</v>
      </c>
      <c r="J4042" s="12"/>
      <c r="K4042" s="12"/>
      <c r="L4042" s="12"/>
      <c r="M4042" s="12"/>
      <c r="N4042" s="12"/>
      <c r="O4042" s="12"/>
      <c r="P4042" s="12"/>
      <c r="Q4042" s="12"/>
      <c r="R4042" s="12"/>
      <c r="S4042" s="12"/>
      <c r="T4042" s="12"/>
      <c r="U4042" s="12"/>
      <c r="V4042" s="12"/>
      <c r="W4042" s="12"/>
      <c r="X4042" s="12"/>
      <c r="Y4042" s="12"/>
      <c r="Z4042" s="12"/>
      <c r="AA4042" s="12"/>
      <c r="AB4042" s="12"/>
      <c r="AC4042" s="12"/>
      <c r="AD4042" s="12"/>
      <c r="AE4042" s="12"/>
      <c r="AF4042" s="12"/>
      <c r="AG4042" s="12"/>
      <c r="AH4042" s="12"/>
      <c r="AI4042" s="12"/>
      <c r="AJ4042" s="12"/>
      <c r="AK4042" s="12"/>
      <c r="AL4042" s="12"/>
      <c r="AM4042" s="12"/>
      <c r="AN4042" s="12"/>
      <c r="AO4042" s="12"/>
      <c r="AP4042" s="12"/>
      <c r="AQ4042" s="12"/>
      <c r="AR4042" s="12"/>
      <c r="AS4042" s="12"/>
      <c r="AT4042" s="12"/>
      <c r="AU4042" s="12"/>
      <c r="AV4042" s="12"/>
      <c r="AW4042" s="12"/>
      <c r="AX4042" s="12"/>
      <c r="AY4042" s="12"/>
      <c r="AZ4042" s="12"/>
      <c r="BA4042" s="12"/>
      <c r="BB4042" s="12"/>
      <c r="BC4042" s="12"/>
      <c r="BD4042" s="12"/>
      <c r="BE4042" s="12"/>
      <c r="BF4042" s="12"/>
      <c r="BG4042" s="12"/>
      <c r="BH4042" s="12"/>
      <c r="BI4042" s="12"/>
      <c r="BJ4042" s="12"/>
      <c r="BK4042" s="12"/>
      <c r="BL4042" s="12"/>
      <c r="BM4042" s="12"/>
      <c r="BN4042" s="12"/>
      <c r="BO4042" s="12"/>
      <c r="BP4042" s="12"/>
      <c r="BQ4042" s="12"/>
      <c r="BR4042" s="12"/>
      <c r="BS4042" s="12"/>
      <c r="BT4042" s="12"/>
      <c r="BU4042" s="12"/>
      <c r="BV4042" s="12"/>
      <c r="BW4042" s="12"/>
      <c r="BX4042" s="12"/>
      <c r="BY4042" s="12"/>
      <c r="BZ4042" s="12"/>
      <c r="CA4042" s="12"/>
      <c r="CB4042" s="12"/>
      <c r="CC4042" s="12"/>
      <c r="CD4042" s="12"/>
      <c r="CE4042" s="12"/>
      <c r="CF4042" s="12"/>
      <c r="CG4042" s="12"/>
      <c r="CH4042" s="12"/>
      <c r="CI4042" s="12"/>
      <c r="CJ4042" s="12"/>
      <c r="CK4042" s="12"/>
      <c r="CL4042" s="12"/>
      <c r="CM4042" s="12"/>
      <c r="CN4042" s="12"/>
      <c r="CO4042" s="12"/>
      <c r="CP4042" s="12"/>
      <c r="CQ4042" s="12"/>
      <c r="CR4042" s="12"/>
      <c r="CS4042" s="12"/>
      <c r="CT4042" s="12"/>
      <c r="CU4042" s="12"/>
      <c r="CV4042" s="12"/>
      <c r="CW4042" s="12"/>
      <c r="CX4042" s="12"/>
      <c r="CY4042" s="12"/>
      <c r="CZ4042" s="12"/>
      <c r="DA4042" s="12"/>
      <c r="DB4042" s="12"/>
      <c r="DC4042" s="12"/>
      <c r="DD4042" s="12"/>
      <c r="DE4042" s="12"/>
      <c r="DF4042" s="12"/>
      <c r="DG4042" s="12"/>
      <c r="DH4042" s="12"/>
      <c r="DI4042" s="12"/>
      <c r="DJ4042" s="12"/>
      <c r="DK4042" s="12"/>
      <c r="DL4042" s="12"/>
      <c r="DM4042" s="12"/>
      <c r="DN4042" s="12"/>
      <c r="DO4042" s="12"/>
      <c r="DP4042" s="12"/>
      <c r="DQ4042" s="12"/>
      <c r="DR4042" s="12"/>
      <c r="DS4042" s="12"/>
      <c r="DT4042" s="12"/>
      <c r="DU4042" s="12"/>
      <c r="DV4042" s="12"/>
    </row>
    <row r="4043" spans="1:126" s="14" customFormat="1" ht="75.75" thickBot="1" x14ac:dyDescent="0.3">
      <c r="A4043" s="12"/>
      <c r="B4043" s="13">
        <f t="shared" si="66"/>
        <v>4034</v>
      </c>
      <c r="C4043" s="2" t="s">
        <v>3814</v>
      </c>
      <c r="D4043" s="9">
        <v>8701</v>
      </c>
      <c r="E4043" s="2" t="s">
        <v>4089</v>
      </c>
      <c r="F4043" s="2" t="s">
        <v>4128</v>
      </c>
      <c r="G4043" s="2" t="s">
        <v>4127</v>
      </c>
      <c r="H4043" s="2" t="s">
        <v>334</v>
      </c>
      <c r="J4043" s="12"/>
      <c r="K4043" s="12"/>
      <c r="L4043" s="12"/>
      <c r="M4043" s="12"/>
      <c r="N4043" s="12"/>
      <c r="O4043" s="12"/>
      <c r="P4043" s="12"/>
      <c r="Q4043" s="12"/>
      <c r="R4043" s="12"/>
      <c r="S4043" s="12"/>
      <c r="T4043" s="12"/>
      <c r="U4043" s="12"/>
      <c r="V4043" s="12"/>
      <c r="W4043" s="12"/>
      <c r="X4043" s="12"/>
      <c r="Y4043" s="12"/>
      <c r="Z4043" s="12"/>
      <c r="AA4043" s="12"/>
      <c r="AB4043" s="12"/>
      <c r="AC4043" s="12"/>
      <c r="AD4043" s="12"/>
      <c r="AE4043" s="12"/>
      <c r="AF4043" s="12"/>
      <c r="AG4043" s="12"/>
      <c r="AH4043" s="12"/>
      <c r="AI4043" s="12"/>
      <c r="AJ4043" s="12"/>
      <c r="AK4043" s="12"/>
      <c r="AL4043" s="12"/>
      <c r="AM4043" s="12"/>
      <c r="AN4043" s="12"/>
      <c r="AO4043" s="12"/>
      <c r="AP4043" s="12"/>
      <c r="AQ4043" s="12"/>
      <c r="AR4043" s="12"/>
      <c r="AS4043" s="12"/>
      <c r="AT4043" s="12"/>
      <c r="AU4043" s="12"/>
      <c r="AV4043" s="12"/>
      <c r="AW4043" s="12"/>
      <c r="AX4043" s="12"/>
      <c r="AY4043" s="12"/>
      <c r="AZ4043" s="12"/>
      <c r="BA4043" s="12"/>
      <c r="BB4043" s="12"/>
      <c r="BC4043" s="12"/>
      <c r="BD4043" s="12"/>
      <c r="BE4043" s="12"/>
      <c r="BF4043" s="12"/>
      <c r="BG4043" s="12"/>
      <c r="BH4043" s="12"/>
      <c r="BI4043" s="12"/>
      <c r="BJ4043" s="12"/>
      <c r="BK4043" s="12"/>
      <c r="BL4043" s="12"/>
      <c r="BM4043" s="12"/>
      <c r="BN4043" s="12"/>
      <c r="BO4043" s="12"/>
      <c r="BP4043" s="12"/>
      <c r="BQ4043" s="12"/>
      <c r="BR4043" s="12"/>
      <c r="BS4043" s="12"/>
      <c r="BT4043" s="12"/>
      <c r="BU4043" s="12"/>
      <c r="BV4043" s="12"/>
      <c r="BW4043" s="12"/>
      <c r="BX4043" s="12"/>
      <c r="BY4043" s="12"/>
      <c r="BZ4043" s="12"/>
      <c r="CA4043" s="12"/>
      <c r="CB4043" s="12"/>
      <c r="CC4043" s="12"/>
      <c r="CD4043" s="12"/>
      <c r="CE4043" s="12"/>
      <c r="CF4043" s="12"/>
      <c r="CG4043" s="12"/>
      <c r="CH4043" s="12"/>
      <c r="CI4043" s="12"/>
      <c r="CJ4043" s="12"/>
      <c r="CK4043" s="12"/>
      <c r="CL4043" s="12"/>
      <c r="CM4043" s="12"/>
      <c r="CN4043" s="12"/>
      <c r="CO4043" s="12"/>
      <c r="CP4043" s="12"/>
      <c r="CQ4043" s="12"/>
      <c r="CR4043" s="12"/>
      <c r="CS4043" s="12"/>
      <c r="CT4043" s="12"/>
      <c r="CU4043" s="12"/>
      <c r="CV4043" s="12"/>
      <c r="CW4043" s="12"/>
      <c r="CX4043" s="12"/>
      <c r="CY4043" s="12"/>
      <c r="CZ4043" s="12"/>
      <c r="DA4043" s="12"/>
      <c r="DB4043" s="12"/>
      <c r="DC4043" s="12"/>
      <c r="DD4043" s="12"/>
      <c r="DE4043" s="12"/>
      <c r="DF4043" s="12"/>
      <c r="DG4043" s="12"/>
      <c r="DH4043" s="12"/>
      <c r="DI4043" s="12"/>
      <c r="DJ4043" s="12"/>
      <c r="DK4043" s="12"/>
      <c r="DL4043" s="12"/>
      <c r="DM4043" s="12"/>
      <c r="DN4043" s="12"/>
      <c r="DO4043" s="12"/>
      <c r="DP4043" s="12"/>
      <c r="DQ4043" s="12"/>
      <c r="DR4043" s="12"/>
      <c r="DS4043" s="12"/>
      <c r="DT4043" s="12"/>
      <c r="DU4043" s="12"/>
      <c r="DV4043" s="12"/>
    </row>
    <row r="4044" spans="1:126" s="14" customFormat="1" ht="75.75" thickBot="1" x14ac:dyDescent="0.3">
      <c r="A4044" s="12"/>
      <c r="B4044" s="13">
        <f t="shared" si="66"/>
        <v>4035</v>
      </c>
      <c r="C4044" s="2" t="s">
        <v>3814</v>
      </c>
      <c r="D4044" s="9">
        <v>8701</v>
      </c>
      <c r="E4044" s="2" t="s">
        <v>4089</v>
      </c>
      <c r="F4044" s="2" t="s">
        <v>4129</v>
      </c>
      <c r="G4044" s="2" t="s">
        <v>4130</v>
      </c>
      <c r="H4044" s="2" t="s">
        <v>334</v>
      </c>
      <c r="J4044" s="12"/>
      <c r="K4044" s="12"/>
      <c r="L4044" s="12"/>
      <c r="M4044" s="12"/>
      <c r="N4044" s="12"/>
      <c r="O4044" s="12"/>
      <c r="P4044" s="12"/>
      <c r="Q4044" s="12"/>
      <c r="R4044" s="12"/>
      <c r="S4044" s="12"/>
      <c r="T4044" s="12"/>
      <c r="U4044" s="12"/>
      <c r="V4044" s="12"/>
      <c r="W4044" s="12"/>
      <c r="X4044" s="12"/>
      <c r="Y4044" s="12"/>
      <c r="Z4044" s="12"/>
      <c r="AA4044" s="12"/>
      <c r="AB4044" s="12"/>
      <c r="AC4044" s="12"/>
      <c r="AD4044" s="12"/>
      <c r="AE4044" s="12"/>
      <c r="AF4044" s="12"/>
      <c r="AG4044" s="12"/>
      <c r="AH4044" s="12"/>
      <c r="AI4044" s="12"/>
      <c r="AJ4044" s="12"/>
      <c r="AK4044" s="12"/>
      <c r="AL4044" s="12"/>
      <c r="AM4044" s="12"/>
      <c r="AN4044" s="12"/>
      <c r="AO4044" s="12"/>
      <c r="AP4044" s="12"/>
      <c r="AQ4044" s="12"/>
      <c r="AR4044" s="12"/>
      <c r="AS4044" s="12"/>
      <c r="AT4044" s="12"/>
      <c r="AU4044" s="12"/>
      <c r="AV4044" s="12"/>
      <c r="AW4044" s="12"/>
      <c r="AX4044" s="12"/>
      <c r="AY4044" s="12"/>
      <c r="AZ4044" s="12"/>
      <c r="BA4044" s="12"/>
      <c r="BB4044" s="12"/>
      <c r="BC4044" s="12"/>
      <c r="BD4044" s="12"/>
      <c r="BE4044" s="12"/>
      <c r="BF4044" s="12"/>
      <c r="BG4044" s="12"/>
      <c r="BH4044" s="12"/>
      <c r="BI4044" s="12"/>
      <c r="BJ4044" s="12"/>
      <c r="BK4044" s="12"/>
      <c r="BL4044" s="12"/>
      <c r="BM4044" s="12"/>
      <c r="BN4044" s="12"/>
      <c r="BO4044" s="12"/>
      <c r="BP4044" s="12"/>
      <c r="BQ4044" s="12"/>
      <c r="BR4044" s="12"/>
      <c r="BS4044" s="12"/>
      <c r="BT4044" s="12"/>
      <c r="BU4044" s="12"/>
      <c r="BV4044" s="12"/>
      <c r="BW4044" s="12"/>
      <c r="BX4044" s="12"/>
      <c r="BY4044" s="12"/>
      <c r="BZ4044" s="12"/>
      <c r="CA4044" s="12"/>
      <c r="CB4044" s="12"/>
      <c r="CC4044" s="12"/>
      <c r="CD4044" s="12"/>
      <c r="CE4044" s="12"/>
      <c r="CF4044" s="12"/>
      <c r="CG4044" s="12"/>
      <c r="CH4044" s="12"/>
      <c r="CI4044" s="12"/>
      <c r="CJ4044" s="12"/>
      <c r="CK4044" s="12"/>
      <c r="CL4044" s="12"/>
      <c r="CM4044" s="12"/>
      <c r="CN4044" s="12"/>
      <c r="CO4044" s="12"/>
      <c r="CP4044" s="12"/>
      <c r="CQ4044" s="12"/>
      <c r="CR4044" s="12"/>
      <c r="CS4044" s="12"/>
      <c r="CT4044" s="12"/>
      <c r="CU4044" s="12"/>
      <c r="CV4044" s="12"/>
      <c r="CW4044" s="12"/>
      <c r="CX4044" s="12"/>
      <c r="CY4044" s="12"/>
      <c r="CZ4044" s="12"/>
      <c r="DA4044" s="12"/>
      <c r="DB4044" s="12"/>
      <c r="DC4044" s="12"/>
      <c r="DD4044" s="12"/>
      <c r="DE4044" s="12"/>
      <c r="DF4044" s="12"/>
      <c r="DG4044" s="12"/>
      <c r="DH4044" s="12"/>
      <c r="DI4044" s="12"/>
      <c r="DJ4044" s="12"/>
      <c r="DK4044" s="12"/>
      <c r="DL4044" s="12"/>
      <c r="DM4044" s="12"/>
      <c r="DN4044" s="12"/>
      <c r="DO4044" s="12"/>
      <c r="DP4044" s="12"/>
      <c r="DQ4044" s="12"/>
      <c r="DR4044" s="12"/>
      <c r="DS4044" s="12"/>
      <c r="DT4044" s="12"/>
      <c r="DU4044" s="12"/>
      <c r="DV4044" s="12"/>
    </row>
    <row r="4045" spans="1:126" s="14" customFormat="1" ht="90.75" thickBot="1" x14ac:dyDescent="0.3">
      <c r="A4045" s="12"/>
      <c r="B4045" s="13">
        <f t="shared" si="66"/>
        <v>4036</v>
      </c>
      <c r="C4045" s="2" t="s">
        <v>3814</v>
      </c>
      <c r="D4045" s="9">
        <v>8716</v>
      </c>
      <c r="E4045" s="2" t="s">
        <v>4131</v>
      </c>
      <c r="F4045" s="2" t="s">
        <v>4132</v>
      </c>
      <c r="G4045" s="2" t="s">
        <v>4147</v>
      </c>
      <c r="H4045" s="2" t="s">
        <v>334</v>
      </c>
      <c r="J4045" s="12"/>
      <c r="K4045" s="12"/>
      <c r="L4045" s="12"/>
      <c r="M4045" s="12"/>
      <c r="N4045" s="12"/>
      <c r="O4045" s="12"/>
      <c r="P4045" s="12"/>
      <c r="Q4045" s="12"/>
      <c r="R4045" s="12"/>
      <c r="S4045" s="12"/>
      <c r="T4045" s="12"/>
      <c r="U4045" s="12"/>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2"/>
      <c r="AY4045" s="12"/>
      <c r="AZ4045" s="12"/>
      <c r="BA4045" s="12"/>
      <c r="BB4045" s="12"/>
      <c r="BC4045" s="12"/>
      <c r="BD4045" s="12"/>
      <c r="BE4045" s="12"/>
      <c r="BF4045" s="12"/>
      <c r="BG4045" s="12"/>
      <c r="BH4045" s="12"/>
      <c r="BI4045" s="12"/>
      <c r="BJ4045" s="12"/>
      <c r="BK4045" s="12"/>
      <c r="BL4045" s="12"/>
      <c r="BM4045" s="12"/>
      <c r="BN4045" s="12"/>
      <c r="BO4045" s="12"/>
      <c r="BP4045" s="12"/>
      <c r="BQ4045" s="12"/>
      <c r="BR4045" s="12"/>
      <c r="BS4045" s="12"/>
      <c r="BT4045" s="12"/>
      <c r="BU4045" s="12"/>
      <c r="BV4045" s="12"/>
      <c r="BW4045" s="12"/>
      <c r="BX4045" s="12"/>
      <c r="BY4045" s="12"/>
      <c r="BZ4045" s="12"/>
      <c r="CA4045" s="12"/>
      <c r="CB4045" s="12"/>
      <c r="CC4045" s="12"/>
      <c r="CD4045" s="12"/>
      <c r="CE4045" s="12"/>
      <c r="CF4045" s="12"/>
      <c r="CG4045" s="12"/>
      <c r="CH4045" s="12"/>
      <c r="CI4045" s="12"/>
      <c r="CJ4045" s="12"/>
      <c r="CK4045" s="12"/>
      <c r="CL4045" s="12"/>
      <c r="CM4045" s="12"/>
      <c r="CN4045" s="12"/>
      <c r="CO4045" s="12"/>
      <c r="CP4045" s="12"/>
      <c r="CQ4045" s="12"/>
      <c r="CR4045" s="12"/>
      <c r="CS4045" s="12"/>
      <c r="CT4045" s="12"/>
      <c r="CU4045" s="12"/>
      <c r="CV4045" s="12"/>
      <c r="CW4045" s="12"/>
      <c r="CX4045" s="12"/>
      <c r="CY4045" s="12"/>
      <c r="CZ4045" s="12"/>
      <c r="DA4045" s="12"/>
      <c r="DB4045" s="12"/>
      <c r="DC4045" s="12"/>
      <c r="DD4045" s="12"/>
      <c r="DE4045" s="12"/>
      <c r="DF4045" s="12"/>
      <c r="DG4045" s="12"/>
      <c r="DH4045" s="12"/>
      <c r="DI4045" s="12"/>
      <c r="DJ4045" s="12"/>
      <c r="DK4045" s="12"/>
      <c r="DL4045" s="12"/>
      <c r="DM4045" s="12"/>
      <c r="DN4045" s="12"/>
      <c r="DO4045" s="12"/>
      <c r="DP4045" s="12"/>
      <c r="DQ4045" s="12"/>
      <c r="DR4045" s="12"/>
      <c r="DS4045" s="12"/>
      <c r="DT4045" s="12"/>
      <c r="DU4045" s="12"/>
      <c r="DV4045" s="12"/>
    </row>
    <row r="4046" spans="1:126" s="14" customFormat="1" ht="60.75" thickBot="1" x14ac:dyDescent="0.3">
      <c r="A4046" s="12"/>
      <c r="B4046" s="13">
        <f t="shared" si="66"/>
        <v>4037</v>
      </c>
      <c r="C4046" s="2" t="s">
        <v>3814</v>
      </c>
      <c r="D4046" s="9">
        <v>8716</v>
      </c>
      <c r="E4046" s="2" t="s">
        <v>4131</v>
      </c>
      <c r="F4046" s="2" t="s">
        <v>4133</v>
      </c>
      <c r="G4046" s="2" t="s">
        <v>4148</v>
      </c>
      <c r="H4046" s="2" t="s">
        <v>334</v>
      </c>
      <c r="J4046" s="12"/>
      <c r="K4046" s="12"/>
      <c r="L4046" s="12"/>
      <c r="M4046" s="12"/>
      <c r="N4046" s="12"/>
      <c r="O4046" s="12"/>
      <c r="P4046" s="12"/>
      <c r="Q4046" s="12"/>
      <c r="R4046" s="12"/>
      <c r="S4046" s="12"/>
      <c r="T4046" s="12"/>
      <c r="U4046" s="12"/>
      <c r="V4046" s="12"/>
      <c r="W4046" s="12"/>
      <c r="X4046" s="12"/>
      <c r="Y4046" s="12"/>
      <c r="Z4046" s="12"/>
      <c r="AA4046" s="12"/>
      <c r="AB4046" s="12"/>
      <c r="AC4046" s="12"/>
      <c r="AD4046" s="12"/>
      <c r="AE4046" s="12"/>
      <c r="AF4046" s="12"/>
      <c r="AG4046" s="12"/>
      <c r="AH4046" s="12"/>
      <c r="AI4046" s="12"/>
      <c r="AJ4046" s="12"/>
      <c r="AK4046" s="12"/>
      <c r="AL4046" s="12"/>
      <c r="AM4046" s="12"/>
      <c r="AN4046" s="12"/>
      <c r="AO4046" s="12"/>
      <c r="AP4046" s="12"/>
      <c r="AQ4046" s="12"/>
      <c r="AR4046" s="12"/>
      <c r="AS4046" s="12"/>
      <c r="AT4046" s="12"/>
      <c r="AU4046" s="12"/>
      <c r="AV4046" s="12"/>
      <c r="AW4046" s="12"/>
      <c r="AX4046" s="12"/>
      <c r="AY4046" s="12"/>
      <c r="AZ4046" s="12"/>
      <c r="BA4046" s="12"/>
      <c r="BB4046" s="12"/>
      <c r="BC4046" s="12"/>
      <c r="BD4046" s="12"/>
      <c r="BE4046" s="12"/>
      <c r="BF4046" s="12"/>
      <c r="BG4046" s="12"/>
      <c r="BH4046" s="12"/>
      <c r="BI4046" s="12"/>
      <c r="BJ4046" s="12"/>
      <c r="BK4046" s="12"/>
      <c r="BL4046" s="12"/>
      <c r="BM4046" s="12"/>
      <c r="BN4046" s="12"/>
      <c r="BO4046" s="12"/>
      <c r="BP4046" s="12"/>
      <c r="BQ4046" s="12"/>
      <c r="BR4046" s="12"/>
      <c r="BS4046" s="12"/>
      <c r="BT4046" s="12"/>
      <c r="BU4046" s="12"/>
      <c r="BV4046" s="12"/>
      <c r="BW4046" s="12"/>
      <c r="BX4046" s="12"/>
      <c r="BY4046" s="12"/>
      <c r="BZ4046" s="12"/>
      <c r="CA4046" s="12"/>
      <c r="CB4046" s="12"/>
      <c r="CC4046" s="12"/>
      <c r="CD4046" s="12"/>
      <c r="CE4046" s="12"/>
      <c r="CF4046" s="12"/>
      <c r="CG4046" s="12"/>
      <c r="CH4046" s="12"/>
      <c r="CI4046" s="12"/>
      <c r="CJ4046" s="12"/>
      <c r="CK4046" s="12"/>
      <c r="CL4046" s="12"/>
      <c r="CM4046" s="12"/>
      <c r="CN4046" s="12"/>
      <c r="CO4046" s="12"/>
      <c r="CP4046" s="12"/>
      <c r="CQ4046" s="12"/>
      <c r="CR4046" s="12"/>
      <c r="CS4046" s="12"/>
      <c r="CT4046" s="12"/>
      <c r="CU4046" s="12"/>
      <c r="CV4046" s="12"/>
      <c r="CW4046" s="12"/>
      <c r="CX4046" s="12"/>
      <c r="CY4046" s="12"/>
      <c r="CZ4046" s="12"/>
      <c r="DA4046" s="12"/>
      <c r="DB4046" s="12"/>
      <c r="DC4046" s="12"/>
      <c r="DD4046" s="12"/>
      <c r="DE4046" s="12"/>
      <c r="DF4046" s="12"/>
      <c r="DG4046" s="12"/>
      <c r="DH4046" s="12"/>
      <c r="DI4046" s="12"/>
      <c r="DJ4046" s="12"/>
      <c r="DK4046" s="12"/>
      <c r="DL4046" s="12"/>
      <c r="DM4046" s="12"/>
      <c r="DN4046" s="12"/>
      <c r="DO4046" s="12"/>
      <c r="DP4046" s="12"/>
      <c r="DQ4046" s="12"/>
      <c r="DR4046" s="12"/>
      <c r="DS4046" s="12"/>
      <c r="DT4046" s="12"/>
      <c r="DU4046" s="12"/>
      <c r="DV4046" s="12"/>
    </row>
    <row r="4047" spans="1:126" s="14" customFormat="1" ht="75.75" thickBot="1" x14ac:dyDescent="0.3">
      <c r="A4047" s="12"/>
      <c r="B4047" s="13">
        <f t="shared" si="66"/>
        <v>4038</v>
      </c>
      <c r="C4047" s="2" t="s">
        <v>3814</v>
      </c>
      <c r="D4047" s="9">
        <v>8716</v>
      </c>
      <c r="E4047" s="2" t="s">
        <v>4131</v>
      </c>
      <c r="F4047" s="2" t="s">
        <v>4134</v>
      </c>
      <c r="G4047" s="2" t="s">
        <v>4149</v>
      </c>
      <c r="H4047" s="2" t="s">
        <v>334</v>
      </c>
      <c r="J4047" s="12"/>
      <c r="K4047" s="12"/>
      <c r="L4047" s="12"/>
      <c r="M4047" s="12"/>
      <c r="N4047" s="12"/>
      <c r="O4047" s="12"/>
      <c r="P4047" s="12"/>
      <c r="Q4047" s="12"/>
      <c r="R4047" s="12"/>
      <c r="S4047" s="12"/>
      <c r="T4047" s="12"/>
      <c r="U4047" s="12"/>
      <c r="V4047" s="12"/>
      <c r="W4047" s="12"/>
      <c r="X4047" s="12"/>
      <c r="Y4047" s="12"/>
      <c r="Z4047" s="12"/>
      <c r="AA4047" s="12"/>
      <c r="AB4047" s="12"/>
      <c r="AC4047" s="12"/>
      <c r="AD4047" s="12"/>
      <c r="AE4047" s="12"/>
      <c r="AF4047" s="12"/>
      <c r="AG4047" s="12"/>
      <c r="AH4047" s="12"/>
      <c r="AI4047" s="12"/>
      <c r="AJ4047" s="12"/>
      <c r="AK4047" s="12"/>
      <c r="AL4047" s="12"/>
      <c r="AM4047" s="12"/>
      <c r="AN4047" s="12"/>
      <c r="AO4047" s="12"/>
      <c r="AP4047" s="12"/>
      <c r="AQ4047" s="12"/>
      <c r="AR4047" s="12"/>
      <c r="AS4047" s="12"/>
      <c r="AT4047" s="12"/>
      <c r="AU4047" s="12"/>
      <c r="AV4047" s="12"/>
      <c r="AW4047" s="12"/>
      <c r="AX4047" s="12"/>
      <c r="AY4047" s="12"/>
      <c r="AZ4047" s="12"/>
      <c r="BA4047" s="12"/>
      <c r="BB4047" s="12"/>
      <c r="BC4047" s="12"/>
      <c r="BD4047" s="12"/>
      <c r="BE4047" s="12"/>
      <c r="BF4047" s="12"/>
      <c r="BG4047" s="12"/>
      <c r="BH4047" s="12"/>
      <c r="BI4047" s="12"/>
      <c r="BJ4047" s="12"/>
      <c r="BK4047" s="12"/>
      <c r="BL4047" s="12"/>
      <c r="BM4047" s="12"/>
      <c r="BN4047" s="12"/>
      <c r="BO4047" s="12"/>
      <c r="BP4047" s="12"/>
      <c r="BQ4047" s="12"/>
      <c r="BR4047" s="12"/>
      <c r="BS4047" s="12"/>
      <c r="BT4047" s="12"/>
      <c r="BU4047" s="12"/>
      <c r="BV4047" s="12"/>
      <c r="BW4047" s="12"/>
      <c r="BX4047" s="12"/>
      <c r="BY4047" s="12"/>
      <c r="BZ4047" s="12"/>
      <c r="CA4047" s="12"/>
      <c r="CB4047" s="12"/>
      <c r="CC4047" s="12"/>
      <c r="CD4047" s="12"/>
      <c r="CE4047" s="12"/>
      <c r="CF4047" s="12"/>
      <c r="CG4047" s="12"/>
      <c r="CH4047" s="12"/>
      <c r="CI4047" s="12"/>
      <c r="CJ4047" s="12"/>
      <c r="CK4047" s="12"/>
      <c r="CL4047" s="12"/>
      <c r="CM4047" s="12"/>
      <c r="CN4047" s="12"/>
      <c r="CO4047" s="12"/>
      <c r="CP4047" s="12"/>
      <c r="CQ4047" s="12"/>
      <c r="CR4047" s="12"/>
      <c r="CS4047" s="12"/>
      <c r="CT4047" s="12"/>
      <c r="CU4047" s="12"/>
      <c r="CV4047" s="12"/>
      <c r="CW4047" s="12"/>
      <c r="CX4047" s="12"/>
      <c r="CY4047" s="12"/>
      <c r="CZ4047" s="12"/>
      <c r="DA4047" s="12"/>
      <c r="DB4047" s="12"/>
      <c r="DC4047" s="12"/>
      <c r="DD4047" s="12"/>
      <c r="DE4047" s="12"/>
      <c r="DF4047" s="12"/>
      <c r="DG4047" s="12"/>
      <c r="DH4047" s="12"/>
      <c r="DI4047" s="12"/>
      <c r="DJ4047" s="12"/>
      <c r="DK4047" s="12"/>
      <c r="DL4047" s="12"/>
      <c r="DM4047" s="12"/>
      <c r="DN4047" s="12"/>
      <c r="DO4047" s="12"/>
      <c r="DP4047" s="12"/>
      <c r="DQ4047" s="12"/>
      <c r="DR4047" s="12"/>
      <c r="DS4047" s="12"/>
      <c r="DT4047" s="12"/>
      <c r="DU4047" s="12"/>
      <c r="DV4047" s="12"/>
    </row>
    <row r="4048" spans="1:126" s="14" customFormat="1" ht="60.75" thickBot="1" x14ac:dyDescent="0.3">
      <c r="A4048" s="12"/>
      <c r="B4048" s="13">
        <f t="shared" si="66"/>
        <v>4039</v>
      </c>
      <c r="C4048" s="2" t="s">
        <v>3814</v>
      </c>
      <c r="D4048" s="9">
        <v>8716</v>
      </c>
      <c r="E4048" s="2" t="s">
        <v>4131</v>
      </c>
      <c r="F4048" s="2" t="s">
        <v>4135</v>
      </c>
      <c r="G4048" s="2" t="s">
        <v>4150</v>
      </c>
      <c r="H4048" s="2" t="s">
        <v>334</v>
      </c>
      <c r="J4048" s="12"/>
      <c r="K4048" s="12"/>
      <c r="L4048" s="12"/>
      <c r="M4048" s="12"/>
      <c r="N4048" s="12"/>
      <c r="O4048" s="12"/>
      <c r="P4048" s="12"/>
      <c r="Q4048" s="12"/>
      <c r="R4048" s="12"/>
      <c r="S4048" s="12"/>
      <c r="T4048" s="12"/>
      <c r="U4048" s="12"/>
      <c r="V4048" s="12"/>
      <c r="W4048" s="12"/>
      <c r="X4048" s="12"/>
      <c r="Y4048" s="12"/>
      <c r="Z4048" s="12"/>
      <c r="AA4048" s="12"/>
      <c r="AB4048" s="12"/>
      <c r="AC4048" s="12"/>
      <c r="AD4048" s="12"/>
      <c r="AE4048" s="12"/>
      <c r="AF4048" s="12"/>
      <c r="AG4048" s="12"/>
      <c r="AH4048" s="12"/>
      <c r="AI4048" s="12"/>
      <c r="AJ4048" s="12"/>
      <c r="AK4048" s="12"/>
      <c r="AL4048" s="12"/>
      <c r="AM4048" s="12"/>
      <c r="AN4048" s="12"/>
      <c r="AO4048" s="12"/>
      <c r="AP4048" s="12"/>
      <c r="AQ4048" s="12"/>
      <c r="AR4048" s="12"/>
      <c r="AS4048" s="12"/>
      <c r="AT4048" s="12"/>
      <c r="AU4048" s="12"/>
      <c r="AV4048" s="12"/>
      <c r="AW4048" s="12"/>
      <c r="AX4048" s="12"/>
      <c r="AY4048" s="12"/>
      <c r="AZ4048" s="12"/>
      <c r="BA4048" s="12"/>
      <c r="BB4048" s="12"/>
      <c r="BC4048" s="12"/>
      <c r="BD4048" s="12"/>
      <c r="BE4048" s="12"/>
      <c r="BF4048" s="12"/>
      <c r="BG4048" s="12"/>
      <c r="BH4048" s="12"/>
      <c r="BI4048" s="12"/>
      <c r="BJ4048" s="12"/>
      <c r="BK4048" s="12"/>
      <c r="BL4048" s="12"/>
      <c r="BM4048" s="12"/>
      <c r="BN4048" s="12"/>
      <c r="BO4048" s="12"/>
      <c r="BP4048" s="12"/>
      <c r="BQ4048" s="12"/>
      <c r="BR4048" s="12"/>
      <c r="BS4048" s="12"/>
      <c r="BT4048" s="12"/>
      <c r="BU4048" s="12"/>
      <c r="BV4048" s="12"/>
      <c r="BW4048" s="12"/>
      <c r="BX4048" s="12"/>
      <c r="BY4048" s="12"/>
      <c r="BZ4048" s="12"/>
      <c r="CA4048" s="12"/>
      <c r="CB4048" s="12"/>
      <c r="CC4048" s="12"/>
      <c r="CD4048" s="12"/>
      <c r="CE4048" s="12"/>
      <c r="CF4048" s="12"/>
      <c r="CG4048" s="12"/>
      <c r="CH4048" s="12"/>
      <c r="CI4048" s="12"/>
      <c r="CJ4048" s="12"/>
      <c r="CK4048" s="12"/>
      <c r="CL4048" s="12"/>
      <c r="CM4048" s="12"/>
      <c r="CN4048" s="12"/>
      <c r="CO4048" s="12"/>
      <c r="CP4048" s="12"/>
      <c r="CQ4048" s="12"/>
      <c r="CR4048" s="12"/>
      <c r="CS4048" s="12"/>
      <c r="CT4048" s="12"/>
      <c r="CU4048" s="12"/>
      <c r="CV4048" s="12"/>
      <c r="CW4048" s="12"/>
      <c r="CX4048" s="12"/>
      <c r="CY4048" s="12"/>
      <c r="CZ4048" s="12"/>
      <c r="DA4048" s="12"/>
      <c r="DB4048" s="12"/>
      <c r="DC4048" s="12"/>
      <c r="DD4048" s="12"/>
      <c r="DE4048" s="12"/>
      <c r="DF4048" s="12"/>
      <c r="DG4048" s="12"/>
      <c r="DH4048" s="12"/>
      <c r="DI4048" s="12"/>
      <c r="DJ4048" s="12"/>
      <c r="DK4048" s="12"/>
      <c r="DL4048" s="12"/>
      <c r="DM4048" s="12"/>
      <c r="DN4048" s="12"/>
      <c r="DO4048" s="12"/>
      <c r="DP4048" s="12"/>
      <c r="DQ4048" s="12"/>
      <c r="DR4048" s="12"/>
      <c r="DS4048" s="12"/>
      <c r="DT4048" s="12"/>
      <c r="DU4048" s="12"/>
      <c r="DV4048" s="12"/>
    </row>
    <row r="4049" spans="1:126" s="14" customFormat="1" ht="75.75" thickBot="1" x14ac:dyDescent="0.3">
      <c r="A4049" s="12"/>
      <c r="B4049" s="13">
        <f t="shared" si="66"/>
        <v>4040</v>
      </c>
      <c r="C4049" s="2" t="s">
        <v>3814</v>
      </c>
      <c r="D4049" s="9">
        <v>8716</v>
      </c>
      <c r="E4049" s="2" t="s">
        <v>4131</v>
      </c>
      <c r="F4049" s="2" t="s">
        <v>4136</v>
      </c>
      <c r="G4049" s="2" t="s">
        <v>4151</v>
      </c>
      <c r="H4049" s="2" t="s">
        <v>334</v>
      </c>
      <c r="J4049" s="12"/>
      <c r="K4049" s="12"/>
      <c r="L4049" s="12"/>
      <c r="M4049" s="12"/>
      <c r="N4049" s="12"/>
      <c r="O4049" s="12"/>
      <c r="P4049" s="12"/>
      <c r="Q4049" s="12"/>
      <c r="R4049" s="12"/>
      <c r="S4049" s="12"/>
      <c r="T4049" s="12"/>
      <c r="U4049" s="12"/>
      <c r="V4049" s="12"/>
      <c r="W4049" s="12"/>
      <c r="X4049" s="12"/>
      <c r="Y4049" s="12"/>
      <c r="Z4049" s="12"/>
      <c r="AA4049" s="12"/>
      <c r="AB4049" s="12"/>
      <c r="AC4049" s="12"/>
      <c r="AD4049" s="12"/>
      <c r="AE4049" s="12"/>
      <c r="AF4049" s="12"/>
      <c r="AG4049" s="12"/>
      <c r="AH4049" s="12"/>
      <c r="AI4049" s="12"/>
      <c r="AJ4049" s="12"/>
      <c r="AK4049" s="12"/>
      <c r="AL4049" s="12"/>
      <c r="AM4049" s="12"/>
      <c r="AN4049" s="12"/>
      <c r="AO4049" s="12"/>
      <c r="AP4049" s="12"/>
      <c r="AQ4049" s="12"/>
      <c r="AR4049" s="12"/>
      <c r="AS4049" s="12"/>
      <c r="AT4049" s="12"/>
      <c r="AU4049" s="12"/>
      <c r="AV4049" s="12"/>
      <c r="AW4049" s="12"/>
      <c r="AX4049" s="12"/>
      <c r="AY4049" s="12"/>
      <c r="AZ4049" s="12"/>
      <c r="BA4049" s="12"/>
      <c r="BB4049" s="12"/>
      <c r="BC4049" s="12"/>
      <c r="BD4049" s="12"/>
      <c r="BE4049" s="12"/>
      <c r="BF4049" s="12"/>
      <c r="BG4049" s="12"/>
      <c r="BH4049" s="12"/>
      <c r="BI4049" s="12"/>
      <c r="BJ4049" s="12"/>
      <c r="BK4049" s="12"/>
      <c r="BL4049" s="12"/>
      <c r="BM4049" s="12"/>
      <c r="BN4049" s="12"/>
      <c r="BO4049" s="12"/>
      <c r="BP4049" s="12"/>
      <c r="BQ4049" s="12"/>
      <c r="BR4049" s="12"/>
      <c r="BS4049" s="12"/>
      <c r="BT4049" s="12"/>
      <c r="BU4049" s="12"/>
      <c r="BV4049" s="12"/>
      <c r="BW4049" s="12"/>
      <c r="BX4049" s="12"/>
      <c r="BY4049" s="12"/>
      <c r="BZ4049" s="12"/>
      <c r="CA4049" s="12"/>
      <c r="CB4049" s="12"/>
      <c r="CC4049" s="12"/>
      <c r="CD4049" s="12"/>
      <c r="CE4049" s="12"/>
      <c r="CF4049" s="12"/>
      <c r="CG4049" s="12"/>
      <c r="CH4049" s="12"/>
      <c r="CI4049" s="12"/>
      <c r="CJ4049" s="12"/>
      <c r="CK4049" s="12"/>
      <c r="CL4049" s="12"/>
      <c r="CM4049" s="12"/>
      <c r="CN4049" s="12"/>
      <c r="CO4049" s="12"/>
      <c r="CP4049" s="12"/>
      <c r="CQ4049" s="12"/>
      <c r="CR4049" s="12"/>
      <c r="CS4049" s="12"/>
      <c r="CT4049" s="12"/>
      <c r="CU4049" s="12"/>
      <c r="CV4049" s="12"/>
      <c r="CW4049" s="12"/>
      <c r="CX4049" s="12"/>
      <c r="CY4049" s="12"/>
      <c r="CZ4049" s="12"/>
      <c r="DA4049" s="12"/>
      <c r="DB4049" s="12"/>
      <c r="DC4049" s="12"/>
      <c r="DD4049" s="12"/>
      <c r="DE4049" s="12"/>
      <c r="DF4049" s="12"/>
      <c r="DG4049" s="12"/>
      <c r="DH4049" s="12"/>
      <c r="DI4049" s="12"/>
      <c r="DJ4049" s="12"/>
      <c r="DK4049" s="12"/>
      <c r="DL4049" s="12"/>
      <c r="DM4049" s="12"/>
      <c r="DN4049" s="12"/>
      <c r="DO4049" s="12"/>
      <c r="DP4049" s="12"/>
      <c r="DQ4049" s="12"/>
      <c r="DR4049" s="12"/>
      <c r="DS4049" s="12"/>
      <c r="DT4049" s="12"/>
      <c r="DU4049" s="12"/>
      <c r="DV4049" s="12"/>
    </row>
    <row r="4050" spans="1:126" s="14" customFormat="1" ht="90.75" thickBot="1" x14ac:dyDescent="0.3">
      <c r="A4050" s="12"/>
      <c r="B4050" s="13">
        <f t="shared" si="66"/>
        <v>4041</v>
      </c>
      <c r="C4050" s="2" t="s">
        <v>3814</v>
      </c>
      <c r="D4050" s="9">
        <v>8716</v>
      </c>
      <c r="E4050" s="2" t="s">
        <v>4131</v>
      </c>
      <c r="F4050" s="2" t="s">
        <v>4137</v>
      </c>
      <c r="G4050" s="2" t="s">
        <v>4152</v>
      </c>
      <c r="H4050" s="2" t="s">
        <v>334</v>
      </c>
      <c r="J4050" s="12"/>
      <c r="K4050" s="12"/>
      <c r="L4050" s="12"/>
      <c r="M4050" s="12"/>
      <c r="N4050" s="12"/>
      <c r="O4050" s="12"/>
      <c r="P4050" s="12"/>
      <c r="Q4050" s="12"/>
      <c r="R4050" s="12"/>
      <c r="S4050" s="12"/>
      <c r="T4050" s="12"/>
      <c r="U4050" s="12"/>
      <c r="V4050" s="12"/>
      <c r="W4050" s="12"/>
      <c r="X4050" s="12"/>
      <c r="Y4050" s="12"/>
      <c r="Z4050" s="12"/>
      <c r="AA4050" s="12"/>
      <c r="AB4050" s="12"/>
      <c r="AC4050" s="12"/>
      <c r="AD4050" s="12"/>
      <c r="AE4050" s="12"/>
      <c r="AF4050" s="12"/>
      <c r="AG4050" s="12"/>
      <c r="AH4050" s="12"/>
      <c r="AI4050" s="12"/>
      <c r="AJ4050" s="12"/>
      <c r="AK4050" s="12"/>
      <c r="AL4050" s="12"/>
      <c r="AM4050" s="12"/>
      <c r="AN4050" s="12"/>
      <c r="AO4050" s="12"/>
      <c r="AP4050" s="12"/>
      <c r="AQ4050" s="12"/>
      <c r="AR4050" s="12"/>
      <c r="AS4050" s="12"/>
      <c r="AT4050" s="12"/>
      <c r="AU4050" s="12"/>
      <c r="AV4050" s="12"/>
      <c r="AW4050" s="12"/>
      <c r="AX4050" s="12"/>
      <c r="AY4050" s="12"/>
      <c r="AZ4050" s="12"/>
      <c r="BA4050" s="12"/>
      <c r="BB4050" s="12"/>
      <c r="BC4050" s="12"/>
      <c r="BD4050" s="12"/>
      <c r="BE4050" s="12"/>
      <c r="BF4050" s="12"/>
      <c r="BG4050" s="12"/>
      <c r="BH4050" s="12"/>
      <c r="BI4050" s="12"/>
      <c r="BJ4050" s="12"/>
      <c r="BK4050" s="12"/>
      <c r="BL4050" s="12"/>
      <c r="BM4050" s="12"/>
      <c r="BN4050" s="12"/>
      <c r="BO4050" s="12"/>
      <c r="BP4050" s="12"/>
      <c r="BQ4050" s="12"/>
      <c r="BR4050" s="12"/>
      <c r="BS4050" s="12"/>
      <c r="BT4050" s="12"/>
      <c r="BU4050" s="12"/>
      <c r="BV4050" s="12"/>
      <c r="BW4050" s="12"/>
      <c r="BX4050" s="12"/>
      <c r="BY4050" s="12"/>
      <c r="BZ4050" s="12"/>
      <c r="CA4050" s="12"/>
      <c r="CB4050" s="12"/>
      <c r="CC4050" s="12"/>
      <c r="CD4050" s="12"/>
      <c r="CE4050" s="12"/>
      <c r="CF4050" s="12"/>
      <c r="CG4050" s="12"/>
      <c r="CH4050" s="12"/>
      <c r="CI4050" s="12"/>
      <c r="CJ4050" s="12"/>
      <c r="CK4050" s="12"/>
      <c r="CL4050" s="12"/>
      <c r="CM4050" s="12"/>
      <c r="CN4050" s="12"/>
      <c r="CO4050" s="12"/>
      <c r="CP4050" s="12"/>
      <c r="CQ4050" s="12"/>
      <c r="CR4050" s="12"/>
      <c r="CS4050" s="12"/>
      <c r="CT4050" s="12"/>
      <c r="CU4050" s="12"/>
      <c r="CV4050" s="12"/>
      <c r="CW4050" s="12"/>
      <c r="CX4050" s="12"/>
      <c r="CY4050" s="12"/>
      <c r="CZ4050" s="12"/>
      <c r="DA4050" s="12"/>
      <c r="DB4050" s="12"/>
      <c r="DC4050" s="12"/>
      <c r="DD4050" s="12"/>
      <c r="DE4050" s="12"/>
      <c r="DF4050" s="12"/>
      <c r="DG4050" s="12"/>
      <c r="DH4050" s="12"/>
      <c r="DI4050" s="12"/>
      <c r="DJ4050" s="12"/>
      <c r="DK4050" s="12"/>
      <c r="DL4050" s="12"/>
      <c r="DM4050" s="12"/>
      <c r="DN4050" s="12"/>
      <c r="DO4050" s="12"/>
      <c r="DP4050" s="12"/>
      <c r="DQ4050" s="12"/>
      <c r="DR4050" s="12"/>
      <c r="DS4050" s="12"/>
      <c r="DT4050" s="12"/>
      <c r="DU4050" s="12"/>
      <c r="DV4050" s="12"/>
    </row>
    <row r="4051" spans="1:126" s="14" customFormat="1" ht="75.75" thickBot="1" x14ac:dyDescent="0.3">
      <c r="A4051" s="12"/>
      <c r="B4051" s="13">
        <f t="shared" si="66"/>
        <v>4042</v>
      </c>
      <c r="C4051" s="2" t="s">
        <v>3814</v>
      </c>
      <c r="D4051" s="9">
        <v>8716</v>
      </c>
      <c r="E4051" s="2" t="s">
        <v>4131</v>
      </c>
      <c r="F4051" s="2" t="s">
        <v>4128</v>
      </c>
      <c r="G4051" s="2" t="s">
        <v>4127</v>
      </c>
      <c r="H4051" s="2" t="s">
        <v>334</v>
      </c>
      <c r="J4051" s="12"/>
      <c r="K4051" s="12"/>
      <c r="L4051" s="12"/>
      <c r="M4051" s="12"/>
      <c r="N4051" s="12"/>
      <c r="O4051" s="12"/>
      <c r="P4051" s="12"/>
      <c r="Q4051" s="12"/>
      <c r="R4051" s="12"/>
      <c r="S4051" s="12"/>
      <c r="T4051" s="12"/>
      <c r="U4051" s="12"/>
      <c r="V4051" s="12"/>
      <c r="W4051" s="12"/>
      <c r="X4051" s="12"/>
      <c r="Y4051" s="12"/>
      <c r="Z4051" s="12"/>
      <c r="AA4051" s="12"/>
      <c r="AB4051" s="12"/>
      <c r="AC4051" s="12"/>
      <c r="AD4051" s="12"/>
      <c r="AE4051" s="12"/>
      <c r="AF4051" s="12"/>
      <c r="AG4051" s="12"/>
      <c r="AH4051" s="12"/>
      <c r="AI4051" s="12"/>
      <c r="AJ4051" s="12"/>
      <c r="AK4051" s="12"/>
      <c r="AL4051" s="12"/>
      <c r="AM4051" s="12"/>
      <c r="AN4051" s="12"/>
      <c r="AO4051" s="12"/>
      <c r="AP4051" s="12"/>
      <c r="AQ4051" s="12"/>
      <c r="AR4051" s="12"/>
      <c r="AS4051" s="12"/>
      <c r="AT4051" s="12"/>
      <c r="AU4051" s="12"/>
      <c r="AV4051" s="12"/>
      <c r="AW4051" s="12"/>
      <c r="AX4051" s="12"/>
      <c r="AY4051" s="12"/>
      <c r="AZ4051" s="12"/>
      <c r="BA4051" s="12"/>
      <c r="BB4051" s="12"/>
      <c r="BC4051" s="12"/>
      <c r="BD4051" s="12"/>
      <c r="BE4051" s="12"/>
      <c r="BF4051" s="12"/>
      <c r="BG4051" s="12"/>
      <c r="BH4051" s="12"/>
      <c r="BI4051" s="12"/>
      <c r="BJ4051" s="12"/>
      <c r="BK4051" s="12"/>
      <c r="BL4051" s="12"/>
      <c r="BM4051" s="12"/>
      <c r="BN4051" s="12"/>
      <c r="BO4051" s="12"/>
      <c r="BP4051" s="12"/>
      <c r="BQ4051" s="12"/>
      <c r="BR4051" s="12"/>
      <c r="BS4051" s="12"/>
      <c r="BT4051" s="12"/>
      <c r="BU4051" s="12"/>
      <c r="BV4051" s="12"/>
      <c r="BW4051" s="12"/>
      <c r="BX4051" s="12"/>
      <c r="BY4051" s="12"/>
      <c r="BZ4051" s="12"/>
      <c r="CA4051" s="12"/>
      <c r="CB4051" s="12"/>
      <c r="CC4051" s="12"/>
      <c r="CD4051" s="12"/>
      <c r="CE4051" s="12"/>
      <c r="CF4051" s="12"/>
      <c r="CG4051" s="12"/>
      <c r="CH4051" s="12"/>
      <c r="CI4051" s="12"/>
      <c r="CJ4051" s="12"/>
      <c r="CK4051" s="12"/>
      <c r="CL4051" s="12"/>
      <c r="CM4051" s="12"/>
      <c r="CN4051" s="12"/>
      <c r="CO4051" s="12"/>
      <c r="CP4051" s="12"/>
      <c r="CQ4051" s="12"/>
      <c r="CR4051" s="12"/>
      <c r="CS4051" s="12"/>
      <c r="CT4051" s="12"/>
      <c r="CU4051" s="12"/>
      <c r="CV4051" s="12"/>
      <c r="CW4051" s="12"/>
      <c r="CX4051" s="12"/>
      <c r="CY4051" s="12"/>
      <c r="CZ4051" s="12"/>
      <c r="DA4051" s="12"/>
      <c r="DB4051" s="12"/>
      <c r="DC4051" s="12"/>
      <c r="DD4051" s="12"/>
      <c r="DE4051" s="12"/>
      <c r="DF4051" s="12"/>
      <c r="DG4051" s="12"/>
      <c r="DH4051" s="12"/>
      <c r="DI4051" s="12"/>
      <c r="DJ4051" s="12"/>
      <c r="DK4051" s="12"/>
      <c r="DL4051" s="12"/>
      <c r="DM4051" s="12"/>
      <c r="DN4051" s="12"/>
      <c r="DO4051" s="12"/>
      <c r="DP4051" s="12"/>
      <c r="DQ4051" s="12"/>
      <c r="DR4051" s="12"/>
      <c r="DS4051" s="12"/>
      <c r="DT4051" s="12"/>
      <c r="DU4051" s="12"/>
      <c r="DV4051" s="12"/>
    </row>
    <row r="4052" spans="1:126" s="14" customFormat="1" ht="75.75" thickBot="1" x14ac:dyDescent="0.3">
      <c r="A4052" s="12"/>
      <c r="B4052" s="13">
        <f t="shared" si="66"/>
        <v>4043</v>
      </c>
      <c r="C4052" s="2" t="s">
        <v>3814</v>
      </c>
      <c r="D4052" s="9">
        <v>8716</v>
      </c>
      <c r="E4052" s="2" t="s">
        <v>4131</v>
      </c>
      <c r="F4052" s="2" t="s">
        <v>4138</v>
      </c>
      <c r="G4052" s="2" t="s">
        <v>4153</v>
      </c>
      <c r="H4052" s="2" t="s">
        <v>334</v>
      </c>
      <c r="J4052" s="12"/>
      <c r="K4052" s="12"/>
      <c r="L4052" s="12"/>
      <c r="M4052" s="12"/>
      <c r="N4052" s="12"/>
      <c r="O4052" s="12"/>
      <c r="P4052" s="12"/>
      <c r="Q4052" s="12"/>
      <c r="R4052" s="12"/>
      <c r="S4052" s="12"/>
      <c r="T4052" s="12"/>
      <c r="U4052" s="12"/>
      <c r="V4052" s="12"/>
      <c r="W4052" s="12"/>
      <c r="X4052" s="12"/>
      <c r="Y4052" s="12"/>
      <c r="Z4052" s="12"/>
      <c r="AA4052" s="12"/>
      <c r="AB4052" s="12"/>
      <c r="AC4052" s="12"/>
      <c r="AD4052" s="12"/>
      <c r="AE4052" s="12"/>
      <c r="AF4052" s="12"/>
      <c r="AG4052" s="12"/>
      <c r="AH4052" s="12"/>
      <c r="AI4052" s="12"/>
      <c r="AJ4052" s="12"/>
      <c r="AK4052" s="12"/>
      <c r="AL4052" s="12"/>
      <c r="AM4052" s="12"/>
      <c r="AN4052" s="12"/>
      <c r="AO4052" s="12"/>
      <c r="AP4052" s="12"/>
      <c r="AQ4052" s="12"/>
      <c r="AR4052" s="12"/>
      <c r="AS4052" s="12"/>
      <c r="AT4052" s="12"/>
      <c r="AU4052" s="12"/>
      <c r="AV4052" s="12"/>
      <c r="AW4052" s="12"/>
      <c r="AX4052" s="12"/>
      <c r="AY4052" s="12"/>
      <c r="AZ4052" s="12"/>
      <c r="BA4052" s="12"/>
      <c r="BB4052" s="12"/>
      <c r="BC4052" s="12"/>
      <c r="BD4052" s="12"/>
      <c r="BE4052" s="12"/>
      <c r="BF4052" s="12"/>
      <c r="BG4052" s="12"/>
      <c r="BH4052" s="12"/>
      <c r="BI4052" s="12"/>
      <c r="BJ4052" s="12"/>
      <c r="BK4052" s="12"/>
      <c r="BL4052" s="12"/>
      <c r="BM4052" s="12"/>
      <c r="BN4052" s="12"/>
      <c r="BO4052" s="12"/>
      <c r="BP4052" s="12"/>
      <c r="BQ4052" s="12"/>
      <c r="BR4052" s="12"/>
      <c r="BS4052" s="12"/>
      <c r="BT4052" s="12"/>
      <c r="BU4052" s="12"/>
      <c r="BV4052" s="12"/>
      <c r="BW4052" s="12"/>
      <c r="BX4052" s="12"/>
      <c r="BY4052" s="12"/>
      <c r="BZ4052" s="12"/>
      <c r="CA4052" s="12"/>
      <c r="CB4052" s="12"/>
      <c r="CC4052" s="12"/>
      <c r="CD4052" s="12"/>
      <c r="CE4052" s="12"/>
      <c r="CF4052" s="12"/>
      <c r="CG4052" s="12"/>
      <c r="CH4052" s="12"/>
      <c r="CI4052" s="12"/>
      <c r="CJ4052" s="12"/>
      <c r="CK4052" s="12"/>
      <c r="CL4052" s="12"/>
      <c r="CM4052" s="12"/>
      <c r="CN4052" s="12"/>
      <c r="CO4052" s="12"/>
      <c r="CP4052" s="12"/>
      <c r="CQ4052" s="12"/>
      <c r="CR4052" s="12"/>
      <c r="CS4052" s="12"/>
      <c r="CT4052" s="12"/>
      <c r="CU4052" s="12"/>
      <c r="CV4052" s="12"/>
      <c r="CW4052" s="12"/>
      <c r="CX4052" s="12"/>
      <c r="CY4052" s="12"/>
      <c r="CZ4052" s="12"/>
      <c r="DA4052" s="12"/>
      <c r="DB4052" s="12"/>
      <c r="DC4052" s="12"/>
      <c r="DD4052" s="12"/>
      <c r="DE4052" s="12"/>
      <c r="DF4052" s="12"/>
      <c r="DG4052" s="12"/>
      <c r="DH4052" s="12"/>
      <c r="DI4052" s="12"/>
      <c r="DJ4052" s="12"/>
      <c r="DK4052" s="12"/>
      <c r="DL4052" s="12"/>
      <c r="DM4052" s="12"/>
      <c r="DN4052" s="12"/>
      <c r="DO4052" s="12"/>
      <c r="DP4052" s="12"/>
      <c r="DQ4052" s="12"/>
      <c r="DR4052" s="12"/>
      <c r="DS4052" s="12"/>
      <c r="DT4052" s="12"/>
      <c r="DU4052" s="12"/>
      <c r="DV4052" s="12"/>
    </row>
    <row r="4053" spans="1:126" s="14" customFormat="1" ht="45.75" thickBot="1" x14ac:dyDescent="0.3">
      <c r="A4053" s="12"/>
      <c r="B4053" s="13">
        <f t="shared" si="66"/>
        <v>4044</v>
      </c>
      <c r="C4053" s="2" t="s">
        <v>3814</v>
      </c>
      <c r="D4053" s="9">
        <v>8716</v>
      </c>
      <c r="E4053" s="2" t="s">
        <v>4131</v>
      </c>
      <c r="F4053" s="2" t="s">
        <v>4139</v>
      </c>
      <c r="G4053" s="2" t="s">
        <v>4154</v>
      </c>
      <c r="H4053" s="2" t="s">
        <v>334</v>
      </c>
      <c r="J4053" s="12"/>
      <c r="K4053" s="12"/>
      <c r="L4053" s="12"/>
      <c r="M4053" s="12"/>
      <c r="N4053" s="12"/>
      <c r="O4053" s="12"/>
      <c r="P4053" s="12"/>
      <c r="Q4053" s="12"/>
      <c r="R4053" s="12"/>
      <c r="S4053" s="12"/>
      <c r="T4053" s="12"/>
      <c r="U4053" s="12"/>
      <c r="V4053" s="12"/>
      <c r="W4053" s="12"/>
      <c r="X4053" s="12"/>
      <c r="Y4053" s="12"/>
      <c r="Z4053" s="12"/>
      <c r="AA4053" s="12"/>
      <c r="AB4053" s="12"/>
      <c r="AC4053" s="12"/>
      <c r="AD4053" s="12"/>
      <c r="AE4053" s="12"/>
      <c r="AF4053" s="12"/>
      <c r="AG4053" s="12"/>
      <c r="AH4053" s="12"/>
      <c r="AI4053" s="12"/>
      <c r="AJ4053" s="12"/>
      <c r="AK4053" s="12"/>
      <c r="AL4053" s="12"/>
      <c r="AM4053" s="12"/>
      <c r="AN4053" s="12"/>
      <c r="AO4053" s="12"/>
      <c r="AP4053" s="12"/>
      <c r="AQ4053" s="12"/>
      <c r="AR4053" s="12"/>
      <c r="AS4053" s="12"/>
      <c r="AT4053" s="12"/>
      <c r="AU4053" s="12"/>
      <c r="AV4053" s="12"/>
      <c r="AW4053" s="12"/>
      <c r="AX4053" s="12"/>
      <c r="AY4053" s="12"/>
      <c r="AZ4053" s="12"/>
      <c r="BA4053" s="12"/>
      <c r="BB4053" s="12"/>
      <c r="BC4053" s="12"/>
      <c r="BD4053" s="12"/>
      <c r="BE4053" s="12"/>
      <c r="BF4053" s="12"/>
      <c r="BG4053" s="12"/>
      <c r="BH4053" s="12"/>
      <c r="BI4053" s="12"/>
      <c r="BJ4053" s="12"/>
      <c r="BK4053" s="12"/>
      <c r="BL4053" s="12"/>
      <c r="BM4053" s="12"/>
      <c r="BN4053" s="12"/>
      <c r="BO4053" s="12"/>
      <c r="BP4053" s="12"/>
      <c r="BQ4053" s="12"/>
      <c r="BR4053" s="12"/>
      <c r="BS4053" s="12"/>
      <c r="BT4053" s="12"/>
      <c r="BU4053" s="12"/>
      <c r="BV4053" s="12"/>
      <c r="BW4053" s="12"/>
      <c r="BX4053" s="12"/>
      <c r="BY4053" s="12"/>
      <c r="BZ4053" s="12"/>
      <c r="CA4053" s="12"/>
      <c r="CB4053" s="12"/>
      <c r="CC4053" s="12"/>
      <c r="CD4053" s="12"/>
      <c r="CE4053" s="12"/>
      <c r="CF4053" s="12"/>
      <c r="CG4053" s="12"/>
      <c r="CH4053" s="12"/>
      <c r="CI4053" s="12"/>
      <c r="CJ4053" s="12"/>
      <c r="CK4053" s="12"/>
      <c r="CL4053" s="12"/>
      <c r="CM4053" s="12"/>
      <c r="CN4053" s="12"/>
      <c r="CO4053" s="12"/>
      <c r="CP4053" s="12"/>
      <c r="CQ4053" s="12"/>
      <c r="CR4053" s="12"/>
      <c r="CS4053" s="12"/>
      <c r="CT4053" s="12"/>
      <c r="CU4053" s="12"/>
      <c r="CV4053" s="12"/>
      <c r="CW4053" s="12"/>
      <c r="CX4053" s="12"/>
      <c r="CY4053" s="12"/>
      <c r="CZ4053" s="12"/>
      <c r="DA4053" s="12"/>
      <c r="DB4053" s="12"/>
      <c r="DC4053" s="12"/>
      <c r="DD4053" s="12"/>
      <c r="DE4053" s="12"/>
      <c r="DF4053" s="12"/>
      <c r="DG4053" s="12"/>
      <c r="DH4053" s="12"/>
      <c r="DI4053" s="12"/>
      <c r="DJ4053" s="12"/>
      <c r="DK4053" s="12"/>
      <c r="DL4053" s="12"/>
      <c r="DM4053" s="12"/>
      <c r="DN4053" s="12"/>
      <c r="DO4053" s="12"/>
      <c r="DP4053" s="12"/>
      <c r="DQ4053" s="12"/>
      <c r="DR4053" s="12"/>
      <c r="DS4053" s="12"/>
      <c r="DT4053" s="12"/>
      <c r="DU4053" s="12"/>
      <c r="DV4053" s="12"/>
    </row>
    <row r="4054" spans="1:126" s="14" customFormat="1" ht="75.75" thickBot="1" x14ac:dyDescent="0.3">
      <c r="A4054" s="12"/>
      <c r="B4054" s="13">
        <f t="shared" si="66"/>
        <v>4045</v>
      </c>
      <c r="C4054" s="2" t="s">
        <v>3814</v>
      </c>
      <c r="D4054" s="9">
        <v>8716</v>
      </c>
      <c r="E4054" s="2" t="s">
        <v>4131</v>
      </c>
      <c r="F4054" s="2" t="s">
        <v>4140</v>
      </c>
      <c r="G4054" s="2" t="s">
        <v>4155</v>
      </c>
      <c r="H4054" s="2" t="s">
        <v>334</v>
      </c>
      <c r="J4054" s="12"/>
      <c r="K4054" s="12"/>
      <c r="L4054" s="12"/>
      <c r="M4054" s="12"/>
      <c r="N4054" s="12"/>
      <c r="O4054" s="12"/>
      <c r="P4054" s="12"/>
      <c r="Q4054" s="12"/>
      <c r="R4054" s="12"/>
      <c r="S4054" s="12"/>
      <c r="T4054" s="12"/>
      <c r="U4054" s="12"/>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2"/>
      <c r="AY4054" s="12"/>
      <c r="AZ4054" s="12"/>
      <c r="BA4054" s="12"/>
      <c r="BB4054" s="12"/>
      <c r="BC4054" s="12"/>
      <c r="BD4054" s="12"/>
      <c r="BE4054" s="12"/>
      <c r="BF4054" s="12"/>
      <c r="BG4054" s="12"/>
      <c r="BH4054" s="12"/>
      <c r="BI4054" s="12"/>
      <c r="BJ4054" s="12"/>
      <c r="BK4054" s="12"/>
      <c r="BL4054" s="12"/>
      <c r="BM4054" s="12"/>
      <c r="BN4054" s="12"/>
      <c r="BO4054" s="12"/>
      <c r="BP4054" s="12"/>
      <c r="BQ4054" s="12"/>
      <c r="BR4054" s="12"/>
      <c r="BS4054" s="12"/>
      <c r="BT4054" s="12"/>
      <c r="BU4054" s="12"/>
      <c r="BV4054" s="12"/>
      <c r="BW4054" s="12"/>
      <c r="BX4054" s="12"/>
      <c r="BY4054" s="12"/>
      <c r="BZ4054" s="12"/>
      <c r="CA4054" s="12"/>
      <c r="CB4054" s="12"/>
      <c r="CC4054" s="12"/>
      <c r="CD4054" s="12"/>
      <c r="CE4054" s="12"/>
      <c r="CF4054" s="12"/>
      <c r="CG4054" s="12"/>
      <c r="CH4054" s="12"/>
      <c r="CI4054" s="12"/>
      <c r="CJ4054" s="12"/>
      <c r="CK4054" s="12"/>
      <c r="CL4054" s="12"/>
      <c r="CM4054" s="12"/>
      <c r="CN4054" s="12"/>
      <c r="CO4054" s="12"/>
      <c r="CP4054" s="12"/>
      <c r="CQ4054" s="12"/>
      <c r="CR4054" s="12"/>
      <c r="CS4054" s="12"/>
      <c r="CT4054" s="12"/>
      <c r="CU4054" s="12"/>
      <c r="CV4054" s="12"/>
      <c r="CW4054" s="12"/>
      <c r="CX4054" s="12"/>
      <c r="CY4054" s="12"/>
      <c r="CZ4054" s="12"/>
      <c r="DA4054" s="12"/>
      <c r="DB4054" s="12"/>
      <c r="DC4054" s="12"/>
      <c r="DD4054" s="12"/>
      <c r="DE4054" s="12"/>
      <c r="DF4054" s="12"/>
      <c r="DG4054" s="12"/>
      <c r="DH4054" s="12"/>
      <c r="DI4054" s="12"/>
      <c r="DJ4054" s="12"/>
      <c r="DK4054" s="12"/>
      <c r="DL4054" s="12"/>
      <c r="DM4054" s="12"/>
      <c r="DN4054" s="12"/>
      <c r="DO4054" s="12"/>
      <c r="DP4054" s="12"/>
      <c r="DQ4054" s="12"/>
      <c r="DR4054" s="12"/>
      <c r="DS4054" s="12"/>
      <c r="DT4054" s="12"/>
      <c r="DU4054" s="12"/>
      <c r="DV4054" s="12"/>
    </row>
    <row r="4055" spans="1:126" s="14" customFormat="1" ht="60.75" thickBot="1" x14ac:dyDescent="0.3">
      <c r="A4055" s="12"/>
      <c r="B4055" s="13">
        <f t="shared" si="66"/>
        <v>4046</v>
      </c>
      <c r="C4055" s="2" t="s">
        <v>3814</v>
      </c>
      <c r="D4055" s="9">
        <v>8716</v>
      </c>
      <c r="E4055" s="2" t="s">
        <v>4131</v>
      </c>
      <c r="F4055" s="2" t="s">
        <v>4141</v>
      </c>
      <c r="G4055" s="2" t="s">
        <v>4156</v>
      </c>
      <c r="H4055" s="2" t="s">
        <v>334</v>
      </c>
      <c r="J4055" s="12"/>
      <c r="K4055" s="12"/>
      <c r="L4055" s="12"/>
      <c r="M4055" s="12"/>
      <c r="N4055" s="12"/>
      <c r="O4055" s="12"/>
      <c r="P4055" s="12"/>
      <c r="Q4055" s="12"/>
      <c r="R4055" s="12"/>
      <c r="S4055" s="12"/>
      <c r="T4055" s="12"/>
      <c r="U4055" s="12"/>
      <c r="V4055" s="12"/>
      <c r="W4055" s="12"/>
      <c r="X4055" s="12"/>
      <c r="Y4055" s="12"/>
      <c r="Z4055" s="12"/>
      <c r="AA4055" s="12"/>
      <c r="AB4055" s="12"/>
      <c r="AC4055" s="12"/>
      <c r="AD4055" s="12"/>
      <c r="AE4055" s="12"/>
      <c r="AF4055" s="12"/>
      <c r="AG4055" s="12"/>
      <c r="AH4055" s="12"/>
      <c r="AI4055" s="12"/>
      <c r="AJ4055" s="12"/>
      <c r="AK4055" s="12"/>
      <c r="AL4055" s="12"/>
      <c r="AM4055" s="12"/>
      <c r="AN4055" s="12"/>
      <c r="AO4055" s="12"/>
      <c r="AP4055" s="12"/>
      <c r="AQ4055" s="12"/>
      <c r="AR4055" s="12"/>
      <c r="AS4055" s="12"/>
      <c r="AT4055" s="12"/>
      <c r="AU4055" s="12"/>
      <c r="AV4055" s="12"/>
      <c r="AW4055" s="12"/>
      <c r="AX4055" s="12"/>
      <c r="AY4055" s="12"/>
      <c r="AZ4055" s="12"/>
      <c r="BA4055" s="12"/>
      <c r="BB4055" s="12"/>
      <c r="BC4055" s="12"/>
      <c r="BD4055" s="12"/>
      <c r="BE4055" s="12"/>
      <c r="BF4055" s="12"/>
      <c r="BG4055" s="12"/>
      <c r="BH4055" s="12"/>
      <c r="BI4055" s="12"/>
      <c r="BJ4055" s="12"/>
      <c r="BK4055" s="12"/>
      <c r="BL4055" s="12"/>
      <c r="BM4055" s="12"/>
      <c r="BN4055" s="12"/>
      <c r="BO4055" s="12"/>
      <c r="BP4055" s="12"/>
      <c r="BQ4055" s="12"/>
      <c r="BR4055" s="12"/>
      <c r="BS4055" s="12"/>
      <c r="BT4055" s="12"/>
      <c r="BU4055" s="12"/>
      <c r="BV4055" s="12"/>
      <c r="BW4055" s="12"/>
      <c r="BX4055" s="12"/>
      <c r="BY4055" s="12"/>
      <c r="BZ4055" s="12"/>
      <c r="CA4055" s="12"/>
      <c r="CB4055" s="12"/>
      <c r="CC4055" s="12"/>
      <c r="CD4055" s="12"/>
      <c r="CE4055" s="12"/>
      <c r="CF4055" s="12"/>
      <c r="CG4055" s="12"/>
      <c r="CH4055" s="12"/>
      <c r="CI4055" s="12"/>
      <c r="CJ4055" s="12"/>
      <c r="CK4055" s="12"/>
      <c r="CL4055" s="12"/>
      <c r="CM4055" s="12"/>
      <c r="CN4055" s="12"/>
      <c r="CO4055" s="12"/>
      <c r="CP4055" s="12"/>
      <c r="CQ4055" s="12"/>
      <c r="CR4055" s="12"/>
      <c r="CS4055" s="12"/>
      <c r="CT4055" s="12"/>
      <c r="CU4055" s="12"/>
      <c r="CV4055" s="12"/>
      <c r="CW4055" s="12"/>
      <c r="CX4055" s="12"/>
      <c r="CY4055" s="12"/>
      <c r="CZ4055" s="12"/>
      <c r="DA4055" s="12"/>
      <c r="DB4055" s="12"/>
      <c r="DC4055" s="12"/>
      <c r="DD4055" s="12"/>
      <c r="DE4055" s="12"/>
      <c r="DF4055" s="12"/>
      <c r="DG4055" s="12"/>
      <c r="DH4055" s="12"/>
      <c r="DI4055" s="12"/>
      <c r="DJ4055" s="12"/>
      <c r="DK4055" s="12"/>
      <c r="DL4055" s="12"/>
      <c r="DM4055" s="12"/>
      <c r="DN4055" s="12"/>
      <c r="DO4055" s="12"/>
      <c r="DP4055" s="12"/>
      <c r="DQ4055" s="12"/>
      <c r="DR4055" s="12"/>
      <c r="DS4055" s="12"/>
      <c r="DT4055" s="12"/>
      <c r="DU4055" s="12"/>
      <c r="DV4055" s="12"/>
    </row>
    <row r="4056" spans="1:126" s="14" customFormat="1" ht="120.75" thickBot="1" x14ac:dyDescent="0.3">
      <c r="A4056" s="12"/>
      <c r="B4056" s="13">
        <f t="shared" si="66"/>
        <v>4047</v>
      </c>
      <c r="C4056" s="2" t="s">
        <v>3814</v>
      </c>
      <c r="D4056" s="9">
        <v>8716</v>
      </c>
      <c r="E4056" s="2" t="s">
        <v>4131</v>
      </c>
      <c r="F4056" s="2" t="s">
        <v>4142</v>
      </c>
      <c r="G4056" s="2" t="s">
        <v>4157</v>
      </c>
      <c r="H4056" s="2" t="s">
        <v>334</v>
      </c>
      <c r="J4056" s="12"/>
      <c r="K4056" s="12"/>
      <c r="L4056" s="12"/>
      <c r="M4056" s="12"/>
      <c r="N4056" s="12"/>
      <c r="O4056" s="12"/>
      <c r="P4056" s="12"/>
      <c r="Q4056" s="12"/>
      <c r="R4056" s="12"/>
      <c r="S4056" s="12"/>
      <c r="T4056" s="12"/>
      <c r="U4056" s="12"/>
      <c r="V4056" s="12"/>
      <c r="W4056" s="12"/>
      <c r="X4056" s="12"/>
      <c r="Y4056" s="12"/>
      <c r="Z4056" s="12"/>
      <c r="AA4056" s="12"/>
      <c r="AB4056" s="12"/>
      <c r="AC4056" s="12"/>
      <c r="AD4056" s="12"/>
      <c r="AE4056" s="12"/>
      <c r="AF4056" s="12"/>
      <c r="AG4056" s="12"/>
      <c r="AH4056" s="12"/>
      <c r="AI4056" s="12"/>
      <c r="AJ4056" s="12"/>
      <c r="AK4056" s="12"/>
      <c r="AL4056" s="12"/>
      <c r="AM4056" s="12"/>
      <c r="AN4056" s="12"/>
      <c r="AO4056" s="12"/>
      <c r="AP4056" s="12"/>
      <c r="AQ4056" s="12"/>
      <c r="AR4056" s="12"/>
      <c r="AS4056" s="12"/>
      <c r="AT4056" s="12"/>
      <c r="AU4056" s="12"/>
      <c r="AV4056" s="12"/>
      <c r="AW4056" s="12"/>
      <c r="AX4056" s="12"/>
      <c r="AY4056" s="12"/>
      <c r="AZ4056" s="12"/>
      <c r="BA4056" s="12"/>
      <c r="BB4056" s="12"/>
      <c r="BC4056" s="12"/>
      <c r="BD4056" s="12"/>
      <c r="BE4056" s="12"/>
      <c r="BF4056" s="12"/>
      <c r="BG4056" s="12"/>
      <c r="BH4056" s="12"/>
      <c r="BI4056" s="12"/>
      <c r="BJ4056" s="12"/>
      <c r="BK4056" s="12"/>
      <c r="BL4056" s="12"/>
      <c r="BM4056" s="12"/>
      <c r="BN4056" s="12"/>
      <c r="BO4056" s="12"/>
      <c r="BP4056" s="12"/>
      <c r="BQ4056" s="12"/>
      <c r="BR4056" s="12"/>
      <c r="BS4056" s="12"/>
      <c r="BT4056" s="12"/>
      <c r="BU4056" s="12"/>
      <c r="BV4056" s="12"/>
      <c r="BW4056" s="12"/>
      <c r="BX4056" s="12"/>
      <c r="BY4056" s="12"/>
      <c r="BZ4056" s="12"/>
      <c r="CA4056" s="12"/>
      <c r="CB4056" s="12"/>
      <c r="CC4056" s="12"/>
      <c r="CD4056" s="12"/>
      <c r="CE4056" s="12"/>
      <c r="CF4056" s="12"/>
      <c r="CG4056" s="12"/>
      <c r="CH4056" s="12"/>
      <c r="CI4056" s="12"/>
      <c r="CJ4056" s="12"/>
      <c r="CK4056" s="12"/>
      <c r="CL4056" s="12"/>
      <c r="CM4056" s="12"/>
      <c r="CN4056" s="12"/>
      <c r="CO4056" s="12"/>
      <c r="CP4056" s="12"/>
      <c r="CQ4056" s="12"/>
      <c r="CR4056" s="12"/>
      <c r="CS4056" s="12"/>
      <c r="CT4056" s="12"/>
      <c r="CU4056" s="12"/>
      <c r="CV4056" s="12"/>
      <c r="CW4056" s="12"/>
      <c r="CX4056" s="12"/>
      <c r="CY4056" s="12"/>
      <c r="CZ4056" s="12"/>
      <c r="DA4056" s="12"/>
      <c r="DB4056" s="12"/>
      <c r="DC4056" s="12"/>
      <c r="DD4056" s="12"/>
      <c r="DE4056" s="12"/>
      <c r="DF4056" s="12"/>
      <c r="DG4056" s="12"/>
      <c r="DH4056" s="12"/>
      <c r="DI4056" s="12"/>
      <c r="DJ4056" s="12"/>
      <c r="DK4056" s="12"/>
      <c r="DL4056" s="12"/>
      <c r="DM4056" s="12"/>
      <c r="DN4056" s="12"/>
      <c r="DO4056" s="12"/>
      <c r="DP4056" s="12"/>
      <c r="DQ4056" s="12"/>
      <c r="DR4056" s="12"/>
      <c r="DS4056" s="12"/>
      <c r="DT4056" s="12"/>
      <c r="DU4056" s="12"/>
      <c r="DV4056" s="12"/>
    </row>
    <row r="4057" spans="1:126" s="14" customFormat="1" ht="60.75" thickBot="1" x14ac:dyDescent="0.3">
      <c r="A4057" s="12"/>
      <c r="B4057" s="13">
        <f t="shared" si="66"/>
        <v>4048</v>
      </c>
      <c r="C4057" s="2" t="s">
        <v>3814</v>
      </c>
      <c r="D4057" s="9">
        <v>8716</v>
      </c>
      <c r="E4057" s="2" t="s">
        <v>4131</v>
      </c>
      <c r="F4057" s="2" t="s">
        <v>4143</v>
      </c>
      <c r="G4057" s="2" t="s">
        <v>4158</v>
      </c>
      <c r="H4057" s="2" t="s">
        <v>334</v>
      </c>
      <c r="J4057" s="12"/>
      <c r="K4057" s="12"/>
      <c r="L4057" s="12"/>
      <c r="M4057" s="12"/>
      <c r="N4057" s="12"/>
      <c r="O4057" s="12"/>
      <c r="P4057" s="12"/>
      <c r="Q4057" s="12"/>
      <c r="R4057" s="12"/>
      <c r="S4057" s="12"/>
      <c r="T4057" s="12"/>
      <c r="U4057" s="12"/>
      <c r="V4057" s="12"/>
      <c r="W4057" s="12"/>
      <c r="X4057" s="12"/>
      <c r="Y4057" s="12"/>
      <c r="Z4057" s="12"/>
      <c r="AA4057" s="12"/>
      <c r="AB4057" s="12"/>
      <c r="AC4057" s="12"/>
      <c r="AD4057" s="12"/>
      <c r="AE4057" s="12"/>
      <c r="AF4057" s="12"/>
      <c r="AG4057" s="12"/>
      <c r="AH4057" s="12"/>
      <c r="AI4057" s="12"/>
      <c r="AJ4057" s="12"/>
      <c r="AK4057" s="12"/>
      <c r="AL4057" s="12"/>
      <c r="AM4057" s="12"/>
      <c r="AN4057" s="12"/>
      <c r="AO4057" s="12"/>
      <c r="AP4057" s="12"/>
      <c r="AQ4057" s="12"/>
      <c r="AR4057" s="12"/>
      <c r="AS4057" s="12"/>
      <c r="AT4057" s="12"/>
      <c r="AU4057" s="12"/>
      <c r="AV4057" s="12"/>
      <c r="AW4057" s="12"/>
      <c r="AX4057" s="12"/>
      <c r="AY4057" s="12"/>
      <c r="AZ4057" s="12"/>
      <c r="BA4057" s="12"/>
      <c r="BB4057" s="12"/>
      <c r="BC4057" s="12"/>
      <c r="BD4057" s="12"/>
      <c r="BE4057" s="12"/>
      <c r="BF4057" s="12"/>
      <c r="BG4057" s="12"/>
      <c r="BH4057" s="12"/>
      <c r="BI4057" s="12"/>
      <c r="BJ4057" s="12"/>
      <c r="BK4057" s="12"/>
      <c r="BL4057" s="12"/>
      <c r="BM4057" s="12"/>
      <c r="BN4057" s="12"/>
      <c r="BO4057" s="12"/>
      <c r="BP4057" s="12"/>
      <c r="BQ4057" s="12"/>
      <c r="BR4057" s="12"/>
      <c r="BS4057" s="12"/>
      <c r="BT4057" s="12"/>
      <c r="BU4057" s="12"/>
      <c r="BV4057" s="12"/>
      <c r="BW4057" s="12"/>
      <c r="BX4057" s="12"/>
      <c r="BY4057" s="12"/>
      <c r="BZ4057" s="12"/>
      <c r="CA4057" s="12"/>
      <c r="CB4057" s="12"/>
      <c r="CC4057" s="12"/>
      <c r="CD4057" s="12"/>
      <c r="CE4057" s="12"/>
      <c r="CF4057" s="12"/>
      <c r="CG4057" s="12"/>
      <c r="CH4057" s="12"/>
      <c r="CI4057" s="12"/>
      <c r="CJ4057" s="12"/>
      <c r="CK4057" s="12"/>
      <c r="CL4057" s="12"/>
      <c r="CM4057" s="12"/>
      <c r="CN4057" s="12"/>
      <c r="CO4057" s="12"/>
      <c r="CP4057" s="12"/>
      <c r="CQ4057" s="12"/>
      <c r="CR4057" s="12"/>
      <c r="CS4057" s="12"/>
      <c r="CT4057" s="12"/>
      <c r="CU4057" s="12"/>
      <c r="CV4057" s="12"/>
      <c r="CW4057" s="12"/>
      <c r="CX4057" s="12"/>
      <c r="CY4057" s="12"/>
      <c r="CZ4057" s="12"/>
      <c r="DA4057" s="12"/>
      <c r="DB4057" s="12"/>
      <c r="DC4057" s="12"/>
      <c r="DD4057" s="12"/>
      <c r="DE4057" s="12"/>
      <c r="DF4057" s="12"/>
      <c r="DG4057" s="12"/>
      <c r="DH4057" s="12"/>
      <c r="DI4057" s="12"/>
      <c r="DJ4057" s="12"/>
      <c r="DK4057" s="12"/>
      <c r="DL4057" s="12"/>
      <c r="DM4057" s="12"/>
      <c r="DN4057" s="12"/>
      <c r="DO4057" s="12"/>
      <c r="DP4057" s="12"/>
      <c r="DQ4057" s="12"/>
      <c r="DR4057" s="12"/>
      <c r="DS4057" s="12"/>
      <c r="DT4057" s="12"/>
      <c r="DU4057" s="12"/>
      <c r="DV4057" s="12"/>
    </row>
    <row r="4058" spans="1:126" s="14" customFormat="1" ht="105.75" thickBot="1" x14ac:dyDescent="0.3">
      <c r="A4058" s="12"/>
      <c r="B4058" s="13">
        <f t="shared" si="66"/>
        <v>4049</v>
      </c>
      <c r="C4058" s="2" t="s">
        <v>3814</v>
      </c>
      <c r="D4058" s="9">
        <v>8716</v>
      </c>
      <c r="E4058" s="2" t="s">
        <v>4131</v>
      </c>
      <c r="F4058" s="2" t="s">
        <v>4144</v>
      </c>
      <c r="G4058" s="2" t="s">
        <v>4715</v>
      </c>
      <c r="H4058" s="2" t="s">
        <v>334</v>
      </c>
      <c r="J4058" s="12"/>
      <c r="K4058" s="12"/>
      <c r="L4058" s="12"/>
      <c r="M4058" s="12"/>
      <c r="N4058" s="12"/>
      <c r="O4058" s="12"/>
      <c r="P4058" s="12"/>
      <c r="Q4058" s="12"/>
      <c r="R4058" s="12"/>
      <c r="S4058" s="12"/>
      <c r="T4058" s="12"/>
      <c r="U4058" s="12"/>
      <c r="V4058" s="12"/>
      <c r="W4058" s="12"/>
      <c r="X4058" s="12"/>
      <c r="Y4058" s="12"/>
      <c r="Z4058" s="12"/>
      <c r="AA4058" s="12"/>
      <c r="AB4058" s="12"/>
      <c r="AC4058" s="12"/>
      <c r="AD4058" s="12"/>
      <c r="AE4058" s="12"/>
      <c r="AF4058" s="12"/>
      <c r="AG4058" s="12"/>
      <c r="AH4058" s="12"/>
      <c r="AI4058" s="12"/>
      <c r="AJ4058" s="12"/>
      <c r="AK4058" s="12"/>
      <c r="AL4058" s="12"/>
      <c r="AM4058" s="12"/>
      <c r="AN4058" s="12"/>
      <c r="AO4058" s="12"/>
      <c r="AP4058" s="12"/>
      <c r="AQ4058" s="12"/>
      <c r="AR4058" s="12"/>
      <c r="AS4058" s="12"/>
      <c r="AT4058" s="12"/>
      <c r="AU4058" s="12"/>
      <c r="AV4058" s="12"/>
      <c r="AW4058" s="12"/>
      <c r="AX4058" s="12"/>
      <c r="AY4058" s="12"/>
      <c r="AZ4058" s="12"/>
      <c r="BA4058" s="12"/>
      <c r="BB4058" s="12"/>
      <c r="BC4058" s="12"/>
      <c r="BD4058" s="12"/>
      <c r="BE4058" s="12"/>
      <c r="BF4058" s="12"/>
      <c r="BG4058" s="12"/>
      <c r="BH4058" s="12"/>
      <c r="BI4058" s="12"/>
      <c r="BJ4058" s="12"/>
      <c r="BK4058" s="12"/>
      <c r="BL4058" s="12"/>
      <c r="BM4058" s="12"/>
      <c r="BN4058" s="12"/>
      <c r="BO4058" s="12"/>
      <c r="BP4058" s="12"/>
      <c r="BQ4058" s="12"/>
      <c r="BR4058" s="12"/>
      <c r="BS4058" s="12"/>
      <c r="BT4058" s="12"/>
      <c r="BU4058" s="12"/>
      <c r="BV4058" s="12"/>
      <c r="BW4058" s="12"/>
      <c r="BX4058" s="12"/>
      <c r="BY4058" s="12"/>
      <c r="BZ4058" s="12"/>
      <c r="CA4058" s="12"/>
      <c r="CB4058" s="12"/>
      <c r="CC4058" s="12"/>
      <c r="CD4058" s="12"/>
      <c r="CE4058" s="12"/>
      <c r="CF4058" s="12"/>
      <c r="CG4058" s="12"/>
      <c r="CH4058" s="12"/>
      <c r="CI4058" s="12"/>
      <c r="CJ4058" s="12"/>
      <c r="CK4058" s="12"/>
      <c r="CL4058" s="12"/>
      <c r="CM4058" s="12"/>
      <c r="CN4058" s="12"/>
      <c r="CO4058" s="12"/>
      <c r="CP4058" s="12"/>
      <c r="CQ4058" s="12"/>
      <c r="CR4058" s="12"/>
      <c r="CS4058" s="12"/>
      <c r="CT4058" s="12"/>
      <c r="CU4058" s="12"/>
      <c r="CV4058" s="12"/>
      <c r="CW4058" s="12"/>
      <c r="CX4058" s="12"/>
      <c r="CY4058" s="12"/>
      <c r="CZ4058" s="12"/>
      <c r="DA4058" s="12"/>
      <c r="DB4058" s="12"/>
      <c r="DC4058" s="12"/>
      <c r="DD4058" s="12"/>
      <c r="DE4058" s="12"/>
      <c r="DF4058" s="12"/>
      <c r="DG4058" s="12"/>
      <c r="DH4058" s="12"/>
      <c r="DI4058" s="12"/>
      <c r="DJ4058" s="12"/>
      <c r="DK4058" s="12"/>
      <c r="DL4058" s="12"/>
      <c r="DM4058" s="12"/>
      <c r="DN4058" s="12"/>
      <c r="DO4058" s="12"/>
      <c r="DP4058" s="12"/>
      <c r="DQ4058" s="12"/>
      <c r="DR4058" s="12"/>
      <c r="DS4058" s="12"/>
      <c r="DT4058" s="12"/>
      <c r="DU4058" s="12"/>
      <c r="DV4058" s="12"/>
    </row>
    <row r="4059" spans="1:126" s="14" customFormat="1" ht="90.75" thickBot="1" x14ac:dyDescent="0.3">
      <c r="A4059" s="12"/>
      <c r="B4059" s="13">
        <f t="shared" si="66"/>
        <v>4050</v>
      </c>
      <c r="C4059" s="2" t="s">
        <v>3814</v>
      </c>
      <c r="D4059" s="9">
        <v>8716</v>
      </c>
      <c r="E4059" s="2" t="s">
        <v>4131</v>
      </c>
      <c r="F4059" s="2" t="s">
        <v>4145</v>
      </c>
      <c r="G4059" s="2" t="s">
        <v>4159</v>
      </c>
      <c r="H4059" s="2" t="s">
        <v>334</v>
      </c>
      <c r="J4059" s="12"/>
      <c r="K4059" s="12"/>
      <c r="L4059" s="12"/>
      <c r="M4059" s="12"/>
      <c r="N4059" s="12"/>
      <c r="O4059" s="12"/>
      <c r="P4059" s="12"/>
      <c r="Q4059" s="12"/>
      <c r="R4059" s="12"/>
      <c r="S4059" s="12"/>
      <c r="T4059" s="12"/>
      <c r="U4059" s="12"/>
      <c r="V4059" s="12"/>
      <c r="W4059" s="12"/>
      <c r="X4059" s="12"/>
      <c r="Y4059" s="12"/>
      <c r="Z4059" s="12"/>
      <c r="AA4059" s="12"/>
      <c r="AB4059" s="12"/>
      <c r="AC4059" s="12"/>
      <c r="AD4059" s="12"/>
      <c r="AE4059" s="12"/>
      <c r="AF4059" s="12"/>
      <c r="AG4059" s="12"/>
      <c r="AH4059" s="12"/>
      <c r="AI4059" s="12"/>
      <c r="AJ4059" s="12"/>
      <c r="AK4059" s="12"/>
      <c r="AL4059" s="12"/>
      <c r="AM4059" s="12"/>
      <c r="AN4059" s="12"/>
      <c r="AO4059" s="12"/>
      <c r="AP4059" s="12"/>
      <c r="AQ4059" s="12"/>
      <c r="AR4059" s="12"/>
      <c r="AS4059" s="12"/>
      <c r="AT4059" s="12"/>
      <c r="AU4059" s="12"/>
      <c r="AV4059" s="12"/>
      <c r="AW4059" s="12"/>
      <c r="AX4059" s="12"/>
      <c r="AY4059" s="12"/>
      <c r="AZ4059" s="12"/>
      <c r="BA4059" s="12"/>
      <c r="BB4059" s="12"/>
      <c r="BC4059" s="12"/>
      <c r="BD4059" s="12"/>
      <c r="BE4059" s="12"/>
      <c r="BF4059" s="12"/>
      <c r="BG4059" s="12"/>
      <c r="BH4059" s="12"/>
      <c r="BI4059" s="12"/>
      <c r="BJ4059" s="12"/>
      <c r="BK4059" s="12"/>
      <c r="BL4059" s="12"/>
      <c r="BM4059" s="12"/>
      <c r="BN4059" s="12"/>
      <c r="BO4059" s="12"/>
      <c r="BP4059" s="12"/>
      <c r="BQ4059" s="12"/>
      <c r="BR4059" s="12"/>
      <c r="BS4059" s="12"/>
      <c r="BT4059" s="12"/>
      <c r="BU4059" s="12"/>
      <c r="BV4059" s="12"/>
      <c r="BW4059" s="12"/>
      <c r="BX4059" s="12"/>
      <c r="BY4059" s="12"/>
      <c r="BZ4059" s="12"/>
      <c r="CA4059" s="12"/>
      <c r="CB4059" s="12"/>
      <c r="CC4059" s="12"/>
      <c r="CD4059" s="12"/>
      <c r="CE4059" s="12"/>
      <c r="CF4059" s="12"/>
      <c r="CG4059" s="12"/>
      <c r="CH4059" s="12"/>
      <c r="CI4059" s="12"/>
      <c r="CJ4059" s="12"/>
      <c r="CK4059" s="12"/>
      <c r="CL4059" s="12"/>
      <c r="CM4059" s="12"/>
      <c r="CN4059" s="12"/>
      <c r="CO4059" s="12"/>
      <c r="CP4059" s="12"/>
      <c r="CQ4059" s="12"/>
      <c r="CR4059" s="12"/>
      <c r="CS4059" s="12"/>
      <c r="CT4059" s="12"/>
      <c r="CU4059" s="12"/>
      <c r="CV4059" s="12"/>
      <c r="CW4059" s="12"/>
      <c r="CX4059" s="12"/>
      <c r="CY4059" s="12"/>
      <c r="CZ4059" s="12"/>
      <c r="DA4059" s="12"/>
      <c r="DB4059" s="12"/>
      <c r="DC4059" s="12"/>
      <c r="DD4059" s="12"/>
      <c r="DE4059" s="12"/>
      <c r="DF4059" s="12"/>
      <c r="DG4059" s="12"/>
      <c r="DH4059" s="12"/>
      <c r="DI4059" s="12"/>
      <c r="DJ4059" s="12"/>
      <c r="DK4059" s="12"/>
      <c r="DL4059" s="12"/>
      <c r="DM4059" s="12"/>
      <c r="DN4059" s="12"/>
      <c r="DO4059" s="12"/>
      <c r="DP4059" s="12"/>
      <c r="DQ4059" s="12"/>
      <c r="DR4059" s="12"/>
      <c r="DS4059" s="12"/>
      <c r="DT4059" s="12"/>
      <c r="DU4059" s="12"/>
      <c r="DV4059" s="12"/>
    </row>
    <row r="4060" spans="1:126" s="14" customFormat="1" ht="60.75" thickBot="1" x14ac:dyDescent="0.3">
      <c r="A4060" s="12"/>
      <c r="B4060" s="13">
        <f t="shared" si="66"/>
        <v>4051</v>
      </c>
      <c r="C4060" s="2" t="s">
        <v>3814</v>
      </c>
      <c r="D4060" s="9">
        <v>8716</v>
      </c>
      <c r="E4060" s="2" t="s">
        <v>4131</v>
      </c>
      <c r="F4060" s="2" t="s">
        <v>4146</v>
      </c>
      <c r="G4060" s="2" t="s">
        <v>4160</v>
      </c>
      <c r="H4060" s="2" t="s">
        <v>334</v>
      </c>
      <c r="J4060" s="12"/>
      <c r="K4060" s="12"/>
      <c r="L4060" s="12"/>
      <c r="M4060" s="12"/>
      <c r="N4060" s="12"/>
      <c r="O4060" s="12"/>
      <c r="P4060" s="12"/>
      <c r="Q4060" s="12"/>
      <c r="R4060" s="12"/>
      <c r="S4060" s="12"/>
      <c r="T4060" s="12"/>
      <c r="U4060" s="12"/>
      <c r="V4060" s="12"/>
      <c r="W4060" s="12"/>
      <c r="X4060" s="12"/>
      <c r="Y4060" s="12"/>
      <c r="Z4060" s="12"/>
      <c r="AA4060" s="12"/>
      <c r="AB4060" s="12"/>
      <c r="AC4060" s="12"/>
      <c r="AD4060" s="12"/>
      <c r="AE4060" s="12"/>
      <c r="AF4060" s="12"/>
      <c r="AG4060" s="12"/>
      <c r="AH4060" s="12"/>
      <c r="AI4060" s="12"/>
      <c r="AJ4060" s="12"/>
      <c r="AK4060" s="12"/>
      <c r="AL4060" s="12"/>
      <c r="AM4060" s="12"/>
      <c r="AN4060" s="12"/>
      <c r="AO4060" s="12"/>
      <c r="AP4060" s="12"/>
      <c r="AQ4060" s="12"/>
      <c r="AR4060" s="12"/>
      <c r="AS4060" s="12"/>
      <c r="AT4060" s="12"/>
      <c r="AU4060" s="12"/>
      <c r="AV4060" s="12"/>
      <c r="AW4060" s="12"/>
      <c r="AX4060" s="12"/>
      <c r="AY4060" s="12"/>
      <c r="AZ4060" s="12"/>
      <c r="BA4060" s="12"/>
      <c r="BB4060" s="12"/>
      <c r="BC4060" s="12"/>
      <c r="BD4060" s="12"/>
      <c r="BE4060" s="12"/>
      <c r="BF4060" s="12"/>
      <c r="BG4060" s="12"/>
      <c r="BH4060" s="12"/>
      <c r="BI4060" s="12"/>
      <c r="BJ4060" s="12"/>
      <c r="BK4060" s="12"/>
      <c r="BL4060" s="12"/>
      <c r="BM4060" s="12"/>
      <c r="BN4060" s="12"/>
      <c r="BO4060" s="12"/>
      <c r="BP4060" s="12"/>
      <c r="BQ4060" s="12"/>
      <c r="BR4060" s="12"/>
      <c r="BS4060" s="12"/>
      <c r="BT4060" s="12"/>
      <c r="BU4060" s="12"/>
      <c r="BV4060" s="12"/>
      <c r="BW4060" s="12"/>
      <c r="BX4060" s="12"/>
      <c r="BY4060" s="12"/>
      <c r="BZ4060" s="12"/>
      <c r="CA4060" s="12"/>
      <c r="CB4060" s="12"/>
      <c r="CC4060" s="12"/>
      <c r="CD4060" s="12"/>
      <c r="CE4060" s="12"/>
      <c r="CF4060" s="12"/>
      <c r="CG4060" s="12"/>
      <c r="CH4060" s="12"/>
      <c r="CI4060" s="12"/>
      <c r="CJ4060" s="12"/>
      <c r="CK4060" s="12"/>
      <c r="CL4060" s="12"/>
      <c r="CM4060" s="12"/>
      <c r="CN4060" s="12"/>
      <c r="CO4060" s="12"/>
      <c r="CP4060" s="12"/>
      <c r="CQ4060" s="12"/>
      <c r="CR4060" s="12"/>
      <c r="CS4060" s="12"/>
      <c r="CT4060" s="12"/>
      <c r="CU4060" s="12"/>
      <c r="CV4060" s="12"/>
      <c r="CW4060" s="12"/>
      <c r="CX4060" s="12"/>
      <c r="CY4060" s="12"/>
      <c r="CZ4060" s="12"/>
      <c r="DA4060" s="12"/>
      <c r="DB4060" s="12"/>
      <c r="DC4060" s="12"/>
      <c r="DD4060" s="12"/>
      <c r="DE4060" s="12"/>
      <c r="DF4060" s="12"/>
      <c r="DG4060" s="12"/>
      <c r="DH4060" s="12"/>
      <c r="DI4060" s="12"/>
      <c r="DJ4060" s="12"/>
      <c r="DK4060" s="12"/>
      <c r="DL4060" s="12"/>
      <c r="DM4060" s="12"/>
      <c r="DN4060" s="12"/>
      <c r="DO4060" s="12"/>
      <c r="DP4060" s="12"/>
      <c r="DQ4060" s="12"/>
      <c r="DR4060" s="12"/>
      <c r="DS4060" s="12"/>
      <c r="DT4060" s="12"/>
      <c r="DU4060" s="12"/>
      <c r="DV4060" s="12"/>
    </row>
    <row r="4061" spans="1:126" s="14" customFormat="1" ht="75.75" thickBot="1" x14ac:dyDescent="0.3">
      <c r="A4061" s="12"/>
      <c r="B4061" s="13">
        <f t="shared" si="66"/>
        <v>4052</v>
      </c>
      <c r="C4061" s="2" t="s">
        <v>3814</v>
      </c>
      <c r="D4061" s="9">
        <v>8433</v>
      </c>
      <c r="E4061" s="2" t="s">
        <v>4161</v>
      </c>
      <c r="F4061" s="2" t="s">
        <v>4129</v>
      </c>
      <c r="G4061" s="2" t="s">
        <v>4162</v>
      </c>
      <c r="H4061" s="2" t="s">
        <v>334</v>
      </c>
      <c r="J4061" s="12"/>
      <c r="K4061" s="12"/>
      <c r="L4061" s="12"/>
      <c r="M4061" s="12"/>
      <c r="N4061" s="12"/>
      <c r="O4061" s="12"/>
      <c r="P4061" s="12"/>
      <c r="Q4061" s="12"/>
      <c r="R4061" s="12"/>
      <c r="S4061" s="12"/>
      <c r="T4061" s="12"/>
      <c r="U4061" s="12"/>
      <c r="V4061" s="12"/>
      <c r="W4061" s="12"/>
      <c r="X4061" s="12"/>
      <c r="Y4061" s="12"/>
      <c r="Z4061" s="12"/>
      <c r="AA4061" s="12"/>
      <c r="AB4061" s="12"/>
      <c r="AC4061" s="12"/>
      <c r="AD4061" s="12"/>
      <c r="AE4061" s="12"/>
      <c r="AF4061" s="12"/>
      <c r="AG4061" s="12"/>
      <c r="AH4061" s="12"/>
      <c r="AI4061" s="12"/>
      <c r="AJ4061" s="12"/>
      <c r="AK4061" s="12"/>
      <c r="AL4061" s="12"/>
      <c r="AM4061" s="12"/>
      <c r="AN4061" s="12"/>
      <c r="AO4061" s="12"/>
      <c r="AP4061" s="12"/>
      <c r="AQ4061" s="12"/>
      <c r="AR4061" s="12"/>
      <c r="AS4061" s="12"/>
      <c r="AT4061" s="12"/>
      <c r="AU4061" s="12"/>
      <c r="AV4061" s="12"/>
      <c r="AW4061" s="12"/>
      <c r="AX4061" s="12"/>
      <c r="AY4061" s="12"/>
      <c r="AZ4061" s="12"/>
      <c r="BA4061" s="12"/>
      <c r="BB4061" s="12"/>
      <c r="BC4061" s="12"/>
      <c r="BD4061" s="12"/>
      <c r="BE4061" s="12"/>
      <c r="BF4061" s="12"/>
      <c r="BG4061" s="12"/>
      <c r="BH4061" s="12"/>
      <c r="BI4061" s="12"/>
      <c r="BJ4061" s="12"/>
      <c r="BK4061" s="12"/>
      <c r="BL4061" s="12"/>
      <c r="BM4061" s="12"/>
      <c r="BN4061" s="12"/>
      <c r="BO4061" s="12"/>
      <c r="BP4061" s="12"/>
      <c r="BQ4061" s="12"/>
      <c r="BR4061" s="12"/>
      <c r="BS4061" s="12"/>
      <c r="BT4061" s="12"/>
      <c r="BU4061" s="12"/>
      <c r="BV4061" s="12"/>
      <c r="BW4061" s="12"/>
      <c r="BX4061" s="12"/>
      <c r="BY4061" s="12"/>
      <c r="BZ4061" s="12"/>
      <c r="CA4061" s="12"/>
      <c r="CB4061" s="12"/>
      <c r="CC4061" s="12"/>
      <c r="CD4061" s="12"/>
      <c r="CE4061" s="12"/>
      <c r="CF4061" s="12"/>
      <c r="CG4061" s="12"/>
      <c r="CH4061" s="12"/>
      <c r="CI4061" s="12"/>
      <c r="CJ4061" s="12"/>
      <c r="CK4061" s="12"/>
      <c r="CL4061" s="12"/>
      <c r="CM4061" s="12"/>
      <c r="CN4061" s="12"/>
      <c r="CO4061" s="12"/>
      <c r="CP4061" s="12"/>
      <c r="CQ4061" s="12"/>
      <c r="CR4061" s="12"/>
      <c r="CS4061" s="12"/>
      <c r="CT4061" s="12"/>
      <c r="CU4061" s="12"/>
      <c r="CV4061" s="12"/>
      <c r="CW4061" s="12"/>
      <c r="CX4061" s="12"/>
      <c r="CY4061" s="12"/>
      <c r="CZ4061" s="12"/>
      <c r="DA4061" s="12"/>
      <c r="DB4061" s="12"/>
      <c r="DC4061" s="12"/>
      <c r="DD4061" s="12"/>
      <c r="DE4061" s="12"/>
      <c r="DF4061" s="12"/>
      <c r="DG4061" s="12"/>
      <c r="DH4061" s="12"/>
      <c r="DI4061" s="12"/>
      <c r="DJ4061" s="12"/>
      <c r="DK4061" s="12"/>
      <c r="DL4061" s="12"/>
      <c r="DM4061" s="12"/>
      <c r="DN4061" s="12"/>
      <c r="DO4061" s="12"/>
      <c r="DP4061" s="12"/>
      <c r="DQ4061" s="12"/>
      <c r="DR4061" s="12"/>
      <c r="DS4061" s="12"/>
      <c r="DT4061" s="12"/>
      <c r="DU4061" s="12"/>
      <c r="DV4061" s="12"/>
    </row>
    <row r="4062" spans="1:126" s="14" customFormat="1" ht="75.75" thickBot="1" x14ac:dyDescent="0.3">
      <c r="A4062" s="12"/>
      <c r="B4062" s="13">
        <f t="shared" si="66"/>
        <v>4053</v>
      </c>
      <c r="C4062" s="2" t="s">
        <v>3814</v>
      </c>
      <c r="D4062" s="9">
        <v>8433</v>
      </c>
      <c r="E4062" s="2" t="s">
        <v>4161</v>
      </c>
      <c r="F4062" s="2" t="s">
        <v>4163</v>
      </c>
      <c r="G4062" s="2" t="s">
        <v>4164</v>
      </c>
      <c r="H4062" s="2" t="s">
        <v>334</v>
      </c>
      <c r="J4062" s="12"/>
      <c r="K4062" s="12"/>
      <c r="L4062" s="12"/>
      <c r="M4062" s="12"/>
      <c r="N4062" s="12"/>
      <c r="O4062" s="12"/>
      <c r="P4062" s="12"/>
      <c r="Q4062" s="12"/>
      <c r="R4062" s="12"/>
      <c r="S4062" s="12"/>
      <c r="T4062" s="12"/>
      <c r="U4062" s="12"/>
      <c r="V4062" s="12"/>
      <c r="W4062" s="12"/>
      <c r="X4062" s="12"/>
      <c r="Y4062" s="12"/>
      <c r="Z4062" s="12"/>
      <c r="AA4062" s="12"/>
      <c r="AB4062" s="12"/>
      <c r="AC4062" s="12"/>
      <c r="AD4062" s="12"/>
      <c r="AE4062" s="12"/>
      <c r="AF4062" s="12"/>
      <c r="AG4062" s="12"/>
      <c r="AH4062" s="12"/>
      <c r="AI4062" s="12"/>
      <c r="AJ4062" s="12"/>
      <c r="AK4062" s="12"/>
      <c r="AL4062" s="12"/>
      <c r="AM4062" s="12"/>
      <c r="AN4062" s="12"/>
      <c r="AO4062" s="12"/>
      <c r="AP4062" s="12"/>
      <c r="AQ4062" s="12"/>
      <c r="AR4062" s="12"/>
      <c r="AS4062" s="12"/>
      <c r="AT4062" s="12"/>
      <c r="AU4062" s="12"/>
      <c r="AV4062" s="12"/>
      <c r="AW4062" s="12"/>
      <c r="AX4062" s="12"/>
      <c r="AY4062" s="12"/>
      <c r="AZ4062" s="12"/>
      <c r="BA4062" s="12"/>
      <c r="BB4062" s="12"/>
      <c r="BC4062" s="12"/>
      <c r="BD4062" s="12"/>
      <c r="BE4062" s="12"/>
      <c r="BF4062" s="12"/>
      <c r="BG4062" s="12"/>
      <c r="BH4062" s="12"/>
      <c r="BI4062" s="12"/>
      <c r="BJ4062" s="12"/>
      <c r="BK4062" s="12"/>
      <c r="BL4062" s="12"/>
      <c r="BM4062" s="12"/>
      <c r="BN4062" s="12"/>
      <c r="BO4062" s="12"/>
      <c r="BP4062" s="12"/>
      <c r="BQ4062" s="12"/>
      <c r="BR4062" s="12"/>
      <c r="BS4062" s="12"/>
      <c r="BT4062" s="12"/>
      <c r="BU4062" s="12"/>
      <c r="BV4062" s="12"/>
      <c r="BW4062" s="12"/>
      <c r="BX4062" s="12"/>
      <c r="BY4062" s="12"/>
      <c r="BZ4062" s="12"/>
      <c r="CA4062" s="12"/>
      <c r="CB4062" s="12"/>
      <c r="CC4062" s="12"/>
      <c r="CD4062" s="12"/>
      <c r="CE4062" s="12"/>
      <c r="CF4062" s="12"/>
      <c r="CG4062" s="12"/>
      <c r="CH4062" s="12"/>
      <c r="CI4062" s="12"/>
      <c r="CJ4062" s="12"/>
      <c r="CK4062" s="12"/>
      <c r="CL4062" s="12"/>
      <c r="CM4062" s="12"/>
      <c r="CN4062" s="12"/>
      <c r="CO4062" s="12"/>
      <c r="CP4062" s="12"/>
      <c r="CQ4062" s="12"/>
      <c r="CR4062" s="12"/>
      <c r="CS4062" s="12"/>
      <c r="CT4062" s="12"/>
      <c r="CU4062" s="12"/>
      <c r="CV4062" s="12"/>
      <c r="CW4062" s="12"/>
      <c r="CX4062" s="12"/>
      <c r="CY4062" s="12"/>
      <c r="CZ4062" s="12"/>
      <c r="DA4062" s="12"/>
      <c r="DB4062" s="12"/>
      <c r="DC4062" s="12"/>
      <c r="DD4062" s="12"/>
      <c r="DE4062" s="12"/>
      <c r="DF4062" s="12"/>
      <c r="DG4062" s="12"/>
      <c r="DH4062" s="12"/>
      <c r="DI4062" s="12"/>
      <c r="DJ4062" s="12"/>
      <c r="DK4062" s="12"/>
      <c r="DL4062" s="12"/>
      <c r="DM4062" s="12"/>
      <c r="DN4062" s="12"/>
      <c r="DO4062" s="12"/>
      <c r="DP4062" s="12"/>
      <c r="DQ4062" s="12"/>
      <c r="DR4062" s="12"/>
      <c r="DS4062" s="12"/>
      <c r="DT4062" s="12"/>
      <c r="DU4062" s="12"/>
      <c r="DV4062" s="12"/>
    </row>
    <row r="4063" spans="1:126" s="14" customFormat="1" ht="75.75" thickBot="1" x14ac:dyDescent="0.3">
      <c r="A4063" s="12"/>
      <c r="B4063" s="13">
        <f t="shared" si="66"/>
        <v>4054</v>
      </c>
      <c r="C4063" s="2" t="s">
        <v>3814</v>
      </c>
      <c r="D4063" s="9">
        <v>8433</v>
      </c>
      <c r="E4063" s="2" t="s">
        <v>4161</v>
      </c>
      <c r="F4063" s="2" t="s">
        <v>4165</v>
      </c>
      <c r="G4063" s="2" t="s">
        <v>4166</v>
      </c>
      <c r="H4063" s="2" t="s">
        <v>334</v>
      </c>
      <c r="J4063" s="12"/>
      <c r="K4063" s="12"/>
      <c r="L4063" s="12"/>
      <c r="M4063" s="12"/>
      <c r="N4063" s="12"/>
      <c r="O4063" s="12"/>
      <c r="P4063" s="12"/>
      <c r="Q4063" s="12"/>
      <c r="R4063" s="12"/>
      <c r="S4063" s="12"/>
      <c r="T4063" s="12"/>
      <c r="U4063" s="12"/>
      <c r="V4063" s="12"/>
      <c r="W4063" s="12"/>
      <c r="X4063" s="12"/>
      <c r="Y4063" s="12"/>
      <c r="Z4063" s="12"/>
      <c r="AA4063" s="12"/>
      <c r="AB4063" s="12"/>
      <c r="AC4063" s="12"/>
      <c r="AD4063" s="12"/>
      <c r="AE4063" s="12"/>
      <c r="AF4063" s="12"/>
      <c r="AG4063" s="12"/>
      <c r="AH4063" s="12"/>
      <c r="AI4063" s="12"/>
      <c r="AJ4063" s="12"/>
      <c r="AK4063" s="12"/>
      <c r="AL4063" s="12"/>
      <c r="AM4063" s="12"/>
      <c r="AN4063" s="12"/>
      <c r="AO4063" s="12"/>
      <c r="AP4063" s="12"/>
      <c r="AQ4063" s="12"/>
      <c r="AR4063" s="12"/>
      <c r="AS4063" s="12"/>
      <c r="AT4063" s="12"/>
      <c r="AU4063" s="12"/>
      <c r="AV4063" s="12"/>
      <c r="AW4063" s="12"/>
      <c r="AX4063" s="12"/>
      <c r="AY4063" s="12"/>
      <c r="AZ4063" s="12"/>
      <c r="BA4063" s="12"/>
      <c r="BB4063" s="12"/>
      <c r="BC4063" s="12"/>
      <c r="BD4063" s="12"/>
      <c r="BE4063" s="12"/>
      <c r="BF4063" s="12"/>
      <c r="BG4063" s="12"/>
      <c r="BH4063" s="12"/>
      <c r="BI4063" s="12"/>
      <c r="BJ4063" s="12"/>
      <c r="BK4063" s="12"/>
      <c r="BL4063" s="12"/>
      <c r="BM4063" s="12"/>
      <c r="BN4063" s="12"/>
      <c r="BO4063" s="12"/>
      <c r="BP4063" s="12"/>
      <c r="BQ4063" s="12"/>
      <c r="BR4063" s="12"/>
      <c r="BS4063" s="12"/>
      <c r="BT4063" s="12"/>
      <c r="BU4063" s="12"/>
      <c r="BV4063" s="12"/>
      <c r="BW4063" s="12"/>
      <c r="BX4063" s="12"/>
      <c r="BY4063" s="12"/>
      <c r="BZ4063" s="12"/>
      <c r="CA4063" s="12"/>
      <c r="CB4063" s="12"/>
      <c r="CC4063" s="12"/>
      <c r="CD4063" s="12"/>
      <c r="CE4063" s="12"/>
      <c r="CF4063" s="12"/>
      <c r="CG4063" s="12"/>
      <c r="CH4063" s="12"/>
      <c r="CI4063" s="12"/>
      <c r="CJ4063" s="12"/>
      <c r="CK4063" s="12"/>
      <c r="CL4063" s="12"/>
      <c r="CM4063" s="12"/>
      <c r="CN4063" s="12"/>
      <c r="CO4063" s="12"/>
      <c r="CP4063" s="12"/>
      <c r="CQ4063" s="12"/>
      <c r="CR4063" s="12"/>
      <c r="CS4063" s="12"/>
      <c r="CT4063" s="12"/>
      <c r="CU4063" s="12"/>
      <c r="CV4063" s="12"/>
      <c r="CW4063" s="12"/>
      <c r="CX4063" s="12"/>
      <c r="CY4063" s="12"/>
      <c r="CZ4063" s="12"/>
      <c r="DA4063" s="12"/>
      <c r="DB4063" s="12"/>
      <c r="DC4063" s="12"/>
      <c r="DD4063" s="12"/>
      <c r="DE4063" s="12"/>
      <c r="DF4063" s="12"/>
      <c r="DG4063" s="12"/>
      <c r="DH4063" s="12"/>
      <c r="DI4063" s="12"/>
      <c r="DJ4063" s="12"/>
      <c r="DK4063" s="12"/>
      <c r="DL4063" s="12"/>
      <c r="DM4063" s="12"/>
      <c r="DN4063" s="12"/>
      <c r="DO4063" s="12"/>
      <c r="DP4063" s="12"/>
      <c r="DQ4063" s="12"/>
      <c r="DR4063" s="12"/>
      <c r="DS4063" s="12"/>
      <c r="DT4063" s="12"/>
      <c r="DU4063" s="12"/>
      <c r="DV4063" s="12"/>
    </row>
    <row r="4064" spans="1:126" s="14" customFormat="1" ht="45.75" thickBot="1" x14ac:dyDescent="0.3">
      <c r="A4064" s="12"/>
      <c r="B4064" s="13">
        <f t="shared" si="66"/>
        <v>4055</v>
      </c>
      <c r="C4064" s="2" t="s">
        <v>3814</v>
      </c>
      <c r="D4064" s="9">
        <v>8433</v>
      </c>
      <c r="E4064" s="2" t="s">
        <v>4161</v>
      </c>
      <c r="F4064" s="2" t="s">
        <v>4167</v>
      </c>
      <c r="G4064" s="2" t="s">
        <v>4168</v>
      </c>
      <c r="H4064" s="2" t="s">
        <v>334</v>
      </c>
      <c r="J4064" s="12"/>
      <c r="K4064" s="12"/>
      <c r="L4064" s="12"/>
      <c r="M4064" s="12"/>
      <c r="N4064" s="12"/>
      <c r="O4064" s="12"/>
      <c r="P4064" s="12"/>
      <c r="Q4064" s="12"/>
      <c r="R4064" s="12"/>
      <c r="S4064" s="12"/>
      <c r="T4064" s="12"/>
      <c r="U4064" s="12"/>
      <c r="V4064" s="12"/>
      <c r="W4064" s="12"/>
      <c r="X4064" s="12"/>
      <c r="Y4064" s="12"/>
      <c r="Z4064" s="12"/>
      <c r="AA4064" s="12"/>
      <c r="AB4064" s="12"/>
      <c r="AC4064" s="12"/>
      <c r="AD4064" s="12"/>
      <c r="AE4064" s="12"/>
      <c r="AF4064" s="12"/>
      <c r="AG4064" s="12"/>
      <c r="AH4064" s="12"/>
      <c r="AI4064" s="12"/>
      <c r="AJ4064" s="12"/>
      <c r="AK4064" s="12"/>
      <c r="AL4064" s="12"/>
      <c r="AM4064" s="12"/>
      <c r="AN4064" s="12"/>
      <c r="AO4064" s="12"/>
      <c r="AP4064" s="12"/>
      <c r="AQ4064" s="12"/>
      <c r="AR4064" s="12"/>
      <c r="AS4064" s="12"/>
      <c r="AT4064" s="12"/>
      <c r="AU4064" s="12"/>
      <c r="AV4064" s="12"/>
      <c r="AW4064" s="12"/>
      <c r="AX4064" s="12"/>
      <c r="AY4064" s="12"/>
      <c r="AZ4064" s="12"/>
      <c r="BA4064" s="12"/>
      <c r="BB4064" s="12"/>
      <c r="BC4064" s="12"/>
      <c r="BD4064" s="12"/>
      <c r="BE4064" s="12"/>
      <c r="BF4064" s="12"/>
      <c r="BG4064" s="12"/>
      <c r="BH4064" s="12"/>
      <c r="BI4064" s="12"/>
      <c r="BJ4064" s="12"/>
      <c r="BK4064" s="12"/>
      <c r="BL4064" s="12"/>
      <c r="BM4064" s="12"/>
      <c r="BN4064" s="12"/>
      <c r="BO4064" s="12"/>
      <c r="BP4064" s="12"/>
      <c r="BQ4064" s="12"/>
      <c r="BR4064" s="12"/>
      <c r="BS4064" s="12"/>
      <c r="BT4064" s="12"/>
      <c r="BU4064" s="12"/>
      <c r="BV4064" s="12"/>
      <c r="BW4064" s="12"/>
      <c r="BX4064" s="12"/>
      <c r="BY4064" s="12"/>
      <c r="BZ4064" s="12"/>
      <c r="CA4064" s="12"/>
      <c r="CB4064" s="12"/>
      <c r="CC4064" s="12"/>
      <c r="CD4064" s="12"/>
      <c r="CE4064" s="12"/>
      <c r="CF4064" s="12"/>
      <c r="CG4064" s="12"/>
      <c r="CH4064" s="12"/>
      <c r="CI4064" s="12"/>
      <c r="CJ4064" s="12"/>
      <c r="CK4064" s="12"/>
      <c r="CL4064" s="12"/>
      <c r="CM4064" s="12"/>
      <c r="CN4064" s="12"/>
      <c r="CO4064" s="12"/>
      <c r="CP4064" s="12"/>
      <c r="CQ4064" s="12"/>
      <c r="CR4064" s="12"/>
      <c r="CS4064" s="12"/>
      <c r="CT4064" s="12"/>
      <c r="CU4064" s="12"/>
      <c r="CV4064" s="12"/>
      <c r="CW4064" s="12"/>
      <c r="CX4064" s="12"/>
      <c r="CY4064" s="12"/>
      <c r="CZ4064" s="12"/>
      <c r="DA4064" s="12"/>
      <c r="DB4064" s="12"/>
      <c r="DC4064" s="12"/>
      <c r="DD4064" s="12"/>
      <c r="DE4064" s="12"/>
      <c r="DF4064" s="12"/>
      <c r="DG4064" s="12"/>
      <c r="DH4064" s="12"/>
      <c r="DI4064" s="12"/>
      <c r="DJ4064" s="12"/>
      <c r="DK4064" s="12"/>
      <c r="DL4064" s="12"/>
      <c r="DM4064" s="12"/>
      <c r="DN4064" s="12"/>
      <c r="DO4064" s="12"/>
      <c r="DP4064" s="12"/>
      <c r="DQ4064" s="12"/>
      <c r="DR4064" s="12"/>
      <c r="DS4064" s="12"/>
      <c r="DT4064" s="12"/>
      <c r="DU4064" s="12"/>
      <c r="DV4064" s="12"/>
    </row>
    <row r="4065" spans="1:126" s="14" customFormat="1" ht="90.75" thickBot="1" x14ac:dyDescent="0.3">
      <c r="A4065" s="12"/>
      <c r="B4065" s="13">
        <f t="shared" si="66"/>
        <v>4056</v>
      </c>
      <c r="C4065" s="2" t="s">
        <v>3814</v>
      </c>
      <c r="D4065" s="9">
        <v>8433</v>
      </c>
      <c r="E4065" s="2" t="s">
        <v>4161</v>
      </c>
      <c r="F4065" s="2" t="s">
        <v>4169</v>
      </c>
      <c r="G4065" s="2" t="s">
        <v>4170</v>
      </c>
      <c r="H4065" s="2" t="s">
        <v>334</v>
      </c>
      <c r="J4065" s="12"/>
      <c r="K4065" s="12"/>
      <c r="L4065" s="12"/>
      <c r="M4065" s="12"/>
      <c r="N4065" s="12"/>
      <c r="O4065" s="12"/>
      <c r="P4065" s="12"/>
      <c r="Q4065" s="12"/>
      <c r="R4065" s="12"/>
      <c r="S4065" s="12"/>
      <c r="T4065" s="12"/>
      <c r="U4065" s="12"/>
      <c r="V4065" s="12"/>
      <c r="W4065" s="12"/>
      <c r="X4065" s="12"/>
      <c r="Y4065" s="12"/>
      <c r="Z4065" s="12"/>
      <c r="AA4065" s="12"/>
      <c r="AB4065" s="12"/>
      <c r="AC4065" s="12"/>
      <c r="AD4065" s="12"/>
      <c r="AE4065" s="12"/>
      <c r="AF4065" s="12"/>
      <c r="AG4065" s="12"/>
      <c r="AH4065" s="12"/>
      <c r="AI4065" s="12"/>
      <c r="AJ4065" s="12"/>
      <c r="AK4065" s="12"/>
      <c r="AL4065" s="12"/>
      <c r="AM4065" s="12"/>
      <c r="AN4065" s="12"/>
      <c r="AO4065" s="12"/>
      <c r="AP4065" s="12"/>
      <c r="AQ4065" s="12"/>
      <c r="AR4065" s="12"/>
      <c r="AS4065" s="12"/>
      <c r="AT4065" s="12"/>
      <c r="AU4065" s="12"/>
      <c r="AV4065" s="12"/>
      <c r="AW4065" s="12"/>
      <c r="AX4065" s="12"/>
      <c r="AY4065" s="12"/>
      <c r="AZ4065" s="12"/>
      <c r="BA4065" s="12"/>
      <c r="BB4065" s="12"/>
      <c r="BC4065" s="12"/>
      <c r="BD4065" s="12"/>
      <c r="BE4065" s="12"/>
      <c r="BF4065" s="12"/>
      <c r="BG4065" s="12"/>
      <c r="BH4065" s="12"/>
      <c r="BI4065" s="12"/>
      <c r="BJ4065" s="12"/>
      <c r="BK4065" s="12"/>
      <c r="BL4065" s="12"/>
      <c r="BM4065" s="12"/>
      <c r="BN4065" s="12"/>
      <c r="BO4065" s="12"/>
      <c r="BP4065" s="12"/>
      <c r="BQ4065" s="12"/>
      <c r="BR4065" s="12"/>
      <c r="BS4065" s="12"/>
      <c r="BT4065" s="12"/>
      <c r="BU4065" s="12"/>
      <c r="BV4065" s="12"/>
      <c r="BW4065" s="12"/>
      <c r="BX4065" s="12"/>
      <c r="BY4065" s="12"/>
      <c r="BZ4065" s="12"/>
      <c r="CA4065" s="12"/>
      <c r="CB4065" s="12"/>
      <c r="CC4065" s="12"/>
      <c r="CD4065" s="12"/>
      <c r="CE4065" s="12"/>
      <c r="CF4065" s="12"/>
      <c r="CG4065" s="12"/>
      <c r="CH4065" s="12"/>
      <c r="CI4065" s="12"/>
      <c r="CJ4065" s="12"/>
      <c r="CK4065" s="12"/>
      <c r="CL4065" s="12"/>
      <c r="CM4065" s="12"/>
      <c r="CN4065" s="12"/>
      <c r="CO4065" s="12"/>
      <c r="CP4065" s="12"/>
      <c r="CQ4065" s="12"/>
      <c r="CR4065" s="12"/>
      <c r="CS4065" s="12"/>
      <c r="CT4065" s="12"/>
      <c r="CU4065" s="12"/>
      <c r="CV4065" s="12"/>
      <c r="CW4065" s="12"/>
      <c r="CX4065" s="12"/>
      <c r="CY4065" s="12"/>
      <c r="CZ4065" s="12"/>
      <c r="DA4065" s="12"/>
      <c r="DB4065" s="12"/>
      <c r="DC4065" s="12"/>
      <c r="DD4065" s="12"/>
      <c r="DE4065" s="12"/>
      <c r="DF4065" s="12"/>
      <c r="DG4065" s="12"/>
      <c r="DH4065" s="12"/>
      <c r="DI4065" s="12"/>
      <c r="DJ4065" s="12"/>
      <c r="DK4065" s="12"/>
      <c r="DL4065" s="12"/>
      <c r="DM4065" s="12"/>
      <c r="DN4065" s="12"/>
      <c r="DO4065" s="12"/>
      <c r="DP4065" s="12"/>
      <c r="DQ4065" s="12"/>
      <c r="DR4065" s="12"/>
      <c r="DS4065" s="12"/>
      <c r="DT4065" s="12"/>
      <c r="DU4065" s="12"/>
      <c r="DV4065" s="12"/>
    </row>
    <row r="4066" spans="1:126" s="14" customFormat="1" ht="90.75" thickBot="1" x14ac:dyDescent="0.3">
      <c r="A4066" s="12"/>
      <c r="B4066" s="13">
        <f t="shared" si="66"/>
        <v>4057</v>
      </c>
      <c r="C4066" s="2" t="s">
        <v>3814</v>
      </c>
      <c r="D4066" s="9">
        <v>8433</v>
      </c>
      <c r="E4066" s="2" t="s">
        <v>4161</v>
      </c>
      <c r="F4066" s="2" t="s">
        <v>4171</v>
      </c>
      <c r="G4066" s="2" t="s">
        <v>4172</v>
      </c>
      <c r="H4066" s="2" t="s">
        <v>334</v>
      </c>
      <c r="J4066" s="12"/>
      <c r="K4066" s="12"/>
      <c r="L4066" s="12"/>
      <c r="M4066" s="12"/>
      <c r="N4066" s="12"/>
      <c r="O4066" s="12"/>
      <c r="P4066" s="12"/>
      <c r="Q4066" s="12"/>
      <c r="R4066" s="12"/>
      <c r="S4066" s="12"/>
      <c r="T4066" s="12"/>
      <c r="U4066" s="12"/>
      <c r="V4066" s="12"/>
      <c r="W4066" s="12"/>
      <c r="X4066" s="12"/>
      <c r="Y4066" s="12"/>
      <c r="Z4066" s="12"/>
      <c r="AA4066" s="12"/>
      <c r="AB4066" s="12"/>
      <c r="AC4066" s="12"/>
      <c r="AD4066" s="12"/>
      <c r="AE4066" s="12"/>
      <c r="AF4066" s="12"/>
      <c r="AG4066" s="12"/>
      <c r="AH4066" s="12"/>
      <c r="AI4066" s="12"/>
      <c r="AJ4066" s="12"/>
      <c r="AK4066" s="12"/>
      <c r="AL4066" s="12"/>
      <c r="AM4066" s="12"/>
      <c r="AN4066" s="12"/>
      <c r="AO4066" s="12"/>
      <c r="AP4066" s="12"/>
      <c r="AQ4066" s="12"/>
      <c r="AR4066" s="12"/>
      <c r="AS4066" s="12"/>
      <c r="AT4066" s="12"/>
      <c r="AU4066" s="12"/>
      <c r="AV4066" s="12"/>
      <c r="AW4066" s="12"/>
      <c r="AX4066" s="12"/>
      <c r="AY4066" s="12"/>
      <c r="AZ4066" s="12"/>
      <c r="BA4066" s="12"/>
      <c r="BB4066" s="12"/>
      <c r="BC4066" s="12"/>
      <c r="BD4066" s="12"/>
      <c r="BE4066" s="12"/>
      <c r="BF4066" s="12"/>
      <c r="BG4066" s="12"/>
      <c r="BH4066" s="12"/>
      <c r="BI4066" s="12"/>
      <c r="BJ4066" s="12"/>
      <c r="BK4066" s="12"/>
      <c r="BL4066" s="12"/>
      <c r="BM4066" s="12"/>
      <c r="BN4066" s="12"/>
      <c r="BO4066" s="12"/>
      <c r="BP4066" s="12"/>
      <c r="BQ4066" s="12"/>
      <c r="BR4066" s="12"/>
      <c r="BS4066" s="12"/>
      <c r="BT4066" s="12"/>
      <c r="BU4066" s="12"/>
      <c r="BV4066" s="12"/>
      <c r="BW4066" s="12"/>
      <c r="BX4066" s="12"/>
      <c r="BY4066" s="12"/>
      <c r="BZ4066" s="12"/>
      <c r="CA4066" s="12"/>
      <c r="CB4066" s="12"/>
      <c r="CC4066" s="12"/>
      <c r="CD4066" s="12"/>
      <c r="CE4066" s="12"/>
      <c r="CF4066" s="12"/>
      <c r="CG4066" s="12"/>
      <c r="CH4066" s="12"/>
      <c r="CI4066" s="12"/>
      <c r="CJ4066" s="12"/>
      <c r="CK4066" s="12"/>
      <c r="CL4066" s="12"/>
      <c r="CM4066" s="12"/>
      <c r="CN4066" s="12"/>
      <c r="CO4066" s="12"/>
      <c r="CP4066" s="12"/>
      <c r="CQ4066" s="12"/>
      <c r="CR4066" s="12"/>
      <c r="CS4066" s="12"/>
      <c r="CT4066" s="12"/>
      <c r="CU4066" s="12"/>
      <c r="CV4066" s="12"/>
      <c r="CW4066" s="12"/>
      <c r="CX4066" s="12"/>
      <c r="CY4066" s="12"/>
      <c r="CZ4066" s="12"/>
      <c r="DA4066" s="12"/>
      <c r="DB4066" s="12"/>
      <c r="DC4066" s="12"/>
      <c r="DD4066" s="12"/>
      <c r="DE4066" s="12"/>
      <c r="DF4066" s="12"/>
      <c r="DG4066" s="12"/>
      <c r="DH4066" s="12"/>
      <c r="DI4066" s="12"/>
      <c r="DJ4066" s="12"/>
      <c r="DK4066" s="12"/>
      <c r="DL4066" s="12"/>
      <c r="DM4066" s="12"/>
      <c r="DN4066" s="12"/>
      <c r="DO4066" s="12"/>
      <c r="DP4066" s="12"/>
      <c r="DQ4066" s="12"/>
      <c r="DR4066" s="12"/>
      <c r="DS4066" s="12"/>
      <c r="DT4066" s="12"/>
      <c r="DU4066" s="12"/>
      <c r="DV4066" s="12"/>
    </row>
    <row r="4067" spans="1:126" s="14" customFormat="1" ht="75.75" thickBot="1" x14ac:dyDescent="0.3">
      <c r="A4067" s="12"/>
      <c r="B4067" s="13">
        <f t="shared" si="66"/>
        <v>4058</v>
      </c>
      <c r="C4067" s="2" t="s">
        <v>3814</v>
      </c>
      <c r="D4067" s="9">
        <v>8433</v>
      </c>
      <c r="E4067" s="2" t="s">
        <v>4161</v>
      </c>
      <c r="F4067" s="2" t="s">
        <v>4107</v>
      </c>
      <c r="G4067" s="2" t="s">
        <v>4173</v>
      </c>
      <c r="H4067" s="2" t="s">
        <v>334</v>
      </c>
      <c r="J4067" s="12"/>
      <c r="K4067" s="12"/>
      <c r="L4067" s="12"/>
      <c r="M4067" s="12"/>
      <c r="N4067" s="12"/>
      <c r="O4067" s="12"/>
      <c r="P4067" s="12"/>
      <c r="Q4067" s="12"/>
      <c r="R4067" s="12"/>
      <c r="S4067" s="12"/>
      <c r="T4067" s="12"/>
      <c r="U4067" s="12"/>
      <c r="V4067" s="12"/>
      <c r="W4067" s="12"/>
      <c r="X4067" s="12"/>
      <c r="Y4067" s="12"/>
      <c r="Z4067" s="12"/>
      <c r="AA4067" s="12"/>
      <c r="AB4067" s="12"/>
      <c r="AC4067" s="12"/>
      <c r="AD4067" s="12"/>
      <c r="AE4067" s="12"/>
      <c r="AF4067" s="12"/>
      <c r="AG4067" s="12"/>
      <c r="AH4067" s="12"/>
      <c r="AI4067" s="12"/>
      <c r="AJ4067" s="12"/>
      <c r="AK4067" s="12"/>
      <c r="AL4067" s="12"/>
      <c r="AM4067" s="12"/>
      <c r="AN4067" s="12"/>
      <c r="AO4067" s="12"/>
      <c r="AP4067" s="12"/>
      <c r="AQ4067" s="12"/>
      <c r="AR4067" s="12"/>
      <c r="AS4067" s="12"/>
      <c r="AT4067" s="12"/>
      <c r="AU4067" s="12"/>
      <c r="AV4067" s="12"/>
      <c r="AW4067" s="12"/>
      <c r="AX4067" s="12"/>
      <c r="AY4067" s="12"/>
      <c r="AZ4067" s="12"/>
      <c r="BA4067" s="12"/>
      <c r="BB4067" s="12"/>
      <c r="BC4067" s="12"/>
      <c r="BD4067" s="12"/>
      <c r="BE4067" s="12"/>
      <c r="BF4067" s="12"/>
      <c r="BG4067" s="12"/>
      <c r="BH4067" s="12"/>
      <c r="BI4067" s="12"/>
      <c r="BJ4067" s="12"/>
      <c r="BK4067" s="12"/>
      <c r="BL4067" s="12"/>
      <c r="BM4067" s="12"/>
      <c r="BN4067" s="12"/>
      <c r="BO4067" s="12"/>
      <c r="BP4067" s="12"/>
      <c r="BQ4067" s="12"/>
      <c r="BR4067" s="12"/>
      <c r="BS4067" s="12"/>
      <c r="BT4067" s="12"/>
      <c r="BU4067" s="12"/>
      <c r="BV4067" s="12"/>
      <c r="BW4067" s="12"/>
      <c r="BX4067" s="12"/>
      <c r="BY4067" s="12"/>
      <c r="BZ4067" s="12"/>
      <c r="CA4067" s="12"/>
      <c r="CB4067" s="12"/>
      <c r="CC4067" s="12"/>
      <c r="CD4067" s="12"/>
      <c r="CE4067" s="12"/>
      <c r="CF4067" s="12"/>
      <c r="CG4067" s="12"/>
      <c r="CH4067" s="12"/>
      <c r="CI4067" s="12"/>
      <c r="CJ4067" s="12"/>
      <c r="CK4067" s="12"/>
      <c r="CL4067" s="12"/>
      <c r="CM4067" s="12"/>
      <c r="CN4067" s="12"/>
      <c r="CO4067" s="12"/>
      <c r="CP4067" s="12"/>
      <c r="CQ4067" s="12"/>
      <c r="CR4067" s="12"/>
      <c r="CS4067" s="12"/>
      <c r="CT4067" s="12"/>
      <c r="CU4067" s="12"/>
      <c r="CV4067" s="12"/>
      <c r="CW4067" s="12"/>
      <c r="CX4067" s="12"/>
      <c r="CY4067" s="12"/>
      <c r="CZ4067" s="12"/>
      <c r="DA4067" s="12"/>
      <c r="DB4067" s="12"/>
      <c r="DC4067" s="12"/>
      <c r="DD4067" s="12"/>
      <c r="DE4067" s="12"/>
      <c r="DF4067" s="12"/>
      <c r="DG4067" s="12"/>
      <c r="DH4067" s="12"/>
      <c r="DI4067" s="12"/>
      <c r="DJ4067" s="12"/>
      <c r="DK4067" s="12"/>
      <c r="DL4067" s="12"/>
      <c r="DM4067" s="12"/>
      <c r="DN4067" s="12"/>
      <c r="DO4067" s="12"/>
      <c r="DP4067" s="12"/>
      <c r="DQ4067" s="12"/>
      <c r="DR4067" s="12"/>
      <c r="DS4067" s="12"/>
      <c r="DT4067" s="12"/>
      <c r="DU4067" s="12"/>
      <c r="DV4067" s="12"/>
    </row>
    <row r="4068" spans="1:126" s="14" customFormat="1" ht="75.75" thickBot="1" x14ac:dyDescent="0.3">
      <c r="A4068" s="12"/>
      <c r="B4068" s="13">
        <f t="shared" si="66"/>
        <v>4059</v>
      </c>
      <c r="C4068" s="2" t="s">
        <v>3814</v>
      </c>
      <c r="D4068" s="9">
        <v>8433</v>
      </c>
      <c r="E4068" s="2" t="s">
        <v>4161</v>
      </c>
      <c r="F4068" s="2" t="s">
        <v>4175</v>
      </c>
      <c r="G4068" s="2" t="s">
        <v>4174</v>
      </c>
      <c r="H4068" s="2" t="s">
        <v>334</v>
      </c>
      <c r="J4068" s="12"/>
      <c r="K4068" s="12"/>
      <c r="L4068" s="12"/>
      <c r="M4068" s="12"/>
      <c r="N4068" s="12"/>
      <c r="O4068" s="12"/>
      <c r="P4068" s="12"/>
      <c r="Q4068" s="12"/>
      <c r="R4068" s="12"/>
      <c r="S4068" s="12"/>
      <c r="T4068" s="12"/>
      <c r="U4068" s="12"/>
      <c r="V4068" s="12"/>
      <c r="W4068" s="12"/>
      <c r="X4068" s="12"/>
      <c r="Y4068" s="12"/>
      <c r="Z4068" s="12"/>
      <c r="AA4068" s="12"/>
      <c r="AB4068" s="12"/>
      <c r="AC4068" s="12"/>
      <c r="AD4068" s="12"/>
      <c r="AE4068" s="12"/>
      <c r="AF4068" s="12"/>
      <c r="AG4068" s="12"/>
      <c r="AH4068" s="12"/>
      <c r="AI4068" s="12"/>
      <c r="AJ4068" s="12"/>
      <c r="AK4068" s="12"/>
      <c r="AL4068" s="12"/>
      <c r="AM4068" s="12"/>
      <c r="AN4068" s="12"/>
      <c r="AO4068" s="12"/>
      <c r="AP4068" s="12"/>
      <c r="AQ4068" s="12"/>
      <c r="AR4068" s="12"/>
      <c r="AS4068" s="12"/>
      <c r="AT4068" s="12"/>
      <c r="AU4068" s="12"/>
      <c r="AV4068" s="12"/>
      <c r="AW4068" s="12"/>
      <c r="AX4068" s="12"/>
      <c r="AY4068" s="12"/>
      <c r="AZ4068" s="12"/>
      <c r="BA4068" s="12"/>
      <c r="BB4068" s="12"/>
      <c r="BC4068" s="12"/>
      <c r="BD4068" s="12"/>
      <c r="BE4068" s="12"/>
      <c r="BF4068" s="12"/>
      <c r="BG4068" s="12"/>
      <c r="BH4068" s="12"/>
      <c r="BI4068" s="12"/>
      <c r="BJ4068" s="12"/>
      <c r="BK4068" s="12"/>
      <c r="BL4068" s="12"/>
      <c r="BM4068" s="12"/>
      <c r="BN4068" s="12"/>
      <c r="BO4068" s="12"/>
      <c r="BP4068" s="12"/>
      <c r="BQ4068" s="12"/>
      <c r="BR4068" s="12"/>
      <c r="BS4068" s="12"/>
      <c r="BT4068" s="12"/>
      <c r="BU4068" s="12"/>
      <c r="BV4068" s="12"/>
      <c r="BW4068" s="12"/>
      <c r="BX4068" s="12"/>
      <c r="BY4068" s="12"/>
      <c r="BZ4068" s="12"/>
      <c r="CA4068" s="12"/>
      <c r="CB4068" s="12"/>
      <c r="CC4068" s="12"/>
      <c r="CD4068" s="12"/>
      <c r="CE4068" s="12"/>
      <c r="CF4068" s="12"/>
      <c r="CG4068" s="12"/>
      <c r="CH4068" s="12"/>
      <c r="CI4068" s="12"/>
      <c r="CJ4068" s="12"/>
      <c r="CK4068" s="12"/>
      <c r="CL4068" s="12"/>
      <c r="CM4068" s="12"/>
      <c r="CN4068" s="12"/>
      <c r="CO4068" s="12"/>
      <c r="CP4068" s="12"/>
      <c r="CQ4068" s="12"/>
      <c r="CR4068" s="12"/>
      <c r="CS4068" s="12"/>
      <c r="CT4068" s="12"/>
      <c r="CU4068" s="12"/>
      <c r="CV4068" s="12"/>
      <c r="CW4068" s="12"/>
      <c r="CX4068" s="12"/>
      <c r="CY4068" s="12"/>
      <c r="CZ4068" s="12"/>
      <c r="DA4068" s="12"/>
      <c r="DB4068" s="12"/>
      <c r="DC4068" s="12"/>
      <c r="DD4068" s="12"/>
      <c r="DE4068" s="12"/>
      <c r="DF4068" s="12"/>
      <c r="DG4068" s="12"/>
      <c r="DH4068" s="12"/>
      <c r="DI4068" s="12"/>
      <c r="DJ4068" s="12"/>
      <c r="DK4068" s="12"/>
      <c r="DL4068" s="12"/>
      <c r="DM4068" s="12"/>
      <c r="DN4068" s="12"/>
      <c r="DO4068" s="12"/>
      <c r="DP4068" s="12"/>
      <c r="DQ4068" s="12"/>
      <c r="DR4068" s="12"/>
      <c r="DS4068" s="12"/>
      <c r="DT4068" s="12"/>
      <c r="DU4068" s="12"/>
      <c r="DV4068" s="12"/>
    </row>
    <row r="4069" spans="1:126" s="14" customFormat="1" ht="75.75" thickBot="1" x14ac:dyDescent="0.3">
      <c r="A4069" s="12"/>
      <c r="B4069" s="13">
        <f t="shared" si="66"/>
        <v>4060</v>
      </c>
      <c r="C4069" s="2" t="s">
        <v>3814</v>
      </c>
      <c r="D4069" s="9">
        <v>8433</v>
      </c>
      <c r="E4069" s="2" t="s">
        <v>4161</v>
      </c>
      <c r="F4069" s="2" t="s">
        <v>4119</v>
      </c>
      <c r="G4069" s="2" t="s">
        <v>4176</v>
      </c>
      <c r="H4069" s="2" t="s">
        <v>334</v>
      </c>
      <c r="J4069" s="12"/>
      <c r="K4069" s="12"/>
      <c r="L4069" s="12"/>
      <c r="M4069" s="12"/>
      <c r="N4069" s="12"/>
      <c r="O4069" s="12"/>
      <c r="P4069" s="12"/>
      <c r="Q4069" s="12"/>
      <c r="R4069" s="12"/>
      <c r="S4069" s="12"/>
      <c r="T4069" s="12"/>
      <c r="U4069" s="12"/>
      <c r="V4069" s="12"/>
      <c r="W4069" s="12"/>
      <c r="X4069" s="12"/>
      <c r="Y4069" s="12"/>
      <c r="Z4069" s="12"/>
      <c r="AA4069" s="12"/>
      <c r="AB4069" s="12"/>
      <c r="AC4069" s="12"/>
      <c r="AD4069" s="12"/>
      <c r="AE4069" s="12"/>
      <c r="AF4069" s="12"/>
      <c r="AG4069" s="12"/>
      <c r="AH4069" s="12"/>
      <c r="AI4069" s="12"/>
      <c r="AJ4069" s="12"/>
      <c r="AK4069" s="12"/>
      <c r="AL4069" s="12"/>
      <c r="AM4069" s="12"/>
      <c r="AN4069" s="12"/>
      <c r="AO4069" s="12"/>
      <c r="AP4069" s="12"/>
      <c r="AQ4069" s="12"/>
      <c r="AR4069" s="12"/>
      <c r="AS4069" s="12"/>
      <c r="AT4069" s="12"/>
      <c r="AU4069" s="12"/>
      <c r="AV4069" s="12"/>
      <c r="AW4069" s="12"/>
      <c r="AX4069" s="12"/>
      <c r="AY4069" s="12"/>
      <c r="AZ4069" s="12"/>
      <c r="BA4069" s="12"/>
      <c r="BB4069" s="12"/>
      <c r="BC4069" s="12"/>
      <c r="BD4069" s="12"/>
      <c r="BE4069" s="12"/>
      <c r="BF4069" s="12"/>
      <c r="BG4069" s="12"/>
      <c r="BH4069" s="12"/>
      <c r="BI4069" s="12"/>
      <c r="BJ4069" s="12"/>
      <c r="BK4069" s="12"/>
      <c r="BL4069" s="12"/>
      <c r="BM4069" s="12"/>
      <c r="BN4069" s="12"/>
      <c r="BO4069" s="12"/>
      <c r="BP4069" s="12"/>
      <c r="BQ4069" s="12"/>
      <c r="BR4069" s="12"/>
      <c r="BS4069" s="12"/>
      <c r="BT4069" s="12"/>
      <c r="BU4069" s="12"/>
      <c r="BV4069" s="12"/>
      <c r="BW4069" s="12"/>
      <c r="BX4069" s="12"/>
      <c r="BY4069" s="12"/>
      <c r="BZ4069" s="12"/>
      <c r="CA4069" s="12"/>
      <c r="CB4069" s="12"/>
      <c r="CC4069" s="12"/>
      <c r="CD4069" s="12"/>
      <c r="CE4069" s="12"/>
      <c r="CF4069" s="12"/>
      <c r="CG4069" s="12"/>
      <c r="CH4069" s="12"/>
      <c r="CI4069" s="12"/>
      <c r="CJ4069" s="12"/>
      <c r="CK4069" s="12"/>
      <c r="CL4069" s="12"/>
      <c r="CM4069" s="12"/>
      <c r="CN4069" s="12"/>
      <c r="CO4069" s="12"/>
      <c r="CP4069" s="12"/>
      <c r="CQ4069" s="12"/>
      <c r="CR4069" s="12"/>
      <c r="CS4069" s="12"/>
      <c r="CT4069" s="12"/>
      <c r="CU4069" s="12"/>
      <c r="CV4069" s="12"/>
      <c r="CW4069" s="12"/>
      <c r="CX4069" s="12"/>
      <c r="CY4069" s="12"/>
      <c r="CZ4069" s="12"/>
      <c r="DA4069" s="12"/>
      <c r="DB4069" s="12"/>
      <c r="DC4069" s="12"/>
      <c r="DD4069" s="12"/>
      <c r="DE4069" s="12"/>
      <c r="DF4069" s="12"/>
      <c r="DG4069" s="12"/>
      <c r="DH4069" s="12"/>
      <c r="DI4069" s="12"/>
      <c r="DJ4069" s="12"/>
      <c r="DK4069" s="12"/>
      <c r="DL4069" s="12"/>
      <c r="DM4069" s="12"/>
      <c r="DN4069" s="12"/>
      <c r="DO4069" s="12"/>
      <c r="DP4069" s="12"/>
      <c r="DQ4069" s="12"/>
      <c r="DR4069" s="12"/>
      <c r="DS4069" s="12"/>
      <c r="DT4069" s="12"/>
      <c r="DU4069" s="12"/>
      <c r="DV4069" s="12"/>
    </row>
    <row r="4070" spans="1:126" s="14" customFormat="1" ht="60.75" thickBot="1" x14ac:dyDescent="0.3">
      <c r="A4070" s="12"/>
      <c r="B4070" s="13">
        <f t="shared" si="66"/>
        <v>4061</v>
      </c>
      <c r="C4070" s="2" t="s">
        <v>3814</v>
      </c>
      <c r="D4070" s="9">
        <v>8433</v>
      </c>
      <c r="E4070" s="2" t="s">
        <v>4161</v>
      </c>
      <c r="F4070" s="2" t="s">
        <v>4178</v>
      </c>
      <c r="G4070" s="2" t="s">
        <v>4177</v>
      </c>
      <c r="H4070" s="2" t="s">
        <v>334</v>
      </c>
      <c r="J4070" s="12"/>
      <c r="K4070" s="12"/>
      <c r="L4070" s="12"/>
      <c r="M4070" s="12"/>
      <c r="N4070" s="12"/>
      <c r="O4070" s="12"/>
      <c r="P4070" s="12"/>
      <c r="Q4070" s="12"/>
      <c r="R4070" s="12"/>
      <c r="S4070" s="12"/>
      <c r="T4070" s="12"/>
      <c r="U4070" s="12"/>
      <c r="V4070" s="12"/>
      <c r="W4070" s="12"/>
      <c r="X4070" s="12"/>
      <c r="Y4070" s="12"/>
      <c r="Z4070" s="12"/>
      <c r="AA4070" s="12"/>
      <c r="AB4070" s="12"/>
      <c r="AC4070" s="12"/>
      <c r="AD4070" s="12"/>
      <c r="AE4070" s="12"/>
      <c r="AF4070" s="12"/>
      <c r="AG4070" s="12"/>
      <c r="AH4070" s="12"/>
      <c r="AI4070" s="12"/>
      <c r="AJ4070" s="12"/>
      <c r="AK4070" s="12"/>
      <c r="AL4070" s="12"/>
      <c r="AM4070" s="12"/>
      <c r="AN4070" s="12"/>
      <c r="AO4070" s="12"/>
      <c r="AP4070" s="12"/>
      <c r="AQ4070" s="12"/>
      <c r="AR4070" s="12"/>
      <c r="AS4070" s="12"/>
      <c r="AT4070" s="12"/>
      <c r="AU4070" s="12"/>
      <c r="AV4070" s="12"/>
      <c r="AW4070" s="12"/>
      <c r="AX4070" s="12"/>
      <c r="AY4070" s="12"/>
      <c r="AZ4070" s="12"/>
      <c r="BA4070" s="12"/>
      <c r="BB4070" s="12"/>
      <c r="BC4070" s="12"/>
      <c r="BD4070" s="12"/>
      <c r="BE4070" s="12"/>
      <c r="BF4070" s="12"/>
      <c r="BG4070" s="12"/>
      <c r="BH4070" s="12"/>
      <c r="BI4070" s="12"/>
      <c r="BJ4070" s="12"/>
      <c r="BK4070" s="12"/>
      <c r="BL4070" s="12"/>
      <c r="BM4070" s="12"/>
      <c r="BN4070" s="12"/>
      <c r="BO4070" s="12"/>
      <c r="BP4070" s="12"/>
      <c r="BQ4070" s="12"/>
      <c r="BR4070" s="12"/>
      <c r="BS4070" s="12"/>
      <c r="BT4070" s="12"/>
      <c r="BU4070" s="12"/>
      <c r="BV4070" s="12"/>
      <c r="BW4070" s="12"/>
      <c r="BX4070" s="12"/>
      <c r="BY4070" s="12"/>
      <c r="BZ4070" s="12"/>
      <c r="CA4070" s="12"/>
      <c r="CB4070" s="12"/>
      <c r="CC4070" s="12"/>
      <c r="CD4070" s="12"/>
      <c r="CE4070" s="12"/>
      <c r="CF4070" s="12"/>
      <c r="CG4070" s="12"/>
      <c r="CH4070" s="12"/>
      <c r="CI4070" s="12"/>
      <c r="CJ4070" s="12"/>
      <c r="CK4070" s="12"/>
      <c r="CL4070" s="12"/>
      <c r="CM4070" s="12"/>
      <c r="CN4070" s="12"/>
      <c r="CO4070" s="12"/>
      <c r="CP4070" s="12"/>
      <c r="CQ4070" s="12"/>
      <c r="CR4070" s="12"/>
      <c r="CS4070" s="12"/>
      <c r="CT4070" s="12"/>
      <c r="CU4070" s="12"/>
      <c r="CV4070" s="12"/>
      <c r="CW4070" s="12"/>
      <c r="CX4070" s="12"/>
      <c r="CY4070" s="12"/>
      <c r="CZ4070" s="12"/>
      <c r="DA4070" s="12"/>
      <c r="DB4070" s="12"/>
      <c r="DC4070" s="12"/>
      <c r="DD4070" s="12"/>
      <c r="DE4070" s="12"/>
      <c r="DF4070" s="12"/>
      <c r="DG4070" s="12"/>
      <c r="DH4070" s="12"/>
      <c r="DI4070" s="12"/>
      <c r="DJ4070" s="12"/>
      <c r="DK4070" s="12"/>
      <c r="DL4070" s="12"/>
      <c r="DM4070" s="12"/>
      <c r="DN4070" s="12"/>
      <c r="DO4070" s="12"/>
      <c r="DP4070" s="12"/>
      <c r="DQ4070" s="12"/>
      <c r="DR4070" s="12"/>
      <c r="DS4070" s="12"/>
      <c r="DT4070" s="12"/>
      <c r="DU4070" s="12"/>
      <c r="DV4070" s="12"/>
    </row>
    <row r="4071" spans="1:126" s="14" customFormat="1" ht="60.75" thickBot="1" x14ac:dyDescent="0.3">
      <c r="A4071" s="12"/>
      <c r="B4071" s="13">
        <f t="shared" si="66"/>
        <v>4062</v>
      </c>
      <c r="C4071" s="2" t="s">
        <v>3814</v>
      </c>
      <c r="D4071" s="9">
        <v>8433</v>
      </c>
      <c r="E4071" s="2" t="s">
        <v>4161</v>
      </c>
      <c r="F4071" s="2" t="s">
        <v>4112</v>
      </c>
      <c r="G4071" s="2" t="s">
        <v>4113</v>
      </c>
      <c r="H4071" s="2" t="s">
        <v>334</v>
      </c>
      <c r="J4071" s="12"/>
      <c r="K4071" s="12"/>
      <c r="L4071" s="12"/>
      <c r="M4071" s="12"/>
      <c r="N4071" s="12"/>
      <c r="O4071" s="12"/>
      <c r="P4071" s="12"/>
      <c r="Q4071" s="12"/>
      <c r="R4071" s="12"/>
      <c r="S4071" s="12"/>
      <c r="T4071" s="12"/>
      <c r="U4071" s="12"/>
      <c r="V4071" s="12"/>
      <c r="W4071" s="12"/>
      <c r="X4071" s="12"/>
      <c r="Y4071" s="12"/>
      <c r="Z4071" s="12"/>
      <c r="AA4071" s="12"/>
      <c r="AB4071" s="12"/>
      <c r="AC4071" s="12"/>
      <c r="AD4071" s="12"/>
      <c r="AE4071" s="12"/>
      <c r="AF4071" s="12"/>
      <c r="AG4071" s="12"/>
      <c r="AH4071" s="12"/>
      <c r="AI4071" s="12"/>
      <c r="AJ4071" s="12"/>
      <c r="AK4071" s="12"/>
      <c r="AL4071" s="12"/>
      <c r="AM4071" s="12"/>
      <c r="AN4071" s="12"/>
      <c r="AO4071" s="12"/>
      <c r="AP4071" s="12"/>
      <c r="AQ4071" s="12"/>
      <c r="AR4071" s="12"/>
      <c r="AS4071" s="12"/>
      <c r="AT4071" s="12"/>
      <c r="AU4071" s="12"/>
      <c r="AV4071" s="12"/>
      <c r="AW4071" s="12"/>
      <c r="AX4071" s="12"/>
      <c r="AY4071" s="12"/>
      <c r="AZ4071" s="12"/>
      <c r="BA4071" s="12"/>
      <c r="BB4071" s="12"/>
      <c r="BC4071" s="12"/>
      <c r="BD4071" s="12"/>
      <c r="BE4071" s="12"/>
      <c r="BF4071" s="12"/>
      <c r="BG4071" s="12"/>
      <c r="BH4071" s="12"/>
      <c r="BI4071" s="12"/>
      <c r="BJ4071" s="12"/>
      <c r="BK4071" s="12"/>
      <c r="BL4071" s="12"/>
      <c r="BM4071" s="12"/>
      <c r="BN4071" s="12"/>
      <c r="BO4071" s="12"/>
      <c r="BP4071" s="12"/>
      <c r="BQ4071" s="12"/>
      <c r="BR4071" s="12"/>
      <c r="BS4071" s="12"/>
      <c r="BT4071" s="12"/>
      <c r="BU4071" s="12"/>
      <c r="BV4071" s="12"/>
      <c r="BW4071" s="12"/>
      <c r="BX4071" s="12"/>
      <c r="BY4071" s="12"/>
      <c r="BZ4071" s="12"/>
      <c r="CA4071" s="12"/>
      <c r="CB4071" s="12"/>
      <c r="CC4071" s="12"/>
      <c r="CD4071" s="12"/>
      <c r="CE4071" s="12"/>
      <c r="CF4071" s="12"/>
      <c r="CG4071" s="12"/>
      <c r="CH4071" s="12"/>
      <c r="CI4071" s="12"/>
      <c r="CJ4071" s="12"/>
      <c r="CK4071" s="12"/>
      <c r="CL4071" s="12"/>
      <c r="CM4071" s="12"/>
      <c r="CN4071" s="12"/>
      <c r="CO4071" s="12"/>
      <c r="CP4071" s="12"/>
      <c r="CQ4071" s="12"/>
      <c r="CR4071" s="12"/>
      <c r="CS4071" s="12"/>
      <c r="CT4071" s="12"/>
      <c r="CU4071" s="12"/>
      <c r="CV4071" s="12"/>
      <c r="CW4071" s="12"/>
      <c r="CX4071" s="12"/>
      <c r="CY4071" s="12"/>
      <c r="CZ4071" s="12"/>
      <c r="DA4071" s="12"/>
      <c r="DB4071" s="12"/>
      <c r="DC4071" s="12"/>
      <c r="DD4071" s="12"/>
      <c r="DE4071" s="12"/>
      <c r="DF4071" s="12"/>
      <c r="DG4071" s="12"/>
      <c r="DH4071" s="12"/>
      <c r="DI4071" s="12"/>
      <c r="DJ4071" s="12"/>
      <c r="DK4071" s="12"/>
      <c r="DL4071" s="12"/>
      <c r="DM4071" s="12"/>
      <c r="DN4071" s="12"/>
      <c r="DO4071" s="12"/>
      <c r="DP4071" s="12"/>
      <c r="DQ4071" s="12"/>
      <c r="DR4071" s="12"/>
      <c r="DS4071" s="12"/>
      <c r="DT4071" s="12"/>
      <c r="DU4071" s="12"/>
      <c r="DV4071" s="12"/>
    </row>
    <row r="4072" spans="1:126" s="14" customFormat="1" ht="90.75" thickBot="1" x14ac:dyDescent="0.3">
      <c r="A4072" s="12"/>
      <c r="B4072" s="13">
        <f t="shared" si="66"/>
        <v>4063</v>
      </c>
      <c r="C4072" s="2" t="s">
        <v>3814</v>
      </c>
      <c r="D4072" s="9">
        <v>8433</v>
      </c>
      <c r="E4072" s="2" t="s">
        <v>4161</v>
      </c>
      <c r="F4072" s="2" t="s">
        <v>4122</v>
      </c>
      <c r="G4072" s="2" t="s">
        <v>5827</v>
      </c>
      <c r="H4072" s="2" t="s">
        <v>334</v>
      </c>
      <c r="J4072" s="12"/>
      <c r="K4072" s="12"/>
      <c r="L4072" s="12"/>
      <c r="M4072" s="12"/>
      <c r="N4072" s="12"/>
      <c r="O4072" s="12"/>
      <c r="P4072" s="12"/>
      <c r="Q4072" s="12"/>
      <c r="R4072" s="12"/>
      <c r="S4072" s="12"/>
      <c r="T4072" s="12"/>
      <c r="U4072" s="12"/>
      <c r="V4072" s="12"/>
      <c r="W4072" s="12"/>
      <c r="X4072" s="12"/>
      <c r="Y4072" s="12"/>
      <c r="Z4072" s="12"/>
      <c r="AA4072" s="12"/>
      <c r="AB4072" s="12"/>
      <c r="AC4072" s="12"/>
      <c r="AD4072" s="12"/>
      <c r="AE4072" s="12"/>
      <c r="AF4072" s="12"/>
      <c r="AG4072" s="12"/>
      <c r="AH4072" s="12"/>
      <c r="AI4072" s="12"/>
      <c r="AJ4072" s="12"/>
      <c r="AK4072" s="12"/>
      <c r="AL4072" s="12"/>
      <c r="AM4072" s="12"/>
      <c r="AN4072" s="12"/>
      <c r="AO4072" s="12"/>
      <c r="AP4072" s="12"/>
      <c r="AQ4072" s="12"/>
      <c r="AR4072" s="12"/>
      <c r="AS4072" s="12"/>
      <c r="AT4072" s="12"/>
      <c r="AU4072" s="12"/>
      <c r="AV4072" s="12"/>
      <c r="AW4072" s="12"/>
      <c r="AX4072" s="12"/>
      <c r="AY4072" s="12"/>
      <c r="AZ4072" s="12"/>
      <c r="BA4072" s="12"/>
      <c r="BB4072" s="12"/>
      <c r="BC4072" s="12"/>
      <c r="BD4072" s="12"/>
      <c r="BE4072" s="12"/>
      <c r="BF4072" s="12"/>
      <c r="BG4072" s="12"/>
      <c r="BH4072" s="12"/>
      <c r="BI4072" s="12"/>
      <c r="BJ4072" s="12"/>
      <c r="BK4072" s="12"/>
      <c r="BL4072" s="12"/>
      <c r="BM4072" s="12"/>
      <c r="BN4072" s="12"/>
      <c r="BO4072" s="12"/>
      <c r="BP4072" s="12"/>
      <c r="BQ4072" s="12"/>
      <c r="BR4072" s="12"/>
      <c r="BS4072" s="12"/>
      <c r="BT4072" s="12"/>
      <c r="BU4072" s="12"/>
      <c r="BV4072" s="12"/>
      <c r="BW4072" s="12"/>
      <c r="BX4072" s="12"/>
      <c r="BY4072" s="12"/>
      <c r="BZ4072" s="12"/>
      <c r="CA4072" s="12"/>
      <c r="CB4072" s="12"/>
      <c r="CC4072" s="12"/>
      <c r="CD4072" s="12"/>
      <c r="CE4072" s="12"/>
      <c r="CF4072" s="12"/>
      <c r="CG4072" s="12"/>
      <c r="CH4072" s="12"/>
      <c r="CI4072" s="12"/>
      <c r="CJ4072" s="12"/>
      <c r="CK4072" s="12"/>
      <c r="CL4072" s="12"/>
      <c r="CM4072" s="12"/>
      <c r="CN4072" s="12"/>
      <c r="CO4072" s="12"/>
      <c r="CP4072" s="12"/>
      <c r="CQ4072" s="12"/>
      <c r="CR4072" s="12"/>
      <c r="CS4072" s="12"/>
      <c r="CT4072" s="12"/>
      <c r="CU4072" s="12"/>
      <c r="CV4072" s="12"/>
      <c r="CW4072" s="12"/>
      <c r="CX4072" s="12"/>
      <c r="CY4072" s="12"/>
      <c r="CZ4072" s="12"/>
      <c r="DA4072" s="12"/>
      <c r="DB4072" s="12"/>
      <c r="DC4072" s="12"/>
      <c r="DD4072" s="12"/>
      <c r="DE4072" s="12"/>
      <c r="DF4072" s="12"/>
      <c r="DG4072" s="12"/>
      <c r="DH4072" s="12"/>
      <c r="DI4072" s="12"/>
      <c r="DJ4072" s="12"/>
      <c r="DK4072" s="12"/>
      <c r="DL4072" s="12"/>
      <c r="DM4072" s="12"/>
      <c r="DN4072" s="12"/>
      <c r="DO4072" s="12"/>
      <c r="DP4072" s="12"/>
      <c r="DQ4072" s="12"/>
      <c r="DR4072" s="12"/>
      <c r="DS4072" s="12"/>
      <c r="DT4072" s="12"/>
      <c r="DU4072" s="12"/>
      <c r="DV4072" s="12"/>
    </row>
    <row r="4073" spans="1:126" s="14" customFormat="1" ht="90.75" thickBot="1" x14ac:dyDescent="0.3">
      <c r="A4073" s="12"/>
      <c r="B4073" s="13">
        <f t="shared" si="66"/>
        <v>4064</v>
      </c>
      <c r="C4073" s="2" t="s">
        <v>3814</v>
      </c>
      <c r="D4073" s="9">
        <v>8433</v>
      </c>
      <c r="E4073" s="2" t="s">
        <v>4161</v>
      </c>
      <c r="F4073" s="2" t="s">
        <v>4179</v>
      </c>
      <c r="G4073" s="2" t="s">
        <v>4180</v>
      </c>
      <c r="H4073" s="2" t="s">
        <v>334</v>
      </c>
      <c r="J4073" s="12"/>
      <c r="K4073" s="12"/>
      <c r="L4073" s="12"/>
      <c r="M4073" s="12"/>
      <c r="N4073" s="12"/>
      <c r="O4073" s="12"/>
      <c r="P4073" s="12"/>
      <c r="Q4073" s="12"/>
      <c r="R4073" s="12"/>
      <c r="S4073" s="12"/>
      <c r="T4073" s="12"/>
      <c r="U4073" s="12"/>
      <c r="V4073" s="12"/>
      <c r="W4073" s="12"/>
      <c r="X4073" s="12"/>
      <c r="Y4073" s="12"/>
      <c r="Z4073" s="12"/>
      <c r="AA4073" s="12"/>
      <c r="AB4073" s="12"/>
      <c r="AC4073" s="12"/>
      <c r="AD4073" s="12"/>
      <c r="AE4073" s="12"/>
      <c r="AF4073" s="12"/>
      <c r="AG4073" s="12"/>
      <c r="AH4073" s="12"/>
      <c r="AI4073" s="12"/>
      <c r="AJ4073" s="12"/>
      <c r="AK4073" s="12"/>
      <c r="AL4073" s="12"/>
      <c r="AM4073" s="12"/>
      <c r="AN4073" s="12"/>
      <c r="AO4073" s="12"/>
      <c r="AP4073" s="12"/>
      <c r="AQ4073" s="12"/>
      <c r="AR4073" s="12"/>
      <c r="AS4073" s="12"/>
      <c r="AT4073" s="12"/>
      <c r="AU4073" s="12"/>
      <c r="AV4073" s="12"/>
      <c r="AW4073" s="12"/>
      <c r="AX4073" s="12"/>
      <c r="AY4073" s="12"/>
      <c r="AZ4073" s="12"/>
      <c r="BA4073" s="12"/>
      <c r="BB4073" s="12"/>
      <c r="BC4073" s="12"/>
      <c r="BD4073" s="12"/>
      <c r="BE4073" s="12"/>
      <c r="BF4073" s="12"/>
      <c r="BG4073" s="12"/>
      <c r="BH4073" s="12"/>
      <c r="BI4073" s="12"/>
      <c r="BJ4073" s="12"/>
      <c r="BK4073" s="12"/>
      <c r="BL4073" s="12"/>
      <c r="BM4073" s="12"/>
      <c r="BN4073" s="12"/>
      <c r="BO4073" s="12"/>
      <c r="BP4073" s="12"/>
      <c r="BQ4073" s="12"/>
      <c r="BR4073" s="12"/>
      <c r="BS4073" s="12"/>
      <c r="BT4073" s="12"/>
      <c r="BU4073" s="12"/>
      <c r="BV4073" s="12"/>
      <c r="BW4073" s="12"/>
      <c r="BX4073" s="12"/>
      <c r="BY4073" s="12"/>
      <c r="BZ4073" s="12"/>
      <c r="CA4073" s="12"/>
      <c r="CB4073" s="12"/>
      <c r="CC4073" s="12"/>
      <c r="CD4073" s="12"/>
      <c r="CE4073" s="12"/>
      <c r="CF4073" s="12"/>
      <c r="CG4073" s="12"/>
      <c r="CH4073" s="12"/>
      <c r="CI4073" s="12"/>
      <c r="CJ4073" s="12"/>
      <c r="CK4073" s="12"/>
      <c r="CL4073" s="12"/>
      <c r="CM4073" s="12"/>
      <c r="CN4073" s="12"/>
      <c r="CO4073" s="12"/>
      <c r="CP4073" s="12"/>
      <c r="CQ4073" s="12"/>
      <c r="CR4073" s="12"/>
      <c r="CS4073" s="12"/>
      <c r="CT4073" s="12"/>
      <c r="CU4073" s="12"/>
      <c r="CV4073" s="12"/>
      <c r="CW4073" s="12"/>
      <c r="CX4073" s="12"/>
      <c r="CY4073" s="12"/>
      <c r="CZ4073" s="12"/>
      <c r="DA4073" s="12"/>
      <c r="DB4073" s="12"/>
      <c r="DC4073" s="12"/>
      <c r="DD4073" s="12"/>
      <c r="DE4073" s="12"/>
      <c r="DF4073" s="12"/>
      <c r="DG4073" s="12"/>
      <c r="DH4073" s="12"/>
      <c r="DI4073" s="12"/>
      <c r="DJ4073" s="12"/>
      <c r="DK4073" s="12"/>
      <c r="DL4073" s="12"/>
      <c r="DM4073" s="12"/>
      <c r="DN4073" s="12"/>
      <c r="DO4073" s="12"/>
      <c r="DP4073" s="12"/>
      <c r="DQ4073" s="12"/>
      <c r="DR4073" s="12"/>
      <c r="DS4073" s="12"/>
      <c r="DT4073" s="12"/>
      <c r="DU4073" s="12"/>
      <c r="DV4073" s="12"/>
    </row>
    <row r="4074" spans="1:126" s="14" customFormat="1" ht="75.75" thickBot="1" x14ac:dyDescent="0.3">
      <c r="A4074" s="12"/>
      <c r="B4074" s="13">
        <f t="shared" si="66"/>
        <v>4065</v>
      </c>
      <c r="C4074" s="2" t="s">
        <v>3814</v>
      </c>
      <c r="D4074" s="9">
        <v>8433</v>
      </c>
      <c r="E4074" s="2" t="s">
        <v>4181</v>
      </c>
      <c r="F4074" s="2" t="s">
        <v>4129</v>
      </c>
      <c r="G4074" s="2" t="s">
        <v>4162</v>
      </c>
      <c r="H4074" s="2" t="s">
        <v>334</v>
      </c>
      <c r="J4074" s="12"/>
      <c r="K4074" s="12"/>
      <c r="L4074" s="12"/>
      <c r="M4074" s="12"/>
      <c r="N4074" s="12"/>
      <c r="O4074" s="12"/>
      <c r="P4074" s="12"/>
      <c r="Q4074" s="12"/>
      <c r="R4074" s="12"/>
      <c r="S4074" s="12"/>
      <c r="T4074" s="12"/>
      <c r="U4074" s="12"/>
      <c r="V4074" s="12"/>
      <c r="W4074" s="12"/>
      <c r="X4074" s="12"/>
      <c r="Y4074" s="12"/>
      <c r="Z4074" s="12"/>
      <c r="AA4074" s="12"/>
      <c r="AB4074" s="12"/>
      <c r="AC4074" s="12"/>
      <c r="AD4074" s="12"/>
      <c r="AE4074" s="12"/>
      <c r="AF4074" s="12"/>
      <c r="AG4074" s="12"/>
      <c r="AH4074" s="12"/>
      <c r="AI4074" s="12"/>
      <c r="AJ4074" s="12"/>
      <c r="AK4074" s="12"/>
      <c r="AL4074" s="12"/>
      <c r="AM4074" s="12"/>
      <c r="AN4074" s="12"/>
      <c r="AO4074" s="12"/>
      <c r="AP4074" s="12"/>
      <c r="AQ4074" s="12"/>
      <c r="AR4074" s="12"/>
      <c r="AS4074" s="12"/>
      <c r="AT4074" s="12"/>
      <c r="AU4074" s="12"/>
      <c r="AV4074" s="12"/>
      <c r="AW4074" s="12"/>
      <c r="AX4074" s="12"/>
      <c r="AY4074" s="12"/>
      <c r="AZ4074" s="12"/>
      <c r="BA4074" s="12"/>
      <c r="BB4074" s="12"/>
      <c r="BC4074" s="12"/>
      <c r="BD4074" s="12"/>
      <c r="BE4074" s="12"/>
      <c r="BF4074" s="12"/>
      <c r="BG4074" s="12"/>
      <c r="BH4074" s="12"/>
      <c r="BI4074" s="12"/>
      <c r="BJ4074" s="12"/>
      <c r="BK4074" s="12"/>
      <c r="BL4074" s="12"/>
      <c r="BM4074" s="12"/>
      <c r="BN4074" s="12"/>
      <c r="BO4074" s="12"/>
      <c r="BP4074" s="12"/>
      <c r="BQ4074" s="12"/>
      <c r="BR4074" s="12"/>
      <c r="BS4074" s="12"/>
      <c r="BT4074" s="12"/>
      <c r="BU4074" s="12"/>
      <c r="BV4074" s="12"/>
      <c r="BW4074" s="12"/>
      <c r="BX4074" s="12"/>
      <c r="BY4074" s="12"/>
      <c r="BZ4074" s="12"/>
      <c r="CA4074" s="12"/>
      <c r="CB4074" s="12"/>
      <c r="CC4074" s="12"/>
      <c r="CD4074" s="12"/>
      <c r="CE4074" s="12"/>
      <c r="CF4074" s="12"/>
      <c r="CG4074" s="12"/>
      <c r="CH4074" s="12"/>
      <c r="CI4074" s="12"/>
      <c r="CJ4074" s="12"/>
      <c r="CK4074" s="12"/>
      <c r="CL4074" s="12"/>
      <c r="CM4074" s="12"/>
      <c r="CN4074" s="12"/>
      <c r="CO4074" s="12"/>
      <c r="CP4074" s="12"/>
      <c r="CQ4074" s="12"/>
      <c r="CR4074" s="12"/>
      <c r="CS4074" s="12"/>
      <c r="CT4074" s="12"/>
      <c r="CU4074" s="12"/>
      <c r="CV4074" s="12"/>
      <c r="CW4074" s="12"/>
      <c r="CX4074" s="12"/>
      <c r="CY4074" s="12"/>
      <c r="CZ4074" s="12"/>
      <c r="DA4074" s="12"/>
      <c r="DB4074" s="12"/>
      <c r="DC4074" s="12"/>
      <c r="DD4074" s="12"/>
      <c r="DE4074" s="12"/>
      <c r="DF4074" s="12"/>
      <c r="DG4074" s="12"/>
      <c r="DH4074" s="12"/>
      <c r="DI4074" s="12"/>
      <c r="DJ4074" s="12"/>
      <c r="DK4074" s="12"/>
      <c r="DL4074" s="12"/>
      <c r="DM4074" s="12"/>
      <c r="DN4074" s="12"/>
      <c r="DO4074" s="12"/>
      <c r="DP4074" s="12"/>
      <c r="DQ4074" s="12"/>
      <c r="DR4074" s="12"/>
      <c r="DS4074" s="12"/>
      <c r="DT4074" s="12"/>
      <c r="DU4074" s="12"/>
      <c r="DV4074" s="12"/>
    </row>
    <row r="4075" spans="1:126" s="14" customFormat="1" ht="75.75" thickBot="1" x14ac:dyDescent="0.3">
      <c r="A4075" s="12"/>
      <c r="B4075" s="13">
        <f t="shared" si="66"/>
        <v>4066</v>
      </c>
      <c r="C4075" s="2" t="s">
        <v>3814</v>
      </c>
      <c r="D4075" s="9">
        <v>8433</v>
      </c>
      <c r="E4075" s="2" t="s">
        <v>4181</v>
      </c>
      <c r="F4075" s="2" t="s">
        <v>4163</v>
      </c>
      <c r="G4075" s="2" t="s">
        <v>4164</v>
      </c>
      <c r="H4075" s="2" t="s">
        <v>334</v>
      </c>
      <c r="J4075" s="12"/>
      <c r="K4075" s="12"/>
      <c r="L4075" s="12"/>
      <c r="M4075" s="12"/>
      <c r="N4075" s="12"/>
      <c r="O4075" s="12"/>
      <c r="P4075" s="12"/>
      <c r="Q4075" s="12"/>
      <c r="R4075" s="12"/>
      <c r="S4075" s="12"/>
      <c r="T4075" s="12"/>
      <c r="U4075" s="12"/>
      <c r="V4075" s="12"/>
      <c r="W4075" s="12"/>
      <c r="X4075" s="12"/>
      <c r="Y4075" s="12"/>
      <c r="Z4075" s="12"/>
      <c r="AA4075" s="12"/>
      <c r="AB4075" s="12"/>
      <c r="AC4075" s="12"/>
      <c r="AD4075" s="12"/>
      <c r="AE4075" s="12"/>
      <c r="AF4075" s="12"/>
      <c r="AG4075" s="12"/>
      <c r="AH4075" s="12"/>
      <c r="AI4075" s="12"/>
      <c r="AJ4075" s="12"/>
      <c r="AK4075" s="12"/>
      <c r="AL4075" s="12"/>
      <c r="AM4075" s="12"/>
      <c r="AN4075" s="12"/>
      <c r="AO4075" s="12"/>
      <c r="AP4075" s="12"/>
      <c r="AQ4075" s="12"/>
      <c r="AR4075" s="12"/>
      <c r="AS4075" s="12"/>
      <c r="AT4075" s="12"/>
      <c r="AU4075" s="12"/>
      <c r="AV4075" s="12"/>
      <c r="AW4075" s="12"/>
      <c r="AX4075" s="12"/>
      <c r="AY4075" s="12"/>
      <c r="AZ4075" s="12"/>
      <c r="BA4075" s="12"/>
      <c r="BB4075" s="12"/>
      <c r="BC4075" s="12"/>
      <c r="BD4075" s="12"/>
      <c r="BE4075" s="12"/>
      <c r="BF4075" s="12"/>
      <c r="BG4075" s="12"/>
      <c r="BH4075" s="12"/>
      <c r="BI4075" s="12"/>
      <c r="BJ4075" s="12"/>
      <c r="BK4075" s="12"/>
      <c r="BL4075" s="12"/>
      <c r="BM4075" s="12"/>
      <c r="BN4075" s="12"/>
      <c r="BO4075" s="12"/>
      <c r="BP4075" s="12"/>
      <c r="BQ4075" s="12"/>
      <c r="BR4075" s="12"/>
      <c r="BS4075" s="12"/>
      <c r="BT4075" s="12"/>
      <c r="BU4075" s="12"/>
      <c r="BV4075" s="12"/>
      <c r="BW4075" s="12"/>
      <c r="BX4075" s="12"/>
      <c r="BY4075" s="12"/>
      <c r="BZ4075" s="12"/>
      <c r="CA4075" s="12"/>
      <c r="CB4075" s="12"/>
      <c r="CC4075" s="12"/>
      <c r="CD4075" s="12"/>
      <c r="CE4075" s="12"/>
      <c r="CF4075" s="12"/>
      <c r="CG4075" s="12"/>
      <c r="CH4075" s="12"/>
      <c r="CI4075" s="12"/>
      <c r="CJ4075" s="12"/>
      <c r="CK4075" s="12"/>
      <c r="CL4075" s="12"/>
      <c r="CM4075" s="12"/>
      <c r="CN4075" s="12"/>
      <c r="CO4075" s="12"/>
      <c r="CP4075" s="12"/>
      <c r="CQ4075" s="12"/>
      <c r="CR4075" s="12"/>
      <c r="CS4075" s="12"/>
      <c r="CT4075" s="12"/>
      <c r="CU4075" s="12"/>
      <c r="CV4075" s="12"/>
      <c r="CW4075" s="12"/>
      <c r="CX4075" s="12"/>
      <c r="CY4075" s="12"/>
      <c r="CZ4075" s="12"/>
      <c r="DA4075" s="12"/>
      <c r="DB4075" s="12"/>
      <c r="DC4075" s="12"/>
      <c r="DD4075" s="12"/>
      <c r="DE4075" s="12"/>
      <c r="DF4075" s="12"/>
      <c r="DG4075" s="12"/>
      <c r="DH4075" s="12"/>
      <c r="DI4075" s="12"/>
      <c r="DJ4075" s="12"/>
      <c r="DK4075" s="12"/>
      <c r="DL4075" s="12"/>
      <c r="DM4075" s="12"/>
      <c r="DN4075" s="12"/>
      <c r="DO4075" s="12"/>
      <c r="DP4075" s="12"/>
      <c r="DQ4075" s="12"/>
      <c r="DR4075" s="12"/>
      <c r="DS4075" s="12"/>
      <c r="DT4075" s="12"/>
      <c r="DU4075" s="12"/>
      <c r="DV4075" s="12"/>
    </row>
    <row r="4076" spans="1:126" s="14" customFormat="1" ht="75.75" thickBot="1" x14ac:dyDescent="0.3">
      <c r="A4076" s="12"/>
      <c r="B4076" s="13">
        <f t="shared" si="66"/>
        <v>4067</v>
      </c>
      <c r="C4076" s="2" t="s">
        <v>3814</v>
      </c>
      <c r="D4076" s="9">
        <v>8433</v>
      </c>
      <c r="E4076" s="2" t="s">
        <v>4181</v>
      </c>
      <c r="F4076" s="2" t="s">
        <v>4098</v>
      </c>
      <c r="G4076" s="2" t="s">
        <v>4186</v>
      </c>
      <c r="H4076" s="2" t="s">
        <v>334</v>
      </c>
      <c r="J4076" s="12"/>
      <c r="K4076" s="12"/>
      <c r="L4076" s="12"/>
      <c r="M4076" s="12"/>
      <c r="N4076" s="12"/>
      <c r="O4076" s="12"/>
      <c r="P4076" s="12"/>
      <c r="Q4076" s="12"/>
      <c r="R4076" s="12"/>
      <c r="S4076" s="12"/>
      <c r="T4076" s="12"/>
      <c r="U4076" s="12"/>
      <c r="V4076" s="12"/>
      <c r="W4076" s="12"/>
      <c r="X4076" s="12"/>
      <c r="Y4076" s="12"/>
      <c r="Z4076" s="12"/>
      <c r="AA4076" s="12"/>
      <c r="AB4076" s="12"/>
      <c r="AC4076" s="12"/>
      <c r="AD4076" s="12"/>
      <c r="AE4076" s="12"/>
      <c r="AF4076" s="12"/>
      <c r="AG4076" s="12"/>
      <c r="AH4076" s="12"/>
      <c r="AI4076" s="12"/>
      <c r="AJ4076" s="12"/>
      <c r="AK4076" s="12"/>
      <c r="AL4076" s="12"/>
      <c r="AM4076" s="12"/>
      <c r="AN4076" s="12"/>
      <c r="AO4076" s="12"/>
      <c r="AP4076" s="12"/>
      <c r="AQ4076" s="12"/>
      <c r="AR4076" s="12"/>
      <c r="AS4076" s="12"/>
      <c r="AT4076" s="12"/>
      <c r="AU4076" s="12"/>
      <c r="AV4076" s="12"/>
      <c r="AW4076" s="12"/>
      <c r="AX4076" s="12"/>
      <c r="AY4076" s="12"/>
      <c r="AZ4076" s="12"/>
      <c r="BA4076" s="12"/>
      <c r="BB4076" s="12"/>
      <c r="BC4076" s="12"/>
      <c r="BD4076" s="12"/>
      <c r="BE4076" s="12"/>
      <c r="BF4076" s="12"/>
      <c r="BG4076" s="12"/>
      <c r="BH4076" s="12"/>
      <c r="BI4076" s="12"/>
      <c r="BJ4076" s="12"/>
      <c r="BK4076" s="12"/>
      <c r="BL4076" s="12"/>
      <c r="BM4076" s="12"/>
      <c r="BN4076" s="12"/>
      <c r="BO4076" s="12"/>
      <c r="BP4076" s="12"/>
      <c r="BQ4076" s="12"/>
      <c r="BR4076" s="12"/>
      <c r="BS4076" s="12"/>
      <c r="BT4076" s="12"/>
      <c r="BU4076" s="12"/>
      <c r="BV4076" s="12"/>
      <c r="BW4076" s="12"/>
      <c r="BX4076" s="12"/>
      <c r="BY4076" s="12"/>
      <c r="BZ4076" s="12"/>
      <c r="CA4076" s="12"/>
      <c r="CB4076" s="12"/>
      <c r="CC4076" s="12"/>
      <c r="CD4076" s="12"/>
      <c r="CE4076" s="12"/>
      <c r="CF4076" s="12"/>
      <c r="CG4076" s="12"/>
      <c r="CH4076" s="12"/>
      <c r="CI4076" s="12"/>
      <c r="CJ4076" s="12"/>
      <c r="CK4076" s="12"/>
      <c r="CL4076" s="12"/>
      <c r="CM4076" s="12"/>
      <c r="CN4076" s="12"/>
      <c r="CO4076" s="12"/>
      <c r="CP4076" s="12"/>
      <c r="CQ4076" s="12"/>
      <c r="CR4076" s="12"/>
      <c r="CS4076" s="12"/>
      <c r="CT4076" s="12"/>
      <c r="CU4076" s="12"/>
      <c r="CV4076" s="12"/>
      <c r="CW4076" s="12"/>
      <c r="CX4076" s="12"/>
      <c r="CY4076" s="12"/>
      <c r="CZ4076" s="12"/>
      <c r="DA4076" s="12"/>
      <c r="DB4076" s="12"/>
      <c r="DC4076" s="12"/>
      <c r="DD4076" s="12"/>
      <c r="DE4076" s="12"/>
      <c r="DF4076" s="12"/>
      <c r="DG4076" s="12"/>
      <c r="DH4076" s="12"/>
      <c r="DI4076" s="12"/>
      <c r="DJ4076" s="12"/>
      <c r="DK4076" s="12"/>
      <c r="DL4076" s="12"/>
      <c r="DM4076" s="12"/>
      <c r="DN4076" s="12"/>
      <c r="DO4076" s="12"/>
      <c r="DP4076" s="12"/>
      <c r="DQ4076" s="12"/>
      <c r="DR4076" s="12"/>
      <c r="DS4076" s="12"/>
      <c r="DT4076" s="12"/>
      <c r="DU4076" s="12"/>
      <c r="DV4076" s="12"/>
    </row>
    <row r="4077" spans="1:126" s="14" customFormat="1" ht="60.75" thickBot="1" x14ac:dyDescent="0.3">
      <c r="A4077" s="12"/>
      <c r="B4077" s="13">
        <f t="shared" si="66"/>
        <v>4068</v>
      </c>
      <c r="C4077" s="2" t="s">
        <v>3814</v>
      </c>
      <c r="D4077" s="9">
        <v>8433</v>
      </c>
      <c r="E4077" s="2" t="s">
        <v>4181</v>
      </c>
      <c r="F4077" s="2" t="s">
        <v>4182</v>
      </c>
      <c r="G4077" s="2" t="s">
        <v>4187</v>
      </c>
      <c r="H4077" s="2" t="s">
        <v>334</v>
      </c>
      <c r="J4077" s="12"/>
      <c r="K4077" s="12"/>
      <c r="L4077" s="12"/>
      <c r="M4077" s="12"/>
      <c r="N4077" s="12"/>
      <c r="O4077" s="12"/>
      <c r="P4077" s="12"/>
      <c r="Q4077" s="12"/>
      <c r="R4077" s="12"/>
      <c r="S4077" s="12"/>
      <c r="T4077" s="12"/>
      <c r="U4077" s="12"/>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2"/>
      <c r="AY4077" s="12"/>
      <c r="AZ4077" s="12"/>
      <c r="BA4077" s="12"/>
      <c r="BB4077" s="12"/>
      <c r="BC4077" s="12"/>
      <c r="BD4077" s="12"/>
      <c r="BE4077" s="12"/>
      <c r="BF4077" s="12"/>
      <c r="BG4077" s="12"/>
      <c r="BH4077" s="12"/>
      <c r="BI4077" s="12"/>
      <c r="BJ4077" s="12"/>
      <c r="BK4077" s="12"/>
      <c r="BL4077" s="12"/>
      <c r="BM4077" s="12"/>
      <c r="BN4077" s="12"/>
      <c r="BO4077" s="12"/>
      <c r="BP4077" s="12"/>
      <c r="BQ4077" s="12"/>
      <c r="BR4077" s="12"/>
      <c r="BS4077" s="12"/>
      <c r="BT4077" s="12"/>
      <c r="BU4077" s="12"/>
      <c r="BV4077" s="12"/>
      <c r="BW4077" s="12"/>
      <c r="BX4077" s="12"/>
      <c r="BY4077" s="12"/>
      <c r="BZ4077" s="12"/>
      <c r="CA4077" s="12"/>
      <c r="CB4077" s="12"/>
      <c r="CC4077" s="12"/>
      <c r="CD4077" s="12"/>
      <c r="CE4077" s="12"/>
      <c r="CF4077" s="12"/>
      <c r="CG4077" s="12"/>
      <c r="CH4077" s="12"/>
      <c r="CI4077" s="12"/>
      <c r="CJ4077" s="12"/>
      <c r="CK4077" s="12"/>
      <c r="CL4077" s="12"/>
      <c r="CM4077" s="12"/>
      <c r="CN4077" s="12"/>
      <c r="CO4077" s="12"/>
      <c r="CP4077" s="12"/>
      <c r="CQ4077" s="12"/>
      <c r="CR4077" s="12"/>
      <c r="CS4077" s="12"/>
      <c r="CT4077" s="12"/>
      <c r="CU4077" s="12"/>
      <c r="CV4077" s="12"/>
      <c r="CW4077" s="12"/>
      <c r="CX4077" s="12"/>
      <c r="CY4077" s="12"/>
      <c r="CZ4077" s="12"/>
      <c r="DA4077" s="12"/>
      <c r="DB4077" s="12"/>
      <c r="DC4077" s="12"/>
      <c r="DD4077" s="12"/>
      <c r="DE4077" s="12"/>
      <c r="DF4077" s="12"/>
      <c r="DG4077" s="12"/>
      <c r="DH4077" s="12"/>
      <c r="DI4077" s="12"/>
      <c r="DJ4077" s="12"/>
      <c r="DK4077" s="12"/>
      <c r="DL4077" s="12"/>
      <c r="DM4077" s="12"/>
      <c r="DN4077" s="12"/>
      <c r="DO4077" s="12"/>
      <c r="DP4077" s="12"/>
      <c r="DQ4077" s="12"/>
      <c r="DR4077" s="12"/>
      <c r="DS4077" s="12"/>
      <c r="DT4077" s="12"/>
      <c r="DU4077" s="12"/>
      <c r="DV4077" s="12"/>
    </row>
    <row r="4078" spans="1:126" s="14" customFormat="1" ht="90.75" thickBot="1" x14ac:dyDescent="0.3">
      <c r="A4078" s="12"/>
      <c r="B4078" s="13">
        <f t="shared" si="66"/>
        <v>4069</v>
      </c>
      <c r="C4078" s="2" t="s">
        <v>3814</v>
      </c>
      <c r="D4078" s="9">
        <v>8433</v>
      </c>
      <c r="E4078" s="2" t="s">
        <v>4181</v>
      </c>
      <c r="F4078" s="2" t="s">
        <v>4183</v>
      </c>
      <c r="G4078" s="2" t="s">
        <v>4188</v>
      </c>
      <c r="H4078" s="2" t="s">
        <v>334</v>
      </c>
      <c r="J4078" s="12"/>
      <c r="K4078" s="12"/>
      <c r="L4078" s="12"/>
      <c r="M4078" s="12"/>
      <c r="N4078" s="12"/>
      <c r="O4078" s="12"/>
      <c r="P4078" s="12"/>
      <c r="Q4078" s="12"/>
      <c r="R4078" s="12"/>
      <c r="S4078" s="12"/>
      <c r="T4078" s="12"/>
      <c r="U4078" s="12"/>
      <c r="V4078" s="12"/>
      <c r="W4078" s="12"/>
      <c r="X4078" s="12"/>
      <c r="Y4078" s="12"/>
      <c r="Z4078" s="12"/>
      <c r="AA4078" s="12"/>
      <c r="AB4078" s="12"/>
      <c r="AC4078" s="12"/>
      <c r="AD4078" s="12"/>
      <c r="AE4078" s="12"/>
      <c r="AF4078" s="12"/>
      <c r="AG4078" s="12"/>
      <c r="AH4078" s="12"/>
      <c r="AI4078" s="12"/>
      <c r="AJ4078" s="12"/>
      <c r="AK4078" s="12"/>
      <c r="AL4078" s="12"/>
      <c r="AM4078" s="12"/>
      <c r="AN4078" s="12"/>
      <c r="AO4078" s="12"/>
      <c r="AP4078" s="12"/>
      <c r="AQ4078" s="12"/>
      <c r="AR4078" s="12"/>
      <c r="AS4078" s="12"/>
      <c r="AT4078" s="12"/>
      <c r="AU4078" s="12"/>
      <c r="AV4078" s="12"/>
      <c r="AW4078" s="12"/>
      <c r="AX4078" s="12"/>
      <c r="AY4078" s="12"/>
      <c r="AZ4078" s="12"/>
      <c r="BA4078" s="12"/>
      <c r="BB4078" s="12"/>
      <c r="BC4078" s="12"/>
      <c r="BD4078" s="12"/>
      <c r="BE4078" s="12"/>
      <c r="BF4078" s="12"/>
      <c r="BG4078" s="12"/>
      <c r="BH4078" s="12"/>
      <c r="BI4078" s="12"/>
      <c r="BJ4078" s="12"/>
      <c r="BK4078" s="12"/>
      <c r="BL4078" s="12"/>
      <c r="BM4078" s="12"/>
      <c r="BN4078" s="12"/>
      <c r="BO4078" s="12"/>
      <c r="BP4078" s="12"/>
      <c r="BQ4078" s="12"/>
      <c r="BR4078" s="12"/>
      <c r="BS4078" s="12"/>
      <c r="BT4078" s="12"/>
      <c r="BU4078" s="12"/>
      <c r="BV4078" s="12"/>
      <c r="BW4078" s="12"/>
      <c r="BX4078" s="12"/>
      <c r="BY4078" s="12"/>
      <c r="BZ4078" s="12"/>
      <c r="CA4078" s="12"/>
      <c r="CB4078" s="12"/>
      <c r="CC4078" s="12"/>
      <c r="CD4078" s="12"/>
      <c r="CE4078" s="12"/>
      <c r="CF4078" s="12"/>
      <c r="CG4078" s="12"/>
      <c r="CH4078" s="12"/>
      <c r="CI4078" s="12"/>
      <c r="CJ4078" s="12"/>
      <c r="CK4078" s="12"/>
      <c r="CL4078" s="12"/>
      <c r="CM4078" s="12"/>
      <c r="CN4078" s="12"/>
      <c r="CO4078" s="12"/>
      <c r="CP4078" s="12"/>
      <c r="CQ4078" s="12"/>
      <c r="CR4078" s="12"/>
      <c r="CS4078" s="12"/>
      <c r="CT4078" s="12"/>
      <c r="CU4078" s="12"/>
      <c r="CV4078" s="12"/>
      <c r="CW4078" s="12"/>
      <c r="CX4078" s="12"/>
      <c r="CY4078" s="12"/>
      <c r="CZ4078" s="12"/>
      <c r="DA4078" s="12"/>
      <c r="DB4078" s="12"/>
      <c r="DC4078" s="12"/>
      <c r="DD4078" s="12"/>
      <c r="DE4078" s="12"/>
      <c r="DF4078" s="12"/>
      <c r="DG4078" s="12"/>
      <c r="DH4078" s="12"/>
      <c r="DI4078" s="12"/>
      <c r="DJ4078" s="12"/>
      <c r="DK4078" s="12"/>
      <c r="DL4078" s="12"/>
      <c r="DM4078" s="12"/>
      <c r="DN4078" s="12"/>
      <c r="DO4078" s="12"/>
      <c r="DP4078" s="12"/>
      <c r="DQ4078" s="12"/>
      <c r="DR4078" s="12"/>
      <c r="DS4078" s="12"/>
      <c r="DT4078" s="12"/>
      <c r="DU4078" s="12"/>
      <c r="DV4078" s="12"/>
    </row>
    <row r="4079" spans="1:126" s="14" customFormat="1" ht="75.75" thickBot="1" x14ac:dyDescent="0.3">
      <c r="A4079" s="12"/>
      <c r="B4079" s="13">
        <f t="shared" si="66"/>
        <v>4070</v>
      </c>
      <c r="C4079" s="2" t="s">
        <v>3814</v>
      </c>
      <c r="D4079" s="9">
        <v>8433</v>
      </c>
      <c r="E4079" s="2" t="s">
        <v>4181</v>
      </c>
      <c r="F4079" s="2" t="s">
        <v>4184</v>
      </c>
      <c r="G4079" s="2" t="s">
        <v>4189</v>
      </c>
      <c r="H4079" s="2" t="s">
        <v>334</v>
      </c>
      <c r="J4079" s="12"/>
      <c r="K4079" s="12"/>
      <c r="L4079" s="12"/>
      <c r="M4079" s="12"/>
      <c r="N4079" s="12"/>
      <c r="O4079" s="12"/>
      <c r="P4079" s="12"/>
      <c r="Q4079" s="12"/>
      <c r="R4079" s="12"/>
      <c r="S4079" s="12"/>
      <c r="T4079" s="12"/>
      <c r="U4079" s="12"/>
      <c r="V4079" s="12"/>
      <c r="W4079" s="12"/>
      <c r="X4079" s="12"/>
      <c r="Y4079" s="12"/>
      <c r="Z4079" s="12"/>
      <c r="AA4079" s="12"/>
      <c r="AB4079" s="12"/>
      <c r="AC4079" s="12"/>
      <c r="AD4079" s="12"/>
      <c r="AE4079" s="12"/>
      <c r="AF4079" s="12"/>
      <c r="AG4079" s="12"/>
      <c r="AH4079" s="12"/>
      <c r="AI4079" s="12"/>
      <c r="AJ4079" s="12"/>
      <c r="AK4079" s="12"/>
      <c r="AL4079" s="12"/>
      <c r="AM4079" s="12"/>
      <c r="AN4079" s="12"/>
      <c r="AO4079" s="12"/>
      <c r="AP4079" s="12"/>
      <c r="AQ4079" s="12"/>
      <c r="AR4079" s="12"/>
      <c r="AS4079" s="12"/>
      <c r="AT4079" s="12"/>
      <c r="AU4079" s="12"/>
      <c r="AV4079" s="12"/>
      <c r="AW4079" s="12"/>
      <c r="AX4079" s="12"/>
      <c r="AY4079" s="12"/>
      <c r="AZ4079" s="12"/>
      <c r="BA4079" s="12"/>
      <c r="BB4079" s="12"/>
      <c r="BC4079" s="12"/>
      <c r="BD4079" s="12"/>
      <c r="BE4079" s="12"/>
      <c r="BF4079" s="12"/>
      <c r="BG4079" s="12"/>
      <c r="BH4079" s="12"/>
      <c r="BI4079" s="12"/>
      <c r="BJ4079" s="12"/>
      <c r="BK4079" s="12"/>
      <c r="BL4079" s="12"/>
      <c r="BM4079" s="12"/>
      <c r="BN4079" s="12"/>
      <c r="BO4079" s="12"/>
      <c r="BP4079" s="12"/>
      <c r="BQ4079" s="12"/>
      <c r="BR4079" s="12"/>
      <c r="BS4079" s="12"/>
      <c r="BT4079" s="12"/>
      <c r="BU4079" s="12"/>
      <c r="BV4079" s="12"/>
      <c r="BW4079" s="12"/>
      <c r="BX4079" s="12"/>
      <c r="BY4079" s="12"/>
      <c r="BZ4079" s="12"/>
      <c r="CA4079" s="12"/>
      <c r="CB4079" s="12"/>
      <c r="CC4079" s="12"/>
      <c r="CD4079" s="12"/>
      <c r="CE4079" s="12"/>
      <c r="CF4079" s="12"/>
      <c r="CG4079" s="12"/>
      <c r="CH4079" s="12"/>
      <c r="CI4079" s="12"/>
      <c r="CJ4079" s="12"/>
      <c r="CK4079" s="12"/>
      <c r="CL4079" s="12"/>
      <c r="CM4079" s="12"/>
      <c r="CN4079" s="12"/>
      <c r="CO4079" s="12"/>
      <c r="CP4079" s="12"/>
      <c r="CQ4079" s="12"/>
      <c r="CR4079" s="12"/>
      <c r="CS4079" s="12"/>
      <c r="CT4079" s="12"/>
      <c r="CU4079" s="12"/>
      <c r="CV4079" s="12"/>
      <c r="CW4079" s="12"/>
      <c r="CX4079" s="12"/>
      <c r="CY4079" s="12"/>
      <c r="CZ4079" s="12"/>
      <c r="DA4079" s="12"/>
      <c r="DB4079" s="12"/>
      <c r="DC4079" s="12"/>
      <c r="DD4079" s="12"/>
      <c r="DE4079" s="12"/>
      <c r="DF4079" s="12"/>
      <c r="DG4079" s="12"/>
      <c r="DH4079" s="12"/>
      <c r="DI4079" s="12"/>
      <c r="DJ4079" s="12"/>
      <c r="DK4079" s="12"/>
      <c r="DL4079" s="12"/>
      <c r="DM4079" s="12"/>
      <c r="DN4079" s="12"/>
      <c r="DO4079" s="12"/>
      <c r="DP4079" s="12"/>
      <c r="DQ4079" s="12"/>
      <c r="DR4079" s="12"/>
      <c r="DS4079" s="12"/>
      <c r="DT4079" s="12"/>
      <c r="DU4079" s="12"/>
      <c r="DV4079" s="12"/>
    </row>
    <row r="4080" spans="1:126" s="14" customFormat="1" ht="75.75" thickBot="1" x14ac:dyDescent="0.3">
      <c r="A4080" s="12"/>
      <c r="B4080" s="13">
        <f t="shared" si="66"/>
        <v>4071</v>
      </c>
      <c r="C4080" s="2" t="s">
        <v>3814</v>
      </c>
      <c r="D4080" s="9">
        <v>8433</v>
      </c>
      <c r="E4080" s="2" t="s">
        <v>4181</v>
      </c>
      <c r="F4080" s="2" t="s">
        <v>4107</v>
      </c>
      <c r="G4080" s="2" t="s">
        <v>6091</v>
      </c>
      <c r="H4080" s="2" t="s">
        <v>334</v>
      </c>
      <c r="J4080" s="12"/>
      <c r="K4080" s="12"/>
      <c r="L4080" s="12"/>
      <c r="M4080" s="12"/>
      <c r="N4080" s="12"/>
      <c r="O4080" s="12"/>
      <c r="P4080" s="12"/>
      <c r="Q4080" s="12"/>
      <c r="R4080" s="12"/>
      <c r="S4080" s="12"/>
      <c r="T4080" s="12"/>
      <c r="U4080" s="12"/>
      <c r="V4080" s="12"/>
      <c r="W4080" s="12"/>
      <c r="X4080" s="12"/>
      <c r="Y4080" s="12"/>
      <c r="Z4080" s="12"/>
      <c r="AA4080" s="12"/>
      <c r="AB4080" s="12"/>
      <c r="AC4080" s="12"/>
      <c r="AD4080" s="12"/>
      <c r="AE4080" s="12"/>
      <c r="AF4080" s="12"/>
      <c r="AG4080" s="12"/>
      <c r="AH4080" s="12"/>
      <c r="AI4080" s="12"/>
      <c r="AJ4080" s="12"/>
      <c r="AK4080" s="12"/>
      <c r="AL4080" s="12"/>
      <c r="AM4080" s="12"/>
      <c r="AN4080" s="12"/>
      <c r="AO4080" s="12"/>
      <c r="AP4080" s="12"/>
      <c r="AQ4080" s="12"/>
      <c r="AR4080" s="12"/>
      <c r="AS4080" s="12"/>
      <c r="AT4080" s="12"/>
      <c r="AU4080" s="12"/>
      <c r="AV4080" s="12"/>
      <c r="AW4080" s="12"/>
      <c r="AX4080" s="12"/>
      <c r="AY4080" s="12"/>
      <c r="AZ4080" s="12"/>
      <c r="BA4080" s="12"/>
      <c r="BB4080" s="12"/>
      <c r="BC4080" s="12"/>
      <c r="BD4080" s="12"/>
      <c r="BE4080" s="12"/>
      <c r="BF4080" s="12"/>
      <c r="BG4080" s="12"/>
      <c r="BH4080" s="12"/>
      <c r="BI4080" s="12"/>
      <c r="BJ4080" s="12"/>
      <c r="BK4080" s="12"/>
      <c r="BL4080" s="12"/>
      <c r="BM4080" s="12"/>
      <c r="BN4080" s="12"/>
      <c r="BO4080" s="12"/>
      <c r="BP4080" s="12"/>
      <c r="BQ4080" s="12"/>
      <c r="BR4080" s="12"/>
      <c r="BS4080" s="12"/>
      <c r="BT4080" s="12"/>
      <c r="BU4080" s="12"/>
      <c r="BV4080" s="12"/>
      <c r="BW4080" s="12"/>
      <c r="BX4080" s="12"/>
      <c r="BY4080" s="12"/>
      <c r="BZ4080" s="12"/>
      <c r="CA4080" s="12"/>
      <c r="CB4080" s="12"/>
      <c r="CC4080" s="12"/>
      <c r="CD4080" s="12"/>
      <c r="CE4080" s="12"/>
      <c r="CF4080" s="12"/>
      <c r="CG4080" s="12"/>
      <c r="CH4080" s="12"/>
      <c r="CI4080" s="12"/>
      <c r="CJ4080" s="12"/>
      <c r="CK4080" s="12"/>
      <c r="CL4080" s="12"/>
      <c r="CM4080" s="12"/>
      <c r="CN4080" s="12"/>
      <c r="CO4080" s="12"/>
      <c r="CP4080" s="12"/>
      <c r="CQ4080" s="12"/>
      <c r="CR4080" s="12"/>
      <c r="CS4080" s="12"/>
      <c r="CT4080" s="12"/>
      <c r="CU4080" s="12"/>
      <c r="CV4080" s="12"/>
      <c r="CW4080" s="12"/>
      <c r="CX4080" s="12"/>
      <c r="CY4080" s="12"/>
      <c r="CZ4080" s="12"/>
      <c r="DA4080" s="12"/>
      <c r="DB4080" s="12"/>
      <c r="DC4080" s="12"/>
      <c r="DD4080" s="12"/>
      <c r="DE4080" s="12"/>
      <c r="DF4080" s="12"/>
      <c r="DG4080" s="12"/>
      <c r="DH4080" s="12"/>
      <c r="DI4080" s="12"/>
      <c r="DJ4080" s="12"/>
      <c r="DK4080" s="12"/>
      <c r="DL4080" s="12"/>
      <c r="DM4080" s="12"/>
      <c r="DN4080" s="12"/>
      <c r="DO4080" s="12"/>
      <c r="DP4080" s="12"/>
      <c r="DQ4080" s="12"/>
      <c r="DR4080" s="12"/>
      <c r="DS4080" s="12"/>
      <c r="DT4080" s="12"/>
      <c r="DU4080" s="12"/>
      <c r="DV4080" s="12"/>
    </row>
    <row r="4081" spans="1:126" s="14" customFormat="1" ht="60.75" thickBot="1" x14ac:dyDescent="0.3">
      <c r="A4081" s="12"/>
      <c r="B4081" s="13">
        <f t="shared" si="66"/>
        <v>4072</v>
      </c>
      <c r="C4081" s="2" t="s">
        <v>3814</v>
      </c>
      <c r="D4081" s="9">
        <v>8433</v>
      </c>
      <c r="E4081" s="2" t="s">
        <v>4181</v>
      </c>
      <c r="F4081" s="2" t="s">
        <v>4178</v>
      </c>
      <c r="G4081" s="2" t="s">
        <v>4177</v>
      </c>
      <c r="H4081" s="2" t="s">
        <v>334</v>
      </c>
      <c r="J4081" s="12"/>
      <c r="K4081" s="12"/>
      <c r="L4081" s="12"/>
      <c r="M4081" s="12"/>
      <c r="N4081" s="12"/>
      <c r="O4081" s="12"/>
      <c r="P4081" s="12"/>
      <c r="Q4081" s="12"/>
      <c r="R4081" s="12"/>
      <c r="S4081" s="12"/>
      <c r="T4081" s="12"/>
      <c r="U4081" s="12"/>
      <c r="V4081" s="12"/>
      <c r="W4081" s="12"/>
      <c r="X4081" s="12"/>
      <c r="Y4081" s="12"/>
      <c r="Z4081" s="12"/>
      <c r="AA4081" s="12"/>
      <c r="AB4081" s="12"/>
      <c r="AC4081" s="12"/>
      <c r="AD4081" s="12"/>
      <c r="AE4081" s="12"/>
      <c r="AF4081" s="12"/>
      <c r="AG4081" s="12"/>
      <c r="AH4081" s="12"/>
      <c r="AI4081" s="12"/>
      <c r="AJ4081" s="12"/>
      <c r="AK4081" s="12"/>
      <c r="AL4081" s="12"/>
      <c r="AM4081" s="12"/>
      <c r="AN4081" s="12"/>
      <c r="AO4081" s="12"/>
      <c r="AP4081" s="12"/>
      <c r="AQ4081" s="12"/>
      <c r="AR4081" s="12"/>
      <c r="AS4081" s="12"/>
      <c r="AT4081" s="12"/>
      <c r="AU4081" s="12"/>
      <c r="AV4081" s="12"/>
      <c r="AW4081" s="12"/>
      <c r="AX4081" s="12"/>
      <c r="AY4081" s="12"/>
      <c r="AZ4081" s="12"/>
      <c r="BA4081" s="12"/>
      <c r="BB4081" s="12"/>
      <c r="BC4081" s="12"/>
      <c r="BD4081" s="12"/>
      <c r="BE4081" s="12"/>
      <c r="BF4081" s="12"/>
      <c r="BG4081" s="12"/>
      <c r="BH4081" s="12"/>
      <c r="BI4081" s="12"/>
      <c r="BJ4081" s="12"/>
      <c r="BK4081" s="12"/>
      <c r="BL4081" s="12"/>
      <c r="BM4081" s="12"/>
      <c r="BN4081" s="12"/>
      <c r="BO4081" s="12"/>
      <c r="BP4081" s="12"/>
      <c r="BQ4081" s="12"/>
      <c r="BR4081" s="12"/>
      <c r="BS4081" s="12"/>
      <c r="BT4081" s="12"/>
      <c r="BU4081" s="12"/>
      <c r="BV4081" s="12"/>
      <c r="BW4081" s="12"/>
      <c r="BX4081" s="12"/>
      <c r="BY4081" s="12"/>
      <c r="BZ4081" s="12"/>
      <c r="CA4081" s="12"/>
      <c r="CB4081" s="12"/>
      <c r="CC4081" s="12"/>
      <c r="CD4081" s="12"/>
      <c r="CE4081" s="12"/>
      <c r="CF4081" s="12"/>
      <c r="CG4081" s="12"/>
      <c r="CH4081" s="12"/>
      <c r="CI4081" s="12"/>
      <c r="CJ4081" s="12"/>
      <c r="CK4081" s="12"/>
      <c r="CL4081" s="12"/>
      <c r="CM4081" s="12"/>
      <c r="CN4081" s="12"/>
      <c r="CO4081" s="12"/>
      <c r="CP4081" s="12"/>
      <c r="CQ4081" s="12"/>
      <c r="CR4081" s="12"/>
      <c r="CS4081" s="12"/>
      <c r="CT4081" s="12"/>
      <c r="CU4081" s="12"/>
      <c r="CV4081" s="12"/>
      <c r="CW4081" s="12"/>
      <c r="CX4081" s="12"/>
      <c r="CY4081" s="12"/>
      <c r="CZ4081" s="12"/>
      <c r="DA4081" s="12"/>
      <c r="DB4081" s="12"/>
      <c r="DC4081" s="12"/>
      <c r="DD4081" s="12"/>
      <c r="DE4081" s="12"/>
      <c r="DF4081" s="12"/>
      <c r="DG4081" s="12"/>
      <c r="DH4081" s="12"/>
      <c r="DI4081" s="12"/>
      <c r="DJ4081" s="12"/>
      <c r="DK4081" s="12"/>
      <c r="DL4081" s="12"/>
      <c r="DM4081" s="12"/>
      <c r="DN4081" s="12"/>
      <c r="DO4081" s="12"/>
      <c r="DP4081" s="12"/>
      <c r="DQ4081" s="12"/>
      <c r="DR4081" s="12"/>
      <c r="DS4081" s="12"/>
      <c r="DT4081" s="12"/>
      <c r="DU4081" s="12"/>
      <c r="DV4081" s="12"/>
    </row>
    <row r="4082" spans="1:126" s="14" customFormat="1" ht="90.75" thickBot="1" x14ac:dyDescent="0.3">
      <c r="A4082" s="12"/>
      <c r="B4082" s="13">
        <f t="shared" si="66"/>
        <v>4073</v>
      </c>
      <c r="C4082" s="2" t="s">
        <v>3814</v>
      </c>
      <c r="D4082" s="9">
        <v>8433</v>
      </c>
      <c r="E4082" s="2" t="s">
        <v>4181</v>
      </c>
      <c r="F4082" s="2" t="s">
        <v>4185</v>
      </c>
      <c r="G4082" s="2" t="s">
        <v>4190</v>
      </c>
      <c r="H4082" s="2" t="s">
        <v>334</v>
      </c>
      <c r="J4082" s="12"/>
      <c r="K4082" s="12"/>
      <c r="L4082" s="12"/>
      <c r="M4082" s="12"/>
      <c r="N4082" s="12"/>
      <c r="O4082" s="12"/>
      <c r="P4082" s="12"/>
      <c r="Q4082" s="12"/>
      <c r="R4082" s="12"/>
      <c r="S4082" s="12"/>
      <c r="T4082" s="12"/>
      <c r="U4082" s="12"/>
      <c r="V4082" s="12"/>
      <c r="W4082" s="12"/>
      <c r="X4082" s="12"/>
      <c r="Y4082" s="12"/>
      <c r="Z4082" s="12"/>
      <c r="AA4082" s="12"/>
      <c r="AB4082" s="12"/>
      <c r="AC4082" s="12"/>
      <c r="AD4082" s="12"/>
      <c r="AE4082" s="12"/>
      <c r="AF4082" s="12"/>
      <c r="AG4082" s="12"/>
      <c r="AH4082" s="12"/>
      <c r="AI4082" s="12"/>
      <c r="AJ4082" s="12"/>
      <c r="AK4082" s="12"/>
      <c r="AL4082" s="12"/>
      <c r="AM4082" s="12"/>
      <c r="AN4082" s="12"/>
      <c r="AO4082" s="12"/>
      <c r="AP4082" s="12"/>
      <c r="AQ4082" s="12"/>
      <c r="AR4082" s="12"/>
      <c r="AS4082" s="12"/>
      <c r="AT4082" s="12"/>
      <c r="AU4082" s="12"/>
      <c r="AV4082" s="12"/>
      <c r="AW4082" s="12"/>
      <c r="AX4082" s="12"/>
      <c r="AY4082" s="12"/>
      <c r="AZ4082" s="12"/>
      <c r="BA4082" s="12"/>
      <c r="BB4082" s="12"/>
      <c r="BC4082" s="12"/>
      <c r="BD4082" s="12"/>
      <c r="BE4082" s="12"/>
      <c r="BF4082" s="12"/>
      <c r="BG4082" s="12"/>
      <c r="BH4082" s="12"/>
      <c r="BI4082" s="12"/>
      <c r="BJ4082" s="12"/>
      <c r="BK4082" s="12"/>
      <c r="BL4082" s="12"/>
      <c r="BM4082" s="12"/>
      <c r="BN4082" s="12"/>
      <c r="BO4082" s="12"/>
      <c r="BP4082" s="12"/>
      <c r="BQ4082" s="12"/>
      <c r="BR4082" s="12"/>
      <c r="BS4082" s="12"/>
      <c r="BT4082" s="12"/>
      <c r="BU4082" s="12"/>
      <c r="BV4082" s="12"/>
      <c r="BW4082" s="12"/>
      <c r="BX4082" s="12"/>
      <c r="BY4082" s="12"/>
      <c r="BZ4082" s="12"/>
      <c r="CA4082" s="12"/>
      <c r="CB4082" s="12"/>
      <c r="CC4082" s="12"/>
      <c r="CD4082" s="12"/>
      <c r="CE4082" s="12"/>
      <c r="CF4082" s="12"/>
      <c r="CG4082" s="12"/>
      <c r="CH4082" s="12"/>
      <c r="CI4082" s="12"/>
      <c r="CJ4082" s="12"/>
      <c r="CK4082" s="12"/>
      <c r="CL4082" s="12"/>
      <c r="CM4082" s="12"/>
      <c r="CN4082" s="12"/>
      <c r="CO4082" s="12"/>
      <c r="CP4082" s="12"/>
      <c r="CQ4082" s="12"/>
      <c r="CR4082" s="12"/>
      <c r="CS4082" s="12"/>
      <c r="CT4082" s="12"/>
      <c r="CU4082" s="12"/>
      <c r="CV4082" s="12"/>
      <c r="CW4082" s="12"/>
      <c r="CX4082" s="12"/>
      <c r="CY4082" s="12"/>
      <c r="CZ4082" s="12"/>
      <c r="DA4082" s="12"/>
      <c r="DB4082" s="12"/>
      <c r="DC4082" s="12"/>
      <c r="DD4082" s="12"/>
      <c r="DE4082" s="12"/>
      <c r="DF4082" s="12"/>
      <c r="DG4082" s="12"/>
      <c r="DH4082" s="12"/>
      <c r="DI4082" s="12"/>
      <c r="DJ4082" s="12"/>
      <c r="DK4082" s="12"/>
      <c r="DL4082" s="12"/>
      <c r="DM4082" s="12"/>
      <c r="DN4082" s="12"/>
      <c r="DO4082" s="12"/>
      <c r="DP4082" s="12"/>
      <c r="DQ4082" s="12"/>
      <c r="DR4082" s="12"/>
      <c r="DS4082" s="12"/>
      <c r="DT4082" s="12"/>
      <c r="DU4082" s="12"/>
      <c r="DV4082" s="12"/>
    </row>
    <row r="4083" spans="1:126" s="14" customFormat="1" ht="90.75" thickBot="1" x14ac:dyDescent="0.3">
      <c r="A4083" s="12"/>
      <c r="B4083" s="13">
        <f t="shared" si="66"/>
        <v>4074</v>
      </c>
      <c r="C4083" s="2" t="s">
        <v>3814</v>
      </c>
      <c r="D4083" s="9">
        <v>8433</v>
      </c>
      <c r="E4083" s="2" t="s">
        <v>4181</v>
      </c>
      <c r="F4083" s="2" t="s">
        <v>4179</v>
      </c>
      <c r="G4083" s="2" t="s">
        <v>4180</v>
      </c>
      <c r="H4083" s="2" t="s">
        <v>334</v>
      </c>
      <c r="J4083" s="12"/>
      <c r="K4083" s="12"/>
      <c r="L4083" s="12"/>
      <c r="M4083" s="12"/>
      <c r="N4083" s="12"/>
      <c r="O4083" s="12"/>
      <c r="P4083" s="12"/>
      <c r="Q4083" s="12"/>
      <c r="R4083" s="12"/>
      <c r="S4083" s="12"/>
      <c r="T4083" s="12"/>
      <c r="U4083" s="12"/>
      <c r="V4083" s="12"/>
      <c r="W4083" s="12"/>
      <c r="X4083" s="12"/>
      <c r="Y4083" s="12"/>
      <c r="Z4083" s="12"/>
      <c r="AA4083" s="12"/>
      <c r="AB4083" s="12"/>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12"/>
      <c r="BR4083" s="12"/>
      <c r="BS4083" s="12"/>
      <c r="BT4083" s="12"/>
      <c r="BU4083" s="12"/>
      <c r="BV4083" s="12"/>
      <c r="BW4083" s="12"/>
      <c r="BX4083" s="12"/>
      <c r="BY4083" s="12"/>
      <c r="BZ4083" s="12"/>
      <c r="CA4083" s="12"/>
      <c r="CB4083" s="12"/>
      <c r="CC4083" s="12"/>
      <c r="CD4083" s="12"/>
      <c r="CE4083" s="12"/>
      <c r="CF4083" s="12"/>
      <c r="CG4083" s="12"/>
      <c r="CH4083" s="12"/>
      <c r="CI4083" s="12"/>
      <c r="CJ4083" s="12"/>
      <c r="CK4083" s="12"/>
      <c r="CL4083" s="12"/>
      <c r="CM4083" s="12"/>
      <c r="CN4083" s="12"/>
      <c r="CO4083" s="12"/>
      <c r="CP4083" s="12"/>
      <c r="CQ4083" s="12"/>
      <c r="CR4083" s="12"/>
      <c r="CS4083" s="12"/>
      <c r="CT4083" s="12"/>
      <c r="CU4083" s="12"/>
      <c r="CV4083" s="12"/>
      <c r="CW4083" s="12"/>
      <c r="CX4083" s="12"/>
      <c r="CY4083" s="12"/>
      <c r="CZ4083" s="12"/>
      <c r="DA4083" s="12"/>
      <c r="DB4083" s="12"/>
      <c r="DC4083" s="12"/>
      <c r="DD4083" s="12"/>
      <c r="DE4083" s="12"/>
      <c r="DF4083" s="12"/>
      <c r="DG4083" s="12"/>
      <c r="DH4083" s="12"/>
      <c r="DI4083" s="12"/>
      <c r="DJ4083" s="12"/>
      <c r="DK4083" s="12"/>
      <c r="DL4083" s="12"/>
      <c r="DM4083" s="12"/>
      <c r="DN4083" s="12"/>
      <c r="DO4083" s="12"/>
      <c r="DP4083" s="12"/>
      <c r="DQ4083" s="12"/>
      <c r="DR4083" s="12"/>
      <c r="DS4083" s="12"/>
      <c r="DT4083" s="12"/>
      <c r="DU4083" s="12"/>
      <c r="DV4083" s="12"/>
    </row>
    <row r="4084" spans="1:126" s="14" customFormat="1" ht="75.75" thickBot="1" x14ac:dyDescent="0.3">
      <c r="A4084" s="12"/>
      <c r="B4084" s="13">
        <f t="shared" si="66"/>
        <v>4075</v>
      </c>
      <c r="C4084" s="2" t="s">
        <v>3814</v>
      </c>
      <c r="D4084" s="9">
        <v>8432</v>
      </c>
      <c r="E4084" s="2" t="s">
        <v>4191</v>
      </c>
      <c r="F4084" s="2" t="s">
        <v>4192</v>
      </c>
      <c r="G4084" s="2" t="s">
        <v>4196</v>
      </c>
      <c r="H4084" s="2" t="s">
        <v>334</v>
      </c>
      <c r="J4084" s="12"/>
      <c r="K4084" s="12"/>
      <c r="L4084" s="12"/>
      <c r="M4084" s="12"/>
      <c r="N4084" s="12"/>
      <c r="O4084" s="12"/>
      <c r="P4084" s="12"/>
      <c r="Q4084" s="12"/>
      <c r="R4084" s="12"/>
      <c r="S4084" s="12"/>
      <c r="T4084" s="12"/>
      <c r="U4084" s="12"/>
      <c r="V4084" s="12"/>
      <c r="W4084" s="12"/>
      <c r="X4084" s="12"/>
      <c r="Y4084" s="12"/>
      <c r="Z4084" s="12"/>
      <c r="AA4084" s="12"/>
      <c r="AB4084" s="12"/>
      <c r="AC4084" s="12"/>
      <c r="AD4084" s="12"/>
      <c r="AE4084" s="12"/>
      <c r="AF4084" s="12"/>
      <c r="AG4084" s="12"/>
      <c r="AH4084" s="12"/>
      <c r="AI4084" s="12"/>
      <c r="AJ4084" s="12"/>
      <c r="AK4084" s="12"/>
      <c r="AL4084" s="12"/>
      <c r="AM4084" s="12"/>
      <c r="AN4084" s="12"/>
      <c r="AO4084" s="12"/>
      <c r="AP4084" s="12"/>
      <c r="AQ4084" s="12"/>
      <c r="AR4084" s="12"/>
      <c r="AS4084" s="12"/>
      <c r="AT4084" s="12"/>
      <c r="AU4084" s="12"/>
      <c r="AV4084" s="12"/>
      <c r="AW4084" s="12"/>
      <c r="AX4084" s="12"/>
      <c r="AY4084" s="12"/>
      <c r="AZ4084" s="12"/>
      <c r="BA4084" s="12"/>
      <c r="BB4084" s="12"/>
      <c r="BC4084" s="12"/>
      <c r="BD4084" s="12"/>
      <c r="BE4084" s="12"/>
      <c r="BF4084" s="12"/>
      <c r="BG4084" s="12"/>
      <c r="BH4084" s="12"/>
      <c r="BI4084" s="12"/>
      <c r="BJ4084" s="12"/>
      <c r="BK4084" s="12"/>
      <c r="BL4084" s="12"/>
      <c r="BM4084" s="12"/>
      <c r="BN4084" s="12"/>
      <c r="BO4084" s="12"/>
      <c r="BP4084" s="12"/>
      <c r="BQ4084" s="12"/>
      <c r="BR4084" s="12"/>
      <c r="BS4084" s="12"/>
      <c r="BT4084" s="12"/>
      <c r="BU4084" s="12"/>
      <c r="BV4084" s="12"/>
      <c r="BW4084" s="12"/>
      <c r="BX4084" s="12"/>
      <c r="BY4084" s="12"/>
      <c r="BZ4084" s="12"/>
      <c r="CA4084" s="12"/>
      <c r="CB4084" s="12"/>
      <c r="CC4084" s="12"/>
      <c r="CD4084" s="12"/>
      <c r="CE4084" s="12"/>
      <c r="CF4084" s="12"/>
      <c r="CG4084" s="12"/>
      <c r="CH4084" s="12"/>
      <c r="CI4084" s="12"/>
      <c r="CJ4084" s="12"/>
      <c r="CK4084" s="12"/>
      <c r="CL4084" s="12"/>
      <c r="CM4084" s="12"/>
      <c r="CN4084" s="12"/>
      <c r="CO4084" s="12"/>
      <c r="CP4084" s="12"/>
      <c r="CQ4084" s="12"/>
      <c r="CR4084" s="12"/>
      <c r="CS4084" s="12"/>
      <c r="CT4084" s="12"/>
      <c r="CU4084" s="12"/>
      <c r="CV4084" s="12"/>
      <c r="CW4084" s="12"/>
      <c r="CX4084" s="12"/>
      <c r="CY4084" s="12"/>
      <c r="CZ4084" s="12"/>
      <c r="DA4084" s="12"/>
      <c r="DB4084" s="12"/>
      <c r="DC4084" s="12"/>
      <c r="DD4084" s="12"/>
      <c r="DE4084" s="12"/>
      <c r="DF4084" s="12"/>
      <c r="DG4084" s="12"/>
      <c r="DH4084" s="12"/>
      <c r="DI4084" s="12"/>
      <c r="DJ4084" s="12"/>
      <c r="DK4084" s="12"/>
      <c r="DL4084" s="12"/>
      <c r="DM4084" s="12"/>
      <c r="DN4084" s="12"/>
      <c r="DO4084" s="12"/>
      <c r="DP4084" s="12"/>
      <c r="DQ4084" s="12"/>
      <c r="DR4084" s="12"/>
      <c r="DS4084" s="12"/>
      <c r="DT4084" s="12"/>
      <c r="DU4084" s="12"/>
      <c r="DV4084" s="12"/>
    </row>
    <row r="4085" spans="1:126" s="14" customFormat="1" ht="60.75" thickBot="1" x14ac:dyDescent="0.3">
      <c r="A4085" s="12"/>
      <c r="B4085" s="13">
        <f t="shared" si="66"/>
        <v>4076</v>
      </c>
      <c r="C4085" s="2" t="s">
        <v>3814</v>
      </c>
      <c r="D4085" s="9">
        <v>8432</v>
      </c>
      <c r="E4085" s="2" t="s">
        <v>4191</v>
      </c>
      <c r="F4085" s="2" t="s">
        <v>4193</v>
      </c>
      <c r="G4085" s="2" t="s">
        <v>4197</v>
      </c>
      <c r="H4085" s="2" t="s">
        <v>334</v>
      </c>
      <c r="J4085" s="12"/>
      <c r="K4085" s="12"/>
      <c r="L4085" s="12"/>
      <c r="M4085" s="12"/>
      <c r="N4085" s="12"/>
      <c r="O4085" s="12"/>
      <c r="P4085" s="12"/>
      <c r="Q4085" s="12"/>
      <c r="R4085" s="12"/>
      <c r="S4085" s="12"/>
      <c r="T4085" s="12"/>
      <c r="U4085" s="12"/>
      <c r="V4085" s="12"/>
      <c r="W4085" s="12"/>
      <c r="X4085" s="12"/>
      <c r="Y4085" s="12"/>
      <c r="Z4085" s="12"/>
      <c r="AA4085" s="12"/>
      <c r="AB4085" s="12"/>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12"/>
      <c r="BR4085" s="12"/>
      <c r="BS4085" s="12"/>
      <c r="BT4085" s="12"/>
      <c r="BU4085" s="12"/>
      <c r="BV4085" s="12"/>
      <c r="BW4085" s="12"/>
      <c r="BX4085" s="12"/>
      <c r="BY4085" s="12"/>
      <c r="BZ4085" s="12"/>
      <c r="CA4085" s="12"/>
      <c r="CB4085" s="12"/>
      <c r="CC4085" s="12"/>
      <c r="CD4085" s="12"/>
      <c r="CE4085" s="12"/>
      <c r="CF4085" s="12"/>
      <c r="CG4085" s="12"/>
      <c r="CH4085" s="12"/>
      <c r="CI4085" s="12"/>
      <c r="CJ4085" s="12"/>
      <c r="CK4085" s="12"/>
      <c r="CL4085" s="12"/>
      <c r="CM4085" s="12"/>
      <c r="CN4085" s="12"/>
      <c r="CO4085" s="12"/>
      <c r="CP4085" s="12"/>
      <c r="CQ4085" s="12"/>
      <c r="CR4085" s="12"/>
      <c r="CS4085" s="12"/>
      <c r="CT4085" s="12"/>
      <c r="CU4085" s="12"/>
      <c r="CV4085" s="12"/>
      <c r="CW4085" s="12"/>
      <c r="CX4085" s="12"/>
      <c r="CY4085" s="12"/>
      <c r="CZ4085" s="12"/>
      <c r="DA4085" s="12"/>
      <c r="DB4085" s="12"/>
      <c r="DC4085" s="12"/>
      <c r="DD4085" s="12"/>
      <c r="DE4085" s="12"/>
      <c r="DF4085" s="12"/>
      <c r="DG4085" s="12"/>
      <c r="DH4085" s="12"/>
      <c r="DI4085" s="12"/>
      <c r="DJ4085" s="12"/>
      <c r="DK4085" s="12"/>
      <c r="DL4085" s="12"/>
      <c r="DM4085" s="12"/>
      <c r="DN4085" s="12"/>
      <c r="DO4085" s="12"/>
      <c r="DP4085" s="12"/>
      <c r="DQ4085" s="12"/>
      <c r="DR4085" s="12"/>
      <c r="DS4085" s="12"/>
      <c r="DT4085" s="12"/>
      <c r="DU4085" s="12"/>
      <c r="DV4085" s="12"/>
    </row>
    <row r="4086" spans="1:126" s="14" customFormat="1" ht="75.75" thickBot="1" x14ac:dyDescent="0.3">
      <c r="A4086" s="12"/>
      <c r="B4086" s="13">
        <f t="shared" si="66"/>
        <v>4077</v>
      </c>
      <c r="C4086" s="2" t="s">
        <v>3814</v>
      </c>
      <c r="D4086" s="9">
        <v>8432</v>
      </c>
      <c r="E4086" s="2" t="s">
        <v>4191</v>
      </c>
      <c r="F4086" s="2" t="s">
        <v>4194</v>
      </c>
      <c r="G4086" s="2" t="s">
        <v>6092</v>
      </c>
      <c r="H4086" s="2" t="s">
        <v>334</v>
      </c>
      <c r="J4086" s="12"/>
      <c r="K4086" s="12"/>
      <c r="L4086" s="12"/>
      <c r="M4086" s="12"/>
      <c r="N4086" s="12"/>
      <c r="O4086" s="12"/>
      <c r="P4086" s="12"/>
      <c r="Q4086" s="12"/>
      <c r="R4086" s="12"/>
      <c r="S4086" s="12"/>
      <c r="T4086" s="12"/>
      <c r="U4086" s="12"/>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2"/>
      <c r="AY4086" s="12"/>
      <c r="AZ4086" s="12"/>
      <c r="BA4086" s="12"/>
      <c r="BB4086" s="12"/>
      <c r="BC4086" s="12"/>
      <c r="BD4086" s="12"/>
      <c r="BE4086" s="12"/>
      <c r="BF4086" s="12"/>
      <c r="BG4086" s="12"/>
      <c r="BH4086" s="12"/>
      <c r="BI4086" s="12"/>
      <c r="BJ4086" s="12"/>
      <c r="BK4086" s="12"/>
      <c r="BL4086" s="12"/>
      <c r="BM4086" s="12"/>
      <c r="BN4086" s="12"/>
      <c r="BO4086" s="12"/>
      <c r="BP4086" s="12"/>
      <c r="BQ4086" s="12"/>
      <c r="BR4086" s="12"/>
      <c r="BS4086" s="12"/>
      <c r="BT4086" s="12"/>
      <c r="BU4086" s="12"/>
      <c r="BV4086" s="12"/>
      <c r="BW4086" s="12"/>
      <c r="BX4086" s="12"/>
      <c r="BY4086" s="12"/>
      <c r="BZ4086" s="12"/>
      <c r="CA4086" s="12"/>
      <c r="CB4086" s="12"/>
      <c r="CC4086" s="12"/>
      <c r="CD4086" s="12"/>
      <c r="CE4086" s="12"/>
      <c r="CF4086" s="12"/>
      <c r="CG4086" s="12"/>
      <c r="CH4086" s="12"/>
      <c r="CI4086" s="12"/>
      <c r="CJ4086" s="12"/>
      <c r="CK4086" s="12"/>
      <c r="CL4086" s="12"/>
      <c r="CM4086" s="12"/>
      <c r="CN4086" s="12"/>
      <c r="CO4086" s="12"/>
      <c r="CP4086" s="12"/>
      <c r="CQ4086" s="12"/>
      <c r="CR4086" s="12"/>
      <c r="CS4086" s="12"/>
      <c r="CT4086" s="12"/>
      <c r="CU4086" s="12"/>
      <c r="CV4086" s="12"/>
      <c r="CW4086" s="12"/>
      <c r="CX4086" s="12"/>
      <c r="CY4086" s="12"/>
      <c r="CZ4086" s="12"/>
      <c r="DA4086" s="12"/>
      <c r="DB4086" s="12"/>
      <c r="DC4086" s="12"/>
      <c r="DD4086" s="12"/>
      <c r="DE4086" s="12"/>
      <c r="DF4086" s="12"/>
      <c r="DG4086" s="12"/>
      <c r="DH4086" s="12"/>
      <c r="DI4086" s="12"/>
      <c r="DJ4086" s="12"/>
      <c r="DK4086" s="12"/>
      <c r="DL4086" s="12"/>
      <c r="DM4086" s="12"/>
      <c r="DN4086" s="12"/>
      <c r="DO4086" s="12"/>
      <c r="DP4086" s="12"/>
      <c r="DQ4086" s="12"/>
      <c r="DR4086" s="12"/>
      <c r="DS4086" s="12"/>
      <c r="DT4086" s="12"/>
      <c r="DU4086" s="12"/>
      <c r="DV4086" s="12"/>
    </row>
    <row r="4087" spans="1:126" s="14" customFormat="1" ht="90.75" thickBot="1" x14ac:dyDescent="0.3">
      <c r="A4087" s="12"/>
      <c r="B4087" s="13">
        <f t="shared" si="66"/>
        <v>4078</v>
      </c>
      <c r="C4087" s="2" t="s">
        <v>3814</v>
      </c>
      <c r="D4087" s="9">
        <v>8432</v>
      </c>
      <c r="E4087" s="2" t="s">
        <v>4191</v>
      </c>
      <c r="F4087" s="2" t="s">
        <v>4195</v>
      </c>
      <c r="G4087" s="2" t="s">
        <v>4198</v>
      </c>
      <c r="H4087" s="2" t="s">
        <v>334</v>
      </c>
      <c r="J4087" s="12"/>
      <c r="K4087" s="12"/>
      <c r="L4087" s="12"/>
      <c r="M4087" s="12"/>
      <c r="N4087" s="12"/>
      <c r="O4087" s="12"/>
      <c r="P4087" s="12"/>
      <c r="Q4087" s="12"/>
      <c r="R4087" s="12"/>
      <c r="S4087" s="12"/>
      <c r="T4087" s="12"/>
      <c r="U4087" s="12"/>
      <c r="V4087" s="12"/>
      <c r="W4087" s="12"/>
      <c r="X4087" s="12"/>
      <c r="Y4087" s="12"/>
      <c r="Z4087" s="12"/>
      <c r="AA4087" s="12"/>
      <c r="AB4087" s="12"/>
      <c r="AC4087" s="12"/>
      <c r="AD4087" s="12"/>
      <c r="AE4087" s="12"/>
      <c r="AF4087" s="12"/>
      <c r="AG4087" s="12"/>
      <c r="AH4087" s="12"/>
      <c r="AI4087" s="12"/>
      <c r="AJ4087" s="12"/>
      <c r="AK4087" s="12"/>
      <c r="AL4087" s="12"/>
      <c r="AM4087" s="12"/>
      <c r="AN4087" s="12"/>
      <c r="AO4087" s="12"/>
      <c r="AP4087" s="12"/>
      <c r="AQ4087" s="12"/>
      <c r="AR4087" s="12"/>
      <c r="AS4087" s="12"/>
      <c r="AT4087" s="12"/>
      <c r="AU4087" s="12"/>
      <c r="AV4087" s="12"/>
      <c r="AW4087" s="12"/>
      <c r="AX4087" s="12"/>
      <c r="AY4087" s="12"/>
      <c r="AZ4087" s="12"/>
      <c r="BA4087" s="12"/>
      <c r="BB4087" s="12"/>
      <c r="BC4087" s="12"/>
      <c r="BD4087" s="12"/>
      <c r="BE4087" s="12"/>
      <c r="BF4087" s="12"/>
      <c r="BG4087" s="12"/>
      <c r="BH4087" s="12"/>
      <c r="BI4087" s="12"/>
      <c r="BJ4087" s="12"/>
      <c r="BK4087" s="12"/>
      <c r="BL4087" s="12"/>
      <c r="BM4087" s="12"/>
      <c r="BN4087" s="12"/>
      <c r="BO4087" s="12"/>
      <c r="BP4087" s="12"/>
      <c r="BQ4087" s="12"/>
      <c r="BR4087" s="12"/>
      <c r="BS4087" s="12"/>
      <c r="BT4087" s="12"/>
      <c r="BU4087" s="12"/>
      <c r="BV4087" s="12"/>
      <c r="BW4087" s="12"/>
      <c r="BX4087" s="12"/>
      <c r="BY4087" s="12"/>
      <c r="BZ4087" s="12"/>
      <c r="CA4087" s="12"/>
      <c r="CB4087" s="12"/>
      <c r="CC4087" s="12"/>
      <c r="CD4087" s="12"/>
      <c r="CE4087" s="12"/>
      <c r="CF4087" s="12"/>
      <c r="CG4087" s="12"/>
      <c r="CH4087" s="12"/>
      <c r="CI4087" s="12"/>
      <c r="CJ4087" s="12"/>
      <c r="CK4087" s="12"/>
      <c r="CL4087" s="12"/>
      <c r="CM4087" s="12"/>
      <c r="CN4087" s="12"/>
      <c r="CO4087" s="12"/>
      <c r="CP4087" s="12"/>
      <c r="CQ4087" s="12"/>
      <c r="CR4087" s="12"/>
      <c r="CS4087" s="12"/>
      <c r="CT4087" s="12"/>
      <c r="CU4087" s="12"/>
      <c r="CV4087" s="12"/>
      <c r="CW4087" s="12"/>
      <c r="CX4087" s="12"/>
      <c r="CY4087" s="12"/>
      <c r="CZ4087" s="12"/>
      <c r="DA4087" s="12"/>
      <c r="DB4087" s="12"/>
      <c r="DC4087" s="12"/>
      <c r="DD4087" s="12"/>
      <c r="DE4087" s="12"/>
      <c r="DF4087" s="12"/>
      <c r="DG4087" s="12"/>
      <c r="DH4087" s="12"/>
      <c r="DI4087" s="12"/>
      <c r="DJ4087" s="12"/>
      <c r="DK4087" s="12"/>
      <c r="DL4087" s="12"/>
      <c r="DM4087" s="12"/>
      <c r="DN4087" s="12"/>
      <c r="DO4087" s="12"/>
      <c r="DP4087" s="12"/>
      <c r="DQ4087" s="12"/>
      <c r="DR4087" s="12"/>
      <c r="DS4087" s="12"/>
      <c r="DT4087" s="12"/>
      <c r="DU4087" s="12"/>
      <c r="DV4087" s="12"/>
    </row>
    <row r="4088" spans="1:126" s="14" customFormat="1" ht="75.75" thickBot="1" x14ac:dyDescent="0.3">
      <c r="A4088" s="12"/>
      <c r="B4088" s="13">
        <f t="shared" si="66"/>
        <v>4079</v>
      </c>
      <c r="C4088" s="2" t="s">
        <v>3814</v>
      </c>
      <c r="D4088" s="9">
        <v>8432</v>
      </c>
      <c r="E4088" s="2" t="s">
        <v>4191</v>
      </c>
      <c r="F4088" s="2" t="s">
        <v>4199</v>
      </c>
      <c r="G4088" s="2" t="s">
        <v>4200</v>
      </c>
      <c r="H4088" s="2" t="s">
        <v>334</v>
      </c>
      <c r="J4088" s="12"/>
      <c r="K4088" s="12"/>
      <c r="L4088" s="12"/>
      <c r="M4088" s="12"/>
      <c r="N4088" s="12"/>
      <c r="O4088" s="12"/>
      <c r="P4088" s="12"/>
      <c r="Q4088" s="12"/>
      <c r="R4088" s="12"/>
      <c r="S4088" s="12"/>
      <c r="T4088" s="12"/>
      <c r="U4088" s="12"/>
      <c r="V4088" s="12"/>
      <c r="W4088" s="12"/>
      <c r="X4088" s="12"/>
      <c r="Y4088" s="12"/>
      <c r="Z4088" s="12"/>
      <c r="AA4088" s="12"/>
      <c r="AB4088" s="12"/>
      <c r="AC4088" s="12"/>
      <c r="AD4088" s="12"/>
      <c r="AE4088" s="12"/>
      <c r="AF4088" s="12"/>
      <c r="AG4088" s="12"/>
      <c r="AH4088" s="12"/>
      <c r="AI4088" s="12"/>
      <c r="AJ4088" s="12"/>
      <c r="AK4088" s="12"/>
      <c r="AL4088" s="12"/>
      <c r="AM4088" s="12"/>
      <c r="AN4088" s="12"/>
      <c r="AO4088" s="12"/>
      <c r="AP4088" s="12"/>
      <c r="AQ4088" s="12"/>
      <c r="AR4088" s="12"/>
      <c r="AS4088" s="12"/>
      <c r="AT4088" s="12"/>
      <c r="AU4088" s="12"/>
      <c r="AV4088" s="12"/>
      <c r="AW4088" s="12"/>
      <c r="AX4088" s="12"/>
      <c r="AY4088" s="12"/>
      <c r="AZ4088" s="12"/>
      <c r="BA4088" s="12"/>
      <c r="BB4088" s="12"/>
      <c r="BC4088" s="12"/>
      <c r="BD4088" s="12"/>
      <c r="BE4088" s="12"/>
      <c r="BF4088" s="12"/>
      <c r="BG4088" s="12"/>
      <c r="BH4088" s="12"/>
      <c r="BI4088" s="12"/>
      <c r="BJ4088" s="12"/>
      <c r="BK4088" s="12"/>
      <c r="BL4088" s="12"/>
      <c r="BM4088" s="12"/>
      <c r="BN4088" s="12"/>
      <c r="BO4088" s="12"/>
      <c r="BP4088" s="12"/>
      <c r="BQ4088" s="12"/>
      <c r="BR4088" s="12"/>
      <c r="BS4088" s="12"/>
      <c r="BT4088" s="12"/>
      <c r="BU4088" s="12"/>
      <c r="BV4088" s="12"/>
      <c r="BW4088" s="12"/>
      <c r="BX4088" s="12"/>
      <c r="BY4088" s="12"/>
      <c r="BZ4088" s="12"/>
      <c r="CA4088" s="12"/>
      <c r="CB4088" s="12"/>
      <c r="CC4088" s="12"/>
      <c r="CD4088" s="12"/>
      <c r="CE4088" s="12"/>
      <c r="CF4088" s="12"/>
      <c r="CG4088" s="12"/>
      <c r="CH4088" s="12"/>
      <c r="CI4088" s="12"/>
      <c r="CJ4088" s="12"/>
      <c r="CK4088" s="12"/>
      <c r="CL4088" s="12"/>
      <c r="CM4088" s="12"/>
      <c r="CN4088" s="12"/>
      <c r="CO4088" s="12"/>
      <c r="CP4088" s="12"/>
      <c r="CQ4088" s="12"/>
      <c r="CR4088" s="12"/>
      <c r="CS4088" s="12"/>
      <c r="CT4088" s="12"/>
      <c r="CU4088" s="12"/>
      <c r="CV4088" s="12"/>
      <c r="CW4088" s="12"/>
      <c r="CX4088" s="12"/>
      <c r="CY4088" s="12"/>
      <c r="CZ4088" s="12"/>
      <c r="DA4088" s="12"/>
      <c r="DB4088" s="12"/>
      <c r="DC4088" s="12"/>
      <c r="DD4088" s="12"/>
      <c r="DE4088" s="12"/>
      <c r="DF4088" s="12"/>
      <c r="DG4088" s="12"/>
      <c r="DH4088" s="12"/>
      <c r="DI4088" s="12"/>
      <c r="DJ4088" s="12"/>
      <c r="DK4088" s="12"/>
      <c r="DL4088" s="12"/>
      <c r="DM4088" s="12"/>
      <c r="DN4088" s="12"/>
      <c r="DO4088" s="12"/>
      <c r="DP4088" s="12"/>
      <c r="DQ4088" s="12"/>
      <c r="DR4088" s="12"/>
      <c r="DS4088" s="12"/>
      <c r="DT4088" s="12"/>
      <c r="DU4088" s="12"/>
      <c r="DV4088" s="12"/>
    </row>
    <row r="4089" spans="1:126" s="14" customFormat="1" ht="105.75" thickBot="1" x14ac:dyDescent="0.3">
      <c r="A4089" s="12"/>
      <c r="B4089" s="13">
        <f t="shared" si="66"/>
        <v>4080</v>
      </c>
      <c r="C4089" s="2" t="s">
        <v>3814</v>
      </c>
      <c r="D4089" s="9">
        <v>8432</v>
      </c>
      <c r="E4089" s="2" t="s">
        <v>4191</v>
      </c>
      <c r="F4089" s="2" t="s">
        <v>4201</v>
      </c>
      <c r="G4089" s="2" t="s">
        <v>4202</v>
      </c>
      <c r="H4089" s="2" t="s">
        <v>334</v>
      </c>
      <c r="J4089" s="12"/>
      <c r="K4089" s="12"/>
      <c r="L4089" s="12"/>
      <c r="M4089" s="12"/>
      <c r="N4089" s="12"/>
      <c r="O4089" s="12"/>
      <c r="P4089" s="12"/>
      <c r="Q4089" s="12"/>
      <c r="R4089" s="12"/>
      <c r="S4089" s="12"/>
      <c r="T4089" s="12"/>
      <c r="U4089" s="12"/>
      <c r="V4089" s="12"/>
      <c r="W4089" s="12"/>
      <c r="X4089" s="12"/>
      <c r="Y4089" s="12"/>
      <c r="Z4089" s="12"/>
      <c r="AA4089" s="12"/>
      <c r="AB4089" s="12"/>
      <c r="AC4089" s="12"/>
      <c r="AD4089" s="12"/>
      <c r="AE4089" s="12"/>
      <c r="AF4089" s="12"/>
      <c r="AG4089" s="12"/>
      <c r="AH4089" s="12"/>
      <c r="AI4089" s="12"/>
      <c r="AJ4089" s="12"/>
      <c r="AK4089" s="12"/>
      <c r="AL4089" s="12"/>
      <c r="AM4089" s="12"/>
      <c r="AN4089" s="12"/>
      <c r="AO4089" s="12"/>
      <c r="AP4089" s="12"/>
      <c r="AQ4089" s="12"/>
      <c r="AR4089" s="12"/>
      <c r="AS4089" s="12"/>
      <c r="AT4089" s="12"/>
      <c r="AU4089" s="12"/>
      <c r="AV4089" s="12"/>
      <c r="AW4089" s="12"/>
      <c r="AX4089" s="12"/>
      <c r="AY4089" s="12"/>
      <c r="AZ4089" s="12"/>
      <c r="BA4089" s="12"/>
      <c r="BB4089" s="12"/>
      <c r="BC4089" s="12"/>
      <c r="BD4089" s="12"/>
      <c r="BE4089" s="12"/>
      <c r="BF4089" s="12"/>
      <c r="BG4089" s="12"/>
      <c r="BH4089" s="12"/>
      <c r="BI4089" s="12"/>
      <c r="BJ4089" s="12"/>
      <c r="BK4089" s="12"/>
      <c r="BL4089" s="12"/>
      <c r="BM4089" s="12"/>
      <c r="BN4089" s="12"/>
      <c r="BO4089" s="12"/>
      <c r="BP4089" s="12"/>
      <c r="BQ4089" s="12"/>
      <c r="BR4089" s="12"/>
      <c r="BS4089" s="12"/>
      <c r="BT4089" s="12"/>
      <c r="BU4089" s="12"/>
      <c r="BV4089" s="12"/>
      <c r="BW4089" s="12"/>
      <c r="BX4089" s="12"/>
      <c r="BY4089" s="12"/>
      <c r="BZ4089" s="12"/>
      <c r="CA4089" s="12"/>
      <c r="CB4089" s="12"/>
      <c r="CC4089" s="12"/>
      <c r="CD4089" s="12"/>
      <c r="CE4089" s="12"/>
      <c r="CF4089" s="12"/>
      <c r="CG4089" s="12"/>
      <c r="CH4089" s="12"/>
      <c r="CI4089" s="12"/>
      <c r="CJ4089" s="12"/>
      <c r="CK4089" s="12"/>
      <c r="CL4089" s="12"/>
      <c r="CM4089" s="12"/>
      <c r="CN4089" s="12"/>
      <c r="CO4089" s="12"/>
      <c r="CP4089" s="12"/>
      <c r="CQ4089" s="12"/>
      <c r="CR4089" s="12"/>
      <c r="CS4089" s="12"/>
      <c r="CT4089" s="12"/>
      <c r="CU4089" s="12"/>
      <c r="CV4089" s="12"/>
      <c r="CW4089" s="12"/>
      <c r="CX4089" s="12"/>
      <c r="CY4089" s="12"/>
      <c r="CZ4089" s="12"/>
      <c r="DA4089" s="12"/>
      <c r="DB4089" s="12"/>
      <c r="DC4089" s="12"/>
      <c r="DD4089" s="12"/>
      <c r="DE4089" s="12"/>
      <c r="DF4089" s="12"/>
      <c r="DG4089" s="12"/>
      <c r="DH4089" s="12"/>
      <c r="DI4089" s="12"/>
      <c r="DJ4089" s="12"/>
      <c r="DK4089" s="12"/>
      <c r="DL4089" s="12"/>
      <c r="DM4089" s="12"/>
      <c r="DN4089" s="12"/>
      <c r="DO4089" s="12"/>
      <c r="DP4089" s="12"/>
      <c r="DQ4089" s="12"/>
      <c r="DR4089" s="12"/>
      <c r="DS4089" s="12"/>
      <c r="DT4089" s="12"/>
      <c r="DU4089" s="12"/>
      <c r="DV4089" s="12"/>
    </row>
    <row r="4090" spans="1:126" s="14" customFormat="1" ht="75.75" thickBot="1" x14ac:dyDescent="0.3">
      <c r="A4090" s="12"/>
      <c r="B4090" s="13">
        <f t="shared" si="66"/>
        <v>4081</v>
      </c>
      <c r="C4090" s="2" t="s">
        <v>3814</v>
      </c>
      <c r="D4090" s="9">
        <v>8432</v>
      </c>
      <c r="E4090" s="2" t="s">
        <v>4191</v>
      </c>
      <c r="F4090" s="2" t="s">
        <v>4203</v>
      </c>
      <c r="G4090" s="2" t="s">
        <v>4204</v>
      </c>
      <c r="H4090" s="2" t="s">
        <v>334</v>
      </c>
      <c r="J4090" s="12"/>
      <c r="K4090" s="12"/>
      <c r="L4090" s="12"/>
      <c r="M4090" s="12"/>
      <c r="N4090" s="12"/>
      <c r="O4090" s="12"/>
      <c r="P4090" s="12"/>
      <c r="Q4090" s="12"/>
      <c r="R4090" s="12"/>
      <c r="S4090" s="12"/>
      <c r="T4090" s="12"/>
      <c r="U4090" s="12"/>
      <c r="V4090" s="12"/>
      <c r="W4090" s="12"/>
      <c r="X4090" s="12"/>
      <c r="Y4090" s="12"/>
      <c r="Z4090" s="12"/>
      <c r="AA4090" s="12"/>
      <c r="AB4090" s="12"/>
      <c r="AC4090" s="12"/>
      <c r="AD4090" s="12"/>
      <c r="AE4090" s="12"/>
      <c r="AF4090" s="12"/>
      <c r="AG4090" s="12"/>
      <c r="AH4090" s="12"/>
      <c r="AI4090" s="12"/>
      <c r="AJ4090" s="12"/>
      <c r="AK4090" s="12"/>
      <c r="AL4090" s="12"/>
      <c r="AM4090" s="12"/>
      <c r="AN4090" s="12"/>
      <c r="AO4090" s="12"/>
      <c r="AP4090" s="12"/>
      <c r="AQ4090" s="12"/>
      <c r="AR4090" s="12"/>
      <c r="AS4090" s="12"/>
      <c r="AT4090" s="12"/>
      <c r="AU4090" s="12"/>
      <c r="AV4090" s="12"/>
      <c r="AW4090" s="12"/>
      <c r="AX4090" s="12"/>
      <c r="AY4090" s="12"/>
      <c r="AZ4090" s="12"/>
      <c r="BA4090" s="12"/>
      <c r="BB4090" s="12"/>
      <c r="BC4090" s="12"/>
      <c r="BD4090" s="12"/>
      <c r="BE4090" s="12"/>
      <c r="BF4090" s="12"/>
      <c r="BG4090" s="12"/>
      <c r="BH4090" s="12"/>
      <c r="BI4090" s="12"/>
      <c r="BJ4090" s="12"/>
      <c r="BK4090" s="12"/>
      <c r="BL4090" s="12"/>
      <c r="BM4090" s="12"/>
      <c r="BN4090" s="12"/>
      <c r="BO4090" s="12"/>
      <c r="BP4090" s="12"/>
      <c r="BQ4090" s="12"/>
      <c r="BR4090" s="12"/>
      <c r="BS4090" s="12"/>
      <c r="BT4090" s="12"/>
      <c r="BU4090" s="12"/>
      <c r="BV4090" s="12"/>
      <c r="BW4090" s="12"/>
      <c r="BX4090" s="12"/>
      <c r="BY4090" s="12"/>
      <c r="BZ4090" s="12"/>
      <c r="CA4090" s="12"/>
      <c r="CB4090" s="12"/>
      <c r="CC4090" s="12"/>
      <c r="CD4090" s="12"/>
      <c r="CE4090" s="12"/>
      <c r="CF4090" s="12"/>
      <c r="CG4090" s="12"/>
      <c r="CH4090" s="12"/>
      <c r="CI4090" s="12"/>
      <c r="CJ4090" s="12"/>
      <c r="CK4090" s="12"/>
      <c r="CL4090" s="12"/>
      <c r="CM4090" s="12"/>
      <c r="CN4090" s="12"/>
      <c r="CO4090" s="12"/>
      <c r="CP4090" s="12"/>
      <c r="CQ4090" s="12"/>
      <c r="CR4090" s="12"/>
      <c r="CS4090" s="12"/>
      <c r="CT4090" s="12"/>
      <c r="CU4090" s="12"/>
      <c r="CV4090" s="12"/>
      <c r="CW4090" s="12"/>
      <c r="CX4090" s="12"/>
      <c r="CY4090" s="12"/>
      <c r="CZ4090" s="12"/>
      <c r="DA4090" s="12"/>
      <c r="DB4090" s="12"/>
      <c r="DC4090" s="12"/>
      <c r="DD4090" s="12"/>
      <c r="DE4090" s="12"/>
      <c r="DF4090" s="12"/>
      <c r="DG4090" s="12"/>
      <c r="DH4090" s="12"/>
      <c r="DI4090" s="12"/>
      <c r="DJ4090" s="12"/>
      <c r="DK4090" s="12"/>
      <c r="DL4090" s="12"/>
      <c r="DM4090" s="12"/>
      <c r="DN4090" s="12"/>
      <c r="DO4090" s="12"/>
      <c r="DP4090" s="12"/>
      <c r="DQ4090" s="12"/>
      <c r="DR4090" s="12"/>
      <c r="DS4090" s="12"/>
      <c r="DT4090" s="12"/>
      <c r="DU4090" s="12"/>
      <c r="DV4090" s="12"/>
    </row>
    <row r="4091" spans="1:126" s="14" customFormat="1" ht="75.75" thickBot="1" x14ac:dyDescent="0.3">
      <c r="A4091" s="12"/>
      <c r="B4091" s="13">
        <f t="shared" si="66"/>
        <v>4082</v>
      </c>
      <c r="C4091" s="2" t="s">
        <v>3814</v>
      </c>
      <c r="D4091" s="9">
        <v>8432</v>
      </c>
      <c r="E4091" s="2" t="s">
        <v>4191</v>
      </c>
      <c r="F4091" s="2" t="s">
        <v>4107</v>
      </c>
      <c r="G4091" s="2" t="s">
        <v>5828</v>
      </c>
      <c r="H4091" s="2" t="s">
        <v>334</v>
      </c>
      <c r="J4091" s="12"/>
      <c r="K4091" s="12"/>
      <c r="L4091" s="12"/>
      <c r="M4091" s="12"/>
      <c r="N4091" s="12"/>
      <c r="O4091" s="12"/>
      <c r="P4091" s="12"/>
      <c r="Q4091" s="12"/>
      <c r="R4091" s="12"/>
      <c r="S4091" s="12"/>
      <c r="T4091" s="12"/>
      <c r="U4091" s="12"/>
      <c r="V4091" s="12"/>
      <c r="W4091" s="12"/>
      <c r="X4091" s="12"/>
      <c r="Y4091" s="12"/>
      <c r="Z4091" s="12"/>
      <c r="AA4091" s="12"/>
      <c r="AB4091" s="12"/>
      <c r="AC4091" s="12"/>
      <c r="AD4091" s="12"/>
      <c r="AE4091" s="12"/>
      <c r="AF4091" s="12"/>
      <c r="AG4091" s="12"/>
      <c r="AH4091" s="12"/>
      <c r="AI4091" s="12"/>
      <c r="AJ4091" s="12"/>
      <c r="AK4091" s="12"/>
      <c r="AL4091" s="12"/>
      <c r="AM4091" s="12"/>
      <c r="AN4091" s="12"/>
      <c r="AO4091" s="12"/>
      <c r="AP4091" s="12"/>
      <c r="AQ4091" s="12"/>
      <c r="AR4091" s="12"/>
      <c r="AS4091" s="12"/>
      <c r="AT4091" s="12"/>
      <c r="AU4091" s="12"/>
      <c r="AV4091" s="12"/>
      <c r="AW4091" s="12"/>
      <c r="AX4091" s="12"/>
      <c r="AY4091" s="12"/>
      <c r="AZ4091" s="12"/>
      <c r="BA4091" s="12"/>
      <c r="BB4091" s="12"/>
      <c r="BC4091" s="12"/>
      <c r="BD4091" s="12"/>
      <c r="BE4091" s="12"/>
      <c r="BF4091" s="12"/>
      <c r="BG4091" s="12"/>
      <c r="BH4091" s="12"/>
      <c r="BI4091" s="12"/>
      <c r="BJ4091" s="12"/>
      <c r="BK4091" s="12"/>
      <c r="BL4091" s="12"/>
      <c r="BM4091" s="12"/>
      <c r="BN4091" s="12"/>
      <c r="BO4091" s="12"/>
      <c r="BP4091" s="12"/>
      <c r="BQ4091" s="12"/>
      <c r="BR4091" s="12"/>
      <c r="BS4091" s="12"/>
      <c r="BT4091" s="12"/>
      <c r="BU4091" s="12"/>
      <c r="BV4091" s="12"/>
      <c r="BW4091" s="12"/>
      <c r="BX4091" s="12"/>
      <c r="BY4091" s="12"/>
      <c r="BZ4091" s="12"/>
      <c r="CA4091" s="12"/>
      <c r="CB4091" s="12"/>
      <c r="CC4091" s="12"/>
      <c r="CD4091" s="12"/>
      <c r="CE4091" s="12"/>
      <c r="CF4091" s="12"/>
      <c r="CG4091" s="12"/>
      <c r="CH4091" s="12"/>
      <c r="CI4091" s="12"/>
      <c r="CJ4091" s="12"/>
      <c r="CK4091" s="12"/>
      <c r="CL4091" s="12"/>
      <c r="CM4091" s="12"/>
      <c r="CN4091" s="12"/>
      <c r="CO4091" s="12"/>
      <c r="CP4091" s="12"/>
      <c r="CQ4091" s="12"/>
      <c r="CR4091" s="12"/>
      <c r="CS4091" s="12"/>
      <c r="CT4091" s="12"/>
      <c r="CU4091" s="12"/>
      <c r="CV4091" s="12"/>
      <c r="CW4091" s="12"/>
      <c r="CX4091" s="12"/>
      <c r="CY4091" s="12"/>
      <c r="CZ4091" s="12"/>
      <c r="DA4091" s="12"/>
      <c r="DB4091" s="12"/>
      <c r="DC4091" s="12"/>
      <c r="DD4091" s="12"/>
      <c r="DE4091" s="12"/>
      <c r="DF4091" s="12"/>
      <c r="DG4091" s="12"/>
      <c r="DH4091" s="12"/>
      <c r="DI4091" s="12"/>
      <c r="DJ4091" s="12"/>
      <c r="DK4091" s="12"/>
      <c r="DL4091" s="12"/>
      <c r="DM4091" s="12"/>
      <c r="DN4091" s="12"/>
      <c r="DO4091" s="12"/>
      <c r="DP4091" s="12"/>
      <c r="DQ4091" s="12"/>
      <c r="DR4091" s="12"/>
      <c r="DS4091" s="12"/>
      <c r="DT4091" s="12"/>
      <c r="DU4091" s="12"/>
      <c r="DV4091" s="12"/>
    </row>
    <row r="4092" spans="1:126" s="14" customFormat="1" ht="60.75" thickBot="1" x14ac:dyDescent="0.3">
      <c r="A4092" s="12"/>
      <c r="B4092" s="13">
        <f t="shared" si="66"/>
        <v>4083</v>
      </c>
      <c r="C4092" s="2" t="s">
        <v>3814</v>
      </c>
      <c r="D4092" s="9">
        <v>8432</v>
      </c>
      <c r="E4092" s="2" t="s">
        <v>4191</v>
      </c>
      <c r="F4092" s="2" t="s">
        <v>4206</v>
      </c>
      <c r="G4092" s="2" t="s">
        <v>4205</v>
      </c>
      <c r="H4092" s="2" t="s">
        <v>334</v>
      </c>
      <c r="J4092" s="12"/>
      <c r="K4092" s="12"/>
      <c r="L4092" s="12"/>
      <c r="M4092" s="12"/>
      <c r="N4092" s="12"/>
      <c r="O4092" s="12"/>
      <c r="P4092" s="12"/>
      <c r="Q4092" s="12"/>
      <c r="R4092" s="12"/>
      <c r="S4092" s="12"/>
      <c r="T4092" s="12"/>
      <c r="U4092" s="12"/>
      <c r="V4092" s="12"/>
      <c r="W4092" s="12"/>
      <c r="X4092" s="12"/>
      <c r="Y4092" s="12"/>
      <c r="Z4092" s="12"/>
      <c r="AA4092" s="12"/>
      <c r="AB4092" s="12"/>
      <c r="AC4092" s="12"/>
      <c r="AD4092" s="12"/>
      <c r="AE4092" s="12"/>
      <c r="AF4092" s="12"/>
      <c r="AG4092" s="12"/>
      <c r="AH4092" s="12"/>
      <c r="AI4092" s="12"/>
      <c r="AJ4092" s="12"/>
      <c r="AK4092" s="12"/>
      <c r="AL4092" s="12"/>
      <c r="AM4092" s="12"/>
      <c r="AN4092" s="12"/>
      <c r="AO4092" s="12"/>
      <c r="AP4092" s="12"/>
      <c r="AQ4092" s="12"/>
      <c r="AR4092" s="12"/>
      <c r="AS4092" s="12"/>
      <c r="AT4092" s="12"/>
      <c r="AU4092" s="12"/>
      <c r="AV4092" s="12"/>
      <c r="AW4092" s="12"/>
      <c r="AX4092" s="12"/>
      <c r="AY4092" s="12"/>
      <c r="AZ4092" s="12"/>
      <c r="BA4092" s="12"/>
      <c r="BB4092" s="12"/>
      <c r="BC4092" s="12"/>
      <c r="BD4092" s="12"/>
      <c r="BE4092" s="12"/>
      <c r="BF4092" s="12"/>
      <c r="BG4092" s="12"/>
      <c r="BH4092" s="12"/>
      <c r="BI4092" s="12"/>
      <c r="BJ4092" s="12"/>
      <c r="BK4092" s="12"/>
      <c r="BL4092" s="12"/>
      <c r="BM4092" s="12"/>
      <c r="BN4092" s="12"/>
      <c r="BO4092" s="12"/>
      <c r="BP4092" s="12"/>
      <c r="BQ4092" s="12"/>
      <c r="BR4092" s="12"/>
      <c r="BS4092" s="12"/>
      <c r="BT4092" s="12"/>
      <c r="BU4092" s="12"/>
      <c r="BV4092" s="12"/>
      <c r="BW4092" s="12"/>
      <c r="BX4092" s="12"/>
      <c r="BY4092" s="12"/>
      <c r="BZ4092" s="12"/>
      <c r="CA4092" s="12"/>
      <c r="CB4092" s="12"/>
      <c r="CC4092" s="12"/>
      <c r="CD4092" s="12"/>
      <c r="CE4092" s="12"/>
      <c r="CF4092" s="12"/>
      <c r="CG4092" s="12"/>
      <c r="CH4092" s="12"/>
      <c r="CI4092" s="12"/>
      <c r="CJ4092" s="12"/>
      <c r="CK4092" s="12"/>
      <c r="CL4092" s="12"/>
      <c r="CM4092" s="12"/>
      <c r="CN4092" s="12"/>
      <c r="CO4092" s="12"/>
      <c r="CP4092" s="12"/>
      <c r="CQ4092" s="12"/>
      <c r="CR4092" s="12"/>
      <c r="CS4092" s="12"/>
      <c r="CT4092" s="12"/>
      <c r="CU4092" s="12"/>
      <c r="CV4092" s="12"/>
      <c r="CW4092" s="12"/>
      <c r="CX4092" s="12"/>
      <c r="CY4092" s="12"/>
      <c r="CZ4092" s="12"/>
      <c r="DA4092" s="12"/>
      <c r="DB4092" s="12"/>
      <c r="DC4092" s="12"/>
      <c r="DD4092" s="12"/>
      <c r="DE4092" s="12"/>
      <c r="DF4092" s="12"/>
      <c r="DG4092" s="12"/>
      <c r="DH4092" s="12"/>
      <c r="DI4092" s="12"/>
      <c r="DJ4092" s="12"/>
      <c r="DK4092" s="12"/>
      <c r="DL4092" s="12"/>
      <c r="DM4092" s="12"/>
      <c r="DN4092" s="12"/>
      <c r="DO4092" s="12"/>
      <c r="DP4092" s="12"/>
      <c r="DQ4092" s="12"/>
      <c r="DR4092" s="12"/>
      <c r="DS4092" s="12"/>
      <c r="DT4092" s="12"/>
      <c r="DU4092" s="12"/>
      <c r="DV4092" s="12"/>
    </row>
    <row r="4093" spans="1:126" s="14" customFormat="1" ht="75.75" thickBot="1" x14ac:dyDescent="0.3">
      <c r="A4093" s="12"/>
      <c r="B4093" s="13">
        <f t="shared" si="66"/>
        <v>4084</v>
      </c>
      <c r="C4093" s="2" t="s">
        <v>3814</v>
      </c>
      <c r="D4093" s="9">
        <v>8432</v>
      </c>
      <c r="E4093" s="2" t="s">
        <v>4191</v>
      </c>
      <c r="F4093" s="2" t="s">
        <v>4207</v>
      </c>
      <c r="G4093" s="2" t="s">
        <v>4208</v>
      </c>
      <c r="H4093" s="2" t="s">
        <v>334</v>
      </c>
      <c r="J4093" s="12"/>
      <c r="K4093" s="12"/>
      <c r="L4093" s="12"/>
      <c r="M4093" s="12"/>
      <c r="N4093" s="12"/>
      <c r="O4093" s="12"/>
      <c r="P4093" s="12"/>
      <c r="Q4093" s="12"/>
      <c r="R4093" s="12"/>
      <c r="S4093" s="12"/>
      <c r="T4093" s="12"/>
      <c r="U4093" s="12"/>
      <c r="V4093" s="12"/>
      <c r="W4093" s="12"/>
      <c r="X4093" s="12"/>
      <c r="Y4093" s="12"/>
      <c r="Z4093" s="12"/>
      <c r="AA4093" s="12"/>
      <c r="AB4093" s="12"/>
      <c r="AC4093" s="12"/>
      <c r="AD4093" s="12"/>
      <c r="AE4093" s="12"/>
      <c r="AF4093" s="12"/>
      <c r="AG4093" s="12"/>
      <c r="AH4093" s="12"/>
      <c r="AI4093" s="12"/>
      <c r="AJ4093" s="12"/>
      <c r="AK4093" s="12"/>
      <c r="AL4093" s="12"/>
      <c r="AM4093" s="12"/>
      <c r="AN4093" s="12"/>
      <c r="AO4093" s="12"/>
      <c r="AP4093" s="12"/>
      <c r="AQ4093" s="12"/>
      <c r="AR4093" s="12"/>
      <c r="AS4093" s="12"/>
      <c r="AT4093" s="12"/>
      <c r="AU4093" s="12"/>
      <c r="AV4093" s="12"/>
      <c r="AW4093" s="12"/>
      <c r="AX4093" s="12"/>
      <c r="AY4093" s="12"/>
      <c r="AZ4093" s="12"/>
      <c r="BA4093" s="12"/>
      <c r="BB4093" s="12"/>
      <c r="BC4093" s="12"/>
      <c r="BD4093" s="12"/>
      <c r="BE4093" s="12"/>
      <c r="BF4093" s="12"/>
      <c r="BG4093" s="12"/>
      <c r="BH4093" s="12"/>
      <c r="BI4093" s="12"/>
      <c r="BJ4093" s="12"/>
      <c r="BK4093" s="12"/>
      <c r="BL4093" s="12"/>
      <c r="BM4093" s="12"/>
      <c r="BN4093" s="12"/>
      <c r="BO4093" s="12"/>
      <c r="BP4093" s="12"/>
      <c r="BQ4093" s="12"/>
      <c r="BR4093" s="12"/>
      <c r="BS4093" s="12"/>
      <c r="BT4093" s="12"/>
      <c r="BU4093" s="12"/>
      <c r="BV4093" s="12"/>
      <c r="BW4093" s="12"/>
      <c r="BX4093" s="12"/>
      <c r="BY4093" s="12"/>
      <c r="BZ4093" s="12"/>
      <c r="CA4093" s="12"/>
      <c r="CB4093" s="12"/>
      <c r="CC4093" s="12"/>
      <c r="CD4093" s="12"/>
      <c r="CE4093" s="12"/>
      <c r="CF4093" s="12"/>
      <c r="CG4093" s="12"/>
      <c r="CH4093" s="12"/>
      <c r="CI4093" s="12"/>
      <c r="CJ4093" s="12"/>
      <c r="CK4093" s="12"/>
      <c r="CL4093" s="12"/>
      <c r="CM4093" s="12"/>
      <c r="CN4093" s="12"/>
      <c r="CO4093" s="12"/>
      <c r="CP4093" s="12"/>
      <c r="CQ4093" s="12"/>
      <c r="CR4093" s="12"/>
      <c r="CS4093" s="12"/>
      <c r="CT4093" s="12"/>
      <c r="CU4093" s="12"/>
      <c r="CV4093" s="12"/>
      <c r="CW4093" s="12"/>
      <c r="CX4093" s="12"/>
      <c r="CY4093" s="12"/>
      <c r="CZ4093" s="12"/>
      <c r="DA4093" s="12"/>
      <c r="DB4093" s="12"/>
      <c r="DC4093" s="12"/>
      <c r="DD4093" s="12"/>
      <c r="DE4093" s="12"/>
      <c r="DF4093" s="12"/>
      <c r="DG4093" s="12"/>
      <c r="DH4093" s="12"/>
      <c r="DI4093" s="12"/>
      <c r="DJ4093" s="12"/>
      <c r="DK4093" s="12"/>
      <c r="DL4093" s="12"/>
      <c r="DM4093" s="12"/>
      <c r="DN4093" s="12"/>
      <c r="DO4093" s="12"/>
      <c r="DP4093" s="12"/>
      <c r="DQ4093" s="12"/>
      <c r="DR4093" s="12"/>
      <c r="DS4093" s="12"/>
      <c r="DT4093" s="12"/>
      <c r="DU4093" s="12"/>
      <c r="DV4093" s="12"/>
    </row>
    <row r="4094" spans="1:126" s="14" customFormat="1" ht="105.75" thickBot="1" x14ac:dyDescent="0.3">
      <c r="A4094" s="12"/>
      <c r="B4094" s="13">
        <f t="shared" si="66"/>
        <v>4085</v>
      </c>
      <c r="C4094" s="2" t="s">
        <v>3814</v>
      </c>
      <c r="D4094" s="9">
        <v>8432</v>
      </c>
      <c r="E4094" s="2" t="s">
        <v>4191</v>
      </c>
      <c r="F4094" s="2" t="s">
        <v>4209</v>
      </c>
      <c r="G4094" s="2" t="s">
        <v>4210</v>
      </c>
      <c r="H4094" s="2" t="s">
        <v>334</v>
      </c>
      <c r="J4094" s="12"/>
      <c r="K4094" s="12"/>
      <c r="L4094" s="12"/>
      <c r="M4094" s="12"/>
      <c r="N4094" s="12"/>
      <c r="O4094" s="12"/>
      <c r="P4094" s="12"/>
      <c r="Q4094" s="12"/>
      <c r="R4094" s="12"/>
      <c r="S4094" s="12"/>
      <c r="T4094" s="12"/>
      <c r="U4094" s="12"/>
      <c r="V4094" s="12"/>
      <c r="W4094" s="12"/>
      <c r="X4094" s="12"/>
      <c r="Y4094" s="12"/>
      <c r="Z4094" s="12"/>
      <c r="AA4094" s="12"/>
      <c r="AB4094" s="12"/>
      <c r="AC4094" s="12"/>
      <c r="AD4094" s="12"/>
      <c r="AE4094" s="12"/>
      <c r="AF4094" s="12"/>
      <c r="AG4094" s="12"/>
      <c r="AH4094" s="12"/>
      <c r="AI4094" s="12"/>
      <c r="AJ4094" s="12"/>
      <c r="AK4094" s="12"/>
      <c r="AL4094" s="12"/>
      <c r="AM4094" s="12"/>
      <c r="AN4094" s="12"/>
      <c r="AO4094" s="12"/>
      <c r="AP4094" s="12"/>
      <c r="AQ4094" s="12"/>
      <c r="AR4094" s="12"/>
      <c r="AS4094" s="12"/>
      <c r="AT4094" s="12"/>
      <c r="AU4094" s="12"/>
      <c r="AV4094" s="12"/>
      <c r="AW4094" s="12"/>
      <c r="AX4094" s="12"/>
      <c r="AY4094" s="12"/>
      <c r="AZ4094" s="12"/>
      <c r="BA4094" s="12"/>
      <c r="BB4094" s="12"/>
      <c r="BC4094" s="12"/>
      <c r="BD4094" s="12"/>
      <c r="BE4094" s="12"/>
      <c r="BF4094" s="12"/>
      <c r="BG4094" s="12"/>
      <c r="BH4094" s="12"/>
      <c r="BI4094" s="12"/>
      <c r="BJ4094" s="12"/>
      <c r="BK4094" s="12"/>
      <c r="BL4094" s="12"/>
      <c r="BM4094" s="12"/>
      <c r="BN4094" s="12"/>
      <c r="BO4094" s="12"/>
      <c r="BP4094" s="12"/>
      <c r="BQ4094" s="12"/>
      <c r="BR4094" s="12"/>
      <c r="BS4094" s="12"/>
      <c r="BT4094" s="12"/>
      <c r="BU4094" s="12"/>
      <c r="BV4094" s="12"/>
      <c r="BW4094" s="12"/>
      <c r="BX4094" s="12"/>
      <c r="BY4094" s="12"/>
      <c r="BZ4094" s="12"/>
      <c r="CA4094" s="12"/>
      <c r="CB4094" s="12"/>
      <c r="CC4094" s="12"/>
      <c r="CD4094" s="12"/>
      <c r="CE4094" s="12"/>
      <c r="CF4094" s="12"/>
      <c r="CG4094" s="12"/>
      <c r="CH4094" s="12"/>
      <c r="CI4094" s="12"/>
      <c r="CJ4094" s="12"/>
      <c r="CK4094" s="12"/>
      <c r="CL4094" s="12"/>
      <c r="CM4094" s="12"/>
      <c r="CN4094" s="12"/>
      <c r="CO4094" s="12"/>
      <c r="CP4094" s="12"/>
      <c r="CQ4094" s="12"/>
      <c r="CR4094" s="12"/>
      <c r="CS4094" s="12"/>
      <c r="CT4094" s="12"/>
      <c r="CU4094" s="12"/>
      <c r="CV4094" s="12"/>
      <c r="CW4094" s="12"/>
      <c r="CX4094" s="12"/>
      <c r="CY4094" s="12"/>
      <c r="CZ4094" s="12"/>
      <c r="DA4094" s="12"/>
      <c r="DB4094" s="12"/>
      <c r="DC4094" s="12"/>
      <c r="DD4094" s="12"/>
      <c r="DE4094" s="12"/>
      <c r="DF4094" s="12"/>
      <c r="DG4094" s="12"/>
      <c r="DH4094" s="12"/>
      <c r="DI4094" s="12"/>
      <c r="DJ4094" s="12"/>
      <c r="DK4094" s="12"/>
      <c r="DL4094" s="12"/>
      <c r="DM4094" s="12"/>
      <c r="DN4094" s="12"/>
      <c r="DO4094" s="12"/>
      <c r="DP4094" s="12"/>
      <c r="DQ4094" s="12"/>
      <c r="DR4094" s="12"/>
      <c r="DS4094" s="12"/>
      <c r="DT4094" s="12"/>
      <c r="DU4094" s="12"/>
      <c r="DV4094" s="12"/>
    </row>
    <row r="4095" spans="1:126" s="14" customFormat="1" ht="60.75" thickBot="1" x14ac:dyDescent="0.3">
      <c r="A4095" s="12"/>
      <c r="B4095" s="13">
        <f t="shared" si="66"/>
        <v>4086</v>
      </c>
      <c r="C4095" s="2" t="s">
        <v>3814</v>
      </c>
      <c r="D4095" s="9">
        <v>8432</v>
      </c>
      <c r="E4095" s="2" t="s">
        <v>4191</v>
      </c>
      <c r="F4095" s="2" t="s">
        <v>4212</v>
      </c>
      <c r="G4095" s="2" t="s">
        <v>4211</v>
      </c>
      <c r="H4095" s="2" t="s">
        <v>334</v>
      </c>
      <c r="J4095" s="12"/>
      <c r="K4095" s="12"/>
      <c r="L4095" s="12"/>
      <c r="M4095" s="12"/>
      <c r="N4095" s="12"/>
      <c r="O4095" s="12"/>
      <c r="P4095" s="12"/>
      <c r="Q4095" s="12"/>
      <c r="R4095" s="12"/>
      <c r="S4095" s="12"/>
      <c r="T4095" s="12"/>
      <c r="U4095" s="12"/>
      <c r="V4095" s="12"/>
      <c r="W4095" s="12"/>
      <c r="X4095" s="12"/>
      <c r="Y4095" s="12"/>
      <c r="Z4095" s="12"/>
      <c r="AA4095" s="12"/>
      <c r="AB4095" s="12"/>
      <c r="AC4095" s="12"/>
      <c r="AD4095" s="12"/>
      <c r="AE4095" s="12"/>
      <c r="AF4095" s="12"/>
      <c r="AG4095" s="12"/>
      <c r="AH4095" s="12"/>
      <c r="AI4095" s="12"/>
      <c r="AJ4095" s="12"/>
      <c r="AK4095" s="12"/>
      <c r="AL4095" s="12"/>
      <c r="AM4095" s="12"/>
      <c r="AN4095" s="12"/>
      <c r="AO4095" s="12"/>
      <c r="AP4095" s="12"/>
      <c r="AQ4095" s="12"/>
      <c r="AR4095" s="12"/>
      <c r="AS4095" s="12"/>
      <c r="AT4095" s="12"/>
      <c r="AU4095" s="12"/>
      <c r="AV4095" s="12"/>
      <c r="AW4095" s="12"/>
      <c r="AX4095" s="12"/>
      <c r="AY4095" s="12"/>
      <c r="AZ4095" s="12"/>
      <c r="BA4095" s="12"/>
      <c r="BB4095" s="12"/>
      <c r="BC4095" s="12"/>
      <c r="BD4095" s="12"/>
      <c r="BE4095" s="12"/>
      <c r="BF4095" s="12"/>
      <c r="BG4095" s="12"/>
      <c r="BH4095" s="12"/>
      <c r="BI4095" s="12"/>
      <c r="BJ4095" s="12"/>
      <c r="BK4095" s="12"/>
      <c r="BL4095" s="12"/>
      <c r="BM4095" s="12"/>
      <c r="BN4095" s="12"/>
      <c r="BO4095" s="12"/>
      <c r="BP4095" s="12"/>
      <c r="BQ4095" s="12"/>
      <c r="BR4095" s="12"/>
      <c r="BS4095" s="12"/>
      <c r="BT4095" s="12"/>
      <c r="BU4095" s="12"/>
      <c r="BV4095" s="12"/>
      <c r="BW4095" s="12"/>
      <c r="BX4095" s="12"/>
      <c r="BY4095" s="12"/>
      <c r="BZ4095" s="12"/>
      <c r="CA4095" s="12"/>
      <c r="CB4095" s="12"/>
      <c r="CC4095" s="12"/>
      <c r="CD4095" s="12"/>
      <c r="CE4095" s="12"/>
      <c r="CF4095" s="12"/>
      <c r="CG4095" s="12"/>
      <c r="CH4095" s="12"/>
      <c r="CI4095" s="12"/>
      <c r="CJ4095" s="12"/>
      <c r="CK4095" s="12"/>
      <c r="CL4095" s="12"/>
      <c r="CM4095" s="12"/>
      <c r="CN4095" s="12"/>
      <c r="CO4095" s="12"/>
      <c r="CP4095" s="12"/>
      <c r="CQ4095" s="12"/>
      <c r="CR4095" s="12"/>
      <c r="CS4095" s="12"/>
      <c r="CT4095" s="12"/>
      <c r="CU4095" s="12"/>
      <c r="CV4095" s="12"/>
      <c r="CW4095" s="12"/>
      <c r="CX4095" s="12"/>
      <c r="CY4095" s="12"/>
      <c r="CZ4095" s="12"/>
      <c r="DA4095" s="12"/>
      <c r="DB4095" s="12"/>
      <c r="DC4095" s="12"/>
      <c r="DD4095" s="12"/>
      <c r="DE4095" s="12"/>
      <c r="DF4095" s="12"/>
      <c r="DG4095" s="12"/>
      <c r="DH4095" s="12"/>
      <c r="DI4095" s="12"/>
      <c r="DJ4095" s="12"/>
      <c r="DK4095" s="12"/>
      <c r="DL4095" s="12"/>
      <c r="DM4095" s="12"/>
      <c r="DN4095" s="12"/>
      <c r="DO4095" s="12"/>
      <c r="DP4095" s="12"/>
      <c r="DQ4095" s="12"/>
      <c r="DR4095" s="12"/>
      <c r="DS4095" s="12"/>
      <c r="DT4095" s="12"/>
      <c r="DU4095" s="12"/>
      <c r="DV4095" s="12"/>
    </row>
    <row r="4096" spans="1:126" s="14" customFormat="1" ht="75.75" thickBot="1" x14ac:dyDescent="0.3">
      <c r="A4096" s="12"/>
      <c r="B4096" s="13">
        <f t="shared" si="66"/>
        <v>4087</v>
      </c>
      <c r="C4096" s="2" t="s">
        <v>3814</v>
      </c>
      <c r="D4096" s="9">
        <v>8432</v>
      </c>
      <c r="E4096" s="2" t="s">
        <v>4191</v>
      </c>
      <c r="F4096" s="2" t="s">
        <v>4140</v>
      </c>
      <c r="G4096" s="2" t="s">
        <v>4213</v>
      </c>
      <c r="H4096" s="2" t="s">
        <v>334</v>
      </c>
      <c r="J4096" s="12"/>
      <c r="K4096" s="12"/>
      <c r="L4096" s="12"/>
      <c r="M4096" s="12"/>
      <c r="N4096" s="12"/>
      <c r="O4096" s="12"/>
      <c r="P4096" s="12"/>
      <c r="Q4096" s="12"/>
      <c r="R4096" s="12"/>
      <c r="S4096" s="12"/>
      <c r="T4096" s="12"/>
      <c r="U4096" s="12"/>
      <c r="V4096" s="12"/>
      <c r="W4096" s="12"/>
      <c r="X4096" s="12"/>
      <c r="Y4096" s="12"/>
      <c r="Z4096" s="12"/>
      <c r="AA4096" s="12"/>
      <c r="AB4096" s="12"/>
      <c r="AC4096" s="12"/>
      <c r="AD4096" s="12"/>
      <c r="AE4096" s="12"/>
      <c r="AF4096" s="12"/>
      <c r="AG4096" s="12"/>
      <c r="AH4096" s="12"/>
      <c r="AI4096" s="12"/>
      <c r="AJ4096" s="12"/>
      <c r="AK4096" s="12"/>
      <c r="AL4096" s="12"/>
      <c r="AM4096" s="12"/>
      <c r="AN4096" s="12"/>
      <c r="AO4096" s="12"/>
      <c r="AP4096" s="12"/>
      <c r="AQ4096" s="12"/>
      <c r="AR4096" s="12"/>
      <c r="AS4096" s="12"/>
      <c r="AT4096" s="12"/>
      <c r="AU4096" s="12"/>
      <c r="AV4096" s="12"/>
      <c r="AW4096" s="12"/>
      <c r="AX4096" s="12"/>
      <c r="AY4096" s="12"/>
      <c r="AZ4096" s="12"/>
      <c r="BA4096" s="12"/>
      <c r="BB4096" s="12"/>
      <c r="BC4096" s="12"/>
      <c r="BD4096" s="12"/>
      <c r="BE4096" s="12"/>
      <c r="BF4096" s="12"/>
      <c r="BG4096" s="12"/>
      <c r="BH4096" s="12"/>
      <c r="BI4096" s="12"/>
      <c r="BJ4096" s="12"/>
      <c r="BK4096" s="12"/>
      <c r="BL4096" s="12"/>
      <c r="BM4096" s="12"/>
      <c r="BN4096" s="12"/>
      <c r="BO4096" s="12"/>
      <c r="BP4096" s="12"/>
      <c r="BQ4096" s="12"/>
      <c r="BR4096" s="12"/>
      <c r="BS4096" s="12"/>
      <c r="BT4096" s="12"/>
      <c r="BU4096" s="12"/>
      <c r="BV4096" s="12"/>
      <c r="BW4096" s="12"/>
      <c r="BX4096" s="12"/>
      <c r="BY4096" s="12"/>
      <c r="BZ4096" s="12"/>
      <c r="CA4096" s="12"/>
      <c r="CB4096" s="12"/>
      <c r="CC4096" s="12"/>
      <c r="CD4096" s="12"/>
      <c r="CE4096" s="12"/>
      <c r="CF4096" s="12"/>
      <c r="CG4096" s="12"/>
      <c r="CH4096" s="12"/>
      <c r="CI4096" s="12"/>
      <c r="CJ4096" s="12"/>
      <c r="CK4096" s="12"/>
      <c r="CL4096" s="12"/>
      <c r="CM4096" s="12"/>
      <c r="CN4096" s="12"/>
      <c r="CO4096" s="12"/>
      <c r="CP4096" s="12"/>
      <c r="CQ4096" s="12"/>
      <c r="CR4096" s="12"/>
      <c r="CS4096" s="12"/>
      <c r="CT4096" s="12"/>
      <c r="CU4096" s="12"/>
      <c r="CV4096" s="12"/>
      <c r="CW4096" s="12"/>
      <c r="CX4096" s="12"/>
      <c r="CY4096" s="12"/>
      <c r="CZ4096" s="12"/>
      <c r="DA4096" s="12"/>
      <c r="DB4096" s="12"/>
      <c r="DC4096" s="12"/>
      <c r="DD4096" s="12"/>
      <c r="DE4096" s="12"/>
      <c r="DF4096" s="12"/>
      <c r="DG4096" s="12"/>
      <c r="DH4096" s="12"/>
      <c r="DI4096" s="12"/>
      <c r="DJ4096" s="12"/>
      <c r="DK4096" s="12"/>
      <c r="DL4096" s="12"/>
      <c r="DM4096" s="12"/>
      <c r="DN4096" s="12"/>
      <c r="DO4096" s="12"/>
      <c r="DP4096" s="12"/>
      <c r="DQ4096" s="12"/>
      <c r="DR4096" s="12"/>
      <c r="DS4096" s="12"/>
      <c r="DT4096" s="12"/>
      <c r="DU4096" s="12"/>
      <c r="DV4096" s="12"/>
    </row>
    <row r="4097" spans="1:126" s="14" customFormat="1" ht="75.75" thickBot="1" x14ac:dyDescent="0.3">
      <c r="A4097" s="12"/>
      <c r="B4097" s="13">
        <f t="shared" si="66"/>
        <v>4088</v>
      </c>
      <c r="C4097" s="2" t="s">
        <v>3814</v>
      </c>
      <c r="D4097" s="9">
        <v>8432</v>
      </c>
      <c r="E4097" s="2" t="s">
        <v>4191</v>
      </c>
      <c r="F4097" s="2" t="s">
        <v>4215</v>
      </c>
      <c r="G4097" s="2" t="s">
        <v>4214</v>
      </c>
      <c r="H4097" s="2" t="s">
        <v>334</v>
      </c>
      <c r="J4097" s="12"/>
      <c r="K4097" s="12"/>
      <c r="L4097" s="12"/>
      <c r="M4097" s="12"/>
      <c r="N4097" s="12"/>
      <c r="O4097" s="12"/>
      <c r="P4097" s="12"/>
      <c r="Q4097" s="12"/>
      <c r="R4097" s="12"/>
      <c r="S4097" s="12"/>
      <c r="T4097" s="12"/>
      <c r="U4097" s="12"/>
      <c r="V4097" s="12"/>
      <c r="W4097" s="12"/>
      <c r="X4097" s="12"/>
      <c r="Y4097" s="12"/>
      <c r="Z4097" s="12"/>
      <c r="AA4097" s="12"/>
      <c r="AB4097" s="12"/>
      <c r="AC4097" s="12"/>
      <c r="AD4097" s="12"/>
      <c r="AE4097" s="12"/>
      <c r="AF4097" s="12"/>
      <c r="AG4097" s="12"/>
      <c r="AH4097" s="12"/>
      <c r="AI4097" s="12"/>
      <c r="AJ4097" s="12"/>
      <c r="AK4097" s="12"/>
      <c r="AL4097" s="12"/>
      <c r="AM4097" s="12"/>
      <c r="AN4097" s="12"/>
      <c r="AO4097" s="12"/>
      <c r="AP4097" s="12"/>
      <c r="AQ4097" s="12"/>
      <c r="AR4097" s="12"/>
      <c r="AS4097" s="12"/>
      <c r="AT4097" s="12"/>
      <c r="AU4097" s="12"/>
      <c r="AV4097" s="12"/>
      <c r="AW4097" s="12"/>
      <c r="AX4097" s="12"/>
      <c r="AY4097" s="12"/>
      <c r="AZ4097" s="12"/>
      <c r="BA4097" s="12"/>
      <c r="BB4097" s="12"/>
      <c r="BC4097" s="12"/>
      <c r="BD4097" s="12"/>
      <c r="BE4097" s="12"/>
      <c r="BF4097" s="12"/>
      <c r="BG4097" s="12"/>
      <c r="BH4097" s="12"/>
      <c r="BI4097" s="12"/>
      <c r="BJ4097" s="12"/>
      <c r="BK4097" s="12"/>
      <c r="BL4097" s="12"/>
      <c r="BM4097" s="12"/>
      <c r="BN4097" s="12"/>
      <c r="BO4097" s="12"/>
      <c r="BP4097" s="12"/>
      <c r="BQ4097" s="12"/>
      <c r="BR4097" s="12"/>
      <c r="BS4097" s="12"/>
      <c r="BT4097" s="12"/>
      <c r="BU4097" s="12"/>
      <c r="BV4097" s="12"/>
      <c r="BW4097" s="12"/>
      <c r="BX4097" s="12"/>
      <c r="BY4097" s="12"/>
      <c r="BZ4097" s="12"/>
      <c r="CA4097" s="12"/>
      <c r="CB4097" s="12"/>
      <c r="CC4097" s="12"/>
      <c r="CD4097" s="12"/>
      <c r="CE4097" s="12"/>
      <c r="CF4097" s="12"/>
      <c r="CG4097" s="12"/>
      <c r="CH4097" s="12"/>
      <c r="CI4097" s="12"/>
      <c r="CJ4097" s="12"/>
      <c r="CK4097" s="12"/>
      <c r="CL4097" s="12"/>
      <c r="CM4097" s="12"/>
      <c r="CN4097" s="12"/>
      <c r="CO4097" s="12"/>
      <c r="CP4097" s="12"/>
      <c r="CQ4097" s="12"/>
      <c r="CR4097" s="12"/>
      <c r="CS4097" s="12"/>
      <c r="CT4097" s="12"/>
      <c r="CU4097" s="12"/>
      <c r="CV4097" s="12"/>
      <c r="CW4097" s="12"/>
      <c r="CX4097" s="12"/>
      <c r="CY4097" s="12"/>
      <c r="CZ4097" s="12"/>
      <c r="DA4097" s="12"/>
      <c r="DB4097" s="12"/>
      <c r="DC4097" s="12"/>
      <c r="DD4097" s="12"/>
      <c r="DE4097" s="12"/>
      <c r="DF4097" s="12"/>
      <c r="DG4097" s="12"/>
      <c r="DH4097" s="12"/>
      <c r="DI4097" s="12"/>
      <c r="DJ4097" s="12"/>
      <c r="DK4097" s="12"/>
      <c r="DL4097" s="12"/>
      <c r="DM4097" s="12"/>
      <c r="DN4097" s="12"/>
      <c r="DO4097" s="12"/>
      <c r="DP4097" s="12"/>
      <c r="DQ4097" s="12"/>
      <c r="DR4097" s="12"/>
      <c r="DS4097" s="12"/>
      <c r="DT4097" s="12"/>
      <c r="DU4097" s="12"/>
      <c r="DV4097" s="12"/>
    </row>
    <row r="4098" spans="1:126" s="14" customFormat="1" ht="75.75" thickBot="1" x14ac:dyDescent="0.3">
      <c r="A4098" s="12"/>
      <c r="B4098" s="13">
        <f t="shared" si="66"/>
        <v>4089</v>
      </c>
      <c r="C4098" s="2" t="s">
        <v>3814</v>
      </c>
      <c r="D4098" s="9">
        <v>8432</v>
      </c>
      <c r="E4098" s="2" t="s">
        <v>4191</v>
      </c>
      <c r="F4098" s="2" t="s">
        <v>4136</v>
      </c>
      <c r="G4098" s="2" t="s">
        <v>4151</v>
      </c>
      <c r="H4098" s="2" t="s">
        <v>334</v>
      </c>
      <c r="J4098" s="12"/>
      <c r="K4098" s="12"/>
      <c r="L4098" s="12"/>
      <c r="M4098" s="12"/>
      <c r="N4098" s="12"/>
      <c r="O4098" s="12"/>
      <c r="P4098" s="12"/>
      <c r="Q4098" s="12"/>
      <c r="R4098" s="12"/>
      <c r="S4098" s="12"/>
      <c r="T4098" s="12"/>
      <c r="U4098" s="12"/>
      <c r="V4098" s="12"/>
      <c r="W4098" s="12"/>
      <c r="X4098" s="12"/>
      <c r="Y4098" s="12"/>
      <c r="Z4098" s="12"/>
      <c r="AA4098" s="12"/>
      <c r="AB4098" s="12"/>
      <c r="AC4098" s="12"/>
      <c r="AD4098" s="12"/>
      <c r="AE4098" s="12"/>
      <c r="AF4098" s="12"/>
      <c r="AG4098" s="12"/>
      <c r="AH4098" s="12"/>
      <c r="AI4098" s="12"/>
      <c r="AJ4098" s="12"/>
      <c r="AK4098" s="12"/>
      <c r="AL4098" s="12"/>
      <c r="AM4098" s="12"/>
      <c r="AN4098" s="12"/>
      <c r="AO4098" s="12"/>
      <c r="AP4098" s="12"/>
      <c r="AQ4098" s="12"/>
      <c r="AR4098" s="12"/>
      <c r="AS4098" s="12"/>
      <c r="AT4098" s="12"/>
      <c r="AU4098" s="12"/>
      <c r="AV4098" s="12"/>
      <c r="AW4098" s="12"/>
      <c r="AX4098" s="12"/>
      <c r="AY4098" s="12"/>
      <c r="AZ4098" s="12"/>
      <c r="BA4098" s="12"/>
      <c r="BB4098" s="12"/>
      <c r="BC4098" s="12"/>
      <c r="BD4098" s="12"/>
      <c r="BE4098" s="12"/>
      <c r="BF4098" s="12"/>
      <c r="BG4098" s="12"/>
      <c r="BH4098" s="12"/>
      <c r="BI4098" s="12"/>
      <c r="BJ4098" s="12"/>
      <c r="BK4098" s="12"/>
      <c r="BL4098" s="12"/>
      <c r="BM4098" s="12"/>
      <c r="BN4098" s="12"/>
      <c r="BO4098" s="12"/>
      <c r="BP4098" s="12"/>
      <c r="BQ4098" s="12"/>
      <c r="BR4098" s="12"/>
      <c r="BS4098" s="12"/>
      <c r="BT4098" s="12"/>
      <c r="BU4098" s="12"/>
      <c r="BV4098" s="12"/>
      <c r="BW4098" s="12"/>
      <c r="BX4098" s="12"/>
      <c r="BY4098" s="12"/>
      <c r="BZ4098" s="12"/>
      <c r="CA4098" s="12"/>
      <c r="CB4098" s="12"/>
      <c r="CC4098" s="12"/>
      <c r="CD4098" s="12"/>
      <c r="CE4098" s="12"/>
      <c r="CF4098" s="12"/>
      <c r="CG4098" s="12"/>
      <c r="CH4098" s="12"/>
      <c r="CI4098" s="12"/>
      <c r="CJ4098" s="12"/>
      <c r="CK4098" s="12"/>
      <c r="CL4098" s="12"/>
      <c r="CM4098" s="12"/>
      <c r="CN4098" s="12"/>
      <c r="CO4098" s="12"/>
      <c r="CP4098" s="12"/>
      <c r="CQ4098" s="12"/>
      <c r="CR4098" s="12"/>
      <c r="CS4098" s="12"/>
      <c r="CT4098" s="12"/>
      <c r="CU4098" s="12"/>
      <c r="CV4098" s="12"/>
      <c r="CW4098" s="12"/>
      <c r="CX4098" s="12"/>
      <c r="CY4098" s="12"/>
      <c r="CZ4098" s="12"/>
      <c r="DA4098" s="12"/>
      <c r="DB4098" s="12"/>
      <c r="DC4098" s="12"/>
      <c r="DD4098" s="12"/>
      <c r="DE4098" s="12"/>
      <c r="DF4098" s="12"/>
      <c r="DG4098" s="12"/>
      <c r="DH4098" s="12"/>
      <c r="DI4098" s="12"/>
      <c r="DJ4098" s="12"/>
      <c r="DK4098" s="12"/>
      <c r="DL4098" s="12"/>
      <c r="DM4098" s="12"/>
      <c r="DN4098" s="12"/>
      <c r="DO4098" s="12"/>
      <c r="DP4098" s="12"/>
      <c r="DQ4098" s="12"/>
      <c r="DR4098" s="12"/>
      <c r="DS4098" s="12"/>
      <c r="DT4098" s="12"/>
      <c r="DU4098" s="12"/>
      <c r="DV4098" s="12"/>
    </row>
    <row r="4099" spans="1:126" s="14" customFormat="1" ht="90.75" thickBot="1" x14ac:dyDescent="0.3">
      <c r="A4099" s="12"/>
      <c r="B4099" s="13">
        <f t="shared" si="66"/>
        <v>4090</v>
      </c>
      <c r="C4099" s="2" t="s">
        <v>3814</v>
      </c>
      <c r="D4099" s="9">
        <v>8432</v>
      </c>
      <c r="E4099" s="2" t="s">
        <v>4191</v>
      </c>
      <c r="F4099" s="2" t="s">
        <v>4216</v>
      </c>
      <c r="G4099" s="2" t="s">
        <v>4217</v>
      </c>
      <c r="H4099" s="2" t="s">
        <v>334</v>
      </c>
      <c r="J4099" s="12"/>
      <c r="K4099" s="12"/>
      <c r="L4099" s="12"/>
      <c r="M4099" s="12"/>
      <c r="N4099" s="12"/>
      <c r="O4099" s="12"/>
      <c r="P4099" s="12"/>
      <c r="Q4099" s="12"/>
      <c r="R4099" s="12"/>
      <c r="S4099" s="12"/>
      <c r="T4099" s="12"/>
      <c r="U4099" s="12"/>
      <c r="V4099" s="12"/>
      <c r="W4099" s="12"/>
      <c r="X4099" s="12"/>
      <c r="Y4099" s="12"/>
      <c r="Z4099" s="12"/>
      <c r="AA4099" s="12"/>
      <c r="AB4099" s="12"/>
      <c r="AC4099" s="12"/>
      <c r="AD4099" s="12"/>
      <c r="AE4099" s="12"/>
      <c r="AF4099" s="12"/>
      <c r="AG4099" s="12"/>
      <c r="AH4099" s="12"/>
      <c r="AI4099" s="12"/>
      <c r="AJ4099" s="12"/>
      <c r="AK4099" s="12"/>
      <c r="AL4099" s="12"/>
      <c r="AM4099" s="12"/>
      <c r="AN4099" s="12"/>
      <c r="AO4099" s="12"/>
      <c r="AP4099" s="12"/>
      <c r="AQ4099" s="12"/>
      <c r="AR4099" s="12"/>
      <c r="AS4099" s="12"/>
      <c r="AT4099" s="12"/>
      <c r="AU4099" s="12"/>
      <c r="AV4099" s="12"/>
      <c r="AW4099" s="12"/>
      <c r="AX4099" s="12"/>
      <c r="AY4099" s="12"/>
      <c r="AZ4099" s="12"/>
      <c r="BA4099" s="12"/>
      <c r="BB4099" s="12"/>
      <c r="BC4099" s="12"/>
      <c r="BD4099" s="12"/>
      <c r="BE4099" s="12"/>
      <c r="BF4099" s="12"/>
      <c r="BG4099" s="12"/>
      <c r="BH4099" s="12"/>
      <c r="BI4099" s="12"/>
      <c r="BJ4099" s="12"/>
      <c r="BK4099" s="12"/>
      <c r="BL4099" s="12"/>
      <c r="BM4099" s="12"/>
      <c r="BN4099" s="12"/>
      <c r="BO4099" s="12"/>
      <c r="BP4099" s="12"/>
      <c r="BQ4099" s="12"/>
      <c r="BR4099" s="12"/>
      <c r="BS4099" s="12"/>
      <c r="BT4099" s="12"/>
      <c r="BU4099" s="12"/>
      <c r="BV4099" s="12"/>
      <c r="BW4099" s="12"/>
      <c r="BX4099" s="12"/>
      <c r="BY4099" s="12"/>
      <c r="BZ4099" s="12"/>
      <c r="CA4099" s="12"/>
      <c r="CB4099" s="12"/>
      <c r="CC4099" s="12"/>
      <c r="CD4099" s="12"/>
      <c r="CE4099" s="12"/>
      <c r="CF4099" s="12"/>
      <c r="CG4099" s="12"/>
      <c r="CH4099" s="12"/>
      <c r="CI4099" s="12"/>
      <c r="CJ4099" s="12"/>
      <c r="CK4099" s="12"/>
      <c r="CL4099" s="12"/>
      <c r="CM4099" s="12"/>
      <c r="CN4099" s="12"/>
      <c r="CO4099" s="12"/>
      <c r="CP4099" s="12"/>
      <c r="CQ4099" s="12"/>
      <c r="CR4099" s="12"/>
      <c r="CS4099" s="12"/>
      <c r="CT4099" s="12"/>
      <c r="CU4099" s="12"/>
      <c r="CV4099" s="12"/>
      <c r="CW4099" s="12"/>
      <c r="CX4099" s="12"/>
      <c r="CY4099" s="12"/>
      <c r="CZ4099" s="12"/>
      <c r="DA4099" s="12"/>
      <c r="DB4099" s="12"/>
      <c r="DC4099" s="12"/>
      <c r="DD4099" s="12"/>
      <c r="DE4099" s="12"/>
      <c r="DF4099" s="12"/>
      <c r="DG4099" s="12"/>
      <c r="DH4099" s="12"/>
      <c r="DI4099" s="12"/>
      <c r="DJ4099" s="12"/>
      <c r="DK4099" s="12"/>
      <c r="DL4099" s="12"/>
      <c r="DM4099" s="12"/>
      <c r="DN4099" s="12"/>
      <c r="DO4099" s="12"/>
      <c r="DP4099" s="12"/>
      <c r="DQ4099" s="12"/>
      <c r="DR4099" s="12"/>
      <c r="DS4099" s="12"/>
      <c r="DT4099" s="12"/>
      <c r="DU4099" s="12"/>
      <c r="DV4099" s="12"/>
    </row>
    <row r="4100" spans="1:126" s="14" customFormat="1" ht="90.75" thickBot="1" x14ac:dyDescent="0.3">
      <c r="A4100" s="12"/>
      <c r="B4100" s="13">
        <f t="shared" si="66"/>
        <v>4091</v>
      </c>
      <c r="C4100" s="2" t="s">
        <v>3814</v>
      </c>
      <c r="D4100" s="9">
        <v>8432</v>
      </c>
      <c r="E4100" s="2" t="s">
        <v>4191</v>
      </c>
      <c r="F4100" s="2" t="s">
        <v>4218</v>
      </c>
      <c r="G4100" s="2" t="s">
        <v>4219</v>
      </c>
      <c r="H4100" s="2" t="s">
        <v>334</v>
      </c>
      <c r="J4100" s="12"/>
      <c r="K4100" s="12"/>
      <c r="L4100" s="12"/>
      <c r="M4100" s="12"/>
      <c r="N4100" s="12"/>
      <c r="O4100" s="12"/>
      <c r="P4100" s="12"/>
      <c r="Q4100" s="12"/>
      <c r="R4100" s="12"/>
      <c r="S4100" s="12"/>
      <c r="T4100" s="12"/>
      <c r="U4100" s="12"/>
      <c r="V4100" s="12"/>
      <c r="W4100" s="12"/>
      <c r="X4100" s="12"/>
      <c r="Y4100" s="12"/>
      <c r="Z4100" s="12"/>
      <c r="AA4100" s="12"/>
      <c r="AB4100" s="12"/>
      <c r="AC4100" s="12"/>
      <c r="AD4100" s="12"/>
      <c r="AE4100" s="12"/>
      <c r="AF4100" s="12"/>
      <c r="AG4100" s="12"/>
      <c r="AH4100" s="12"/>
      <c r="AI4100" s="12"/>
      <c r="AJ4100" s="12"/>
      <c r="AK4100" s="12"/>
      <c r="AL4100" s="12"/>
      <c r="AM4100" s="12"/>
      <c r="AN4100" s="12"/>
      <c r="AO4100" s="12"/>
      <c r="AP4100" s="12"/>
      <c r="AQ4100" s="12"/>
      <c r="AR4100" s="12"/>
      <c r="AS4100" s="12"/>
      <c r="AT4100" s="12"/>
      <c r="AU4100" s="12"/>
      <c r="AV4100" s="12"/>
      <c r="AW4100" s="12"/>
      <c r="AX4100" s="12"/>
      <c r="AY4100" s="12"/>
      <c r="AZ4100" s="12"/>
      <c r="BA4100" s="12"/>
      <c r="BB4100" s="12"/>
      <c r="BC4100" s="12"/>
      <c r="BD4100" s="12"/>
      <c r="BE4100" s="12"/>
      <c r="BF4100" s="12"/>
      <c r="BG4100" s="12"/>
      <c r="BH4100" s="12"/>
      <c r="BI4100" s="12"/>
      <c r="BJ4100" s="12"/>
      <c r="BK4100" s="12"/>
      <c r="BL4100" s="12"/>
      <c r="BM4100" s="12"/>
      <c r="BN4100" s="12"/>
      <c r="BO4100" s="12"/>
      <c r="BP4100" s="12"/>
      <c r="BQ4100" s="12"/>
      <c r="BR4100" s="12"/>
      <c r="BS4100" s="12"/>
      <c r="BT4100" s="12"/>
      <c r="BU4100" s="12"/>
      <c r="BV4100" s="12"/>
      <c r="BW4100" s="12"/>
      <c r="BX4100" s="12"/>
      <c r="BY4100" s="12"/>
      <c r="BZ4100" s="12"/>
      <c r="CA4100" s="12"/>
      <c r="CB4100" s="12"/>
      <c r="CC4100" s="12"/>
      <c r="CD4100" s="12"/>
      <c r="CE4100" s="12"/>
      <c r="CF4100" s="12"/>
      <c r="CG4100" s="12"/>
      <c r="CH4100" s="12"/>
      <c r="CI4100" s="12"/>
      <c r="CJ4100" s="12"/>
      <c r="CK4100" s="12"/>
      <c r="CL4100" s="12"/>
      <c r="CM4100" s="12"/>
      <c r="CN4100" s="12"/>
      <c r="CO4100" s="12"/>
      <c r="CP4100" s="12"/>
      <c r="CQ4100" s="12"/>
      <c r="CR4100" s="12"/>
      <c r="CS4100" s="12"/>
      <c r="CT4100" s="12"/>
      <c r="CU4100" s="12"/>
      <c r="CV4100" s="12"/>
      <c r="CW4100" s="12"/>
      <c r="CX4100" s="12"/>
      <c r="CY4100" s="12"/>
      <c r="CZ4100" s="12"/>
      <c r="DA4100" s="12"/>
      <c r="DB4100" s="12"/>
      <c r="DC4100" s="12"/>
      <c r="DD4100" s="12"/>
      <c r="DE4100" s="12"/>
      <c r="DF4100" s="12"/>
      <c r="DG4100" s="12"/>
      <c r="DH4100" s="12"/>
      <c r="DI4100" s="12"/>
      <c r="DJ4100" s="12"/>
      <c r="DK4100" s="12"/>
      <c r="DL4100" s="12"/>
      <c r="DM4100" s="12"/>
      <c r="DN4100" s="12"/>
      <c r="DO4100" s="12"/>
      <c r="DP4100" s="12"/>
      <c r="DQ4100" s="12"/>
      <c r="DR4100" s="12"/>
      <c r="DS4100" s="12"/>
      <c r="DT4100" s="12"/>
      <c r="DU4100" s="12"/>
      <c r="DV4100" s="12"/>
    </row>
    <row r="4101" spans="1:126" s="14" customFormat="1" ht="90.75" thickBot="1" x14ac:dyDescent="0.3">
      <c r="A4101" s="12"/>
      <c r="B4101" s="13">
        <f t="shared" si="66"/>
        <v>4092</v>
      </c>
      <c r="C4101" s="2" t="s">
        <v>3814</v>
      </c>
      <c r="D4101" s="9">
        <v>8432</v>
      </c>
      <c r="E4101" s="2" t="s">
        <v>4191</v>
      </c>
      <c r="F4101" s="2" t="s">
        <v>4220</v>
      </c>
      <c r="G4101" s="2" t="s">
        <v>4221</v>
      </c>
      <c r="H4101" s="2" t="s">
        <v>334</v>
      </c>
      <c r="J4101" s="12"/>
      <c r="K4101" s="12"/>
      <c r="L4101" s="12"/>
      <c r="M4101" s="12"/>
      <c r="N4101" s="12"/>
      <c r="O4101" s="12"/>
      <c r="P4101" s="12"/>
      <c r="Q4101" s="12"/>
      <c r="R4101" s="12"/>
      <c r="S4101" s="12"/>
      <c r="T4101" s="12"/>
      <c r="U4101" s="12"/>
      <c r="V4101" s="12"/>
      <c r="W4101" s="12"/>
      <c r="X4101" s="12"/>
      <c r="Y4101" s="12"/>
      <c r="Z4101" s="12"/>
      <c r="AA4101" s="12"/>
      <c r="AB4101" s="12"/>
      <c r="AC4101" s="12"/>
      <c r="AD4101" s="12"/>
      <c r="AE4101" s="12"/>
      <c r="AF4101" s="12"/>
      <c r="AG4101" s="12"/>
      <c r="AH4101" s="12"/>
      <c r="AI4101" s="12"/>
      <c r="AJ4101" s="12"/>
      <c r="AK4101" s="12"/>
      <c r="AL4101" s="12"/>
      <c r="AM4101" s="12"/>
      <c r="AN4101" s="12"/>
      <c r="AO4101" s="12"/>
      <c r="AP4101" s="12"/>
      <c r="AQ4101" s="12"/>
      <c r="AR4101" s="12"/>
      <c r="AS4101" s="12"/>
      <c r="AT4101" s="12"/>
      <c r="AU4101" s="12"/>
      <c r="AV4101" s="12"/>
      <c r="AW4101" s="12"/>
      <c r="AX4101" s="12"/>
      <c r="AY4101" s="12"/>
      <c r="AZ4101" s="12"/>
      <c r="BA4101" s="12"/>
      <c r="BB4101" s="12"/>
      <c r="BC4101" s="12"/>
      <c r="BD4101" s="12"/>
      <c r="BE4101" s="12"/>
      <c r="BF4101" s="12"/>
      <c r="BG4101" s="12"/>
      <c r="BH4101" s="12"/>
      <c r="BI4101" s="12"/>
      <c r="BJ4101" s="12"/>
      <c r="BK4101" s="12"/>
      <c r="BL4101" s="12"/>
      <c r="BM4101" s="12"/>
      <c r="BN4101" s="12"/>
      <c r="BO4101" s="12"/>
      <c r="BP4101" s="12"/>
      <c r="BQ4101" s="12"/>
      <c r="BR4101" s="12"/>
      <c r="BS4101" s="12"/>
      <c r="BT4101" s="12"/>
      <c r="BU4101" s="12"/>
      <c r="BV4101" s="12"/>
      <c r="BW4101" s="12"/>
      <c r="BX4101" s="12"/>
      <c r="BY4101" s="12"/>
      <c r="BZ4101" s="12"/>
      <c r="CA4101" s="12"/>
      <c r="CB4101" s="12"/>
      <c r="CC4101" s="12"/>
      <c r="CD4101" s="12"/>
      <c r="CE4101" s="12"/>
      <c r="CF4101" s="12"/>
      <c r="CG4101" s="12"/>
      <c r="CH4101" s="12"/>
      <c r="CI4101" s="12"/>
      <c r="CJ4101" s="12"/>
      <c r="CK4101" s="12"/>
      <c r="CL4101" s="12"/>
      <c r="CM4101" s="12"/>
      <c r="CN4101" s="12"/>
      <c r="CO4101" s="12"/>
      <c r="CP4101" s="12"/>
      <c r="CQ4101" s="12"/>
      <c r="CR4101" s="12"/>
      <c r="CS4101" s="12"/>
      <c r="CT4101" s="12"/>
      <c r="CU4101" s="12"/>
      <c r="CV4101" s="12"/>
      <c r="CW4101" s="12"/>
      <c r="CX4101" s="12"/>
      <c r="CY4101" s="12"/>
      <c r="CZ4101" s="12"/>
      <c r="DA4101" s="12"/>
      <c r="DB4101" s="12"/>
      <c r="DC4101" s="12"/>
      <c r="DD4101" s="12"/>
      <c r="DE4101" s="12"/>
      <c r="DF4101" s="12"/>
      <c r="DG4101" s="12"/>
      <c r="DH4101" s="12"/>
      <c r="DI4101" s="12"/>
      <c r="DJ4101" s="12"/>
      <c r="DK4101" s="12"/>
      <c r="DL4101" s="12"/>
      <c r="DM4101" s="12"/>
      <c r="DN4101" s="12"/>
      <c r="DO4101" s="12"/>
      <c r="DP4101" s="12"/>
      <c r="DQ4101" s="12"/>
      <c r="DR4101" s="12"/>
      <c r="DS4101" s="12"/>
      <c r="DT4101" s="12"/>
      <c r="DU4101" s="12"/>
      <c r="DV4101" s="12"/>
    </row>
    <row r="4102" spans="1:126" s="14" customFormat="1" ht="60.75" thickBot="1" x14ac:dyDescent="0.3">
      <c r="A4102" s="12"/>
      <c r="B4102" s="13">
        <f t="shared" si="66"/>
        <v>4093</v>
      </c>
      <c r="C4102" s="2" t="s">
        <v>3814</v>
      </c>
      <c r="D4102" s="9">
        <v>8432</v>
      </c>
      <c r="E4102" s="2" t="s">
        <v>4191</v>
      </c>
      <c r="F4102" s="2" t="s">
        <v>4223</v>
      </c>
      <c r="G4102" s="2" t="s">
        <v>4222</v>
      </c>
      <c r="H4102" s="2" t="s">
        <v>334</v>
      </c>
      <c r="J4102" s="12"/>
      <c r="K4102" s="12"/>
      <c r="L4102" s="12"/>
      <c r="M4102" s="12"/>
      <c r="N4102" s="12"/>
      <c r="O4102" s="12"/>
      <c r="P4102" s="12"/>
      <c r="Q4102" s="12"/>
      <c r="R4102" s="12"/>
      <c r="S4102" s="12"/>
      <c r="T4102" s="12"/>
      <c r="U4102" s="12"/>
      <c r="V4102" s="12"/>
      <c r="W4102" s="12"/>
      <c r="X4102" s="12"/>
      <c r="Y4102" s="12"/>
      <c r="Z4102" s="12"/>
      <c r="AA4102" s="12"/>
      <c r="AB4102" s="12"/>
      <c r="AC4102" s="12"/>
      <c r="AD4102" s="12"/>
      <c r="AE4102" s="12"/>
      <c r="AF4102" s="12"/>
      <c r="AG4102" s="12"/>
      <c r="AH4102" s="12"/>
      <c r="AI4102" s="12"/>
      <c r="AJ4102" s="12"/>
      <c r="AK4102" s="12"/>
      <c r="AL4102" s="12"/>
      <c r="AM4102" s="12"/>
      <c r="AN4102" s="12"/>
      <c r="AO4102" s="12"/>
      <c r="AP4102" s="12"/>
      <c r="AQ4102" s="12"/>
      <c r="AR4102" s="12"/>
      <c r="AS4102" s="12"/>
      <c r="AT4102" s="12"/>
      <c r="AU4102" s="12"/>
      <c r="AV4102" s="12"/>
      <c r="AW4102" s="12"/>
      <c r="AX4102" s="12"/>
      <c r="AY4102" s="12"/>
      <c r="AZ4102" s="12"/>
      <c r="BA4102" s="12"/>
      <c r="BB4102" s="12"/>
      <c r="BC4102" s="12"/>
      <c r="BD4102" s="12"/>
      <c r="BE4102" s="12"/>
      <c r="BF4102" s="12"/>
      <c r="BG4102" s="12"/>
      <c r="BH4102" s="12"/>
      <c r="BI4102" s="12"/>
      <c r="BJ4102" s="12"/>
      <c r="BK4102" s="12"/>
      <c r="BL4102" s="12"/>
      <c r="BM4102" s="12"/>
      <c r="BN4102" s="12"/>
      <c r="BO4102" s="12"/>
      <c r="BP4102" s="12"/>
      <c r="BQ4102" s="12"/>
      <c r="BR4102" s="12"/>
      <c r="BS4102" s="12"/>
      <c r="BT4102" s="12"/>
      <c r="BU4102" s="12"/>
      <c r="BV4102" s="12"/>
      <c r="BW4102" s="12"/>
      <c r="BX4102" s="12"/>
      <c r="BY4102" s="12"/>
      <c r="BZ4102" s="12"/>
      <c r="CA4102" s="12"/>
      <c r="CB4102" s="12"/>
      <c r="CC4102" s="12"/>
      <c r="CD4102" s="12"/>
      <c r="CE4102" s="12"/>
      <c r="CF4102" s="12"/>
      <c r="CG4102" s="12"/>
      <c r="CH4102" s="12"/>
      <c r="CI4102" s="12"/>
      <c r="CJ4102" s="12"/>
      <c r="CK4102" s="12"/>
      <c r="CL4102" s="12"/>
      <c r="CM4102" s="12"/>
      <c r="CN4102" s="12"/>
      <c r="CO4102" s="12"/>
      <c r="CP4102" s="12"/>
      <c r="CQ4102" s="12"/>
      <c r="CR4102" s="12"/>
      <c r="CS4102" s="12"/>
      <c r="CT4102" s="12"/>
      <c r="CU4102" s="12"/>
      <c r="CV4102" s="12"/>
      <c r="CW4102" s="12"/>
      <c r="CX4102" s="12"/>
      <c r="CY4102" s="12"/>
      <c r="CZ4102" s="12"/>
      <c r="DA4102" s="12"/>
      <c r="DB4102" s="12"/>
      <c r="DC4102" s="12"/>
      <c r="DD4102" s="12"/>
      <c r="DE4102" s="12"/>
      <c r="DF4102" s="12"/>
      <c r="DG4102" s="12"/>
      <c r="DH4102" s="12"/>
      <c r="DI4102" s="12"/>
      <c r="DJ4102" s="12"/>
      <c r="DK4102" s="12"/>
      <c r="DL4102" s="12"/>
      <c r="DM4102" s="12"/>
      <c r="DN4102" s="12"/>
      <c r="DO4102" s="12"/>
      <c r="DP4102" s="12"/>
      <c r="DQ4102" s="12"/>
      <c r="DR4102" s="12"/>
      <c r="DS4102" s="12"/>
      <c r="DT4102" s="12"/>
      <c r="DU4102" s="12"/>
      <c r="DV4102" s="12"/>
    </row>
    <row r="4103" spans="1:126" s="14" customFormat="1" ht="285.75" thickBot="1" x14ac:dyDescent="0.3">
      <c r="A4103" s="12"/>
      <c r="B4103" s="13">
        <f t="shared" si="66"/>
        <v>4094</v>
      </c>
      <c r="C4103" s="2" t="s">
        <v>3814</v>
      </c>
      <c r="D4103" s="9" t="s">
        <v>4692</v>
      </c>
      <c r="E4103" s="2" t="s">
        <v>6942</v>
      </c>
      <c r="F4103" s="2" t="s">
        <v>4690</v>
      </c>
      <c r="G4103" s="2" t="s">
        <v>4691</v>
      </c>
      <c r="H4103" s="2" t="s">
        <v>334</v>
      </c>
      <c r="J4103" s="12"/>
      <c r="K4103" s="12"/>
      <c r="L4103" s="12"/>
      <c r="M4103" s="12"/>
      <c r="N4103" s="12"/>
      <c r="O4103" s="12"/>
      <c r="P4103" s="12"/>
      <c r="Q4103" s="12"/>
      <c r="R4103" s="12"/>
      <c r="S4103" s="12"/>
      <c r="T4103" s="12"/>
      <c r="U4103" s="12"/>
      <c r="V4103" s="12"/>
      <c r="W4103" s="12"/>
      <c r="X4103" s="12"/>
      <c r="Y4103" s="12"/>
      <c r="Z4103" s="12"/>
      <c r="AA4103" s="12"/>
      <c r="AB4103" s="12"/>
      <c r="AC4103" s="12"/>
      <c r="AD4103" s="12"/>
      <c r="AE4103" s="12"/>
      <c r="AF4103" s="12"/>
      <c r="AG4103" s="12"/>
      <c r="AH4103" s="12"/>
      <c r="AI4103" s="12"/>
      <c r="AJ4103" s="12"/>
      <c r="AK4103" s="12"/>
      <c r="AL4103" s="12"/>
      <c r="AM4103" s="12"/>
      <c r="AN4103" s="12"/>
      <c r="AO4103" s="12"/>
      <c r="AP4103" s="12"/>
      <c r="AQ4103" s="12"/>
      <c r="AR4103" s="12"/>
      <c r="AS4103" s="12"/>
      <c r="AT4103" s="12"/>
      <c r="AU4103" s="12"/>
      <c r="AV4103" s="12"/>
      <c r="AW4103" s="12"/>
      <c r="AX4103" s="12"/>
      <c r="AY4103" s="12"/>
      <c r="AZ4103" s="12"/>
      <c r="BA4103" s="12"/>
      <c r="BB4103" s="12"/>
      <c r="BC4103" s="12"/>
      <c r="BD4103" s="12"/>
      <c r="BE4103" s="12"/>
      <c r="BF4103" s="12"/>
      <c r="BG4103" s="12"/>
      <c r="BH4103" s="12"/>
      <c r="BI4103" s="12"/>
      <c r="BJ4103" s="12"/>
      <c r="BK4103" s="12"/>
      <c r="BL4103" s="12"/>
      <c r="BM4103" s="12"/>
      <c r="BN4103" s="12"/>
      <c r="BO4103" s="12"/>
      <c r="BP4103" s="12"/>
      <c r="BQ4103" s="12"/>
      <c r="BR4103" s="12"/>
      <c r="BS4103" s="12"/>
      <c r="BT4103" s="12"/>
      <c r="BU4103" s="12"/>
      <c r="BV4103" s="12"/>
      <c r="BW4103" s="12"/>
      <c r="BX4103" s="12"/>
      <c r="BY4103" s="12"/>
      <c r="BZ4103" s="12"/>
      <c r="CA4103" s="12"/>
      <c r="CB4103" s="12"/>
      <c r="CC4103" s="12"/>
      <c r="CD4103" s="12"/>
      <c r="CE4103" s="12"/>
      <c r="CF4103" s="12"/>
      <c r="CG4103" s="12"/>
      <c r="CH4103" s="12"/>
      <c r="CI4103" s="12"/>
      <c r="CJ4103" s="12"/>
      <c r="CK4103" s="12"/>
      <c r="CL4103" s="12"/>
      <c r="CM4103" s="12"/>
      <c r="CN4103" s="12"/>
      <c r="CO4103" s="12"/>
      <c r="CP4103" s="12"/>
      <c r="CQ4103" s="12"/>
      <c r="CR4103" s="12"/>
      <c r="CS4103" s="12"/>
      <c r="CT4103" s="12"/>
      <c r="CU4103" s="12"/>
      <c r="CV4103" s="12"/>
      <c r="CW4103" s="12"/>
      <c r="CX4103" s="12"/>
      <c r="CY4103" s="12"/>
      <c r="CZ4103" s="12"/>
      <c r="DA4103" s="12"/>
      <c r="DB4103" s="12"/>
      <c r="DC4103" s="12"/>
      <c r="DD4103" s="12"/>
      <c r="DE4103" s="12"/>
      <c r="DF4103" s="12"/>
      <c r="DG4103" s="12"/>
      <c r="DH4103" s="12"/>
      <c r="DI4103" s="12"/>
      <c r="DJ4103" s="12"/>
      <c r="DK4103" s="12"/>
      <c r="DL4103" s="12"/>
      <c r="DM4103" s="12"/>
      <c r="DN4103" s="12"/>
      <c r="DO4103" s="12"/>
      <c r="DP4103" s="12"/>
      <c r="DQ4103" s="12"/>
      <c r="DR4103" s="12"/>
      <c r="DS4103" s="12"/>
      <c r="DT4103" s="12"/>
      <c r="DU4103" s="12"/>
      <c r="DV4103" s="12"/>
    </row>
    <row r="4104" spans="1:126" s="14" customFormat="1" ht="75.75" thickBot="1" x14ac:dyDescent="0.3">
      <c r="A4104" s="12"/>
      <c r="B4104" s="13">
        <f t="shared" si="66"/>
        <v>4095</v>
      </c>
      <c r="C4104" s="2" t="s">
        <v>3814</v>
      </c>
      <c r="D4104" s="9">
        <v>8432</v>
      </c>
      <c r="E4104" s="2" t="s">
        <v>4191</v>
      </c>
      <c r="F4104" s="2" t="s">
        <v>4224</v>
      </c>
      <c r="G4104" s="2" t="s">
        <v>4225</v>
      </c>
      <c r="H4104" s="2" t="s">
        <v>334</v>
      </c>
      <c r="J4104" s="12"/>
      <c r="K4104" s="12"/>
      <c r="L4104" s="12"/>
      <c r="M4104" s="12"/>
      <c r="N4104" s="12"/>
      <c r="O4104" s="12"/>
      <c r="P4104" s="12"/>
      <c r="Q4104" s="12"/>
      <c r="R4104" s="12"/>
      <c r="S4104" s="12"/>
      <c r="T4104" s="12"/>
      <c r="U4104" s="12"/>
      <c r="V4104" s="12"/>
      <c r="W4104" s="12"/>
      <c r="X4104" s="12"/>
      <c r="Y4104" s="12"/>
      <c r="Z4104" s="12"/>
      <c r="AA4104" s="12"/>
      <c r="AB4104" s="12"/>
      <c r="AC4104" s="12"/>
      <c r="AD4104" s="12"/>
      <c r="AE4104" s="12"/>
      <c r="AF4104" s="12"/>
      <c r="AG4104" s="12"/>
      <c r="AH4104" s="12"/>
      <c r="AI4104" s="12"/>
      <c r="AJ4104" s="12"/>
      <c r="AK4104" s="12"/>
      <c r="AL4104" s="12"/>
      <c r="AM4104" s="12"/>
      <c r="AN4104" s="12"/>
      <c r="AO4104" s="12"/>
      <c r="AP4104" s="12"/>
      <c r="AQ4104" s="12"/>
      <c r="AR4104" s="12"/>
      <c r="AS4104" s="12"/>
      <c r="AT4104" s="12"/>
      <c r="AU4104" s="12"/>
      <c r="AV4104" s="12"/>
      <c r="AW4104" s="12"/>
      <c r="AX4104" s="12"/>
      <c r="AY4104" s="12"/>
      <c r="AZ4104" s="12"/>
      <c r="BA4104" s="12"/>
      <c r="BB4104" s="12"/>
      <c r="BC4104" s="12"/>
      <c r="BD4104" s="12"/>
      <c r="BE4104" s="12"/>
      <c r="BF4104" s="12"/>
      <c r="BG4104" s="12"/>
      <c r="BH4104" s="12"/>
      <c r="BI4104" s="12"/>
      <c r="BJ4104" s="12"/>
      <c r="BK4104" s="12"/>
      <c r="BL4104" s="12"/>
      <c r="BM4104" s="12"/>
      <c r="BN4104" s="12"/>
      <c r="BO4104" s="12"/>
      <c r="BP4104" s="12"/>
      <c r="BQ4104" s="12"/>
      <c r="BR4104" s="12"/>
      <c r="BS4104" s="12"/>
      <c r="BT4104" s="12"/>
      <c r="BU4104" s="12"/>
      <c r="BV4104" s="12"/>
      <c r="BW4104" s="12"/>
      <c r="BX4104" s="12"/>
      <c r="BY4104" s="12"/>
      <c r="BZ4104" s="12"/>
      <c r="CA4104" s="12"/>
      <c r="CB4104" s="12"/>
      <c r="CC4104" s="12"/>
      <c r="CD4104" s="12"/>
      <c r="CE4104" s="12"/>
      <c r="CF4104" s="12"/>
      <c r="CG4104" s="12"/>
      <c r="CH4104" s="12"/>
      <c r="CI4104" s="12"/>
      <c r="CJ4104" s="12"/>
      <c r="CK4104" s="12"/>
      <c r="CL4104" s="12"/>
      <c r="CM4104" s="12"/>
      <c r="CN4104" s="12"/>
      <c r="CO4104" s="12"/>
      <c r="CP4104" s="12"/>
      <c r="CQ4104" s="12"/>
      <c r="CR4104" s="12"/>
      <c r="CS4104" s="12"/>
      <c r="CT4104" s="12"/>
      <c r="CU4104" s="12"/>
      <c r="CV4104" s="12"/>
      <c r="CW4104" s="12"/>
      <c r="CX4104" s="12"/>
      <c r="CY4104" s="12"/>
      <c r="CZ4104" s="12"/>
      <c r="DA4104" s="12"/>
      <c r="DB4104" s="12"/>
      <c r="DC4104" s="12"/>
      <c r="DD4104" s="12"/>
      <c r="DE4104" s="12"/>
      <c r="DF4104" s="12"/>
      <c r="DG4104" s="12"/>
      <c r="DH4104" s="12"/>
      <c r="DI4104" s="12"/>
      <c r="DJ4104" s="12"/>
      <c r="DK4104" s="12"/>
      <c r="DL4104" s="12"/>
      <c r="DM4104" s="12"/>
      <c r="DN4104" s="12"/>
      <c r="DO4104" s="12"/>
      <c r="DP4104" s="12"/>
      <c r="DQ4104" s="12"/>
      <c r="DR4104" s="12"/>
      <c r="DS4104" s="12"/>
      <c r="DT4104" s="12"/>
      <c r="DU4104" s="12"/>
      <c r="DV4104" s="12"/>
    </row>
    <row r="4105" spans="1:126" s="14" customFormat="1" ht="90.75" thickBot="1" x14ac:dyDescent="0.3">
      <c r="A4105" s="12"/>
      <c r="B4105" s="13">
        <f t="shared" si="66"/>
        <v>4096</v>
      </c>
      <c r="C4105" s="2" t="s">
        <v>3814</v>
      </c>
      <c r="D4105" s="9">
        <v>8432</v>
      </c>
      <c r="E4105" s="2" t="s">
        <v>4191</v>
      </c>
      <c r="F4105" s="2" t="s">
        <v>4227</v>
      </c>
      <c r="G4105" s="2" t="s">
        <v>4226</v>
      </c>
      <c r="H4105" s="2" t="s">
        <v>334</v>
      </c>
      <c r="J4105" s="12"/>
      <c r="K4105" s="12"/>
      <c r="L4105" s="12"/>
      <c r="M4105" s="12"/>
      <c r="N4105" s="12"/>
      <c r="O4105" s="12"/>
      <c r="P4105" s="12"/>
      <c r="Q4105" s="12"/>
      <c r="R4105" s="12"/>
      <c r="S4105" s="12"/>
      <c r="T4105" s="12"/>
      <c r="U4105" s="12"/>
      <c r="V4105" s="12"/>
      <c r="W4105" s="12"/>
      <c r="X4105" s="12"/>
      <c r="Y4105" s="12"/>
      <c r="Z4105" s="12"/>
      <c r="AA4105" s="12"/>
      <c r="AB4105" s="12"/>
      <c r="AC4105" s="12"/>
      <c r="AD4105" s="12"/>
      <c r="AE4105" s="12"/>
      <c r="AF4105" s="12"/>
      <c r="AG4105" s="12"/>
      <c r="AH4105" s="12"/>
      <c r="AI4105" s="12"/>
      <c r="AJ4105" s="12"/>
      <c r="AK4105" s="12"/>
      <c r="AL4105" s="12"/>
      <c r="AM4105" s="12"/>
      <c r="AN4105" s="12"/>
      <c r="AO4105" s="12"/>
      <c r="AP4105" s="12"/>
      <c r="AQ4105" s="12"/>
      <c r="AR4105" s="12"/>
      <c r="AS4105" s="12"/>
      <c r="AT4105" s="12"/>
      <c r="AU4105" s="12"/>
      <c r="AV4105" s="12"/>
      <c r="AW4105" s="12"/>
      <c r="AX4105" s="12"/>
      <c r="AY4105" s="12"/>
      <c r="AZ4105" s="12"/>
      <c r="BA4105" s="12"/>
      <c r="BB4105" s="12"/>
      <c r="BC4105" s="12"/>
      <c r="BD4105" s="12"/>
      <c r="BE4105" s="12"/>
      <c r="BF4105" s="12"/>
      <c r="BG4105" s="12"/>
      <c r="BH4105" s="12"/>
      <c r="BI4105" s="12"/>
      <c r="BJ4105" s="12"/>
      <c r="BK4105" s="12"/>
      <c r="BL4105" s="12"/>
      <c r="BM4105" s="12"/>
      <c r="BN4105" s="12"/>
      <c r="BO4105" s="12"/>
      <c r="BP4105" s="12"/>
      <c r="BQ4105" s="12"/>
      <c r="BR4105" s="12"/>
      <c r="BS4105" s="12"/>
      <c r="BT4105" s="12"/>
      <c r="BU4105" s="12"/>
      <c r="BV4105" s="12"/>
      <c r="BW4105" s="12"/>
      <c r="BX4105" s="12"/>
      <c r="BY4105" s="12"/>
      <c r="BZ4105" s="12"/>
      <c r="CA4105" s="12"/>
      <c r="CB4105" s="12"/>
      <c r="CC4105" s="12"/>
      <c r="CD4105" s="12"/>
      <c r="CE4105" s="12"/>
      <c r="CF4105" s="12"/>
      <c r="CG4105" s="12"/>
      <c r="CH4105" s="12"/>
      <c r="CI4105" s="12"/>
      <c r="CJ4105" s="12"/>
      <c r="CK4105" s="12"/>
      <c r="CL4105" s="12"/>
      <c r="CM4105" s="12"/>
      <c r="CN4105" s="12"/>
      <c r="CO4105" s="12"/>
      <c r="CP4105" s="12"/>
      <c r="CQ4105" s="12"/>
      <c r="CR4105" s="12"/>
      <c r="CS4105" s="12"/>
      <c r="CT4105" s="12"/>
      <c r="CU4105" s="12"/>
      <c r="CV4105" s="12"/>
      <c r="CW4105" s="12"/>
      <c r="CX4105" s="12"/>
      <c r="CY4105" s="12"/>
      <c r="CZ4105" s="12"/>
      <c r="DA4105" s="12"/>
      <c r="DB4105" s="12"/>
      <c r="DC4105" s="12"/>
      <c r="DD4105" s="12"/>
      <c r="DE4105" s="12"/>
      <c r="DF4105" s="12"/>
      <c r="DG4105" s="12"/>
      <c r="DH4105" s="12"/>
      <c r="DI4105" s="12"/>
      <c r="DJ4105" s="12"/>
      <c r="DK4105" s="12"/>
      <c r="DL4105" s="12"/>
      <c r="DM4105" s="12"/>
      <c r="DN4105" s="12"/>
      <c r="DO4105" s="12"/>
      <c r="DP4105" s="12"/>
      <c r="DQ4105" s="12"/>
      <c r="DR4105" s="12"/>
      <c r="DS4105" s="12"/>
      <c r="DT4105" s="12"/>
      <c r="DU4105" s="12"/>
      <c r="DV4105" s="12"/>
    </row>
    <row r="4106" spans="1:126" s="14" customFormat="1" ht="60.75" thickBot="1" x14ac:dyDescent="0.3">
      <c r="A4106" s="12"/>
      <c r="B4106" s="13">
        <f t="shared" ref="B4106:B4169" si="67">B4105+1</f>
        <v>4097</v>
      </c>
      <c r="C4106" s="2" t="s">
        <v>3814</v>
      </c>
      <c r="D4106" s="9">
        <v>8432</v>
      </c>
      <c r="E4106" s="2" t="s">
        <v>4191</v>
      </c>
      <c r="F4106" s="2" t="s">
        <v>4228</v>
      </c>
      <c r="G4106" s="2" t="s">
        <v>4229</v>
      </c>
      <c r="H4106" s="2" t="s">
        <v>334</v>
      </c>
      <c r="J4106" s="12"/>
      <c r="K4106" s="12"/>
      <c r="L4106" s="12"/>
      <c r="M4106" s="12"/>
      <c r="N4106" s="12"/>
      <c r="O4106" s="12"/>
      <c r="P4106" s="12"/>
      <c r="Q4106" s="12"/>
      <c r="R4106" s="12"/>
      <c r="S4106" s="12"/>
      <c r="T4106" s="12"/>
      <c r="U4106" s="12"/>
      <c r="V4106" s="12"/>
      <c r="W4106" s="12"/>
      <c r="X4106" s="12"/>
      <c r="Y4106" s="12"/>
      <c r="Z4106" s="12"/>
      <c r="AA4106" s="12"/>
      <c r="AB4106" s="12"/>
      <c r="AC4106" s="12"/>
      <c r="AD4106" s="12"/>
      <c r="AE4106" s="12"/>
      <c r="AF4106" s="12"/>
      <c r="AG4106" s="12"/>
      <c r="AH4106" s="12"/>
      <c r="AI4106" s="12"/>
      <c r="AJ4106" s="12"/>
      <c r="AK4106" s="12"/>
      <c r="AL4106" s="12"/>
      <c r="AM4106" s="12"/>
      <c r="AN4106" s="12"/>
      <c r="AO4106" s="12"/>
      <c r="AP4106" s="12"/>
      <c r="AQ4106" s="12"/>
      <c r="AR4106" s="12"/>
      <c r="AS4106" s="12"/>
      <c r="AT4106" s="12"/>
      <c r="AU4106" s="12"/>
      <c r="AV4106" s="12"/>
      <c r="AW4106" s="12"/>
      <c r="AX4106" s="12"/>
      <c r="AY4106" s="12"/>
      <c r="AZ4106" s="12"/>
      <c r="BA4106" s="12"/>
      <c r="BB4106" s="12"/>
      <c r="BC4106" s="12"/>
      <c r="BD4106" s="12"/>
      <c r="BE4106" s="12"/>
      <c r="BF4106" s="12"/>
      <c r="BG4106" s="12"/>
      <c r="BH4106" s="12"/>
      <c r="BI4106" s="12"/>
      <c r="BJ4106" s="12"/>
      <c r="BK4106" s="12"/>
      <c r="BL4106" s="12"/>
      <c r="BM4106" s="12"/>
      <c r="BN4106" s="12"/>
      <c r="BO4106" s="12"/>
      <c r="BP4106" s="12"/>
      <c r="BQ4106" s="12"/>
      <c r="BR4106" s="12"/>
      <c r="BS4106" s="12"/>
      <c r="BT4106" s="12"/>
      <c r="BU4106" s="12"/>
      <c r="BV4106" s="12"/>
      <c r="BW4106" s="12"/>
      <c r="BX4106" s="12"/>
      <c r="BY4106" s="12"/>
      <c r="BZ4106" s="12"/>
      <c r="CA4106" s="12"/>
      <c r="CB4106" s="12"/>
      <c r="CC4106" s="12"/>
      <c r="CD4106" s="12"/>
      <c r="CE4106" s="12"/>
      <c r="CF4106" s="12"/>
      <c r="CG4106" s="12"/>
      <c r="CH4106" s="12"/>
      <c r="CI4106" s="12"/>
      <c r="CJ4106" s="12"/>
      <c r="CK4106" s="12"/>
      <c r="CL4106" s="12"/>
      <c r="CM4106" s="12"/>
      <c r="CN4106" s="12"/>
      <c r="CO4106" s="12"/>
      <c r="CP4106" s="12"/>
      <c r="CQ4106" s="12"/>
      <c r="CR4106" s="12"/>
      <c r="CS4106" s="12"/>
      <c r="CT4106" s="12"/>
      <c r="CU4106" s="12"/>
      <c r="CV4106" s="12"/>
      <c r="CW4106" s="12"/>
      <c r="CX4106" s="12"/>
      <c r="CY4106" s="12"/>
      <c r="CZ4106" s="12"/>
      <c r="DA4106" s="12"/>
      <c r="DB4106" s="12"/>
      <c r="DC4106" s="12"/>
      <c r="DD4106" s="12"/>
      <c r="DE4106" s="12"/>
      <c r="DF4106" s="12"/>
      <c r="DG4106" s="12"/>
      <c r="DH4106" s="12"/>
      <c r="DI4106" s="12"/>
      <c r="DJ4106" s="12"/>
      <c r="DK4106" s="12"/>
      <c r="DL4106" s="12"/>
      <c r="DM4106" s="12"/>
      <c r="DN4106" s="12"/>
      <c r="DO4106" s="12"/>
      <c r="DP4106" s="12"/>
      <c r="DQ4106" s="12"/>
      <c r="DR4106" s="12"/>
      <c r="DS4106" s="12"/>
      <c r="DT4106" s="12"/>
      <c r="DU4106" s="12"/>
      <c r="DV4106" s="12"/>
    </row>
    <row r="4107" spans="1:126" s="14" customFormat="1" ht="75.75" thickBot="1" x14ac:dyDescent="0.3">
      <c r="A4107" s="12"/>
      <c r="B4107" s="13">
        <f t="shared" si="67"/>
        <v>4098</v>
      </c>
      <c r="C4107" s="2" t="s">
        <v>3814</v>
      </c>
      <c r="D4107" s="9">
        <v>8432</v>
      </c>
      <c r="E4107" s="2" t="s">
        <v>4191</v>
      </c>
      <c r="F4107" s="2" t="s">
        <v>4230</v>
      </c>
      <c r="G4107" s="2" t="s">
        <v>4231</v>
      </c>
      <c r="H4107" s="2" t="s">
        <v>334</v>
      </c>
      <c r="J4107" s="12"/>
      <c r="K4107" s="12"/>
      <c r="L4107" s="12"/>
      <c r="M4107" s="12"/>
      <c r="N4107" s="12"/>
      <c r="O4107" s="12"/>
      <c r="P4107" s="12"/>
      <c r="Q4107" s="12"/>
      <c r="R4107" s="12"/>
      <c r="S4107" s="12"/>
      <c r="T4107" s="12"/>
      <c r="U4107" s="12"/>
      <c r="V4107" s="12"/>
      <c r="W4107" s="12"/>
      <c r="X4107" s="12"/>
      <c r="Y4107" s="12"/>
      <c r="Z4107" s="12"/>
      <c r="AA4107" s="12"/>
      <c r="AB4107" s="12"/>
      <c r="AC4107" s="12"/>
      <c r="AD4107" s="12"/>
      <c r="AE4107" s="12"/>
      <c r="AF4107" s="12"/>
      <c r="AG4107" s="12"/>
      <c r="AH4107" s="12"/>
      <c r="AI4107" s="12"/>
      <c r="AJ4107" s="12"/>
      <c r="AK4107" s="12"/>
      <c r="AL4107" s="12"/>
      <c r="AM4107" s="12"/>
      <c r="AN4107" s="12"/>
      <c r="AO4107" s="12"/>
      <c r="AP4107" s="12"/>
      <c r="AQ4107" s="12"/>
      <c r="AR4107" s="12"/>
      <c r="AS4107" s="12"/>
      <c r="AT4107" s="12"/>
      <c r="AU4107" s="12"/>
      <c r="AV4107" s="12"/>
      <c r="AW4107" s="12"/>
      <c r="AX4107" s="12"/>
      <c r="AY4107" s="12"/>
      <c r="AZ4107" s="12"/>
      <c r="BA4107" s="12"/>
      <c r="BB4107" s="12"/>
      <c r="BC4107" s="12"/>
      <c r="BD4107" s="12"/>
      <c r="BE4107" s="12"/>
      <c r="BF4107" s="12"/>
      <c r="BG4107" s="12"/>
      <c r="BH4107" s="12"/>
      <c r="BI4107" s="12"/>
      <c r="BJ4107" s="12"/>
      <c r="BK4107" s="12"/>
      <c r="BL4107" s="12"/>
      <c r="BM4107" s="12"/>
      <c r="BN4107" s="12"/>
      <c r="BO4107" s="12"/>
      <c r="BP4107" s="12"/>
      <c r="BQ4107" s="12"/>
      <c r="BR4107" s="12"/>
      <c r="BS4107" s="12"/>
      <c r="BT4107" s="12"/>
      <c r="BU4107" s="12"/>
      <c r="BV4107" s="12"/>
      <c r="BW4107" s="12"/>
      <c r="BX4107" s="12"/>
      <c r="BY4107" s="12"/>
      <c r="BZ4107" s="12"/>
      <c r="CA4107" s="12"/>
      <c r="CB4107" s="12"/>
      <c r="CC4107" s="12"/>
      <c r="CD4107" s="12"/>
      <c r="CE4107" s="12"/>
      <c r="CF4107" s="12"/>
      <c r="CG4107" s="12"/>
      <c r="CH4107" s="12"/>
      <c r="CI4107" s="12"/>
      <c r="CJ4107" s="12"/>
      <c r="CK4107" s="12"/>
      <c r="CL4107" s="12"/>
      <c r="CM4107" s="12"/>
      <c r="CN4107" s="12"/>
      <c r="CO4107" s="12"/>
      <c r="CP4107" s="12"/>
      <c r="CQ4107" s="12"/>
      <c r="CR4107" s="12"/>
      <c r="CS4107" s="12"/>
      <c r="CT4107" s="12"/>
      <c r="CU4107" s="12"/>
      <c r="CV4107" s="12"/>
      <c r="CW4107" s="12"/>
      <c r="CX4107" s="12"/>
      <c r="CY4107" s="12"/>
      <c r="CZ4107" s="12"/>
      <c r="DA4107" s="12"/>
      <c r="DB4107" s="12"/>
      <c r="DC4107" s="12"/>
      <c r="DD4107" s="12"/>
      <c r="DE4107" s="12"/>
      <c r="DF4107" s="12"/>
      <c r="DG4107" s="12"/>
      <c r="DH4107" s="12"/>
      <c r="DI4107" s="12"/>
      <c r="DJ4107" s="12"/>
      <c r="DK4107" s="12"/>
      <c r="DL4107" s="12"/>
      <c r="DM4107" s="12"/>
      <c r="DN4107" s="12"/>
      <c r="DO4107" s="12"/>
      <c r="DP4107" s="12"/>
      <c r="DQ4107" s="12"/>
      <c r="DR4107" s="12"/>
      <c r="DS4107" s="12"/>
      <c r="DT4107" s="12"/>
      <c r="DU4107" s="12"/>
      <c r="DV4107" s="12"/>
    </row>
    <row r="4108" spans="1:126" s="14" customFormat="1" ht="75.75" thickBot="1" x14ac:dyDescent="0.3">
      <c r="A4108" s="12"/>
      <c r="B4108" s="13">
        <f t="shared" si="67"/>
        <v>4099</v>
      </c>
      <c r="C4108" s="2" t="s">
        <v>3814</v>
      </c>
      <c r="D4108" s="9">
        <v>8432</v>
      </c>
      <c r="E4108" s="2" t="s">
        <v>4191</v>
      </c>
      <c r="F4108" s="2" t="s">
        <v>4232</v>
      </c>
      <c r="G4108" s="2" t="s">
        <v>4233</v>
      </c>
      <c r="H4108" s="2" t="s">
        <v>334</v>
      </c>
      <c r="J4108" s="12"/>
      <c r="K4108" s="12"/>
      <c r="L4108" s="12"/>
      <c r="M4108" s="12"/>
      <c r="N4108" s="12"/>
      <c r="O4108" s="12"/>
      <c r="P4108" s="12"/>
      <c r="Q4108" s="12"/>
      <c r="R4108" s="12"/>
      <c r="S4108" s="12"/>
      <c r="T4108" s="12"/>
      <c r="U4108" s="12"/>
      <c r="V4108" s="12"/>
      <c r="W4108" s="12"/>
      <c r="X4108" s="12"/>
      <c r="Y4108" s="12"/>
      <c r="Z4108" s="12"/>
      <c r="AA4108" s="12"/>
      <c r="AB4108" s="12"/>
      <c r="AC4108" s="12"/>
      <c r="AD4108" s="12"/>
      <c r="AE4108" s="12"/>
      <c r="AF4108" s="12"/>
      <c r="AG4108" s="12"/>
      <c r="AH4108" s="12"/>
      <c r="AI4108" s="12"/>
      <c r="AJ4108" s="12"/>
      <c r="AK4108" s="12"/>
      <c r="AL4108" s="12"/>
      <c r="AM4108" s="12"/>
      <c r="AN4108" s="12"/>
      <c r="AO4108" s="12"/>
      <c r="AP4108" s="12"/>
      <c r="AQ4108" s="12"/>
      <c r="AR4108" s="12"/>
      <c r="AS4108" s="12"/>
      <c r="AT4108" s="12"/>
      <c r="AU4108" s="12"/>
      <c r="AV4108" s="12"/>
      <c r="AW4108" s="12"/>
      <c r="AX4108" s="12"/>
      <c r="AY4108" s="12"/>
      <c r="AZ4108" s="12"/>
      <c r="BA4108" s="12"/>
      <c r="BB4108" s="12"/>
      <c r="BC4108" s="12"/>
      <c r="BD4108" s="12"/>
      <c r="BE4108" s="12"/>
      <c r="BF4108" s="12"/>
      <c r="BG4108" s="12"/>
      <c r="BH4108" s="12"/>
      <c r="BI4108" s="12"/>
      <c r="BJ4108" s="12"/>
      <c r="BK4108" s="12"/>
      <c r="BL4108" s="12"/>
      <c r="BM4108" s="12"/>
      <c r="BN4108" s="12"/>
      <c r="BO4108" s="12"/>
      <c r="BP4108" s="12"/>
      <c r="BQ4108" s="12"/>
      <c r="BR4108" s="12"/>
      <c r="BS4108" s="12"/>
      <c r="BT4108" s="12"/>
      <c r="BU4108" s="12"/>
      <c r="BV4108" s="12"/>
      <c r="BW4108" s="12"/>
      <c r="BX4108" s="12"/>
      <c r="BY4108" s="12"/>
      <c r="BZ4108" s="12"/>
      <c r="CA4108" s="12"/>
      <c r="CB4108" s="12"/>
      <c r="CC4108" s="12"/>
      <c r="CD4108" s="12"/>
      <c r="CE4108" s="12"/>
      <c r="CF4108" s="12"/>
      <c r="CG4108" s="12"/>
      <c r="CH4108" s="12"/>
      <c r="CI4108" s="12"/>
      <c r="CJ4108" s="12"/>
      <c r="CK4108" s="12"/>
      <c r="CL4108" s="12"/>
      <c r="CM4108" s="12"/>
      <c r="CN4108" s="12"/>
      <c r="CO4108" s="12"/>
      <c r="CP4108" s="12"/>
      <c r="CQ4108" s="12"/>
      <c r="CR4108" s="12"/>
      <c r="CS4108" s="12"/>
      <c r="CT4108" s="12"/>
      <c r="CU4108" s="12"/>
      <c r="CV4108" s="12"/>
      <c r="CW4108" s="12"/>
      <c r="CX4108" s="12"/>
      <c r="CY4108" s="12"/>
      <c r="CZ4108" s="12"/>
      <c r="DA4108" s="12"/>
      <c r="DB4108" s="12"/>
      <c r="DC4108" s="12"/>
      <c r="DD4108" s="12"/>
      <c r="DE4108" s="12"/>
      <c r="DF4108" s="12"/>
      <c r="DG4108" s="12"/>
      <c r="DH4108" s="12"/>
      <c r="DI4108" s="12"/>
      <c r="DJ4108" s="12"/>
      <c r="DK4108" s="12"/>
      <c r="DL4108" s="12"/>
      <c r="DM4108" s="12"/>
      <c r="DN4108" s="12"/>
      <c r="DO4108" s="12"/>
      <c r="DP4108" s="12"/>
      <c r="DQ4108" s="12"/>
      <c r="DR4108" s="12"/>
      <c r="DS4108" s="12"/>
      <c r="DT4108" s="12"/>
      <c r="DU4108" s="12"/>
      <c r="DV4108" s="12"/>
    </row>
    <row r="4109" spans="1:126" s="14" customFormat="1" ht="105.75" thickBot="1" x14ac:dyDescent="0.3">
      <c r="A4109" s="12"/>
      <c r="B4109" s="13">
        <f t="shared" si="67"/>
        <v>4100</v>
      </c>
      <c r="C4109" s="2" t="s">
        <v>3814</v>
      </c>
      <c r="D4109" s="9">
        <v>8432</v>
      </c>
      <c r="E4109" s="2" t="s">
        <v>4191</v>
      </c>
      <c r="F4109" s="2" t="s">
        <v>4234</v>
      </c>
      <c r="G4109" s="2" t="s">
        <v>4235</v>
      </c>
      <c r="H4109" s="2" t="s">
        <v>334</v>
      </c>
      <c r="J4109" s="12"/>
      <c r="K4109" s="12"/>
      <c r="L4109" s="12"/>
      <c r="M4109" s="12"/>
      <c r="N4109" s="12"/>
      <c r="O4109" s="12"/>
      <c r="P4109" s="12"/>
      <c r="Q4109" s="12"/>
      <c r="R4109" s="12"/>
      <c r="S4109" s="12"/>
      <c r="T4109" s="12"/>
      <c r="U4109" s="12"/>
      <c r="V4109" s="12"/>
      <c r="W4109" s="12"/>
      <c r="X4109" s="12"/>
      <c r="Y4109" s="12"/>
      <c r="Z4109" s="12"/>
      <c r="AA4109" s="12"/>
      <c r="AB4109" s="12"/>
      <c r="AC4109" s="12"/>
      <c r="AD4109" s="12"/>
      <c r="AE4109" s="12"/>
      <c r="AF4109" s="12"/>
      <c r="AG4109" s="12"/>
      <c r="AH4109" s="12"/>
      <c r="AI4109" s="12"/>
      <c r="AJ4109" s="12"/>
      <c r="AK4109" s="12"/>
      <c r="AL4109" s="12"/>
      <c r="AM4109" s="12"/>
      <c r="AN4109" s="12"/>
      <c r="AO4109" s="12"/>
      <c r="AP4109" s="12"/>
      <c r="AQ4109" s="12"/>
      <c r="AR4109" s="12"/>
      <c r="AS4109" s="12"/>
      <c r="AT4109" s="12"/>
      <c r="AU4109" s="12"/>
      <c r="AV4109" s="12"/>
      <c r="AW4109" s="12"/>
      <c r="AX4109" s="12"/>
      <c r="AY4109" s="12"/>
      <c r="AZ4109" s="12"/>
      <c r="BA4109" s="12"/>
      <c r="BB4109" s="12"/>
      <c r="BC4109" s="12"/>
      <c r="BD4109" s="12"/>
      <c r="BE4109" s="12"/>
      <c r="BF4109" s="12"/>
      <c r="BG4109" s="12"/>
      <c r="BH4109" s="12"/>
      <c r="BI4109" s="12"/>
      <c r="BJ4109" s="12"/>
      <c r="BK4109" s="12"/>
      <c r="BL4109" s="12"/>
      <c r="BM4109" s="12"/>
      <c r="BN4109" s="12"/>
      <c r="BO4109" s="12"/>
      <c r="BP4109" s="12"/>
      <c r="BQ4109" s="12"/>
      <c r="BR4109" s="12"/>
      <c r="BS4109" s="12"/>
      <c r="BT4109" s="12"/>
      <c r="BU4109" s="12"/>
      <c r="BV4109" s="12"/>
      <c r="BW4109" s="12"/>
      <c r="BX4109" s="12"/>
      <c r="BY4109" s="12"/>
      <c r="BZ4109" s="12"/>
      <c r="CA4109" s="12"/>
      <c r="CB4109" s="12"/>
      <c r="CC4109" s="12"/>
      <c r="CD4109" s="12"/>
      <c r="CE4109" s="12"/>
      <c r="CF4109" s="12"/>
      <c r="CG4109" s="12"/>
      <c r="CH4109" s="12"/>
      <c r="CI4109" s="12"/>
      <c r="CJ4109" s="12"/>
      <c r="CK4109" s="12"/>
      <c r="CL4109" s="12"/>
      <c r="CM4109" s="12"/>
      <c r="CN4109" s="12"/>
      <c r="CO4109" s="12"/>
      <c r="CP4109" s="12"/>
      <c r="CQ4109" s="12"/>
      <c r="CR4109" s="12"/>
      <c r="CS4109" s="12"/>
      <c r="CT4109" s="12"/>
      <c r="CU4109" s="12"/>
      <c r="CV4109" s="12"/>
      <c r="CW4109" s="12"/>
      <c r="CX4109" s="12"/>
      <c r="CY4109" s="12"/>
      <c r="CZ4109" s="12"/>
      <c r="DA4109" s="12"/>
      <c r="DB4109" s="12"/>
      <c r="DC4109" s="12"/>
      <c r="DD4109" s="12"/>
      <c r="DE4109" s="12"/>
      <c r="DF4109" s="12"/>
      <c r="DG4109" s="12"/>
      <c r="DH4109" s="12"/>
      <c r="DI4109" s="12"/>
      <c r="DJ4109" s="12"/>
      <c r="DK4109" s="12"/>
      <c r="DL4109" s="12"/>
      <c r="DM4109" s="12"/>
      <c r="DN4109" s="12"/>
      <c r="DO4109" s="12"/>
      <c r="DP4109" s="12"/>
      <c r="DQ4109" s="12"/>
      <c r="DR4109" s="12"/>
      <c r="DS4109" s="12"/>
      <c r="DT4109" s="12"/>
      <c r="DU4109" s="12"/>
      <c r="DV4109" s="12"/>
    </row>
    <row r="4110" spans="1:126" s="14" customFormat="1" ht="60.75" thickBot="1" x14ac:dyDescent="0.3">
      <c r="A4110" s="12"/>
      <c r="B4110" s="13">
        <f t="shared" si="67"/>
        <v>4101</v>
      </c>
      <c r="C4110" s="2" t="s">
        <v>3814</v>
      </c>
      <c r="D4110" s="9">
        <v>8432</v>
      </c>
      <c r="E4110" s="2" t="s">
        <v>4191</v>
      </c>
      <c r="F4110" s="2" t="s">
        <v>4236</v>
      </c>
      <c r="G4110" s="2" t="s">
        <v>4237</v>
      </c>
      <c r="H4110" s="2" t="s">
        <v>334</v>
      </c>
      <c r="J4110" s="12"/>
      <c r="K4110" s="12"/>
      <c r="L4110" s="12"/>
      <c r="M4110" s="12"/>
      <c r="N4110" s="12"/>
      <c r="O4110" s="12"/>
      <c r="P4110" s="12"/>
      <c r="Q4110" s="12"/>
      <c r="R4110" s="12"/>
      <c r="S4110" s="12"/>
      <c r="T4110" s="12"/>
      <c r="U4110" s="12"/>
      <c r="V4110" s="12"/>
      <c r="W4110" s="12"/>
      <c r="X4110" s="12"/>
      <c r="Y4110" s="12"/>
      <c r="Z4110" s="12"/>
      <c r="AA4110" s="12"/>
      <c r="AB4110" s="12"/>
      <c r="AC4110" s="12"/>
      <c r="AD4110" s="12"/>
      <c r="AE4110" s="12"/>
      <c r="AF4110" s="12"/>
      <c r="AG4110" s="12"/>
      <c r="AH4110" s="12"/>
      <c r="AI4110" s="12"/>
      <c r="AJ4110" s="12"/>
      <c r="AK4110" s="12"/>
      <c r="AL4110" s="12"/>
      <c r="AM4110" s="12"/>
      <c r="AN4110" s="12"/>
      <c r="AO4110" s="12"/>
      <c r="AP4110" s="12"/>
      <c r="AQ4110" s="12"/>
      <c r="AR4110" s="12"/>
      <c r="AS4110" s="12"/>
      <c r="AT4110" s="12"/>
      <c r="AU4110" s="12"/>
      <c r="AV4110" s="12"/>
      <c r="AW4110" s="12"/>
      <c r="AX4110" s="12"/>
      <c r="AY4110" s="12"/>
      <c r="AZ4110" s="12"/>
      <c r="BA4110" s="12"/>
      <c r="BB4110" s="12"/>
      <c r="BC4110" s="12"/>
      <c r="BD4110" s="12"/>
      <c r="BE4110" s="12"/>
      <c r="BF4110" s="12"/>
      <c r="BG4110" s="12"/>
      <c r="BH4110" s="12"/>
      <c r="BI4110" s="12"/>
      <c r="BJ4110" s="12"/>
      <c r="BK4110" s="12"/>
      <c r="BL4110" s="12"/>
      <c r="BM4110" s="12"/>
      <c r="BN4110" s="12"/>
      <c r="BO4110" s="12"/>
      <c r="BP4110" s="12"/>
      <c r="BQ4110" s="12"/>
      <c r="BR4110" s="12"/>
      <c r="BS4110" s="12"/>
      <c r="BT4110" s="12"/>
      <c r="BU4110" s="12"/>
      <c r="BV4110" s="12"/>
      <c r="BW4110" s="12"/>
      <c r="BX4110" s="12"/>
      <c r="BY4110" s="12"/>
      <c r="BZ4110" s="12"/>
      <c r="CA4110" s="12"/>
      <c r="CB4110" s="12"/>
      <c r="CC4110" s="12"/>
      <c r="CD4110" s="12"/>
      <c r="CE4110" s="12"/>
      <c r="CF4110" s="12"/>
      <c r="CG4110" s="12"/>
      <c r="CH4110" s="12"/>
      <c r="CI4110" s="12"/>
      <c r="CJ4110" s="12"/>
      <c r="CK4110" s="12"/>
      <c r="CL4110" s="12"/>
      <c r="CM4110" s="12"/>
      <c r="CN4110" s="12"/>
      <c r="CO4110" s="12"/>
      <c r="CP4110" s="12"/>
      <c r="CQ4110" s="12"/>
      <c r="CR4110" s="12"/>
      <c r="CS4110" s="12"/>
      <c r="CT4110" s="12"/>
      <c r="CU4110" s="12"/>
      <c r="CV4110" s="12"/>
      <c r="CW4110" s="12"/>
      <c r="CX4110" s="12"/>
      <c r="CY4110" s="12"/>
      <c r="CZ4110" s="12"/>
      <c r="DA4110" s="12"/>
      <c r="DB4110" s="12"/>
      <c r="DC4110" s="12"/>
      <c r="DD4110" s="12"/>
      <c r="DE4110" s="12"/>
      <c r="DF4110" s="12"/>
      <c r="DG4110" s="12"/>
      <c r="DH4110" s="12"/>
      <c r="DI4110" s="12"/>
      <c r="DJ4110" s="12"/>
      <c r="DK4110" s="12"/>
      <c r="DL4110" s="12"/>
      <c r="DM4110" s="12"/>
      <c r="DN4110" s="12"/>
      <c r="DO4110" s="12"/>
      <c r="DP4110" s="12"/>
      <c r="DQ4110" s="12"/>
      <c r="DR4110" s="12"/>
      <c r="DS4110" s="12"/>
      <c r="DT4110" s="12"/>
      <c r="DU4110" s="12"/>
      <c r="DV4110" s="12"/>
    </row>
    <row r="4111" spans="1:126" s="14" customFormat="1" ht="75.75" thickBot="1" x14ac:dyDescent="0.3">
      <c r="A4111" s="12"/>
      <c r="B4111" s="13">
        <f t="shared" si="67"/>
        <v>4102</v>
      </c>
      <c r="C4111" s="2" t="s">
        <v>3814</v>
      </c>
      <c r="D4111" s="9">
        <v>8432</v>
      </c>
      <c r="E4111" s="2" t="s">
        <v>4191</v>
      </c>
      <c r="F4111" s="2" t="s">
        <v>4184</v>
      </c>
      <c r="G4111" s="2" t="s">
        <v>4238</v>
      </c>
      <c r="H4111" s="2" t="s">
        <v>334</v>
      </c>
      <c r="J4111" s="12"/>
      <c r="K4111" s="12"/>
      <c r="L4111" s="12"/>
      <c r="M4111" s="12"/>
      <c r="N4111" s="12"/>
      <c r="O4111" s="12"/>
      <c r="P4111" s="12"/>
      <c r="Q4111" s="12"/>
      <c r="R4111" s="12"/>
      <c r="S4111" s="12"/>
      <c r="T4111" s="12"/>
      <c r="U4111" s="12"/>
      <c r="V4111" s="12"/>
      <c r="W4111" s="12"/>
      <c r="X4111" s="12"/>
      <c r="Y4111" s="12"/>
      <c r="Z4111" s="12"/>
      <c r="AA4111" s="12"/>
      <c r="AB4111" s="12"/>
      <c r="AC4111" s="12"/>
      <c r="AD4111" s="12"/>
      <c r="AE4111" s="12"/>
      <c r="AF4111" s="12"/>
      <c r="AG4111" s="12"/>
      <c r="AH4111" s="12"/>
      <c r="AI4111" s="12"/>
      <c r="AJ4111" s="12"/>
      <c r="AK4111" s="12"/>
      <c r="AL4111" s="12"/>
      <c r="AM4111" s="12"/>
      <c r="AN4111" s="12"/>
      <c r="AO4111" s="12"/>
      <c r="AP4111" s="12"/>
      <c r="AQ4111" s="12"/>
      <c r="AR4111" s="12"/>
      <c r="AS4111" s="12"/>
      <c r="AT4111" s="12"/>
      <c r="AU4111" s="12"/>
      <c r="AV4111" s="12"/>
      <c r="AW4111" s="12"/>
      <c r="AX4111" s="12"/>
      <c r="AY4111" s="12"/>
      <c r="AZ4111" s="12"/>
      <c r="BA4111" s="12"/>
      <c r="BB4111" s="12"/>
      <c r="BC4111" s="12"/>
      <c r="BD4111" s="12"/>
      <c r="BE4111" s="12"/>
      <c r="BF4111" s="12"/>
      <c r="BG4111" s="12"/>
      <c r="BH4111" s="12"/>
      <c r="BI4111" s="12"/>
      <c r="BJ4111" s="12"/>
      <c r="BK4111" s="12"/>
      <c r="BL4111" s="12"/>
      <c r="BM4111" s="12"/>
      <c r="BN4111" s="12"/>
      <c r="BO4111" s="12"/>
      <c r="BP4111" s="12"/>
      <c r="BQ4111" s="12"/>
      <c r="BR4111" s="12"/>
      <c r="BS4111" s="12"/>
      <c r="BT4111" s="12"/>
      <c r="BU4111" s="12"/>
      <c r="BV4111" s="12"/>
      <c r="BW4111" s="12"/>
      <c r="BX4111" s="12"/>
      <c r="BY4111" s="12"/>
      <c r="BZ4111" s="12"/>
      <c r="CA4111" s="12"/>
      <c r="CB4111" s="12"/>
      <c r="CC4111" s="12"/>
      <c r="CD4111" s="12"/>
      <c r="CE4111" s="12"/>
      <c r="CF4111" s="12"/>
      <c r="CG4111" s="12"/>
      <c r="CH4111" s="12"/>
      <c r="CI4111" s="12"/>
      <c r="CJ4111" s="12"/>
      <c r="CK4111" s="12"/>
      <c r="CL4111" s="12"/>
      <c r="CM4111" s="12"/>
      <c r="CN4111" s="12"/>
      <c r="CO4111" s="12"/>
      <c r="CP4111" s="12"/>
      <c r="CQ4111" s="12"/>
      <c r="CR4111" s="12"/>
      <c r="CS4111" s="12"/>
      <c r="CT4111" s="12"/>
      <c r="CU4111" s="12"/>
      <c r="CV4111" s="12"/>
      <c r="CW4111" s="12"/>
      <c r="CX4111" s="12"/>
      <c r="CY4111" s="12"/>
      <c r="CZ4111" s="12"/>
      <c r="DA4111" s="12"/>
      <c r="DB4111" s="12"/>
      <c r="DC4111" s="12"/>
      <c r="DD4111" s="12"/>
      <c r="DE4111" s="12"/>
      <c r="DF4111" s="12"/>
      <c r="DG4111" s="12"/>
      <c r="DH4111" s="12"/>
      <c r="DI4111" s="12"/>
      <c r="DJ4111" s="12"/>
      <c r="DK4111" s="12"/>
      <c r="DL4111" s="12"/>
      <c r="DM4111" s="12"/>
      <c r="DN4111" s="12"/>
      <c r="DO4111" s="12"/>
      <c r="DP4111" s="12"/>
      <c r="DQ4111" s="12"/>
      <c r="DR4111" s="12"/>
      <c r="DS4111" s="12"/>
      <c r="DT4111" s="12"/>
      <c r="DU4111" s="12"/>
      <c r="DV4111" s="12"/>
    </row>
    <row r="4112" spans="1:126" s="14" customFormat="1" ht="75.75" thickBot="1" x14ac:dyDescent="0.3">
      <c r="A4112" s="12"/>
      <c r="B4112" s="13">
        <f t="shared" si="67"/>
        <v>4103</v>
      </c>
      <c r="C4112" s="2" t="s">
        <v>3814</v>
      </c>
      <c r="D4112" s="9">
        <v>8432</v>
      </c>
      <c r="E4112" s="2" t="s">
        <v>4191</v>
      </c>
      <c r="F4112" s="2" t="s">
        <v>4239</v>
      </c>
      <c r="G4112" s="2" t="s">
        <v>4240</v>
      </c>
      <c r="H4112" s="2" t="s">
        <v>334</v>
      </c>
      <c r="J4112" s="12"/>
      <c r="K4112" s="12"/>
      <c r="L4112" s="12"/>
      <c r="M4112" s="12"/>
      <c r="N4112" s="12"/>
      <c r="O4112" s="12"/>
      <c r="P4112" s="12"/>
      <c r="Q4112" s="12"/>
      <c r="R4112" s="12"/>
      <c r="S4112" s="12"/>
      <c r="T4112" s="12"/>
      <c r="U4112" s="12"/>
      <c r="V4112" s="12"/>
      <c r="W4112" s="12"/>
      <c r="X4112" s="12"/>
      <c r="Y4112" s="12"/>
      <c r="Z4112" s="12"/>
      <c r="AA4112" s="12"/>
      <c r="AB4112" s="12"/>
      <c r="AC4112" s="12"/>
      <c r="AD4112" s="12"/>
      <c r="AE4112" s="12"/>
      <c r="AF4112" s="12"/>
      <c r="AG4112" s="12"/>
      <c r="AH4112" s="12"/>
      <c r="AI4112" s="12"/>
      <c r="AJ4112" s="12"/>
      <c r="AK4112" s="12"/>
      <c r="AL4112" s="12"/>
      <c r="AM4112" s="12"/>
      <c r="AN4112" s="12"/>
      <c r="AO4112" s="12"/>
      <c r="AP4112" s="12"/>
      <c r="AQ4112" s="12"/>
      <c r="AR4112" s="12"/>
      <c r="AS4112" s="12"/>
      <c r="AT4112" s="12"/>
      <c r="AU4112" s="12"/>
      <c r="AV4112" s="12"/>
      <c r="AW4112" s="12"/>
      <c r="AX4112" s="12"/>
      <c r="AY4112" s="12"/>
      <c r="AZ4112" s="12"/>
      <c r="BA4112" s="12"/>
      <c r="BB4112" s="12"/>
      <c r="BC4112" s="12"/>
      <c r="BD4112" s="12"/>
      <c r="BE4112" s="12"/>
      <c r="BF4112" s="12"/>
      <c r="BG4112" s="12"/>
      <c r="BH4112" s="12"/>
      <c r="BI4112" s="12"/>
      <c r="BJ4112" s="12"/>
      <c r="BK4112" s="12"/>
      <c r="BL4112" s="12"/>
      <c r="BM4112" s="12"/>
      <c r="BN4112" s="12"/>
      <c r="BO4112" s="12"/>
      <c r="BP4112" s="12"/>
      <c r="BQ4112" s="12"/>
      <c r="BR4112" s="12"/>
      <c r="BS4112" s="12"/>
      <c r="BT4112" s="12"/>
      <c r="BU4112" s="12"/>
      <c r="BV4112" s="12"/>
      <c r="BW4112" s="12"/>
      <c r="BX4112" s="12"/>
      <c r="BY4112" s="12"/>
      <c r="BZ4112" s="12"/>
      <c r="CA4112" s="12"/>
      <c r="CB4112" s="12"/>
      <c r="CC4112" s="12"/>
      <c r="CD4112" s="12"/>
      <c r="CE4112" s="12"/>
      <c r="CF4112" s="12"/>
      <c r="CG4112" s="12"/>
      <c r="CH4112" s="12"/>
      <c r="CI4112" s="12"/>
      <c r="CJ4112" s="12"/>
      <c r="CK4112" s="12"/>
      <c r="CL4112" s="12"/>
      <c r="CM4112" s="12"/>
      <c r="CN4112" s="12"/>
      <c r="CO4112" s="12"/>
      <c r="CP4112" s="12"/>
      <c r="CQ4112" s="12"/>
      <c r="CR4112" s="12"/>
      <c r="CS4112" s="12"/>
      <c r="CT4112" s="12"/>
      <c r="CU4112" s="12"/>
      <c r="CV4112" s="12"/>
      <c r="CW4112" s="12"/>
      <c r="CX4112" s="12"/>
      <c r="CY4112" s="12"/>
      <c r="CZ4112" s="12"/>
      <c r="DA4112" s="12"/>
      <c r="DB4112" s="12"/>
      <c r="DC4112" s="12"/>
      <c r="DD4112" s="12"/>
      <c r="DE4112" s="12"/>
      <c r="DF4112" s="12"/>
      <c r="DG4112" s="12"/>
      <c r="DH4112" s="12"/>
      <c r="DI4112" s="12"/>
      <c r="DJ4112" s="12"/>
      <c r="DK4112" s="12"/>
      <c r="DL4112" s="12"/>
      <c r="DM4112" s="12"/>
      <c r="DN4112" s="12"/>
      <c r="DO4112" s="12"/>
      <c r="DP4112" s="12"/>
      <c r="DQ4112" s="12"/>
      <c r="DR4112" s="12"/>
      <c r="DS4112" s="12"/>
      <c r="DT4112" s="12"/>
      <c r="DU4112" s="12"/>
      <c r="DV4112" s="12"/>
    </row>
    <row r="4113" spans="1:126" s="14" customFormat="1" ht="105.75" thickBot="1" x14ac:dyDescent="0.3">
      <c r="A4113" s="12"/>
      <c r="B4113" s="13">
        <f t="shared" si="67"/>
        <v>4104</v>
      </c>
      <c r="C4113" s="2" t="s">
        <v>3814</v>
      </c>
      <c r="D4113" s="9">
        <v>8432</v>
      </c>
      <c r="E4113" s="2" t="s">
        <v>4191</v>
      </c>
      <c r="F4113" s="2" t="s">
        <v>4241</v>
      </c>
      <c r="G4113" s="2" t="s">
        <v>6034</v>
      </c>
      <c r="H4113" s="2" t="s">
        <v>334</v>
      </c>
      <c r="J4113" s="12"/>
      <c r="K4113" s="12"/>
      <c r="L4113" s="12"/>
      <c r="M4113" s="12"/>
      <c r="N4113" s="12"/>
      <c r="O4113" s="12"/>
      <c r="P4113" s="12"/>
      <c r="Q4113" s="12"/>
      <c r="R4113" s="12"/>
      <c r="S4113" s="12"/>
      <c r="T4113" s="12"/>
      <c r="U4113" s="12"/>
      <c r="V4113" s="12"/>
      <c r="W4113" s="12"/>
      <c r="X4113" s="12"/>
      <c r="Y4113" s="12"/>
      <c r="Z4113" s="12"/>
      <c r="AA4113" s="12"/>
      <c r="AB4113" s="12"/>
      <c r="AC4113" s="12"/>
      <c r="AD4113" s="12"/>
      <c r="AE4113" s="12"/>
      <c r="AF4113" s="12"/>
      <c r="AG4113" s="12"/>
      <c r="AH4113" s="12"/>
      <c r="AI4113" s="12"/>
      <c r="AJ4113" s="12"/>
      <c r="AK4113" s="12"/>
      <c r="AL4113" s="12"/>
      <c r="AM4113" s="12"/>
      <c r="AN4113" s="12"/>
      <c r="AO4113" s="12"/>
      <c r="AP4113" s="12"/>
      <c r="AQ4113" s="12"/>
      <c r="AR4113" s="12"/>
      <c r="AS4113" s="12"/>
      <c r="AT4113" s="12"/>
      <c r="AU4113" s="12"/>
      <c r="AV4113" s="12"/>
      <c r="AW4113" s="12"/>
      <c r="AX4113" s="12"/>
      <c r="AY4113" s="12"/>
      <c r="AZ4113" s="12"/>
      <c r="BA4113" s="12"/>
      <c r="BB4113" s="12"/>
      <c r="BC4113" s="12"/>
      <c r="BD4113" s="12"/>
      <c r="BE4113" s="12"/>
      <c r="BF4113" s="12"/>
      <c r="BG4113" s="12"/>
      <c r="BH4113" s="12"/>
      <c r="BI4113" s="12"/>
      <c r="BJ4113" s="12"/>
      <c r="BK4113" s="12"/>
      <c r="BL4113" s="12"/>
      <c r="BM4113" s="12"/>
      <c r="BN4113" s="12"/>
      <c r="BO4113" s="12"/>
      <c r="BP4113" s="12"/>
      <c r="BQ4113" s="12"/>
      <c r="BR4113" s="12"/>
      <c r="BS4113" s="12"/>
      <c r="BT4113" s="12"/>
      <c r="BU4113" s="12"/>
      <c r="BV4113" s="12"/>
      <c r="BW4113" s="12"/>
      <c r="BX4113" s="12"/>
      <c r="BY4113" s="12"/>
      <c r="BZ4113" s="12"/>
      <c r="CA4113" s="12"/>
      <c r="CB4113" s="12"/>
      <c r="CC4113" s="12"/>
      <c r="CD4113" s="12"/>
      <c r="CE4113" s="12"/>
      <c r="CF4113" s="12"/>
      <c r="CG4113" s="12"/>
      <c r="CH4113" s="12"/>
      <c r="CI4113" s="12"/>
      <c r="CJ4113" s="12"/>
      <c r="CK4113" s="12"/>
      <c r="CL4113" s="12"/>
      <c r="CM4113" s="12"/>
      <c r="CN4113" s="12"/>
      <c r="CO4113" s="12"/>
      <c r="CP4113" s="12"/>
      <c r="CQ4113" s="12"/>
      <c r="CR4113" s="12"/>
      <c r="CS4113" s="12"/>
      <c r="CT4113" s="12"/>
      <c r="CU4113" s="12"/>
      <c r="CV4113" s="12"/>
      <c r="CW4113" s="12"/>
      <c r="CX4113" s="12"/>
      <c r="CY4113" s="12"/>
      <c r="CZ4113" s="12"/>
      <c r="DA4113" s="12"/>
      <c r="DB4113" s="12"/>
      <c r="DC4113" s="12"/>
      <c r="DD4113" s="12"/>
      <c r="DE4113" s="12"/>
      <c r="DF4113" s="12"/>
      <c r="DG4113" s="12"/>
      <c r="DH4113" s="12"/>
      <c r="DI4113" s="12"/>
      <c r="DJ4113" s="12"/>
      <c r="DK4113" s="12"/>
      <c r="DL4113" s="12"/>
      <c r="DM4113" s="12"/>
      <c r="DN4113" s="12"/>
      <c r="DO4113" s="12"/>
      <c r="DP4113" s="12"/>
      <c r="DQ4113" s="12"/>
      <c r="DR4113" s="12"/>
      <c r="DS4113" s="12"/>
      <c r="DT4113" s="12"/>
      <c r="DU4113" s="12"/>
      <c r="DV4113" s="12"/>
    </row>
    <row r="4114" spans="1:126" s="14" customFormat="1" ht="75.75" thickBot="1" x14ac:dyDescent="0.3">
      <c r="A4114" s="12"/>
      <c r="B4114" s="13">
        <f t="shared" si="67"/>
        <v>4105</v>
      </c>
      <c r="C4114" s="2" t="s">
        <v>3814</v>
      </c>
      <c r="D4114" s="9">
        <v>8432</v>
      </c>
      <c r="E4114" s="2" t="s">
        <v>4242</v>
      </c>
      <c r="F4114" s="2" t="s">
        <v>4232</v>
      </c>
      <c r="G4114" s="2" t="s">
        <v>6035</v>
      </c>
      <c r="H4114" s="2" t="s">
        <v>334</v>
      </c>
      <c r="J4114" s="12"/>
      <c r="K4114" s="12"/>
      <c r="L4114" s="12"/>
      <c r="M4114" s="12"/>
      <c r="N4114" s="12"/>
      <c r="O4114" s="12"/>
      <c r="P4114" s="12"/>
      <c r="Q4114" s="12"/>
      <c r="R4114" s="12"/>
      <c r="S4114" s="12"/>
      <c r="T4114" s="12"/>
      <c r="U4114" s="12"/>
      <c r="V4114" s="12"/>
      <c r="W4114" s="12"/>
      <c r="X4114" s="12"/>
      <c r="Y4114" s="12"/>
      <c r="Z4114" s="12"/>
      <c r="AA4114" s="12"/>
      <c r="AB4114" s="12"/>
      <c r="AC4114" s="12"/>
      <c r="AD4114" s="12"/>
      <c r="AE4114" s="12"/>
      <c r="AF4114" s="12"/>
      <c r="AG4114" s="12"/>
      <c r="AH4114" s="12"/>
      <c r="AI4114" s="12"/>
      <c r="AJ4114" s="12"/>
      <c r="AK4114" s="12"/>
      <c r="AL4114" s="12"/>
      <c r="AM4114" s="12"/>
      <c r="AN4114" s="12"/>
      <c r="AO4114" s="12"/>
      <c r="AP4114" s="12"/>
      <c r="AQ4114" s="12"/>
      <c r="AR4114" s="12"/>
      <c r="AS4114" s="12"/>
      <c r="AT4114" s="12"/>
      <c r="AU4114" s="12"/>
      <c r="AV4114" s="12"/>
      <c r="AW4114" s="12"/>
      <c r="AX4114" s="12"/>
      <c r="AY4114" s="12"/>
      <c r="AZ4114" s="12"/>
      <c r="BA4114" s="12"/>
      <c r="BB4114" s="12"/>
      <c r="BC4114" s="12"/>
      <c r="BD4114" s="12"/>
      <c r="BE4114" s="12"/>
      <c r="BF4114" s="12"/>
      <c r="BG4114" s="12"/>
      <c r="BH4114" s="12"/>
      <c r="BI4114" s="12"/>
      <c r="BJ4114" s="12"/>
      <c r="BK4114" s="12"/>
      <c r="BL4114" s="12"/>
      <c r="BM4114" s="12"/>
      <c r="BN4114" s="12"/>
      <c r="BO4114" s="12"/>
      <c r="BP4114" s="12"/>
      <c r="BQ4114" s="12"/>
      <c r="BR4114" s="12"/>
      <c r="BS4114" s="12"/>
      <c r="BT4114" s="12"/>
      <c r="BU4114" s="12"/>
      <c r="BV4114" s="12"/>
      <c r="BW4114" s="12"/>
      <c r="BX4114" s="12"/>
      <c r="BY4114" s="12"/>
      <c r="BZ4114" s="12"/>
      <c r="CA4114" s="12"/>
      <c r="CB4114" s="12"/>
      <c r="CC4114" s="12"/>
      <c r="CD4114" s="12"/>
      <c r="CE4114" s="12"/>
      <c r="CF4114" s="12"/>
      <c r="CG4114" s="12"/>
      <c r="CH4114" s="12"/>
      <c r="CI4114" s="12"/>
      <c r="CJ4114" s="12"/>
      <c r="CK4114" s="12"/>
      <c r="CL4114" s="12"/>
      <c r="CM4114" s="12"/>
      <c r="CN4114" s="12"/>
      <c r="CO4114" s="12"/>
      <c r="CP4114" s="12"/>
      <c r="CQ4114" s="12"/>
      <c r="CR4114" s="12"/>
      <c r="CS4114" s="12"/>
      <c r="CT4114" s="12"/>
      <c r="CU4114" s="12"/>
      <c r="CV4114" s="12"/>
      <c r="CW4114" s="12"/>
      <c r="CX4114" s="12"/>
      <c r="CY4114" s="12"/>
      <c r="CZ4114" s="12"/>
      <c r="DA4114" s="12"/>
      <c r="DB4114" s="12"/>
      <c r="DC4114" s="12"/>
      <c r="DD4114" s="12"/>
      <c r="DE4114" s="12"/>
      <c r="DF4114" s="12"/>
      <c r="DG4114" s="12"/>
      <c r="DH4114" s="12"/>
      <c r="DI4114" s="12"/>
      <c r="DJ4114" s="12"/>
      <c r="DK4114" s="12"/>
      <c r="DL4114" s="12"/>
      <c r="DM4114" s="12"/>
      <c r="DN4114" s="12"/>
      <c r="DO4114" s="12"/>
      <c r="DP4114" s="12"/>
      <c r="DQ4114" s="12"/>
      <c r="DR4114" s="12"/>
      <c r="DS4114" s="12"/>
      <c r="DT4114" s="12"/>
      <c r="DU4114" s="12"/>
      <c r="DV4114" s="12"/>
    </row>
    <row r="4115" spans="1:126" s="14" customFormat="1" ht="60.75" thickBot="1" x14ac:dyDescent="0.3">
      <c r="A4115" s="12"/>
      <c r="B4115" s="13">
        <f t="shared" si="67"/>
        <v>4106</v>
      </c>
      <c r="C4115" s="2" t="s">
        <v>3814</v>
      </c>
      <c r="D4115" s="9">
        <v>8432</v>
      </c>
      <c r="E4115" s="2" t="s">
        <v>4242</v>
      </c>
      <c r="F4115" s="2" t="s">
        <v>4193</v>
      </c>
      <c r="G4115" s="2" t="s">
        <v>4243</v>
      </c>
      <c r="H4115" s="2" t="s">
        <v>334</v>
      </c>
      <c r="J4115" s="12"/>
      <c r="K4115" s="12"/>
      <c r="L4115" s="12"/>
      <c r="M4115" s="12"/>
      <c r="N4115" s="12"/>
      <c r="O4115" s="12"/>
      <c r="P4115" s="12"/>
      <c r="Q4115" s="12"/>
      <c r="R4115" s="12"/>
      <c r="S4115" s="12"/>
      <c r="T4115" s="12"/>
      <c r="U4115" s="12"/>
      <c r="V4115" s="12"/>
      <c r="W4115" s="12"/>
      <c r="X4115" s="12"/>
      <c r="Y4115" s="12"/>
      <c r="Z4115" s="12"/>
      <c r="AA4115" s="12"/>
      <c r="AB4115" s="12"/>
      <c r="AC4115" s="12"/>
      <c r="AD4115" s="12"/>
      <c r="AE4115" s="12"/>
      <c r="AF4115" s="12"/>
      <c r="AG4115" s="12"/>
      <c r="AH4115" s="12"/>
      <c r="AI4115" s="12"/>
      <c r="AJ4115" s="12"/>
      <c r="AK4115" s="12"/>
      <c r="AL4115" s="12"/>
      <c r="AM4115" s="12"/>
      <c r="AN4115" s="12"/>
      <c r="AO4115" s="12"/>
      <c r="AP4115" s="12"/>
      <c r="AQ4115" s="12"/>
      <c r="AR4115" s="12"/>
      <c r="AS4115" s="12"/>
      <c r="AT4115" s="12"/>
      <c r="AU4115" s="12"/>
      <c r="AV4115" s="12"/>
      <c r="AW4115" s="12"/>
      <c r="AX4115" s="12"/>
      <c r="AY4115" s="12"/>
      <c r="AZ4115" s="12"/>
      <c r="BA4115" s="12"/>
      <c r="BB4115" s="12"/>
      <c r="BC4115" s="12"/>
      <c r="BD4115" s="12"/>
      <c r="BE4115" s="12"/>
      <c r="BF4115" s="12"/>
      <c r="BG4115" s="12"/>
      <c r="BH4115" s="12"/>
      <c r="BI4115" s="12"/>
      <c r="BJ4115" s="12"/>
      <c r="BK4115" s="12"/>
      <c r="BL4115" s="12"/>
      <c r="BM4115" s="12"/>
      <c r="BN4115" s="12"/>
      <c r="BO4115" s="12"/>
      <c r="BP4115" s="12"/>
      <c r="BQ4115" s="12"/>
      <c r="BR4115" s="12"/>
      <c r="BS4115" s="12"/>
      <c r="BT4115" s="12"/>
      <c r="BU4115" s="12"/>
      <c r="BV4115" s="12"/>
      <c r="BW4115" s="12"/>
      <c r="BX4115" s="12"/>
      <c r="BY4115" s="12"/>
      <c r="BZ4115" s="12"/>
      <c r="CA4115" s="12"/>
      <c r="CB4115" s="12"/>
      <c r="CC4115" s="12"/>
      <c r="CD4115" s="12"/>
      <c r="CE4115" s="12"/>
      <c r="CF4115" s="12"/>
      <c r="CG4115" s="12"/>
      <c r="CH4115" s="12"/>
      <c r="CI4115" s="12"/>
      <c r="CJ4115" s="12"/>
      <c r="CK4115" s="12"/>
      <c r="CL4115" s="12"/>
      <c r="CM4115" s="12"/>
      <c r="CN4115" s="12"/>
      <c r="CO4115" s="12"/>
      <c r="CP4115" s="12"/>
      <c r="CQ4115" s="12"/>
      <c r="CR4115" s="12"/>
      <c r="CS4115" s="12"/>
      <c r="CT4115" s="12"/>
      <c r="CU4115" s="12"/>
      <c r="CV4115" s="12"/>
      <c r="CW4115" s="12"/>
      <c r="CX4115" s="12"/>
      <c r="CY4115" s="12"/>
      <c r="CZ4115" s="12"/>
      <c r="DA4115" s="12"/>
      <c r="DB4115" s="12"/>
      <c r="DC4115" s="12"/>
      <c r="DD4115" s="12"/>
      <c r="DE4115" s="12"/>
      <c r="DF4115" s="12"/>
      <c r="DG4115" s="12"/>
      <c r="DH4115" s="12"/>
      <c r="DI4115" s="12"/>
      <c r="DJ4115" s="12"/>
      <c r="DK4115" s="12"/>
      <c r="DL4115" s="12"/>
      <c r="DM4115" s="12"/>
      <c r="DN4115" s="12"/>
      <c r="DO4115" s="12"/>
      <c r="DP4115" s="12"/>
      <c r="DQ4115" s="12"/>
      <c r="DR4115" s="12"/>
      <c r="DS4115" s="12"/>
      <c r="DT4115" s="12"/>
      <c r="DU4115" s="12"/>
      <c r="DV4115" s="12"/>
    </row>
    <row r="4116" spans="1:126" s="14" customFormat="1" ht="90.75" thickBot="1" x14ac:dyDescent="0.3">
      <c r="A4116" s="12"/>
      <c r="B4116" s="13">
        <f t="shared" si="67"/>
        <v>4107</v>
      </c>
      <c r="C4116" s="2" t="s">
        <v>3814</v>
      </c>
      <c r="D4116" s="9">
        <v>8432</v>
      </c>
      <c r="E4116" s="2" t="s">
        <v>4242</v>
      </c>
      <c r="F4116" s="2" t="s">
        <v>4244</v>
      </c>
      <c r="G4116" s="2" t="s">
        <v>6116</v>
      </c>
      <c r="H4116" s="2" t="s">
        <v>334</v>
      </c>
      <c r="J4116" s="12"/>
      <c r="K4116" s="12"/>
      <c r="L4116" s="12"/>
      <c r="M4116" s="12"/>
      <c r="N4116" s="12"/>
      <c r="O4116" s="12"/>
      <c r="P4116" s="12"/>
      <c r="Q4116" s="12"/>
      <c r="R4116" s="12"/>
      <c r="S4116" s="12"/>
      <c r="T4116" s="12"/>
      <c r="U4116" s="12"/>
      <c r="V4116" s="12"/>
      <c r="W4116" s="12"/>
      <c r="X4116" s="12"/>
      <c r="Y4116" s="12"/>
      <c r="Z4116" s="12"/>
      <c r="AA4116" s="12"/>
      <c r="AB4116" s="12"/>
      <c r="AC4116" s="12"/>
      <c r="AD4116" s="12"/>
      <c r="AE4116" s="12"/>
      <c r="AF4116" s="12"/>
      <c r="AG4116" s="12"/>
      <c r="AH4116" s="12"/>
      <c r="AI4116" s="12"/>
      <c r="AJ4116" s="12"/>
      <c r="AK4116" s="12"/>
      <c r="AL4116" s="12"/>
      <c r="AM4116" s="12"/>
      <c r="AN4116" s="12"/>
      <c r="AO4116" s="12"/>
      <c r="AP4116" s="12"/>
      <c r="AQ4116" s="12"/>
      <c r="AR4116" s="12"/>
      <c r="AS4116" s="12"/>
      <c r="AT4116" s="12"/>
      <c r="AU4116" s="12"/>
      <c r="AV4116" s="12"/>
      <c r="AW4116" s="12"/>
      <c r="AX4116" s="12"/>
      <c r="AY4116" s="12"/>
      <c r="AZ4116" s="12"/>
      <c r="BA4116" s="12"/>
      <c r="BB4116" s="12"/>
      <c r="BC4116" s="12"/>
      <c r="BD4116" s="12"/>
      <c r="BE4116" s="12"/>
      <c r="BF4116" s="12"/>
      <c r="BG4116" s="12"/>
      <c r="BH4116" s="12"/>
      <c r="BI4116" s="12"/>
      <c r="BJ4116" s="12"/>
      <c r="BK4116" s="12"/>
      <c r="BL4116" s="12"/>
      <c r="BM4116" s="12"/>
      <c r="BN4116" s="12"/>
      <c r="BO4116" s="12"/>
      <c r="BP4116" s="12"/>
      <c r="BQ4116" s="12"/>
      <c r="BR4116" s="12"/>
      <c r="BS4116" s="12"/>
      <c r="BT4116" s="12"/>
      <c r="BU4116" s="12"/>
      <c r="BV4116" s="12"/>
      <c r="BW4116" s="12"/>
      <c r="BX4116" s="12"/>
      <c r="BY4116" s="12"/>
      <c r="BZ4116" s="12"/>
      <c r="CA4116" s="12"/>
      <c r="CB4116" s="12"/>
      <c r="CC4116" s="12"/>
      <c r="CD4116" s="12"/>
      <c r="CE4116" s="12"/>
      <c r="CF4116" s="12"/>
      <c r="CG4116" s="12"/>
      <c r="CH4116" s="12"/>
      <c r="CI4116" s="12"/>
      <c r="CJ4116" s="12"/>
      <c r="CK4116" s="12"/>
      <c r="CL4116" s="12"/>
      <c r="CM4116" s="12"/>
      <c r="CN4116" s="12"/>
      <c r="CO4116" s="12"/>
      <c r="CP4116" s="12"/>
      <c r="CQ4116" s="12"/>
      <c r="CR4116" s="12"/>
      <c r="CS4116" s="12"/>
      <c r="CT4116" s="12"/>
      <c r="CU4116" s="12"/>
      <c r="CV4116" s="12"/>
      <c r="CW4116" s="12"/>
      <c r="CX4116" s="12"/>
      <c r="CY4116" s="12"/>
      <c r="CZ4116" s="12"/>
      <c r="DA4116" s="12"/>
      <c r="DB4116" s="12"/>
      <c r="DC4116" s="12"/>
      <c r="DD4116" s="12"/>
      <c r="DE4116" s="12"/>
      <c r="DF4116" s="12"/>
      <c r="DG4116" s="12"/>
      <c r="DH4116" s="12"/>
      <c r="DI4116" s="12"/>
      <c r="DJ4116" s="12"/>
      <c r="DK4116" s="12"/>
      <c r="DL4116" s="12"/>
      <c r="DM4116" s="12"/>
      <c r="DN4116" s="12"/>
      <c r="DO4116" s="12"/>
      <c r="DP4116" s="12"/>
      <c r="DQ4116" s="12"/>
      <c r="DR4116" s="12"/>
      <c r="DS4116" s="12"/>
      <c r="DT4116" s="12"/>
      <c r="DU4116" s="12"/>
      <c r="DV4116" s="12"/>
    </row>
    <row r="4117" spans="1:126" s="14" customFormat="1" ht="75.75" thickBot="1" x14ac:dyDescent="0.3">
      <c r="A4117" s="12"/>
      <c r="B4117" s="13">
        <f t="shared" si="67"/>
        <v>4108</v>
      </c>
      <c r="C4117" s="2" t="s">
        <v>3814</v>
      </c>
      <c r="D4117" s="9">
        <v>8432</v>
      </c>
      <c r="E4117" s="2" t="s">
        <v>4242</v>
      </c>
      <c r="F4117" s="2" t="s">
        <v>4136</v>
      </c>
      <c r="G4117" s="2" t="s">
        <v>4151</v>
      </c>
      <c r="H4117" s="2" t="s">
        <v>334</v>
      </c>
      <c r="J4117" s="12"/>
      <c r="K4117" s="12"/>
      <c r="L4117" s="12"/>
      <c r="M4117" s="12"/>
      <c r="N4117" s="12"/>
      <c r="O4117" s="12"/>
      <c r="P4117" s="12"/>
      <c r="Q4117" s="12"/>
      <c r="R4117" s="12"/>
      <c r="S4117" s="12"/>
      <c r="T4117" s="12"/>
      <c r="U4117" s="12"/>
      <c r="V4117" s="12"/>
      <c r="W4117" s="12"/>
      <c r="X4117" s="12"/>
      <c r="Y4117" s="12"/>
      <c r="Z4117" s="12"/>
      <c r="AA4117" s="12"/>
      <c r="AB4117" s="12"/>
      <c r="AC4117" s="12"/>
      <c r="AD4117" s="12"/>
      <c r="AE4117" s="12"/>
      <c r="AF4117" s="12"/>
      <c r="AG4117" s="12"/>
      <c r="AH4117" s="12"/>
      <c r="AI4117" s="12"/>
      <c r="AJ4117" s="12"/>
      <c r="AK4117" s="12"/>
      <c r="AL4117" s="12"/>
      <c r="AM4117" s="12"/>
      <c r="AN4117" s="12"/>
      <c r="AO4117" s="12"/>
      <c r="AP4117" s="12"/>
      <c r="AQ4117" s="12"/>
      <c r="AR4117" s="12"/>
      <c r="AS4117" s="12"/>
      <c r="AT4117" s="12"/>
      <c r="AU4117" s="12"/>
      <c r="AV4117" s="12"/>
      <c r="AW4117" s="12"/>
      <c r="AX4117" s="12"/>
      <c r="AY4117" s="12"/>
      <c r="AZ4117" s="12"/>
      <c r="BA4117" s="12"/>
      <c r="BB4117" s="12"/>
      <c r="BC4117" s="12"/>
      <c r="BD4117" s="12"/>
      <c r="BE4117" s="12"/>
      <c r="BF4117" s="12"/>
      <c r="BG4117" s="12"/>
      <c r="BH4117" s="12"/>
      <c r="BI4117" s="12"/>
      <c r="BJ4117" s="12"/>
      <c r="BK4117" s="12"/>
      <c r="BL4117" s="12"/>
      <c r="BM4117" s="12"/>
      <c r="BN4117" s="12"/>
      <c r="BO4117" s="12"/>
      <c r="BP4117" s="12"/>
      <c r="BQ4117" s="12"/>
      <c r="BR4117" s="12"/>
      <c r="BS4117" s="12"/>
      <c r="BT4117" s="12"/>
      <c r="BU4117" s="12"/>
      <c r="BV4117" s="12"/>
      <c r="BW4117" s="12"/>
      <c r="BX4117" s="12"/>
      <c r="BY4117" s="12"/>
      <c r="BZ4117" s="12"/>
      <c r="CA4117" s="12"/>
      <c r="CB4117" s="12"/>
      <c r="CC4117" s="12"/>
      <c r="CD4117" s="12"/>
      <c r="CE4117" s="12"/>
      <c r="CF4117" s="12"/>
      <c r="CG4117" s="12"/>
      <c r="CH4117" s="12"/>
      <c r="CI4117" s="12"/>
      <c r="CJ4117" s="12"/>
      <c r="CK4117" s="12"/>
      <c r="CL4117" s="12"/>
      <c r="CM4117" s="12"/>
      <c r="CN4117" s="12"/>
      <c r="CO4117" s="12"/>
      <c r="CP4117" s="12"/>
      <c r="CQ4117" s="12"/>
      <c r="CR4117" s="12"/>
      <c r="CS4117" s="12"/>
      <c r="CT4117" s="12"/>
      <c r="CU4117" s="12"/>
      <c r="CV4117" s="12"/>
      <c r="CW4117" s="12"/>
      <c r="CX4117" s="12"/>
      <c r="CY4117" s="12"/>
      <c r="CZ4117" s="12"/>
      <c r="DA4117" s="12"/>
      <c r="DB4117" s="12"/>
      <c r="DC4117" s="12"/>
      <c r="DD4117" s="12"/>
      <c r="DE4117" s="12"/>
      <c r="DF4117" s="12"/>
      <c r="DG4117" s="12"/>
      <c r="DH4117" s="12"/>
      <c r="DI4117" s="12"/>
      <c r="DJ4117" s="12"/>
      <c r="DK4117" s="12"/>
      <c r="DL4117" s="12"/>
      <c r="DM4117" s="12"/>
      <c r="DN4117" s="12"/>
      <c r="DO4117" s="12"/>
      <c r="DP4117" s="12"/>
      <c r="DQ4117" s="12"/>
      <c r="DR4117" s="12"/>
      <c r="DS4117" s="12"/>
      <c r="DT4117" s="12"/>
      <c r="DU4117" s="12"/>
      <c r="DV4117" s="12"/>
    </row>
    <row r="4118" spans="1:126" s="14" customFormat="1" ht="75.75" thickBot="1" x14ac:dyDescent="0.3">
      <c r="A4118" s="12"/>
      <c r="B4118" s="13">
        <f t="shared" si="67"/>
        <v>4109</v>
      </c>
      <c r="C4118" s="2" t="s">
        <v>3814</v>
      </c>
      <c r="D4118" s="9">
        <v>8432</v>
      </c>
      <c r="E4118" s="2" t="s">
        <v>4242</v>
      </c>
      <c r="F4118" s="2" t="s">
        <v>4140</v>
      </c>
      <c r="G4118" s="2" t="s">
        <v>4213</v>
      </c>
      <c r="H4118" s="2" t="s">
        <v>334</v>
      </c>
      <c r="J4118" s="12"/>
      <c r="K4118" s="12"/>
      <c r="L4118" s="12"/>
      <c r="M4118" s="12"/>
      <c r="N4118" s="12"/>
      <c r="O4118" s="12"/>
      <c r="P4118" s="12"/>
      <c r="Q4118" s="12"/>
      <c r="R4118" s="12"/>
      <c r="S4118" s="12"/>
      <c r="T4118" s="12"/>
      <c r="U4118" s="12"/>
      <c r="V4118" s="12"/>
      <c r="W4118" s="12"/>
      <c r="X4118" s="12"/>
      <c r="Y4118" s="12"/>
      <c r="Z4118" s="12"/>
      <c r="AA4118" s="12"/>
      <c r="AB4118" s="12"/>
      <c r="AC4118" s="12"/>
      <c r="AD4118" s="12"/>
      <c r="AE4118" s="12"/>
      <c r="AF4118" s="12"/>
      <c r="AG4118" s="12"/>
      <c r="AH4118" s="12"/>
      <c r="AI4118" s="12"/>
      <c r="AJ4118" s="12"/>
      <c r="AK4118" s="12"/>
      <c r="AL4118" s="12"/>
      <c r="AM4118" s="12"/>
      <c r="AN4118" s="12"/>
      <c r="AO4118" s="12"/>
      <c r="AP4118" s="12"/>
      <c r="AQ4118" s="12"/>
      <c r="AR4118" s="12"/>
      <c r="AS4118" s="12"/>
      <c r="AT4118" s="12"/>
      <c r="AU4118" s="12"/>
      <c r="AV4118" s="12"/>
      <c r="AW4118" s="12"/>
      <c r="AX4118" s="12"/>
      <c r="AY4118" s="12"/>
      <c r="AZ4118" s="12"/>
      <c r="BA4118" s="12"/>
      <c r="BB4118" s="12"/>
      <c r="BC4118" s="12"/>
      <c r="BD4118" s="12"/>
      <c r="BE4118" s="12"/>
      <c r="BF4118" s="12"/>
      <c r="BG4118" s="12"/>
      <c r="BH4118" s="12"/>
      <c r="BI4118" s="12"/>
      <c r="BJ4118" s="12"/>
      <c r="BK4118" s="12"/>
      <c r="BL4118" s="12"/>
      <c r="BM4118" s="12"/>
      <c r="BN4118" s="12"/>
      <c r="BO4118" s="12"/>
      <c r="BP4118" s="12"/>
      <c r="BQ4118" s="12"/>
      <c r="BR4118" s="12"/>
      <c r="BS4118" s="12"/>
      <c r="BT4118" s="12"/>
      <c r="BU4118" s="12"/>
      <c r="BV4118" s="12"/>
      <c r="BW4118" s="12"/>
      <c r="BX4118" s="12"/>
      <c r="BY4118" s="12"/>
      <c r="BZ4118" s="12"/>
      <c r="CA4118" s="12"/>
      <c r="CB4118" s="12"/>
      <c r="CC4118" s="12"/>
      <c r="CD4118" s="12"/>
      <c r="CE4118" s="12"/>
      <c r="CF4118" s="12"/>
      <c r="CG4118" s="12"/>
      <c r="CH4118" s="12"/>
      <c r="CI4118" s="12"/>
      <c r="CJ4118" s="12"/>
      <c r="CK4118" s="12"/>
      <c r="CL4118" s="12"/>
      <c r="CM4118" s="12"/>
      <c r="CN4118" s="12"/>
      <c r="CO4118" s="12"/>
      <c r="CP4118" s="12"/>
      <c r="CQ4118" s="12"/>
      <c r="CR4118" s="12"/>
      <c r="CS4118" s="12"/>
      <c r="CT4118" s="12"/>
      <c r="CU4118" s="12"/>
      <c r="CV4118" s="12"/>
      <c r="CW4118" s="12"/>
      <c r="CX4118" s="12"/>
      <c r="CY4118" s="12"/>
      <c r="CZ4118" s="12"/>
      <c r="DA4118" s="12"/>
      <c r="DB4118" s="12"/>
      <c r="DC4118" s="12"/>
      <c r="DD4118" s="12"/>
      <c r="DE4118" s="12"/>
      <c r="DF4118" s="12"/>
      <c r="DG4118" s="12"/>
      <c r="DH4118" s="12"/>
      <c r="DI4118" s="12"/>
      <c r="DJ4118" s="12"/>
      <c r="DK4118" s="12"/>
      <c r="DL4118" s="12"/>
      <c r="DM4118" s="12"/>
      <c r="DN4118" s="12"/>
      <c r="DO4118" s="12"/>
      <c r="DP4118" s="12"/>
      <c r="DQ4118" s="12"/>
      <c r="DR4118" s="12"/>
      <c r="DS4118" s="12"/>
      <c r="DT4118" s="12"/>
      <c r="DU4118" s="12"/>
      <c r="DV4118" s="12"/>
    </row>
    <row r="4119" spans="1:126" s="14" customFormat="1" ht="60.75" thickBot="1" x14ac:dyDescent="0.3">
      <c r="A4119" s="12"/>
      <c r="B4119" s="13">
        <f t="shared" si="67"/>
        <v>4110</v>
      </c>
      <c r="C4119" s="2" t="s">
        <v>3814</v>
      </c>
      <c r="D4119" s="9">
        <v>8432</v>
      </c>
      <c r="E4119" s="2" t="s">
        <v>4242</v>
      </c>
      <c r="F4119" s="2" t="s">
        <v>4236</v>
      </c>
      <c r="G4119" s="2" t="s">
        <v>4245</v>
      </c>
      <c r="H4119" s="2" t="s">
        <v>334</v>
      </c>
      <c r="J4119" s="12"/>
      <c r="K4119" s="12"/>
      <c r="L4119" s="12"/>
      <c r="M4119" s="12"/>
      <c r="N4119" s="12"/>
      <c r="O4119" s="12"/>
      <c r="P4119" s="12"/>
      <c r="Q4119" s="12"/>
      <c r="R4119" s="12"/>
      <c r="S4119" s="12"/>
      <c r="T4119" s="12"/>
      <c r="U4119" s="12"/>
      <c r="V4119" s="12"/>
      <c r="W4119" s="12"/>
      <c r="X4119" s="12"/>
      <c r="Y4119" s="12"/>
      <c r="Z4119" s="12"/>
      <c r="AA4119" s="12"/>
      <c r="AB4119" s="12"/>
      <c r="AC4119" s="12"/>
      <c r="AD4119" s="12"/>
      <c r="AE4119" s="12"/>
      <c r="AF4119" s="12"/>
      <c r="AG4119" s="12"/>
      <c r="AH4119" s="12"/>
      <c r="AI4119" s="12"/>
      <c r="AJ4119" s="12"/>
      <c r="AK4119" s="12"/>
      <c r="AL4119" s="12"/>
      <c r="AM4119" s="12"/>
      <c r="AN4119" s="12"/>
      <c r="AO4119" s="12"/>
      <c r="AP4119" s="12"/>
      <c r="AQ4119" s="12"/>
      <c r="AR4119" s="12"/>
      <c r="AS4119" s="12"/>
      <c r="AT4119" s="12"/>
      <c r="AU4119" s="12"/>
      <c r="AV4119" s="12"/>
      <c r="AW4119" s="12"/>
      <c r="AX4119" s="12"/>
      <c r="AY4119" s="12"/>
      <c r="AZ4119" s="12"/>
      <c r="BA4119" s="12"/>
      <c r="BB4119" s="12"/>
      <c r="BC4119" s="12"/>
      <c r="BD4119" s="12"/>
      <c r="BE4119" s="12"/>
      <c r="BF4119" s="12"/>
      <c r="BG4119" s="12"/>
      <c r="BH4119" s="12"/>
      <c r="BI4119" s="12"/>
      <c r="BJ4119" s="12"/>
      <c r="BK4119" s="12"/>
      <c r="BL4119" s="12"/>
      <c r="BM4119" s="12"/>
      <c r="BN4119" s="12"/>
      <c r="BO4119" s="12"/>
      <c r="BP4119" s="12"/>
      <c r="BQ4119" s="12"/>
      <c r="BR4119" s="12"/>
      <c r="BS4119" s="12"/>
      <c r="BT4119" s="12"/>
      <c r="BU4119" s="12"/>
      <c r="BV4119" s="12"/>
      <c r="BW4119" s="12"/>
      <c r="BX4119" s="12"/>
      <c r="BY4119" s="12"/>
      <c r="BZ4119" s="12"/>
      <c r="CA4119" s="12"/>
      <c r="CB4119" s="12"/>
      <c r="CC4119" s="12"/>
      <c r="CD4119" s="12"/>
      <c r="CE4119" s="12"/>
      <c r="CF4119" s="12"/>
      <c r="CG4119" s="12"/>
      <c r="CH4119" s="12"/>
      <c r="CI4119" s="12"/>
      <c r="CJ4119" s="12"/>
      <c r="CK4119" s="12"/>
      <c r="CL4119" s="12"/>
      <c r="CM4119" s="12"/>
      <c r="CN4119" s="12"/>
      <c r="CO4119" s="12"/>
      <c r="CP4119" s="12"/>
      <c r="CQ4119" s="12"/>
      <c r="CR4119" s="12"/>
      <c r="CS4119" s="12"/>
      <c r="CT4119" s="12"/>
      <c r="CU4119" s="12"/>
      <c r="CV4119" s="12"/>
      <c r="CW4119" s="12"/>
      <c r="CX4119" s="12"/>
      <c r="CY4119" s="12"/>
      <c r="CZ4119" s="12"/>
      <c r="DA4119" s="12"/>
      <c r="DB4119" s="12"/>
      <c r="DC4119" s="12"/>
      <c r="DD4119" s="12"/>
      <c r="DE4119" s="12"/>
      <c r="DF4119" s="12"/>
      <c r="DG4119" s="12"/>
      <c r="DH4119" s="12"/>
      <c r="DI4119" s="12"/>
      <c r="DJ4119" s="12"/>
      <c r="DK4119" s="12"/>
      <c r="DL4119" s="12"/>
      <c r="DM4119" s="12"/>
      <c r="DN4119" s="12"/>
      <c r="DO4119" s="12"/>
      <c r="DP4119" s="12"/>
      <c r="DQ4119" s="12"/>
      <c r="DR4119" s="12"/>
      <c r="DS4119" s="12"/>
      <c r="DT4119" s="12"/>
      <c r="DU4119" s="12"/>
      <c r="DV4119" s="12"/>
    </row>
    <row r="4120" spans="1:126" s="14" customFormat="1" ht="75.75" thickBot="1" x14ac:dyDescent="0.3">
      <c r="A4120" s="12"/>
      <c r="B4120" s="13">
        <f t="shared" si="67"/>
        <v>4111</v>
      </c>
      <c r="C4120" s="2" t="s">
        <v>3814</v>
      </c>
      <c r="D4120" s="9">
        <v>8432</v>
      </c>
      <c r="E4120" s="2" t="s">
        <v>4242</v>
      </c>
      <c r="F4120" s="2" t="s">
        <v>4247</v>
      </c>
      <c r="G4120" s="2" t="s">
        <v>4246</v>
      </c>
      <c r="H4120" s="2" t="s">
        <v>334</v>
      </c>
      <c r="J4120" s="12"/>
      <c r="K4120" s="12"/>
      <c r="L4120" s="12"/>
      <c r="M4120" s="12"/>
      <c r="N4120" s="12"/>
      <c r="O4120" s="12"/>
      <c r="P4120" s="12"/>
      <c r="Q4120" s="12"/>
      <c r="R4120" s="12"/>
      <c r="S4120" s="12"/>
      <c r="T4120" s="12"/>
      <c r="U4120" s="12"/>
      <c r="V4120" s="12"/>
      <c r="W4120" s="12"/>
      <c r="X4120" s="12"/>
      <c r="Y4120" s="12"/>
      <c r="Z4120" s="12"/>
      <c r="AA4120" s="12"/>
      <c r="AB4120" s="12"/>
      <c r="AC4120" s="12"/>
      <c r="AD4120" s="12"/>
      <c r="AE4120" s="12"/>
      <c r="AF4120" s="12"/>
      <c r="AG4120" s="12"/>
      <c r="AH4120" s="12"/>
      <c r="AI4120" s="12"/>
      <c r="AJ4120" s="12"/>
      <c r="AK4120" s="12"/>
      <c r="AL4120" s="12"/>
      <c r="AM4120" s="12"/>
      <c r="AN4120" s="12"/>
      <c r="AO4120" s="12"/>
      <c r="AP4120" s="12"/>
      <c r="AQ4120" s="12"/>
      <c r="AR4120" s="12"/>
      <c r="AS4120" s="12"/>
      <c r="AT4120" s="12"/>
      <c r="AU4120" s="12"/>
      <c r="AV4120" s="12"/>
      <c r="AW4120" s="12"/>
      <c r="AX4120" s="12"/>
      <c r="AY4120" s="12"/>
      <c r="AZ4120" s="12"/>
      <c r="BA4120" s="12"/>
      <c r="BB4120" s="12"/>
      <c r="BC4120" s="12"/>
      <c r="BD4120" s="12"/>
      <c r="BE4120" s="12"/>
      <c r="BF4120" s="12"/>
      <c r="BG4120" s="12"/>
      <c r="BH4120" s="12"/>
      <c r="BI4120" s="12"/>
      <c r="BJ4120" s="12"/>
      <c r="BK4120" s="12"/>
      <c r="BL4120" s="12"/>
      <c r="BM4120" s="12"/>
      <c r="BN4120" s="12"/>
      <c r="BO4120" s="12"/>
      <c r="BP4120" s="12"/>
      <c r="BQ4120" s="12"/>
      <c r="BR4120" s="12"/>
      <c r="BS4120" s="12"/>
      <c r="BT4120" s="12"/>
      <c r="BU4120" s="12"/>
      <c r="BV4120" s="12"/>
      <c r="BW4120" s="12"/>
      <c r="BX4120" s="12"/>
      <c r="BY4120" s="12"/>
      <c r="BZ4120" s="12"/>
      <c r="CA4120" s="12"/>
      <c r="CB4120" s="12"/>
      <c r="CC4120" s="12"/>
      <c r="CD4120" s="12"/>
      <c r="CE4120" s="12"/>
      <c r="CF4120" s="12"/>
      <c r="CG4120" s="12"/>
      <c r="CH4120" s="12"/>
      <c r="CI4120" s="12"/>
      <c r="CJ4120" s="12"/>
      <c r="CK4120" s="12"/>
      <c r="CL4120" s="12"/>
      <c r="CM4120" s="12"/>
      <c r="CN4120" s="12"/>
      <c r="CO4120" s="12"/>
      <c r="CP4120" s="12"/>
      <c r="CQ4120" s="12"/>
      <c r="CR4120" s="12"/>
      <c r="CS4120" s="12"/>
      <c r="CT4120" s="12"/>
      <c r="CU4120" s="12"/>
      <c r="CV4120" s="12"/>
      <c r="CW4120" s="12"/>
      <c r="CX4120" s="12"/>
      <c r="CY4120" s="12"/>
      <c r="CZ4120" s="12"/>
      <c r="DA4120" s="12"/>
      <c r="DB4120" s="12"/>
      <c r="DC4120" s="12"/>
      <c r="DD4120" s="12"/>
      <c r="DE4120" s="12"/>
      <c r="DF4120" s="12"/>
      <c r="DG4120" s="12"/>
      <c r="DH4120" s="12"/>
      <c r="DI4120" s="12"/>
      <c r="DJ4120" s="12"/>
      <c r="DK4120" s="12"/>
      <c r="DL4120" s="12"/>
      <c r="DM4120" s="12"/>
      <c r="DN4120" s="12"/>
      <c r="DO4120" s="12"/>
      <c r="DP4120" s="12"/>
      <c r="DQ4120" s="12"/>
      <c r="DR4120" s="12"/>
      <c r="DS4120" s="12"/>
      <c r="DT4120" s="12"/>
      <c r="DU4120" s="12"/>
      <c r="DV4120" s="12"/>
    </row>
    <row r="4121" spans="1:126" s="14" customFormat="1" ht="90.75" thickBot="1" x14ac:dyDescent="0.3">
      <c r="A4121" s="12"/>
      <c r="B4121" s="13">
        <f t="shared" si="67"/>
        <v>4112</v>
      </c>
      <c r="C4121" s="2" t="s">
        <v>3814</v>
      </c>
      <c r="D4121" s="9">
        <v>8432</v>
      </c>
      <c r="E4121" s="2" t="s">
        <v>4242</v>
      </c>
      <c r="F4121" s="2" t="s">
        <v>4248</v>
      </c>
      <c r="G4121" s="2" t="s">
        <v>4249</v>
      </c>
      <c r="H4121" s="2" t="s">
        <v>334</v>
      </c>
      <c r="J4121" s="12"/>
      <c r="K4121" s="12"/>
      <c r="L4121" s="12"/>
      <c r="M4121" s="12"/>
      <c r="N4121" s="12"/>
      <c r="O4121" s="12"/>
      <c r="P4121" s="12"/>
      <c r="Q4121" s="12"/>
      <c r="R4121" s="12"/>
      <c r="S4121" s="12"/>
      <c r="T4121" s="12"/>
      <c r="U4121" s="12"/>
      <c r="V4121" s="12"/>
      <c r="W4121" s="12"/>
      <c r="X4121" s="12"/>
      <c r="Y4121" s="12"/>
      <c r="Z4121" s="12"/>
      <c r="AA4121" s="12"/>
      <c r="AB4121" s="12"/>
      <c r="AC4121" s="12"/>
      <c r="AD4121" s="12"/>
      <c r="AE4121" s="12"/>
      <c r="AF4121" s="12"/>
      <c r="AG4121" s="12"/>
      <c r="AH4121" s="12"/>
      <c r="AI4121" s="12"/>
      <c r="AJ4121" s="12"/>
      <c r="AK4121" s="12"/>
      <c r="AL4121" s="12"/>
      <c r="AM4121" s="12"/>
      <c r="AN4121" s="12"/>
      <c r="AO4121" s="12"/>
      <c r="AP4121" s="12"/>
      <c r="AQ4121" s="12"/>
      <c r="AR4121" s="12"/>
      <c r="AS4121" s="12"/>
      <c r="AT4121" s="12"/>
      <c r="AU4121" s="12"/>
      <c r="AV4121" s="12"/>
      <c r="AW4121" s="12"/>
      <c r="AX4121" s="12"/>
      <c r="AY4121" s="12"/>
      <c r="AZ4121" s="12"/>
      <c r="BA4121" s="12"/>
      <c r="BB4121" s="12"/>
      <c r="BC4121" s="12"/>
      <c r="BD4121" s="12"/>
      <c r="BE4121" s="12"/>
      <c r="BF4121" s="12"/>
      <c r="BG4121" s="12"/>
      <c r="BH4121" s="12"/>
      <c r="BI4121" s="12"/>
      <c r="BJ4121" s="12"/>
      <c r="BK4121" s="12"/>
      <c r="BL4121" s="12"/>
      <c r="BM4121" s="12"/>
      <c r="BN4121" s="12"/>
      <c r="BO4121" s="12"/>
      <c r="BP4121" s="12"/>
      <c r="BQ4121" s="12"/>
      <c r="BR4121" s="12"/>
      <c r="BS4121" s="12"/>
      <c r="BT4121" s="12"/>
      <c r="BU4121" s="12"/>
      <c r="BV4121" s="12"/>
      <c r="BW4121" s="12"/>
      <c r="BX4121" s="12"/>
      <c r="BY4121" s="12"/>
      <c r="BZ4121" s="12"/>
      <c r="CA4121" s="12"/>
      <c r="CB4121" s="12"/>
      <c r="CC4121" s="12"/>
      <c r="CD4121" s="12"/>
      <c r="CE4121" s="12"/>
      <c r="CF4121" s="12"/>
      <c r="CG4121" s="12"/>
      <c r="CH4121" s="12"/>
      <c r="CI4121" s="12"/>
      <c r="CJ4121" s="12"/>
      <c r="CK4121" s="12"/>
      <c r="CL4121" s="12"/>
      <c r="CM4121" s="12"/>
      <c r="CN4121" s="12"/>
      <c r="CO4121" s="12"/>
      <c r="CP4121" s="12"/>
      <c r="CQ4121" s="12"/>
      <c r="CR4121" s="12"/>
      <c r="CS4121" s="12"/>
      <c r="CT4121" s="12"/>
      <c r="CU4121" s="12"/>
      <c r="CV4121" s="12"/>
      <c r="CW4121" s="12"/>
      <c r="CX4121" s="12"/>
      <c r="CY4121" s="12"/>
      <c r="CZ4121" s="12"/>
      <c r="DA4121" s="12"/>
      <c r="DB4121" s="12"/>
      <c r="DC4121" s="12"/>
      <c r="DD4121" s="12"/>
      <c r="DE4121" s="12"/>
      <c r="DF4121" s="12"/>
      <c r="DG4121" s="12"/>
      <c r="DH4121" s="12"/>
      <c r="DI4121" s="12"/>
      <c r="DJ4121" s="12"/>
      <c r="DK4121" s="12"/>
      <c r="DL4121" s="12"/>
      <c r="DM4121" s="12"/>
      <c r="DN4121" s="12"/>
      <c r="DO4121" s="12"/>
      <c r="DP4121" s="12"/>
      <c r="DQ4121" s="12"/>
      <c r="DR4121" s="12"/>
      <c r="DS4121" s="12"/>
      <c r="DT4121" s="12"/>
      <c r="DU4121" s="12"/>
      <c r="DV4121" s="12"/>
    </row>
    <row r="4122" spans="1:126" s="14" customFormat="1" ht="90.75" thickBot="1" x14ac:dyDescent="0.3">
      <c r="A4122" s="12"/>
      <c r="B4122" s="13">
        <f t="shared" si="67"/>
        <v>4113</v>
      </c>
      <c r="C4122" s="2" t="s">
        <v>3814</v>
      </c>
      <c r="D4122" s="9">
        <v>8432</v>
      </c>
      <c r="E4122" s="2" t="s">
        <v>4242</v>
      </c>
      <c r="F4122" s="2" t="s">
        <v>4220</v>
      </c>
      <c r="G4122" s="2" t="s">
        <v>4221</v>
      </c>
      <c r="H4122" s="2" t="s">
        <v>334</v>
      </c>
      <c r="J4122" s="12"/>
      <c r="K4122" s="12"/>
      <c r="L4122" s="12"/>
      <c r="M4122" s="12"/>
      <c r="N4122" s="12"/>
      <c r="O4122" s="12"/>
      <c r="P4122" s="12"/>
      <c r="Q4122" s="12"/>
      <c r="R4122" s="12"/>
      <c r="S4122" s="12"/>
      <c r="T4122" s="12"/>
      <c r="U4122" s="12"/>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2"/>
      <c r="AY4122" s="12"/>
      <c r="AZ4122" s="12"/>
      <c r="BA4122" s="12"/>
      <c r="BB4122" s="12"/>
      <c r="BC4122" s="12"/>
      <c r="BD4122" s="12"/>
      <c r="BE4122" s="12"/>
      <c r="BF4122" s="12"/>
      <c r="BG4122" s="12"/>
      <c r="BH4122" s="12"/>
      <c r="BI4122" s="12"/>
      <c r="BJ4122" s="12"/>
      <c r="BK4122" s="12"/>
      <c r="BL4122" s="12"/>
      <c r="BM4122" s="12"/>
      <c r="BN4122" s="12"/>
      <c r="BO4122" s="12"/>
      <c r="BP4122" s="12"/>
      <c r="BQ4122" s="12"/>
      <c r="BR4122" s="12"/>
      <c r="BS4122" s="12"/>
      <c r="BT4122" s="12"/>
      <c r="BU4122" s="12"/>
      <c r="BV4122" s="12"/>
      <c r="BW4122" s="12"/>
      <c r="BX4122" s="12"/>
      <c r="BY4122" s="12"/>
      <c r="BZ4122" s="12"/>
      <c r="CA4122" s="12"/>
      <c r="CB4122" s="12"/>
      <c r="CC4122" s="12"/>
      <c r="CD4122" s="12"/>
      <c r="CE4122" s="12"/>
      <c r="CF4122" s="12"/>
      <c r="CG4122" s="12"/>
      <c r="CH4122" s="12"/>
      <c r="CI4122" s="12"/>
      <c r="CJ4122" s="12"/>
      <c r="CK4122" s="12"/>
      <c r="CL4122" s="12"/>
      <c r="CM4122" s="12"/>
      <c r="CN4122" s="12"/>
      <c r="CO4122" s="12"/>
      <c r="CP4122" s="12"/>
      <c r="CQ4122" s="12"/>
      <c r="CR4122" s="12"/>
      <c r="CS4122" s="12"/>
      <c r="CT4122" s="12"/>
      <c r="CU4122" s="12"/>
      <c r="CV4122" s="12"/>
      <c r="CW4122" s="12"/>
      <c r="CX4122" s="12"/>
      <c r="CY4122" s="12"/>
      <c r="CZ4122" s="12"/>
      <c r="DA4122" s="12"/>
      <c r="DB4122" s="12"/>
      <c r="DC4122" s="12"/>
      <c r="DD4122" s="12"/>
      <c r="DE4122" s="12"/>
      <c r="DF4122" s="12"/>
      <c r="DG4122" s="12"/>
      <c r="DH4122" s="12"/>
      <c r="DI4122" s="12"/>
      <c r="DJ4122" s="12"/>
      <c r="DK4122" s="12"/>
      <c r="DL4122" s="12"/>
      <c r="DM4122" s="12"/>
      <c r="DN4122" s="12"/>
      <c r="DO4122" s="12"/>
      <c r="DP4122" s="12"/>
      <c r="DQ4122" s="12"/>
      <c r="DR4122" s="12"/>
      <c r="DS4122" s="12"/>
      <c r="DT4122" s="12"/>
      <c r="DU4122" s="12"/>
      <c r="DV4122" s="12"/>
    </row>
    <row r="4123" spans="1:126" s="14" customFormat="1" ht="60.75" thickBot="1" x14ac:dyDescent="0.3">
      <c r="A4123" s="12"/>
      <c r="B4123" s="13">
        <f t="shared" si="67"/>
        <v>4114</v>
      </c>
      <c r="C4123" s="2" t="s">
        <v>3814</v>
      </c>
      <c r="D4123" s="9">
        <v>8432</v>
      </c>
      <c r="E4123" s="2" t="s">
        <v>4242</v>
      </c>
      <c r="F4123" s="2" t="s">
        <v>4250</v>
      </c>
      <c r="G4123" s="2" t="s">
        <v>4251</v>
      </c>
      <c r="H4123" s="2" t="s">
        <v>334</v>
      </c>
      <c r="J4123" s="12"/>
      <c r="K4123" s="12"/>
      <c r="L4123" s="12"/>
      <c r="M4123" s="12"/>
      <c r="N4123" s="12"/>
      <c r="O4123" s="12"/>
      <c r="P4123" s="12"/>
      <c r="Q4123" s="12"/>
      <c r="R4123" s="12"/>
      <c r="S4123" s="12"/>
      <c r="T4123" s="12"/>
      <c r="U4123" s="12"/>
      <c r="V4123" s="12"/>
      <c r="W4123" s="12"/>
      <c r="X4123" s="12"/>
      <c r="Y4123" s="12"/>
      <c r="Z4123" s="12"/>
      <c r="AA4123" s="12"/>
      <c r="AB4123" s="12"/>
      <c r="AC4123" s="12"/>
      <c r="AD4123" s="12"/>
      <c r="AE4123" s="12"/>
      <c r="AF4123" s="12"/>
      <c r="AG4123" s="12"/>
      <c r="AH4123" s="12"/>
      <c r="AI4123" s="12"/>
      <c r="AJ4123" s="12"/>
      <c r="AK4123" s="12"/>
      <c r="AL4123" s="12"/>
      <c r="AM4123" s="12"/>
      <c r="AN4123" s="12"/>
      <c r="AO4123" s="12"/>
      <c r="AP4123" s="12"/>
      <c r="AQ4123" s="12"/>
      <c r="AR4123" s="12"/>
      <c r="AS4123" s="12"/>
      <c r="AT4123" s="12"/>
      <c r="AU4123" s="12"/>
      <c r="AV4123" s="12"/>
      <c r="AW4123" s="12"/>
      <c r="AX4123" s="12"/>
      <c r="AY4123" s="12"/>
      <c r="AZ4123" s="12"/>
      <c r="BA4123" s="12"/>
      <c r="BB4123" s="12"/>
      <c r="BC4123" s="12"/>
      <c r="BD4123" s="12"/>
      <c r="BE4123" s="12"/>
      <c r="BF4123" s="12"/>
      <c r="BG4123" s="12"/>
      <c r="BH4123" s="12"/>
      <c r="BI4123" s="12"/>
      <c r="BJ4123" s="12"/>
      <c r="BK4123" s="12"/>
      <c r="BL4123" s="12"/>
      <c r="BM4123" s="12"/>
      <c r="BN4123" s="12"/>
      <c r="BO4123" s="12"/>
      <c r="BP4123" s="12"/>
      <c r="BQ4123" s="12"/>
      <c r="BR4123" s="12"/>
      <c r="BS4123" s="12"/>
      <c r="BT4123" s="12"/>
      <c r="BU4123" s="12"/>
      <c r="BV4123" s="12"/>
      <c r="BW4123" s="12"/>
      <c r="BX4123" s="12"/>
      <c r="BY4123" s="12"/>
      <c r="BZ4123" s="12"/>
      <c r="CA4123" s="12"/>
      <c r="CB4123" s="12"/>
      <c r="CC4123" s="12"/>
      <c r="CD4123" s="12"/>
      <c r="CE4123" s="12"/>
      <c r="CF4123" s="12"/>
      <c r="CG4123" s="12"/>
      <c r="CH4123" s="12"/>
      <c r="CI4123" s="12"/>
      <c r="CJ4123" s="12"/>
      <c r="CK4123" s="12"/>
      <c r="CL4123" s="12"/>
      <c r="CM4123" s="12"/>
      <c r="CN4123" s="12"/>
      <c r="CO4123" s="12"/>
      <c r="CP4123" s="12"/>
      <c r="CQ4123" s="12"/>
      <c r="CR4123" s="12"/>
      <c r="CS4123" s="12"/>
      <c r="CT4123" s="12"/>
      <c r="CU4123" s="12"/>
      <c r="CV4123" s="12"/>
      <c r="CW4123" s="12"/>
      <c r="CX4123" s="12"/>
      <c r="CY4123" s="12"/>
      <c r="CZ4123" s="12"/>
      <c r="DA4123" s="12"/>
      <c r="DB4123" s="12"/>
      <c r="DC4123" s="12"/>
      <c r="DD4123" s="12"/>
      <c r="DE4123" s="12"/>
      <c r="DF4123" s="12"/>
      <c r="DG4123" s="12"/>
      <c r="DH4123" s="12"/>
      <c r="DI4123" s="12"/>
      <c r="DJ4123" s="12"/>
      <c r="DK4123" s="12"/>
      <c r="DL4123" s="12"/>
      <c r="DM4123" s="12"/>
      <c r="DN4123" s="12"/>
      <c r="DO4123" s="12"/>
      <c r="DP4123" s="12"/>
      <c r="DQ4123" s="12"/>
      <c r="DR4123" s="12"/>
      <c r="DS4123" s="12"/>
      <c r="DT4123" s="12"/>
      <c r="DU4123" s="12"/>
      <c r="DV4123" s="12"/>
    </row>
    <row r="4124" spans="1:126" s="14" customFormat="1" ht="90.75" thickBot="1" x14ac:dyDescent="0.3">
      <c r="A4124" s="12"/>
      <c r="B4124" s="13">
        <f t="shared" si="67"/>
        <v>4115</v>
      </c>
      <c r="C4124" s="2" t="s">
        <v>3814</v>
      </c>
      <c r="D4124" s="9">
        <v>8432</v>
      </c>
      <c r="E4124" s="2" t="s">
        <v>4242</v>
      </c>
      <c r="F4124" s="2" t="s">
        <v>4218</v>
      </c>
      <c r="G4124" s="2" t="s">
        <v>4219</v>
      </c>
      <c r="H4124" s="2" t="s">
        <v>334</v>
      </c>
      <c r="J4124" s="12"/>
      <c r="K4124" s="12"/>
      <c r="L4124" s="12"/>
      <c r="M4124" s="12"/>
      <c r="N4124" s="12"/>
      <c r="O4124" s="12"/>
      <c r="P4124" s="12"/>
      <c r="Q4124" s="12"/>
      <c r="R4124" s="12"/>
      <c r="S4124" s="12"/>
      <c r="T4124" s="12"/>
      <c r="U4124" s="12"/>
      <c r="V4124" s="12"/>
      <c r="W4124" s="12"/>
      <c r="X4124" s="12"/>
      <c r="Y4124" s="12"/>
      <c r="Z4124" s="12"/>
      <c r="AA4124" s="12"/>
      <c r="AB4124" s="12"/>
      <c r="AC4124" s="12"/>
      <c r="AD4124" s="12"/>
      <c r="AE4124" s="12"/>
      <c r="AF4124" s="12"/>
      <c r="AG4124" s="12"/>
      <c r="AH4124" s="12"/>
      <c r="AI4124" s="12"/>
      <c r="AJ4124" s="12"/>
      <c r="AK4124" s="12"/>
      <c r="AL4124" s="12"/>
      <c r="AM4124" s="12"/>
      <c r="AN4124" s="12"/>
      <c r="AO4124" s="12"/>
      <c r="AP4124" s="12"/>
      <c r="AQ4124" s="12"/>
      <c r="AR4124" s="12"/>
      <c r="AS4124" s="12"/>
      <c r="AT4124" s="12"/>
      <c r="AU4124" s="12"/>
      <c r="AV4124" s="12"/>
      <c r="AW4124" s="12"/>
      <c r="AX4124" s="12"/>
      <c r="AY4124" s="12"/>
      <c r="AZ4124" s="12"/>
      <c r="BA4124" s="12"/>
      <c r="BB4124" s="12"/>
      <c r="BC4124" s="12"/>
      <c r="BD4124" s="12"/>
      <c r="BE4124" s="12"/>
      <c r="BF4124" s="12"/>
      <c r="BG4124" s="12"/>
      <c r="BH4124" s="12"/>
      <c r="BI4124" s="12"/>
      <c r="BJ4124" s="12"/>
      <c r="BK4124" s="12"/>
      <c r="BL4124" s="12"/>
      <c r="BM4124" s="12"/>
      <c r="BN4124" s="12"/>
      <c r="BO4124" s="12"/>
      <c r="BP4124" s="12"/>
      <c r="BQ4124" s="12"/>
      <c r="BR4124" s="12"/>
      <c r="BS4124" s="12"/>
      <c r="BT4124" s="12"/>
      <c r="BU4124" s="12"/>
      <c r="BV4124" s="12"/>
      <c r="BW4124" s="12"/>
      <c r="BX4124" s="12"/>
      <c r="BY4124" s="12"/>
      <c r="BZ4124" s="12"/>
      <c r="CA4124" s="12"/>
      <c r="CB4124" s="12"/>
      <c r="CC4124" s="12"/>
      <c r="CD4124" s="12"/>
      <c r="CE4124" s="12"/>
      <c r="CF4124" s="12"/>
      <c r="CG4124" s="12"/>
      <c r="CH4124" s="12"/>
      <c r="CI4124" s="12"/>
      <c r="CJ4124" s="12"/>
      <c r="CK4124" s="12"/>
      <c r="CL4124" s="12"/>
      <c r="CM4124" s="12"/>
      <c r="CN4124" s="12"/>
      <c r="CO4124" s="12"/>
      <c r="CP4124" s="12"/>
      <c r="CQ4124" s="12"/>
      <c r="CR4124" s="12"/>
      <c r="CS4124" s="12"/>
      <c r="CT4124" s="12"/>
      <c r="CU4124" s="12"/>
      <c r="CV4124" s="12"/>
      <c r="CW4124" s="12"/>
      <c r="CX4124" s="12"/>
      <c r="CY4124" s="12"/>
      <c r="CZ4124" s="12"/>
      <c r="DA4124" s="12"/>
      <c r="DB4124" s="12"/>
      <c r="DC4124" s="12"/>
      <c r="DD4124" s="12"/>
      <c r="DE4124" s="12"/>
      <c r="DF4124" s="12"/>
      <c r="DG4124" s="12"/>
      <c r="DH4124" s="12"/>
      <c r="DI4124" s="12"/>
      <c r="DJ4124" s="12"/>
      <c r="DK4124" s="12"/>
      <c r="DL4124" s="12"/>
      <c r="DM4124" s="12"/>
      <c r="DN4124" s="12"/>
      <c r="DO4124" s="12"/>
      <c r="DP4124" s="12"/>
      <c r="DQ4124" s="12"/>
      <c r="DR4124" s="12"/>
      <c r="DS4124" s="12"/>
      <c r="DT4124" s="12"/>
      <c r="DU4124" s="12"/>
      <c r="DV4124" s="12"/>
    </row>
    <row r="4125" spans="1:126" s="14" customFormat="1" ht="90.75" thickBot="1" x14ac:dyDescent="0.3">
      <c r="A4125" s="12"/>
      <c r="B4125" s="13">
        <f t="shared" si="67"/>
        <v>4116</v>
      </c>
      <c r="C4125" s="2" t="s">
        <v>3814</v>
      </c>
      <c r="D4125" s="9">
        <v>8432</v>
      </c>
      <c r="E4125" s="2" t="s">
        <v>4242</v>
      </c>
      <c r="F4125" s="2" t="s">
        <v>4252</v>
      </c>
      <c r="G4125" s="2" t="s">
        <v>4253</v>
      </c>
      <c r="H4125" s="2" t="s">
        <v>334</v>
      </c>
      <c r="J4125" s="12"/>
      <c r="K4125" s="12"/>
      <c r="L4125" s="12"/>
      <c r="M4125" s="12"/>
      <c r="N4125" s="12"/>
      <c r="O4125" s="12"/>
      <c r="P4125" s="12"/>
      <c r="Q4125" s="12"/>
      <c r="R4125" s="12"/>
      <c r="S4125" s="12"/>
      <c r="T4125" s="12"/>
      <c r="U4125" s="12"/>
      <c r="V4125" s="12"/>
      <c r="W4125" s="12"/>
      <c r="X4125" s="12"/>
      <c r="Y4125" s="12"/>
      <c r="Z4125" s="12"/>
      <c r="AA4125" s="12"/>
      <c r="AB4125" s="12"/>
      <c r="AC4125" s="12"/>
      <c r="AD4125" s="12"/>
      <c r="AE4125" s="12"/>
      <c r="AF4125" s="12"/>
      <c r="AG4125" s="12"/>
      <c r="AH4125" s="12"/>
      <c r="AI4125" s="12"/>
      <c r="AJ4125" s="12"/>
      <c r="AK4125" s="12"/>
      <c r="AL4125" s="12"/>
      <c r="AM4125" s="12"/>
      <c r="AN4125" s="12"/>
      <c r="AO4125" s="12"/>
      <c r="AP4125" s="12"/>
      <c r="AQ4125" s="12"/>
      <c r="AR4125" s="12"/>
      <c r="AS4125" s="12"/>
      <c r="AT4125" s="12"/>
      <c r="AU4125" s="12"/>
      <c r="AV4125" s="12"/>
      <c r="AW4125" s="12"/>
      <c r="AX4125" s="12"/>
      <c r="AY4125" s="12"/>
      <c r="AZ4125" s="12"/>
      <c r="BA4125" s="12"/>
      <c r="BB4125" s="12"/>
      <c r="BC4125" s="12"/>
      <c r="BD4125" s="12"/>
      <c r="BE4125" s="12"/>
      <c r="BF4125" s="12"/>
      <c r="BG4125" s="12"/>
      <c r="BH4125" s="12"/>
      <c r="BI4125" s="12"/>
      <c r="BJ4125" s="12"/>
      <c r="BK4125" s="12"/>
      <c r="BL4125" s="12"/>
      <c r="BM4125" s="12"/>
      <c r="BN4125" s="12"/>
      <c r="BO4125" s="12"/>
      <c r="BP4125" s="12"/>
      <c r="BQ4125" s="12"/>
      <c r="BR4125" s="12"/>
      <c r="BS4125" s="12"/>
      <c r="BT4125" s="12"/>
      <c r="BU4125" s="12"/>
      <c r="BV4125" s="12"/>
      <c r="BW4125" s="12"/>
      <c r="BX4125" s="12"/>
      <c r="BY4125" s="12"/>
      <c r="BZ4125" s="12"/>
      <c r="CA4125" s="12"/>
      <c r="CB4125" s="12"/>
      <c r="CC4125" s="12"/>
      <c r="CD4125" s="12"/>
      <c r="CE4125" s="12"/>
      <c r="CF4125" s="12"/>
      <c r="CG4125" s="12"/>
      <c r="CH4125" s="12"/>
      <c r="CI4125" s="12"/>
      <c r="CJ4125" s="12"/>
      <c r="CK4125" s="12"/>
      <c r="CL4125" s="12"/>
      <c r="CM4125" s="12"/>
      <c r="CN4125" s="12"/>
      <c r="CO4125" s="12"/>
      <c r="CP4125" s="12"/>
      <c r="CQ4125" s="12"/>
      <c r="CR4125" s="12"/>
      <c r="CS4125" s="12"/>
      <c r="CT4125" s="12"/>
      <c r="CU4125" s="12"/>
      <c r="CV4125" s="12"/>
      <c r="CW4125" s="12"/>
      <c r="CX4125" s="12"/>
      <c r="CY4125" s="12"/>
      <c r="CZ4125" s="12"/>
      <c r="DA4125" s="12"/>
      <c r="DB4125" s="12"/>
      <c r="DC4125" s="12"/>
      <c r="DD4125" s="12"/>
      <c r="DE4125" s="12"/>
      <c r="DF4125" s="12"/>
      <c r="DG4125" s="12"/>
      <c r="DH4125" s="12"/>
      <c r="DI4125" s="12"/>
      <c r="DJ4125" s="12"/>
      <c r="DK4125" s="12"/>
      <c r="DL4125" s="12"/>
      <c r="DM4125" s="12"/>
      <c r="DN4125" s="12"/>
      <c r="DO4125" s="12"/>
      <c r="DP4125" s="12"/>
      <c r="DQ4125" s="12"/>
      <c r="DR4125" s="12"/>
      <c r="DS4125" s="12"/>
      <c r="DT4125" s="12"/>
      <c r="DU4125" s="12"/>
      <c r="DV4125" s="12"/>
    </row>
    <row r="4126" spans="1:126" s="14" customFormat="1" ht="75.75" thickBot="1" x14ac:dyDescent="0.3">
      <c r="A4126" s="12"/>
      <c r="B4126" s="13">
        <f t="shared" si="67"/>
        <v>4117</v>
      </c>
      <c r="C4126" s="2" t="s">
        <v>3814</v>
      </c>
      <c r="D4126" s="9">
        <v>8432</v>
      </c>
      <c r="E4126" s="2" t="s">
        <v>4242</v>
      </c>
      <c r="F4126" s="2" t="s">
        <v>4255</v>
      </c>
      <c r="G4126" s="2" t="s">
        <v>4254</v>
      </c>
      <c r="H4126" s="2" t="s">
        <v>334</v>
      </c>
      <c r="J4126" s="12"/>
      <c r="K4126" s="12"/>
      <c r="L4126" s="12"/>
      <c r="M4126" s="12"/>
      <c r="N4126" s="12"/>
      <c r="O4126" s="12"/>
      <c r="P4126" s="12"/>
      <c r="Q4126" s="12"/>
      <c r="R4126" s="12"/>
      <c r="S4126" s="12"/>
      <c r="T4126" s="12"/>
      <c r="U4126" s="12"/>
      <c r="V4126" s="12"/>
      <c r="W4126" s="12"/>
      <c r="X4126" s="12"/>
      <c r="Y4126" s="12"/>
      <c r="Z4126" s="12"/>
      <c r="AA4126" s="12"/>
      <c r="AB4126" s="12"/>
      <c r="AC4126" s="12"/>
      <c r="AD4126" s="12"/>
      <c r="AE4126" s="12"/>
      <c r="AF4126" s="12"/>
      <c r="AG4126" s="12"/>
      <c r="AH4126" s="12"/>
      <c r="AI4126" s="12"/>
      <c r="AJ4126" s="12"/>
      <c r="AK4126" s="12"/>
      <c r="AL4126" s="12"/>
      <c r="AM4126" s="12"/>
      <c r="AN4126" s="12"/>
      <c r="AO4126" s="12"/>
      <c r="AP4126" s="12"/>
      <c r="AQ4126" s="12"/>
      <c r="AR4126" s="12"/>
      <c r="AS4126" s="12"/>
      <c r="AT4126" s="12"/>
      <c r="AU4126" s="12"/>
      <c r="AV4126" s="12"/>
      <c r="AW4126" s="12"/>
      <c r="AX4126" s="12"/>
      <c r="AY4126" s="12"/>
      <c r="AZ4126" s="12"/>
      <c r="BA4126" s="12"/>
      <c r="BB4126" s="12"/>
      <c r="BC4126" s="12"/>
      <c r="BD4126" s="12"/>
      <c r="BE4126" s="12"/>
      <c r="BF4126" s="12"/>
      <c r="BG4126" s="12"/>
      <c r="BH4126" s="12"/>
      <c r="BI4126" s="12"/>
      <c r="BJ4126" s="12"/>
      <c r="BK4126" s="12"/>
      <c r="BL4126" s="12"/>
      <c r="BM4126" s="12"/>
      <c r="BN4126" s="12"/>
      <c r="BO4126" s="12"/>
      <c r="BP4126" s="12"/>
      <c r="BQ4126" s="12"/>
      <c r="BR4126" s="12"/>
      <c r="BS4126" s="12"/>
      <c r="BT4126" s="12"/>
      <c r="BU4126" s="12"/>
      <c r="BV4126" s="12"/>
      <c r="BW4126" s="12"/>
      <c r="BX4126" s="12"/>
      <c r="BY4126" s="12"/>
      <c r="BZ4126" s="12"/>
      <c r="CA4126" s="12"/>
      <c r="CB4126" s="12"/>
      <c r="CC4126" s="12"/>
      <c r="CD4126" s="12"/>
      <c r="CE4126" s="12"/>
      <c r="CF4126" s="12"/>
      <c r="CG4126" s="12"/>
      <c r="CH4126" s="12"/>
      <c r="CI4126" s="12"/>
      <c r="CJ4126" s="12"/>
      <c r="CK4126" s="12"/>
      <c r="CL4126" s="12"/>
      <c r="CM4126" s="12"/>
      <c r="CN4126" s="12"/>
      <c r="CO4126" s="12"/>
      <c r="CP4126" s="12"/>
      <c r="CQ4126" s="12"/>
      <c r="CR4126" s="12"/>
      <c r="CS4126" s="12"/>
      <c r="CT4126" s="12"/>
      <c r="CU4126" s="12"/>
      <c r="CV4126" s="12"/>
      <c r="CW4126" s="12"/>
      <c r="CX4126" s="12"/>
      <c r="CY4126" s="12"/>
      <c r="CZ4126" s="12"/>
      <c r="DA4126" s="12"/>
      <c r="DB4126" s="12"/>
      <c r="DC4126" s="12"/>
      <c r="DD4126" s="12"/>
      <c r="DE4126" s="12"/>
      <c r="DF4126" s="12"/>
      <c r="DG4126" s="12"/>
      <c r="DH4126" s="12"/>
      <c r="DI4126" s="12"/>
      <c r="DJ4126" s="12"/>
      <c r="DK4126" s="12"/>
      <c r="DL4126" s="12"/>
      <c r="DM4126" s="12"/>
      <c r="DN4126" s="12"/>
      <c r="DO4126" s="12"/>
      <c r="DP4126" s="12"/>
      <c r="DQ4126" s="12"/>
      <c r="DR4126" s="12"/>
      <c r="DS4126" s="12"/>
      <c r="DT4126" s="12"/>
      <c r="DU4126" s="12"/>
      <c r="DV4126" s="12"/>
    </row>
    <row r="4127" spans="1:126" s="14" customFormat="1" ht="60.75" thickBot="1" x14ac:dyDescent="0.3">
      <c r="A4127" s="12"/>
      <c r="B4127" s="13">
        <f t="shared" si="67"/>
        <v>4118</v>
      </c>
      <c r="C4127" s="2" t="s">
        <v>3814</v>
      </c>
      <c r="D4127" s="9">
        <v>8432</v>
      </c>
      <c r="E4127" s="2" t="s">
        <v>4242</v>
      </c>
      <c r="F4127" s="2" t="s">
        <v>4257</v>
      </c>
      <c r="G4127" s="2" t="s">
        <v>4256</v>
      </c>
      <c r="H4127" s="2" t="s">
        <v>334</v>
      </c>
      <c r="J4127" s="12"/>
      <c r="K4127" s="12"/>
      <c r="L4127" s="12"/>
      <c r="M4127" s="12"/>
      <c r="N4127" s="12"/>
      <c r="O4127" s="12"/>
      <c r="P4127" s="12"/>
      <c r="Q4127" s="12"/>
      <c r="R4127" s="12"/>
      <c r="S4127" s="12"/>
      <c r="T4127" s="12"/>
      <c r="U4127" s="12"/>
      <c r="V4127" s="12"/>
      <c r="W4127" s="12"/>
      <c r="X4127" s="12"/>
      <c r="Y4127" s="12"/>
      <c r="Z4127" s="12"/>
      <c r="AA4127" s="12"/>
      <c r="AB4127" s="12"/>
      <c r="AC4127" s="12"/>
      <c r="AD4127" s="12"/>
      <c r="AE4127" s="12"/>
      <c r="AF4127" s="12"/>
      <c r="AG4127" s="12"/>
      <c r="AH4127" s="12"/>
      <c r="AI4127" s="12"/>
      <c r="AJ4127" s="12"/>
      <c r="AK4127" s="12"/>
      <c r="AL4127" s="12"/>
      <c r="AM4127" s="12"/>
      <c r="AN4127" s="12"/>
      <c r="AO4127" s="12"/>
      <c r="AP4127" s="12"/>
      <c r="AQ4127" s="12"/>
      <c r="AR4127" s="12"/>
      <c r="AS4127" s="12"/>
      <c r="AT4127" s="12"/>
      <c r="AU4127" s="12"/>
      <c r="AV4127" s="12"/>
      <c r="AW4127" s="12"/>
      <c r="AX4127" s="12"/>
      <c r="AY4127" s="12"/>
      <c r="AZ4127" s="12"/>
      <c r="BA4127" s="12"/>
      <c r="BB4127" s="12"/>
      <c r="BC4127" s="12"/>
      <c r="BD4127" s="12"/>
      <c r="BE4127" s="12"/>
      <c r="BF4127" s="12"/>
      <c r="BG4127" s="12"/>
      <c r="BH4127" s="12"/>
      <c r="BI4127" s="12"/>
      <c r="BJ4127" s="12"/>
      <c r="BK4127" s="12"/>
      <c r="BL4127" s="12"/>
      <c r="BM4127" s="12"/>
      <c r="BN4127" s="12"/>
      <c r="BO4127" s="12"/>
      <c r="BP4127" s="12"/>
      <c r="BQ4127" s="12"/>
      <c r="BR4127" s="12"/>
      <c r="BS4127" s="12"/>
      <c r="BT4127" s="12"/>
      <c r="BU4127" s="12"/>
      <c r="BV4127" s="12"/>
      <c r="BW4127" s="12"/>
      <c r="BX4127" s="12"/>
      <c r="BY4127" s="12"/>
      <c r="BZ4127" s="12"/>
      <c r="CA4127" s="12"/>
      <c r="CB4127" s="12"/>
      <c r="CC4127" s="12"/>
      <c r="CD4127" s="12"/>
      <c r="CE4127" s="12"/>
      <c r="CF4127" s="12"/>
      <c r="CG4127" s="12"/>
      <c r="CH4127" s="12"/>
      <c r="CI4127" s="12"/>
      <c r="CJ4127" s="12"/>
      <c r="CK4127" s="12"/>
      <c r="CL4127" s="12"/>
      <c r="CM4127" s="12"/>
      <c r="CN4127" s="12"/>
      <c r="CO4127" s="12"/>
      <c r="CP4127" s="12"/>
      <c r="CQ4127" s="12"/>
      <c r="CR4127" s="12"/>
      <c r="CS4127" s="12"/>
      <c r="CT4127" s="12"/>
      <c r="CU4127" s="12"/>
      <c r="CV4127" s="12"/>
      <c r="CW4127" s="12"/>
      <c r="CX4127" s="12"/>
      <c r="CY4127" s="12"/>
      <c r="CZ4127" s="12"/>
      <c r="DA4127" s="12"/>
      <c r="DB4127" s="12"/>
      <c r="DC4127" s="12"/>
      <c r="DD4127" s="12"/>
      <c r="DE4127" s="12"/>
      <c r="DF4127" s="12"/>
      <c r="DG4127" s="12"/>
      <c r="DH4127" s="12"/>
      <c r="DI4127" s="12"/>
      <c r="DJ4127" s="12"/>
      <c r="DK4127" s="12"/>
      <c r="DL4127" s="12"/>
      <c r="DM4127" s="12"/>
      <c r="DN4127" s="12"/>
      <c r="DO4127" s="12"/>
      <c r="DP4127" s="12"/>
      <c r="DQ4127" s="12"/>
      <c r="DR4127" s="12"/>
      <c r="DS4127" s="12"/>
      <c r="DT4127" s="12"/>
      <c r="DU4127" s="12"/>
      <c r="DV4127" s="12"/>
    </row>
    <row r="4128" spans="1:126" s="14" customFormat="1" ht="75.75" thickBot="1" x14ac:dyDescent="0.3">
      <c r="A4128" s="12"/>
      <c r="B4128" s="13">
        <f t="shared" si="67"/>
        <v>4119</v>
      </c>
      <c r="C4128" s="2" t="s">
        <v>3814</v>
      </c>
      <c r="D4128" s="9">
        <v>8432</v>
      </c>
      <c r="E4128" s="2" t="s">
        <v>4242</v>
      </c>
      <c r="F4128" s="2" t="s">
        <v>4239</v>
      </c>
      <c r="G4128" s="2" t="s">
        <v>4240</v>
      </c>
      <c r="H4128" s="2" t="s">
        <v>334</v>
      </c>
      <c r="J4128" s="12"/>
      <c r="K4128" s="12"/>
      <c r="L4128" s="12"/>
      <c r="M4128" s="12"/>
      <c r="N4128" s="12"/>
      <c r="O4128" s="12"/>
      <c r="P4128" s="12"/>
      <c r="Q4128" s="12"/>
      <c r="R4128" s="12"/>
      <c r="S4128" s="12"/>
      <c r="T4128" s="12"/>
      <c r="U4128" s="12"/>
      <c r="V4128" s="12"/>
      <c r="W4128" s="12"/>
      <c r="X4128" s="12"/>
      <c r="Y4128" s="12"/>
      <c r="Z4128" s="12"/>
      <c r="AA4128" s="12"/>
      <c r="AB4128" s="12"/>
      <c r="AC4128" s="12"/>
      <c r="AD4128" s="12"/>
      <c r="AE4128" s="12"/>
      <c r="AF4128" s="12"/>
      <c r="AG4128" s="12"/>
      <c r="AH4128" s="12"/>
      <c r="AI4128" s="12"/>
      <c r="AJ4128" s="12"/>
      <c r="AK4128" s="12"/>
      <c r="AL4128" s="12"/>
      <c r="AM4128" s="12"/>
      <c r="AN4128" s="12"/>
      <c r="AO4128" s="12"/>
      <c r="AP4128" s="12"/>
      <c r="AQ4128" s="12"/>
      <c r="AR4128" s="12"/>
      <c r="AS4128" s="12"/>
      <c r="AT4128" s="12"/>
      <c r="AU4128" s="12"/>
      <c r="AV4128" s="12"/>
      <c r="AW4128" s="12"/>
      <c r="AX4128" s="12"/>
      <c r="AY4128" s="12"/>
      <c r="AZ4128" s="12"/>
      <c r="BA4128" s="12"/>
      <c r="BB4128" s="12"/>
      <c r="BC4128" s="12"/>
      <c r="BD4128" s="12"/>
      <c r="BE4128" s="12"/>
      <c r="BF4128" s="12"/>
      <c r="BG4128" s="12"/>
      <c r="BH4128" s="12"/>
      <c r="BI4128" s="12"/>
      <c r="BJ4128" s="12"/>
      <c r="BK4128" s="12"/>
      <c r="BL4128" s="12"/>
      <c r="BM4128" s="12"/>
      <c r="BN4128" s="12"/>
      <c r="BO4128" s="12"/>
      <c r="BP4128" s="12"/>
      <c r="BQ4128" s="12"/>
      <c r="BR4128" s="12"/>
      <c r="BS4128" s="12"/>
      <c r="BT4128" s="12"/>
      <c r="BU4128" s="12"/>
      <c r="BV4128" s="12"/>
      <c r="BW4128" s="12"/>
      <c r="BX4128" s="12"/>
      <c r="BY4128" s="12"/>
      <c r="BZ4128" s="12"/>
      <c r="CA4128" s="12"/>
      <c r="CB4128" s="12"/>
      <c r="CC4128" s="12"/>
      <c r="CD4128" s="12"/>
      <c r="CE4128" s="12"/>
      <c r="CF4128" s="12"/>
      <c r="CG4128" s="12"/>
      <c r="CH4128" s="12"/>
      <c r="CI4128" s="12"/>
      <c r="CJ4128" s="12"/>
      <c r="CK4128" s="12"/>
      <c r="CL4128" s="12"/>
      <c r="CM4128" s="12"/>
      <c r="CN4128" s="12"/>
      <c r="CO4128" s="12"/>
      <c r="CP4128" s="12"/>
      <c r="CQ4128" s="12"/>
      <c r="CR4128" s="12"/>
      <c r="CS4128" s="12"/>
      <c r="CT4128" s="12"/>
      <c r="CU4128" s="12"/>
      <c r="CV4128" s="12"/>
      <c r="CW4128" s="12"/>
      <c r="CX4128" s="12"/>
      <c r="CY4128" s="12"/>
      <c r="CZ4128" s="12"/>
      <c r="DA4128" s="12"/>
      <c r="DB4128" s="12"/>
      <c r="DC4128" s="12"/>
      <c r="DD4128" s="12"/>
      <c r="DE4128" s="12"/>
      <c r="DF4128" s="12"/>
      <c r="DG4128" s="12"/>
      <c r="DH4128" s="12"/>
      <c r="DI4128" s="12"/>
      <c r="DJ4128" s="12"/>
      <c r="DK4128" s="12"/>
      <c r="DL4128" s="12"/>
      <c r="DM4128" s="12"/>
      <c r="DN4128" s="12"/>
      <c r="DO4128" s="12"/>
      <c r="DP4128" s="12"/>
      <c r="DQ4128" s="12"/>
      <c r="DR4128" s="12"/>
      <c r="DS4128" s="12"/>
      <c r="DT4128" s="12"/>
      <c r="DU4128" s="12"/>
      <c r="DV4128" s="12"/>
    </row>
    <row r="4129" spans="1:126" s="14" customFormat="1" ht="75.75" thickBot="1" x14ac:dyDescent="0.3">
      <c r="A4129" s="12"/>
      <c r="B4129" s="13">
        <f t="shared" si="67"/>
        <v>4120</v>
      </c>
      <c r="C4129" s="2" t="s">
        <v>3814</v>
      </c>
      <c r="D4129" s="9">
        <v>8432</v>
      </c>
      <c r="E4129" s="2" t="s">
        <v>4242</v>
      </c>
      <c r="F4129" s="2" t="s">
        <v>4184</v>
      </c>
      <c r="G4129" s="2" t="s">
        <v>4238</v>
      </c>
      <c r="H4129" s="2" t="s">
        <v>334</v>
      </c>
      <c r="J4129" s="12"/>
      <c r="K4129" s="12"/>
      <c r="L4129" s="12"/>
      <c r="M4129" s="12"/>
      <c r="N4129" s="12"/>
      <c r="O4129" s="12"/>
      <c r="P4129" s="12"/>
      <c r="Q4129" s="12"/>
      <c r="R4129" s="12"/>
      <c r="S4129" s="12"/>
      <c r="T4129" s="12"/>
      <c r="U4129" s="12"/>
      <c r="V4129" s="12"/>
      <c r="W4129" s="12"/>
      <c r="X4129" s="12"/>
      <c r="Y4129" s="12"/>
      <c r="Z4129" s="12"/>
      <c r="AA4129" s="12"/>
      <c r="AB4129" s="12"/>
      <c r="AC4129" s="12"/>
      <c r="AD4129" s="12"/>
      <c r="AE4129" s="12"/>
      <c r="AF4129" s="12"/>
      <c r="AG4129" s="12"/>
      <c r="AH4129" s="12"/>
      <c r="AI4129" s="12"/>
      <c r="AJ4129" s="12"/>
      <c r="AK4129" s="12"/>
      <c r="AL4129" s="12"/>
      <c r="AM4129" s="12"/>
      <c r="AN4129" s="12"/>
      <c r="AO4129" s="12"/>
      <c r="AP4129" s="12"/>
      <c r="AQ4129" s="12"/>
      <c r="AR4129" s="12"/>
      <c r="AS4129" s="12"/>
      <c r="AT4129" s="12"/>
      <c r="AU4129" s="12"/>
      <c r="AV4129" s="12"/>
      <c r="AW4129" s="12"/>
      <c r="AX4129" s="12"/>
      <c r="AY4129" s="12"/>
      <c r="AZ4129" s="12"/>
      <c r="BA4129" s="12"/>
      <c r="BB4129" s="12"/>
      <c r="BC4129" s="12"/>
      <c r="BD4129" s="12"/>
      <c r="BE4129" s="12"/>
      <c r="BF4129" s="12"/>
      <c r="BG4129" s="12"/>
      <c r="BH4129" s="12"/>
      <c r="BI4129" s="12"/>
      <c r="BJ4129" s="12"/>
      <c r="BK4129" s="12"/>
      <c r="BL4129" s="12"/>
      <c r="BM4129" s="12"/>
      <c r="BN4129" s="12"/>
      <c r="BO4129" s="12"/>
      <c r="BP4129" s="12"/>
      <c r="BQ4129" s="12"/>
      <c r="BR4129" s="12"/>
      <c r="BS4129" s="12"/>
      <c r="BT4129" s="12"/>
      <c r="BU4129" s="12"/>
      <c r="BV4129" s="12"/>
      <c r="BW4129" s="12"/>
      <c r="BX4129" s="12"/>
      <c r="BY4129" s="12"/>
      <c r="BZ4129" s="12"/>
      <c r="CA4129" s="12"/>
      <c r="CB4129" s="12"/>
      <c r="CC4129" s="12"/>
      <c r="CD4129" s="12"/>
      <c r="CE4129" s="12"/>
      <c r="CF4129" s="12"/>
      <c r="CG4129" s="12"/>
      <c r="CH4129" s="12"/>
      <c r="CI4129" s="12"/>
      <c r="CJ4129" s="12"/>
      <c r="CK4129" s="12"/>
      <c r="CL4129" s="12"/>
      <c r="CM4129" s="12"/>
      <c r="CN4129" s="12"/>
      <c r="CO4129" s="12"/>
      <c r="CP4129" s="12"/>
      <c r="CQ4129" s="12"/>
      <c r="CR4129" s="12"/>
      <c r="CS4129" s="12"/>
      <c r="CT4129" s="12"/>
      <c r="CU4129" s="12"/>
      <c r="CV4129" s="12"/>
      <c r="CW4129" s="12"/>
      <c r="CX4129" s="12"/>
      <c r="CY4129" s="12"/>
      <c r="CZ4129" s="12"/>
      <c r="DA4129" s="12"/>
      <c r="DB4129" s="12"/>
      <c r="DC4129" s="12"/>
      <c r="DD4129" s="12"/>
      <c r="DE4129" s="12"/>
      <c r="DF4129" s="12"/>
      <c r="DG4129" s="12"/>
      <c r="DH4129" s="12"/>
      <c r="DI4129" s="12"/>
      <c r="DJ4129" s="12"/>
      <c r="DK4129" s="12"/>
      <c r="DL4129" s="12"/>
      <c r="DM4129" s="12"/>
      <c r="DN4129" s="12"/>
      <c r="DO4129" s="12"/>
      <c r="DP4129" s="12"/>
      <c r="DQ4129" s="12"/>
      <c r="DR4129" s="12"/>
      <c r="DS4129" s="12"/>
      <c r="DT4129" s="12"/>
      <c r="DU4129" s="12"/>
      <c r="DV4129" s="12"/>
    </row>
    <row r="4130" spans="1:126" s="14" customFormat="1" ht="105.75" thickBot="1" x14ac:dyDescent="0.3">
      <c r="A4130" s="12"/>
      <c r="B4130" s="13">
        <f t="shared" si="67"/>
        <v>4121</v>
      </c>
      <c r="C4130" s="2" t="s">
        <v>3814</v>
      </c>
      <c r="D4130" s="9">
        <v>8432</v>
      </c>
      <c r="E4130" s="2" t="s">
        <v>4242</v>
      </c>
      <c r="F4130" s="2" t="s">
        <v>4241</v>
      </c>
      <c r="G4130" s="2" t="s">
        <v>4258</v>
      </c>
      <c r="H4130" s="2" t="s">
        <v>334</v>
      </c>
      <c r="J4130" s="12"/>
      <c r="K4130" s="12"/>
      <c r="L4130" s="12"/>
      <c r="M4130" s="12"/>
      <c r="N4130" s="12"/>
      <c r="O4130" s="12"/>
      <c r="P4130" s="12"/>
      <c r="Q4130" s="12"/>
      <c r="R4130" s="12"/>
      <c r="S4130" s="12"/>
      <c r="T4130" s="12"/>
      <c r="U4130" s="12"/>
      <c r="V4130" s="12"/>
      <c r="W4130" s="12"/>
      <c r="X4130" s="12"/>
      <c r="Y4130" s="12"/>
      <c r="Z4130" s="12"/>
      <c r="AA4130" s="12"/>
      <c r="AB4130" s="12"/>
      <c r="AC4130" s="12"/>
      <c r="AD4130" s="12"/>
      <c r="AE4130" s="12"/>
      <c r="AF4130" s="12"/>
      <c r="AG4130" s="12"/>
      <c r="AH4130" s="12"/>
      <c r="AI4130" s="12"/>
      <c r="AJ4130" s="12"/>
      <c r="AK4130" s="12"/>
      <c r="AL4130" s="12"/>
      <c r="AM4130" s="12"/>
      <c r="AN4130" s="12"/>
      <c r="AO4130" s="12"/>
      <c r="AP4130" s="12"/>
      <c r="AQ4130" s="12"/>
      <c r="AR4130" s="12"/>
      <c r="AS4130" s="12"/>
      <c r="AT4130" s="12"/>
      <c r="AU4130" s="12"/>
      <c r="AV4130" s="12"/>
      <c r="AW4130" s="12"/>
      <c r="AX4130" s="12"/>
      <c r="AY4130" s="12"/>
      <c r="AZ4130" s="12"/>
      <c r="BA4130" s="12"/>
      <c r="BB4130" s="12"/>
      <c r="BC4130" s="12"/>
      <c r="BD4130" s="12"/>
      <c r="BE4130" s="12"/>
      <c r="BF4130" s="12"/>
      <c r="BG4130" s="12"/>
      <c r="BH4130" s="12"/>
      <c r="BI4130" s="12"/>
      <c r="BJ4130" s="12"/>
      <c r="BK4130" s="12"/>
      <c r="BL4130" s="12"/>
      <c r="BM4130" s="12"/>
      <c r="BN4130" s="12"/>
      <c r="BO4130" s="12"/>
      <c r="BP4130" s="12"/>
      <c r="BQ4130" s="12"/>
      <c r="BR4130" s="12"/>
      <c r="BS4130" s="12"/>
      <c r="BT4130" s="12"/>
      <c r="BU4130" s="12"/>
      <c r="BV4130" s="12"/>
      <c r="BW4130" s="12"/>
      <c r="BX4130" s="12"/>
      <c r="BY4130" s="12"/>
      <c r="BZ4130" s="12"/>
      <c r="CA4130" s="12"/>
      <c r="CB4130" s="12"/>
      <c r="CC4130" s="12"/>
      <c r="CD4130" s="12"/>
      <c r="CE4130" s="12"/>
      <c r="CF4130" s="12"/>
      <c r="CG4130" s="12"/>
      <c r="CH4130" s="12"/>
      <c r="CI4130" s="12"/>
      <c r="CJ4130" s="12"/>
      <c r="CK4130" s="12"/>
      <c r="CL4130" s="12"/>
      <c r="CM4130" s="12"/>
      <c r="CN4130" s="12"/>
      <c r="CO4130" s="12"/>
      <c r="CP4130" s="12"/>
      <c r="CQ4130" s="12"/>
      <c r="CR4130" s="12"/>
      <c r="CS4130" s="12"/>
      <c r="CT4130" s="12"/>
      <c r="CU4130" s="12"/>
      <c r="CV4130" s="12"/>
      <c r="CW4130" s="12"/>
      <c r="CX4130" s="12"/>
      <c r="CY4130" s="12"/>
      <c r="CZ4130" s="12"/>
      <c r="DA4130" s="12"/>
      <c r="DB4130" s="12"/>
      <c r="DC4130" s="12"/>
      <c r="DD4130" s="12"/>
      <c r="DE4130" s="12"/>
      <c r="DF4130" s="12"/>
      <c r="DG4130" s="12"/>
      <c r="DH4130" s="12"/>
      <c r="DI4130" s="12"/>
      <c r="DJ4130" s="12"/>
      <c r="DK4130" s="12"/>
      <c r="DL4130" s="12"/>
      <c r="DM4130" s="12"/>
      <c r="DN4130" s="12"/>
      <c r="DO4130" s="12"/>
      <c r="DP4130" s="12"/>
      <c r="DQ4130" s="12"/>
      <c r="DR4130" s="12"/>
      <c r="DS4130" s="12"/>
      <c r="DT4130" s="12"/>
      <c r="DU4130" s="12"/>
      <c r="DV4130" s="12"/>
    </row>
    <row r="4131" spans="1:126" s="14" customFormat="1" ht="75.75" thickBot="1" x14ac:dyDescent="0.3">
      <c r="A4131" s="12"/>
      <c r="B4131" s="13">
        <f t="shared" si="67"/>
        <v>4122</v>
      </c>
      <c r="C4131" s="2" t="s">
        <v>3814</v>
      </c>
      <c r="D4131" s="9">
        <v>8432</v>
      </c>
      <c r="E4131" s="2" t="s">
        <v>4242</v>
      </c>
      <c r="F4131" s="2" t="s">
        <v>4260</v>
      </c>
      <c r="G4131" s="2" t="s">
        <v>4259</v>
      </c>
      <c r="H4131" s="2" t="s">
        <v>334</v>
      </c>
      <c r="J4131" s="12"/>
      <c r="K4131" s="12"/>
      <c r="L4131" s="12"/>
      <c r="M4131" s="12"/>
      <c r="N4131" s="12"/>
      <c r="O4131" s="12"/>
      <c r="P4131" s="12"/>
      <c r="Q4131" s="12"/>
      <c r="R4131" s="12"/>
      <c r="S4131" s="12"/>
      <c r="T4131" s="12"/>
      <c r="U4131" s="12"/>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2"/>
      <c r="AY4131" s="12"/>
      <c r="AZ4131" s="12"/>
      <c r="BA4131" s="12"/>
      <c r="BB4131" s="12"/>
      <c r="BC4131" s="12"/>
      <c r="BD4131" s="12"/>
      <c r="BE4131" s="12"/>
      <c r="BF4131" s="12"/>
      <c r="BG4131" s="12"/>
      <c r="BH4131" s="12"/>
      <c r="BI4131" s="12"/>
      <c r="BJ4131" s="12"/>
      <c r="BK4131" s="12"/>
      <c r="BL4131" s="12"/>
      <c r="BM4131" s="12"/>
      <c r="BN4131" s="12"/>
      <c r="BO4131" s="12"/>
      <c r="BP4131" s="12"/>
      <c r="BQ4131" s="12"/>
      <c r="BR4131" s="12"/>
      <c r="BS4131" s="12"/>
      <c r="BT4131" s="12"/>
      <c r="BU4131" s="12"/>
      <c r="BV4131" s="12"/>
      <c r="BW4131" s="12"/>
      <c r="BX4131" s="12"/>
      <c r="BY4131" s="12"/>
      <c r="BZ4131" s="12"/>
      <c r="CA4131" s="12"/>
      <c r="CB4131" s="12"/>
      <c r="CC4131" s="12"/>
      <c r="CD4131" s="12"/>
      <c r="CE4131" s="12"/>
      <c r="CF4131" s="12"/>
      <c r="CG4131" s="12"/>
      <c r="CH4131" s="12"/>
      <c r="CI4131" s="12"/>
      <c r="CJ4131" s="12"/>
      <c r="CK4131" s="12"/>
      <c r="CL4131" s="12"/>
      <c r="CM4131" s="12"/>
      <c r="CN4131" s="12"/>
      <c r="CO4131" s="12"/>
      <c r="CP4131" s="12"/>
      <c r="CQ4131" s="12"/>
      <c r="CR4131" s="12"/>
      <c r="CS4131" s="12"/>
      <c r="CT4131" s="12"/>
      <c r="CU4131" s="12"/>
      <c r="CV4131" s="12"/>
      <c r="CW4131" s="12"/>
      <c r="CX4131" s="12"/>
      <c r="CY4131" s="12"/>
      <c r="CZ4131" s="12"/>
      <c r="DA4131" s="12"/>
      <c r="DB4131" s="12"/>
      <c r="DC4131" s="12"/>
      <c r="DD4131" s="12"/>
      <c r="DE4131" s="12"/>
      <c r="DF4131" s="12"/>
      <c r="DG4131" s="12"/>
      <c r="DH4131" s="12"/>
      <c r="DI4131" s="12"/>
      <c r="DJ4131" s="12"/>
      <c r="DK4131" s="12"/>
      <c r="DL4131" s="12"/>
      <c r="DM4131" s="12"/>
      <c r="DN4131" s="12"/>
      <c r="DO4131" s="12"/>
      <c r="DP4131" s="12"/>
      <c r="DQ4131" s="12"/>
      <c r="DR4131" s="12"/>
      <c r="DS4131" s="12"/>
      <c r="DT4131" s="12"/>
      <c r="DU4131" s="12"/>
      <c r="DV4131" s="12"/>
    </row>
    <row r="4132" spans="1:126" s="14" customFormat="1" ht="30.75" thickBot="1" x14ac:dyDescent="0.3">
      <c r="A4132" s="12"/>
      <c r="B4132" s="13">
        <f t="shared" si="67"/>
        <v>4123</v>
      </c>
      <c r="C4132" s="2" t="s">
        <v>3814</v>
      </c>
      <c r="D4132" s="9">
        <v>8432</v>
      </c>
      <c r="E4132" s="2" t="s">
        <v>4242</v>
      </c>
      <c r="F4132" s="2" t="s">
        <v>4261</v>
      </c>
      <c r="G4132" s="2" t="s">
        <v>6093</v>
      </c>
      <c r="H4132" s="2" t="s">
        <v>334</v>
      </c>
      <c r="J4132" s="12"/>
      <c r="K4132" s="12"/>
      <c r="L4132" s="12"/>
      <c r="M4132" s="12"/>
      <c r="N4132" s="12"/>
      <c r="O4132" s="12"/>
      <c r="P4132" s="12"/>
      <c r="Q4132" s="12"/>
      <c r="R4132" s="12"/>
      <c r="S4132" s="12"/>
      <c r="T4132" s="12"/>
      <c r="U4132" s="12"/>
      <c r="V4132" s="12"/>
      <c r="W4132" s="12"/>
      <c r="X4132" s="12"/>
      <c r="Y4132" s="12"/>
      <c r="Z4132" s="12"/>
      <c r="AA4132" s="12"/>
      <c r="AB4132" s="12"/>
      <c r="AC4132" s="12"/>
      <c r="AD4132" s="12"/>
      <c r="AE4132" s="12"/>
      <c r="AF4132" s="12"/>
      <c r="AG4132" s="12"/>
      <c r="AH4132" s="12"/>
      <c r="AI4132" s="12"/>
      <c r="AJ4132" s="12"/>
      <c r="AK4132" s="12"/>
      <c r="AL4132" s="12"/>
      <c r="AM4132" s="12"/>
      <c r="AN4132" s="12"/>
      <c r="AO4132" s="12"/>
      <c r="AP4132" s="12"/>
      <c r="AQ4132" s="12"/>
      <c r="AR4132" s="12"/>
      <c r="AS4132" s="12"/>
      <c r="AT4132" s="12"/>
      <c r="AU4132" s="12"/>
      <c r="AV4132" s="12"/>
      <c r="AW4132" s="12"/>
      <c r="AX4132" s="12"/>
      <c r="AY4132" s="12"/>
      <c r="AZ4132" s="12"/>
      <c r="BA4132" s="12"/>
      <c r="BB4132" s="12"/>
      <c r="BC4132" s="12"/>
      <c r="BD4132" s="12"/>
      <c r="BE4132" s="12"/>
      <c r="BF4132" s="12"/>
      <c r="BG4132" s="12"/>
      <c r="BH4132" s="12"/>
      <c r="BI4132" s="12"/>
      <c r="BJ4132" s="12"/>
      <c r="BK4132" s="12"/>
      <c r="BL4132" s="12"/>
      <c r="BM4132" s="12"/>
      <c r="BN4132" s="12"/>
      <c r="BO4132" s="12"/>
      <c r="BP4132" s="12"/>
      <c r="BQ4132" s="12"/>
      <c r="BR4132" s="12"/>
      <c r="BS4132" s="12"/>
      <c r="BT4132" s="12"/>
      <c r="BU4132" s="12"/>
      <c r="BV4132" s="12"/>
      <c r="BW4132" s="12"/>
      <c r="BX4132" s="12"/>
      <c r="BY4132" s="12"/>
      <c r="BZ4132" s="12"/>
      <c r="CA4132" s="12"/>
      <c r="CB4132" s="12"/>
      <c r="CC4132" s="12"/>
      <c r="CD4132" s="12"/>
      <c r="CE4132" s="12"/>
      <c r="CF4132" s="12"/>
      <c r="CG4132" s="12"/>
      <c r="CH4132" s="12"/>
      <c r="CI4132" s="12"/>
      <c r="CJ4132" s="12"/>
      <c r="CK4132" s="12"/>
      <c r="CL4132" s="12"/>
      <c r="CM4132" s="12"/>
      <c r="CN4132" s="12"/>
      <c r="CO4132" s="12"/>
      <c r="CP4132" s="12"/>
      <c r="CQ4132" s="12"/>
      <c r="CR4132" s="12"/>
      <c r="CS4132" s="12"/>
      <c r="CT4132" s="12"/>
      <c r="CU4132" s="12"/>
      <c r="CV4132" s="12"/>
      <c r="CW4132" s="12"/>
      <c r="CX4132" s="12"/>
      <c r="CY4132" s="12"/>
      <c r="CZ4132" s="12"/>
      <c r="DA4132" s="12"/>
      <c r="DB4132" s="12"/>
      <c r="DC4132" s="12"/>
      <c r="DD4132" s="12"/>
      <c r="DE4132" s="12"/>
      <c r="DF4132" s="12"/>
      <c r="DG4132" s="12"/>
      <c r="DH4132" s="12"/>
      <c r="DI4132" s="12"/>
      <c r="DJ4132" s="12"/>
      <c r="DK4132" s="12"/>
      <c r="DL4132" s="12"/>
      <c r="DM4132" s="12"/>
      <c r="DN4132" s="12"/>
      <c r="DO4132" s="12"/>
      <c r="DP4132" s="12"/>
      <c r="DQ4132" s="12"/>
      <c r="DR4132" s="12"/>
      <c r="DS4132" s="12"/>
      <c r="DT4132" s="12"/>
      <c r="DU4132" s="12"/>
      <c r="DV4132" s="12"/>
    </row>
    <row r="4133" spans="1:126" s="14" customFormat="1" ht="90.75" thickBot="1" x14ac:dyDescent="0.3">
      <c r="A4133" s="12"/>
      <c r="B4133" s="13">
        <f t="shared" si="67"/>
        <v>4124</v>
      </c>
      <c r="C4133" s="2" t="s">
        <v>3814</v>
      </c>
      <c r="D4133" s="9">
        <v>8432</v>
      </c>
      <c r="E4133" s="2" t="s">
        <v>4242</v>
      </c>
      <c r="F4133" s="2" t="s">
        <v>4185</v>
      </c>
      <c r="G4133" s="2" t="s">
        <v>4190</v>
      </c>
      <c r="H4133" s="2" t="s">
        <v>334</v>
      </c>
      <c r="J4133" s="12"/>
      <c r="K4133" s="12"/>
      <c r="L4133" s="12"/>
      <c r="M4133" s="12"/>
      <c r="N4133" s="12"/>
      <c r="O4133" s="12"/>
      <c r="P4133" s="12"/>
      <c r="Q4133" s="12"/>
      <c r="R4133" s="12"/>
      <c r="S4133" s="12"/>
      <c r="T4133" s="12"/>
      <c r="U4133" s="12"/>
      <c r="V4133" s="12"/>
      <c r="W4133" s="12"/>
      <c r="X4133" s="12"/>
      <c r="Y4133" s="12"/>
      <c r="Z4133" s="12"/>
      <c r="AA4133" s="12"/>
      <c r="AB4133" s="12"/>
      <c r="AC4133" s="12"/>
      <c r="AD4133" s="12"/>
      <c r="AE4133" s="12"/>
      <c r="AF4133" s="12"/>
      <c r="AG4133" s="12"/>
      <c r="AH4133" s="12"/>
      <c r="AI4133" s="12"/>
      <c r="AJ4133" s="12"/>
      <c r="AK4133" s="12"/>
      <c r="AL4133" s="12"/>
      <c r="AM4133" s="12"/>
      <c r="AN4133" s="12"/>
      <c r="AO4133" s="12"/>
      <c r="AP4133" s="12"/>
      <c r="AQ4133" s="12"/>
      <c r="AR4133" s="12"/>
      <c r="AS4133" s="12"/>
      <c r="AT4133" s="12"/>
      <c r="AU4133" s="12"/>
      <c r="AV4133" s="12"/>
      <c r="AW4133" s="12"/>
      <c r="AX4133" s="12"/>
      <c r="AY4133" s="12"/>
      <c r="AZ4133" s="12"/>
      <c r="BA4133" s="12"/>
      <c r="BB4133" s="12"/>
      <c r="BC4133" s="12"/>
      <c r="BD4133" s="12"/>
      <c r="BE4133" s="12"/>
      <c r="BF4133" s="12"/>
      <c r="BG4133" s="12"/>
      <c r="BH4133" s="12"/>
      <c r="BI4133" s="12"/>
      <c r="BJ4133" s="12"/>
      <c r="BK4133" s="12"/>
      <c r="BL4133" s="12"/>
      <c r="BM4133" s="12"/>
      <c r="BN4133" s="12"/>
      <c r="BO4133" s="12"/>
      <c r="BP4133" s="12"/>
      <c r="BQ4133" s="12"/>
      <c r="BR4133" s="12"/>
      <c r="BS4133" s="12"/>
      <c r="BT4133" s="12"/>
      <c r="BU4133" s="12"/>
      <c r="BV4133" s="12"/>
      <c r="BW4133" s="12"/>
      <c r="BX4133" s="12"/>
      <c r="BY4133" s="12"/>
      <c r="BZ4133" s="12"/>
      <c r="CA4133" s="12"/>
      <c r="CB4133" s="12"/>
      <c r="CC4133" s="12"/>
      <c r="CD4133" s="12"/>
      <c r="CE4133" s="12"/>
      <c r="CF4133" s="12"/>
      <c r="CG4133" s="12"/>
      <c r="CH4133" s="12"/>
      <c r="CI4133" s="12"/>
      <c r="CJ4133" s="12"/>
      <c r="CK4133" s="12"/>
      <c r="CL4133" s="12"/>
      <c r="CM4133" s="12"/>
      <c r="CN4133" s="12"/>
      <c r="CO4133" s="12"/>
      <c r="CP4133" s="12"/>
      <c r="CQ4133" s="12"/>
      <c r="CR4133" s="12"/>
      <c r="CS4133" s="12"/>
      <c r="CT4133" s="12"/>
      <c r="CU4133" s="12"/>
      <c r="CV4133" s="12"/>
      <c r="CW4133" s="12"/>
      <c r="CX4133" s="12"/>
      <c r="CY4133" s="12"/>
      <c r="CZ4133" s="12"/>
      <c r="DA4133" s="12"/>
      <c r="DB4133" s="12"/>
      <c r="DC4133" s="12"/>
      <c r="DD4133" s="12"/>
      <c r="DE4133" s="12"/>
      <c r="DF4133" s="12"/>
      <c r="DG4133" s="12"/>
      <c r="DH4133" s="12"/>
      <c r="DI4133" s="12"/>
      <c r="DJ4133" s="12"/>
      <c r="DK4133" s="12"/>
      <c r="DL4133" s="12"/>
      <c r="DM4133" s="12"/>
      <c r="DN4133" s="12"/>
      <c r="DO4133" s="12"/>
      <c r="DP4133" s="12"/>
      <c r="DQ4133" s="12"/>
      <c r="DR4133" s="12"/>
      <c r="DS4133" s="12"/>
      <c r="DT4133" s="12"/>
      <c r="DU4133" s="12"/>
      <c r="DV4133" s="12"/>
    </row>
    <row r="4134" spans="1:126" s="14" customFormat="1" ht="105.75" thickBot="1" x14ac:dyDescent="0.3">
      <c r="A4134" s="12"/>
      <c r="B4134" s="13">
        <f t="shared" si="67"/>
        <v>4125</v>
      </c>
      <c r="C4134" s="2" t="s">
        <v>3814</v>
      </c>
      <c r="D4134" s="9">
        <v>8432</v>
      </c>
      <c r="E4134" s="2" t="s">
        <v>4262</v>
      </c>
      <c r="F4134" s="2" t="s">
        <v>4263</v>
      </c>
      <c r="G4134" s="2" t="s">
        <v>6094</v>
      </c>
      <c r="H4134" s="2" t="s">
        <v>334</v>
      </c>
      <c r="J4134" s="12"/>
      <c r="K4134" s="12"/>
      <c r="L4134" s="12"/>
      <c r="M4134" s="12"/>
      <c r="N4134" s="12"/>
      <c r="O4134" s="12"/>
      <c r="P4134" s="12"/>
      <c r="Q4134" s="12"/>
      <c r="R4134" s="12"/>
      <c r="S4134" s="12"/>
      <c r="T4134" s="12"/>
      <c r="U4134" s="12"/>
      <c r="V4134" s="12"/>
      <c r="W4134" s="12"/>
      <c r="X4134" s="12"/>
      <c r="Y4134" s="12"/>
      <c r="Z4134" s="12"/>
      <c r="AA4134" s="12"/>
      <c r="AB4134" s="12"/>
      <c r="AC4134" s="12"/>
      <c r="AD4134" s="12"/>
      <c r="AE4134" s="12"/>
      <c r="AF4134" s="12"/>
      <c r="AG4134" s="12"/>
      <c r="AH4134" s="12"/>
      <c r="AI4134" s="12"/>
      <c r="AJ4134" s="12"/>
      <c r="AK4134" s="12"/>
      <c r="AL4134" s="12"/>
      <c r="AM4134" s="12"/>
      <c r="AN4134" s="12"/>
      <c r="AO4134" s="12"/>
      <c r="AP4134" s="12"/>
      <c r="AQ4134" s="12"/>
      <c r="AR4134" s="12"/>
      <c r="AS4134" s="12"/>
      <c r="AT4134" s="12"/>
      <c r="AU4134" s="12"/>
      <c r="AV4134" s="12"/>
      <c r="AW4134" s="12"/>
      <c r="AX4134" s="12"/>
      <c r="AY4134" s="12"/>
      <c r="AZ4134" s="12"/>
      <c r="BA4134" s="12"/>
      <c r="BB4134" s="12"/>
      <c r="BC4134" s="12"/>
      <c r="BD4134" s="12"/>
      <c r="BE4134" s="12"/>
      <c r="BF4134" s="12"/>
      <c r="BG4134" s="12"/>
      <c r="BH4134" s="12"/>
      <c r="BI4134" s="12"/>
      <c r="BJ4134" s="12"/>
      <c r="BK4134" s="12"/>
      <c r="BL4134" s="12"/>
      <c r="BM4134" s="12"/>
      <c r="BN4134" s="12"/>
      <c r="BO4134" s="12"/>
      <c r="BP4134" s="12"/>
      <c r="BQ4134" s="12"/>
      <c r="BR4134" s="12"/>
      <c r="BS4134" s="12"/>
      <c r="BT4134" s="12"/>
      <c r="BU4134" s="12"/>
      <c r="BV4134" s="12"/>
      <c r="BW4134" s="12"/>
      <c r="BX4134" s="12"/>
      <c r="BY4134" s="12"/>
      <c r="BZ4134" s="12"/>
      <c r="CA4134" s="12"/>
      <c r="CB4134" s="12"/>
      <c r="CC4134" s="12"/>
      <c r="CD4134" s="12"/>
      <c r="CE4134" s="12"/>
      <c r="CF4134" s="12"/>
      <c r="CG4134" s="12"/>
      <c r="CH4134" s="12"/>
      <c r="CI4134" s="12"/>
      <c r="CJ4134" s="12"/>
      <c r="CK4134" s="12"/>
      <c r="CL4134" s="12"/>
      <c r="CM4134" s="12"/>
      <c r="CN4134" s="12"/>
      <c r="CO4134" s="12"/>
      <c r="CP4134" s="12"/>
      <c r="CQ4134" s="12"/>
      <c r="CR4134" s="12"/>
      <c r="CS4134" s="12"/>
      <c r="CT4134" s="12"/>
      <c r="CU4134" s="12"/>
      <c r="CV4134" s="12"/>
      <c r="CW4134" s="12"/>
      <c r="CX4134" s="12"/>
      <c r="CY4134" s="12"/>
      <c r="CZ4134" s="12"/>
      <c r="DA4134" s="12"/>
      <c r="DB4134" s="12"/>
      <c r="DC4134" s="12"/>
      <c r="DD4134" s="12"/>
      <c r="DE4134" s="12"/>
      <c r="DF4134" s="12"/>
      <c r="DG4134" s="12"/>
      <c r="DH4134" s="12"/>
      <c r="DI4134" s="12"/>
      <c r="DJ4134" s="12"/>
      <c r="DK4134" s="12"/>
      <c r="DL4134" s="12"/>
      <c r="DM4134" s="12"/>
      <c r="DN4134" s="12"/>
      <c r="DO4134" s="12"/>
      <c r="DP4134" s="12"/>
      <c r="DQ4134" s="12"/>
      <c r="DR4134" s="12"/>
      <c r="DS4134" s="12"/>
      <c r="DT4134" s="12"/>
      <c r="DU4134" s="12"/>
      <c r="DV4134" s="12"/>
    </row>
    <row r="4135" spans="1:126" s="14" customFormat="1" ht="75.75" thickBot="1" x14ac:dyDescent="0.3">
      <c r="A4135" s="12"/>
      <c r="B4135" s="13">
        <f t="shared" si="67"/>
        <v>4126</v>
      </c>
      <c r="C4135" s="2" t="s">
        <v>3814</v>
      </c>
      <c r="D4135" s="9">
        <v>8432</v>
      </c>
      <c r="E4135" s="2" t="s">
        <v>4262</v>
      </c>
      <c r="F4135" s="2" t="s">
        <v>4264</v>
      </c>
      <c r="G4135" s="2" t="s">
        <v>4265</v>
      </c>
      <c r="H4135" s="2" t="s">
        <v>334</v>
      </c>
      <c r="J4135" s="12"/>
      <c r="K4135" s="12"/>
      <c r="L4135" s="12"/>
      <c r="M4135" s="12"/>
      <c r="N4135" s="12"/>
      <c r="O4135" s="12"/>
      <c r="P4135" s="12"/>
      <c r="Q4135" s="12"/>
      <c r="R4135" s="12"/>
      <c r="S4135" s="12"/>
      <c r="T4135" s="12"/>
      <c r="U4135" s="12"/>
      <c r="V4135" s="12"/>
      <c r="W4135" s="12"/>
      <c r="X4135" s="12"/>
      <c r="Y4135" s="12"/>
      <c r="Z4135" s="12"/>
      <c r="AA4135" s="12"/>
      <c r="AB4135" s="12"/>
      <c r="AC4135" s="12"/>
      <c r="AD4135" s="12"/>
      <c r="AE4135" s="12"/>
      <c r="AF4135" s="12"/>
      <c r="AG4135" s="12"/>
      <c r="AH4135" s="12"/>
      <c r="AI4135" s="12"/>
      <c r="AJ4135" s="12"/>
      <c r="AK4135" s="12"/>
      <c r="AL4135" s="12"/>
      <c r="AM4135" s="12"/>
      <c r="AN4135" s="12"/>
      <c r="AO4135" s="12"/>
      <c r="AP4135" s="12"/>
      <c r="AQ4135" s="12"/>
      <c r="AR4135" s="12"/>
      <c r="AS4135" s="12"/>
      <c r="AT4135" s="12"/>
      <c r="AU4135" s="12"/>
      <c r="AV4135" s="12"/>
      <c r="AW4135" s="12"/>
      <c r="AX4135" s="12"/>
      <c r="AY4135" s="12"/>
      <c r="AZ4135" s="12"/>
      <c r="BA4135" s="12"/>
      <c r="BB4135" s="12"/>
      <c r="BC4135" s="12"/>
      <c r="BD4135" s="12"/>
      <c r="BE4135" s="12"/>
      <c r="BF4135" s="12"/>
      <c r="BG4135" s="12"/>
      <c r="BH4135" s="12"/>
      <c r="BI4135" s="12"/>
      <c r="BJ4135" s="12"/>
      <c r="BK4135" s="12"/>
      <c r="BL4135" s="12"/>
      <c r="BM4135" s="12"/>
      <c r="BN4135" s="12"/>
      <c r="BO4135" s="12"/>
      <c r="BP4135" s="12"/>
      <c r="BQ4135" s="12"/>
      <c r="BR4135" s="12"/>
      <c r="BS4135" s="12"/>
      <c r="BT4135" s="12"/>
      <c r="BU4135" s="12"/>
      <c r="BV4135" s="12"/>
      <c r="BW4135" s="12"/>
      <c r="BX4135" s="12"/>
      <c r="BY4135" s="12"/>
      <c r="BZ4135" s="12"/>
      <c r="CA4135" s="12"/>
      <c r="CB4135" s="12"/>
      <c r="CC4135" s="12"/>
      <c r="CD4135" s="12"/>
      <c r="CE4135" s="12"/>
      <c r="CF4135" s="12"/>
      <c r="CG4135" s="12"/>
      <c r="CH4135" s="12"/>
      <c r="CI4135" s="12"/>
      <c r="CJ4135" s="12"/>
      <c r="CK4135" s="12"/>
      <c r="CL4135" s="12"/>
      <c r="CM4135" s="12"/>
      <c r="CN4135" s="12"/>
      <c r="CO4135" s="12"/>
      <c r="CP4135" s="12"/>
      <c r="CQ4135" s="12"/>
      <c r="CR4135" s="12"/>
      <c r="CS4135" s="12"/>
      <c r="CT4135" s="12"/>
      <c r="CU4135" s="12"/>
      <c r="CV4135" s="12"/>
      <c r="CW4135" s="12"/>
      <c r="CX4135" s="12"/>
      <c r="CY4135" s="12"/>
      <c r="CZ4135" s="12"/>
      <c r="DA4135" s="12"/>
      <c r="DB4135" s="12"/>
      <c r="DC4135" s="12"/>
      <c r="DD4135" s="12"/>
      <c r="DE4135" s="12"/>
      <c r="DF4135" s="12"/>
      <c r="DG4135" s="12"/>
      <c r="DH4135" s="12"/>
      <c r="DI4135" s="12"/>
      <c r="DJ4135" s="12"/>
      <c r="DK4135" s="12"/>
      <c r="DL4135" s="12"/>
      <c r="DM4135" s="12"/>
      <c r="DN4135" s="12"/>
      <c r="DO4135" s="12"/>
      <c r="DP4135" s="12"/>
      <c r="DQ4135" s="12"/>
      <c r="DR4135" s="12"/>
      <c r="DS4135" s="12"/>
      <c r="DT4135" s="12"/>
      <c r="DU4135" s="12"/>
      <c r="DV4135" s="12"/>
    </row>
    <row r="4136" spans="1:126" s="14" customFormat="1" ht="75.75" thickBot="1" x14ac:dyDescent="0.3">
      <c r="A4136" s="12"/>
      <c r="B4136" s="13">
        <f t="shared" si="67"/>
        <v>4127</v>
      </c>
      <c r="C4136" s="2" t="s">
        <v>3814</v>
      </c>
      <c r="D4136" s="9">
        <v>8432</v>
      </c>
      <c r="E4136" s="2" t="s">
        <v>4262</v>
      </c>
      <c r="F4136" s="2" t="s">
        <v>4239</v>
      </c>
      <c r="G4136" s="2" t="s">
        <v>4240</v>
      </c>
      <c r="H4136" s="2" t="s">
        <v>334</v>
      </c>
      <c r="J4136" s="12"/>
      <c r="K4136" s="12"/>
      <c r="L4136" s="12"/>
      <c r="M4136" s="12"/>
      <c r="N4136" s="12"/>
      <c r="O4136" s="12"/>
      <c r="P4136" s="12"/>
      <c r="Q4136" s="12"/>
      <c r="R4136" s="12"/>
      <c r="S4136" s="12"/>
      <c r="T4136" s="12"/>
      <c r="U4136" s="12"/>
      <c r="V4136" s="12"/>
      <c r="W4136" s="12"/>
      <c r="X4136" s="12"/>
      <c r="Y4136" s="12"/>
      <c r="Z4136" s="12"/>
      <c r="AA4136" s="12"/>
      <c r="AB4136" s="12"/>
      <c r="AC4136" s="12"/>
      <c r="AD4136" s="12"/>
      <c r="AE4136" s="12"/>
      <c r="AF4136" s="12"/>
      <c r="AG4136" s="12"/>
      <c r="AH4136" s="12"/>
      <c r="AI4136" s="12"/>
      <c r="AJ4136" s="12"/>
      <c r="AK4136" s="12"/>
      <c r="AL4136" s="12"/>
      <c r="AM4136" s="12"/>
      <c r="AN4136" s="12"/>
      <c r="AO4136" s="12"/>
      <c r="AP4136" s="12"/>
      <c r="AQ4136" s="12"/>
      <c r="AR4136" s="12"/>
      <c r="AS4136" s="12"/>
      <c r="AT4136" s="12"/>
      <c r="AU4136" s="12"/>
      <c r="AV4136" s="12"/>
      <c r="AW4136" s="12"/>
      <c r="AX4136" s="12"/>
      <c r="AY4136" s="12"/>
      <c r="AZ4136" s="12"/>
      <c r="BA4136" s="12"/>
      <c r="BB4136" s="12"/>
      <c r="BC4136" s="12"/>
      <c r="BD4136" s="12"/>
      <c r="BE4136" s="12"/>
      <c r="BF4136" s="12"/>
      <c r="BG4136" s="12"/>
      <c r="BH4136" s="12"/>
      <c r="BI4136" s="12"/>
      <c r="BJ4136" s="12"/>
      <c r="BK4136" s="12"/>
      <c r="BL4136" s="12"/>
      <c r="BM4136" s="12"/>
      <c r="BN4136" s="12"/>
      <c r="BO4136" s="12"/>
      <c r="BP4136" s="12"/>
      <c r="BQ4136" s="12"/>
      <c r="BR4136" s="12"/>
      <c r="BS4136" s="12"/>
      <c r="BT4136" s="12"/>
      <c r="BU4136" s="12"/>
      <c r="BV4136" s="12"/>
      <c r="BW4136" s="12"/>
      <c r="BX4136" s="12"/>
      <c r="BY4136" s="12"/>
      <c r="BZ4136" s="12"/>
      <c r="CA4136" s="12"/>
      <c r="CB4136" s="12"/>
      <c r="CC4136" s="12"/>
      <c r="CD4136" s="12"/>
      <c r="CE4136" s="12"/>
      <c r="CF4136" s="12"/>
      <c r="CG4136" s="12"/>
      <c r="CH4136" s="12"/>
      <c r="CI4136" s="12"/>
      <c r="CJ4136" s="12"/>
      <c r="CK4136" s="12"/>
      <c r="CL4136" s="12"/>
      <c r="CM4136" s="12"/>
      <c r="CN4136" s="12"/>
      <c r="CO4136" s="12"/>
      <c r="CP4136" s="12"/>
      <c r="CQ4136" s="12"/>
      <c r="CR4136" s="12"/>
      <c r="CS4136" s="12"/>
      <c r="CT4136" s="12"/>
      <c r="CU4136" s="12"/>
      <c r="CV4136" s="12"/>
      <c r="CW4136" s="12"/>
      <c r="CX4136" s="12"/>
      <c r="CY4136" s="12"/>
      <c r="CZ4136" s="12"/>
      <c r="DA4136" s="12"/>
      <c r="DB4136" s="12"/>
      <c r="DC4136" s="12"/>
      <c r="DD4136" s="12"/>
      <c r="DE4136" s="12"/>
      <c r="DF4136" s="12"/>
      <c r="DG4136" s="12"/>
      <c r="DH4136" s="12"/>
      <c r="DI4136" s="12"/>
      <c r="DJ4136" s="12"/>
      <c r="DK4136" s="12"/>
      <c r="DL4136" s="12"/>
      <c r="DM4136" s="12"/>
      <c r="DN4136" s="12"/>
      <c r="DO4136" s="12"/>
      <c r="DP4136" s="12"/>
      <c r="DQ4136" s="12"/>
      <c r="DR4136" s="12"/>
      <c r="DS4136" s="12"/>
      <c r="DT4136" s="12"/>
      <c r="DU4136" s="12"/>
      <c r="DV4136" s="12"/>
    </row>
    <row r="4137" spans="1:126" s="14" customFormat="1" ht="105.75" thickBot="1" x14ac:dyDescent="0.3">
      <c r="A4137" s="12"/>
      <c r="B4137" s="13">
        <f t="shared" si="67"/>
        <v>4128</v>
      </c>
      <c r="C4137" s="2" t="s">
        <v>3814</v>
      </c>
      <c r="D4137" s="9">
        <v>8432</v>
      </c>
      <c r="E4137" s="2" t="s">
        <v>4262</v>
      </c>
      <c r="F4137" s="2" t="s">
        <v>4234</v>
      </c>
      <c r="G4137" s="2" t="s">
        <v>4266</v>
      </c>
      <c r="H4137" s="2" t="s">
        <v>334</v>
      </c>
      <c r="J4137" s="12"/>
      <c r="K4137" s="12"/>
      <c r="L4137" s="12"/>
      <c r="M4137" s="12"/>
      <c r="N4137" s="12"/>
      <c r="O4137" s="12"/>
      <c r="P4137" s="12"/>
      <c r="Q4137" s="12"/>
      <c r="R4137" s="12"/>
      <c r="S4137" s="12"/>
      <c r="T4137" s="12"/>
      <c r="U4137" s="12"/>
      <c r="V4137" s="12"/>
      <c r="W4137" s="12"/>
      <c r="X4137" s="12"/>
      <c r="Y4137" s="12"/>
      <c r="Z4137" s="12"/>
      <c r="AA4137" s="12"/>
      <c r="AB4137" s="12"/>
      <c r="AC4137" s="12"/>
      <c r="AD4137" s="12"/>
      <c r="AE4137" s="12"/>
      <c r="AF4137" s="12"/>
      <c r="AG4137" s="12"/>
      <c r="AH4137" s="12"/>
      <c r="AI4137" s="12"/>
      <c r="AJ4137" s="12"/>
      <c r="AK4137" s="12"/>
      <c r="AL4137" s="12"/>
      <c r="AM4137" s="12"/>
      <c r="AN4137" s="12"/>
      <c r="AO4137" s="12"/>
      <c r="AP4137" s="12"/>
      <c r="AQ4137" s="12"/>
      <c r="AR4137" s="12"/>
      <c r="AS4137" s="12"/>
      <c r="AT4137" s="12"/>
      <c r="AU4137" s="12"/>
      <c r="AV4137" s="12"/>
      <c r="AW4137" s="12"/>
      <c r="AX4137" s="12"/>
      <c r="AY4137" s="12"/>
      <c r="AZ4137" s="12"/>
      <c r="BA4137" s="12"/>
      <c r="BB4137" s="12"/>
      <c r="BC4137" s="12"/>
      <c r="BD4137" s="12"/>
      <c r="BE4137" s="12"/>
      <c r="BF4137" s="12"/>
      <c r="BG4137" s="12"/>
      <c r="BH4137" s="12"/>
      <c r="BI4137" s="12"/>
      <c r="BJ4137" s="12"/>
      <c r="BK4137" s="12"/>
      <c r="BL4137" s="12"/>
      <c r="BM4137" s="12"/>
      <c r="BN4137" s="12"/>
      <c r="BO4137" s="12"/>
      <c r="BP4137" s="12"/>
      <c r="BQ4137" s="12"/>
      <c r="BR4137" s="12"/>
      <c r="BS4137" s="12"/>
      <c r="BT4137" s="12"/>
      <c r="BU4137" s="12"/>
      <c r="BV4137" s="12"/>
      <c r="BW4137" s="12"/>
      <c r="BX4137" s="12"/>
      <c r="BY4137" s="12"/>
      <c r="BZ4137" s="12"/>
      <c r="CA4137" s="12"/>
      <c r="CB4137" s="12"/>
      <c r="CC4137" s="12"/>
      <c r="CD4137" s="12"/>
      <c r="CE4137" s="12"/>
      <c r="CF4137" s="12"/>
      <c r="CG4137" s="12"/>
      <c r="CH4137" s="12"/>
      <c r="CI4137" s="12"/>
      <c r="CJ4137" s="12"/>
      <c r="CK4137" s="12"/>
      <c r="CL4137" s="12"/>
      <c r="CM4137" s="12"/>
      <c r="CN4137" s="12"/>
      <c r="CO4137" s="12"/>
      <c r="CP4137" s="12"/>
      <c r="CQ4137" s="12"/>
      <c r="CR4137" s="12"/>
      <c r="CS4137" s="12"/>
      <c r="CT4137" s="12"/>
      <c r="CU4137" s="12"/>
      <c r="CV4137" s="12"/>
      <c r="CW4137" s="12"/>
      <c r="CX4137" s="12"/>
      <c r="CY4137" s="12"/>
      <c r="CZ4137" s="12"/>
      <c r="DA4137" s="12"/>
      <c r="DB4137" s="12"/>
      <c r="DC4137" s="12"/>
      <c r="DD4137" s="12"/>
      <c r="DE4137" s="12"/>
      <c r="DF4137" s="12"/>
      <c r="DG4137" s="12"/>
      <c r="DH4137" s="12"/>
      <c r="DI4137" s="12"/>
      <c r="DJ4137" s="12"/>
      <c r="DK4137" s="12"/>
      <c r="DL4137" s="12"/>
      <c r="DM4137" s="12"/>
      <c r="DN4137" s="12"/>
      <c r="DO4137" s="12"/>
      <c r="DP4137" s="12"/>
      <c r="DQ4137" s="12"/>
      <c r="DR4137" s="12"/>
      <c r="DS4137" s="12"/>
      <c r="DT4137" s="12"/>
      <c r="DU4137" s="12"/>
      <c r="DV4137" s="12"/>
    </row>
    <row r="4138" spans="1:126" s="14" customFormat="1" ht="75.75" thickBot="1" x14ac:dyDescent="0.3">
      <c r="A4138" s="12"/>
      <c r="B4138" s="13">
        <f t="shared" si="67"/>
        <v>4129</v>
      </c>
      <c r="C4138" s="2" t="s">
        <v>3814</v>
      </c>
      <c r="D4138" s="9">
        <v>8432</v>
      </c>
      <c r="E4138" s="2" t="s">
        <v>4262</v>
      </c>
      <c r="F4138" s="2" t="s">
        <v>4136</v>
      </c>
      <c r="G4138" s="2" t="s">
        <v>4151</v>
      </c>
      <c r="H4138" s="2" t="s">
        <v>334</v>
      </c>
      <c r="J4138" s="12"/>
      <c r="K4138" s="12"/>
      <c r="L4138" s="12"/>
      <c r="M4138" s="12"/>
      <c r="N4138" s="12"/>
      <c r="O4138" s="12"/>
      <c r="P4138" s="12"/>
      <c r="Q4138" s="12"/>
      <c r="R4138" s="12"/>
      <c r="S4138" s="12"/>
      <c r="T4138" s="12"/>
      <c r="U4138" s="12"/>
      <c r="V4138" s="12"/>
      <c r="W4138" s="12"/>
      <c r="X4138" s="12"/>
      <c r="Y4138" s="12"/>
      <c r="Z4138" s="12"/>
      <c r="AA4138" s="12"/>
      <c r="AB4138" s="12"/>
      <c r="AC4138" s="12"/>
      <c r="AD4138" s="12"/>
      <c r="AE4138" s="12"/>
      <c r="AF4138" s="12"/>
      <c r="AG4138" s="12"/>
      <c r="AH4138" s="12"/>
      <c r="AI4138" s="12"/>
      <c r="AJ4138" s="12"/>
      <c r="AK4138" s="12"/>
      <c r="AL4138" s="12"/>
      <c r="AM4138" s="12"/>
      <c r="AN4138" s="12"/>
      <c r="AO4138" s="12"/>
      <c r="AP4138" s="12"/>
      <c r="AQ4138" s="12"/>
      <c r="AR4138" s="12"/>
      <c r="AS4138" s="12"/>
      <c r="AT4138" s="12"/>
      <c r="AU4138" s="12"/>
      <c r="AV4138" s="12"/>
      <c r="AW4138" s="12"/>
      <c r="AX4138" s="12"/>
      <c r="AY4138" s="12"/>
      <c r="AZ4138" s="12"/>
      <c r="BA4138" s="12"/>
      <c r="BB4138" s="12"/>
      <c r="BC4138" s="12"/>
      <c r="BD4138" s="12"/>
      <c r="BE4138" s="12"/>
      <c r="BF4138" s="12"/>
      <c r="BG4138" s="12"/>
      <c r="BH4138" s="12"/>
      <c r="BI4138" s="12"/>
      <c r="BJ4138" s="12"/>
      <c r="BK4138" s="12"/>
      <c r="BL4138" s="12"/>
      <c r="BM4138" s="12"/>
      <c r="BN4138" s="12"/>
      <c r="BO4138" s="12"/>
      <c r="BP4138" s="12"/>
      <c r="BQ4138" s="12"/>
      <c r="BR4138" s="12"/>
      <c r="BS4138" s="12"/>
      <c r="BT4138" s="12"/>
      <c r="BU4138" s="12"/>
      <c r="BV4138" s="12"/>
      <c r="BW4138" s="12"/>
      <c r="BX4138" s="12"/>
      <c r="BY4138" s="12"/>
      <c r="BZ4138" s="12"/>
      <c r="CA4138" s="12"/>
      <c r="CB4138" s="12"/>
      <c r="CC4138" s="12"/>
      <c r="CD4138" s="12"/>
      <c r="CE4138" s="12"/>
      <c r="CF4138" s="12"/>
      <c r="CG4138" s="12"/>
      <c r="CH4138" s="12"/>
      <c r="CI4138" s="12"/>
      <c r="CJ4138" s="12"/>
      <c r="CK4138" s="12"/>
      <c r="CL4138" s="12"/>
      <c r="CM4138" s="12"/>
      <c r="CN4138" s="12"/>
      <c r="CO4138" s="12"/>
      <c r="CP4138" s="12"/>
      <c r="CQ4138" s="12"/>
      <c r="CR4138" s="12"/>
      <c r="CS4138" s="12"/>
      <c r="CT4138" s="12"/>
      <c r="CU4138" s="12"/>
      <c r="CV4138" s="12"/>
      <c r="CW4138" s="12"/>
      <c r="CX4138" s="12"/>
      <c r="CY4138" s="12"/>
      <c r="CZ4138" s="12"/>
      <c r="DA4138" s="12"/>
      <c r="DB4138" s="12"/>
      <c r="DC4138" s="12"/>
      <c r="DD4138" s="12"/>
      <c r="DE4138" s="12"/>
      <c r="DF4138" s="12"/>
      <c r="DG4138" s="12"/>
      <c r="DH4138" s="12"/>
      <c r="DI4138" s="12"/>
      <c r="DJ4138" s="12"/>
      <c r="DK4138" s="12"/>
      <c r="DL4138" s="12"/>
      <c r="DM4138" s="12"/>
      <c r="DN4138" s="12"/>
      <c r="DO4138" s="12"/>
      <c r="DP4138" s="12"/>
      <c r="DQ4138" s="12"/>
      <c r="DR4138" s="12"/>
      <c r="DS4138" s="12"/>
      <c r="DT4138" s="12"/>
      <c r="DU4138" s="12"/>
      <c r="DV4138" s="12"/>
    </row>
    <row r="4139" spans="1:126" s="14" customFormat="1" ht="75.75" thickBot="1" x14ac:dyDescent="0.3">
      <c r="A4139" s="12"/>
      <c r="B4139" s="13">
        <f t="shared" si="67"/>
        <v>4130</v>
      </c>
      <c r="C4139" s="2" t="s">
        <v>3814</v>
      </c>
      <c r="D4139" s="9">
        <v>8432</v>
      </c>
      <c r="E4139" s="2" t="s">
        <v>4262</v>
      </c>
      <c r="F4139" s="2" t="s">
        <v>4255</v>
      </c>
      <c r="G4139" s="2" t="s">
        <v>4254</v>
      </c>
      <c r="H4139" s="2" t="s">
        <v>334</v>
      </c>
      <c r="J4139" s="12"/>
      <c r="K4139" s="12"/>
      <c r="L4139" s="12"/>
      <c r="M4139" s="12"/>
      <c r="N4139" s="12"/>
      <c r="O4139" s="12"/>
      <c r="P4139" s="12"/>
      <c r="Q4139" s="12"/>
      <c r="R4139" s="12"/>
      <c r="S4139" s="12"/>
      <c r="T4139" s="12"/>
      <c r="U4139" s="12"/>
      <c r="V4139" s="12"/>
      <c r="W4139" s="12"/>
      <c r="X4139" s="12"/>
      <c r="Y4139" s="12"/>
      <c r="Z4139" s="12"/>
      <c r="AA4139" s="12"/>
      <c r="AB4139" s="12"/>
      <c r="AC4139" s="12"/>
      <c r="AD4139" s="12"/>
      <c r="AE4139" s="12"/>
      <c r="AF4139" s="12"/>
      <c r="AG4139" s="12"/>
      <c r="AH4139" s="12"/>
      <c r="AI4139" s="12"/>
      <c r="AJ4139" s="12"/>
      <c r="AK4139" s="12"/>
      <c r="AL4139" s="12"/>
      <c r="AM4139" s="12"/>
      <c r="AN4139" s="12"/>
      <c r="AO4139" s="12"/>
      <c r="AP4139" s="12"/>
      <c r="AQ4139" s="12"/>
      <c r="AR4139" s="12"/>
      <c r="AS4139" s="12"/>
      <c r="AT4139" s="12"/>
      <c r="AU4139" s="12"/>
      <c r="AV4139" s="12"/>
      <c r="AW4139" s="12"/>
      <c r="AX4139" s="12"/>
      <c r="AY4139" s="12"/>
      <c r="AZ4139" s="12"/>
      <c r="BA4139" s="12"/>
      <c r="BB4139" s="12"/>
      <c r="BC4139" s="12"/>
      <c r="BD4139" s="12"/>
      <c r="BE4139" s="12"/>
      <c r="BF4139" s="12"/>
      <c r="BG4139" s="12"/>
      <c r="BH4139" s="12"/>
      <c r="BI4139" s="12"/>
      <c r="BJ4139" s="12"/>
      <c r="BK4139" s="12"/>
      <c r="BL4139" s="12"/>
      <c r="BM4139" s="12"/>
      <c r="BN4139" s="12"/>
      <c r="BO4139" s="12"/>
      <c r="BP4139" s="12"/>
      <c r="BQ4139" s="12"/>
      <c r="BR4139" s="12"/>
      <c r="BS4139" s="12"/>
      <c r="BT4139" s="12"/>
      <c r="BU4139" s="12"/>
      <c r="BV4139" s="12"/>
      <c r="BW4139" s="12"/>
      <c r="BX4139" s="12"/>
      <c r="BY4139" s="12"/>
      <c r="BZ4139" s="12"/>
      <c r="CA4139" s="12"/>
      <c r="CB4139" s="12"/>
      <c r="CC4139" s="12"/>
      <c r="CD4139" s="12"/>
      <c r="CE4139" s="12"/>
      <c r="CF4139" s="12"/>
      <c r="CG4139" s="12"/>
      <c r="CH4139" s="12"/>
      <c r="CI4139" s="12"/>
      <c r="CJ4139" s="12"/>
      <c r="CK4139" s="12"/>
      <c r="CL4139" s="12"/>
      <c r="CM4139" s="12"/>
      <c r="CN4139" s="12"/>
      <c r="CO4139" s="12"/>
      <c r="CP4139" s="12"/>
      <c r="CQ4139" s="12"/>
      <c r="CR4139" s="12"/>
      <c r="CS4139" s="12"/>
      <c r="CT4139" s="12"/>
      <c r="CU4139" s="12"/>
      <c r="CV4139" s="12"/>
      <c r="CW4139" s="12"/>
      <c r="CX4139" s="12"/>
      <c r="CY4139" s="12"/>
      <c r="CZ4139" s="12"/>
      <c r="DA4139" s="12"/>
      <c r="DB4139" s="12"/>
      <c r="DC4139" s="12"/>
      <c r="DD4139" s="12"/>
      <c r="DE4139" s="12"/>
      <c r="DF4139" s="12"/>
      <c r="DG4139" s="12"/>
      <c r="DH4139" s="12"/>
      <c r="DI4139" s="12"/>
      <c r="DJ4139" s="12"/>
      <c r="DK4139" s="12"/>
      <c r="DL4139" s="12"/>
      <c r="DM4139" s="12"/>
      <c r="DN4139" s="12"/>
      <c r="DO4139" s="12"/>
      <c r="DP4139" s="12"/>
      <c r="DQ4139" s="12"/>
      <c r="DR4139" s="12"/>
      <c r="DS4139" s="12"/>
      <c r="DT4139" s="12"/>
      <c r="DU4139" s="12"/>
      <c r="DV4139" s="12"/>
    </row>
    <row r="4140" spans="1:126" s="14" customFormat="1" ht="75.75" thickBot="1" x14ac:dyDescent="0.3">
      <c r="A4140" s="12"/>
      <c r="B4140" s="13">
        <f t="shared" si="67"/>
        <v>4131</v>
      </c>
      <c r="C4140" s="2" t="s">
        <v>3814</v>
      </c>
      <c r="D4140" s="9">
        <v>8432</v>
      </c>
      <c r="E4140" s="2" t="s">
        <v>4267</v>
      </c>
      <c r="F4140" s="2" t="s">
        <v>4268</v>
      </c>
      <c r="G4140" s="2" t="s">
        <v>4269</v>
      </c>
      <c r="H4140" s="2" t="s">
        <v>334</v>
      </c>
      <c r="J4140" s="12"/>
      <c r="K4140" s="12"/>
      <c r="L4140" s="12"/>
      <c r="M4140" s="12"/>
      <c r="N4140" s="12"/>
      <c r="O4140" s="12"/>
      <c r="P4140" s="12"/>
      <c r="Q4140" s="12"/>
      <c r="R4140" s="12"/>
      <c r="S4140" s="12"/>
      <c r="T4140" s="12"/>
      <c r="U4140" s="12"/>
      <c r="V4140" s="12"/>
      <c r="W4140" s="12"/>
      <c r="X4140" s="12"/>
      <c r="Y4140" s="12"/>
      <c r="Z4140" s="12"/>
      <c r="AA4140" s="12"/>
      <c r="AB4140" s="12"/>
      <c r="AC4140" s="12"/>
      <c r="AD4140" s="12"/>
      <c r="AE4140" s="12"/>
      <c r="AF4140" s="12"/>
      <c r="AG4140" s="12"/>
      <c r="AH4140" s="12"/>
      <c r="AI4140" s="12"/>
      <c r="AJ4140" s="12"/>
      <c r="AK4140" s="12"/>
      <c r="AL4140" s="12"/>
      <c r="AM4140" s="12"/>
      <c r="AN4140" s="12"/>
      <c r="AO4140" s="12"/>
      <c r="AP4140" s="12"/>
      <c r="AQ4140" s="12"/>
      <c r="AR4140" s="12"/>
      <c r="AS4140" s="12"/>
      <c r="AT4140" s="12"/>
      <c r="AU4140" s="12"/>
      <c r="AV4140" s="12"/>
      <c r="AW4140" s="12"/>
      <c r="AX4140" s="12"/>
      <c r="AY4140" s="12"/>
      <c r="AZ4140" s="12"/>
      <c r="BA4140" s="12"/>
      <c r="BB4140" s="12"/>
      <c r="BC4140" s="12"/>
      <c r="BD4140" s="12"/>
      <c r="BE4140" s="12"/>
      <c r="BF4140" s="12"/>
      <c r="BG4140" s="12"/>
      <c r="BH4140" s="12"/>
      <c r="BI4140" s="12"/>
      <c r="BJ4140" s="12"/>
      <c r="BK4140" s="12"/>
      <c r="BL4140" s="12"/>
      <c r="BM4140" s="12"/>
      <c r="BN4140" s="12"/>
      <c r="BO4140" s="12"/>
      <c r="BP4140" s="12"/>
      <c r="BQ4140" s="12"/>
      <c r="BR4140" s="12"/>
      <c r="BS4140" s="12"/>
      <c r="BT4140" s="12"/>
      <c r="BU4140" s="12"/>
      <c r="BV4140" s="12"/>
      <c r="BW4140" s="12"/>
      <c r="BX4140" s="12"/>
      <c r="BY4140" s="12"/>
      <c r="BZ4140" s="12"/>
      <c r="CA4140" s="12"/>
      <c r="CB4140" s="12"/>
      <c r="CC4140" s="12"/>
      <c r="CD4140" s="12"/>
      <c r="CE4140" s="12"/>
      <c r="CF4140" s="12"/>
      <c r="CG4140" s="12"/>
      <c r="CH4140" s="12"/>
      <c r="CI4140" s="12"/>
      <c r="CJ4140" s="12"/>
      <c r="CK4140" s="12"/>
      <c r="CL4140" s="12"/>
      <c r="CM4140" s="12"/>
      <c r="CN4140" s="12"/>
      <c r="CO4140" s="12"/>
      <c r="CP4140" s="12"/>
      <c r="CQ4140" s="12"/>
      <c r="CR4140" s="12"/>
      <c r="CS4140" s="12"/>
      <c r="CT4140" s="12"/>
      <c r="CU4140" s="12"/>
      <c r="CV4140" s="12"/>
      <c r="CW4140" s="12"/>
      <c r="CX4140" s="12"/>
      <c r="CY4140" s="12"/>
      <c r="CZ4140" s="12"/>
      <c r="DA4140" s="12"/>
      <c r="DB4140" s="12"/>
      <c r="DC4140" s="12"/>
      <c r="DD4140" s="12"/>
      <c r="DE4140" s="12"/>
      <c r="DF4140" s="12"/>
      <c r="DG4140" s="12"/>
      <c r="DH4140" s="12"/>
      <c r="DI4140" s="12"/>
      <c r="DJ4140" s="12"/>
      <c r="DK4140" s="12"/>
      <c r="DL4140" s="12"/>
      <c r="DM4140" s="12"/>
      <c r="DN4140" s="12"/>
      <c r="DO4140" s="12"/>
      <c r="DP4140" s="12"/>
      <c r="DQ4140" s="12"/>
      <c r="DR4140" s="12"/>
      <c r="DS4140" s="12"/>
      <c r="DT4140" s="12"/>
      <c r="DU4140" s="12"/>
      <c r="DV4140" s="12"/>
    </row>
    <row r="4141" spans="1:126" s="14" customFormat="1" ht="105.75" thickBot="1" x14ac:dyDescent="0.3">
      <c r="A4141" s="12"/>
      <c r="B4141" s="13">
        <f t="shared" si="67"/>
        <v>4132</v>
      </c>
      <c r="C4141" s="2" t="s">
        <v>3814</v>
      </c>
      <c r="D4141" s="9">
        <v>8432</v>
      </c>
      <c r="E4141" s="2" t="s">
        <v>4267</v>
      </c>
      <c r="F4141" s="2" t="s">
        <v>4209</v>
      </c>
      <c r="G4141" s="2" t="s">
        <v>4210</v>
      </c>
      <c r="H4141" s="2" t="s">
        <v>334</v>
      </c>
      <c r="J4141" s="12"/>
      <c r="K4141" s="12"/>
      <c r="L4141" s="12"/>
      <c r="M4141" s="12"/>
      <c r="N4141" s="12"/>
      <c r="O4141" s="12"/>
      <c r="P4141" s="12"/>
      <c r="Q4141" s="12"/>
      <c r="R4141" s="12"/>
      <c r="S4141" s="12"/>
      <c r="T4141" s="12"/>
      <c r="U4141" s="12"/>
      <c r="V4141" s="12"/>
      <c r="W4141" s="12"/>
      <c r="X4141" s="12"/>
      <c r="Y4141" s="12"/>
      <c r="Z4141" s="12"/>
      <c r="AA4141" s="12"/>
      <c r="AB4141" s="12"/>
      <c r="AC4141" s="12"/>
      <c r="AD4141" s="12"/>
      <c r="AE4141" s="12"/>
      <c r="AF4141" s="12"/>
      <c r="AG4141" s="12"/>
      <c r="AH4141" s="12"/>
      <c r="AI4141" s="12"/>
      <c r="AJ4141" s="12"/>
      <c r="AK4141" s="12"/>
      <c r="AL4141" s="12"/>
      <c r="AM4141" s="12"/>
      <c r="AN4141" s="12"/>
      <c r="AO4141" s="12"/>
      <c r="AP4141" s="12"/>
      <c r="AQ4141" s="12"/>
      <c r="AR4141" s="12"/>
      <c r="AS4141" s="12"/>
      <c r="AT4141" s="12"/>
      <c r="AU4141" s="12"/>
      <c r="AV4141" s="12"/>
      <c r="AW4141" s="12"/>
      <c r="AX4141" s="12"/>
      <c r="AY4141" s="12"/>
      <c r="AZ4141" s="12"/>
      <c r="BA4141" s="12"/>
      <c r="BB4141" s="12"/>
      <c r="BC4141" s="12"/>
      <c r="BD4141" s="12"/>
      <c r="BE4141" s="12"/>
      <c r="BF4141" s="12"/>
      <c r="BG4141" s="12"/>
      <c r="BH4141" s="12"/>
      <c r="BI4141" s="12"/>
      <c r="BJ4141" s="12"/>
      <c r="BK4141" s="12"/>
      <c r="BL4141" s="12"/>
      <c r="BM4141" s="12"/>
      <c r="BN4141" s="12"/>
      <c r="BO4141" s="12"/>
      <c r="BP4141" s="12"/>
      <c r="BQ4141" s="12"/>
      <c r="BR4141" s="12"/>
      <c r="BS4141" s="12"/>
      <c r="BT4141" s="12"/>
      <c r="BU4141" s="12"/>
      <c r="BV4141" s="12"/>
      <c r="BW4141" s="12"/>
      <c r="BX4141" s="12"/>
      <c r="BY4141" s="12"/>
      <c r="BZ4141" s="12"/>
      <c r="CA4141" s="12"/>
      <c r="CB4141" s="12"/>
      <c r="CC4141" s="12"/>
      <c r="CD4141" s="12"/>
      <c r="CE4141" s="12"/>
      <c r="CF4141" s="12"/>
      <c r="CG4141" s="12"/>
      <c r="CH4141" s="12"/>
      <c r="CI4141" s="12"/>
      <c r="CJ4141" s="12"/>
      <c r="CK4141" s="12"/>
      <c r="CL4141" s="12"/>
      <c r="CM4141" s="12"/>
      <c r="CN4141" s="12"/>
      <c r="CO4141" s="12"/>
      <c r="CP4141" s="12"/>
      <c r="CQ4141" s="12"/>
      <c r="CR4141" s="12"/>
      <c r="CS4141" s="12"/>
      <c r="CT4141" s="12"/>
      <c r="CU4141" s="12"/>
      <c r="CV4141" s="12"/>
      <c r="CW4141" s="12"/>
      <c r="CX4141" s="12"/>
      <c r="CY4141" s="12"/>
      <c r="CZ4141" s="12"/>
      <c r="DA4141" s="12"/>
      <c r="DB4141" s="12"/>
      <c r="DC4141" s="12"/>
      <c r="DD4141" s="12"/>
      <c r="DE4141" s="12"/>
      <c r="DF4141" s="12"/>
      <c r="DG4141" s="12"/>
      <c r="DH4141" s="12"/>
      <c r="DI4141" s="12"/>
      <c r="DJ4141" s="12"/>
      <c r="DK4141" s="12"/>
      <c r="DL4141" s="12"/>
      <c r="DM4141" s="12"/>
      <c r="DN4141" s="12"/>
      <c r="DO4141" s="12"/>
      <c r="DP4141" s="12"/>
      <c r="DQ4141" s="12"/>
      <c r="DR4141" s="12"/>
      <c r="DS4141" s="12"/>
      <c r="DT4141" s="12"/>
      <c r="DU4141" s="12"/>
      <c r="DV4141" s="12"/>
    </row>
    <row r="4142" spans="1:126" s="14" customFormat="1" ht="75.75" thickBot="1" x14ac:dyDescent="0.3">
      <c r="A4142" s="12"/>
      <c r="B4142" s="13">
        <f t="shared" si="67"/>
        <v>4133</v>
      </c>
      <c r="C4142" s="2" t="s">
        <v>3814</v>
      </c>
      <c r="D4142" s="9">
        <v>8432</v>
      </c>
      <c r="E4142" s="2" t="s">
        <v>4267</v>
      </c>
      <c r="F4142" s="2" t="s">
        <v>4239</v>
      </c>
      <c r="G4142" s="2" t="s">
        <v>4240</v>
      </c>
      <c r="H4142" s="2" t="s">
        <v>334</v>
      </c>
      <c r="J4142" s="12"/>
      <c r="K4142" s="12"/>
      <c r="L4142" s="12"/>
      <c r="M4142" s="12"/>
      <c r="N4142" s="12"/>
      <c r="O4142" s="12"/>
      <c r="P4142" s="12"/>
      <c r="Q4142" s="12"/>
      <c r="R4142" s="12"/>
      <c r="S4142" s="12"/>
      <c r="T4142" s="12"/>
      <c r="U4142" s="12"/>
      <c r="V4142" s="12"/>
      <c r="W4142" s="12"/>
      <c r="X4142" s="12"/>
      <c r="Y4142" s="12"/>
      <c r="Z4142" s="12"/>
      <c r="AA4142" s="12"/>
      <c r="AB4142" s="12"/>
      <c r="AC4142" s="12"/>
      <c r="AD4142" s="12"/>
      <c r="AE4142" s="12"/>
      <c r="AF4142" s="12"/>
      <c r="AG4142" s="12"/>
      <c r="AH4142" s="12"/>
      <c r="AI4142" s="12"/>
      <c r="AJ4142" s="12"/>
      <c r="AK4142" s="12"/>
      <c r="AL4142" s="12"/>
      <c r="AM4142" s="12"/>
      <c r="AN4142" s="12"/>
      <c r="AO4142" s="12"/>
      <c r="AP4142" s="12"/>
      <c r="AQ4142" s="12"/>
      <c r="AR4142" s="12"/>
      <c r="AS4142" s="12"/>
      <c r="AT4142" s="12"/>
      <c r="AU4142" s="12"/>
      <c r="AV4142" s="12"/>
      <c r="AW4142" s="12"/>
      <c r="AX4142" s="12"/>
      <c r="AY4142" s="12"/>
      <c r="AZ4142" s="12"/>
      <c r="BA4142" s="12"/>
      <c r="BB4142" s="12"/>
      <c r="BC4142" s="12"/>
      <c r="BD4142" s="12"/>
      <c r="BE4142" s="12"/>
      <c r="BF4142" s="12"/>
      <c r="BG4142" s="12"/>
      <c r="BH4142" s="12"/>
      <c r="BI4142" s="12"/>
      <c r="BJ4142" s="12"/>
      <c r="BK4142" s="12"/>
      <c r="BL4142" s="12"/>
      <c r="BM4142" s="12"/>
      <c r="BN4142" s="12"/>
      <c r="BO4142" s="12"/>
      <c r="BP4142" s="12"/>
      <c r="BQ4142" s="12"/>
      <c r="BR4142" s="12"/>
      <c r="BS4142" s="12"/>
      <c r="BT4142" s="12"/>
      <c r="BU4142" s="12"/>
      <c r="BV4142" s="12"/>
      <c r="BW4142" s="12"/>
      <c r="BX4142" s="12"/>
      <c r="BY4142" s="12"/>
      <c r="BZ4142" s="12"/>
      <c r="CA4142" s="12"/>
      <c r="CB4142" s="12"/>
      <c r="CC4142" s="12"/>
      <c r="CD4142" s="12"/>
      <c r="CE4142" s="12"/>
      <c r="CF4142" s="12"/>
      <c r="CG4142" s="12"/>
      <c r="CH4142" s="12"/>
      <c r="CI4142" s="12"/>
      <c r="CJ4142" s="12"/>
      <c r="CK4142" s="12"/>
      <c r="CL4142" s="12"/>
      <c r="CM4142" s="12"/>
      <c r="CN4142" s="12"/>
      <c r="CO4142" s="12"/>
      <c r="CP4142" s="12"/>
      <c r="CQ4142" s="12"/>
      <c r="CR4142" s="12"/>
      <c r="CS4142" s="12"/>
      <c r="CT4142" s="12"/>
      <c r="CU4142" s="12"/>
      <c r="CV4142" s="12"/>
      <c r="CW4142" s="12"/>
      <c r="CX4142" s="12"/>
      <c r="CY4142" s="12"/>
      <c r="CZ4142" s="12"/>
      <c r="DA4142" s="12"/>
      <c r="DB4142" s="12"/>
      <c r="DC4142" s="12"/>
      <c r="DD4142" s="12"/>
      <c r="DE4142" s="12"/>
      <c r="DF4142" s="12"/>
      <c r="DG4142" s="12"/>
      <c r="DH4142" s="12"/>
      <c r="DI4142" s="12"/>
      <c r="DJ4142" s="12"/>
      <c r="DK4142" s="12"/>
      <c r="DL4142" s="12"/>
      <c r="DM4142" s="12"/>
      <c r="DN4142" s="12"/>
      <c r="DO4142" s="12"/>
      <c r="DP4142" s="12"/>
      <c r="DQ4142" s="12"/>
      <c r="DR4142" s="12"/>
      <c r="DS4142" s="12"/>
      <c r="DT4142" s="12"/>
      <c r="DU4142" s="12"/>
      <c r="DV4142" s="12"/>
    </row>
    <row r="4143" spans="1:126" s="14" customFormat="1" ht="105.75" thickBot="1" x14ac:dyDescent="0.3">
      <c r="A4143" s="12"/>
      <c r="B4143" s="13">
        <f t="shared" si="67"/>
        <v>4134</v>
      </c>
      <c r="C4143" s="2" t="s">
        <v>3814</v>
      </c>
      <c r="D4143" s="9">
        <v>8429</v>
      </c>
      <c r="E4143" s="2" t="s">
        <v>4270</v>
      </c>
      <c r="F4143" s="2" t="s">
        <v>4234</v>
      </c>
      <c r="G4143" s="2" t="s">
        <v>4266</v>
      </c>
      <c r="H4143" s="2" t="s">
        <v>334</v>
      </c>
      <c r="J4143" s="12"/>
      <c r="K4143" s="12"/>
      <c r="L4143" s="12"/>
      <c r="M4143" s="12"/>
      <c r="N4143" s="12"/>
      <c r="O4143" s="12"/>
      <c r="P4143" s="12"/>
      <c r="Q4143" s="12"/>
      <c r="R4143" s="12"/>
      <c r="S4143" s="12"/>
      <c r="T4143" s="12"/>
      <c r="U4143" s="12"/>
      <c r="V4143" s="12"/>
      <c r="W4143" s="12"/>
      <c r="X4143" s="12"/>
      <c r="Y4143" s="12"/>
      <c r="Z4143" s="12"/>
      <c r="AA4143" s="12"/>
      <c r="AB4143" s="12"/>
      <c r="AC4143" s="12"/>
      <c r="AD4143" s="12"/>
      <c r="AE4143" s="12"/>
      <c r="AF4143" s="12"/>
      <c r="AG4143" s="12"/>
      <c r="AH4143" s="12"/>
      <c r="AI4143" s="12"/>
      <c r="AJ4143" s="12"/>
      <c r="AK4143" s="12"/>
      <c r="AL4143" s="12"/>
      <c r="AM4143" s="12"/>
      <c r="AN4143" s="12"/>
      <c r="AO4143" s="12"/>
      <c r="AP4143" s="12"/>
      <c r="AQ4143" s="12"/>
      <c r="AR4143" s="12"/>
      <c r="AS4143" s="12"/>
      <c r="AT4143" s="12"/>
      <c r="AU4143" s="12"/>
      <c r="AV4143" s="12"/>
      <c r="AW4143" s="12"/>
      <c r="AX4143" s="12"/>
      <c r="AY4143" s="12"/>
      <c r="AZ4143" s="12"/>
      <c r="BA4143" s="12"/>
      <c r="BB4143" s="12"/>
      <c r="BC4143" s="12"/>
      <c r="BD4143" s="12"/>
      <c r="BE4143" s="12"/>
      <c r="BF4143" s="12"/>
      <c r="BG4143" s="12"/>
      <c r="BH4143" s="12"/>
      <c r="BI4143" s="12"/>
      <c r="BJ4143" s="12"/>
      <c r="BK4143" s="12"/>
      <c r="BL4143" s="12"/>
      <c r="BM4143" s="12"/>
      <c r="BN4143" s="12"/>
      <c r="BO4143" s="12"/>
      <c r="BP4143" s="12"/>
      <c r="BQ4143" s="12"/>
      <c r="BR4143" s="12"/>
      <c r="BS4143" s="12"/>
      <c r="BT4143" s="12"/>
      <c r="BU4143" s="12"/>
      <c r="BV4143" s="12"/>
      <c r="BW4143" s="12"/>
      <c r="BX4143" s="12"/>
      <c r="BY4143" s="12"/>
      <c r="BZ4143" s="12"/>
      <c r="CA4143" s="12"/>
      <c r="CB4143" s="12"/>
      <c r="CC4143" s="12"/>
      <c r="CD4143" s="12"/>
      <c r="CE4143" s="12"/>
      <c r="CF4143" s="12"/>
      <c r="CG4143" s="12"/>
      <c r="CH4143" s="12"/>
      <c r="CI4143" s="12"/>
      <c r="CJ4143" s="12"/>
      <c r="CK4143" s="12"/>
      <c r="CL4143" s="12"/>
      <c r="CM4143" s="12"/>
      <c r="CN4143" s="12"/>
      <c r="CO4143" s="12"/>
      <c r="CP4143" s="12"/>
      <c r="CQ4143" s="12"/>
      <c r="CR4143" s="12"/>
      <c r="CS4143" s="12"/>
      <c r="CT4143" s="12"/>
      <c r="CU4143" s="12"/>
      <c r="CV4143" s="12"/>
      <c r="CW4143" s="12"/>
      <c r="CX4143" s="12"/>
      <c r="CY4143" s="12"/>
      <c r="CZ4143" s="12"/>
      <c r="DA4143" s="12"/>
      <c r="DB4143" s="12"/>
      <c r="DC4143" s="12"/>
      <c r="DD4143" s="12"/>
      <c r="DE4143" s="12"/>
      <c r="DF4143" s="12"/>
      <c r="DG4143" s="12"/>
      <c r="DH4143" s="12"/>
      <c r="DI4143" s="12"/>
      <c r="DJ4143" s="12"/>
      <c r="DK4143" s="12"/>
      <c r="DL4143" s="12"/>
      <c r="DM4143" s="12"/>
      <c r="DN4143" s="12"/>
      <c r="DO4143" s="12"/>
      <c r="DP4143" s="12"/>
      <c r="DQ4143" s="12"/>
      <c r="DR4143" s="12"/>
      <c r="DS4143" s="12"/>
      <c r="DT4143" s="12"/>
      <c r="DU4143" s="12"/>
      <c r="DV4143" s="12"/>
    </row>
    <row r="4144" spans="1:126" s="14" customFormat="1" ht="90.75" thickBot="1" x14ac:dyDescent="0.3">
      <c r="A4144" s="12"/>
      <c r="B4144" s="13">
        <f t="shared" si="67"/>
        <v>4135</v>
      </c>
      <c r="C4144" s="2" t="s">
        <v>3814</v>
      </c>
      <c r="D4144" s="9">
        <v>8429</v>
      </c>
      <c r="E4144" s="2" t="s">
        <v>4270</v>
      </c>
      <c r="F4144" s="2" t="s">
        <v>4097</v>
      </c>
      <c r="G4144" s="2" t="s">
        <v>4275</v>
      </c>
      <c r="H4144" s="2" t="s">
        <v>334</v>
      </c>
      <c r="J4144" s="12"/>
      <c r="K4144" s="12"/>
      <c r="L4144" s="12"/>
      <c r="M4144" s="12"/>
      <c r="N4144" s="12"/>
      <c r="O4144" s="12"/>
      <c r="P4144" s="12"/>
      <c r="Q4144" s="12"/>
      <c r="R4144" s="12"/>
      <c r="S4144" s="12"/>
      <c r="T4144" s="12"/>
      <c r="U4144" s="12"/>
      <c r="V4144" s="12"/>
      <c r="W4144" s="12"/>
      <c r="X4144" s="12"/>
      <c r="Y4144" s="12"/>
      <c r="Z4144" s="12"/>
      <c r="AA4144" s="12"/>
      <c r="AB4144" s="12"/>
      <c r="AC4144" s="12"/>
      <c r="AD4144" s="12"/>
      <c r="AE4144" s="12"/>
      <c r="AF4144" s="12"/>
      <c r="AG4144" s="12"/>
      <c r="AH4144" s="12"/>
      <c r="AI4144" s="12"/>
      <c r="AJ4144" s="12"/>
      <c r="AK4144" s="12"/>
      <c r="AL4144" s="12"/>
      <c r="AM4144" s="12"/>
      <c r="AN4144" s="12"/>
      <c r="AO4144" s="12"/>
      <c r="AP4144" s="12"/>
      <c r="AQ4144" s="12"/>
      <c r="AR4144" s="12"/>
      <c r="AS4144" s="12"/>
      <c r="AT4144" s="12"/>
      <c r="AU4144" s="12"/>
      <c r="AV4144" s="12"/>
      <c r="AW4144" s="12"/>
      <c r="AX4144" s="12"/>
      <c r="AY4144" s="12"/>
      <c r="AZ4144" s="12"/>
      <c r="BA4144" s="12"/>
      <c r="BB4144" s="12"/>
      <c r="BC4144" s="12"/>
      <c r="BD4144" s="12"/>
      <c r="BE4144" s="12"/>
      <c r="BF4144" s="12"/>
      <c r="BG4144" s="12"/>
      <c r="BH4144" s="12"/>
      <c r="BI4144" s="12"/>
      <c r="BJ4144" s="12"/>
      <c r="BK4144" s="12"/>
      <c r="BL4144" s="12"/>
      <c r="BM4144" s="12"/>
      <c r="BN4144" s="12"/>
      <c r="BO4144" s="12"/>
      <c r="BP4144" s="12"/>
      <c r="BQ4144" s="12"/>
      <c r="BR4144" s="12"/>
      <c r="BS4144" s="12"/>
      <c r="BT4144" s="12"/>
      <c r="BU4144" s="12"/>
      <c r="BV4144" s="12"/>
      <c r="BW4144" s="12"/>
      <c r="BX4144" s="12"/>
      <c r="BY4144" s="12"/>
      <c r="BZ4144" s="12"/>
      <c r="CA4144" s="12"/>
      <c r="CB4144" s="12"/>
      <c r="CC4144" s="12"/>
      <c r="CD4144" s="12"/>
      <c r="CE4144" s="12"/>
      <c r="CF4144" s="12"/>
      <c r="CG4144" s="12"/>
      <c r="CH4144" s="12"/>
      <c r="CI4144" s="12"/>
      <c r="CJ4144" s="12"/>
      <c r="CK4144" s="12"/>
      <c r="CL4144" s="12"/>
      <c r="CM4144" s="12"/>
      <c r="CN4144" s="12"/>
      <c r="CO4144" s="12"/>
      <c r="CP4144" s="12"/>
      <c r="CQ4144" s="12"/>
      <c r="CR4144" s="12"/>
      <c r="CS4144" s="12"/>
      <c r="CT4144" s="12"/>
      <c r="CU4144" s="12"/>
      <c r="CV4144" s="12"/>
      <c r="CW4144" s="12"/>
      <c r="CX4144" s="12"/>
      <c r="CY4144" s="12"/>
      <c r="CZ4144" s="12"/>
      <c r="DA4144" s="12"/>
      <c r="DB4144" s="12"/>
      <c r="DC4144" s="12"/>
      <c r="DD4144" s="12"/>
      <c r="DE4144" s="12"/>
      <c r="DF4144" s="12"/>
      <c r="DG4144" s="12"/>
      <c r="DH4144" s="12"/>
      <c r="DI4144" s="12"/>
      <c r="DJ4144" s="12"/>
      <c r="DK4144" s="12"/>
      <c r="DL4144" s="12"/>
      <c r="DM4144" s="12"/>
      <c r="DN4144" s="12"/>
      <c r="DO4144" s="12"/>
      <c r="DP4144" s="12"/>
      <c r="DQ4144" s="12"/>
      <c r="DR4144" s="12"/>
      <c r="DS4144" s="12"/>
      <c r="DT4144" s="12"/>
      <c r="DU4144" s="12"/>
      <c r="DV4144" s="12"/>
    </row>
    <row r="4145" spans="1:126" s="14" customFormat="1" ht="75.75" thickBot="1" x14ac:dyDescent="0.3">
      <c r="A4145" s="12"/>
      <c r="B4145" s="13">
        <f t="shared" si="67"/>
        <v>4136</v>
      </c>
      <c r="C4145" s="2" t="s">
        <v>3814</v>
      </c>
      <c r="D4145" s="9">
        <v>8429</v>
      </c>
      <c r="E4145" s="2" t="s">
        <v>4270</v>
      </c>
      <c r="F4145" s="2" t="s">
        <v>4271</v>
      </c>
      <c r="G4145" s="2" t="s">
        <v>4276</v>
      </c>
      <c r="H4145" s="2" t="s">
        <v>334</v>
      </c>
      <c r="J4145" s="12"/>
      <c r="K4145" s="12"/>
      <c r="L4145" s="12"/>
      <c r="M4145" s="12"/>
      <c r="N4145" s="12"/>
      <c r="O4145" s="12"/>
      <c r="P4145" s="12"/>
      <c r="Q4145" s="12"/>
      <c r="R4145" s="12"/>
      <c r="S4145" s="12"/>
      <c r="T4145" s="12"/>
      <c r="U4145" s="12"/>
      <c r="V4145" s="12"/>
      <c r="W4145" s="12"/>
      <c r="X4145" s="12"/>
      <c r="Y4145" s="12"/>
      <c r="Z4145" s="12"/>
      <c r="AA4145" s="12"/>
      <c r="AB4145" s="12"/>
      <c r="AC4145" s="12"/>
      <c r="AD4145" s="12"/>
      <c r="AE4145" s="12"/>
      <c r="AF4145" s="12"/>
      <c r="AG4145" s="12"/>
      <c r="AH4145" s="12"/>
      <c r="AI4145" s="12"/>
      <c r="AJ4145" s="12"/>
      <c r="AK4145" s="12"/>
      <c r="AL4145" s="12"/>
      <c r="AM4145" s="12"/>
      <c r="AN4145" s="12"/>
      <c r="AO4145" s="12"/>
      <c r="AP4145" s="12"/>
      <c r="AQ4145" s="12"/>
      <c r="AR4145" s="12"/>
      <c r="AS4145" s="12"/>
      <c r="AT4145" s="12"/>
      <c r="AU4145" s="12"/>
      <c r="AV4145" s="12"/>
      <c r="AW4145" s="12"/>
      <c r="AX4145" s="12"/>
      <c r="AY4145" s="12"/>
      <c r="AZ4145" s="12"/>
      <c r="BA4145" s="12"/>
      <c r="BB4145" s="12"/>
      <c r="BC4145" s="12"/>
      <c r="BD4145" s="12"/>
      <c r="BE4145" s="12"/>
      <c r="BF4145" s="12"/>
      <c r="BG4145" s="12"/>
      <c r="BH4145" s="12"/>
      <c r="BI4145" s="12"/>
      <c r="BJ4145" s="12"/>
      <c r="BK4145" s="12"/>
      <c r="BL4145" s="12"/>
      <c r="BM4145" s="12"/>
      <c r="BN4145" s="12"/>
      <c r="BO4145" s="12"/>
      <c r="BP4145" s="12"/>
      <c r="BQ4145" s="12"/>
      <c r="BR4145" s="12"/>
      <c r="BS4145" s="12"/>
      <c r="BT4145" s="12"/>
      <c r="BU4145" s="12"/>
      <c r="BV4145" s="12"/>
      <c r="BW4145" s="12"/>
      <c r="BX4145" s="12"/>
      <c r="BY4145" s="12"/>
      <c r="BZ4145" s="12"/>
      <c r="CA4145" s="12"/>
      <c r="CB4145" s="12"/>
      <c r="CC4145" s="12"/>
      <c r="CD4145" s="12"/>
      <c r="CE4145" s="12"/>
      <c r="CF4145" s="12"/>
      <c r="CG4145" s="12"/>
      <c r="CH4145" s="12"/>
      <c r="CI4145" s="12"/>
      <c r="CJ4145" s="12"/>
      <c r="CK4145" s="12"/>
      <c r="CL4145" s="12"/>
      <c r="CM4145" s="12"/>
      <c r="CN4145" s="12"/>
      <c r="CO4145" s="12"/>
      <c r="CP4145" s="12"/>
      <c r="CQ4145" s="12"/>
      <c r="CR4145" s="12"/>
      <c r="CS4145" s="12"/>
      <c r="CT4145" s="12"/>
      <c r="CU4145" s="12"/>
      <c r="CV4145" s="12"/>
      <c r="CW4145" s="12"/>
      <c r="CX4145" s="12"/>
      <c r="CY4145" s="12"/>
      <c r="CZ4145" s="12"/>
      <c r="DA4145" s="12"/>
      <c r="DB4145" s="12"/>
      <c r="DC4145" s="12"/>
      <c r="DD4145" s="12"/>
      <c r="DE4145" s="12"/>
      <c r="DF4145" s="12"/>
      <c r="DG4145" s="12"/>
      <c r="DH4145" s="12"/>
      <c r="DI4145" s="12"/>
      <c r="DJ4145" s="12"/>
      <c r="DK4145" s="12"/>
      <c r="DL4145" s="12"/>
      <c r="DM4145" s="12"/>
      <c r="DN4145" s="12"/>
      <c r="DO4145" s="12"/>
      <c r="DP4145" s="12"/>
      <c r="DQ4145" s="12"/>
      <c r="DR4145" s="12"/>
      <c r="DS4145" s="12"/>
      <c r="DT4145" s="12"/>
      <c r="DU4145" s="12"/>
      <c r="DV4145" s="12"/>
    </row>
    <row r="4146" spans="1:126" s="14" customFormat="1" ht="90.75" thickBot="1" x14ac:dyDescent="0.3">
      <c r="A4146" s="12"/>
      <c r="B4146" s="13">
        <f t="shared" si="67"/>
        <v>4137</v>
      </c>
      <c r="C4146" s="2" t="s">
        <v>3814</v>
      </c>
      <c r="D4146" s="9">
        <v>8429</v>
      </c>
      <c r="E4146" s="2" t="s">
        <v>4270</v>
      </c>
      <c r="F4146" s="2" t="s">
        <v>4272</v>
      </c>
      <c r="G4146" s="2" t="s">
        <v>4277</v>
      </c>
      <c r="H4146" s="2" t="s">
        <v>334</v>
      </c>
      <c r="J4146" s="12"/>
      <c r="K4146" s="12"/>
      <c r="L4146" s="12"/>
      <c r="M4146" s="12"/>
      <c r="N4146" s="12"/>
      <c r="O4146" s="12"/>
      <c r="P4146" s="12"/>
      <c r="Q4146" s="12"/>
      <c r="R4146" s="12"/>
      <c r="S4146" s="12"/>
      <c r="T4146" s="12"/>
      <c r="U4146" s="12"/>
      <c r="V4146" s="12"/>
      <c r="W4146" s="12"/>
      <c r="X4146" s="12"/>
      <c r="Y4146" s="12"/>
      <c r="Z4146" s="12"/>
      <c r="AA4146" s="12"/>
      <c r="AB4146" s="12"/>
      <c r="AC4146" s="12"/>
      <c r="AD4146" s="12"/>
      <c r="AE4146" s="12"/>
      <c r="AF4146" s="12"/>
      <c r="AG4146" s="12"/>
      <c r="AH4146" s="12"/>
      <c r="AI4146" s="12"/>
      <c r="AJ4146" s="12"/>
      <c r="AK4146" s="12"/>
      <c r="AL4146" s="12"/>
      <c r="AM4146" s="12"/>
      <c r="AN4146" s="12"/>
      <c r="AO4146" s="12"/>
      <c r="AP4146" s="12"/>
      <c r="AQ4146" s="12"/>
      <c r="AR4146" s="12"/>
      <c r="AS4146" s="12"/>
      <c r="AT4146" s="12"/>
      <c r="AU4146" s="12"/>
      <c r="AV4146" s="12"/>
      <c r="AW4146" s="12"/>
      <c r="AX4146" s="12"/>
      <c r="AY4146" s="12"/>
      <c r="AZ4146" s="12"/>
      <c r="BA4146" s="12"/>
      <c r="BB4146" s="12"/>
      <c r="BC4146" s="12"/>
      <c r="BD4146" s="12"/>
      <c r="BE4146" s="12"/>
      <c r="BF4146" s="12"/>
      <c r="BG4146" s="12"/>
      <c r="BH4146" s="12"/>
      <c r="BI4146" s="12"/>
      <c r="BJ4146" s="12"/>
      <c r="BK4146" s="12"/>
      <c r="BL4146" s="12"/>
      <c r="BM4146" s="12"/>
      <c r="BN4146" s="12"/>
      <c r="BO4146" s="12"/>
      <c r="BP4146" s="12"/>
      <c r="BQ4146" s="12"/>
      <c r="BR4146" s="12"/>
      <c r="BS4146" s="12"/>
      <c r="BT4146" s="12"/>
      <c r="BU4146" s="12"/>
      <c r="BV4146" s="12"/>
      <c r="BW4146" s="12"/>
      <c r="BX4146" s="12"/>
      <c r="BY4146" s="12"/>
      <c r="BZ4146" s="12"/>
      <c r="CA4146" s="12"/>
      <c r="CB4146" s="12"/>
      <c r="CC4146" s="12"/>
      <c r="CD4146" s="12"/>
      <c r="CE4146" s="12"/>
      <c r="CF4146" s="12"/>
      <c r="CG4146" s="12"/>
      <c r="CH4146" s="12"/>
      <c r="CI4146" s="12"/>
      <c r="CJ4146" s="12"/>
      <c r="CK4146" s="12"/>
      <c r="CL4146" s="12"/>
      <c r="CM4146" s="12"/>
      <c r="CN4146" s="12"/>
      <c r="CO4146" s="12"/>
      <c r="CP4146" s="12"/>
      <c r="CQ4146" s="12"/>
      <c r="CR4146" s="12"/>
      <c r="CS4146" s="12"/>
      <c r="CT4146" s="12"/>
      <c r="CU4146" s="12"/>
      <c r="CV4146" s="12"/>
      <c r="CW4146" s="12"/>
      <c r="CX4146" s="12"/>
      <c r="CY4146" s="12"/>
      <c r="CZ4146" s="12"/>
      <c r="DA4146" s="12"/>
      <c r="DB4146" s="12"/>
      <c r="DC4146" s="12"/>
      <c r="DD4146" s="12"/>
      <c r="DE4146" s="12"/>
      <c r="DF4146" s="12"/>
      <c r="DG4146" s="12"/>
      <c r="DH4146" s="12"/>
      <c r="DI4146" s="12"/>
      <c r="DJ4146" s="12"/>
      <c r="DK4146" s="12"/>
      <c r="DL4146" s="12"/>
      <c r="DM4146" s="12"/>
      <c r="DN4146" s="12"/>
      <c r="DO4146" s="12"/>
      <c r="DP4146" s="12"/>
      <c r="DQ4146" s="12"/>
      <c r="DR4146" s="12"/>
      <c r="DS4146" s="12"/>
      <c r="DT4146" s="12"/>
      <c r="DU4146" s="12"/>
      <c r="DV4146" s="12"/>
    </row>
    <row r="4147" spans="1:126" s="14" customFormat="1" ht="60.75" thickBot="1" x14ac:dyDescent="0.3">
      <c r="A4147" s="12"/>
      <c r="B4147" s="13">
        <f t="shared" si="67"/>
        <v>4138</v>
      </c>
      <c r="C4147" s="2" t="s">
        <v>3814</v>
      </c>
      <c r="D4147" s="9">
        <v>8429</v>
      </c>
      <c r="E4147" s="2" t="s">
        <v>4270</v>
      </c>
      <c r="F4147" s="2" t="s">
        <v>4273</v>
      </c>
      <c r="G4147" s="2" t="s">
        <v>6944</v>
      </c>
      <c r="H4147" s="2" t="s">
        <v>334</v>
      </c>
      <c r="J4147" s="12"/>
      <c r="K4147" s="12"/>
      <c r="L4147" s="12"/>
      <c r="M4147" s="12"/>
      <c r="N4147" s="12"/>
      <c r="O4147" s="12"/>
      <c r="P4147" s="12"/>
      <c r="Q4147" s="12"/>
      <c r="R4147" s="12"/>
      <c r="S4147" s="12"/>
      <c r="T4147" s="12"/>
      <c r="U4147" s="12"/>
      <c r="V4147" s="12"/>
      <c r="W4147" s="12"/>
      <c r="X4147" s="12"/>
      <c r="Y4147" s="12"/>
      <c r="Z4147" s="12"/>
      <c r="AA4147" s="12"/>
      <c r="AB4147" s="12"/>
      <c r="AC4147" s="12"/>
      <c r="AD4147" s="12"/>
      <c r="AE4147" s="12"/>
      <c r="AF4147" s="12"/>
      <c r="AG4147" s="12"/>
      <c r="AH4147" s="12"/>
      <c r="AI4147" s="12"/>
      <c r="AJ4147" s="12"/>
      <c r="AK4147" s="12"/>
      <c r="AL4147" s="12"/>
      <c r="AM4147" s="12"/>
      <c r="AN4147" s="12"/>
      <c r="AO4147" s="12"/>
      <c r="AP4147" s="12"/>
      <c r="AQ4147" s="12"/>
      <c r="AR4147" s="12"/>
      <c r="AS4147" s="12"/>
      <c r="AT4147" s="12"/>
      <c r="AU4147" s="12"/>
      <c r="AV4147" s="12"/>
      <c r="AW4147" s="12"/>
      <c r="AX4147" s="12"/>
      <c r="AY4147" s="12"/>
      <c r="AZ4147" s="12"/>
      <c r="BA4147" s="12"/>
      <c r="BB4147" s="12"/>
      <c r="BC4147" s="12"/>
      <c r="BD4147" s="12"/>
      <c r="BE4147" s="12"/>
      <c r="BF4147" s="12"/>
      <c r="BG4147" s="12"/>
      <c r="BH4147" s="12"/>
      <c r="BI4147" s="12"/>
      <c r="BJ4147" s="12"/>
      <c r="BK4147" s="12"/>
      <c r="BL4147" s="12"/>
      <c r="BM4147" s="12"/>
      <c r="BN4147" s="12"/>
      <c r="BO4147" s="12"/>
      <c r="BP4147" s="12"/>
      <c r="BQ4147" s="12"/>
      <c r="BR4147" s="12"/>
      <c r="BS4147" s="12"/>
      <c r="BT4147" s="12"/>
      <c r="BU4147" s="12"/>
      <c r="BV4147" s="12"/>
      <c r="BW4147" s="12"/>
      <c r="BX4147" s="12"/>
      <c r="BY4147" s="12"/>
      <c r="BZ4147" s="12"/>
      <c r="CA4147" s="12"/>
      <c r="CB4147" s="12"/>
      <c r="CC4147" s="12"/>
      <c r="CD4147" s="12"/>
      <c r="CE4147" s="12"/>
      <c r="CF4147" s="12"/>
      <c r="CG4147" s="12"/>
      <c r="CH4147" s="12"/>
      <c r="CI4147" s="12"/>
      <c r="CJ4147" s="12"/>
      <c r="CK4147" s="12"/>
      <c r="CL4147" s="12"/>
      <c r="CM4147" s="12"/>
      <c r="CN4147" s="12"/>
      <c r="CO4147" s="12"/>
      <c r="CP4147" s="12"/>
      <c r="CQ4147" s="12"/>
      <c r="CR4147" s="12"/>
      <c r="CS4147" s="12"/>
      <c r="CT4147" s="12"/>
      <c r="CU4147" s="12"/>
      <c r="CV4147" s="12"/>
      <c r="CW4147" s="12"/>
      <c r="CX4147" s="12"/>
      <c r="CY4147" s="12"/>
      <c r="CZ4147" s="12"/>
      <c r="DA4147" s="12"/>
      <c r="DB4147" s="12"/>
      <c r="DC4147" s="12"/>
      <c r="DD4147" s="12"/>
      <c r="DE4147" s="12"/>
      <c r="DF4147" s="12"/>
      <c r="DG4147" s="12"/>
      <c r="DH4147" s="12"/>
      <c r="DI4147" s="12"/>
      <c r="DJ4147" s="12"/>
      <c r="DK4147" s="12"/>
      <c r="DL4147" s="12"/>
      <c r="DM4147" s="12"/>
      <c r="DN4147" s="12"/>
      <c r="DO4147" s="12"/>
      <c r="DP4147" s="12"/>
      <c r="DQ4147" s="12"/>
      <c r="DR4147" s="12"/>
      <c r="DS4147" s="12"/>
      <c r="DT4147" s="12"/>
      <c r="DU4147" s="12"/>
      <c r="DV4147" s="12"/>
    </row>
    <row r="4148" spans="1:126" s="14" customFormat="1" ht="60.75" thickBot="1" x14ac:dyDescent="0.3">
      <c r="A4148" s="12"/>
      <c r="B4148" s="13">
        <f t="shared" si="67"/>
        <v>4139</v>
      </c>
      <c r="C4148" s="2" t="s">
        <v>3814</v>
      </c>
      <c r="D4148" s="9">
        <v>8429</v>
      </c>
      <c r="E4148" s="2" t="s">
        <v>4270</v>
      </c>
      <c r="F4148" s="2" t="s">
        <v>4274</v>
      </c>
      <c r="G4148" s="2" t="s">
        <v>6943</v>
      </c>
      <c r="H4148" s="2" t="s">
        <v>334</v>
      </c>
      <c r="J4148" s="12"/>
      <c r="K4148" s="12"/>
      <c r="L4148" s="12"/>
      <c r="M4148" s="12"/>
      <c r="N4148" s="12"/>
      <c r="O4148" s="12"/>
      <c r="P4148" s="12"/>
      <c r="Q4148" s="12"/>
      <c r="R4148" s="12"/>
      <c r="S4148" s="12"/>
      <c r="T4148" s="12"/>
      <c r="U4148" s="12"/>
      <c r="V4148" s="12"/>
      <c r="W4148" s="12"/>
      <c r="X4148" s="12"/>
      <c r="Y4148" s="12"/>
      <c r="Z4148" s="12"/>
      <c r="AA4148" s="12"/>
      <c r="AB4148" s="12"/>
      <c r="AC4148" s="12"/>
      <c r="AD4148" s="12"/>
      <c r="AE4148" s="12"/>
      <c r="AF4148" s="12"/>
      <c r="AG4148" s="12"/>
      <c r="AH4148" s="12"/>
      <c r="AI4148" s="12"/>
      <c r="AJ4148" s="12"/>
      <c r="AK4148" s="12"/>
      <c r="AL4148" s="12"/>
      <c r="AM4148" s="12"/>
      <c r="AN4148" s="12"/>
      <c r="AO4148" s="12"/>
      <c r="AP4148" s="12"/>
      <c r="AQ4148" s="12"/>
      <c r="AR4148" s="12"/>
      <c r="AS4148" s="12"/>
      <c r="AT4148" s="12"/>
      <c r="AU4148" s="12"/>
      <c r="AV4148" s="12"/>
      <c r="AW4148" s="12"/>
      <c r="AX4148" s="12"/>
      <c r="AY4148" s="12"/>
      <c r="AZ4148" s="12"/>
      <c r="BA4148" s="12"/>
      <c r="BB4148" s="12"/>
      <c r="BC4148" s="12"/>
      <c r="BD4148" s="12"/>
      <c r="BE4148" s="12"/>
      <c r="BF4148" s="12"/>
      <c r="BG4148" s="12"/>
      <c r="BH4148" s="12"/>
      <c r="BI4148" s="12"/>
      <c r="BJ4148" s="12"/>
      <c r="BK4148" s="12"/>
      <c r="BL4148" s="12"/>
      <c r="BM4148" s="12"/>
      <c r="BN4148" s="12"/>
      <c r="BO4148" s="12"/>
      <c r="BP4148" s="12"/>
      <c r="BQ4148" s="12"/>
      <c r="BR4148" s="12"/>
      <c r="BS4148" s="12"/>
      <c r="BT4148" s="12"/>
      <c r="BU4148" s="12"/>
      <c r="BV4148" s="12"/>
      <c r="BW4148" s="12"/>
      <c r="BX4148" s="12"/>
      <c r="BY4148" s="12"/>
      <c r="BZ4148" s="12"/>
      <c r="CA4148" s="12"/>
      <c r="CB4148" s="12"/>
      <c r="CC4148" s="12"/>
      <c r="CD4148" s="12"/>
      <c r="CE4148" s="12"/>
      <c r="CF4148" s="12"/>
      <c r="CG4148" s="12"/>
      <c r="CH4148" s="12"/>
      <c r="CI4148" s="12"/>
      <c r="CJ4148" s="12"/>
      <c r="CK4148" s="12"/>
      <c r="CL4148" s="12"/>
      <c r="CM4148" s="12"/>
      <c r="CN4148" s="12"/>
      <c r="CO4148" s="12"/>
      <c r="CP4148" s="12"/>
      <c r="CQ4148" s="12"/>
      <c r="CR4148" s="12"/>
      <c r="CS4148" s="12"/>
      <c r="CT4148" s="12"/>
      <c r="CU4148" s="12"/>
      <c r="CV4148" s="12"/>
      <c r="CW4148" s="12"/>
      <c r="CX4148" s="12"/>
      <c r="CY4148" s="12"/>
      <c r="CZ4148" s="12"/>
      <c r="DA4148" s="12"/>
      <c r="DB4148" s="12"/>
      <c r="DC4148" s="12"/>
      <c r="DD4148" s="12"/>
      <c r="DE4148" s="12"/>
      <c r="DF4148" s="12"/>
      <c r="DG4148" s="12"/>
      <c r="DH4148" s="12"/>
      <c r="DI4148" s="12"/>
      <c r="DJ4148" s="12"/>
      <c r="DK4148" s="12"/>
      <c r="DL4148" s="12"/>
      <c r="DM4148" s="12"/>
      <c r="DN4148" s="12"/>
      <c r="DO4148" s="12"/>
      <c r="DP4148" s="12"/>
      <c r="DQ4148" s="12"/>
      <c r="DR4148" s="12"/>
      <c r="DS4148" s="12"/>
      <c r="DT4148" s="12"/>
      <c r="DU4148" s="12"/>
      <c r="DV4148" s="12"/>
    </row>
    <row r="4149" spans="1:126" s="14" customFormat="1" ht="75.75" thickBot="1" x14ac:dyDescent="0.3">
      <c r="A4149" s="12"/>
      <c r="B4149" s="13">
        <f t="shared" si="67"/>
        <v>4140</v>
      </c>
      <c r="C4149" s="2" t="s">
        <v>3814</v>
      </c>
      <c r="D4149" s="9">
        <v>8429</v>
      </c>
      <c r="E4149" s="2" t="s">
        <v>4278</v>
      </c>
      <c r="F4149" s="2" t="s">
        <v>4215</v>
      </c>
      <c r="G4149" s="2" t="s">
        <v>4214</v>
      </c>
      <c r="H4149" s="2" t="s">
        <v>334</v>
      </c>
      <c r="J4149" s="12"/>
      <c r="K4149" s="12"/>
      <c r="L4149" s="12"/>
      <c r="M4149" s="12"/>
      <c r="N4149" s="12"/>
      <c r="O4149" s="12"/>
      <c r="P4149" s="12"/>
      <c r="Q4149" s="12"/>
      <c r="R4149" s="12"/>
      <c r="S4149" s="12"/>
      <c r="T4149" s="12"/>
      <c r="U4149" s="12"/>
      <c r="V4149" s="12"/>
      <c r="W4149" s="12"/>
      <c r="X4149" s="12"/>
      <c r="Y4149" s="12"/>
      <c r="Z4149" s="12"/>
      <c r="AA4149" s="12"/>
      <c r="AB4149" s="12"/>
      <c r="AC4149" s="12"/>
      <c r="AD4149" s="12"/>
      <c r="AE4149" s="12"/>
      <c r="AF4149" s="12"/>
      <c r="AG4149" s="12"/>
      <c r="AH4149" s="12"/>
      <c r="AI4149" s="12"/>
      <c r="AJ4149" s="12"/>
      <c r="AK4149" s="12"/>
      <c r="AL4149" s="12"/>
      <c r="AM4149" s="12"/>
      <c r="AN4149" s="12"/>
      <c r="AO4149" s="12"/>
      <c r="AP4149" s="12"/>
      <c r="AQ4149" s="12"/>
      <c r="AR4149" s="12"/>
      <c r="AS4149" s="12"/>
      <c r="AT4149" s="12"/>
      <c r="AU4149" s="12"/>
      <c r="AV4149" s="12"/>
      <c r="AW4149" s="12"/>
      <c r="AX4149" s="12"/>
      <c r="AY4149" s="12"/>
      <c r="AZ4149" s="12"/>
      <c r="BA4149" s="12"/>
      <c r="BB4149" s="12"/>
      <c r="BC4149" s="12"/>
      <c r="BD4149" s="12"/>
      <c r="BE4149" s="12"/>
      <c r="BF4149" s="12"/>
      <c r="BG4149" s="12"/>
      <c r="BH4149" s="12"/>
      <c r="BI4149" s="12"/>
      <c r="BJ4149" s="12"/>
      <c r="BK4149" s="12"/>
      <c r="BL4149" s="12"/>
      <c r="BM4149" s="12"/>
      <c r="BN4149" s="12"/>
      <c r="BO4149" s="12"/>
      <c r="BP4149" s="12"/>
      <c r="BQ4149" s="12"/>
      <c r="BR4149" s="12"/>
      <c r="BS4149" s="12"/>
      <c r="BT4149" s="12"/>
      <c r="BU4149" s="12"/>
      <c r="BV4149" s="12"/>
      <c r="BW4149" s="12"/>
      <c r="BX4149" s="12"/>
      <c r="BY4149" s="12"/>
      <c r="BZ4149" s="12"/>
      <c r="CA4149" s="12"/>
      <c r="CB4149" s="12"/>
      <c r="CC4149" s="12"/>
      <c r="CD4149" s="12"/>
      <c r="CE4149" s="12"/>
      <c r="CF4149" s="12"/>
      <c r="CG4149" s="12"/>
      <c r="CH4149" s="12"/>
      <c r="CI4149" s="12"/>
      <c r="CJ4149" s="12"/>
      <c r="CK4149" s="12"/>
      <c r="CL4149" s="12"/>
      <c r="CM4149" s="12"/>
      <c r="CN4149" s="12"/>
      <c r="CO4149" s="12"/>
      <c r="CP4149" s="12"/>
      <c r="CQ4149" s="12"/>
      <c r="CR4149" s="12"/>
      <c r="CS4149" s="12"/>
      <c r="CT4149" s="12"/>
      <c r="CU4149" s="12"/>
      <c r="CV4149" s="12"/>
      <c r="CW4149" s="12"/>
      <c r="CX4149" s="12"/>
      <c r="CY4149" s="12"/>
      <c r="CZ4149" s="12"/>
      <c r="DA4149" s="12"/>
      <c r="DB4149" s="12"/>
      <c r="DC4149" s="12"/>
      <c r="DD4149" s="12"/>
      <c r="DE4149" s="12"/>
      <c r="DF4149" s="12"/>
      <c r="DG4149" s="12"/>
      <c r="DH4149" s="12"/>
      <c r="DI4149" s="12"/>
      <c r="DJ4149" s="12"/>
      <c r="DK4149" s="12"/>
      <c r="DL4149" s="12"/>
      <c r="DM4149" s="12"/>
      <c r="DN4149" s="12"/>
      <c r="DO4149" s="12"/>
      <c r="DP4149" s="12"/>
      <c r="DQ4149" s="12"/>
      <c r="DR4149" s="12"/>
      <c r="DS4149" s="12"/>
      <c r="DT4149" s="12"/>
      <c r="DU4149" s="12"/>
      <c r="DV4149" s="12"/>
    </row>
    <row r="4150" spans="1:126" s="14" customFormat="1" ht="60.75" thickBot="1" x14ac:dyDescent="0.3">
      <c r="A4150" s="12"/>
      <c r="B4150" s="13">
        <f t="shared" si="67"/>
        <v>4141</v>
      </c>
      <c r="C4150" s="2" t="s">
        <v>3814</v>
      </c>
      <c r="D4150" s="9">
        <v>8429</v>
      </c>
      <c r="E4150" s="2" t="s">
        <v>4278</v>
      </c>
      <c r="F4150" s="2" t="s">
        <v>4212</v>
      </c>
      <c r="G4150" s="2" t="s">
        <v>4211</v>
      </c>
      <c r="H4150" s="2" t="s">
        <v>334</v>
      </c>
      <c r="J4150" s="12"/>
      <c r="K4150" s="12"/>
      <c r="L4150" s="12"/>
      <c r="M4150" s="12"/>
      <c r="N4150" s="12"/>
      <c r="O4150" s="12"/>
      <c r="P4150" s="12"/>
      <c r="Q4150" s="12"/>
      <c r="R4150" s="12"/>
      <c r="S4150" s="12"/>
      <c r="T4150" s="12"/>
      <c r="U4150" s="12"/>
      <c r="V4150" s="12"/>
      <c r="W4150" s="12"/>
      <c r="X4150" s="12"/>
      <c r="Y4150" s="12"/>
      <c r="Z4150" s="12"/>
      <c r="AA4150" s="12"/>
      <c r="AB4150" s="12"/>
      <c r="AC4150" s="12"/>
      <c r="AD4150" s="12"/>
      <c r="AE4150" s="12"/>
      <c r="AF4150" s="12"/>
      <c r="AG4150" s="12"/>
      <c r="AH4150" s="12"/>
      <c r="AI4150" s="12"/>
      <c r="AJ4150" s="12"/>
      <c r="AK4150" s="12"/>
      <c r="AL4150" s="12"/>
      <c r="AM4150" s="12"/>
      <c r="AN4150" s="12"/>
      <c r="AO4150" s="12"/>
      <c r="AP4150" s="12"/>
      <c r="AQ4150" s="12"/>
      <c r="AR4150" s="12"/>
      <c r="AS4150" s="12"/>
      <c r="AT4150" s="12"/>
      <c r="AU4150" s="12"/>
      <c r="AV4150" s="12"/>
      <c r="AW4150" s="12"/>
      <c r="AX4150" s="12"/>
      <c r="AY4150" s="12"/>
      <c r="AZ4150" s="12"/>
      <c r="BA4150" s="12"/>
      <c r="BB4150" s="12"/>
      <c r="BC4150" s="12"/>
      <c r="BD4150" s="12"/>
      <c r="BE4150" s="12"/>
      <c r="BF4150" s="12"/>
      <c r="BG4150" s="12"/>
      <c r="BH4150" s="12"/>
      <c r="BI4150" s="12"/>
      <c r="BJ4150" s="12"/>
      <c r="BK4150" s="12"/>
      <c r="BL4150" s="12"/>
      <c r="BM4150" s="12"/>
      <c r="BN4150" s="12"/>
      <c r="BO4150" s="12"/>
      <c r="BP4150" s="12"/>
      <c r="BQ4150" s="12"/>
      <c r="BR4150" s="12"/>
      <c r="BS4150" s="12"/>
      <c r="BT4150" s="12"/>
      <c r="BU4150" s="12"/>
      <c r="BV4150" s="12"/>
      <c r="BW4150" s="12"/>
      <c r="BX4150" s="12"/>
      <c r="BY4150" s="12"/>
      <c r="BZ4150" s="12"/>
      <c r="CA4150" s="12"/>
      <c r="CB4150" s="12"/>
      <c r="CC4150" s="12"/>
      <c r="CD4150" s="12"/>
      <c r="CE4150" s="12"/>
      <c r="CF4150" s="12"/>
      <c r="CG4150" s="12"/>
      <c r="CH4150" s="12"/>
      <c r="CI4150" s="12"/>
      <c r="CJ4150" s="12"/>
      <c r="CK4150" s="12"/>
      <c r="CL4150" s="12"/>
      <c r="CM4150" s="12"/>
      <c r="CN4150" s="12"/>
      <c r="CO4150" s="12"/>
      <c r="CP4150" s="12"/>
      <c r="CQ4150" s="12"/>
      <c r="CR4150" s="12"/>
      <c r="CS4150" s="12"/>
      <c r="CT4150" s="12"/>
      <c r="CU4150" s="12"/>
      <c r="CV4150" s="12"/>
      <c r="CW4150" s="12"/>
      <c r="CX4150" s="12"/>
      <c r="CY4150" s="12"/>
      <c r="CZ4150" s="12"/>
      <c r="DA4150" s="12"/>
      <c r="DB4150" s="12"/>
      <c r="DC4150" s="12"/>
      <c r="DD4150" s="12"/>
      <c r="DE4150" s="12"/>
      <c r="DF4150" s="12"/>
      <c r="DG4150" s="12"/>
      <c r="DH4150" s="12"/>
      <c r="DI4150" s="12"/>
      <c r="DJ4150" s="12"/>
      <c r="DK4150" s="12"/>
      <c r="DL4150" s="12"/>
      <c r="DM4150" s="12"/>
      <c r="DN4150" s="12"/>
      <c r="DO4150" s="12"/>
      <c r="DP4150" s="12"/>
      <c r="DQ4150" s="12"/>
      <c r="DR4150" s="12"/>
      <c r="DS4150" s="12"/>
      <c r="DT4150" s="12"/>
      <c r="DU4150" s="12"/>
      <c r="DV4150" s="12"/>
    </row>
    <row r="4151" spans="1:126" s="14" customFormat="1" ht="90.75" thickBot="1" x14ac:dyDescent="0.3">
      <c r="A4151" s="12"/>
      <c r="B4151" s="13">
        <f t="shared" si="67"/>
        <v>4142</v>
      </c>
      <c r="C4151" s="2" t="s">
        <v>3814</v>
      </c>
      <c r="D4151" s="9">
        <v>8429</v>
      </c>
      <c r="E4151" s="2" t="s">
        <v>4278</v>
      </c>
      <c r="F4151" s="2" t="s">
        <v>4179</v>
      </c>
      <c r="G4151" s="2" t="s">
        <v>4180</v>
      </c>
      <c r="H4151" s="2" t="s">
        <v>334</v>
      </c>
      <c r="J4151" s="12"/>
      <c r="K4151" s="12"/>
      <c r="L4151" s="12"/>
      <c r="M4151" s="12"/>
      <c r="N4151" s="12"/>
      <c r="O4151" s="12"/>
      <c r="P4151" s="12"/>
      <c r="Q4151" s="12"/>
      <c r="R4151" s="12"/>
      <c r="S4151" s="12"/>
      <c r="T4151" s="12"/>
      <c r="U4151" s="12"/>
      <c r="V4151" s="12"/>
      <c r="W4151" s="12"/>
      <c r="X4151" s="12"/>
      <c r="Y4151" s="12"/>
      <c r="Z4151" s="12"/>
      <c r="AA4151" s="12"/>
      <c r="AB4151" s="12"/>
      <c r="AC4151" s="12"/>
      <c r="AD4151" s="12"/>
      <c r="AE4151" s="12"/>
      <c r="AF4151" s="12"/>
      <c r="AG4151" s="12"/>
      <c r="AH4151" s="12"/>
      <c r="AI4151" s="12"/>
      <c r="AJ4151" s="12"/>
      <c r="AK4151" s="12"/>
      <c r="AL4151" s="12"/>
      <c r="AM4151" s="12"/>
      <c r="AN4151" s="12"/>
      <c r="AO4151" s="12"/>
      <c r="AP4151" s="12"/>
      <c r="AQ4151" s="12"/>
      <c r="AR4151" s="12"/>
      <c r="AS4151" s="12"/>
      <c r="AT4151" s="12"/>
      <c r="AU4151" s="12"/>
      <c r="AV4151" s="12"/>
      <c r="AW4151" s="12"/>
      <c r="AX4151" s="12"/>
      <c r="AY4151" s="12"/>
      <c r="AZ4151" s="12"/>
      <c r="BA4151" s="12"/>
      <c r="BB4151" s="12"/>
      <c r="BC4151" s="12"/>
      <c r="BD4151" s="12"/>
      <c r="BE4151" s="12"/>
      <c r="BF4151" s="12"/>
      <c r="BG4151" s="12"/>
      <c r="BH4151" s="12"/>
      <c r="BI4151" s="12"/>
      <c r="BJ4151" s="12"/>
      <c r="BK4151" s="12"/>
      <c r="BL4151" s="12"/>
      <c r="BM4151" s="12"/>
      <c r="BN4151" s="12"/>
      <c r="BO4151" s="12"/>
      <c r="BP4151" s="12"/>
      <c r="BQ4151" s="12"/>
      <c r="BR4151" s="12"/>
      <c r="BS4151" s="12"/>
      <c r="BT4151" s="12"/>
      <c r="BU4151" s="12"/>
      <c r="BV4151" s="12"/>
      <c r="BW4151" s="12"/>
      <c r="BX4151" s="12"/>
      <c r="BY4151" s="12"/>
      <c r="BZ4151" s="12"/>
      <c r="CA4151" s="12"/>
      <c r="CB4151" s="12"/>
      <c r="CC4151" s="12"/>
      <c r="CD4151" s="12"/>
      <c r="CE4151" s="12"/>
      <c r="CF4151" s="12"/>
      <c r="CG4151" s="12"/>
      <c r="CH4151" s="12"/>
      <c r="CI4151" s="12"/>
      <c r="CJ4151" s="12"/>
      <c r="CK4151" s="12"/>
      <c r="CL4151" s="12"/>
      <c r="CM4151" s="12"/>
      <c r="CN4151" s="12"/>
      <c r="CO4151" s="12"/>
      <c r="CP4151" s="12"/>
      <c r="CQ4151" s="12"/>
      <c r="CR4151" s="12"/>
      <c r="CS4151" s="12"/>
      <c r="CT4151" s="12"/>
      <c r="CU4151" s="12"/>
      <c r="CV4151" s="12"/>
      <c r="CW4151" s="12"/>
      <c r="CX4151" s="12"/>
      <c r="CY4151" s="12"/>
      <c r="CZ4151" s="12"/>
      <c r="DA4151" s="12"/>
      <c r="DB4151" s="12"/>
      <c r="DC4151" s="12"/>
      <c r="DD4151" s="12"/>
      <c r="DE4151" s="12"/>
      <c r="DF4151" s="12"/>
      <c r="DG4151" s="12"/>
      <c r="DH4151" s="12"/>
      <c r="DI4151" s="12"/>
      <c r="DJ4151" s="12"/>
      <c r="DK4151" s="12"/>
      <c r="DL4151" s="12"/>
      <c r="DM4151" s="12"/>
      <c r="DN4151" s="12"/>
      <c r="DO4151" s="12"/>
      <c r="DP4151" s="12"/>
      <c r="DQ4151" s="12"/>
      <c r="DR4151" s="12"/>
      <c r="DS4151" s="12"/>
      <c r="DT4151" s="12"/>
      <c r="DU4151" s="12"/>
      <c r="DV4151" s="12"/>
    </row>
    <row r="4152" spans="1:126" s="14" customFormat="1" ht="90.75" thickBot="1" x14ac:dyDescent="0.3">
      <c r="A4152" s="12"/>
      <c r="B4152" s="13">
        <f t="shared" si="67"/>
        <v>4143</v>
      </c>
      <c r="C4152" s="2" t="s">
        <v>3814</v>
      </c>
      <c r="D4152" s="9">
        <v>8429</v>
      </c>
      <c r="E4152" s="2" t="s">
        <v>4278</v>
      </c>
      <c r="F4152" s="2" t="s">
        <v>4227</v>
      </c>
      <c r="G4152" s="2" t="s">
        <v>4226</v>
      </c>
      <c r="H4152" s="2" t="s">
        <v>334</v>
      </c>
      <c r="J4152" s="12"/>
      <c r="K4152" s="12"/>
      <c r="L4152" s="12"/>
      <c r="M4152" s="12"/>
      <c r="N4152" s="12"/>
      <c r="O4152" s="12"/>
      <c r="P4152" s="12"/>
      <c r="Q4152" s="12"/>
      <c r="R4152" s="12"/>
      <c r="S4152" s="12"/>
      <c r="T4152" s="12"/>
      <c r="U4152" s="12"/>
      <c r="V4152" s="12"/>
      <c r="W4152" s="12"/>
      <c r="X4152" s="12"/>
      <c r="Y4152" s="12"/>
      <c r="Z4152" s="12"/>
      <c r="AA4152" s="12"/>
      <c r="AB4152" s="12"/>
      <c r="AC4152" s="12"/>
      <c r="AD4152" s="12"/>
      <c r="AE4152" s="12"/>
      <c r="AF4152" s="12"/>
      <c r="AG4152" s="12"/>
      <c r="AH4152" s="12"/>
      <c r="AI4152" s="12"/>
      <c r="AJ4152" s="12"/>
      <c r="AK4152" s="12"/>
      <c r="AL4152" s="12"/>
      <c r="AM4152" s="12"/>
      <c r="AN4152" s="12"/>
      <c r="AO4152" s="12"/>
      <c r="AP4152" s="12"/>
      <c r="AQ4152" s="12"/>
      <c r="AR4152" s="12"/>
      <c r="AS4152" s="12"/>
      <c r="AT4152" s="12"/>
      <c r="AU4152" s="12"/>
      <c r="AV4152" s="12"/>
      <c r="AW4152" s="12"/>
      <c r="AX4152" s="12"/>
      <c r="AY4152" s="12"/>
      <c r="AZ4152" s="12"/>
      <c r="BA4152" s="12"/>
      <c r="BB4152" s="12"/>
      <c r="BC4152" s="12"/>
      <c r="BD4152" s="12"/>
      <c r="BE4152" s="12"/>
      <c r="BF4152" s="12"/>
      <c r="BG4152" s="12"/>
      <c r="BH4152" s="12"/>
      <c r="BI4152" s="12"/>
      <c r="BJ4152" s="12"/>
      <c r="BK4152" s="12"/>
      <c r="BL4152" s="12"/>
      <c r="BM4152" s="12"/>
      <c r="BN4152" s="12"/>
      <c r="BO4152" s="12"/>
      <c r="BP4152" s="12"/>
      <c r="BQ4152" s="12"/>
      <c r="BR4152" s="12"/>
      <c r="BS4152" s="12"/>
      <c r="BT4152" s="12"/>
      <c r="BU4152" s="12"/>
      <c r="BV4152" s="12"/>
      <c r="BW4152" s="12"/>
      <c r="BX4152" s="12"/>
      <c r="BY4152" s="12"/>
      <c r="BZ4152" s="12"/>
      <c r="CA4152" s="12"/>
      <c r="CB4152" s="12"/>
      <c r="CC4152" s="12"/>
      <c r="CD4152" s="12"/>
      <c r="CE4152" s="12"/>
      <c r="CF4152" s="12"/>
      <c r="CG4152" s="12"/>
      <c r="CH4152" s="12"/>
      <c r="CI4152" s="12"/>
      <c r="CJ4152" s="12"/>
      <c r="CK4152" s="12"/>
      <c r="CL4152" s="12"/>
      <c r="CM4152" s="12"/>
      <c r="CN4152" s="12"/>
      <c r="CO4152" s="12"/>
      <c r="CP4152" s="12"/>
      <c r="CQ4152" s="12"/>
      <c r="CR4152" s="12"/>
      <c r="CS4152" s="12"/>
      <c r="CT4152" s="12"/>
      <c r="CU4152" s="12"/>
      <c r="CV4152" s="12"/>
      <c r="CW4152" s="12"/>
      <c r="CX4152" s="12"/>
      <c r="CY4152" s="12"/>
      <c r="CZ4152" s="12"/>
      <c r="DA4152" s="12"/>
      <c r="DB4152" s="12"/>
      <c r="DC4152" s="12"/>
      <c r="DD4152" s="12"/>
      <c r="DE4152" s="12"/>
      <c r="DF4152" s="12"/>
      <c r="DG4152" s="12"/>
      <c r="DH4152" s="12"/>
      <c r="DI4152" s="12"/>
      <c r="DJ4152" s="12"/>
      <c r="DK4152" s="12"/>
      <c r="DL4152" s="12"/>
      <c r="DM4152" s="12"/>
      <c r="DN4152" s="12"/>
      <c r="DO4152" s="12"/>
      <c r="DP4152" s="12"/>
      <c r="DQ4152" s="12"/>
      <c r="DR4152" s="12"/>
      <c r="DS4152" s="12"/>
      <c r="DT4152" s="12"/>
      <c r="DU4152" s="12"/>
      <c r="DV4152" s="12"/>
    </row>
    <row r="4153" spans="1:126" s="14" customFormat="1" ht="90.75" thickBot="1" x14ac:dyDescent="0.3">
      <c r="A4153" s="12"/>
      <c r="B4153" s="13">
        <f t="shared" si="67"/>
        <v>4144</v>
      </c>
      <c r="C4153" s="2" t="s">
        <v>3814</v>
      </c>
      <c r="D4153" s="9">
        <v>8429</v>
      </c>
      <c r="E4153" s="2" t="s">
        <v>4278</v>
      </c>
      <c r="F4153" s="2" t="s">
        <v>4279</v>
      </c>
      <c r="G4153" s="2" t="s">
        <v>4280</v>
      </c>
      <c r="H4153" s="2" t="s">
        <v>334</v>
      </c>
      <c r="J4153" s="12"/>
      <c r="K4153" s="12"/>
      <c r="L4153" s="12"/>
      <c r="M4153" s="12"/>
      <c r="N4153" s="12"/>
      <c r="O4153" s="12"/>
      <c r="P4153" s="12"/>
      <c r="Q4153" s="12"/>
      <c r="R4153" s="12"/>
      <c r="S4153" s="12"/>
      <c r="T4153" s="12"/>
      <c r="U4153" s="12"/>
      <c r="V4153" s="12"/>
      <c r="W4153" s="12"/>
      <c r="X4153" s="12"/>
      <c r="Y4153" s="12"/>
      <c r="Z4153" s="12"/>
      <c r="AA4153" s="12"/>
      <c r="AB4153" s="12"/>
      <c r="AC4153" s="12"/>
      <c r="AD4153" s="12"/>
      <c r="AE4153" s="12"/>
      <c r="AF4153" s="12"/>
      <c r="AG4153" s="12"/>
      <c r="AH4153" s="12"/>
      <c r="AI4153" s="12"/>
      <c r="AJ4153" s="12"/>
      <c r="AK4153" s="12"/>
      <c r="AL4153" s="12"/>
      <c r="AM4153" s="12"/>
      <c r="AN4153" s="12"/>
      <c r="AO4153" s="12"/>
      <c r="AP4153" s="12"/>
      <c r="AQ4153" s="12"/>
      <c r="AR4153" s="12"/>
      <c r="AS4153" s="12"/>
      <c r="AT4153" s="12"/>
      <c r="AU4153" s="12"/>
      <c r="AV4153" s="12"/>
      <c r="AW4153" s="12"/>
      <c r="AX4153" s="12"/>
      <c r="AY4153" s="12"/>
      <c r="AZ4153" s="12"/>
      <c r="BA4153" s="12"/>
      <c r="BB4153" s="12"/>
      <c r="BC4153" s="12"/>
      <c r="BD4153" s="12"/>
      <c r="BE4153" s="12"/>
      <c r="BF4153" s="12"/>
      <c r="BG4153" s="12"/>
      <c r="BH4153" s="12"/>
      <c r="BI4153" s="12"/>
      <c r="BJ4153" s="12"/>
      <c r="BK4153" s="12"/>
      <c r="BL4153" s="12"/>
      <c r="BM4153" s="12"/>
      <c r="BN4153" s="12"/>
      <c r="BO4153" s="12"/>
      <c r="BP4153" s="12"/>
      <c r="BQ4153" s="12"/>
      <c r="BR4153" s="12"/>
      <c r="BS4153" s="12"/>
      <c r="BT4153" s="12"/>
      <c r="BU4153" s="12"/>
      <c r="BV4153" s="12"/>
      <c r="BW4153" s="12"/>
      <c r="BX4153" s="12"/>
      <c r="BY4153" s="12"/>
      <c r="BZ4153" s="12"/>
      <c r="CA4153" s="12"/>
      <c r="CB4153" s="12"/>
      <c r="CC4153" s="12"/>
      <c r="CD4153" s="12"/>
      <c r="CE4153" s="12"/>
      <c r="CF4153" s="12"/>
      <c r="CG4153" s="12"/>
      <c r="CH4153" s="12"/>
      <c r="CI4153" s="12"/>
      <c r="CJ4153" s="12"/>
      <c r="CK4153" s="12"/>
      <c r="CL4153" s="12"/>
      <c r="CM4153" s="12"/>
      <c r="CN4153" s="12"/>
      <c r="CO4153" s="12"/>
      <c r="CP4153" s="12"/>
      <c r="CQ4153" s="12"/>
      <c r="CR4153" s="12"/>
      <c r="CS4153" s="12"/>
      <c r="CT4153" s="12"/>
      <c r="CU4153" s="12"/>
      <c r="CV4153" s="12"/>
      <c r="CW4153" s="12"/>
      <c r="CX4153" s="12"/>
      <c r="CY4153" s="12"/>
      <c r="CZ4153" s="12"/>
      <c r="DA4153" s="12"/>
      <c r="DB4153" s="12"/>
      <c r="DC4153" s="12"/>
      <c r="DD4153" s="12"/>
      <c r="DE4153" s="12"/>
      <c r="DF4153" s="12"/>
      <c r="DG4153" s="12"/>
      <c r="DH4153" s="12"/>
      <c r="DI4153" s="12"/>
      <c r="DJ4153" s="12"/>
      <c r="DK4153" s="12"/>
      <c r="DL4153" s="12"/>
      <c r="DM4153" s="12"/>
      <c r="DN4153" s="12"/>
      <c r="DO4153" s="12"/>
      <c r="DP4153" s="12"/>
      <c r="DQ4153" s="12"/>
      <c r="DR4153" s="12"/>
      <c r="DS4153" s="12"/>
      <c r="DT4153" s="12"/>
      <c r="DU4153" s="12"/>
      <c r="DV4153" s="12"/>
    </row>
    <row r="4154" spans="1:126" s="14" customFormat="1" ht="75.75" thickBot="1" x14ac:dyDescent="0.3">
      <c r="A4154" s="12"/>
      <c r="B4154" s="13">
        <f t="shared" si="67"/>
        <v>4145</v>
      </c>
      <c r="C4154" s="2" t="s">
        <v>3814</v>
      </c>
      <c r="D4154" s="9">
        <v>8429</v>
      </c>
      <c r="E4154" s="2" t="s">
        <v>4278</v>
      </c>
      <c r="F4154" s="2" t="s">
        <v>4281</v>
      </c>
      <c r="G4154" s="2" t="s">
        <v>6945</v>
      </c>
      <c r="H4154" s="2" t="s">
        <v>334</v>
      </c>
      <c r="J4154" s="12"/>
      <c r="K4154" s="12"/>
      <c r="L4154" s="12"/>
      <c r="M4154" s="12"/>
      <c r="N4154" s="12"/>
      <c r="O4154" s="12"/>
      <c r="P4154" s="12"/>
      <c r="Q4154" s="12"/>
      <c r="R4154" s="12"/>
      <c r="S4154" s="12"/>
      <c r="T4154" s="12"/>
      <c r="U4154" s="12"/>
      <c r="V4154" s="12"/>
      <c r="W4154" s="12"/>
      <c r="X4154" s="12"/>
      <c r="Y4154" s="12"/>
      <c r="Z4154" s="12"/>
      <c r="AA4154" s="12"/>
      <c r="AB4154" s="12"/>
      <c r="AC4154" s="12"/>
      <c r="AD4154" s="12"/>
      <c r="AE4154" s="12"/>
      <c r="AF4154" s="12"/>
      <c r="AG4154" s="12"/>
      <c r="AH4154" s="12"/>
      <c r="AI4154" s="12"/>
      <c r="AJ4154" s="12"/>
      <c r="AK4154" s="12"/>
      <c r="AL4154" s="12"/>
      <c r="AM4154" s="12"/>
      <c r="AN4154" s="12"/>
      <c r="AO4154" s="12"/>
      <c r="AP4154" s="12"/>
      <c r="AQ4154" s="12"/>
      <c r="AR4154" s="12"/>
      <c r="AS4154" s="12"/>
      <c r="AT4154" s="12"/>
      <c r="AU4154" s="12"/>
      <c r="AV4154" s="12"/>
      <c r="AW4154" s="12"/>
      <c r="AX4154" s="12"/>
      <c r="AY4154" s="12"/>
      <c r="AZ4154" s="12"/>
      <c r="BA4154" s="12"/>
      <c r="BB4154" s="12"/>
      <c r="BC4154" s="12"/>
      <c r="BD4154" s="12"/>
      <c r="BE4154" s="12"/>
      <c r="BF4154" s="12"/>
      <c r="BG4154" s="12"/>
      <c r="BH4154" s="12"/>
      <c r="BI4154" s="12"/>
      <c r="BJ4154" s="12"/>
      <c r="BK4154" s="12"/>
      <c r="BL4154" s="12"/>
      <c r="BM4154" s="12"/>
      <c r="BN4154" s="12"/>
      <c r="BO4154" s="12"/>
      <c r="BP4154" s="12"/>
      <c r="BQ4154" s="12"/>
      <c r="BR4154" s="12"/>
      <c r="BS4154" s="12"/>
      <c r="BT4154" s="12"/>
      <c r="BU4154" s="12"/>
      <c r="BV4154" s="12"/>
      <c r="BW4154" s="12"/>
      <c r="BX4154" s="12"/>
      <c r="BY4154" s="12"/>
      <c r="BZ4154" s="12"/>
      <c r="CA4154" s="12"/>
      <c r="CB4154" s="12"/>
      <c r="CC4154" s="12"/>
      <c r="CD4154" s="12"/>
      <c r="CE4154" s="12"/>
      <c r="CF4154" s="12"/>
      <c r="CG4154" s="12"/>
      <c r="CH4154" s="12"/>
      <c r="CI4154" s="12"/>
      <c r="CJ4154" s="12"/>
      <c r="CK4154" s="12"/>
      <c r="CL4154" s="12"/>
      <c r="CM4154" s="12"/>
      <c r="CN4154" s="12"/>
      <c r="CO4154" s="12"/>
      <c r="CP4154" s="12"/>
      <c r="CQ4154" s="12"/>
      <c r="CR4154" s="12"/>
      <c r="CS4154" s="12"/>
      <c r="CT4154" s="12"/>
      <c r="CU4154" s="12"/>
      <c r="CV4154" s="12"/>
      <c r="CW4154" s="12"/>
      <c r="CX4154" s="12"/>
      <c r="CY4154" s="12"/>
      <c r="CZ4154" s="12"/>
      <c r="DA4154" s="12"/>
      <c r="DB4154" s="12"/>
      <c r="DC4154" s="12"/>
      <c r="DD4154" s="12"/>
      <c r="DE4154" s="12"/>
      <c r="DF4154" s="12"/>
      <c r="DG4154" s="12"/>
      <c r="DH4154" s="12"/>
      <c r="DI4154" s="12"/>
      <c r="DJ4154" s="12"/>
      <c r="DK4154" s="12"/>
      <c r="DL4154" s="12"/>
      <c r="DM4154" s="12"/>
      <c r="DN4154" s="12"/>
      <c r="DO4154" s="12"/>
      <c r="DP4154" s="12"/>
      <c r="DQ4154" s="12"/>
      <c r="DR4154" s="12"/>
      <c r="DS4154" s="12"/>
      <c r="DT4154" s="12"/>
      <c r="DU4154" s="12"/>
      <c r="DV4154" s="12"/>
    </row>
    <row r="4155" spans="1:126" s="14" customFormat="1" ht="90.75" thickBot="1" x14ac:dyDescent="0.3">
      <c r="A4155" s="12"/>
      <c r="B4155" s="13">
        <f t="shared" si="67"/>
        <v>4146</v>
      </c>
      <c r="C4155" s="2" t="s">
        <v>3814</v>
      </c>
      <c r="D4155" s="9">
        <v>8429</v>
      </c>
      <c r="E4155" s="2" t="s">
        <v>4278</v>
      </c>
      <c r="F4155" s="2" t="s">
        <v>4220</v>
      </c>
      <c r="G4155" s="2" t="s">
        <v>4221</v>
      </c>
      <c r="H4155" s="2" t="s">
        <v>334</v>
      </c>
      <c r="J4155" s="12"/>
      <c r="K4155" s="12"/>
      <c r="L4155" s="12"/>
      <c r="M4155" s="12"/>
      <c r="N4155" s="12"/>
      <c r="O4155" s="12"/>
      <c r="P4155" s="12"/>
      <c r="Q4155" s="12"/>
      <c r="R4155" s="12"/>
      <c r="S4155" s="12"/>
      <c r="T4155" s="12"/>
      <c r="U4155" s="12"/>
      <c r="V4155" s="12"/>
      <c r="W4155" s="12"/>
      <c r="X4155" s="12"/>
      <c r="Y4155" s="12"/>
      <c r="Z4155" s="12"/>
      <c r="AA4155" s="12"/>
      <c r="AB4155" s="12"/>
      <c r="AC4155" s="12"/>
      <c r="AD4155" s="12"/>
      <c r="AE4155" s="12"/>
      <c r="AF4155" s="12"/>
      <c r="AG4155" s="12"/>
      <c r="AH4155" s="12"/>
      <c r="AI4155" s="12"/>
      <c r="AJ4155" s="12"/>
      <c r="AK4155" s="12"/>
      <c r="AL4155" s="12"/>
      <c r="AM4155" s="12"/>
      <c r="AN4155" s="12"/>
      <c r="AO4155" s="12"/>
      <c r="AP4155" s="12"/>
      <c r="AQ4155" s="12"/>
      <c r="AR4155" s="12"/>
      <c r="AS4155" s="12"/>
      <c r="AT4155" s="12"/>
      <c r="AU4155" s="12"/>
      <c r="AV4155" s="12"/>
      <c r="AW4155" s="12"/>
      <c r="AX4155" s="12"/>
      <c r="AY4155" s="12"/>
      <c r="AZ4155" s="12"/>
      <c r="BA4155" s="12"/>
      <c r="BB4155" s="12"/>
      <c r="BC4155" s="12"/>
      <c r="BD4155" s="12"/>
      <c r="BE4155" s="12"/>
      <c r="BF4155" s="12"/>
      <c r="BG4155" s="12"/>
      <c r="BH4155" s="12"/>
      <c r="BI4155" s="12"/>
      <c r="BJ4155" s="12"/>
      <c r="BK4155" s="12"/>
      <c r="BL4155" s="12"/>
      <c r="BM4155" s="12"/>
      <c r="BN4155" s="12"/>
      <c r="BO4155" s="12"/>
      <c r="BP4155" s="12"/>
      <c r="BQ4155" s="12"/>
      <c r="BR4155" s="12"/>
      <c r="BS4155" s="12"/>
      <c r="BT4155" s="12"/>
      <c r="BU4155" s="12"/>
      <c r="BV4155" s="12"/>
      <c r="BW4155" s="12"/>
      <c r="BX4155" s="12"/>
      <c r="BY4155" s="12"/>
      <c r="BZ4155" s="12"/>
      <c r="CA4155" s="12"/>
      <c r="CB4155" s="12"/>
      <c r="CC4155" s="12"/>
      <c r="CD4155" s="12"/>
      <c r="CE4155" s="12"/>
      <c r="CF4155" s="12"/>
      <c r="CG4155" s="12"/>
      <c r="CH4155" s="12"/>
      <c r="CI4155" s="12"/>
      <c r="CJ4155" s="12"/>
      <c r="CK4155" s="12"/>
      <c r="CL4155" s="12"/>
      <c r="CM4155" s="12"/>
      <c r="CN4155" s="12"/>
      <c r="CO4155" s="12"/>
      <c r="CP4155" s="12"/>
      <c r="CQ4155" s="12"/>
      <c r="CR4155" s="12"/>
      <c r="CS4155" s="12"/>
      <c r="CT4155" s="12"/>
      <c r="CU4155" s="12"/>
      <c r="CV4155" s="12"/>
      <c r="CW4155" s="12"/>
      <c r="CX4155" s="12"/>
      <c r="CY4155" s="12"/>
      <c r="CZ4155" s="12"/>
      <c r="DA4155" s="12"/>
      <c r="DB4155" s="12"/>
      <c r="DC4155" s="12"/>
      <c r="DD4155" s="12"/>
      <c r="DE4155" s="12"/>
      <c r="DF4155" s="12"/>
      <c r="DG4155" s="12"/>
      <c r="DH4155" s="12"/>
      <c r="DI4155" s="12"/>
      <c r="DJ4155" s="12"/>
      <c r="DK4155" s="12"/>
      <c r="DL4155" s="12"/>
      <c r="DM4155" s="12"/>
      <c r="DN4155" s="12"/>
      <c r="DO4155" s="12"/>
      <c r="DP4155" s="12"/>
      <c r="DQ4155" s="12"/>
      <c r="DR4155" s="12"/>
      <c r="DS4155" s="12"/>
      <c r="DT4155" s="12"/>
      <c r="DU4155" s="12"/>
      <c r="DV4155" s="12"/>
    </row>
    <row r="4156" spans="1:126" s="14" customFormat="1" ht="90.75" thickBot="1" x14ac:dyDescent="0.3">
      <c r="A4156" s="12"/>
      <c r="B4156" s="13">
        <f t="shared" si="67"/>
        <v>4147</v>
      </c>
      <c r="C4156" s="2" t="s">
        <v>3814</v>
      </c>
      <c r="D4156" s="9">
        <v>8432</v>
      </c>
      <c r="E4156" s="2" t="s">
        <v>4282</v>
      </c>
      <c r="F4156" s="2" t="s">
        <v>4283</v>
      </c>
      <c r="G4156" s="2" t="s">
        <v>3494</v>
      </c>
      <c r="H4156" s="2" t="s">
        <v>334</v>
      </c>
      <c r="J4156" s="12"/>
      <c r="K4156" s="12"/>
      <c r="L4156" s="12"/>
      <c r="M4156" s="12"/>
      <c r="N4156" s="12"/>
      <c r="O4156" s="12"/>
      <c r="P4156" s="12"/>
      <c r="Q4156" s="12"/>
      <c r="R4156" s="12"/>
      <c r="S4156" s="12"/>
      <c r="T4156" s="12"/>
      <c r="U4156" s="12"/>
      <c r="V4156" s="12"/>
      <c r="W4156" s="12"/>
      <c r="X4156" s="12"/>
      <c r="Y4156" s="12"/>
      <c r="Z4156" s="12"/>
      <c r="AA4156" s="12"/>
      <c r="AB4156" s="12"/>
      <c r="AC4156" s="12"/>
      <c r="AD4156" s="12"/>
      <c r="AE4156" s="12"/>
      <c r="AF4156" s="12"/>
      <c r="AG4156" s="12"/>
      <c r="AH4156" s="12"/>
      <c r="AI4156" s="12"/>
      <c r="AJ4156" s="12"/>
      <c r="AK4156" s="12"/>
      <c r="AL4156" s="12"/>
      <c r="AM4156" s="12"/>
      <c r="AN4156" s="12"/>
      <c r="AO4156" s="12"/>
      <c r="AP4156" s="12"/>
      <c r="AQ4156" s="12"/>
      <c r="AR4156" s="12"/>
      <c r="AS4156" s="12"/>
      <c r="AT4156" s="12"/>
      <c r="AU4156" s="12"/>
      <c r="AV4156" s="12"/>
      <c r="AW4156" s="12"/>
      <c r="AX4156" s="12"/>
      <c r="AY4156" s="12"/>
      <c r="AZ4156" s="12"/>
      <c r="BA4156" s="12"/>
      <c r="BB4156" s="12"/>
      <c r="BC4156" s="12"/>
      <c r="BD4156" s="12"/>
      <c r="BE4156" s="12"/>
      <c r="BF4156" s="12"/>
      <c r="BG4156" s="12"/>
      <c r="BH4156" s="12"/>
      <c r="BI4156" s="12"/>
      <c r="BJ4156" s="12"/>
      <c r="BK4156" s="12"/>
      <c r="BL4156" s="12"/>
      <c r="BM4156" s="12"/>
      <c r="BN4156" s="12"/>
      <c r="BO4156" s="12"/>
      <c r="BP4156" s="12"/>
      <c r="BQ4156" s="12"/>
      <c r="BR4156" s="12"/>
      <c r="BS4156" s="12"/>
      <c r="BT4156" s="12"/>
      <c r="BU4156" s="12"/>
      <c r="BV4156" s="12"/>
      <c r="BW4156" s="12"/>
      <c r="BX4156" s="12"/>
      <c r="BY4156" s="12"/>
      <c r="BZ4156" s="12"/>
      <c r="CA4156" s="12"/>
      <c r="CB4156" s="12"/>
      <c r="CC4156" s="12"/>
      <c r="CD4156" s="12"/>
      <c r="CE4156" s="12"/>
      <c r="CF4156" s="12"/>
      <c r="CG4156" s="12"/>
      <c r="CH4156" s="12"/>
      <c r="CI4156" s="12"/>
      <c r="CJ4156" s="12"/>
      <c r="CK4156" s="12"/>
      <c r="CL4156" s="12"/>
      <c r="CM4156" s="12"/>
      <c r="CN4156" s="12"/>
      <c r="CO4156" s="12"/>
      <c r="CP4156" s="12"/>
      <c r="CQ4156" s="12"/>
      <c r="CR4156" s="12"/>
      <c r="CS4156" s="12"/>
      <c r="CT4156" s="12"/>
      <c r="CU4156" s="12"/>
      <c r="CV4156" s="12"/>
      <c r="CW4156" s="12"/>
      <c r="CX4156" s="12"/>
      <c r="CY4156" s="12"/>
      <c r="CZ4156" s="12"/>
      <c r="DA4156" s="12"/>
      <c r="DB4156" s="12"/>
      <c r="DC4156" s="12"/>
      <c r="DD4156" s="12"/>
      <c r="DE4156" s="12"/>
      <c r="DF4156" s="12"/>
      <c r="DG4156" s="12"/>
      <c r="DH4156" s="12"/>
      <c r="DI4156" s="12"/>
      <c r="DJ4156" s="12"/>
      <c r="DK4156" s="12"/>
      <c r="DL4156" s="12"/>
      <c r="DM4156" s="12"/>
      <c r="DN4156" s="12"/>
      <c r="DO4156" s="12"/>
      <c r="DP4156" s="12"/>
      <c r="DQ4156" s="12"/>
      <c r="DR4156" s="12"/>
      <c r="DS4156" s="12"/>
      <c r="DT4156" s="12"/>
      <c r="DU4156" s="12"/>
      <c r="DV4156" s="12"/>
    </row>
    <row r="4157" spans="1:126" s="14" customFormat="1" ht="75.75" thickBot="1" x14ac:dyDescent="0.3">
      <c r="A4157" s="12"/>
      <c r="B4157" s="13">
        <f t="shared" si="67"/>
        <v>4148</v>
      </c>
      <c r="C4157" s="2" t="s">
        <v>3814</v>
      </c>
      <c r="D4157" s="9">
        <v>8432</v>
      </c>
      <c r="E4157" s="2" t="s">
        <v>4282</v>
      </c>
      <c r="F4157" s="2" t="s">
        <v>3490</v>
      </c>
      <c r="G4157" s="2" t="s">
        <v>3495</v>
      </c>
      <c r="H4157" s="2" t="s">
        <v>334</v>
      </c>
      <c r="J4157" s="12"/>
      <c r="K4157" s="12"/>
      <c r="L4157" s="12"/>
      <c r="M4157" s="12"/>
      <c r="N4157" s="12"/>
      <c r="O4157" s="12"/>
      <c r="P4157" s="12"/>
      <c r="Q4157" s="12"/>
      <c r="R4157" s="12"/>
      <c r="S4157" s="12"/>
      <c r="T4157" s="12"/>
      <c r="U4157" s="12"/>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2"/>
      <c r="AY4157" s="12"/>
      <c r="AZ4157" s="12"/>
      <c r="BA4157" s="12"/>
      <c r="BB4157" s="12"/>
      <c r="BC4157" s="12"/>
      <c r="BD4157" s="12"/>
      <c r="BE4157" s="12"/>
      <c r="BF4157" s="12"/>
      <c r="BG4157" s="12"/>
      <c r="BH4157" s="12"/>
      <c r="BI4157" s="12"/>
      <c r="BJ4157" s="12"/>
      <c r="BK4157" s="12"/>
      <c r="BL4157" s="12"/>
      <c r="BM4157" s="12"/>
      <c r="BN4157" s="12"/>
      <c r="BO4157" s="12"/>
      <c r="BP4157" s="12"/>
      <c r="BQ4157" s="12"/>
      <c r="BR4157" s="12"/>
      <c r="BS4157" s="12"/>
      <c r="BT4157" s="12"/>
      <c r="BU4157" s="12"/>
      <c r="BV4157" s="12"/>
      <c r="BW4157" s="12"/>
      <c r="BX4157" s="12"/>
      <c r="BY4157" s="12"/>
      <c r="BZ4157" s="12"/>
      <c r="CA4157" s="12"/>
      <c r="CB4157" s="12"/>
      <c r="CC4157" s="12"/>
      <c r="CD4157" s="12"/>
      <c r="CE4157" s="12"/>
      <c r="CF4157" s="12"/>
      <c r="CG4157" s="12"/>
      <c r="CH4157" s="12"/>
      <c r="CI4157" s="12"/>
      <c r="CJ4157" s="12"/>
      <c r="CK4157" s="12"/>
      <c r="CL4157" s="12"/>
      <c r="CM4157" s="12"/>
      <c r="CN4157" s="12"/>
      <c r="CO4157" s="12"/>
      <c r="CP4157" s="12"/>
      <c r="CQ4157" s="12"/>
      <c r="CR4157" s="12"/>
      <c r="CS4157" s="12"/>
      <c r="CT4157" s="12"/>
      <c r="CU4157" s="12"/>
      <c r="CV4157" s="12"/>
      <c r="CW4157" s="12"/>
      <c r="CX4157" s="12"/>
      <c r="CY4157" s="12"/>
      <c r="CZ4157" s="12"/>
      <c r="DA4157" s="12"/>
      <c r="DB4157" s="12"/>
      <c r="DC4157" s="12"/>
      <c r="DD4157" s="12"/>
      <c r="DE4157" s="12"/>
      <c r="DF4157" s="12"/>
      <c r="DG4157" s="12"/>
      <c r="DH4157" s="12"/>
      <c r="DI4157" s="12"/>
      <c r="DJ4157" s="12"/>
      <c r="DK4157" s="12"/>
      <c r="DL4157" s="12"/>
      <c r="DM4157" s="12"/>
      <c r="DN4157" s="12"/>
      <c r="DO4157" s="12"/>
      <c r="DP4157" s="12"/>
      <c r="DQ4157" s="12"/>
      <c r="DR4157" s="12"/>
      <c r="DS4157" s="12"/>
      <c r="DT4157" s="12"/>
      <c r="DU4157" s="12"/>
      <c r="DV4157" s="12"/>
    </row>
    <row r="4158" spans="1:126" s="14" customFormat="1" ht="75.75" thickBot="1" x14ac:dyDescent="0.3">
      <c r="A4158" s="12"/>
      <c r="B4158" s="13">
        <f t="shared" si="67"/>
        <v>4149</v>
      </c>
      <c r="C4158" s="2" t="s">
        <v>3814</v>
      </c>
      <c r="D4158" s="9">
        <v>8432</v>
      </c>
      <c r="E4158" s="2" t="s">
        <v>4282</v>
      </c>
      <c r="F4158" s="2" t="s">
        <v>3491</v>
      </c>
      <c r="G4158" s="2" t="s">
        <v>3496</v>
      </c>
      <c r="H4158" s="2" t="s">
        <v>334</v>
      </c>
      <c r="J4158" s="12"/>
      <c r="K4158" s="12"/>
      <c r="L4158" s="12"/>
      <c r="M4158" s="12"/>
      <c r="N4158" s="12"/>
      <c r="O4158" s="12"/>
      <c r="P4158" s="12"/>
      <c r="Q4158" s="12"/>
      <c r="R4158" s="12"/>
      <c r="S4158" s="12"/>
      <c r="T4158" s="12"/>
      <c r="U4158" s="12"/>
      <c r="V4158" s="12"/>
      <c r="W4158" s="12"/>
      <c r="X4158" s="12"/>
      <c r="Y4158" s="12"/>
      <c r="Z4158" s="12"/>
      <c r="AA4158" s="12"/>
      <c r="AB4158" s="12"/>
      <c r="AC4158" s="12"/>
      <c r="AD4158" s="12"/>
      <c r="AE4158" s="12"/>
      <c r="AF4158" s="12"/>
      <c r="AG4158" s="12"/>
      <c r="AH4158" s="12"/>
      <c r="AI4158" s="12"/>
      <c r="AJ4158" s="12"/>
      <c r="AK4158" s="12"/>
      <c r="AL4158" s="12"/>
      <c r="AM4158" s="12"/>
      <c r="AN4158" s="12"/>
      <c r="AO4158" s="12"/>
      <c r="AP4158" s="12"/>
      <c r="AQ4158" s="12"/>
      <c r="AR4158" s="12"/>
      <c r="AS4158" s="12"/>
      <c r="AT4158" s="12"/>
      <c r="AU4158" s="12"/>
      <c r="AV4158" s="12"/>
      <c r="AW4158" s="12"/>
      <c r="AX4158" s="12"/>
      <c r="AY4158" s="12"/>
      <c r="AZ4158" s="12"/>
      <c r="BA4158" s="12"/>
      <c r="BB4158" s="12"/>
      <c r="BC4158" s="12"/>
      <c r="BD4158" s="12"/>
      <c r="BE4158" s="12"/>
      <c r="BF4158" s="12"/>
      <c r="BG4158" s="12"/>
      <c r="BH4158" s="12"/>
      <c r="BI4158" s="12"/>
      <c r="BJ4158" s="12"/>
      <c r="BK4158" s="12"/>
      <c r="BL4158" s="12"/>
      <c r="BM4158" s="12"/>
      <c r="BN4158" s="12"/>
      <c r="BO4158" s="12"/>
      <c r="BP4158" s="12"/>
      <c r="BQ4158" s="12"/>
      <c r="BR4158" s="12"/>
      <c r="BS4158" s="12"/>
      <c r="BT4158" s="12"/>
      <c r="BU4158" s="12"/>
      <c r="BV4158" s="12"/>
      <c r="BW4158" s="12"/>
      <c r="BX4158" s="12"/>
      <c r="BY4158" s="12"/>
      <c r="BZ4158" s="12"/>
      <c r="CA4158" s="12"/>
      <c r="CB4158" s="12"/>
      <c r="CC4158" s="12"/>
      <c r="CD4158" s="12"/>
      <c r="CE4158" s="12"/>
      <c r="CF4158" s="12"/>
      <c r="CG4158" s="12"/>
      <c r="CH4158" s="12"/>
      <c r="CI4158" s="12"/>
      <c r="CJ4158" s="12"/>
      <c r="CK4158" s="12"/>
      <c r="CL4158" s="12"/>
      <c r="CM4158" s="12"/>
      <c r="CN4158" s="12"/>
      <c r="CO4158" s="12"/>
      <c r="CP4158" s="12"/>
      <c r="CQ4158" s="12"/>
      <c r="CR4158" s="12"/>
      <c r="CS4158" s="12"/>
      <c r="CT4158" s="12"/>
      <c r="CU4158" s="12"/>
      <c r="CV4158" s="12"/>
      <c r="CW4158" s="12"/>
      <c r="CX4158" s="12"/>
      <c r="CY4158" s="12"/>
      <c r="CZ4158" s="12"/>
      <c r="DA4158" s="12"/>
      <c r="DB4158" s="12"/>
      <c r="DC4158" s="12"/>
      <c r="DD4158" s="12"/>
      <c r="DE4158" s="12"/>
      <c r="DF4158" s="12"/>
      <c r="DG4158" s="12"/>
      <c r="DH4158" s="12"/>
      <c r="DI4158" s="12"/>
      <c r="DJ4158" s="12"/>
      <c r="DK4158" s="12"/>
      <c r="DL4158" s="12"/>
      <c r="DM4158" s="12"/>
      <c r="DN4158" s="12"/>
      <c r="DO4158" s="12"/>
      <c r="DP4158" s="12"/>
      <c r="DQ4158" s="12"/>
      <c r="DR4158" s="12"/>
      <c r="DS4158" s="12"/>
      <c r="DT4158" s="12"/>
      <c r="DU4158" s="12"/>
      <c r="DV4158" s="12"/>
    </row>
    <row r="4159" spans="1:126" s="14" customFormat="1" ht="120.75" thickBot="1" x14ac:dyDescent="0.3">
      <c r="A4159" s="12"/>
      <c r="B4159" s="13">
        <f t="shared" si="67"/>
        <v>4150</v>
      </c>
      <c r="C4159" s="2" t="s">
        <v>3814</v>
      </c>
      <c r="D4159" s="9">
        <v>8432</v>
      </c>
      <c r="E4159" s="2" t="s">
        <v>4282</v>
      </c>
      <c r="F4159" s="2" t="s">
        <v>3492</v>
      </c>
      <c r="G4159" s="2" t="s">
        <v>3497</v>
      </c>
      <c r="H4159" s="2" t="s">
        <v>334</v>
      </c>
      <c r="J4159" s="12"/>
      <c r="K4159" s="12"/>
      <c r="L4159" s="12"/>
      <c r="M4159" s="12"/>
      <c r="N4159" s="12"/>
      <c r="O4159" s="12"/>
      <c r="P4159" s="12"/>
      <c r="Q4159" s="12"/>
      <c r="R4159" s="12"/>
      <c r="S4159" s="12"/>
      <c r="T4159" s="12"/>
      <c r="U4159" s="12"/>
      <c r="V4159" s="12"/>
      <c r="W4159" s="12"/>
      <c r="X4159" s="12"/>
      <c r="Y4159" s="12"/>
      <c r="Z4159" s="12"/>
      <c r="AA4159" s="12"/>
      <c r="AB4159" s="12"/>
      <c r="AC4159" s="12"/>
      <c r="AD4159" s="12"/>
      <c r="AE4159" s="12"/>
      <c r="AF4159" s="12"/>
      <c r="AG4159" s="12"/>
      <c r="AH4159" s="12"/>
      <c r="AI4159" s="12"/>
      <c r="AJ4159" s="12"/>
      <c r="AK4159" s="12"/>
      <c r="AL4159" s="12"/>
      <c r="AM4159" s="12"/>
      <c r="AN4159" s="12"/>
      <c r="AO4159" s="12"/>
      <c r="AP4159" s="12"/>
      <c r="AQ4159" s="12"/>
      <c r="AR4159" s="12"/>
      <c r="AS4159" s="12"/>
      <c r="AT4159" s="12"/>
      <c r="AU4159" s="12"/>
      <c r="AV4159" s="12"/>
      <c r="AW4159" s="12"/>
      <c r="AX4159" s="12"/>
      <c r="AY4159" s="12"/>
      <c r="AZ4159" s="12"/>
      <c r="BA4159" s="12"/>
      <c r="BB4159" s="12"/>
      <c r="BC4159" s="12"/>
      <c r="BD4159" s="12"/>
      <c r="BE4159" s="12"/>
      <c r="BF4159" s="12"/>
      <c r="BG4159" s="12"/>
      <c r="BH4159" s="12"/>
      <c r="BI4159" s="12"/>
      <c r="BJ4159" s="12"/>
      <c r="BK4159" s="12"/>
      <c r="BL4159" s="12"/>
      <c r="BM4159" s="12"/>
      <c r="BN4159" s="12"/>
      <c r="BO4159" s="12"/>
      <c r="BP4159" s="12"/>
      <c r="BQ4159" s="12"/>
      <c r="BR4159" s="12"/>
      <c r="BS4159" s="12"/>
      <c r="BT4159" s="12"/>
      <c r="BU4159" s="12"/>
      <c r="BV4159" s="12"/>
      <c r="BW4159" s="12"/>
      <c r="BX4159" s="12"/>
      <c r="BY4159" s="12"/>
      <c r="BZ4159" s="12"/>
      <c r="CA4159" s="12"/>
      <c r="CB4159" s="12"/>
      <c r="CC4159" s="12"/>
      <c r="CD4159" s="12"/>
      <c r="CE4159" s="12"/>
      <c r="CF4159" s="12"/>
      <c r="CG4159" s="12"/>
      <c r="CH4159" s="12"/>
      <c r="CI4159" s="12"/>
      <c r="CJ4159" s="12"/>
      <c r="CK4159" s="12"/>
      <c r="CL4159" s="12"/>
      <c r="CM4159" s="12"/>
      <c r="CN4159" s="12"/>
      <c r="CO4159" s="12"/>
      <c r="CP4159" s="12"/>
      <c r="CQ4159" s="12"/>
      <c r="CR4159" s="12"/>
      <c r="CS4159" s="12"/>
      <c r="CT4159" s="12"/>
      <c r="CU4159" s="12"/>
      <c r="CV4159" s="12"/>
      <c r="CW4159" s="12"/>
      <c r="CX4159" s="12"/>
      <c r="CY4159" s="12"/>
      <c r="CZ4159" s="12"/>
      <c r="DA4159" s="12"/>
      <c r="DB4159" s="12"/>
      <c r="DC4159" s="12"/>
      <c r="DD4159" s="12"/>
      <c r="DE4159" s="12"/>
      <c r="DF4159" s="12"/>
      <c r="DG4159" s="12"/>
      <c r="DH4159" s="12"/>
      <c r="DI4159" s="12"/>
      <c r="DJ4159" s="12"/>
      <c r="DK4159" s="12"/>
      <c r="DL4159" s="12"/>
      <c r="DM4159" s="12"/>
      <c r="DN4159" s="12"/>
      <c r="DO4159" s="12"/>
      <c r="DP4159" s="12"/>
      <c r="DQ4159" s="12"/>
      <c r="DR4159" s="12"/>
      <c r="DS4159" s="12"/>
      <c r="DT4159" s="12"/>
      <c r="DU4159" s="12"/>
      <c r="DV4159" s="12"/>
    </row>
    <row r="4160" spans="1:126" s="14" customFormat="1" ht="90.75" thickBot="1" x14ac:dyDescent="0.3">
      <c r="A4160" s="12"/>
      <c r="B4160" s="13">
        <f t="shared" si="67"/>
        <v>4151</v>
      </c>
      <c r="C4160" s="2" t="s">
        <v>3814</v>
      </c>
      <c r="D4160" s="9">
        <v>8432</v>
      </c>
      <c r="E4160" s="2" t="s">
        <v>4282</v>
      </c>
      <c r="F4160" s="2" t="s">
        <v>3493</v>
      </c>
      <c r="G4160" s="2" t="s">
        <v>3498</v>
      </c>
      <c r="H4160" s="2" t="s">
        <v>334</v>
      </c>
      <c r="J4160" s="12"/>
      <c r="K4160" s="12"/>
      <c r="L4160" s="12"/>
      <c r="M4160" s="12"/>
      <c r="N4160" s="12"/>
      <c r="O4160" s="12"/>
      <c r="P4160" s="12"/>
      <c r="Q4160" s="12"/>
      <c r="R4160" s="12"/>
      <c r="S4160" s="12"/>
      <c r="T4160" s="12"/>
      <c r="U4160" s="12"/>
      <c r="V4160" s="12"/>
      <c r="W4160" s="12"/>
      <c r="X4160" s="12"/>
      <c r="Y4160" s="12"/>
      <c r="Z4160" s="12"/>
      <c r="AA4160" s="12"/>
      <c r="AB4160" s="12"/>
      <c r="AC4160" s="12"/>
      <c r="AD4160" s="12"/>
      <c r="AE4160" s="12"/>
      <c r="AF4160" s="12"/>
      <c r="AG4160" s="12"/>
      <c r="AH4160" s="12"/>
      <c r="AI4160" s="12"/>
      <c r="AJ4160" s="12"/>
      <c r="AK4160" s="12"/>
      <c r="AL4160" s="12"/>
      <c r="AM4160" s="12"/>
      <c r="AN4160" s="12"/>
      <c r="AO4160" s="12"/>
      <c r="AP4160" s="12"/>
      <c r="AQ4160" s="12"/>
      <c r="AR4160" s="12"/>
      <c r="AS4160" s="12"/>
      <c r="AT4160" s="12"/>
      <c r="AU4160" s="12"/>
      <c r="AV4160" s="12"/>
      <c r="AW4160" s="12"/>
      <c r="AX4160" s="12"/>
      <c r="AY4160" s="12"/>
      <c r="AZ4160" s="12"/>
      <c r="BA4160" s="12"/>
      <c r="BB4160" s="12"/>
      <c r="BC4160" s="12"/>
      <c r="BD4160" s="12"/>
      <c r="BE4160" s="12"/>
      <c r="BF4160" s="12"/>
      <c r="BG4160" s="12"/>
      <c r="BH4160" s="12"/>
      <c r="BI4160" s="12"/>
      <c r="BJ4160" s="12"/>
      <c r="BK4160" s="12"/>
      <c r="BL4160" s="12"/>
      <c r="BM4160" s="12"/>
      <c r="BN4160" s="12"/>
      <c r="BO4160" s="12"/>
      <c r="BP4160" s="12"/>
      <c r="BQ4160" s="12"/>
      <c r="BR4160" s="12"/>
      <c r="BS4160" s="12"/>
      <c r="BT4160" s="12"/>
      <c r="BU4160" s="12"/>
      <c r="BV4160" s="12"/>
      <c r="BW4160" s="12"/>
      <c r="BX4160" s="12"/>
      <c r="BY4160" s="12"/>
      <c r="BZ4160" s="12"/>
      <c r="CA4160" s="12"/>
      <c r="CB4160" s="12"/>
      <c r="CC4160" s="12"/>
      <c r="CD4160" s="12"/>
      <c r="CE4160" s="12"/>
      <c r="CF4160" s="12"/>
      <c r="CG4160" s="12"/>
      <c r="CH4160" s="12"/>
      <c r="CI4160" s="12"/>
      <c r="CJ4160" s="12"/>
      <c r="CK4160" s="12"/>
      <c r="CL4160" s="12"/>
      <c r="CM4160" s="12"/>
      <c r="CN4160" s="12"/>
      <c r="CO4160" s="12"/>
      <c r="CP4160" s="12"/>
      <c r="CQ4160" s="12"/>
      <c r="CR4160" s="12"/>
      <c r="CS4160" s="12"/>
      <c r="CT4160" s="12"/>
      <c r="CU4160" s="12"/>
      <c r="CV4160" s="12"/>
      <c r="CW4160" s="12"/>
      <c r="CX4160" s="12"/>
      <c r="CY4160" s="12"/>
      <c r="CZ4160" s="12"/>
      <c r="DA4160" s="12"/>
      <c r="DB4160" s="12"/>
      <c r="DC4160" s="12"/>
      <c r="DD4160" s="12"/>
      <c r="DE4160" s="12"/>
      <c r="DF4160" s="12"/>
      <c r="DG4160" s="12"/>
      <c r="DH4160" s="12"/>
      <c r="DI4160" s="12"/>
      <c r="DJ4160" s="12"/>
      <c r="DK4160" s="12"/>
      <c r="DL4160" s="12"/>
      <c r="DM4160" s="12"/>
      <c r="DN4160" s="12"/>
      <c r="DO4160" s="12"/>
      <c r="DP4160" s="12"/>
      <c r="DQ4160" s="12"/>
      <c r="DR4160" s="12"/>
      <c r="DS4160" s="12"/>
      <c r="DT4160" s="12"/>
      <c r="DU4160" s="12"/>
      <c r="DV4160" s="12"/>
    </row>
    <row r="4161" spans="1:126" s="14" customFormat="1" ht="75.75" thickBot="1" x14ac:dyDescent="0.3">
      <c r="A4161" s="12"/>
      <c r="B4161" s="13">
        <f t="shared" si="67"/>
        <v>4152</v>
      </c>
      <c r="C4161" s="2" t="s">
        <v>3814</v>
      </c>
      <c r="D4161" s="9">
        <v>8432</v>
      </c>
      <c r="E4161" s="2" t="s">
        <v>4282</v>
      </c>
      <c r="F4161" s="2" t="s">
        <v>4215</v>
      </c>
      <c r="G4161" s="2" t="s">
        <v>4214</v>
      </c>
      <c r="H4161" s="2" t="s">
        <v>334</v>
      </c>
      <c r="J4161" s="12"/>
      <c r="K4161" s="12"/>
      <c r="L4161" s="12"/>
      <c r="M4161" s="12"/>
      <c r="N4161" s="12"/>
      <c r="O4161" s="12"/>
      <c r="P4161" s="12"/>
      <c r="Q4161" s="12"/>
      <c r="R4161" s="12"/>
      <c r="S4161" s="12"/>
      <c r="T4161" s="12"/>
      <c r="U4161" s="12"/>
      <c r="V4161" s="12"/>
      <c r="W4161" s="12"/>
      <c r="X4161" s="12"/>
      <c r="Y4161" s="12"/>
      <c r="Z4161" s="12"/>
      <c r="AA4161" s="12"/>
      <c r="AB4161" s="12"/>
      <c r="AC4161" s="12"/>
      <c r="AD4161" s="12"/>
      <c r="AE4161" s="12"/>
      <c r="AF4161" s="12"/>
      <c r="AG4161" s="12"/>
      <c r="AH4161" s="12"/>
      <c r="AI4161" s="12"/>
      <c r="AJ4161" s="12"/>
      <c r="AK4161" s="12"/>
      <c r="AL4161" s="12"/>
      <c r="AM4161" s="12"/>
      <c r="AN4161" s="12"/>
      <c r="AO4161" s="12"/>
      <c r="AP4161" s="12"/>
      <c r="AQ4161" s="12"/>
      <c r="AR4161" s="12"/>
      <c r="AS4161" s="12"/>
      <c r="AT4161" s="12"/>
      <c r="AU4161" s="12"/>
      <c r="AV4161" s="12"/>
      <c r="AW4161" s="12"/>
      <c r="AX4161" s="12"/>
      <c r="AY4161" s="12"/>
      <c r="AZ4161" s="12"/>
      <c r="BA4161" s="12"/>
      <c r="BB4161" s="12"/>
      <c r="BC4161" s="12"/>
      <c r="BD4161" s="12"/>
      <c r="BE4161" s="12"/>
      <c r="BF4161" s="12"/>
      <c r="BG4161" s="12"/>
      <c r="BH4161" s="12"/>
      <c r="BI4161" s="12"/>
      <c r="BJ4161" s="12"/>
      <c r="BK4161" s="12"/>
      <c r="BL4161" s="12"/>
      <c r="BM4161" s="12"/>
      <c r="BN4161" s="12"/>
      <c r="BO4161" s="12"/>
      <c r="BP4161" s="12"/>
      <c r="BQ4161" s="12"/>
      <c r="BR4161" s="12"/>
      <c r="BS4161" s="12"/>
      <c r="BT4161" s="12"/>
      <c r="BU4161" s="12"/>
      <c r="BV4161" s="12"/>
      <c r="BW4161" s="12"/>
      <c r="BX4161" s="12"/>
      <c r="BY4161" s="12"/>
      <c r="BZ4161" s="12"/>
      <c r="CA4161" s="12"/>
      <c r="CB4161" s="12"/>
      <c r="CC4161" s="12"/>
      <c r="CD4161" s="12"/>
      <c r="CE4161" s="12"/>
      <c r="CF4161" s="12"/>
      <c r="CG4161" s="12"/>
      <c r="CH4161" s="12"/>
      <c r="CI4161" s="12"/>
      <c r="CJ4161" s="12"/>
      <c r="CK4161" s="12"/>
      <c r="CL4161" s="12"/>
      <c r="CM4161" s="12"/>
      <c r="CN4161" s="12"/>
      <c r="CO4161" s="12"/>
      <c r="CP4161" s="12"/>
      <c r="CQ4161" s="12"/>
      <c r="CR4161" s="12"/>
      <c r="CS4161" s="12"/>
      <c r="CT4161" s="12"/>
      <c r="CU4161" s="12"/>
      <c r="CV4161" s="12"/>
      <c r="CW4161" s="12"/>
      <c r="CX4161" s="12"/>
      <c r="CY4161" s="12"/>
      <c r="CZ4161" s="12"/>
      <c r="DA4161" s="12"/>
      <c r="DB4161" s="12"/>
      <c r="DC4161" s="12"/>
      <c r="DD4161" s="12"/>
      <c r="DE4161" s="12"/>
      <c r="DF4161" s="12"/>
      <c r="DG4161" s="12"/>
      <c r="DH4161" s="12"/>
      <c r="DI4161" s="12"/>
      <c r="DJ4161" s="12"/>
      <c r="DK4161" s="12"/>
      <c r="DL4161" s="12"/>
      <c r="DM4161" s="12"/>
      <c r="DN4161" s="12"/>
      <c r="DO4161" s="12"/>
      <c r="DP4161" s="12"/>
      <c r="DQ4161" s="12"/>
      <c r="DR4161" s="12"/>
      <c r="DS4161" s="12"/>
      <c r="DT4161" s="12"/>
      <c r="DU4161" s="12"/>
      <c r="DV4161" s="12"/>
    </row>
    <row r="4162" spans="1:126" s="14" customFormat="1" ht="75.75" thickBot="1" x14ac:dyDescent="0.3">
      <c r="A4162" s="12"/>
      <c r="B4162" s="13">
        <f t="shared" si="67"/>
        <v>4153</v>
      </c>
      <c r="C4162" s="2" t="s">
        <v>3814</v>
      </c>
      <c r="D4162" s="9">
        <v>8432</v>
      </c>
      <c r="E4162" s="2" t="s">
        <v>3499</v>
      </c>
      <c r="F4162" s="2" t="s">
        <v>4215</v>
      </c>
      <c r="G4162" s="2" t="s">
        <v>4214</v>
      </c>
      <c r="H4162" s="2" t="s">
        <v>334</v>
      </c>
      <c r="J4162" s="12"/>
      <c r="K4162" s="12"/>
      <c r="L4162" s="12"/>
      <c r="M4162" s="12"/>
      <c r="N4162" s="12"/>
      <c r="O4162" s="12"/>
      <c r="P4162" s="12"/>
      <c r="Q4162" s="12"/>
      <c r="R4162" s="12"/>
      <c r="S4162" s="12"/>
      <c r="T4162" s="12"/>
      <c r="U4162" s="12"/>
      <c r="V4162" s="12"/>
      <c r="W4162" s="12"/>
      <c r="X4162" s="12"/>
      <c r="Y4162" s="12"/>
      <c r="Z4162" s="12"/>
      <c r="AA4162" s="12"/>
      <c r="AB4162" s="12"/>
      <c r="AC4162" s="12"/>
      <c r="AD4162" s="12"/>
      <c r="AE4162" s="12"/>
      <c r="AF4162" s="12"/>
      <c r="AG4162" s="12"/>
      <c r="AH4162" s="12"/>
      <c r="AI4162" s="12"/>
      <c r="AJ4162" s="12"/>
      <c r="AK4162" s="12"/>
      <c r="AL4162" s="12"/>
      <c r="AM4162" s="12"/>
      <c r="AN4162" s="12"/>
      <c r="AO4162" s="12"/>
      <c r="AP4162" s="12"/>
      <c r="AQ4162" s="12"/>
      <c r="AR4162" s="12"/>
      <c r="AS4162" s="12"/>
      <c r="AT4162" s="12"/>
      <c r="AU4162" s="12"/>
      <c r="AV4162" s="12"/>
      <c r="AW4162" s="12"/>
      <c r="AX4162" s="12"/>
      <c r="AY4162" s="12"/>
      <c r="AZ4162" s="12"/>
      <c r="BA4162" s="12"/>
      <c r="BB4162" s="12"/>
      <c r="BC4162" s="12"/>
      <c r="BD4162" s="12"/>
      <c r="BE4162" s="12"/>
      <c r="BF4162" s="12"/>
      <c r="BG4162" s="12"/>
      <c r="BH4162" s="12"/>
      <c r="BI4162" s="12"/>
      <c r="BJ4162" s="12"/>
      <c r="BK4162" s="12"/>
      <c r="BL4162" s="12"/>
      <c r="BM4162" s="12"/>
      <c r="BN4162" s="12"/>
      <c r="BO4162" s="12"/>
      <c r="BP4162" s="12"/>
      <c r="BQ4162" s="12"/>
      <c r="BR4162" s="12"/>
      <c r="BS4162" s="12"/>
      <c r="BT4162" s="12"/>
      <c r="BU4162" s="12"/>
      <c r="BV4162" s="12"/>
      <c r="BW4162" s="12"/>
      <c r="BX4162" s="12"/>
      <c r="BY4162" s="12"/>
      <c r="BZ4162" s="12"/>
      <c r="CA4162" s="12"/>
      <c r="CB4162" s="12"/>
      <c r="CC4162" s="12"/>
      <c r="CD4162" s="12"/>
      <c r="CE4162" s="12"/>
      <c r="CF4162" s="12"/>
      <c r="CG4162" s="12"/>
      <c r="CH4162" s="12"/>
      <c r="CI4162" s="12"/>
      <c r="CJ4162" s="12"/>
      <c r="CK4162" s="12"/>
      <c r="CL4162" s="12"/>
      <c r="CM4162" s="12"/>
      <c r="CN4162" s="12"/>
      <c r="CO4162" s="12"/>
      <c r="CP4162" s="12"/>
      <c r="CQ4162" s="12"/>
      <c r="CR4162" s="12"/>
      <c r="CS4162" s="12"/>
      <c r="CT4162" s="12"/>
      <c r="CU4162" s="12"/>
      <c r="CV4162" s="12"/>
      <c r="CW4162" s="12"/>
      <c r="CX4162" s="12"/>
      <c r="CY4162" s="12"/>
      <c r="CZ4162" s="12"/>
      <c r="DA4162" s="12"/>
      <c r="DB4162" s="12"/>
      <c r="DC4162" s="12"/>
      <c r="DD4162" s="12"/>
      <c r="DE4162" s="12"/>
      <c r="DF4162" s="12"/>
      <c r="DG4162" s="12"/>
      <c r="DH4162" s="12"/>
      <c r="DI4162" s="12"/>
      <c r="DJ4162" s="12"/>
      <c r="DK4162" s="12"/>
      <c r="DL4162" s="12"/>
      <c r="DM4162" s="12"/>
      <c r="DN4162" s="12"/>
      <c r="DO4162" s="12"/>
      <c r="DP4162" s="12"/>
      <c r="DQ4162" s="12"/>
      <c r="DR4162" s="12"/>
      <c r="DS4162" s="12"/>
      <c r="DT4162" s="12"/>
      <c r="DU4162" s="12"/>
      <c r="DV4162" s="12"/>
    </row>
    <row r="4163" spans="1:126" s="14" customFormat="1" ht="75.75" thickBot="1" x14ac:dyDescent="0.3">
      <c r="A4163" s="12"/>
      <c r="B4163" s="13">
        <f t="shared" si="67"/>
        <v>4154</v>
      </c>
      <c r="C4163" s="2" t="s">
        <v>3814</v>
      </c>
      <c r="D4163" s="9">
        <v>8432</v>
      </c>
      <c r="E4163" s="2" t="s">
        <v>3499</v>
      </c>
      <c r="F4163" s="2" t="s">
        <v>4260</v>
      </c>
      <c r="G4163" s="2" t="s">
        <v>4259</v>
      </c>
      <c r="H4163" s="2" t="s">
        <v>334</v>
      </c>
      <c r="J4163" s="12"/>
      <c r="K4163" s="12"/>
      <c r="L4163" s="12"/>
      <c r="M4163" s="12"/>
      <c r="N4163" s="12"/>
      <c r="O4163" s="12"/>
      <c r="P4163" s="12"/>
      <c r="Q4163" s="12"/>
      <c r="R4163" s="12"/>
      <c r="S4163" s="12"/>
      <c r="T4163" s="12"/>
      <c r="U4163" s="12"/>
      <c r="V4163" s="12"/>
      <c r="W4163" s="12"/>
      <c r="X4163" s="12"/>
      <c r="Y4163" s="12"/>
      <c r="Z4163" s="12"/>
      <c r="AA4163" s="12"/>
      <c r="AB4163" s="12"/>
      <c r="AC4163" s="12"/>
      <c r="AD4163" s="12"/>
      <c r="AE4163" s="12"/>
      <c r="AF4163" s="12"/>
      <c r="AG4163" s="12"/>
      <c r="AH4163" s="12"/>
      <c r="AI4163" s="12"/>
      <c r="AJ4163" s="12"/>
      <c r="AK4163" s="12"/>
      <c r="AL4163" s="12"/>
      <c r="AM4163" s="12"/>
      <c r="AN4163" s="12"/>
      <c r="AO4163" s="12"/>
      <c r="AP4163" s="12"/>
      <c r="AQ4163" s="12"/>
      <c r="AR4163" s="12"/>
      <c r="AS4163" s="12"/>
      <c r="AT4163" s="12"/>
      <c r="AU4163" s="12"/>
      <c r="AV4163" s="12"/>
      <c r="AW4163" s="12"/>
      <c r="AX4163" s="12"/>
      <c r="AY4163" s="12"/>
      <c r="AZ4163" s="12"/>
      <c r="BA4163" s="12"/>
      <c r="BB4163" s="12"/>
      <c r="BC4163" s="12"/>
      <c r="BD4163" s="12"/>
      <c r="BE4163" s="12"/>
      <c r="BF4163" s="12"/>
      <c r="BG4163" s="12"/>
      <c r="BH4163" s="12"/>
      <c r="BI4163" s="12"/>
      <c r="BJ4163" s="12"/>
      <c r="BK4163" s="12"/>
      <c r="BL4163" s="12"/>
      <c r="BM4163" s="12"/>
      <c r="BN4163" s="12"/>
      <c r="BO4163" s="12"/>
      <c r="BP4163" s="12"/>
      <c r="BQ4163" s="12"/>
      <c r="BR4163" s="12"/>
      <c r="BS4163" s="12"/>
      <c r="BT4163" s="12"/>
      <c r="BU4163" s="12"/>
      <c r="BV4163" s="12"/>
      <c r="BW4163" s="12"/>
      <c r="BX4163" s="12"/>
      <c r="BY4163" s="12"/>
      <c r="BZ4163" s="12"/>
      <c r="CA4163" s="12"/>
      <c r="CB4163" s="12"/>
      <c r="CC4163" s="12"/>
      <c r="CD4163" s="12"/>
      <c r="CE4163" s="12"/>
      <c r="CF4163" s="12"/>
      <c r="CG4163" s="12"/>
      <c r="CH4163" s="12"/>
      <c r="CI4163" s="12"/>
      <c r="CJ4163" s="12"/>
      <c r="CK4163" s="12"/>
      <c r="CL4163" s="12"/>
      <c r="CM4163" s="12"/>
      <c r="CN4163" s="12"/>
      <c r="CO4163" s="12"/>
      <c r="CP4163" s="12"/>
      <c r="CQ4163" s="12"/>
      <c r="CR4163" s="12"/>
      <c r="CS4163" s="12"/>
      <c r="CT4163" s="12"/>
      <c r="CU4163" s="12"/>
      <c r="CV4163" s="12"/>
      <c r="CW4163" s="12"/>
      <c r="CX4163" s="12"/>
      <c r="CY4163" s="12"/>
      <c r="CZ4163" s="12"/>
      <c r="DA4163" s="12"/>
      <c r="DB4163" s="12"/>
      <c r="DC4163" s="12"/>
      <c r="DD4163" s="12"/>
      <c r="DE4163" s="12"/>
      <c r="DF4163" s="12"/>
      <c r="DG4163" s="12"/>
      <c r="DH4163" s="12"/>
      <c r="DI4163" s="12"/>
      <c r="DJ4163" s="12"/>
      <c r="DK4163" s="12"/>
      <c r="DL4163" s="12"/>
      <c r="DM4163" s="12"/>
      <c r="DN4163" s="12"/>
      <c r="DO4163" s="12"/>
      <c r="DP4163" s="12"/>
      <c r="DQ4163" s="12"/>
      <c r="DR4163" s="12"/>
      <c r="DS4163" s="12"/>
      <c r="DT4163" s="12"/>
      <c r="DU4163" s="12"/>
      <c r="DV4163" s="12"/>
    </row>
    <row r="4164" spans="1:126" s="14" customFormat="1" ht="75.75" thickBot="1" x14ac:dyDescent="0.3">
      <c r="A4164" s="12"/>
      <c r="B4164" s="13">
        <f t="shared" si="67"/>
        <v>4155</v>
      </c>
      <c r="C4164" s="2" t="s">
        <v>3814</v>
      </c>
      <c r="D4164" s="9">
        <v>8432</v>
      </c>
      <c r="E4164" s="2" t="s">
        <v>3499</v>
      </c>
      <c r="F4164" s="2" t="s">
        <v>4239</v>
      </c>
      <c r="G4164" s="2" t="s">
        <v>4240</v>
      </c>
      <c r="H4164" s="2" t="s">
        <v>334</v>
      </c>
      <c r="J4164" s="12"/>
      <c r="K4164" s="12"/>
      <c r="L4164" s="12"/>
      <c r="M4164" s="12"/>
      <c r="N4164" s="12"/>
      <c r="O4164" s="12"/>
      <c r="P4164" s="12"/>
      <c r="Q4164" s="12"/>
      <c r="R4164" s="12"/>
      <c r="S4164" s="12"/>
      <c r="T4164" s="12"/>
      <c r="U4164" s="12"/>
      <c r="V4164" s="12"/>
      <c r="W4164" s="12"/>
      <c r="X4164" s="12"/>
      <c r="Y4164" s="12"/>
      <c r="Z4164" s="12"/>
      <c r="AA4164" s="12"/>
      <c r="AB4164" s="12"/>
      <c r="AC4164" s="12"/>
      <c r="AD4164" s="12"/>
      <c r="AE4164" s="12"/>
      <c r="AF4164" s="12"/>
      <c r="AG4164" s="12"/>
      <c r="AH4164" s="12"/>
      <c r="AI4164" s="12"/>
      <c r="AJ4164" s="12"/>
      <c r="AK4164" s="12"/>
      <c r="AL4164" s="12"/>
      <c r="AM4164" s="12"/>
      <c r="AN4164" s="12"/>
      <c r="AO4164" s="12"/>
      <c r="AP4164" s="12"/>
      <c r="AQ4164" s="12"/>
      <c r="AR4164" s="12"/>
      <c r="AS4164" s="12"/>
      <c r="AT4164" s="12"/>
      <c r="AU4164" s="12"/>
      <c r="AV4164" s="12"/>
      <c r="AW4164" s="12"/>
      <c r="AX4164" s="12"/>
      <c r="AY4164" s="12"/>
      <c r="AZ4164" s="12"/>
      <c r="BA4164" s="12"/>
      <c r="BB4164" s="12"/>
      <c r="BC4164" s="12"/>
      <c r="BD4164" s="12"/>
      <c r="BE4164" s="12"/>
      <c r="BF4164" s="12"/>
      <c r="BG4164" s="12"/>
      <c r="BH4164" s="12"/>
      <c r="BI4164" s="12"/>
      <c r="BJ4164" s="12"/>
      <c r="BK4164" s="12"/>
      <c r="BL4164" s="12"/>
      <c r="BM4164" s="12"/>
      <c r="BN4164" s="12"/>
      <c r="BO4164" s="12"/>
      <c r="BP4164" s="12"/>
      <c r="BQ4164" s="12"/>
      <c r="BR4164" s="12"/>
      <c r="BS4164" s="12"/>
      <c r="BT4164" s="12"/>
      <c r="BU4164" s="12"/>
      <c r="BV4164" s="12"/>
      <c r="BW4164" s="12"/>
      <c r="BX4164" s="12"/>
      <c r="BY4164" s="12"/>
      <c r="BZ4164" s="12"/>
      <c r="CA4164" s="12"/>
      <c r="CB4164" s="12"/>
      <c r="CC4164" s="12"/>
      <c r="CD4164" s="12"/>
      <c r="CE4164" s="12"/>
      <c r="CF4164" s="12"/>
      <c r="CG4164" s="12"/>
      <c r="CH4164" s="12"/>
      <c r="CI4164" s="12"/>
      <c r="CJ4164" s="12"/>
      <c r="CK4164" s="12"/>
      <c r="CL4164" s="12"/>
      <c r="CM4164" s="12"/>
      <c r="CN4164" s="12"/>
      <c r="CO4164" s="12"/>
      <c r="CP4164" s="12"/>
      <c r="CQ4164" s="12"/>
      <c r="CR4164" s="12"/>
      <c r="CS4164" s="12"/>
      <c r="CT4164" s="12"/>
      <c r="CU4164" s="12"/>
      <c r="CV4164" s="12"/>
      <c r="CW4164" s="12"/>
      <c r="CX4164" s="12"/>
      <c r="CY4164" s="12"/>
      <c r="CZ4164" s="12"/>
      <c r="DA4164" s="12"/>
      <c r="DB4164" s="12"/>
      <c r="DC4164" s="12"/>
      <c r="DD4164" s="12"/>
      <c r="DE4164" s="12"/>
      <c r="DF4164" s="12"/>
      <c r="DG4164" s="12"/>
      <c r="DH4164" s="12"/>
      <c r="DI4164" s="12"/>
      <c r="DJ4164" s="12"/>
      <c r="DK4164" s="12"/>
      <c r="DL4164" s="12"/>
      <c r="DM4164" s="12"/>
      <c r="DN4164" s="12"/>
      <c r="DO4164" s="12"/>
      <c r="DP4164" s="12"/>
      <c r="DQ4164" s="12"/>
      <c r="DR4164" s="12"/>
      <c r="DS4164" s="12"/>
      <c r="DT4164" s="12"/>
      <c r="DU4164" s="12"/>
      <c r="DV4164" s="12"/>
    </row>
    <row r="4165" spans="1:126" s="14" customFormat="1" ht="90.75" thickBot="1" x14ac:dyDescent="0.3">
      <c r="A4165" s="12"/>
      <c r="B4165" s="13">
        <f t="shared" si="67"/>
        <v>4156</v>
      </c>
      <c r="C4165" s="2" t="s">
        <v>3814</v>
      </c>
      <c r="D4165" s="9">
        <v>8432</v>
      </c>
      <c r="E4165" s="2" t="s">
        <v>3499</v>
      </c>
      <c r="F4165" s="2" t="s">
        <v>3501</v>
      </c>
      <c r="G4165" s="2" t="s">
        <v>3500</v>
      </c>
      <c r="H4165" s="2" t="s">
        <v>334</v>
      </c>
      <c r="J4165" s="12"/>
      <c r="K4165" s="12"/>
      <c r="L4165" s="12"/>
      <c r="M4165" s="12"/>
      <c r="N4165" s="12"/>
      <c r="O4165" s="12"/>
      <c r="P4165" s="12"/>
      <c r="Q4165" s="12"/>
      <c r="R4165" s="12"/>
      <c r="S4165" s="12"/>
      <c r="T4165" s="12"/>
      <c r="U4165" s="12"/>
      <c r="V4165" s="12"/>
      <c r="W4165" s="12"/>
      <c r="X4165" s="12"/>
      <c r="Y4165" s="12"/>
      <c r="Z4165" s="12"/>
      <c r="AA4165" s="12"/>
      <c r="AB4165" s="12"/>
      <c r="AC4165" s="12"/>
      <c r="AD4165" s="12"/>
      <c r="AE4165" s="12"/>
      <c r="AF4165" s="12"/>
      <c r="AG4165" s="12"/>
      <c r="AH4165" s="12"/>
      <c r="AI4165" s="12"/>
      <c r="AJ4165" s="12"/>
      <c r="AK4165" s="12"/>
      <c r="AL4165" s="12"/>
      <c r="AM4165" s="12"/>
      <c r="AN4165" s="12"/>
      <c r="AO4165" s="12"/>
      <c r="AP4165" s="12"/>
      <c r="AQ4165" s="12"/>
      <c r="AR4165" s="12"/>
      <c r="AS4165" s="12"/>
      <c r="AT4165" s="12"/>
      <c r="AU4165" s="12"/>
      <c r="AV4165" s="12"/>
      <c r="AW4165" s="12"/>
      <c r="AX4165" s="12"/>
      <c r="AY4165" s="12"/>
      <c r="AZ4165" s="12"/>
      <c r="BA4165" s="12"/>
      <c r="BB4165" s="12"/>
      <c r="BC4165" s="12"/>
      <c r="BD4165" s="12"/>
      <c r="BE4165" s="12"/>
      <c r="BF4165" s="12"/>
      <c r="BG4165" s="12"/>
      <c r="BH4165" s="12"/>
      <c r="BI4165" s="12"/>
      <c r="BJ4165" s="12"/>
      <c r="BK4165" s="12"/>
      <c r="BL4165" s="12"/>
      <c r="BM4165" s="12"/>
      <c r="BN4165" s="12"/>
      <c r="BO4165" s="12"/>
      <c r="BP4165" s="12"/>
      <c r="BQ4165" s="12"/>
      <c r="BR4165" s="12"/>
      <c r="BS4165" s="12"/>
      <c r="BT4165" s="12"/>
      <c r="BU4165" s="12"/>
      <c r="BV4165" s="12"/>
      <c r="BW4165" s="12"/>
      <c r="BX4165" s="12"/>
      <c r="BY4165" s="12"/>
      <c r="BZ4165" s="12"/>
      <c r="CA4165" s="12"/>
      <c r="CB4165" s="12"/>
      <c r="CC4165" s="12"/>
      <c r="CD4165" s="12"/>
      <c r="CE4165" s="12"/>
      <c r="CF4165" s="12"/>
      <c r="CG4165" s="12"/>
      <c r="CH4165" s="12"/>
      <c r="CI4165" s="12"/>
      <c r="CJ4165" s="12"/>
      <c r="CK4165" s="12"/>
      <c r="CL4165" s="12"/>
      <c r="CM4165" s="12"/>
      <c r="CN4165" s="12"/>
      <c r="CO4165" s="12"/>
      <c r="CP4165" s="12"/>
      <c r="CQ4165" s="12"/>
      <c r="CR4165" s="12"/>
      <c r="CS4165" s="12"/>
      <c r="CT4165" s="12"/>
      <c r="CU4165" s="12"/>
      <c r="CV4165" s="12"/>
      <c r="CW4165" s="12"/>
      <c r="CX4165" s="12"/>
      <c r="CY4165" s="12"/>
      <c r="CZ4165" s="12"/>
      <c r="DA4165" s="12"/>
      <c r="DB4165" s="12"/>
      <c r="DC4165" s="12"/>
      <c r="DD4165" s="12"/>
      <c r="DE4165" s="12"/>
      <c r="DF4165" s="12"/>
      <c r="DG4165" s="12"/>
      <c r="DH4165" s="12"/>
      <c r="DI4165" s="12"/>
      <c r="DJ4165" s="12"/>
      <c r="DK4165" s="12"/>
      <c r="DL4165" s="12"/>
      <c r="DM4165" s="12"/>
      <c r="DN4165" s="12"/>
      <c r="DO4165" s="12"/>
      <c r="DP4165" s="12"/>
      <c r="DQ4165" s="12"/>
      <c r="DR4165" s="12"/>
      <c r="DS4165" s="12"/>
      <c r="DT4165" s="12"/>
      <c r="DU4165" s="12"/>
      <c r="DV4165" s="12"/>
    </row>
    <row r="4166" spans="1:126" s="14" customFormat="1" ht="60.75" thickBot="1" x14ac:dyDescent="0.3">
      <c r="A4166" s="12"/>
      <c r="B4166" s="13">
        <f t="shared" si="67"/>
        <v>4157</v>
      </c>
      <c r="C4166" s="2" t="s">
        <v>3814</v>
      </c>
      <c r="D4166" s="9">
        <v>8433</v>
      </c>
      <c r="E4166" s="2" t="s">
        <v>3502</v>
      </c>
      <c r="F4166" s="2" t="s">
        <v>4212</v>
      </c>
      <c r="G4166" s="2" t="s">
        <v>4211</v>
      </c>
      <c r="H4166" s="2" t="s">
        <v>334</v>
      </c>
      <c r="J4166" s="12"/>
      <c r="K4166" s="12"/>
      <c r="L4166" s="12"/>
      <c r="M4166" s="12"/>
      <c r="N4166" s="12"/>
      <c r="O4166" s="12"/>
      <c r="P4166" s="12"/>
      <c r="Q4166" s="12"/>
      <c r="R4166" s="12"/>
      <c r="S4166" s="12"/>
      <c r="T4166" s="12"/>
      <c r="U4166" s="12"/>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2"/>
      <c r="AY4166" s="12"/>
      <c r="AZ4166" s="12"/>
      <c r="BA4166" s="12"/>
      <c r="BB4166" s="12"/>
      <c r="BC4166" s="12"/>
      <c r="BD4166" s="12"/>
      <c r="BE4166" s="12"/>
      <c r="BF4166" s="12"/>
      <c r="BG4166" s="12"/>
      <c r="BH4166" s="12"/>
      <c r="BI4166" s="12"/>
      <c r="BJ4166" s="12"/>
      <c r="BK4166" s="12"/>
      <c r="BL4166" s="12"/>
      <c r="BM4166" s="12"/>
      <c r="BN4166" s="12"/>
      <c r="BO4166" s="12"/>
      <c r="BP4166" s="12"/>
      <c r="BQ4166" s="12"/>
      <c r="BR4166" s="12"/>
      <c r="BS4166" s="12"/>
      <c r="BT4166" s="12"/>
      <c r="BU4166" s="12"/>
      <c r="BV4166" s="12"/>
      <c r="BW4166" s="12"/>
      <c r="BX4166" s="12"/>
      <c r="BY4166" s="12"/>
      <c r="BZ4166" s="12"/>
      <c r="CA4166" s="12"/>
      <c r="CB4166" s="12"/>
      <c r="CC4166" s="12"/>
      <c r="CD4166" s="12"/>
      <c r="CE4166" s="12"/>
      <c r="CF4166" s="12"/>
      <c r="CG4166" s="12"/>
      <c r="CH4166" s="12"/>
      <c r="CI4166" s="12"/>
      <c r="CJ4166" s="12"/>
      <c r="CK4166" s="12"/>
      <c r="CL4166" s="12"/>
      <c r="CM4166" s="12"/>
      <c r="CN4166" s="12"/>
      <c r="CO4166" s="12"/>
      <c r="CP4166" s="12"/>
      <c r="CQ4166" s="12"/>
      <c r="CR4166" s="12"/>
      <c r="CS4166" s="12"/>
      <c r="CT4166" s="12"/>
      <c r="CU4166" s="12"/>
      <c r="CV4166" s="12"/>
      <c r="CW4166" s="12"/>
      <c r="CX4166" s="12"/>
      <c r="CY4166" s="12"/>
      <c r="CZ4166" s="12"/>
      <c r="DA4166" s="12"/>
      <c r="DB4166" s="12"/>
      <c r="DC4166" s="12"/>
      <c r="DD4166" s="12"/>
      <c r="DE4166" s="12"/>
      <c r="DF4166" s="12"/>
      <c r="DG4166" s="12"/>
      <c r="DH4166" s="12"/>
      <c r="DI4166" s="12"/>
      <c r="DJ4166" s="12"/>
      <c r="DK4166" s="12"/>
      <c r="DL4166" s="12"/>
      <c r="DM4166" s="12"/>
      <c r="DN4166" s="12"/>
      <c r="DO4166" s="12"/>
      <c r="DP4166" s="12"/>
      <c r="DQ4166" s="12"/>
      <c r="DR4166" s="12"/>
      <c r="DS4166" s="12"/>
      <c r="DT4166" s="12"/>
      <c r="DU4166" s="12"/>
      <c r="DV4166" s="12"/>
    </row>
    <row r="4167" spans="1:126" s="14" customFormat="1" ht="105.75" thickBot="1" x14ac:dyDescent="0.3">
      <c r="A4167" s="12"/>
      <c r="B4167" s="13">
        <f t="shared" si="67"/>
        <v>4158</v>
      </c>
      <c r="C4167" s="2" t="s">
        <v>3814</v>
      </c>
      <c r="D4167" s="9">
        <v>8433</v>
      </c>
      <c r="E4167" s="2" t="s">
        <v>3502</v>
      </c>
      <c r="F4167" s="2" t="s">
        <v>4234</v>
      </c>
      <c r="G4167" s="2" t="s">
        <v>3511</v>
      </c>
      <c r="H4167" s="2" t="s">
        <v>334</v>
      </c>
      <c r="J4167" s="12"/>
      <c r="K4167" s="12"/>
      <c r="L4167" s="12"/>
      <c r="M4167" s="12"/>
      <c r="N4167" s="12"/>
      <c r="O4167" s="12"/>
      <c r="P4167" s="12"/>
      <c r="Q4167" s="12"/>
      <c r="R4167" s="12"/>
      <c r="S4167" s="12"/>
      <c r="T4167" s="12"/>
      <c r="U4167" s="12"/>
      <c r="V4167" s="12"/>
      <c r="W4167" s="12"/>
      <c r="X4167" s="12"/>
      <c r="Y4167" s="12"/>
      <c r="Z4167" s="12"/>
      <c r="AA4167" s="12"/>
      <c r="AB4167" s="12"/>
      <c r="AC4167" s="12"/>
      <c r="AD4167" s="12"/>
      <c r="AE4167" s="12"/>
      <c r="AF4167" s="12"/>
      <c r="AG4167" s="12"/>
      <c r="AH4167" s="12"/>
      <c r="AI4167" s="12"/>
      <c r="AJ4167" s="12"/>
      <c r="AK4167" s="12"/>
      <c r="AL4167" s="12"/>
      <c r="AM4167" s="12"/>
      <c r="AN4167" s="12"/>
      <c r="AO4167" s="12"/>
      <c r="AP4167" s="12"/>
      <c r="AQ4167" s="12"/>
      <c r="AR4167" s="12"/>
      <c r="AS4167" s="12"/>
      <c r="AT4167" s="12"/>
      <c r="AU4167" s="12"/>
      <c r="AV4167" s="12"/>
      <c r="AW4167" s="12"/>
      <c r="AX4167" s="12"/>
      <c r="AY4167" s="12"/>
      <c r="AZ4167" s="12"/>
      <c r="BA4167" s="12"/>
      <c r="BB4167" s="12"/>
      <c r="BC4167" s="12"/>
      <c r="BD4167" s="12"/>
      <c r="BE4167" s="12"/>
      <c r="BF4167" s="12"/>
      <c r="BG4167" s="12"/>
      <c r="BH4167" s="12"/>
      <c r="BI4167" s="12"/>
      <c r="BJ4167" s="12"/>
      <c r="BK4167" s="12"/>
      <c r="BL4167" s="12"/>
      <c r="BM4167" s="12"/>
      <c r="BN4167" s="12"/>
      <c r="BO4167" s="12"/>
      <c r="BP4167" s="12"/>
      <c r="BQ4167" s="12"/>
      <c r="BR4167" s="12"/>
      <c r="BS4167" s="12"/>
      <c r="BT4167" s="12"/>
      <c r="BU4167" s="12"/>
      <c r="BV4167" s="12"/>
      <c r="BW4167" s="12"/>
      <c r="BX4167" s="12"/>
      <c r="BY4167" s="12"/>
      <c r="BZ4167" s="12"/>
      <c r="CA4167" s="12"/>
      <c r="CB4167" s="12"/>
      <c r="CC4167" s="12"/>
      <c r="CD4167" s="12"/>
      <c r="CE4167" s="12"/>
      <c r="CF4167" s="12"/>
      <c r="CG4167" s="12"/>
      <c r="CH4167" s="12"/>
      <c r="CI4167" s="12"/>
      <c r="CJ4167" s="12"/>
      <c r="CK4167" s="12"/>
      <c r="CL4167" s="12"/>
      <c r="CM4167" s="12"/>
      <c r="CN4167" s="12"/>
      <c r="CO4167" s="12"/>
      <c r="CP4167" s="12"/>
      <c r="CQ4167" s="12"/>
      <c r="CR4167" s="12"/>
      <c r="CS4167" s="12"/>
      <c r="CT4167" s="12"/>
      <c r="CU4167" s="12"/>
      <c r="CV4167" s="12"/>
      <c r="CW4167" s="12"/>
      <c r="CX4167" s="12"/>
      <c r="CY4167" s="12"/>
      <c r="CZ4167" s="12"/>
      <c r="DA4167" s="12"/>
      <c r="DB4167" s="12"/>
      <c r="DC4167" s="12"/>
      <c r="DD4167" s="12"/>
      <c r="DE4167" s="12"/>
      <c r="DF4167" s="12"/>
      <c r="DG4167" s="12"/>
      <c r="DH4167" s="12"/>
      <c r="DI4167" s="12"/>
      <c r="DJ4167" s="12"/>
      <c r="DK4167" s="12"/>
      <c r="DL4167" s="12"/>
      <c r="DM4167" s="12"/>
      <c r="DN4167" s="12"/>
      <c r="DO4167" s="12"/>
      <c r="DP4167" s="12"/>
      <c r="DQ4167" s="12"/>
      <c r="DR4167" s="12"/>
      <c r="DS4167" s="12"/>
      <c r="DT4167" s="12"/>
      <c r="DU4167" s="12"/>
      <c r="DV4167" s="12"/>
    </row>
    <row r="4168" spans="1:126" s="14" customFormat="1" ht="60.75" thickBot="1" x14ac:dyDescent="0.3">
      <c r="A4168" s="12"/>
      <c r="B4168" s="13">
        <f t="shared" si="67"/>
        <v>4159</v>
      </c>
      <c r="C4168" s="2" t="s">
        <v>3814</v>
      </c>
      <c r="D4168" s="9">
        <v>8433</v>
      </c>
      <c r="E4168" s="2" t="s">
        <v>3502</v>
      </c>
      <c r="F4168" s="2" t="s">
        <v>3503</v>
      </c>
      <c r="G4168" s="2" t="s">
        <v>3512</v>
      </c>
      <c r="H4168" s="2" t="s">
        <v>334</v>
      </c>
      <c r="J4168" s="12"/>
      <c r="K4168" s="12"/>
      <c r="L4168" s="12"/>
      <c r="M4168" s="12"/>
      <c r="N4168" s="12"/>
      <c r="O4168" s="12"/>
      <c r="P4168" s="12"/>
      <c r="Q4168" s="12"/>
      <c r="R4168" s="12"/>
      <c r="S4168" s="12"/>
      <c r="T4168" s="12"/>
      <c r="U4168" s="12"/>
      <c r="V4168" s="12"/>
      <c r="W4168" s="12"/>
      <c r="X4168" s="12"/>
      <c r="Y4168" s="12"/>
      <c r="Z4168" s="12"/>
      <c r="AA4168" s="12"/>
      <c r="AB4168" s="12"/>
      <c r="AC4168" s="12"/>
      <c r="AD4168" s="12"/>
      <c r="AE4168" s="12"/>
      <c r="AF4168" s="12"/>
      <c r="AG4168" s="12"/>
      <c r="AH4168" s="12"/>
      <c r="AI4168" s="12"/>
      <c r="AJ4168" s="12"/>
      <c r="AK4168" s="12"/>
      <c r="AL4168" s="12"/>
      <c r="AM4168" s="12"/>
      <c r="AN4168" s="12"/>
      <c r="AO4168" s="12"/>
      <c r="AP4168" s="12"/>
      <c r="AQ4168" s="12"/>
      <c r="AR4168" s="12"/>
      <c r="AS4168" s="12"/>
      <c r="AT4168" s="12"/>
      <c r="AU4168" s="12"/>
      <c r="AV4168" s="12"/>
      <c r="AW4168" s="12"/>
      <c r="AX4168" s="12"/>
      <c r="AY4168" s="12"/>
      <c r="AZ4168" s="12"/>
      <c r="BA4168" s="12"/>
      <c r="BB4168" s="12"/>
      <c r="BC4168" s="12"/>
      <c r="BD4168" s="12"/>
      <c r="BE4168" s="12"/>
      <c r="BF4168" s="12"/>
      <c r="BG4168" s="12"/>
      <c r="BH4168" s="12"/>
      <c r="BI4168" s="12"/>
      <c r="BJ4168" s="12"/>
      <c r="BK4168" s="12"/>
      <c r="BL4168" s="12"/>
      <c r="BM4168" s="12"/>
      <c r="BN4168" s="12"/>
      <c r="BO4168" s="12"/>
      <c r="BP4168" s="12"/>
      <c r="BQ4168" s="12"/>
      <c r="BR4168" s="12"/>
      <c r="BS4168" s="12"/>
      <c r="BT4168" s="12"/>
      <c r="BU4168" s="12"/>
      <c r="BV4168" s="12"/>
      <c r="BW4168" s="12"/>
      <c r="BX4168" s="12"/>
      <c r="BY4168" s="12"/>
      <c r="BZ4168" s="12"/>
      <c r="CA4168" s="12"/>
      <c r="CB4168" s="12"/>
      <c r="CC4168" s="12"/>
      <c r="CD4168" s="12"/>
      <c r="CE4168" s="12"/>
      <c r="CF4168" s="12"/>
      <c r="CG4168" s="12"/>
      <c r="CH4168" s="12"/>
      <c r="CI4168" s="12"/>
      <c r="CJ4168" s="12"/>
      <c r="CK4168" s="12"/>
      <c r="CL4168" s="12"/>
      <c r="CM4168" s="12"/>
      <c r="CN4168" s="12"/>
      <c r="CO4168" s="12"/>
      <c r="CP4168" s="12"/>
      <c r="CQ4168" s="12"/>
      <c r="CR4168" s="12"/>
      <c r="CS4168" s="12"/>
      <c r="CT4168" s="12"/>
      <c r="CU4168" s="12"/>
      <c r="CV4168" s="12"/>
      <c r="CW4168" s="12"/>
      <c r="CX4168" s="12"/>
      <c r="CY4168" s="12"/>
      <c r="CZ4168" s="12"/>
      <c r="DA4168" s="12"/>
      <c r="DB4168" s="12"/>
      <c r="DC4168" s="12"/>
      <c r="DD4168" s="12"/>
      <c r="DE4168" s="12"/>
      <c r="DF4168" s="12"/>
      <c r="DG4168" s="12"/>
      <c r="DH4168" s="12"/>
      <c r="DI4168" s="12"/>
      <c r="DJ4168" s="12"/>
      <c r="DK4168" s="12"/>
      <c r="DL4168" s="12"/>
      <c r="DM4168" s="12"/>
      <c r="DN4168" s="12"/>
      <c r="DO4168" s="12"/>
      <c r="DP4168" s="12"/>
      <c r="DQ4168" s="12"/>
      <c r="DR4168" s="12"/>
      <c r="DS4168" s="12"/>
      <c r="DT4168" s="12"/>
      <c r="DU4168" s="12"/>
      <c r="DV4168" s="12"/>
    </row>
    <row r="4169" spans="1:126" s="14" customFormat="1" ht="90.75" thickBot="1" x14ac:dyDescent="0.3">
      <c r="A4169" s="12"/>
      <c r="B4169" s="13">
        <f t="shared" si="67"/>
        <v>4160</v>
      </c>
      <c r="C4169" s="2" t="s">
        <v>3814</v>
      </c>
      <c r="D4169" s="9">
        <v>8433</v>
      </c>
      <c r="E4169" s="2" t="s">
        <v>3502</v>
      </c>
      <c r="F4169" s="2" t="s">
        <v>4179</v>
      </c>
      <c r="G4169" s="2" t="s">
        <v>4180</v>
      </c>
      <c r="H4169" s="2" t="s">
        <v>334</v>
      </c>
      <c r="J4169" s="12"/>
      <c r="K4169" s="12"/>
      <c r="L4169" s="12"/>
      <c r="M4169" s="12"/>
      <c r="N4169" s="12"/>
      <c r="O4169" s="12"/>
      <c r="P4169" s="12"/>
      <c r="Q4169" s="12"/>
      <c r="R4169" s="12"/>
      <c r="S4169" s="12"/>
      <c r="T4169" s="12"/>
      <c r="U4169" s="12"/>
      <c r="V4169" s="12"/>
      <c r="W4169" s="12"/>
      <c r="X4169" s="12"/>
      <c r="Y4169" s="12"/>
      <c r="Z4169" s="12"/>
      <c r="AA4169" s="12"/>
      <c r="AB4169" s="12"/>
      <c r="AC4169" s="12"/>
      <c r="AD4169" s="12"/>
      <c r="AE4169" s="12"/>
      <c r="AF4169" s="12"/>
      <c r="AG4169" s="12"/>
      <c r="AH4169" s="12"/>
      <c r="AI4169" s="12"/>
      <c r="AJ4169" s="12"/>
      <c r="AK4169" s="12"/>
      <c r="AL4169" s="12"/>
      <c r="AM4169" s="12"/>
      <c r="AN4169" s="12"/>
      <c r="AO4169" s="12"/>
      <c r="AP4169" s="12"/>
      <c r="AQ4169" s="12"/>
      <c r="AR4169" s="12"/>
      <c r="AS4169" s="12"/>
      <c r="AT4169" s="12"/>
      <c r="AU4169" s="12"/>
      <c r="AV4169" s="12"/>
      <c r="AW4169" s="12"/>
      <c r="AX4169" s="12"/>
      <c r="AY4169" s="12"/>
      <c r="AZ4169" s="12"/>
      <c r="BA4169" s="12"/>
      <c r="BB4169" s="12"/>
      <c r="BC4169" s="12"/>
      <c r="BD4169" s="12"/>
      <c r="BE4169" s="12"/>
      <c r="BF4169" s="12"/>
      <c r="BG4169" s="12"/>
      <c r="BH4169" s="12"/>
      <c r="BI4169" s="12"/>
      <c r="BJ4169" s="12"/>
      <c r="BK4169" s="12"/>
      <c r="BL4169" s="12"/>
      <c r="BM4169" s="12"/>
      <c r="BN4169" s="12"/>
      <c r="BO4169" s="12"/>
      <c r="BP4169" s="12"/>
      <c r="BQ4169" s="12"/>
      <c r="BR4169" s="12"/>
      <c r="BS4169" s="12"/>
      <c r="BT4169" s="12"/>
      <c r="BU4169" s="12"/>
      <c r="BV4169" s="12"/>
      <c r="BW4169" s="12"/>
      <c r="BX4169" s="12"/>
      <c r="BY4169" s="12"/>
      <c r="BZ4169" s="12"/>
      <c r="CA4169" s="12"/>
      <c r="CB4169" s="12"/>
      <c r="CC4169" s="12"/>
      <c r="CD4169" s="12"/>
      <c r="CE4169" s="12"/>
      <c r="CF4169" s="12"/>
      <c r="CG4169" s="12"/>
      <c r="CH4169" s="12"/>
      <c r="CI4169" s="12"/>
      <c r="CJ4169" s="12"/>
      <c r="CK4169" s="12"/>
      <c r="CL4169" s="12"/>
      <c r="CM4169" s="12"/>
      <c r="CN4169" s="12"/>
      <c r="CO4169" s="12"/>
      <c r="CP4169" s="12"/>
      <c r="CQ4169" s="12"/>
      <c r="CR4169" s="12"/>
      <c r="CS4169" s="12"/>
      <c r="CT4169" s="12"/>
      <c r="CU4169" s="12"/>
      <c r="CV4169" s="12"/>
      <c r="CW4169" s="12"/>
      <c r="CX4169" s="12"/>
      <c r="CY4169" s="12"/>
      <c r="CZ4169" s="12"/>
      <c r="DA4169" s="12"/>
      <c r="DB4169" s="12"/>
      <c r="DC4169" s="12"/>
      <c r="DD4169" s="12"/>
      <c r="DE4169" s="12"/>
      <c r="DF4169" s="12"/>
      <c r="DG4169" s="12"/>
      <c r="DH4169" s="12"/>
      <c r="DI4169" s="12"/>
      <c r="DJ4169" s="12"/>
      <c r="DK4169" s="12"/>
      <c r="DL4169" s="12"/>
      <c r="DM4169" s="12"/>
      <c r="DN4169" s="12"/>
      <c r="DO4169" s="12"/>
      <c r="DP4169" s="12"/>
      <c r="DQ4169" s="12"/>
      <c r="DR4169" s="12"/>
      <c r="DS4169" s="12"/>
      <c r="DT4169" s="12"/>
      <c r="DU4169" s="12"/>
      <c r="DV4169" s="12"/>
    </row>
    <row r="4170" spans="1:126" s="14" customFormat="1" ht="75.75" thickBot="1" x14ac:dyDescent="0.3">
      <c r="A4170" s="12"/>
      <c r="B4170" s="13">
        <f t="shared" ref="B4170:B4233" si="68">B4169+1</f>
        <v>4161</v>
      </c>
      <c r="C4170" s="2" t="s">
        <v>3814</v>
      </c>
      <c r="D4170" s="9">
        <v>8433</v>
      </c>
      <c r="E4170" s="2" t="s">
        <v>3502</v>
      </c>
      <c r="F4170" s="2" t="s">
        <v>3504</v>
      </c>
      <c r="G4170" s="2" t="s">
        <v>3513</v>
      </c>
      <c r="H4170" s="2" t="s">
        <v>334</v>
      </c>
      <c r="J4170" s="12"/>
      <c r="K4170" s="12"/>
      <c r="L4170" s="12"/>
      <c r="M4170" s="12"/>
      <c r="N4170" s="12"/>
      <c r="O4170" s="12"/>
      <c r="P4170" s="12"/>
      <c r="Q4170" s="12"/>
      <c r="R4170" s="12"/>
      <c r="S4170" s="12"/>
      <c r="T4170" s="12"/>
      <c r="U4170" s="12"/>
      <c r="V4170" s="12"/>
      <c r="W4170" s="12"/>
      <c r="X4170" s="12"/>
      <c r="Y4170" s="12"/>
      <c r="Z4170" s="12"/>
      <c r="AA4170" s="12"/>
      <c r="AB4170" s="12"/>
      <c r="AC4170" s="12"/>
      <c r="AD4170" s="12"/>
      <c r="AE4170" s="12"/>
      <c r="AF4170" s="12"/>
      <c r="AG4170" s="12"/>
      <c r="AH4170" s="12"/>
      <c r="AI4170" s="12"/>
      <c r="AJ4170" s="12"/>
      <c r="AK4170" s="12"/>
      <c r="AL4170" s="12"/>
      <c r="AM4170" s="12"/>
      <c r="AN4170" s="12"/>
      <c r="AO4170" s="12"/>
      <c r="AP4170" s="12"/>
      <c r="AQ4170" s="12"/>
      <c r="AR4170" s="12"/>
      <c r="AS4170" s="12"/>
      <c r="AT4170" s="12"/>
      <c r="AU4170" s="12"/>
      <c r="AV4170" s="12"/>
      <c r="AW4170" s="12"/>
      <c r="AX4170" s="12"/>
      <c r="AY4170" s="12"/>
      <c r="AZ4170" s="12"/>
      <c r="BA4170" s="12"/>
      <c r="BB4170" s="12"/>
      <c r="BC4170" s="12"/>
      <c r="BD4170" s="12"/>
      <c r="BE4170" s="12"/>
      <c r="BF4170" s="12"/>
      <c r="BG4170" s="12"/>
      <c r="BH4170" s="12"/>
      <c r="BI4170" s="12"/>
      <c r="BJ4170" s="12"/>
      <c r="BK4170" s="12"/>
      <c r="BL4170" s="12"/>
      <c r="BM4170" s="12"/>
      <c r="BN4170" s="12"/>
      <c r="BO4170" s="12"/>
      <c r="BP4170" s="12"/>
      <c r="BQ4170" s="12"/>
      <c r="BR4170" s="12"/>
      <c r="BS4170" s="12"/>
      <c r="BT4170" s="12"/>
      <c r="BU4170" s="12"/>
      <c r="BV4170" s="12"/>
      <c r="BW4170" s="12"/>
      <c r="BX4170" s="12"/>
      <c r="BY4170" s="12"/>
      <c r="BZ4170" s="12"/>
      <c r="CA4170" s="12"/>
      <c r="CB4170" s="12"/>
      <c r="CC4170" s="12"/>
      <c r="CD4170" s="12"/>
      <c r="CE4170" s="12"/>
      <c r="CF4170" s="12"/>
      <c r="CG4170" s="12"/>
      <c r="CH4170" s="12"/>
      <c r="CI4170" s="12"/>
      <c r="CJ4170" s="12"/>
      <c r="CK4170" s="12"/>
      <c r="CL4170" s="12"/>
      <c r="CM4170" s="12"/>
      <c r="CN4170" s="12"/>
      <c r="CO4170" s="12"/>
      <c r="CP4170" s="12"/>
      <c r="CQ4170" s="12"/>
      <c r="CR4170" s="12"/>
      <c r="CS4170" s="12"/>
      <c r="CT4170" s="12"/>
      <c r="CU4170" s="12"/>
      <c r="CV4170" s="12"/>
      <c r="CW4170" s="12"/>
      <c r="CX4170" s="12"/>
      <c r="CY4170" s="12"/>
      <c r="CZ4170" s="12"/>
      <c r="DA4170" s="12"/>
      <c r="DB4170" s="12"/>
      <c r="DC4170" s="12"/>
      <c r="DD4170" s="12"/>
      <c r="DE4170" s="12"/>
      <c r="DF4170" s="12"/>
      <c r="DG4170" s="12"/>
      <c r="DH4170" s="12"/>
      <c r="DI4170" s="12"/>
      <c r="DJ4170" s="12"/>
      <c r="DK4170" s="12"/>
      <c r="DL4170" s="12"/>
      <c r="DM4170" s="12"/>
      <c r="DN4170" s="12"/>
      <c r="DO4170" s="12"/>
      <c r="DP4170" s="12"/>
      <c r="DQ4170" s="12"/>
      <c r="DR4170" s="12"/>
      <c r="DS4170" s="12"/>
      <c r="DT4170" s="12"/>
      <c r="DU4170" s="12"/>
      <c r="DV4170" s="12"/>
    </row>
    <row r="4171" spans="1:126" s="14" customFormat="1" ht="90.75" thickBot="1" x14ac:dyDescent="0.3">
      <c r="A4171" s="12"/>
      <c r="B4171" s="13">
        <f t="shared" si="68"/>
        <v>4162</v>
      </c>
      <c r="C4171" s="2" t="s">
        <v>3814</v>
      </c>
      <c r="D4171" s="9">
        <v>8433</v>
      </c>
      <c r="E4171" s="2" t="s">
        <v>3502</v>
      </c>
      <c r="F4171" s="2" t="s">
        <v>3505</v>
      </c>
      <c r="G4171" s="2" t="s">
        <v>3514</v>
      </c>
      <c r="H4171" s="2" t="s">
        <v>334</v>
      </c>
      <c r="J4171" s="12"/>
      <c r="K4171" s="12"/>
      <c r="L4171" s="12"/>
      <c r="M4171" s="12"/>
      <c r="N4171" s="12"/>
      <c r="O4171" s="12"/>
      <c r="P4171" s="12"/>
      <c r="Q4171" s="12"/>
      <c r="R4171" s="12"/>
      <c r="S4171" s="12"/>
      <c r="T4171" s="12"/>
      <c r="U4171" s="12"/>
      <c r="V4171" s="12"/>
      <c r="W4171" s="12"/>
      <c r="X4171" s="12"/>
      <c r="Y4171" s="12"/>
      <c r="Z4171" s="12"/>
      <c r="AA4171" s="12"/>
      <c r="AB4171" s="12"/>
      <c r="AC4171" s="12"/>
      <c r="AD4171" s="12"/>
      <c r="AE4171" s="12"/>
      <c r="AF4171" s="12"/>
      <c r="AG4171" s="12"/>
      <c r="AH4171" s="12"/>
      <c r="AI4171" s="12"/>
      <c r="AJ4171" s="12"/>
      <c r="AK4171" s="12"/>
      <c r="AL4171" s="12"/>
      <c r="AM4171" s="12"/>
      <c r="AN4171" s="12"/>
      <c r="AO4171" s="12"/>
      <c r="AP4171" s="12"/>
      <c r="AQ4171" s="12"/>
      <c r="AR4171" s="12"/>
      <c r="AS4171" s="12"/>
      <c r="AT4171" s="12"/>
      <c r="AU4171" s="12"/>
      <c r="AV4171" s="12"/>
      <c r="AW4171" s="12"/>
      <c r="AX4171" s="12"/>
      <c r="AY4171" s="12"/>
      <c r="AZ4171" s="12"/>
      <c r="BA4171" s="12"/>
      <c r="BB4171" s="12"/>
      <c r="BC4171" s="12"/>
      <c r="BD4171" s="12"/>
      <c r="BE4171" s="12"/>
      <c r="BF4171" s="12"/>
      <c r="BG4171" s="12"/>
      <c r="BH4171" s="12"/>
      <c r="BI4171" s="12"/>
      <c r="BJ4171" s="12"/>
      <c r="BK4171" s="12"/>
      <c r="BL4171" s="12"/>
      <c r="BM4171" s="12"/>
      <c r="BN4171" s="12"/>
      <c r="BO4171" s="12"/>
      <c r="BP4171" s="12"/>
      <c r="BQ4171" s="12"/>
      <c r="BR4171" s="12"/>
      <c r="BS4171" s="12"/>
      <c r="BT4171" s="12"/>
      <c r="BU4171" s="12"/>
      <c r="BV4171" s="12"/>
      <c r="BW4171" s="12"/>
      <c r="BX4171" s="12"/>
      <c r="BY4171" s="12"/>
      <c r="BZ4171" s="12"/>
      <c r="CA4171" s="12"/>
      <c r="CB4171" s="12"/>
      <c r="CC4171" s="12"/>
      <c r="CD4171" s="12"/>
      <c r="CE4171" s="12"/>
      <c r="CF4171" s="12"/>
      <c r="CG4171" s="12"/>
      <c r="CH4171" s="12"/>
      <c r="CI4171" s="12"/>
      <c r="CJ4171" s="12"/>
      <c r="CK4171" s="12"/>
      <c r="CL4171" s="12"/>
      <c r="CM4171" s="12"/>
      <c r="CN4171" s="12"/>
      <c r="CO4171" s="12"/>
      <c r="CP4171" s="12"/>
      <c r="CQ4171" s="12"/>
      <c r="CR4171" s="12"/>
      <c r="CS4171" s="12"/>
      <c r="CT4171" s="12"/>
      <c r="CU4171" s="12"/>
      <c r="CV4171" s="12"/>
      <c r="CW4171" s="12"/>
      <c r="CX4171" s="12"/>
      <c r="CY4171" s="12"/>
      <c r="CZ4171" s="12"/>
      <c r="DA4171" s="12"/>
      <c r="DB4171" s="12"/>
      <c r="DC4171" s="12"/>
      <c r="DD4171" s="12"/>
      <c r="DE4171" s="12"/>
      <c r="DF4171" s="12"/>
      <c r="DG4171" s="12"/>
      <c r="DH4171" s="12"/>
      <c r="DI4171" s="12"/>
      <c r="DJ4171" s="12"/>
      <c r="DK4171" s="12"/>
      <c r="DL4171" s="12"/>
      <c r="DM4171" s="12"/>
      <c r="DN4171" s="12"/>
      <c r="DO4171" s="12"/>
      <c r="DP4171" s="12"/>
      <c r="DQ4171" s="12"/>
      <c r="DR4171" s="12"/>
      <c r="DS4171" s="12"/>
      <c r="DT4171" s="12"/>
      <c r="DU4171" s="12"/>
      <c r="DV4171" s="12"/>
    </row>
    <row r="4172" spans="1:126" s="14" customFormat="1" ht="60.75" thickBot="1" x14ac:dyDescent="0.3">
      <c r="A4172" s="12"/>
      <c r="B4172" s="13">
        <f t="shared" si="68"/>
        <v>4163</v>
      </c>
      <c r="C4172" s="2" t="s">
        <v>3814</v>
      </c>
      <c r="D4172" s="9">
        <v>8433</v>
      </c>
      <c r="E4172" s="2" t="s">
        <v>3502</v>
      </c>
      <c r="F4172" s="2" t="s">
        <v>3506</v>
      </c>
      <c r="G4172" s="2" t="s">
        <v>3515</v>
      </c>
      <c r="H4172" s="2" t="s">
        <v>334</v>
      </c>
      <c r="J4172" s="12"/>
      <c r="K4172" s="12"/>
      <c r="L4172" s="12"/>
      <c r="M4172" s="12"/>
      <c r="N4172" s="12"/>
      <c r="O4172" s="12"/>
      <c r="P4172" s="12"/>
      <c r="Q4172" s="12"/>
      <c r="R4172" s="12"/>
      <c r="S4172" s="12"/>
      <c r="T4172" s="12"/>
      <c r="U4172" s="12"/>
      <c r="V4172" s="12"/>
      <c r="W4172" s="12"/>
      <c r="X4172" s="12"/>
      <c r="Y4172" s="12"/>
      <c r="Z4172" s="12"/>
      <c r="AA4172" s="12"/>
      <c r="AB4172" s="12"/>
      <c r="AC4172" s="12"/>
      <c r="AD4172" s="12"/>
      <c r="AE4172" s="12"/>
      <c r="AF4172" s="12"/>
      <c r="AG4172" s="12"/>
      <c r="AH4172" s="12"/>
      <c r="AI4172" s="12"/>
      <c r="AJ4172" s="12"/>
      <c r="AK4172" s="12"/>
      <c r="AL4172" s="12"/>
      <c r="AM4172" s="12"/>
      <c r="AN4172" s="12"/>
      <c r="AO4172" s="12"/>
      <c r="AP4172" s="12"/>
      <c r="AQ4172" s="12"/>
      <c r="AR4172" s="12"/>
      <c r="AS4172" s="12"/>
      <c r="AT4172" s="12"/>
      <c r="AU4172" s="12"/>
      <c r="AV4172" s="12"/>
      <c r="AW4172" s="12"/>
      <c r="AX4172" s="12"/>
      <c r="AY4172" s="12"/>
      <c r="AZ4172" s="12"/>
      <c r="BA4172" s="12"/>
      <c r="BB4172" s="12"/>
      <c r="BC4172" s="12"/>
      <c r="BD4172" s="12"/>
      <c r="BE4172" s="12"/>
      <c r="BF4172" s="12"/>
      <c r="BG4172" s="12"/>
      <c r="BH4172" s="12"/>
      <c r="BI4172" s="12"/>
      <c r="BJ4172" s="12"/>
      <c r="BK4172" s="12"/>
      <c r="BL4172" s="12"/>
      <c r="BM4172" s="12"/>
      <c r="BN4172" s="12"/>
      <c r="BO4172" s="12"/>
      <c r="BP4172" s="12"/>
      <c r="BQ4172" s="12"/>
      <c r="BR4172" s="12"/>
      <c r="BS4172" s="12"/>
      <c r="BT4172" s="12"/>
      <c r="BU4172" s="12"/>
      <c r="BV4172" s="12"/>
      <c r="BW4172" s="12"/>
      <c r="BX4172" s="12"/>
      <c r="BY4172" s="12"/>
      <c r="BZ4172" s="12"/>
      <c r="CA4172" s="12"/>
      <c r="CB4172" s="12"/>
      <c r="CC4172" s="12"/>
      <c r="CD4172" s="12"/>
      <c r="CE4172" s="12"/>
      <c r="CF4172" s="12"/>
      <c r="CG4172" s="12"/>
      <c r="CH4172" s="12"/>
      <c r="CI4172" s="12"/>
      <c r="CJ4172" s="12"/>
      <c r="CK4172" s="12"/>
      <c r="CL4172" s="12"/>
      <c r="CM4172" s="12"/>
      <c r="CN4172" s="12"/>
      <c r="CO4172" s="12"/>
      <c r="CP4172" s="12"/>
      <c r="CQ4172" s="12"/>
      <c r="CR4172" s="12"/>
      <c r="CS4172" s="12"/>
      <c r="CT4172" s="12"/>
      <c r="CU4172" s="12"/>
      <c r="CV4172" s="12"/>
      <c r="CW4172" s="12"/>
      <c r="CX4172" s="12"/>
      <c r="CY4172" s="12"/>
      <c r="CZ4172" s="12"/>
      <c r="DA4172" s="12"/>
      <c r="DB4172" s="12"/>
      <c r="DC4172" s="12"/>
      <c r="DD4172" s="12"/>
      <c r="DE4172" s="12"/>
      <c r="DF4172" s="12"/>
      <c r="DG4172" s="12"/>
      <c r="DH4172" s="12"/>
      <c r="DI4172" s="12"/>
      <c r="DJ4172" s="12"/>
      <c r="DK4172" s="12"/>
      <c r="DL4172" s="12"/>
      <c r="DM4172" s="12"/>
      <c r="DN4172" s="12"/>
      <c r="DO4172" s="12"/>
      <c r="DP4172" s="12"/>
      <c r="DQ4172" s="12"/>
      <c r="DR4172" s="12"/>
      <c r="DS4172" s="12"/>
      <c r="DT4172" s="12"/>
      <c r="DU4172" s="12"/>
      <c r="DV4172" s="12"/>
    </row>
    <row r="4173" spans="1:126" s="14" customFormat="1" ht="75.75" thickBot="1" x14ac:dyDescent="0.3">
      <c r="A4173" s="12"/>
      <c r="B4173" s="13">
        <f t="shared" si="68"/>
        <v>4164</v>
      </c>
      <c r="C4173" s="2" t="s">
        <v>3814</v>
      </c>
      <c r="D4173" s="9">
        <v>8433</v>
      </c>
      <c r="E4173" s="2" t="s">
        <v>3502</v>
      </c>
      <c r="F4173" s="2" t="s">
        <v>3507</v>
      </c>
      <c r="G4173" s="2" t="s">
        <v>10869</v>
      </c>
      <c r="H4173" s="2" t="s">
        <v>334</v>
      </c>
      <c r="J4173" s="12"/>
      <c r="K4173" s="12"/>
      <c r="L4173" s="12"/>
      <c r="M4173" s="12"/>
      <c r="N4173" s="12"/>
      <c r="O4173" s="12"/>
      <c r="P4173" s="12"/>
      <c r="Q4173" s="12"/>
      <c r="R4173" s="12"/>
      <c r="S4173" s="12"/>
      <c r="T4173" s="12"/>
      <c r="U4173" s="12"/>
      <c r="V4173" s="12"/>
      <c r="W4173" s="12"/>
      <c r="X4173" s="12"/>
      <c r="Y4173" s="12"/>
      <c r="Z4173" s="12"/>
      <c r="AA4173" s="12"/>
      <c r="AB4173" s="12"/>
      <c r="AC4173" s="12"/>
      <c r="AD4173" s="12"/>
      <c r="AE4173" s="12"/>
      <c r="AF4173" s="12"/>
      <c r="AG4173" s="12"/>
      <c r="AH4173" s="12"/>
      <c r="AI4173" s="12"/>
      <c r="AJ4173" s="12"/>
      <c r="AK4173" s="12"/>
      <c r="AL4173" s="12"/>
      <c r="AM4173" s="12"/>
      <c r="AN4173" s="12"/>
      <c r="AO4173" s="12"/>
      <c r="AP4173" s="12"/>
      <c r="AQ4173" s="12"/>
      <c r="AR4173" s="12"/>
      <c r="AS4173" s="12"/>
      <c r="AT4173" s="12"/>
      <c r="AU4173" s="12"/>
      <c r="AV4173" s="12"/>
      <c r="AW4173" s="12"/>
      <c r="AX4173" s="12"/>
      <c r="AY4173" s="12"/>
      <c r="AZ4173" s="12"/>
      <c r="BA4173" s="12"/>
      <c r="BB4173" s="12"/>
      <c r="BC4173" s="12"/>
      <c r="BD4173" s="12"/>
      <c r="BE4173" s="12"/>
      <c r="BF4173" s="12"/>
      <c r="BG4173" s="12"/>
      <c r="BH4173" s="12"/>
      <c r="BI4173" s="12"/>
      <c r="BJ4173" s="12"/>
      <c r="BK4173" s="12"/>
      <c r="BL4173" s="12"/>
      <c r="BM4173" s="12"/>
      <c r="BN4173" s="12"/>
      <c r="BO4173" s="12"/>
      <c r="BP4173" s="12"/>
      <c r="BQ4173" s="12"/>
      <c r="BR4173" s="12"/>
      <c r="BS4173" s="12"/>
      <c r="BT4173" s="12"/>
      <c r="BU4173" s="12"/>
      <c r="BV4173" s="12"/>
      <c r="BW4173" s="12"/>
      <c r="BX4173" s="12"/>
      <c r="BY4173" s="12"/>
      <c r="BZ4173" s="12"/>
      <c r="CA4173" s="12"/>
      <c r="CB4173" s="12"/>
      <c r="CC4173" s="12"/>
      <c r="CD4173" s="12"/>
      <c r="CE4173" s="12"/>
      <c r="CF4173" s="12"/>
      <c r="CG4173" s="12"/>
      <c r="CH4173" s="12"/>
      <c r="CI4173" s="12"/>
      <c r="CJ4173" s="12"/>
      <c r="CK4173" s="12"/>
      <c r="CL4173" s="12"/>
      <c r="CM4173" s="12"/>
      <c r="CN4173" s="12"/>
      <c r="CO4173" s="12"/>
      <c r="CP4173" s="12"/>
      <c r="CQ4173" s="12"/>
      <c r="CR4173" s="12"/>
      <c r="CS4173" s="12"/>
      <c r="CT4173" s="12"/>
      <c r="CU4173" s="12"/>
      <c r="CV4173" s="12"/>
      <c r="CW4173" s="12"/>
      <c r="CX4173" s="12"/>
      <c r="CY4173" s="12"/>
      <c r="CZ4173" s="12"/>
      <c r="DA4173" s="12"/>
      <c r="DB4173" s="12"/>
      <c r="DC4173" s="12"/>
      <c r="DD4173" s="12"/>
      <c r="DE4173" s="12"/>
      <c r="DF4173" s="12"/>
      <c r="DG4173" s="12"/>
      <c r="DH4173" s="12"/>
      <c r="DI4173" s="12"/>
      <c r="DJ4173" s="12"/>
      <c r="DK4173" s="12"/>
      <c r="DL4173" s="12"/>
      <c r="DM4173" s="12"/>
      <c r="DN4173" s="12"/>
      <c r="DO4173" s="12"/>
      <c r="DP4173" s="12"/>
      <c r="DQ4173" s="12"/>
      <c r="DR4173" s="12"/>
      <c r="DS4173" s="12"/>
      <c r="DT4173" s="12"/>
      <c r="DU4173" s="12"/>
      <c r="DV4173" s="12"/>
    </row>
    <row r="4174" spans="1:126" s="14" customFormat="1" ht="90.75" thickBot="1" x14ac:dyDescent="0.3">
      <c r="A4174" s="12"/>
      <c r="B4174" s="13">
        <f t="shared" si="68"/>
        <v>4165</v>
      </c>
      <c r="C4174" s="2" t="s">
        <v>3814</v>
      </c>
      <c r="D4174" s="9">
        <v>8433</v>
      </c>
      <c r="E4174" s="2" t="s">
        <v>3502</v>
      </c>
      <c r="F4174" s="2" t="s">
        <v>3508</v>
      </c>
      <c r="G4174" s="2" t="s">
        <v>3516</v>
      </c>
      <c r="H4174" s="2" t="s">
        <v>334</v>
      </c>
      <c r="J4174" s="12"/>
      <c r="K4174" s="12"/>
      <c r="L4174" s="12"/>
      <c r="M4174" s="12"/>
      <c r="N4174" s="12"/>
      <c r="O4174" s="12"/>
      <c r="P4174" s="12"/>
      <c r="Q4174" s="12"/>
      <c r="R4174" s="12"/>
      <c r="S4174" s="12"/>
      <c r="T4174" s="12"/>
      <c r="U4174" s="12"/>
      <c r="V4174" s="12"/>
      <c r="W4174" s="12"/>
      <c r="X4174" s="12"/>
      <c r="Y4174" s="12"/>
      <c r="Z4174" s="12"/>
      <c r="AA4174" s="12"/>
      <c r="AB4174" s="12"/>
      <c r="AC4174" s="12"/>
      <c r="AD4174" s="12"/>
      <c r="AE4174" s="12"/>
      <c r="AF4174" s="12"/>
      <c r="AG4174" s="12"/>
      <c r="AH4174" s="12"/>
      <c r="AI4174" s="12"/>
      <c r="AJ4174" s="12"/>
      <c r="AK4174" s="12"/>
      <c r="AL4174" s="12"/>
      <c r="AM4174" s="12"/>
      <c r="AN4174" s="12"/>
      <c r="AO4174" s="12"/>
      <c r="AP4174" s="12"/>
      <c r="AQ4174" s="12"/>
      <c r="AR4174" s="12"/>
      <c r="AS4174" s="12"/>
      <c r="AT4174" s="12"/>
      <c r="AU4174" s="12"/>
      <c r="AV4174" s="12"/>
      <c r="AW4174" s="12"/>
      <c r="AX4174" s="12"/>
      <c r="AY4174" s="12"/>
      <c r="AZ4174" s="12"/>
      <c r="BA4174" s="12"/>
      <c r="BB4174" s="12"/>
      <c r="BC4174" s="12"/>
      <c r="BD4174" s="12"/>
      <c r="BE4174" s="12"/>
      <c r="BF4174" s="12"/>
      <c r="BG4174" s="12"/>
      <c r="BH4174" s="12"/>
      <c r="BI4174" s="12"/>
      <c r="BJ4174" s="12"/>
      <c r="BK4174" s="12"/>
      <c r="BL4174" s="12"/>
      <c r="BM4174" s="12"/>
      <c r="BN4174" s="12"/>
      <c r="BO4174" s="12"/>
      <c r="BP4174" s="12"/>
      <c r="BQ4174" s="12"/>
      <c r="BR4174" s="12"/>
      <c r="BS4174" s="12"/>
      <c r="BT4174" s="12"/>
      <c r="BU4174" s="12"/>
      <c r="BV4174" s="12"/>
      <c r="BW4174" s="12"/>
      <c r="BX4174" s="12"/>
      <c r="BY4174" s="12"/>
      <c r="BZ4174" s="12"/>
      <c r="CA4174" s="12"/>
      <c r="CB4174" s="12"/>
      <c r="CC4174" s="12"/>
      <c r="CD4174" s="12"/>
      <c r="CE4174" s="12"/>
      <c r="CF4174" s="12"/>
      <c r="CG4174" s="12"/>
      <c r="CH4174" s="12"/>
      <c r="CI4174" s="12"/>
      <c r="CJ4174" s="12"/>
      <c r="CK4174" s="12"/>
      <c r="CL4174" s="12"/>
      <c r="CM4174" s="12"/>
      <c r="CN4174" s="12"/>
      <c r="CO4174" s="12"/>
      <c r="CP4174" s="12"/>
      <c r="CQ4174" s="12"/>
      <c r="CR4174" s="12"/>
      <c r="CS4174" s="12"/>
      <c r="CT4174" s="12"/>
      <c r="CU4174" s="12"/>
      <c r="CV4174" s="12"/>
      <c r="CW4174" s="12"/>
      <c r="CX4174" s="12"/>
      <c r="CY4174" s="12"/>
      <c r="CZ4174" s="12"/>
      <c r="DA4174" s="12"/>
      <c r="DB4174" s="12"/>
      <c r="DC4174" s="12"/>
      <c r="DD4174" s="12"/>
      <c r="DE4174" s="12"/>
      <c r="DF4174" s="12"/>
      <c r="DG4174" s="12"/>
      <c r="DH4174" s="12"/>
      <c r="DI4174" s="12"/>
      <c r="DJ4174" s="12"/>
      <c r="DK4174" s="12"/>
      <c r="DL4174" s="12"/>
      <c r="DM4174" s="12"/>
      <c r="DN4174" s="12"/>
      <c r="DO4174" s="12"/>
      <c r="DP4174" s="12"/>
      <c r="DQ4174" s="12"/>
      <c r="DR4174" s="12"/>
      <c r="DS4174" s="12"/>
      <c r="DT4174" s="12"/>
      <c r="DU4174" s="12"/>
      <c r="DV4174" s="12"/>
    </row>
    <row r="4175" spans="1:126" s="14" customFormat="1" ht="45.75" thickBot="1" x14ac:dyDescent="0.3">
      <c r="A4175" s="12"/>
      <c r="B4175" s="13">
        <f t="shared" si="68"/>
        <v>4166</v>
      </c>
      <c r="C4175" s="2" t="s">
        <v>3814</v>
      </c>
      <c r="D4175" s="9">
        <v>8433</v>
      </c>
      <c r="E4175" s="2" t="s">
        <v>3502</v>
      </c>
      <c r="F4175" s="2" t="s">
        <v>3509</v>
      </c>
      <c r="G4175" s="2" t="s">
        <v>3517</v>
      </c>
      <c r="H4175" s="2" t="s">
        <v>334</v>
      </c>
      <c r="J4175" s="12"/>
      <c r="K4175" s="12"/>
      <c r="L4175" s="12"/>
      <c r="M4175" s="12"/>
      <c r="N4175" s="12"/>
      <c r="O4175" s="12"/>
      <c r="P4175" s="12"/>
      <c r="Q4175" s="12"/>
      <c r="R4175" s="12"/>
      <c r="S4175" s="12"/>
      <c r="T4175" s="12"/>
      <c r="U4175" s="12"/>
      <c r="V4175" s="12"/>
      <c r="W4175" s="12"/>
      <c r="X4175" s="12"/>
      <c r="Y4175" s="12"/>
      <c r="Z4175" s="12"/>
      <c r="AA4175" s="12"/>
      <c r="AB4175" s="12"/>
      <c r="AC4175" s="12"/>
      <c r="AD4175" s="12"/>
      <c r="AE4175" s="12"/>
      <c r="AF4175" s="12"/>
      <c r="AG4175" s="12"/>
      <c r="AH4175" s="12"/>
      <c r="AI4175" s="12"/>
      <c r="AJ4175" s="12"/>
      <c r="AK4175" s="12"/>
      <c r="AL4175" s="12"/>
      <c r="AM4175" s="12"/>
      <c r="AN4175" s="12"/>
      <c r="AO4175" s="12"/>
      <c r="AP4175" s="12"/>
      <c r="AQ4175" s="12"/>
      <c r="AR4175" s="12"/>
      <c r="AS4175" s="12"/>
      <c r="AT4175" s="12"/>
      <c r="AU4175" s="12"/>
      <c r="AV4175" s="12"/>
      <c r="AW4175" s="12"/>
      <c r="AX4175" s="12"/>
      <c r="AY4175" s="12"/>
      <c r="AZ4175" s="12"/>
      <c r="BA4175" s="12"/>
      <c r="BB4175" s="12"/>
      <c r="BC4175" s="12"/>
      <c r="BD4175" s="12"/>
      <c r="BE4175" s="12"/>
      <c r="BF4175" s="12"/>
      <c r="BG4175" s="12"/>
      <c r="BH4175" s="12"/>
      <c r="BI4175" s="12"/>
      <c r="BJ4175" s="12"/>
      <c r="BK4175" s="12"/>
      <c r="BL4175" s="12"/>
      <c r="BM4175" s="12"/>
      <c r="BN4175" s="12"/>
      <c r="BO4175" s="12"/>
      <c r="BP4175" s="12"/>
      <c r="BQ4175" s="12"/>
      <c r="BR4175" s="12"/>
      <c r="BS4175" s="12"/>
      <c r="BT4175" s="12"/>
      <c r="BU4175" s="12"/>
      <c r="BV4175" s="12"/>
      <c r="BW4175" s="12"/>
      <c r="BX4175" s="12"/>
      <c r="BY4175" s="12"/>
      <c r="BZ4175" s="12"/>
      <c r="CA4175" s="12"/>
      <c r="CB4175" s="12"/>
      <c r="CC4175" s="12"/>
      <c r="CD4175" s="12"/>
      <c r="CE4175" s="12"/>
      <c r="CF4175" s="12"/>
      <c r="CG4175" s="12"/>
      <c r="CH4175" s="12"/>
      <c r="CI4175" s="12"/>
      <c r="CJ4175" s="12"/>
      <c r="CK4175" s="12"/>
      <c r="CL4175" s="12"/>
      <c r="CM4175" s="12"/>
      <c r="CN4175" s="12"/>
      <c r="CO4175" s="12"/>
      <c r="CP4175" s="12"/>
      <c r="CQ4175" s="12"/>
      <c r="CR4175" s="12"/>
      <c r="CS4175" s="12"/>
      <c r="CT4175" s="12"/>
      <c r="CU4175" s="12"/>
      <c r="CV4175" s="12"/>
      <c r="CW4175" s="12"/>
      <c r="CX4175" s="12"/>
      <c r="CY4175" s="12"/>
      <c r="CZ4175" s="12"/>
      <c r="DA4175" s="12"/>
      <c r="DB4175" s="12"/>
      <c r="DC4175" s="12"/>
      <c r="DD4175" s="12"/>
      <c r="DE4175" s="12"/>
      <c r="DF4175" s="12"/>
      <c r="DG4175" s="12"/>
      <c r="DH4175" s="12"/>
      <c r="DI4175" s="12"/>
      <c r="DJ4175" s="12"/>
      <c r="DK4175" s="12"/>
      <c r="DL4175" s="12"/>
      <c r="DM4175" s="12"/>
      <c r="DN4175" s="12"/>
      <c r="DO4175" s="12"/>
      <c r="DP4175" s="12"/>
      <c r="DQ4175" s="12"/>
      <c r="DR4175" s="12"/>
      <c r="DS4175" s="12"/>
      <c r="DT4175" s="12"/>
      <c r="DU4175" s="12"/>
      <c r="DV4175" s="12"/>
    </row>
    <row r="4176" spans="1:126" s="14" customFormat="1" ht="45.75" thickBot="1" x14ac:dyDescent="0.3">
      <c r="A4176" s="12"/>
      <c r="B4176" s="13">
        <f t="shared" si="68"/>
        <v>4167</v>
      </c>
      <c r="C4176" s="2" t="s">
        <v>3814</v>
      </c>
      <c r="D4176" s="9">
        <v>8433</v>
      </c>
      <c r="E4176" s="2" t="s">
        <v>3502</v>
      </c>
      <c r="F4176" s="2" t="s">
        <v>3510</v>
      </c>
      <c r="G4176" s="2" t="s">
        <v>6943</v>
      </c>
      <c r="H4176" s="2" t="s">
        <v>334</v>
      </c>
      <c r="J4176" s="12"/>
      <c r="K4176" s="12"/>
      <c r="L4176" s="12"/>
      <c r="M4176" s="12"/>
      <c r="N4176" s="12"/>
      <c r="O4176" s="12"/>
      <c r="P4176" s="12"/>
      <c r="Q4176" s="12"/>
      <c r="R4176" s="12"/>
      <c r="S4176" s="12"/>
      <c r="T4176" s="12"/>
      <c r="U4176" s="12"/>
      <c r="V4176" s="12"/>
      <c r="W4176" s="12"/>
      <c r="X4176" s="12"/>
      <c r="Y4176" s="12"/>
      <c r="Z4176" s="12"/>
      <c r="AA4176" s="12"/>
      <c r="AB4176" s="12"/>
      <c r="AC4176" s="12"/>
      <c r="AD4176" s="12"/>
      <c r="AE4176" s="12"/>
      <c r="AF4176" s="12"/>
      <c r="AG4176" s="12"/>
      <c r="AH4176" s="12"/>
      <c r="AI4176" s="12"/>
      <c r="AJ4176" s="12"/>
      <c r="AK4176" s="12"/>
      <c r="AL4176" s="12"/>
      <c r="AM4176" s="12"/>
      <c r="AN4176" s="12"/>
      <c r="AO4176" s="12"/>
      <c r="AP4176" s="12"/>
      <c r="AQ4176" s="12"/>
      <c r="AR4176" s="12"/>
      <c r="AS4176" s="12"/>
      <c r="AT4176" s="12"/>
      <c r="AU4176" s="12"/>
      <c r="AV4176" s="12"/>
      <c r="AW4176" s="12"/>
      <c r="AX4176" s="12"/>
      <c r="AY4176" s="12"/>
      <c r="AZ4176" s="12"/>
      <c r="BA4176" s="12"/>
      <c r="BB4176" s="12"/>
      <c r="BC4176" s="12"/>
      <c r="BD4176" s="12"/>
      <c r="BE4176" s="12"/>
      <c r="BF4176" s="12"/>
      <c r="BG4176" s="12"/>
      <c r="BH4176" s="12"/>
      <c r="BI4176" s="12"/>
      <c r="BJ4176" s="12"/>
      <c r="BK4176" s="12"/>
      <c r="BL4176" s="12"/>
      <c r="BM4176" s="12"/>
      <c r="BN4176" s="12"/>
      <c r="BO4176" s="12"/>
      <c r="BP4176" s="12"/>
      <c r="BQ4176" s="12"/>
      <c r="BR4176" s="12"/>
      <c r="BS4176" s="12"/>
      <c r="BT4176" s="12"/>
      <c r="BU4176" s="12"/>
      <c r="BV4176" s="12"/>
      <c r="BW4176" s="12"/>
      <c r="BX4176" s="12"/>
      <c r="BY4176" s="12"/>
      <c r="BZ4176" s="12"/>
      <c r="CA4176" s="12"/>
      <c r="CB4176" s="12"/>
      <c r="CC4176" s="12"/>
      <c r="CD4176" s="12"/>
      <c r="CE4176" s="12"/>
      <c r="CF4176" s="12"/>
      <c r="CG4176" s="12"/>
      <c r="CH4176" s="12"/>
      <c r="CI4176" s="12"/>
      <c r="CJ4176" s="12"/>
      <c r="CK4176" s="12"/>
      <c r="CL4176" s="12"/>
      <c r="CM4176" s="12"/>
      <c r="CN4176" s="12"/>
      <c r="CO4176" s="12"/>
      <c r="CP4176" s="12"/>
      <c r="CQ4176" s="12"/>
      <c r="CR4176" s="12"/>
      <c r="CS4176" s="12"/>
      <c r="CT4176" s="12"/>
      <c r="CU4176" s="12"/>
      <c r="CV4176" s="12"/>
      <c r="CW4176" s="12"/>
      <c r="CX4176" s="12"/>
      <c r="CY4176" s="12"/>
      <c r="CZ4176" s="12"/>
      <c r="DA4176" s="12"/>
      <c r="DB4176" s="12"/>
      <c r="DC4176" s="12"/>
      <c r="DD4176" s="12"/>
      <c r="DE4176" s="12"/>
      <c r="DF4176" s="12"/>
      <c r="DG4176" s="12"/>
      <c r="DH4176" s="12"/>
      <c r="DI4176" s="12"/>
      <c r="DJ4176" s="12"/>
      <c r="DK4176" s="12"/>
      <c r="DL4176" s="12"/>
      <c r="DM4176" s="12"/>
      <c r="DN4176" s="12"/>
      <c r="DO4176" s="12"/>
      <c r="DP4176" s="12"/>
      <c r="DQ4176" s="12"/>
      <c r="DR4176" s="12"/>
      <c r="DS4176" s="12"/>
      <c r="DT4176" s="12"/>
      <c r="DU4176" s="12"/>
      <c r="DV4176" s="12"/>
    </row>
    <row r="4177" spans="1:126" s="14" customFormat="1" ht="75.75" thickBot="1" x14ac:dyDescent="0.3">
      <c r="A4177" s="12"/>
      <c r="B4177" s="13">
        <f t="shared" si="68"/>
        <v>4168</v>
      </c>
      <c r="C4177" s="2" t="s">
        <v>3814</v>
      </c>
      <c r="D4177" s="9">
        <v>8432</v>
      </c>
      <c r="E4177" s="2" t="s">
        <v>3518</v>
      </c>
      <c r="F4177" s="2" t="s">
        <v>4215</v>
      </c>
      <c r="G4177" s="2" t="s">
        <v>4214</v>
      </c>
      <c r="H4177" s="2" t="s">
        <v>334</v>
      </c>
      <c r="J4177" s="12"/>
      <c r="K4177" s="12"/>
      <c r="L4177" s="12"/>
      <c r="M4177" s="12"/>
      <c r="N4177" s="12"/>
      <c r="O4177" s="12"/>
      <c r="P4177" s="12"/>
      <c r="Q4177" s="12"/>
      <c r="R4177" s="12"/>
      <c r="S4177" s="12"/>
      <c r="T4177" s="12"/>
      <c r="U4177" s="12"/>
      <c r="V4177" s="12"/>
      <c r="W4177" s="12"/>
      <c r="X4177" s="12"/>
      <c r="Y4177" s="12"/>
      <c r="Z4177" s="12"/>
      <c r="AA4177" s="12"/>
      <c r="AB4177" s="12"/>
      <c r="AC4177" s="12"/>
      <c r="AD4177" s="12"/>
      <c r="AE4177" s="12"/>
      <c r="AF4177" s="12"/>
      <c r="AG4177" s="12"/>
      <c r="AH4177" s="12"/>
      <c r="AI4177" s="12"/>
      <c r="AJ4177" s="12"/>
      <c r="AK4177" s="12"/>
      <c r="AL4177" s="12"/>
      <c r="AM4177" s="12"/>
      <c r="AN4177" s="12"/>
      <c r="AO4177" s="12"/>
      <c r="AP4177" s="12"/>
      <c r="AQ4177" s="12"/>
      <c r="AR4177" s="12"/>
      <c r="AS4177" s="12"/>
      <c r="AT4177" s="12"/>
      <c r="AU4177" s="12"/>
      <c r="AV4177" s="12"/>
      <c r="AW4177" s="12"/>
      <c r="AX4177" s="12"/>
      <c r="AY4177" s="12"/>
      <c r="AZ4177" s="12"/>
      <c r="BA4177" s="12"/>
      <c r="BB4177" s="12"/>
      <c r="BC4177" s="12"/>
      <c r="BD4177" s="12"/>
      <c r="BE4177" s="12"/>
      <c r="BF4177" s="12"/>
      <c r="BG4177" s="12"/>
      <c r="BH4177" s="12"/>
      <c r="BI4177" s="12"/>
      <c r="BJ4177" s="12"/>
      <c r="BK4177" s="12"/>
      <c r="BL4177" s="12"/>
      <c r="BM4177" s="12"/>
      <c r="BN4177" s="12"/>
      <c r="BO4177" s="12"/>
      <c r="BP4177" s="12"/>
      <c r="BQ4177" s="12"/>
      <c r="BR4177" s="12"/>
      <c r="BS4177" s="12"/>
      <c r="BT4177" s="12"/>
      <c r="BU4177" s="12"/>
      <c r="BV4177" s="12"/>
      <c r="BW4177" s="12"/>
      <c r="BX4177" s="12"/>
      <c r="BY4177" s="12"/>
      <c r="BZ4177" s="12"/>
      <c r="CA4177" s="12"/>
      <c r="CB4177" s="12"/>
      <c r="CC4177" s="12"/>
      <c r="CD4177" s="12"/>
      <c r="CE4177" s="12"/>
      <c r="CF4177" s="12"/>
      <c r="CG4177" s="12"/>
      <c r="CH4177" s="12"/>
      <c r="CI4177" s="12"/>
      <c r="CJ4177" s="12"/>
      <c r="CK4177" s="12"/>
      <c r="CL4177" s="12"/>
      <c r="CM4177" s="12"/>
      <c r="CN4177" s="12"/>
      <c r="CO4177" s="12"/>
      <c r="CP4177" s="12"/>
      <c r="CQ4177" s="12"/>
      <c r="CR4177" s="12"/>
      <c r="CS4177" s="12"/>
      <c r="CT4177" s="12"/>
      <c r="CU4177" s="12"/>
      <c r="CV4177" s="12"/>
      <c r="CW4177" s="12"/>
      <c r="CX4177" s="12"/>
      <c r="CY4177" s="12"/>
      <c r="CZ4177" s="12"/>
      <c r="DA4177" s="12"/>
      <c r="DB4177" s="12"/>
      <c r="DC4177" s="12"/>
      <c r="DD4177" s="12"/>
      <c r="DE4177" s="12"/>
      <c r="DF4177" s="12"/>
      <c r="DG4177" s="12"/>
      <c r="DH4177" s="12"/>
      <c r="DI4177" s="12"/>
      <c r="DJ4177" s="12"/>
      <c r="DK4177" s="12"/>
      <c r="DL4177" s="12"/>
      <c r="DM4177" s="12"/>
      <c r="DN4177" s="12"/>
      <c r="DO4177" s="12"/>
      <c r="DP4177" s="12"/>
      <c r="DQ4177" s="12"/>
      <c r="DR4177" s="12"/>
      <c r="DS4177" s="12"/>
      <c r="DT4177" s="12"/>
      <c r="DU4177" s="12"/>
      <c r="DV4177" s="12"/>
    </row>
    <row r="4178" spans="1:126" s="14" customFormat="1" ht="105.75" thickBot="1" x14ac:dyDescent="0.3">
      <c r="A4178" s="12"/>
      <c r="B4178" s="13">
        <f t="shared" si="68"/>
        <v>4169</v>
      </c>
      <c r="C4178" s="2" t="s">
        <v>3814</v>
      </c>
      <c r="D4178" s="9">
        <v>8432</v>
      </c>
      <c r="E4178" s="2" t="s">
        <v>3518</v>
      </c>
      <c r="F4178" s="2" t="s">
        <v>3519</v>
      </c>
      <c r="G4178" s="2" t="s">
        <v>6117</v>
      </c>
      <c r="H4178" s="2" t="s">
        <v>334</v>
      </c>
      <c r="J4178" s="12"/>
      <c r="K4178" s="12"/>
      <c r="L4178" s="12"/>
      <c r="M4178" s="12"/>
      <c r="N4178" s="12"/>
      <c r="O4178" s="12"/>
      <c r="P4178" s="12"/>
      <c r="Q4178" s="12"/>
      <c r="R4178" s="12"/>
      <c r="S4178" s="12"/>
      <c r="T4178" s="12"/>
      <c r="U4178" s="12"/>
      <c r="V4178" s="12"/>
      <c r="W4178" s="12"/>
      <c r="X4178" s="12"/>
      <c r="Y4178" s="12"/>
      <c r="Z4178" s="12"/>
      <c r="AA4178" s="12"/>
      <c r="AB4178" s="12"/>
      <c r="AC4178" s="12"/>
      <c r="AD4178" s="12"/>
      <c r="AE4178" s="12"/>
      <c r="AF4178" s="12"/>
      <c r="AG4178" s="12"/>
      <c r="AH4178" s="12"/>
      <c r="AI4178" s="12"/>
      <c r="AJ4178" s="12"/>
      <c r="AK4178" s="12"/>
      <c r="AL4178" s="12"/>
      <c r="AM4178" s="12"/>
      <c r="AN4178" s="12"/>
      <c r="AO4178" s="12"/>
      <c r="AP4178" s="12"/>
      <c r="AQ4178" s="12"/>
      <c r="AR4178" s="12"/>
      <c r="AS4178" s="12"/>
      <c r="AT4178" s="12"/>
      <c r="AU4178" s="12"/>
      <c r="AV4178" s="12"/>
      <c r="AW4178" s="12"/>
      <c r="AX4178" s="12"/>
      <c r="AY4178" s="12"/>
      <c r="AZ4178" s="12"/>
      <c r="BA4178" s="12"/>
      <c r="BB4178" s="12"/>
      <c r="BC4178" s="12"/>
      <c r="BD4178" s="12"/>
      <c r="BE4178" s="12"/>
      <c r="BF4178" s="12"/>
      <c r="BG4178" s="12"/>
      <c r="BH4178" s="12"/>
      <c r="BI4178" s="12"/>
      <c r="BJ4178" s="12"/>
      <c r="BK4178" s="12"/>
      <c r="BL4178" s="12"/>
      <c r="BM4178" s="12"/>
      <c r="BN4178" s="12"/>
      <c r="BO4178" s="12"/>
      <c r="BP4178" s="12"/>
      <c r="BQ4178" s="12"/>
      <c r="BR4178" s="12"/>
      <c r="BS4178" s="12"/>
      <c r="BT4178" s="12"/>
      <c r="BU4178" s="12"/>
      <c r="BV4178" s="12"/>
      <c r="BW4178" s="12"/>
      <c r="BX4178" s="12"/>
      <c r="BY4178" s="12"/>
      <c r="BZ4178" s="12"/>
      <c r="CA4178" s="12"/>
      <c r="CB4178" s="12"/>
      <c r="CC4178" s="12"/>
      <c r="CD4178" s="12"/>
      <c r="CE4178" s="12"/>
      <c r="CF4178" s="12"/>
      <c r="CG4178" s="12"/>
      <c r="CH4178" s="12"/>
      <c r="CI4178" s="12"/>
      <c r="CJ4178" s="12"/>
      <c r="CK4178" s="12"/>
      <c r="CL4178" s="12"/>
      <c r="CM4178" s="12"/>
      <c r="CN4178" s="12"/>
      <c r="CO4178" s="12"/>
      <c r="CP4178" s="12"/>
      <c r="CQ4178" s="12"/>
      <c r="CR4178" s="12"/>
      <c r="CS4178" s="12"/>
      <c r="CT4178" s="12"/>
      <c r="CU4178" s="12"/>
      <c r="CV4178" s="12"/>
      <c r="CW4178" s="12"/>
      <c r="CX4178" s="12"/>
      <c r="CY4178" s="12"/>
      <c r="CZ4178" s="12"/>
      <c r="DA4178" s="12"/>
      <c r="DB4178" s="12"/>
      <c r="DC4178" s="12"/>
      <c r="DD4178" s="12"/>
      <c r="DE4178" s="12"/>
      <c r="DF4178" s="12"/>
      <c r="DG4178" s="12"/>
      <c r="DH4178" s="12"/>
      <c r="DI4178" s="12"/>
      <c r="DJ4178" s="12"/>
      <c r="DK4178" s="12"/>
      <c r="DL4178" s="12"/>
      <c r="DM4178" s="12"/>
      <c r="DN4178" s="12"/>
      <c r="DO4178" s="12"/>
      <c r="DP4178" s="12"/>
      <c r="DQ4178" s="12"/>
      <c r="DR4178" s="12"/>
      <c r="DS4178" s="12"/>
      <c r="DT4178" s="12"/>
      <c r="DU4178" s="12"/>
      <c r="DV4178" s="12"/>
    </row>
    <row r="4179" spans="1:126" s="14" customFormat="1" ht="105.75" thickBot="1" x14ac:dyDescent="0.3">
      <c r="A4179" s="12"/>
      <c r="B4179" s="13">
        <f t="shared" si="68"/>
        <v>4170</v>
      </c>
      <c r="C4179" s="2" t="s">
        <v>3814</v>
      </c>
      <c r="D4179" s="9">
        <v>8432</v>
      </c>
      <c r="E4179" s="2" t="s">
        <v>3518</v>
      </c>
      <c r="F4179" s="2" t="s">
        <v>4234</v>
      </c>
      <c r="G4179" s="2" t="s">
        <v>4266</v>
      </c>
      <c r="H4179" s="2" t="s">
        <v>334</v>
      </c>
      <c r="J4179" s="12"/>
      <c r="K4179" s="12"/>
      <c r="L4179" s="12"/>
      <c r="M4179" s="12"/>
      <c r="N4179" s="12"/>
      <c r="O4179" s="12"/>
      <c r="P4179" s="12"/>
      <c r="Q4179" s="12"/>
      <c r="R4179" s="12"/>
      <c r="S4179" s="12"/>
      <c r="T4179" s="12"/>
      <c r="U4179" s="12"/>
      <c r="V4179" s="12"/>
      <c r="W4179" s="12"/>
      <c r="X4179" s="12"/>
      <c r="Y4179" s="12"/>
      <c r="Z4179" s="12"/>
      <c r="AA4179" s="12"/>
      <c r="AB4179" s="12"/>
      <c r="AC4179" s="12"/>
      <c r="AD4179" s="12"/>
      <c r="AE4179" s="12"/>
      <c r="AF4179" s="12"/>
      <c r="AG4179" s="12"/>
      <c r="AH4179" s="12"/>
      <c r="AI4179" s="12"/>
      <c r="AJ4179" s="12"/>
      <c r="AK4179" s="12"/>
      <c r="AL4179" s="12"/>
      <c r="AM4179" s="12"/>
      <c r="AN4179" s="12"/>
      <c r="AO4179" s="12"/>
      <c r="AP4179" s="12"/>
      <c r="AQ4179" s="12"/>
      <c r="AR4179" s="12"/>
      <c r="AS4179" s="12"/>
      <c r="AT4179" s="12"/>
      <c r="AU4179" s="12"/>
      <c r="AV4179" s="12"/>
      <c r="AW4179" s="12"/>
      <c r="AX4179" s="12"/>
      <c r="AY4179" s="12"/>
      <c r="AZ4179" s="12"/>
      <c r="BA4179" s="12"/>
      <c r="BB4179" s="12"/>
      <c r="BC4179" s="12"/>
      <c r="BD4179" s="12"/>
      <c r="BE4179" s="12"/>
      <c r="BF4179" s="12"/>
      <c r="BG4179" s="12"/>
      <c r="BH4179" s="12"/>
      <c r="BI4179" s="12"/>
      <c r="BJ4179" s="12"/>
      <c r="BK4179" s="12"/>
      <c r="BL4179" s="12"/>
      <c r="BM4179" s="12"/>
      <c r="BN4179" s="12"/>
      <c r="BO4179" s="12"/>
      <c r="BP4179" s="12"/>
      <c r="BQ4179" s="12"/>
      <c r="BR4179" s="12"/>
      <c r="BS4179" s="12"/>
      <c r="BT4179" s="12"/>
      <c r="BU4179" s="12"/>
      <c r="BV4179" s="12"/>
      <c r="BW4179" s="12"/>
      <c r="BX4179" s="12"/>
      <c r="BY4179" s="12"/>
      <c r="BZ4179" s="12"/>
      <c r="CA4179" s="12"/>
      <c r="CB4179" s="12"/>
      <c r="CC4179" s="12"/>
      <c r="CD4179" s="12"/>
      <c r="CE4179" s="12"/>
      <c r="CF4179" s="12"/>
      <c r="CG4179" s="12"/>
      <c r="CH4179" s="12"/>
      <c r="CI4179" s="12"/>
      <c r="CJ4179" s="12"/>
      <c r="CK4179" s="12"/>
      <c r="CL4179" s="12"/>
      <c r="CM4179" s="12"/>
      <c r="CN4179" s="12"/>
      <c r="CO4179" s="12"/>
      <c r="CP4179" s="12"/>
      <c r="CQ4179" s="12"/>
      <c r="CR4179" s="12"/>
      <c r="CS4179" s="12"/>
      <c r="CT4179" s="12"/>
      <c r="CU4179" s="12"/>
      <c r="CV4179" s="12"/>
      <c r="CW4179" s="12"/>
      <c r="CX4179" s="12"/>
      <c r="CY4179" s="12"/>
      <c r="CZ4179" s="12"/>
      <c r="DA4179" s="12"/>
      <c r="DB4179" s="12"/>
      <c r="DC4179" s="12"/>
      <c r="DD4179" s="12"/>
      <c r="DE4179" s="12"/>
      <c r="DF4179" s="12"/>
      <c r="DG4179" s="12"/>
      <c r="DH4179" s="12"/>
      <c r="DI4179" s="12"/>
      <c r="DJ4179" s="12"/>
      <c r="DK4179" s="12"/>
      <c r="DL4179" s="12"/>
      <c r="DM4179" s="12"/>
      <c r="DN4179" s="12"/>
      <c r="DO4179" s="12"/>
      <c r="DP4179" s="12"/>
      <c r="DQ4179" s="12"/>
      <c r="DR4179" s="12"/>
      <c r="DS4179" s="12"/>
      <c r="DT4179" s="12"/>
      <c r="DU4179" s="12"/>
      <c r="DV4179" s="12"/>
    </row>
    <row r="4180" spans="1:126" s="14" customFormat="1" ht="90.75" thickBot="1" x14ac:dyDescent="0.3">
      <c r="A4180" s="12"/>
      <c r="B4180" s="13">
        <f t="shared" si="68"/>
        <v>4171</v>
      </c>
      <c r="C4180" s="2" t="s">
        <v>3814</v>
      </c>
      <c r="D4180" s="9">
        <v>8432</v>
      </c>
      <c r="E4180" s="2" t="s">
        <v>3518</v>
      </c>
      <c r="F4180" s="2" t="s">
        <v>4185</v>
      </c>
      <c r="G4180" s="2" t="s">
        <v>3524</v>
      </c>
      <c r="H4180" s="2" t="s">
        <v>334</v>
      </c>
      <c r="J4180" s="12"/>
      <c r="K4180" s="12"/>
      <c r="L4180" s="12"/>
      <c r="M4180" s="12"/>
      <c r="N4180" s="12"/>
      <c r="O4180" s="12"/>
      <c r="P4180" s="12"/>
      <c r="Q4180" s="12"/>
      <c r="R4180" s="12"/>
      <c r="S4180" s="12"/>
      <c r="T4180" s="12"/>
      <c r="U4180" s="12"/>
      <c r="V4180" s="12"/>
      <c r="W4180" s="12"/>
      <c r="X4180" s="12"/>
      <c r="Y4180" s="12"/>
      <c r="Z4180" s="12"/>
      <c r="AA4180" s="12"/>
      <c r="AB4180" s="12"/>
      <c r="AC4180" s="12"/>
      <c r="AD4180" s="12"/>
      <c r="AE4180" s="12"/>
      <c r="AF4180" s="12"/>
      <c r="AG4180" s="12"/>
      <c r="AH4180" s="12"/>
      <c r="AI4180" s="12"/>
      <c r="AJ4180" s="12"/>
      <c r="AK4180" s="12"/>
      <c r="AL4180" s="12"/>
      <c r="AM4180" s="12"/>
      <c r="AN4180" s="12"/>
      <c r="AO4180" s="12"/>
      <c r="AP4180" s="12"/>
      <c r="AQ4180" s="12"/>
      <c r="AR4180" s="12"/>
      <c r="AS4180" s="12"/>
      <c r="AT4180" s="12"/>
      <c r="AU4180" s="12"/>
      <c r="AV4180" s="12"/>
      <c r="AW4180" s="12"/>
      <c r="AX4180" s="12"/>
      <c r="AY4180" s="12"/>
      <c r="AZ4180" s="12"/>
      <c r="BA4180" s="12"/>
      <c r="BB4180" s="12"/>
      <c r="BC4180" s="12"/>
      <c r="BD4180" s="12"/>
      <c r="BE4180" s="12"/>
      <c r="BF4180" s="12"/>
      <c r="BG4180" s="12"/>
      <c r="BH4180" s="12"/>
      <c r="BI4180" s="12"/>
      <c r="BJ4180" s="12"/>
      <c r="BK4180" s="12"/>
      <c r="BL4180" s="12"/>
      <c r="BM4180" s="12"/>
      <c r="BN4180" s="12"/>
      <c r="BO4180" s="12"/>
      <c r="BP4180" s="12"/>
      <c r="BQ4180" s="12"/>
      <c r="BR4180" s="12"/>
      <c r="BS4180" s="12"/>
      <c r="BT4180" s="12"/>
      <c r="BU4180" s="12"/>
      <c r="BV4180" s="12"/>
      <c r="BW4180" s="12"/>
      <c r="BX4180" s="12"/>
      <c r="BY4180" s="12"/>
      <c r="BZ4180" s="12"/>
      <c r="CA4180" s="12"/>
      <c r="CB4180" s="12"/>
      <c r="CC4180" s="12"/>
      <c r="CD4180" s="12"/>
      <c r="CE4180" s="12"/>
      <c r="CF4180" s="12"/>
      <c r="CG4180" s="12"/>
      <c r="CH4180" s="12"/>
      <c r="CI4180" s="12"/>
      <c r="CJ4180" s="12"/>
      <c r="CK4180" s="12"/>
      <c r="CL4180" s="12"/>
      <c r="CM4180" s="12"/>
      <c r="CN4180" s="12"/>
      <c r="CO4180" s="12"/>
      <c r="CP4180" s="12"/>
      <c r="CQ4180" s="12"/>
      <c r="CR4180" s="12"/>
      <c r="CS4180" s="12"/>
      <c r="CT4180" s="12"/>
      <c r="CU4180" s="12"/>
      <c r="CV4180" s="12"/>
      <c r="CW4180" s="12"/>
      <c r="CX4180" s="12"/>
      <c r="CY4180" s="12"/>
      <c r="CZ4180" s="12"/>
      <c r="DA4180" s="12"/>
      <c r="DB4180" s="12"/>
      <c r="DC4180" s="12"/>
      <c r="DD4180" s="12"/>
      <c r="DE4180" s="12"/>
      <c r="DF4180" s="12"/>
      <c r="DG4180" s="12"/>
      <c r="DH4180" s="12"/>
      <c r="DI4180" s="12"/>
      <c r="DJ4180" s="12"/>
      <c r="DK4180" s="12"/>
      <c r="DL4180" s="12"/>
      <c r="DM4180" s="12"/>
      <c r="DN4180" s="12"/>
      <c r="DO4180" s="12"/>
      <c r="DP4180" s="12"/>
      <c r="DQ4180" s="12"/>
      <c r="DR4180" s="12"/>
      <c r="DS4180" s="12"/>
      <c r="DT4180" s="12"/>
      <c r="DU4180" s="12"/>
      <c r="DV4180" s="12"/>
    </row>
    <row r="4181" spans="1:126" s="14" customFormat="1" ht="105.75" thickBot="1" x14ac:dyDescent="0.3">
      <c r="A4181" s="12"/>
      <c r="B4181" s="13">
        <f t="shared" si="68"/>
        <v>4172</v>
      </c>
      <c r="C4181" s="2" t="s">
        <v>3814</v>
      </c>
      <c r="D4181" s="9">
        <v>8432</v>
      </c>
      <c r="E4181" s="2" t="s">
        <v>3518</v>
      </c>
      <c r="F4181" s="2" t="s">
        <v>3520</v>
      </c>
      <c r="G4181" s="2" t="s">
        <v>3525</v>
      </c>
      <c r="H4181" s="2" t="s">
        <v>334</v>
      </c>
      <c r="J4181" s="12"/>
      <c r="K4181" s="12"/>
      <c r="L4181" s="12"/>
      <c r="M4181" s="12"/>
      <c r="N4181" s="12"/>
      <c r="O4181" s="12"/>
      <c r="P4181" s="12"/>
      <c r="Q4181" s="12"/>
      <c r="R4181" s="12"/>
      <c r="S4181" s="12"/>
      <c r="T4181" s="12"/>
      <c r="U4181" s="12"/>
      <c r="V4181" s="12"/>
      <c r="W4181" s="12"/>
      <c r="X4181" s="12"/>
      <c r="Y4181" s="12"/>
      <c r="Z4181" s="12"/>
      <c r="AA4181" s="12"/>
      <c r="AB4181" s="12"/>
      <c r="AC4181" s="12"/>
      <c r="AD4181" s="12"/>
      <c r="AE4181" s="12"/>
      <c r="AF4181" s="12"/>
      <c r="AG4181" s="12"/>
      <c r="AH4181" s="12"/>
      <c r="AI4181" s="12"/>
      <c r="AJ4181" s="12"/>
      <c r="AK4181" s="12"/>
      <c r="AL4181" s="12"/>
      <c r="AM4181" s="12"/>
      <c r="AN4181" s="12"/>
      <c r="AO4181" s="12"/>
      <c r="AP4181" s="12"/>
      <c r="AQ4181" s="12"/>
      <c r="AR4181" s="12"/>
      <c r="AS4181" s="12"/>
      <c r="AT4181" s="12"/>
      <c r="AU4181" s="12"/>
      <c r="AV4181" s="12"/>
      <c r="AW4181" s="12"/>
      <c r="AX4181" s="12"/>
      <c r="AY4181" s="12"/>
      <c r="AZ4181" s="12"/>
      <c r="BA4181" s="12"/>
      <c r="BB4181" s="12"/>
      <c r="BC4181" s="12"/>
      <c r="BD4181" s="12"/>
      <c r="BE4181" s="12"/>
      <c r="BF4181" s="12"/>
      <c r="BG4181" s="12"/>
      <c r="BH4181" s="12"/>
      <c r="BI4181" s="12"/>
      <c r="BJ4181" s="12"/>
      <c r="BK4181" s="12"/>
      <c r="BL4181" s="12"/>
      <c r="BM4181" s="12"/>
      <c r="BN4181" s="12"/>
      <c r="BO4181" s="12"/>
      <c r="BP4181" s="12"/>
      <c r="BQ4181" s="12"/>
      <c r="BR4181" s="12"/>
      <c r="BS4181" s="12"/>
      <c r="BT4181" s="12"/>
      <c r="BU4181" s="12"/>
      <c r="BV4181" s="12"/>
      <c r="BW4181" s="12"/>
      <c r="BX4181" s="12"/>
      <c r="BY4181" s="12"/>
      <c r="BZ4181" s="12"/>
      <c r="CA4181" s="12"/>
      <c r="CB4181" s="12"/>
      <c r="CC4181" s="12"/>
      <c r="CD4181" s="12"/>
      <c r="CE4181" s="12"/>
      <c r="CF4181" s="12"/>
      <c r="CG4181" s="12"/>
      <c r="CH4181" s="12"/>
      <c r="CI4181" s="12"/>
      <c r="CJ4181" s="12"/>
      <c r="CK4181" s="12"/>
      <c r="CL4181" s="12"/>
      <c r="CM4181" s="12"/>
      <c r="CN4181" s="12"/>
      <c r="CO4181" s="12"/>
      <c r="CP4181" s="12"/>
      <c r="CQ4181" s="12"/>
      <c r="CR4181" s="12"/>
      <c r="CS4181" s="12"/>
      <c r="CT4181" s="12"/>
      <c r="CU4181" s="12"/>
      <c r="CV4181" s="12"/>
      <c r="CW4181" s="12"/>
      <c r="CX4181" s="12"/>
      <c r="CY4181" s="12"/>
      <c r="CZ4181" s="12"/>
      <c r="DA4181" s="12"/>
      <c r="DB4181" s="12"/>
      <c r="DC4181" s="12"/>
      <c r="DD4181" s="12"/>
      <c r="DE4181" s="12"/>
      <c r="DF4181" s="12"/>
      <c r="DG4181" s="12"/>
      <c r="DH4181" s="12"/>
      <c r="DI4181" s="12"/>
      <c r="DJ4181" s="12"/>
      <c r="DK4181" s="12"/>
      <c r="DL4181" s="12"/>
      <c r="DM4181" s="12"/>
      <c r="DN4181" s="12"/>
      <c r="DO4181" s="12"/>
      <c r="DP4181" s="12"/>
      <c r="DQ4181" s="12"/>
      <c r="DR4181" s="12"/>
      <c r="DS4181" s="12"/>
      <c r="DT4181" s="12"/>
      <c r="DU4181" s="12"/>
      <c r="DV4181" s="12"/>
    </row>
    <row r="4182" spans="1:126" s="14" customFormat="1" ht="75.75" thickBot="1" x14ac:dyDescent="0.3">
      <c r="A4182" s="12"/>
      <c r="B4182" s="13">
        <f t="shared" si="68"/>
        <v>4173</v>
      </c>
      <c r="C4182" s="2" t="s">
        <v>3814</v>
      </c>
      <c r="D4182" s="9">
        <v>8432</v>
      </c>
      <c r="E4182" s="2" t="s">
        <v>3518</v>
      </c>
      <c r="F4182" s="2" t="s">
        <v>3521</v>
      </c>
      <c r="G4182" s="2" t="s">
        <v>3526</v>
      </c>
      <c r="H4182" s="2" t="s">
        <v>334</v>
      </c>
      <c r="J4182" s="12"/>
      <c r="K4182" s="12"/>
      <c r="L4182" s="12"/>
      <c r="M4182" s="12"/>
      <c r="N4182" s="12"/>
      <c r="O4182" s="12"/>
      <c r="P4182" s="12"/>
      <c r="Q4182" s="12"/>
      <c r="R4182" s="12"/>
      <c r="S4182" s="12"/>
      <c r="T4182" s="12"/>
      <c r="U4182" s="12"/>
      <c r="V4182" s="12"/>
      <c r="W4182" s="12"/>
      <c r="X4182" s="12"/>
      <c r="Y4182" s="12"/>
      <c r="Z4182" s="12"/>
      <c r="AA4182" s="12"/>
      <c r="AB4182" s="12"/>
      <c r="AC4182" s="12"/>
      <c r="AD4182" s="12"/>
      <c r="AE4182" s="12"/>
      <c r="AF4182" s="12"/>
      <c r="AG4182" s="12"/>
      <c r="AH4182" s="12"/>
      <c r="AI4182" s="12"/>
      <c r="AJ4182" s="12"/>
      <c r="AK4182" s="12"/>
      <c r="AL4182" s="12"/>
      <c r="AM4182" s="12"/>
      <c r="AN4182" s="12"/>
      <c r="AO4182" s="12"/>
      <c r="AP4182" s="12"/>
      <c r="AQ4182" s="12"/>
      <c r="AR4182" s="12"/>
      <c r="AS4182" s="12"/>
      <c r="AT4182" s="12"/>
      <c r="AU4182" s="12"/>
      <c r="AV4182" s="12"/>
      <c r="AW4182" s="12"/>
      <c r="AX4182" s="12"/>
      <c r="AY4182" s="12"/>
      <c r="AZ4182" s="12"/>
      <c r="BA4182" s="12"/>
      <c r="BB4182" s="12"/>
      <c r="BC4182" s="12"/>
      <c r="BD4182" s="12"/>
      <c r="BE4182" s="12"/>
      <c r="BF4182" s="12"/>
      <c r="BG4182" s="12"/>
      <c r="BH4182" s="12"/>
      <c r="BI4182" s="12"/>
      <c r="BJ4182" s="12"/>
      <c r="BK4182" s="12"/>
      <c r="BL4182" s="12"/>
      <c r="BM4182" s="12"/>
      <c r="BN4182" s="12"/>
      <c r="BO4182" s="12"/>
      <c r="BP4182" s="12"/>
      <c r="BQ4182" s="12"/>
      <c r="BR4182" s="12"/>
      <c r="BS4182" s="12"/>
      <c r="BT4182" s="12"/>
      <c r="BU4182" s="12"/>
      <c r="BV4182" s="12"/>
      <c r="BW4182" s="12"/>
      <c r="BX4182" s="12"/>
      <c r="BY4182" s="12"/>
      <c r="BZ4182" s="12"/>
      <c r="CA4182" s="12"/>
      <c r="CB4182" s="12"/>
      <c r="CC4182" s="12"/>
      <c r="CD4182" s="12"/>
      <c r="CE4182" s="12"/>
      <c r="CF4182" s="12"/>
      <c r="CG4182" s="12"/>
      <c r="CH4182" s="12"/>
      <c r="CI4182" s="12"/>
      <c r="CJ4182" s="12"/>
      <c r="CK4182" s="12"/>
      <c r="CL4182" s="12"/>
      <c r="CM4182" s="12"/>
      <c r="CN4182" s="12"/>
      <c r="CO4182" s="12"/>
      <c r="CP4182" s="12"/>
      <c r="CQ4182" s="12"/>
      <c r="CR4182" s="12"/>
      <c r="CS4182" s="12"/>
      <c r="CT4182" s="12"/>
      <c r="CU4182" s="12"/>
      <c r="CV4182" s="12"/>
      <c r="CW4182" s="12"/>
      <c r="CX4182" s="12"/>
      <c r="CY4182" s="12"/>
      <c r="CZ4182" s="12"/>
      <c r="DA4182" s="12"/>
      <c r="DB4182" s="12"/>
      <c r="DC4182" s="12"/>
      <c r="DD4182" s="12"/>
      <c r="DE4182" s="12"/>
      <c r="DF4182" s="12"/>
      <c r="DG4182" s="12"/>
      <c r="DH4182" s="12"/>
      <c r="DI4182" s="12"/>
      <c r="DJ4182" s="12"/>
      <c r="DK4182" s="12"/>
      <c r="DL4182" s="12"/>
      <c r="DM4182" s="12"/>
      <c r="DN4182" s="12"/>
      <c r="DO4182" s="12"/>
      <c r="DP4182" s="12"/>
      <c r="DQ4182" s="12"/>
      <c r="DR4182" s="12"/>
      <c r="DS4182" s="12"/>
      <c r="DT4182" s="12"/>
      <c r="DU4182" s="12"/>
      <c r="DV4182" s="12"/>
    </row>
    <row r="4183" spans="1:126" s="14" customFormat="1" ht="90.75" thickBot="1" x14ac:dyDescent="0.3">
      <c r="A4183" s="12"/>
      <c r="B4183" s="13">
        <f t="shared" si="68"/>
        <v>4174</v>
      </c>
      <c r="C4183" s="2" t="s">
        <v>3814</v>
      </c>
      <c r="D4183" s="9">
        <v>8432</v>
      </c>
      <c r="E4183" s="2" t="s">
        <v>3518</v>
      </c>
      <c r="F4183" s="2" t="s">
        <v>3522</v>
      </c>
      <c r="G4183" s="2" t="s">
        <v>3527</v>
      </c>
      <c r="H4183" s="2" t="s">
        <v>334</v>
      </c>
      <c r="J4183" s="12"/>
      <c r="K4183" s="12"/>
      <c r="L4183" s="12"/>
      <c r="M4183" s="12"/>
      <c r="N4183" s="12"/>
      <c r="O4183" s="12"/>
      <c r="P4183" s="12"/>
      <c r="Q4183" s="12"/>
      <c r="R4183" s="12"/>
      <c r="S4183" s="12"/>
      <c r="T4183" s="12"/>
      <c r="U4183" s="12"/>
      <c r="V4183" s="12"/>
      <c r="W4183" s="12"/>
      <c r="X4183" s="12"/>
      <c r="Y4183" s="12"/>
      <c r="Z4183" s="12"/>
      <c r="AA4183" s="12"/>
      <c r="AB4183" s="12"/>
      <c r="AC4183" s="12"/>
      <c r="AD4183" s="12"/>
      <c r="AE4183" s="12"/>
      <c r="AF4183" s="12"/>
      <c r="AG4183" s="12"/>
      <c r="AH4183" s="12"/>
      <c r="AI4183" s="12"/>
      <c r="AJ4183" s="12"/>
      <c r="AK4183" s="12"/>
      <c r="AL4183" s="12"/>
      <c r="AM4183" s="12"/>
      <c r="AN4183" s="12"/>
      <c r="AO4183" s="12"/>
      <c r="AP4183" s="12"/>
      <c r="AQ4183" s="12"/>
      <c r="AR4183" s="12"/>
      <c r="AS4183" s="12"/>
      <c r="AT4183" s="12"/>
      <c r="AU4183" s="12"/>
      <c r="AV4183" s="12"/>
      <c r="AW4183" s="12"/>
      <c r="AX4183" s="12"/>
      <c r="AY4183" s="12"/>
      <c r="AZ4183" s="12"/>
      <c r="BA4183" s="12"/>
      <c r="BB4183" s="12"/>
      <c r="BC4183" s="12"/>
      <c r="BD4183" s="12"/>
      <c r="BE4183" s="12"/>
      <c r="BF4183" s="12"/>
      <c r="BG4183" s="12"/>
      <c r="BH4183" s="12"/>
      <c r="BI4183" s="12"/>
      <c r="BJ4183" s="12"/>
      <c r="BK4183" s="12"/>
      <c r="BL4183" s="12"/>
      <c r="BM4183" s="12"/>
      <c r="BN4183" s="12"/>
      <c r="BO4183" s="12"/>
      <c r="BP4183" s="12"/>
      <c r="BQ4183" s="12"/>
      <c r="BR4183" s="12"/>
      <c r="BS4183" s="12"/>
      <c r="BT4183" s="12"/>
      <c r="BU4183" s="12"/>
      <c r="BV4183" s="12"/>
      <c r="BW4183" s="12"/>
      <c r="BX4183" s="12"/>
      <c r="BY4183" s="12"/>
      <c r="BZ4183" s="12"/>
      <c r="CA4183" s="12"/>
      <c r="CB4183" s="12"/>
      <c r="CC4183" s="12"/>
      <c r="CD4183" s="12"/>
      <c r="CE4183" s="12"/>
      <c r="CF4183" s="12"/>
      <c r="CG4183" s="12"/>
      <c r="CH4183" s="12"/>
      <c r="CI4183" s="12"/>
      <c r="CJ4183" s="12"/>
      <c r="CK4183" s="12"/>
      <c r="CL4183" s="12"/>
      <c r="CM4183" s="12"/>
      <c r="CN4183" s="12"/>
      <c r="CO4183" s="12"/>
      <c r="CP4183" s="12"/>
      <c r="CQ4183" s="12"/>
      <c r="CR4183" s="12"/>
      <c r="CS4183" s="12"/>
      <c r="CT4183" s="12"/>
      <c r="CU4183" s="12"/>
      <c r="CV4183" s="12"/>
      <c r="CW4183" s="12"/>
      <c r="CX4183" s="12"/>
      <c r="CY4183" s="12"/>
      <c r="CZ4183" s="12"/>
      <c r="DA4183" s="12"/>
      <c r="DB4183" s="12"/>
      <c r="DC4183" s="12"/>
      <c r="DD4183" s="12"/>
      <c r="DE4183" s="12"/>
      <c r="DF4183" s="12"/>
      <c r="DG4183" s="12"/>
      <c r="DH4183" s="12"/>
      <c r="DI4183" s="12"/>
      <c r="DJ4183" s="12"/>
      <c r="DK4183" s="12"/>
      <c r="DL4183" s="12"/>
      <c r="DM4183" s="12"/>
      <c r="DN4183" s="12"/>
      <c r="DO4183" s="12"/>
      <c r="DP4183" s="12"/>
      <c r="DQ4183" s="12"/>
      <c r="DR4183" s="12"/>
      <c r="DS4183" s="12"/>
      <c r="DT4183" s="12"/>
      <c r="DU4183" s="12"/>
      <c r="DV4183" s="12"/>
    </row>
    <row r="4184" spans="1:126" s="14" customFormat="1" ht="30.75" thickBot="1" x14ac:dyDescent="0.3">
      <c r="A4184" s="12"/>
      <c r="B4184" s="13">
        <f t="shared" si="68"/>
        <v>4175</v>
      </c>
      <c r="C4184" s="2" t="s">
        <v>3814</v>
      </c>
      <c r="D4184" s="9">
        <v>8432</v>
      </c>
      <c r="E4184" s="2" t="s">
        <v>3518</v>
      </c>
      <c r="F4184" s="2" t="s">
        <v>3523</v>
      </c>
      <c r="G4184" s="2" t="s">
        <v>3528</v>
      </c>
      <c r="H4184" s="2" t="s">
        <v>334</v>
      </c>
      <c r="J4184" s="12"/>
      <c r="K4184" s="12"/>
      <c r="L4184" s="12"/>
      <c r="M4184" s="12"/>
      <c r="N4184" s="12"/>
      <c r="O4184" s="12"/>
      <c r="P4184" s="12"/>
      <c r="Q4184" s="12"/>
      <c r="R4184" s="12"/>
      <c r="S4184" s="12"/>
      <c r="T4184" s="12"/>
      <c r="U4184" s="12"/>
      <c r="V4184" s="12"/>
      <c r="W4184" s="12"/>
      <c r="X4184" s="12"/>
      <c r="Y4184" s="12"/>
      <c r="Z4184" s="12"/>
      <c r="AA4184" s="12"/>
      <c r="AB4184" s="12"/>
      <c r="AC4184" s="12"/>
      <c r="AD4184" s="12"/>
      <c r="AE4184" s="12"/>
      <c r="AF4184" s="12"/>
      <c r="AG4184" s="12"/>
      <c r="AH4184" s="12"/>
      <c r="AI4184" s="12"/>
      <c r="AJ4184" s="12"/>
      <c r="AK4184" s="12"/>
      <c r="AL4184" s="12"/>
      <c r="AM4184" s="12"/>
      <c r="AN4184" s="12"/>
      <c r="AO4184" s="12"/>
      <c r="AP4184" s="12"/>
      <c r="AQ4184" s="12"/>
      <c r="AR4184" s="12"/>
      <c r="AS4184" s="12"/>
      <c r="AT4184" s="12"/>
      <c r="AU4184" s="12"/>
      <c r="AV4184" s="12"/>
      <c r="AW4184" s="12"/>
      <c r="AX4184" s="12"/>
      <c r="AY4184" s="12"/>
      <c r="AZ4184" s="12"/>
      <c r="BA4184" s="12"/>
      <c r="BB4184" s="12"/>
      <c r="BC4184" s="12"/>
      <c r="BD4184" s="12"/>
      <c r="BE4184" s="12"/>
      <c r="BF4184" s="12"/>
      <c r="BG4184" s="12"/>
      <c r="BH4184" s="12"/>
      <c r="BI4184" s="12"/>
      <c r="BJ4184" s="12"/>
      <c r="BK4184" s="12"/>
      <c r="BL4184" s="12"/>
      <c r="BM4184" s="12"/>
      <c r="BN4184" s="12"/>
      <c r="BO4184" s="12"/>
      <c r="BP4184" s="12"/>
      <c r="BQ4184" s="12"/>
      <c r="BR4184" s="12"/>
      <c r="BS4184" s="12"/>
      <c r="BT4184" s="12"/>
      <c r="BU4184" s="12"/>
      <c r="BV4184" s="12"/>
      <c r="BW4184" s="12"/>
      <c r="BX4184" s="12"/>
      <c r="BY4184" s="12"/>
      <c r="BZ4184" s="12"/>
      <c r="CA4184" s="12"/>
      <c r="CB4184" s="12"/>
      <c r="CC4184" s="12"/>
      <c r="CD4184" s="12"/>
      <c r="CE4184" s="12"/>
      <c r="CF4184" s="12"/>
      <c r="CG4184" s="12"/>
      <c r="CH4184" s="12"/>
      <c r="CI4184" s="12"/>
      <c r="CJ4184" s="12"/>
      <c r="CK4184" s="12"/>
      <c r="CL4184" s="12"/>
      <c r="CM4184" s="12"/>
      <c r="CN4184" s="12"/>
      <c r="CO4184" s="12"/>
      <c r="CP4184" s="12"/>
      <c r="CQ4184" s="12"/>
      <c r="CR4184" s="12"/>
      <c r="CS4184" s="12"/>
      <c r="CT4184" s="12"/>
      <c r="CU4184" s="12"/>
      <c r="CV4184" s="12"/>
      <c r="CW4184" s="12"/>
      <c r="CX4184" s="12"/>
      <c r="CY4184" s="12"/>
      <c r="CZ4184" s="12"/>
      <c r="DA4184" s="12"/>
      <c r="DB4184" s="12"/>
      <c r="DC4184" s="12"/>
      <c r="DD4184" s="12"/>
      <c r="DE4184" s="12"/>
      <c r="DF4184" s="12"/>
      <c r="DG4184" s="12"/>
      <c r="DH4184" s="12"/>
      <c r="DI4184" s="12"/>
      <c r="DJ4184" s="12"/>
      <c r="DK4184" s="12"/>
      <c r="DL4184" s="12"/>
      <c r="DM4184" s="12"/>
      <c r="DN4184" s="12"/>
      <c r="DO4184" s="12"/>
      <c r="DP4184" s="12"/>
      <c r="DQ4184" s="12"/>
      <c r="DR4184" s="12"/>
      <c r="DS4184" s="12"/>
      <c r="DT4184" s="12"/>
      <c r="DU4184" s="12"/>
      <c r="DV4184" s="12"/>
    </row>
    <row r="4185" spans="1:126" s="14" customFormat="1" ht="60.75" thickBot="1" x14ac:dyDescent="0.3">
      <c r="A4185" s="12"/>
      <c r="B4185" s="13">
        <f t="shared" si="68"/>
        <v>4176</v>
      </c>
      <c r="C4185" s="2" t="s">
        <v>3814</v>
      </c>
      <c r="D4185" s="9">
        <v>8201</v>
      </c>
      <c r="E4185" s="2" t="s">
        <v>3529</v>
      </c>
      <c r="F4185" s="2" t="s">
        <v>4212</v>
      </c>
      <c r="G4185" s="2" t="s">
        <v>4211</v>
      </c>
      <c r="H4185" s="2" t="s">
        <v>334</v>
      </c>
      <c r="J4185" s="12"/>
      <c r="K4185" s="12"/>
      <c r="L4185" s="12"/>
      <c r="M4185" s="12"/>
      <c r="N4185" s="12"/>
      <c r="O4185" s="12"/>
      <c r="P4185" s="12"/>
      <c r="Q4185" s="12"/>
      <c r="R4185" s="12"/>
      <c r="S4185" s="12"/>
      <c r="T4185" s="12"/>
      <c r="U4185" s="12"/>
      <c r="V4185" s="12"/>
      <c r="W4185" s="12"/>
      <c r="X4185" s="12"/>
      <c r="Y4185" s="12"/>
      <c r="Z4185" s="12"/>
      <c r="AA4185" s="12"/>
      <c r="AB4185" s="12"/>
      <c r="AC4185" s="12"/>
      <c r="AD4185" s="12"/>
      <c r="AE4185" s="12"/>
      <c r="AF4185" s="12"/>
      <c r="AG4185" s="12"/>
      <c r="AH4185" s="12"/>
      <c r="AI4185" s="12"/>
      <c r="AJ4185" s="12"/>
      <c r="AK4185" s="12"/>
      <c r="AL4185" s="12"/>
      <c r="AM4185" s="12"/>
      <c r="AN4185" s="12"/>
      <c r="AO4185" s="12"/>
      <c r="AP4185" s="12"/>
      <c r="AQ4185" s="12"/>
      <c r="AR4185" s="12"/>
      <c r="AS4185" s="12"/>
      <c r="AT4185" s="12"/>
      <c r="AU4185" s="12"/>
      <c r="AV4185" s="12"/>
      <c r="AW4185" s="12"/>
      <c r="AX4185" s="12"/>
      <c r="AY4185" s="12"/>
      <c r="AZ4185" s="12"/>
      <c r="BA4185" s="12"/>
      <c r="BB4185" s="12"/>
      <c r="BC4185" s="12"/>
      <c r="BD4185" s="12"/>
      <c r="BE4185" s="12"/>
      <c r="BF4185" s="12"/>
      <c r="BG4185" s="12"/>
      <c r="BH4185" s="12"/>
      <c r="BI4185" s="12"/>
      <c r="BJ4185" s="12"/>
      <c r="BK4185" s="12"/>
      <c r="BL4185" s="12"/>
      <c r="BM4185" s="12"/>
      <c r="BN4185" s="12"/>
      <c r="BO4185" s="12"/>
      <c r="BP4185" s="12"/>
      <c r="BQ4185" s="12"/>
      <c r="BR4185" s="12"/>
      <c r="BS4185" s="12"/>
      <c r="BT4185" s="12"/>
      <c r="BU4185" s="12"/>
      <c r="BV4185" s="12"/>
      <c r="BW4185" s="12"/>
      <c r="BX4185" s="12"/>
      <c r="BY4185" s="12"/>
      <c r="BZ4185" s="12"/>
      <c r="CA4185" s="12"/>
      <c r="CB4185" s="12"/>
      <c r="CC4185" s="12"/>
      <c r="CD4185" s="12"/>
      <c r="CE4185" s="12"/>
      <c r="CF4185" s="12"/>
      <c r="CG4185" s="12"/>
      <c r="CH4185" s="12"/>
      <c r="CI4185" s="12"/>
      <c r="CJ4185" s="12"/>
      <c r="CK4185" s="12"/>
      <c r="CL4185" s="12"/>
      <c r="CM4185" s="12"/>
      <c r="CN4185" s="12"/>
      <c r="CO4185" s="12"/>
      <c r="CP4185" s="12"/>
      <c r="CQ4185" s="12"/>
      <c r="CR4185" s="12"/>
      <c r="CS4185" s="12"/>
      <c r="CT4185" s="12"/>
      <c r="CU4185" s="12"/>
      <c r="CV4185" s="12"/>
      <c r="CW4185" s="12"/>
      <c r="CX4185" s="12"/>
      <c r="CY4185" s="12"/>
      <c r="CZ4185" s="12"/>
      <c r="DA4185" s="12"/>
      <c r="DB4185" s="12"/>
      <c r="DC4185" s="12"/>
      <c r="DD4185" s="12"/>
      <c r="DE4185" s="12"/>
      <c r="DF4185" s="12"/>
      <c r="DG4185" s="12"/>
      <c r="DH4185" s="12"/>
      <c r="DI4185" s="12"/>
      <c r="DJ4185" s="12"/>
      <c r="DK4185" s="12"/>
      <c r="DL4185" s="12"/>
      <c r="DM4185" s="12"/>
      <c r="DN4185" s="12"/>
      <c r="DO4185" s="12"/>
      <c r="DP4185" s="12"/>
      <c r="DQ4185" s="12"/>
      <c r="DR4185" s="12"/>
      <c r="DS4185" s="12"/>
      <c r="DT4185" s="12"/>
      <c r="DU4185" s="12"/>
      <c r="DV4185" s="12"/>
    </row>
    <row r="4186" spans="1:126" s="14" customFormat="1" ht="105.75" thickBot="1" x14ac:dyDescent="0.3">
      <c r="A4186" s="12"/>
      <c r="B4186" s="13">
        <f t="shared" si="68"/>
        <v>4177</v>
      </c>
      <c r="C4186" s="2" t="s">
        <v>3814</v>
      </c>
      <c r="D4186" s="9">
        <v>8201</v>
      </c>
      <c r="E4186" s="2" t="s">
        <v>3529</v>
      </c>
      <c r="F4186" s="2" t="s">
        <v>4234</v>
      </c>
      <c r="G4186" s="2" t="s">
        <v>4266</v>
      </c>
      <c r="H4186" s="2" t="s">
        <v>334</v>
      </c>
      <c r="J4186" s="12"/>
      <c r="K4186" s="12"/>
      <c r="L4186" s="12"/>
      <c r="M4186" s="12"/>
      <c r="N4186" s="12"/>
      <c r="O4186" s="12"/>
      <c r="P4186" s="12"/>
      <c r="Q4186" s="12"/>
      <c r="R4186" s="12"/>
      <c r="S4186" s="12"/>
      <c r="T4186" s="12"/>
      <c r="U4186" s="12"/>
      <c r="V4186" s="12"/>
      <c r="W4186" s="12"/>
      <c r="X4186" s="12"/>
      <c r="Y4186" s="12"/>
      <c r="Z4186" s="12"/>
      <c r="AA4186" s="12"/>
      <c r="AB4186" s="12"/>
      <c r="AC4186" s="12"/>
      <c r="AD4186" s="12"/>
      <c r="AE4186" s="12"/>
      <c r="AF4186" s="12"/>
      <c r="AG4186" s="12"/>
      <c r="AH4186" s="12"/>
      <c r="AI4186" s="12"/>
      <c r="AJ4186" s="12"/>
      <c r="AK4186" s="12"/>
      <c r="AL4186" s="12"/>
      <c r="AM4186" s="12"/>
      <c r="AN4186" s="12"/>
      <c r="AO4186" s="12"/>
      <c r="AP4186" s="12"/>
      <c r="AQ4186" s="12"/>
      <c r="AR4186" s="12"/>
      <c r="AS4186" s="12"/>
      <c r="AT4186" s="12"/>
      <c r="AU4186" s="12"/>
      <c r="AV4186" s="12"/>
      <c r="AW4186" s="12"/>
      <c r="AX4186" s="12"/>
      <c r="AY4186" s="12"/>
      <c r="AZ4186" s="12"/>
      <c r="BA4186" s="12"/>
      <c r="BB4186" s="12"/>
      <c r="BC4186" s="12"/>
      <c r="BD4186" s="12"/>
      <c r="BE4186" s="12"/>
      <c r="BF4186" s="12"/>
      <c r="BG4186" s="12"/>
      <c r="BH4186" s="12"/>
      <c r="BI4186" s="12"/>
      <c r="BJ4186" s="12"/>
      <c r="BK4186" s="12"/>
      <c r="BL4186" s="12"/>
      <c r="BM4186" s="12"/>
      <c r="BN4186" s="12"/>
      <c r="BO4186" s="12"/>
      <c r="BP4186" s="12"/>
      <c r="BQ4186" s="12"/>
      <c r="BR4186" s="12"/>
      <c r="BS4186" s="12"/>
      <c r="BT4186" s="12"/>
      <c r="BU4186" s="12"/>
      <c r="BV4186" s="12"/>
      <c r="BW4186" s="12"/>
      <c r="BX4186" s="12"/>
      <c r="BY4186" s="12"/>
      <c r="BZ4186" s="12"/>
      <c r="CA4186" s="12"/>
      <c r="CB4186" s="12"/>
      <c r="CC4186" s="12"/>
      <c r="CD4186" s="12"/>
      <c r="CE4186" s="12"/>
      <c r="CF4186" s="12"/>
      <c r="CG4186" s="12"/>
      <c r="CH4186" s="12"/>
      <c r="CI4186" s="12"/>
      <c r="CJ4186" s="12"/>
      <c r="CK4186" s="12"/>
      <c r="CL4186" s="12"/>
      <c r="CM4186" s="12"/>
      <c r="CN4186" s="12"/>
      <c r="CO4186" s="12"/>
      <c r="CP4186" s="12"/>
      <c r="CQ4186" s="12"/>
      <c r="CR4186" s="12"/>
      <c r="CS4186" s="12"/>
      <c r="CT4186" s="12"/>
      <c r="CU4186" s="12"/>
      <c r="CV4186" s="12"/>
      <c r="CW4186" s="12"/>
      <c r="CX4186" s="12"/>
      <c r="CY4186" s="12"/>
      <c r="CZ4186" s="12"/>
      <c r="DA4186" s="12"/>
      <c r="DB4186" s="12"/>
      <c r="DC4186" s="12"/>
      <c r="DD4186" s="12"/>
      <c r="DE4186" s="12"/>
      <c r="DF4186" s="12"/>
      <c r="DG4186" s="12"/>
      <c r="DH4186" s="12"/>
      <c r="DI4186" s="12"/>
      <c r="DJ4186" s="12"/>
      <c r="DK4186" s="12"/>
      <c r="DL4186" s="12"/>
      <c r="DM4186" s="12"/>
      <c r="DN4186" s="12"/>
      <c r="DO4186" s="12"/>
      <c r="DP4186" s="12"/>
      <c r="DQ4186" s="12"/>
      <c r="DR4186" s="12"/>
      <c r="DS4186" s="12"/>
      <c r="DT4186" s="12"/>
      <c r="DU4186" s="12"/>
      <c r="DV4186" s="12"/>
    </row>
    <row r="4187" spans="1:126" s="14" customFormat="1" ht="90.75" thickBot="1" x14ac:dyDescent="0.3">
      <c r="A4187" s="12"/>
      <c r="B4187" s="13">
        <f t="shared" si="68"/>
        <v>4178</v>
      </c>
      <c r="C4187" s="2" t="s">
        <v>3814</v>
      </c>
      <c r="D4187" s="9">
        <v>8201</v>
      </c>
      <c r="E4187" s="2" t="s">
        <v>3529</v>
      </c>
      <c r="F4187" s="2" t="s">
        <v>4179</v>
      </c>
      <c r="G4187" s="2" t="s">
        <v>4180</v>
      </c>
      <c r="H4187" s="2" t="s">
        <v>334</v>
      </c>
      <c r="J4187" s="12"/>
      <c r="K4187" s="12"/>
      <c r="L4187" s="12"/>
      <c r="M4187" s="12"/>
      <c r="N4187" s="12"/>
      <c r="O4187" s="12"/>
      <c r="P4187" s="12"/>
      <c r="Q4187" s="12"/>
      <c r="R4187" s="12"/>
      <c r="S4187" s="12"/>
      <c r="T4187" s="12"/>
      <c r="U4187" s="12"/>
      <c r="V4187" s="12"/>
      <c r="W4187" s="12"/>
      <c r="X4187" s="12"/>
      <c r="Y4187" s="12"/>
      <c r="Z4187" s="12"/>
      <c r="AA4187" s="12"/>
      <c r="AB4187" s="12"/>
      <c r="AC4187" s="12"/>
      <c r="AD4187" s="12"/>
      <c r="AE4187" s="12"/>
      <c r="AF4187" s="12"/>
      <c r="AG4187" s="12"/>
      <c r="AH4187" s="12"/>
      <c r="AI4187" s="12"/>
      <c r="AJ4187" s="12"/>
      <c r="AK4187" s="12"/>
      <c r="AL4187" s="12"/>
      <c r="AM4187" s="12"/>
      <c r="AN4187" s="12"/>
      <c r="AO4187" s="12"/>
      <c r="AP4187" s="12"/>
      <c r="AQ4187" s="12"/>
      <c r="AR4187" s="12"/>
      <c r="AS4187" s="12"/>
      <c r="AT4187" s="12"/>
      <c r="AU4187" s="12"/>
      <c r="AV4187" s="12"/>
      <c r="AW4187" s="12"/>
      <c r="AX4187" s="12"/>
      <c r="AY4187" s="12"/>
      <c r="AZ4187" s="12"/>
      <c r="BA4187" s="12"/>
      <c r="BB4187" s="12"/>
      <c r="BC4187" s="12"/>
      <c r="BD4187" s="12"/>
      <c r="BE4187" s="12"/>
      <c r="BF4187" s="12"/>
      <c r="BG4187" s="12"/>
      <c r="BH4187" s="12"/>
      <c r="BI4187" s="12"/>
      <c r="BJ4187" s="12"/>
      <c r="BK4187" s="12"/>
      <c r="BL4187" s="12"/>
      <c r="BM4187" s="12"/>
      <c r="BN4187" s="12"/>
      <c r="BO4187" s="12"/>
      <c r="BP4187" s="12"/>
      <c r="BQ4187" s="12"/>
      <c r="BR4187" s="12"/>
      <c r="BS4187" s="12"/>
      <c r="BT4187" s="12"/>
      <c r="BU4187" s="12"/>
      <c r="BV4187" s="12"/>
      <c r="BW4187" s="12"/>
      <c r="BX4187" s="12"/>
      <c r="BY4187" s="12"/>
      <c r="BZ4187" s="12"/>
      <c r="CA4187" s="12"/>
      <c r="CB4187" s="12"/>
      <c r="CC4187" s="12"/>
      <c r="CD4187" s="12"/>
      <c r="CE4187" s="12"/>
      <c r="CF4187" s="12"/>
      <c r="CG4187" s="12"/>
      <c r="CH4187" s="12"/>
      <c r="CI4187" s="12"/>
      <c r="CJ4187" s="12"/>
      <c r="CK4187" s="12"/>
      <c r="CL4187" s="12"/>
      <c r="CM4187" s="12"/>
      <c r="CN4187" s="12"/>
      <c r="CO4187" s="12"/>
      <c r="CP4187" s="12"/>
      <c r="CQ4187" s="12"/>
      <c r="CR4187" s="12"/>
      <c r="CS4187" s="12"/>
      <c r="CT4187" s="12"/>
      <c r="CU4187" s="12"/>
      <c r="CV4187" s="12"/>
      <c r="CW4187" s="12"/>
      <c r="CX4187" s="12"/>
      <c r="CY4187" s="12"/>
      <c r="CZ4187" s="12"/>
      <c r="DA4187" s="12"/>
      <c r="DB4187" s="12"/>
      <c r="DC4187" s="12"/>
      <c r="DD4187" s="12"/>
      <c r="DE4187" s="12"/>
      <c r="DF4187" s="12"/>
      <c r="DG4187" s="12"/>
      <c r="DH4187" s="12"/>
      <c r="DI4187" s="12"/>
      <c r="DJ4187" s="12"/>
      <c r="DK4187" s="12"/>
      <c r="DL4187" s="12"/>
      <c r="DM4187" s="12"/>
      <c r="DN4187" s="12"/>
      <c r="DO4187" s="12"/>
      <c r="DP4187" s="12"/>
      <c r="DQ4187" s="12"/>
      <c r="DR4187" s="12"/>
      <c r="DS4187" s="12"/>
      <c r="DT4187" s="12"/>
      <c r="DU4187" s="12"/>
      <c r="DV4187" s="12"/>
    </row>
    <row r="4188" spans="1:126" s="14" customFormat="1" ht="90.75" thickBot="1" x14ac:dyDescent="0.3">
      <c r="A4188" s="12"/>
      <c r="B4188" s="13">
        <f t="shared" si="68"/>
        <v>4179</v>
      </c>
      <c r="C4188" s="2" t="s">
        <v>3814</v>
      </c>
      <c r="D4188" s="9">
        <v>8201</v>
      </c>
      <c r="E4188" s="2" t="s">
        <v>3529</v>
      </c>
      <c r="F4188" s="2" t="s">
        <v>3505</v>
      </c>
      <c r="G4188" s="2" t="s">
        <v>3530</v>
      </c>
      <c r="H4188" s="2" t="s">
        <v>334</v>
      </c>
      <c r="J4188" s="12"/>
      <c r="K4188" s="12"/>
      <c r="L4188" s="12"/>
      <c r="M4188" s="12"/>
      <c r="N4188" s="12"/>
      <c r="O4188" s="12"/>
      <c r="P4188" s="12"/>
      <c r="Q4188" s="12"/>
      <c r="R4188" s="12"/>
      <c r="S4188" s="12"/>
      <c r="T4188" s="12"/>
      <c r="U4188" s="12"/>
      <c r="V4188" s="12"/>
      <c r="W4188" s="12"/>
      <c r="X4188" s="12"/>
      <c r="Y4188" s="12"/>
      <c r="Z4188" s="12"/>
      <c r="AA4188" s="12"/>
      <c r="AB4188" s="12"/>
      <c r="AC4188" s="12"/>
      <c r="AD4188" s="12"/>
      <c r="AE4188" s="12"/>
      <c r="AF4188" s="12"/>
      <c r="AG4188" s="12"/>
      <c r="AH4188" s="12"/>
      <c r="AI4188" s="12"/>
      <c r="AJ4188" s="12"/>
      <c r="AK4188" s="12"/>
      <c r="AL4188" s="12"/>
      <c r="AM4188" s="12"/>
      <c r="AN4188" s="12"/>
      <c r="AO4188" s="12"/>
      <c r="AP4188" s="12"/>
      <c r="AQ4188" s="12"/>
      <c r="AR4188" s="12"/>
      <c r="AS4188" s="12"/>
      <c r="AT4188" s="12"/>
      <c r="AU4188" s="12"/>
      <c r="AV4188" s="12"/>
      <c r="AW4188" s="12"/>
      <c r="AX4188" s="12"/>
      <c r="AY4188" s="12"/>
      <c r="AZ4188" s="12"/>
      <c r="BA4188" s="12"/>
      <c r="BB4188" s="12"/>
      <c r="BC4188" s="12"/>
      <c r="BD4188" s="12"/>
      <c r="BE4188" s="12"/>
      <c r="BF4188" s="12"/>
      <c r="BG4188" s="12"/>
      <c r="BH4188" s="12"/>
      <c r="BI4188" s="12"/>
      <c r="BJ4188" s="12"/>
      <c r="BK4188" s="12"/>
      <c r="BL4188" s="12"/>
      <c r="BM4188" s="12"/>
      <c r="BN4188" s="12"/>
      <c r="BO4188" s="12"/>
      <c r="BP4188" s="12"/>
      <c r="BQ4188" s="12"/>
      <c r="BR4188" s="12"/>
      <c r="BS4188" s="12"/>
      <c r="BT4188" s="12"/>
      <c r="BU4188" s="12"/>
      <c r="BV4188" s="12"/>
      <c r="BW4188" s="12"/>
      <c r="BX4188" s="12"/>
      <c r="BY4188" s="12"/>
      <c r="BZ4188" s="12"/>
      <c r="CA4188" s="12"/>
      <c r="CB4188" s="12"/>
      <c r="CC4188" s="12"/>
      <c r="CD4188" s="12"/>
      <c r="CE4188" s="12"/>
      <c r="CF4188" s="12"/>
      <c r="CG4188" s="12"/>
      <c r="CH4188" s="12"/>
      <c r="CI4188" s="12"/>
      <c r="CJ4188" s="12"/>
      <c r="CK4188" s="12"/>
      <c r="CL4188" s="12"/>
      <c r="CM4188" s="12"/>
      <c r="CN4188" s="12"/>
      <c r="CO4188" s="12"/>
      <c r="CP4188" s="12"/>
      <c r="CQ4188" s="12"/>
      <c r="CR4188" s="12"/>
      <c r="CS4188" s="12"/>
      <c r="CT4188" s="12"/>
      <c r="CU4188" s="12"/>
      <c r="CV4188" s="12"/>
      <c r="CW4188" s="12"/>
      <c r="CX4188" s="12"/>
      <c r="CY4188" s="12"/>
      <c r="CZ4188" s="12"/>
      <c r="DA4188" s="12"/>
      <c r="DB4188" s="12"/>
      <c r="DC4188" s="12"/>
      <c r="DD4188" s="12"/>
      <c r="DE4188" s="12"/>
      <c r="DF4188" s="12"/>
      <c r="DG4188" s="12"/>
      <c r="DH4188" s="12"/>
      <c r="DI4188" s="12"/>
      <c r="DJ4188" s="12"/>
      <c r="DK4188" s="12"/>
      <c r="DL4188" s="12"/>
      <c r="DM4188" s="12"/>
      <c r="DN4188" s="12"/>
      <c r="DO4188" s="12"/>
      <c r="DP4188" s="12"/>
      <c r="DQ4188" s="12"/>
      <c r="DR4188" s="12"/>
      <c r="DS4188" s="12"/>
      <c r="DT4188" s="12"/>
      <c r="DU4188" s="12"/>
      <c r="DV4188" s="12"/>
    </row>
    <row r="4189" spans="1:126" s="14" customFormat="1" ht="90.75" thickBot="1" x14ac:dyDescent="0.3">
      <c r="A4189" s="12"/>
      <c r="B4189" s="13">
        <f t="shared" si="68"/>
        <v>4180</v>
      </c>
      <c r="C4189" s="2" t="s">
        <v>3814</v>
      </c>
      <c r="D4189" s="9">
        <v>8436</v>
      </c>
      <c r="E4189" s="2" t="s">
        <v>3531</v>
      </c>
      <c r="F4189" s="2" t="s">
        <v>3522</v>
      </c>
      <c r="G4189" s="2" t="s">
        <v>3527</v>
      </c>
      <c r="H4189" s="2" t="s">
        <v>334</v>
      </c>
      <c r="J4189" s="12"/>
      <c r="K4189" s="12"/>
      <c r="L4189" s="12"/>
      <c r="M4189" s="12"/>
      <c r="N4189" s="12"/>
      <c r="O4189" s="12"/>
      <c r="P4189" s="12"/>
      <c r="Q4189" s="12"/>
      <c r="R4189" s="12"/>
      <c r="S4189" s="12"/>
      <c r="T4189" s="12"/>
      <c r="U4189" s="12"/>
      <c r="V4189" s="12"/>
      <c r="W4189" s="12"/>
      <c r="X4189" s="12"/>
      <c r="Y4189" s="12"/>
      <c r="Z4189" s="12"/>
      <c r="AA4189" s="12"/>
      <c r="AB4189" s="12"/>
      <c r="AC4189" s="12"/>
      <c r="AD4189" s="12"/>
      <c r="AE4189" s="12"/>
      <c r="AF4189" s="12"/>
      <c r="AG4189" s="12"/>
      <c r="AH4189" s="12"/>
      <c r="AI4189" s="12"/>
      <c r="AJ4189" s="12"/>
      <c r="AK4189" s="12"/>
      <c r="AL4189" s="12"/>
      <c r="AM4189" s="12"/>
      <c r="AN4189" s="12"/>
      <c r="AO4189" s="12"/>
      <c r="AP4189" s="12"/>
      <c r="AQ4189" s="12"/>
      <c r="AR4189" s="12"/>
      <c r="AS4189" s="12"/>
      <c r="AT4189" s="12"/>
      <c r="AU4189" s="12"/>
      <c r="AV4189" s="12"/>
      <c r="AW4189" s="12"/>
      <c r="AX4189" s="12"/>
      <c r="AY4189" s="12"/>
      <c r="AZ4189" s="12"/>
      <c r="BA4189" s="12"/>
      <c r="BB4189" s="12"/>
      <c r="BC4189" s="12"/>
      <c r="BD4189" s="12"/>
      <c r="BE4189" s="12"/>
      <c r="BF4189" s="12"/>
      <c r="BG4189" s="12"/>
      <c r="BH4189" s="12"/>
      <c r="BI4189" s="12"/>
      <c r="BJ4189" s="12"/>
      <c r="BK4189" s="12"/>
      <c r="BL4189" s="12"/>
      <c r="BM4189" s="12"/>
      <c r="BN4189" s="12"/>
      <c r="BO4189" s="12"/>
      <c r="BP4189" s="12"/>
      <c r="BQ4189" s="12"/>
      <c r="BR4189" s="12"/>
      <c r="BS4189" s="12"/>
      <c r="BT4189" s="12"/>
      <c r="BU4189" s="12"/>
      <c r="BV4189" s="12"/>
      <c r="BW4189" s="12"/>
      <c r="BX4189" s="12"/>
      <c r="BY4189" s="12"/>
      <c r="BZ4189" s="12"/>
      <c r="CA4189" s="12"/>
      <c r="CB4189" s="12"/>
      <c r="CC4189" s="12"/>
      <c r="CD4189" s="12"/>
      <c r="CE4189" s="12"/>
      <c r="CF4189" s="12"/>
      <c r="CG4189" s="12"/>
      <c r="CH4189" s="12"/>
      <c r="CI4189" s="12"/>
      <c r="CJ4189" s="12"/>
      <c r="CK4189" s="12"/>
      <c r="CL4189" s="12"/>
      <c r="CM4189" s="12"/>
      <c r="CN4189" s="12"/>
      <c r="CO4189" s="12"/>
      <c r="CP4189" s="12"/>
      <c r="CQ4189" s="12"/>
      <c r="CR4189" s="12"/>
      <c r="CS4189" s="12"/>
      <c r="CT4189" s="12"/>
      <c r="CU4189" s="12"/>
      <c r="CV4189" s="12"/>
      <c r="CW4189" s="12"/>
      <c r="CX4189" s="12"/>
      <c r="CY4189" s="12"/>
      <c r="CZ4189" s="12"/>
      <c r="DA4189" s="12"/>
      <c r="DB4189" s="12"/>
      <c r="DC4189" s="12"/>
      <c r="DD4189" s="12"/>
      <c r="DE4189" s="12"/>
      <c r="DF4189" s="12"/>
      <c r="DG4189" s="12"/>
      <c r="DH4189" s="12"/>
      <c r="DI4189" s="12"/>
      <c r="DJ4189" s="12"/>
      <c r="DK4189" s="12"/>
      <c r="DL4189" s="12"/>
      <c r="DM4189" s="12"/>
      <c r="DN4189" s="12"/>
      <c r="DO4189" s="12"/>
      <c r="DP4189" s="12"/>
      <c r="DQ4189" s="12"/>
      <c r="DR4189" s="12"/>
      <c r="DS4189" s="12"/>
      <c r="DT4189" s="12"/>
      <c r="DU4189" s="12"/>
      <c r="DV4189" s="12"/>
    </row>
    <row r="4190" spans="1:126" s="14" customFormat="1" ht="75.75" thickBot="1" x14ac:dyDescent="0.3">
      <c r="A4190" s="12"/>
      <c r="B4190" s="13">
        <f t="shared" si="68"/>
        <v>4181</v>
      </c>
      <c r="C4190" s="2" t="s">
        <v>3814</v>
      </c>
      <c r="D4190" s="9">
        <v>8436</v>
      </c>
      <c r="E4190" s="2" t="s">
        <v>3531</v>
      </c>
      <c r="F4190" s="2" t="s">
        <v>3532</v>
      </c>
      <c r="G4190" s="2" t="s">
        <v>3537</v>
      </c>
      <c r="H4190" s="2" t="s">
        <v>334</v>
      </c>
      <c r="J4190" s="12"/>
      <c r="K4190" s="12"/>
      <c r="L4190" s="12"/>
      <c r="M4190" s="12"/>
      <c r="N4190" s="12"/>
      <c r="O4190" s="12"/>
      <c r="P4190" s="12"/>
      <c r="Q4190" s="12"/>
      <c r="R4190" s="12"/>
      <c r="S4190" s="12"/>
      <c r="T4190" s="12"/>
      <c r="U4190" s="12"/>
      <c r="V4190" s="12"/>
      <c r="W4190" s="12"/>
      <c r="X4190" s="12"/>
      <c r="Y4190" s="12"/>
      <c r="Z4190" s="12"/>
      <c r="AA4190" s="12"/>
      <c r="AB4190" s="12"/>
      <c r="AC4190" s="12"/>
      <c r="AD4190" s="12"/>
      <c r="AE4190" s="12"/>
      <c r="AF4190" s="12"/>
      <c r="AG4190" s="12"/>
      <c r="AH4190" s="12"/>
      <c r="AI4190" s="12"/>
      <c r="AJ4190" s="12"/>
      <c r="AK4190" s="12"/>
      <c r="AL4190" s="12"/>
      <c r="AM4190" s="12"/>
      <c r="AN4190" s="12"/>
      <c r="AO4190" s="12"/>
      <c r="AP4190" s="12"/>
      <c r="AQ4190" s="12"/>
      <c r="AR4190" s="12"/>
      <c r="AS4190" s="12"/>
      <c r="AT4190" s="12"/>
      <c r="AU4190" s="12"/>
      <c r="AV4190" s="12"/>
      <c r="AW4190" s="12"/>
      <c r="AX4190" s="12"/>
      <c r="AY4190" s="12"/>
      <c r="AZ4190" s="12"/>
      <c r="BA4190" s="12"/>
      <c r="BB4190" s="12"/>
      <c r="BC4190" s="12"/>
      <c r="BD4190" s="12"/>
      <c r="BE4190" s="12"/>
      <c r="BF4190" s="12"/>
      <c r="BG4190" s="12"/>
      <c r="BH4190" s="12"/>
      <c r="BI4190" s="12"/>
      <c r="BJ4190" s="12"/>
      <c r="BK4190" s="12"/>
      <c r="BL4190" s="12"/>
      <c r="BM4190" s="12"/>
      <c r="BN4190" s="12"/>
      <c r="BO4190" s="12"/>
      <c r="BP4190" s="12"/>
      <c r="BQ4190" s="12"/>
      <c r="BR4190" s="12"/>
      <c r="BS4190" s="12"/>
      <c r="BT4190" s="12"/>
      <c r="BU4190" s="12"/>
      <c r="BV4190" s="12"/>
      <c r="BW4190" s="12"/>
      <c r="BX4190" s="12"/>
      <c r="BY4190" s="12"/>
      <c r="BZ4190" s="12"/>
      <c r="CA4190" s="12"/>
      <c r="CB4190" s="12"/>
      <c r="CC4190" s="12"/>
      <c r="CD4190" s="12"/>
      <c r="CE4190" s="12"/>
      <c r="CF4190" s="12"/>
      <c r="CG4190" s="12"/>
      <c r="CH4190" s="12"/>
      <c r="CI4190" s="12"/>
      <c r="CJ4190" s="12"/>
      <c r="CK4190" s="12"/>
      <c r="CL4190" s="12"/>
      <c r="CM4190" s="12"/>
      <c r="CN4190" s="12"/>
      <c r="CO4190" s="12"/>
      <c r="CP4190" s="12"/>
      <c r="CQ4190" s="12"/>
      <c r="CR4190" s="12"/>
      <c r="CS4190" s="12"/>
      <c r="CT4190" s="12"/>
      <c r="CU4190" s="12"/>
      <c r="CV4190" s="12"/>
      <c r="CW4190" s="12"/>
      <c r="CX4190" s="12"/>
      <c r="CY4190" s="12"/>
      <c r="CZ4190" s="12"/>
      <c r="DA4190" s="12"/>
      <c r="DB4190" s="12"/>
      <c r="DC4190" s="12"/>
      <c r="DD4190" s="12"/>
      <c r="DE4190" s="12"/>
      <c r="DF4190" s="12"/>
      <c r="DG4190" s="12"/>
      <c r="DH4190" s="12"/>
      <c r="DI4190" s="12"/>
      <c r="DJ4190" s="12"/>
      <c r="DK4190" s="12"/>
      <c r="DL4190" s="12"/>
      <c r="DM4190" s="12"/>
      <c r="DN4190" s="12"/>
      <c r="DO4190" s="12"/>
      <c r="DP4190" s="12"/>
      <c r="DQ4190" s="12"/>
      <c r="DR4190" s="12"/>
      <c r="DS4190" s="12"/>
      <c r="DT4190" s="12"/>
      <c r="DU4190" s="12"/>
      <c r="DV4190" s="12"/>
    </row>
    <row r="4191" spans="1:126" s="14" customFormat="1" ht="90.75" thickBot="1" x14ac:dyDescent="0.3">
      <c r="A4191" s="12"/>
      <c r="B4191" s="13">
        <f t="shared" si="68"/>
        <v>4182</v>
      </c>
      <c r="C4191" s="2" t="s">
        <v>3814</v>
      </c>
      <c r="D4191" s="9">
        <v>8436</v>
      </c>
      <c r="E4191" s="2" t="s">
        <v>3531</v>
      </c>
      <c r="F4191" s="2" t="s">
        <v>4185</v>
      </c>
      <c r="G4191" s="2" t="s">
        <v>4190</v>
      </c>
      <c r="H4191" s="2" t="s">
        <v>334</v>
      </c>
      <c r="J4191" s="12"/>
      <c r="K4191" s="12"/>
      <c r="L4191" s="12"/>
      <c r="M4191" s="12"/>
      <c r="N4191" s="12"/>
      <c r="O4191" s="12"/>
      <c r="P4191" s="12"/>
      <c r="Q4191" s="12"/>
      <c r="R4191" s="12"/>
      <c r="S4191" s="12"/>
      <c r="T4191" s="12"/>
      <c r="U4191" s="12"/>
      <c r="V4191" s="12"/>
      <c r="W4191" s="12"/>
      <c r="X4191" s="12"/>
      <c r="Y4191" s="12"/>
      <c r="Z4191" s="12"/>
      <c r="AA4191" s="12"/>
      <c r="AB4191" s="12"/>
      <c r="AC4191" s="12"/>
      <c r="AD4191" s="12"/>
      <c r="AE4191" s="12"/>
      <c r="AF4191" s="12"/>
      <c r="AG4191" s="12"/>
      <c r="AH4191" s="12"/>
      <c r="AI4191" s="12"/>
      <c r="AJ4191" s="12"/>
      <c r="AK4191" s="12"/>
      <c r="AL4191" s="12"/>
      <c r="AM4191" s="12"/>
      <c r="AN4191" s="12"/>
      <c r="AO4191" s="12"/>
      <c r="AP4191" s="12"/>
      <c r="AQ4191" s="12"/>
      <c r="AR4191" s="12"/>
      <c r="AS4191" s="12"/>
      <c r="AT4191" s="12"/>
      <c r="AU4191" s="12"/>
      <c r="AV4191" s="12"/>
      <c r="AW4191" s="12"/>
      <c r="AX4191" s="12"/>
      <c r="AY4191" s="12"/>
      <c r="AZ4191" s="12"/>
      <c r="BA4191" s="12"/>
      <c r="BB4191" s="12"/>
      <c r="BC4191" s="12"/>
      <c r="BD4191" s="12"/>
      <c r="BE4191" s="12"/>
      <c r="BF4191" s="12"/>
      <c r="BG4191" s="12"/>
      <c r="BH4191" s="12"/>
      <c r="BI4191" s="12"/>
      <c r="BJ4191" s="12"/>
      <c r="BK4191" s="12"/>
      <c r="BL4191" s="12"/>
      <c r="BM4191" s="12"/>
      <c r="BN4191" s="12"/>
      <c r="BO4191" s="12"/>
      <c r="BP4191" s="12"/>
      <c r="BQ4191" s="12"/>
      <c r="BR4191" s="12"/>
      <c r="BS4191" s="12"/>
      <c r="BT4191" s="12"/>
      <c r="BU4191" s="12"/>
      <c r="BV4191" s="12"/>
      <c r="BW4191" s="12"/>
      <c r="BX4191" s="12"/>
      <c r="BY4191" s="12"/>
      <c r="BZ4191" s="12"/>
      <c r="CA4191" s="12"/>
      <c r="CB4191" s="12"/>
      <c r="CC4191" s="12"/>
      <c r="CD4191" s="12"/>
      <c r="CE4191" s="12"/>
      <c r="CF4191" s="12"/>
      <c r="CG4191" s="12"/>
      <c r="CH4191" s="12"/>
      <c r="CI4191" s="12"/>
      <c r="CJ4191" s="12"/>
      <c r="CK4191" s="12"/>
      <c r="CL4191" s="12"/>
      <c r="CM4191" s="12"/>
      <c r="CN4191" s="12"/>
      <c r="CO4191" s="12"/>
      <c r="CP4191" s="12"/>
      <c r="CQ4191" s="12"/>
      <c r="CR4191" s="12"/>
      <c r="CS4191" s="12"/>
      <c r="CT4191" s="12"/>
      <c r="CU4191" s="12"/>
      <c r="CV4191" s="12"/>
      <c r="CW4191" s="12"/>
      <c r="CX4191" s="12"/>
      <c r="CY4191" s="12"/>
      <c r="CZ4191" s="12"/>
      <c r="DA4191" s="12"/>
      <c r="DB4191" s="12"/>
      <c r="DC4191" s="12"/>
      <c r="DD4191" s="12"/>
      <c r="DE4191" s="12"/>
      <c r="DF4191" s="12"/>
      <c r="DG4191" s="12"/>
      <c r="DH4191" s="12"/>
      <c r="DI4191" s="12"/>
      <c r="DJ4191" s="12"/>
      <c r="DK4191" s="12"/>
      <c r="DL4191" s="12"/>
      <c r="DM4191" s="12"/>
      <c r="DN4191" s="12"/>
      <c r="DO4191" s="12"/>
      <c r="DP4191" s="12"/>
      <c r="DQ4191" s="12"/>
      <c r="DR4191" s="12"/>
      <c r="DS4191" s="12"/>
      <c r="DT4191" s="12"/>
      <c r="DU4191" s="12"/>
      <c r="DV4191" s="12"/>
    </row>
    <row r="4192" spans="1:126" s="14" customFormat="1" ht="75.75" thickBot="1" x14ac:dyDescent="0.3">
      <c r="A4192" s="12"/>
      <c r="B4192" s="13">
        <f t="shared" si="68"/>
        <v>4183</v>
      </c>
      <c r="C4192" s="2" t="s">
        <v>3814</v>
      </c>
      <c r="D4192" s="9">
        <v>8436</v>
      </c>
      <c r="E4192" s="2" t="s">
        <v>3531</v>
      </c>
      <c r="F4192" s="2" t="s">
        <v>3533</v>
      </c>
      <c r="G4192" s="2" t="s">
        <v>3538</v>
      </c>
      <c r="H4192" s="2" t="s">
        <v>334</v>
      </c>
      <c r="J4192" s="12"/>
      <c r="K4192" s="12"/>
      <c r="L4192" s="12"/>
      <c r="M4192" s="12"/>
      <c r="N4192" s="12"/>
      <c r="O4192" s="12"/>
      <c r="P4192" s="12"/>
      <c r="Q4192" s="12"/>
      <c r="R4192" s="12"/>
      <c r="S4192" s="12"/>
      <c r="T4192" s="12"/>
      <c r="U4192" s="12"/>
      <c r="V4192" s="12"/>
      <c r="W4192" s="12"/>
      <c r="X4192" s="12"/>
      <c r="Y4192" s="12"/>
      <c r="Z4192" s="12"/>
      <c r="AA4192" s="12"/>
      <c r="AB4192" s="12"/>
      <c r="AC4192" s="12"/>
      <c r="AD4192" s="12"/>
      <c r="AE4192" s="12"/>
      <c r="AF4192" s="12"/>
      <c r="AG4192" s="12"/>
      <c r="AH4192" s="12"/>
      <c r="AI4192" s="12"/>
      <c r="AJ4192" s="12"/>
      <c r="AK4192" s="12"/>
      <c r="AL4192" s="12"/>
      <c r="AM4192" s="12"/>
      <c r="AN4192" s="12"/>
      <c r="AO4192" s="12"/>
      <c r="AP4192" s="12"/>
      <c r="AQ4192" s="12"/>
      <c r="AR4192" s="12"/>
      <c r="AS4192" s="12"/>
      <c r="AT4192" s="12"/>
      <c r="AU4192" s="12"/>
      <c r="AV4192" s="12"/>
      <c r="AW4192" s="12"/>
      <c r="AX4192" s="12"/>
      <c r="AY4192" s="12"/>
      <c r="AZ4192" s="12"/>
      <c r="BA4192" s="12"/>
      <c r="BB4192" s="12"/>
      <c r="BC4192" s="12"/>
      <c r="BD4192" s="12"/>
      <c r="BE4192" s="12"/>
      <c r="BF4192" s="12"/>
      <c r="BG4192" s="12"/>
      <c r="BH4192" s="12"/>
      <c r="BI4192" s="12"/>
      <c r="BJ4192" s="12"/>
      <c r="BK4192" s="12"/>
      <c r="BL4192" s="12"/>
      <c r="BM4192" s="12"/>
      <c r="BN4192" s="12"/>
      <c r="BO4192" s="12"/>
      <c r="BP4192" s="12"/>
      <c r="BQ4192" s="12"/>
      <c r="BR4192" s="12"/>
      <c r="BS4192" s="12"/>
      <c r="BT4192" s="12"/>
      <c r="BU4192" s="12"/>
      <c r="BV4192" s="12"/>
      <c r="BW4192" s="12"/>
      <c r="BX4192" s="12"/>
      <c r="BY4192" s="12"/>
      <c r="BZ4192" s="12"/>
      <c r="CA4192" s="12"/>
      <c r="CB4192" s="12"/>
      <c r="CC4192" s="12"/>
      <c r="CD4192" s="12"/>
      <c r="CE4192" s="12"/>
      <c r="CF4192" s="12"/>
      <c r="CG4192" s="12"/>
      <c r="CH4192" s="12"/>
      <c r="CI4192" s="12"/>
      <c r="CJ4192" s="12"/>
      <c r="CK4192" s="12"/>
      <c r="CL4192" s="12"/>
      <c r="CM4192" s="12"/>
      <c r="CN4192" s="12"/>
      <c r="CO4192" s="12"/>
      <c r="CP4192" s="12"/>
      <c r="CQ4192" s="12"/>
      <c r="CR4192" s="12"/>
      <c r="CS4192" s="12"/>
      <c r="CT4192" s="12"/>
      <c r="CU4192" s="12"/>
      <c r="CV4192" s="12"/>
      <c r="CW4192" s="12"/>
      <c r="CX4192" s="12"/>
      <c r="CY4192" s="12"/>
      <c r="CZ4192" s="12"/>
      <c r="DA4192" s="12"/>
      <c r="DB4192" s="12"/>
      <c r="DC4192" s="12"/>
      <c r="DD4192" s="12"/>
      <c r="DE4192" s="12"/>
      <c r="DF4192" s="12"/>
      <c r="DG4192" s="12"/>
      <c r="DH4192" s="12"/>
      <c r="DI4192" s="12"/>
      <c r="DJ4192" s="12"/>
      <c r="DK4192" s="12"/>
      <c r="DL4192" s="12"/>
      <c r="DM4192" s="12"/>
      <c r="DN4192" s="12"/>
      <c r="DO4192" s="12"/>
      <c r="DP4192" s="12"/>
      <c r="DQ4192" s="12"/>
      <c r="DR4192" s="12"/>
      <c r="DS4192" s="12"/>
      <c r="DT4192" s="12"/>
      <c r="DU4192" s="12"/>
      <c r="DV4192" s="12"/>
    </row>
    <row r="4193" spans="1:126" s="14" customFormat="1" ht="90.75" thickBot="1" x14ac:dyDescent="0.3">
      <c r="A4193" s="12"/>
      <c r="B4193" s="13">
        <f t="shared" si="68"/>
        <v>4184</v>
      </c>
      <c r="C4193" s="2" t="s">
        <v>3814</v>
      </c>
      <c r="D4193" s="9">
        <v>8436</v>
      </c>
      <c r="E4193" s="2" t="s">
        <v>3531</v>
      </c>
      <c r="F4193" s="2" t="s">
        <v>3534</v>
      </c>
      <c r="G4193" s="2" t="s">
        <v>3539</v>
      </c>
      <c r="H4193" s="2" t="s">
        <v>334</v>
      </c>
      <c r="J4193" s="12"/>
      <c r="K4193" s="12"/>
      <c r="L4193" s="12"/>
      <c r="M4193" s="12"/>
      <c r="N4193" s="12"/>
      <c r="O4193" s="12"/>
      <c r="P4193" s="12"/>
      <c r="Q4193" s="12"/>
      <c r="R4193" s="12"/>
      <c r="S4193" s="12"/>
      <c r="T4193" s="12"/>
      <c r="U4193" s="12"/>
      <c r="V4193" s="12"/>
      <c r="W4193" s="12"/>
      <c r="X4193" s="12"/>
      <c r="Y4193" s="12"/>
      <c r="Z4193" s="12"/>
      <c r="AA4193" s="12"/>
      <c r="AB4193" s="12"/>
      <c r="AC4193" s="12"/>
      <c r="AD4193" s="12"/>
      <c r="AE4193" s="12"/>
      <c r="AF4193" s="12"/>
      <c r="AG4193" s="12"/>
      <c r="AH4193" s="12"/>
      <c r="AI4193" s="12"/>
      <c r="AJ4193" s="12"/>
      <c r="AK4193" s="12"/>
      <c r="AL4193" s="12"/>
      <c r="AM4193" s="12"/>
      <c r="AN4193" s="12"/>
      <c r="AO4193" s="12"/>
      <c r="AP4193" s="12"/>
      <c r="AQ4193" s="12"/>
      <c r="AR4193" s="12"/>
      <c r="AS4193" s="12"/>
      <c r="AT4193" s="12"/>
      <c r="AU4193" s="12"/>
      <c r="AV4193" s="12"/>
      <c r="AW4193" s="12"/>
      <c r="AX4193" s="12"/>
      <c r="AY4193" s="12"/>
      <c r="AZ4193" s="12"/>
      <c r="BA4193" s="12"/>
      <c r="BB4193" s="12"/>
      <c r="BC4193" s="12"/>
      <c r="BD4193" s="12"/>
      <c r="BE4193" s="12"/>
      <c r="BF4193" s="12"/>
      <c r="BG4193" s="12"/>
      <c r="BH4193" s="12"/>
      <c r="BI4193" s="12"/>
      <c r="BJ4193" s="12"/>
      <c r="BK4193" s="12"/>
      <c r="BL4193" s="12"/>
      <c r="BM4193" s="12"/>
      <c r="BN4193" s="12"/>
      <c r="BO4193" s="12"/>
      <c r="BP4193" s="12"/>
      <c r="BQ4193" s="12"/>
      <c r="BR4193" s="12"/>
      <c r="BS4193" s="12"/>
      <c r="BT4193" s="12"/>
      <c r="BU4193" s="12"/>
      <c r="BV4193" s="12"/>
      <c r="BW4193" s="12"/>
      <c r="BX4193" s="12"/>
      <c r="BY4193" s="12"/>
      <c r="BZ4193" s="12"/>
      <c r="CA4193" s="12"/>
      <c r="CB4193" s="12"/>
      <c r="CC4193" s="12"/>
      <c r="CD4193" s="12"/>
      <c r="CE4193" s="12"/>
      <c r="CF4193" s="12"/>
      <c r="CG4193" s="12"/>
      <c r="CH4193" s="12"/>
      <c r="CI4193" s="12"/>
      <c r="CJ4193" s="12"/>
      <c r="CK4193" s="12"/>
      <c r="CL4193" s="12"/>
      <c r="CM4193" s="12"/>
      <c r="CN4193" s="12"/>
      <c r="CO4193" s="12"/>
      <c r="CP4193" s="12"/>
      <c r="CQ4193" s="12"/>
      <c r="CR4193" s="12"/>
      <c r="CS4193" s="12"/>
      <c r="CT4193" s="12"/>
      <c r="CU4193" s="12"/>
      <c r="CV4193" s="12"/>
      <c r="CW4193" s="12"/>
      <c r="CX4193" s="12"/>
      <c r="CY4193" s="12"/>
      <c r="CZ4193" s="12"/>
      <c r="DA4193" s="12"/>
      <c r="DB4193" s="12"/>
      <c r="DC4193" s="12"/>
      <c r="DD4193" s="12"/>
      <c r="DE4193" s="12"/>
      <c r="DF4193" s="12"/>
      <c r="DG4193" s="12"/>
      <c r="DH4193" s="12"/>
      <c r="DI4193" s="12"/>
      <c r="DJ4193" s="12"/>
      <c r="DK4193" s="12"/>
      <c r="DL4193" s="12"/>
      <c r="DM4193" s="12"/>
      <c r="DN4193" s="12"/>
      <c r="DO4193" s="12"/>
      <c r="DP4193" s="12"/>
      <c r="DQ4193" s="12"/>
      <c r="DR4193" s="12"/>
      <c r="DS4193" s="12"/>
      <c r="DT4193" s="12"/>
      <c r="DU4193" s="12"/>
      <c r="DV4193" s="12"/>
    </row>
    <row r="4194" spans="1:126" s="14" customFormat="1" ht="75.75" thickBot="1" x14ac:dyDescent="0.3">
      <c r="A4194" s="12"/>
      <c r="B4194" s="13">
        <f t="shared" si="68"/>
        <v>4185</v>
      </c>
      <c r="C4194" s="2" t="s">
        <v>3814</v>
      </c>
      <c r="D4194" s="9">
        <v>8436</v>
      </c>
      <c r="E4194" s="2" t="s">
        <v>3531</v>
      </c>
      <c r="F4194" s="2" t="s">
        <v>4215</v>
      </c>
      <c r="G4194" s="2" t="s">
        <v>4214</v>
      </c>
      <c r="H4194" s="2" t="s">
        <v>334</v>
      </c>
      <c r="J4194" s="12"/>
      <c r="K4194" s="12"/>
      <c r="L4194" s="12"/>
      <c r="M4194" s="12"/>
      <c r="N4194" s="12"/>
      <c r="O4194" s="12"/>
      <c r="P4194" s="12"/>
      <c r="Q4194" s="12"/>
      <c r="R4194" s="12"/>
      <c r="S4194" s="12"/>
      <c r="T4194" s="12"/>
      <c r="U4194" s="12"/>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2"/>
      <c r="AY4194" s="12"/>
      <c r="AZ4194" s="12"/>
      <c r="BA4194" s="12"/>
      <c r="BB4194" s="12"/>
      <c r="BC4194" s="12"/>
      <c r="BD4194" s="12"/>
      <c r="BE4194" s="12"/>
      <c r="BF4194" s="12"/>
      <c r="BG4194" s="12"/>
      <c r="BH4194" s="12"/>
      <c r="BI4194" s="12"/>
      <c r="BJ4194" s="12"/>
      <c r="BK4194" s="12"/>
      <c r="BL4194" s="12"/>
      <c r="BM4194" s="12"/>
      <c r="BN4194" s="12"/>
      <c r="BO4194" s="12"/>
      <c r="BP4194" s="12"/>
      <c r="BQ4194" s="12"/>
      <c r="BR4194" s="12"/>
      <c r="BS4194" s="12"/>
      <c r="BT4194" s="12"/>
      <c r="BU4194" s="12"/>
      <c r="BV4194" s="12"/>
      <c r="BW4194" s="12"/>
      <c r="BX4194" s="12"/>
      <c r="BY4194" s="12"/>
      <c r="BZ4194" s="12"/>
      <c r="CA4194" s="12"/>
      <c r="CB4194" s="12"/>
      <c r="CC4194" s="12"/>
      <c r="CD4194" s="12"/>
      <c r="CE4194" s="12"/>
      <c r="CF4194" s="12"/>
      <c r="CG4194" s="12"/>
      <c r="CH4194" s="12"/>
      <c r="CI4194" s="12"/>
      <c r="CJ4194" s="12"/>
      <c r="CK4194" s="12"/>
      <c r="CL4194" s="12"/>
      <c r="CM4194" s="12"/>
      <c r="CN4194" s="12"/>
      <c r="CO4194" s="12"/>
      <c r="CP4194" s="12"/>
      <c r="CQ4194" s="12"/>
      <c r="CR4194" s="12"/>
      <c r="CS4194" s="12"/>
      <c r="CT4194" s="12"/>
      <c r="CU4194" s="12"/>
      <c r="CV4194" s="12"/>
      <c r="CW4194" s="12"/>
      <c r="CX4194" s="12"/>
      <c r="CY4194" s="12"/>
      <c r="CZ4194" s="12"/>
      <c r="DA4194" s="12"/>
      <c r="DB4194" s="12"/>
      <c r="DC4194" s="12"/>
      <c r="DD4194" s="12"/>
      <c r="DE4194" s="12"/>
      <c r="DF4194" s="12"/>
      <c r="DG4194" s="12"/>
      <c r="DH4194" s="12"/>
      <c r="DI4194" s="12"/>
      <c r="DJ4194" s="12"/>
      <c r="DK4194" s="12"/>
      <c r="DL4194" s="12"/>
      <c r="DM4194" s="12"/>
      <c r="DN4194" s="12"/>
      <c r="DO4194" s="12"/>
      <c r="DP4194" s="12"/>
      <c r="DQ4194" s="12"/>
      <c r="DR4194" s="12"/>
      <c r="DS4194" s="12"/>
      <c r="DT4194" s="12"/>
      <c r="DU4194" s="12"/>
      <c r="DV4194" s="12"/>
    </row>
    <row r="4195" spans="1:126" s="14" customFormat="1" ht="120.75" thickBot="1" x14ac:dyDescent="0.3">
      <c r="A4195" s="12"/>
      <c r="B4195" s="13">
        <f t="shared" si="68"/>
        <v>4186</v>
      </c>
      <c r="C4195" s="2" t="s">
        <v>3814</v>
      </c>
      <c r="D4195" s="9">
        <v>8436</v>
      </c>
      <c r="E4195" s="2" t="s">
        <v>3531</v>
      </c>
      <c r="F4195" s="2" t="s">
        <v>3535</v>
      </c>
      <c r="G4195" s="2" t="s">
        <v>3540</v>
      </c>
      <c r="H4195" s="2" t="s">
        <v>334</v>
      </c>
      <c r="J4195" s="12"/>
      <c r="K4195" s="12"/>
      <c r="L4195" s="12"/>
      <c r="M4195" s="12"/>
      <c r="N4195" s="12"/>
      <c r="O4195" s="12"/>
      <c r="P4195" s="12"/>
      <c r="Q4195" s="12"/>
      <c r="R4195" s="12"/>
      <c r="S4195" s="12"/>
      <c r="T4195" s="12"/>
      <c r="U4195" s="12"/>
      <c r="V4195" s="12"/>
      <c r="W4195" s="12"/>
      <c r="X4195" s="12"/>
      <c r="Y4195" s="12"/>
      <c r="Z4195" s="12"/>
      <c r="AA4195" s="12"/>
      <c r="AB4195" s="12"/>
      <c r="AC4195" s="12"/>
      <c r="AD4195" s="12"/>
      <c r="AE4195" s="12"/>
      <c r="AF4195" s="12"/>
      <c r="AG4195" s="12"/>
      <c r="AH4195" s="12"/>
      <c r="AI4195" s="12"/>
      <c r="AJ4195" s="12"/>
      <c r="AK4195" s="12"/>
      <c r="AL4195" s="12"/>
      <c r="AM4195" s="12"/>
      <c r="AN4195" s="12"/>
      <c r="AO4195" s="12"/>
      <c r="AP4195" s="12"/>
      <c r="AQ4195" s="12"/>
      <c r="AR4195" s="12"/>
      <c r="AS4195" s="12"/>
      <c r="AT4195" s="12"/>
      <c r="AU4195" s="12"/>
      <c r="AV4195" s="12"/>
      <c r="AW4195" s="12"/>
      <c r="AX4195" s="12"/>
      <c r="AY4195" s="12"/>
      <c r="AZ4195" s="12"/>
      <c r="BA4195" s="12"/>
      <c r="BB4195" s="12"/>
      <c r="BC4195" s="12"/>
      <c r="BD4195" s="12"/>
      <c r="BE4195" s="12"/>
      <c r="BF4195" s="12"/>
      <c r="BG4195" s="12"/>
      <c r="BH4195" s="12"/>
      <c r="BI4195" s="12"/>
      <c r="BJ4195" s="12"/>
      <c r="BK4195" s="12"/>
      <c r="BL4195" s="12"/>
      <c r="BM4195" s="12"/>
      <c r="BN4195" s="12"/>
      <c r="BO4195" s="12"/>
      <c r="BP4195" s="12"/>
      <c r="BQ4195" s="12"/>
      <c r="BR4195" s="12"/>
      <c r="BS4195" s="12"/>
      <c r="BT4195" s="12"/>
      <c r="BU4195" s="12"/>
      <c r="BV4195" s="12"/>
      <c r="BW4195" s="12"/>
      <c r="BX4195" s="12"/>
      <c r="BY4195" s="12"/>
      <c r="BZ4195" s="12"/>
      <c r="CA4195" s="12"/>
      <c r="CB4195" s="12"/>
      <c r="CC4195" s="12"/>
      <c r="CD4195" s="12"/>
      <c r="CE4195" s="12"/>
      <c r="CF4195" s="12"/>
      <c r="CG4195" s="12"/>
      <c r="CH4195" s="12"/>
      <c r="CI4195" s="12"/>
      <c r="CJ4195" s="12"/>
      <c r="CK4195" s="12"/>
      <c r="CL4195" s="12"/>
      <c r="CM4195" s="12"/>
      <c r="CN4195" s="12"/>
      <c r="CO4195" s="12"/>
      <c r="CP4195" s="12"/>
      <c r="CQ4195" s="12"/>
      <c r="CR4195" s="12"/>
      <c r="CS4195" s="12"/>
      <c r="CT4195" s="12"/>
      <c r="CU4195" s="12"/>
      <c r="CV4195" s="12"/>
      <c r="CW4195" s="12"/>
      <c r="CX4195" s="12"/>
      <c r="CY4195" s="12"/>
      <c r="CZ4195" s="12"/>
      <c r="DA4195" s="12"/>
      <c r="DB4195" s="12"/>
      <c r="DC4195" s="12"/>
      <c r="DD4195" s="12"/>
      <c r="DE4195" s="12"/>
      <c r="DF4195" s="12"/>
      <c r="DG4195" s="12"/>
      <c r="DH4195" s="12"/>
      <c r="DI4195" s="12"/>
      <c r="DJ4195" s="12"/>
      <c r="DK4195" s="12"/>
      <c r="DL4195" s="12"/>
      <c r="DM4195" s="12"/>
      <c r="DN4195" s="12"/>
      <c r="DO4195" s="12"/>
      <c r="DP4195" s="12"/>
      <c r="DQ4195" s="12"/>
      <c r="DR4195" s="12"/>
      <c r="DS4195" s="12"/>
      <c r="DT4195" s="12"/>
      <c r="DU4195" s="12"/>
      <c r="DV4195" s="12"/>
    </row>
    <row r="4196" spans="1:126" s="14" customFormat="1" ht="60.75" thickBot="1" x14ac:dyDescent="0.3">
      <c r="A4196" s="12"/>
      <c r="B4196" s="13">
        <f t="shared" si="68"/>
        <v>4187</v>
      </c>
      <c r="C4196" s="2" t="s">
        <v>3814</v>
      </c>
      <c r="D4196" s="9">
        <v>8436</v>
      </c>
      <c r="E4196" s="2" t="s">
        <v>3531</v>
      </c>
      <c r="F4196" s="2" t="s">
        <v>3536</v>
      </c>
      <c r="G4196" s="2" t="s">
        <v>3541</v>
      </c>
      <c r="H4196" s="2" t="s">
        <v>334</v>
      </c>
      <c r="J4196" s="12"/>
      <c r="K4196" s="12"/>
      <c r="L4196" s="12"/>
      <c r="M4196" s="12"/>
      <c r="N4196" s="12"/>
      <c r="O4196" s="12"/>
      <c r="P4196" s="12"/>
      <c r="Q4196" s="12"/>
      <c r="R4196" s="12"/>
      <c r="S4196" s="12"/>
      <c r="T4196" s="12"/>
      <c r="U4196" s="12"/>
      <c r="V4196" s="12"/>
      <c r="W4196" s="12"/>
      <c r="X4196" s="12"/>
      <c r="Y4196" s="12"/>
      <c r="Z4196" s="12"/>
      <c r="AA4196" s="12"/>
      <c r="AB4196" s="12"/>
      <c r="AC4196" s="12"/>
      <c r="AD4196" s="12"/>
      <c r="AE4196" s="12"/>
      <c r="AF4196" s="12"/>
      <c r="AG4196" s="12"/>
      <c r="AH4196" s="12"/>
      <c r="AI4196" s="12"/>
      <c r="AJ4196" s="12"/>
      <c r="AK4196" s="12"/>
      <c r="AL4196" s="12"/>
      <c r="AM4196" s="12"/>
      <c r="AN4196" s="12"/>
      <c r="AO4196" s="12"/>
      <c r="AP4196" s="12"/>
      <c r="AQ4196" s="12"/>
      <c r="AR4196" s="12"/>
      <c r="AS4196" s="12"/>
      <c r="AT4196" s="12"/>
      <c r="AU4196" s="12"/>
      <c r="AV4196" s="12"/>
      <c r="AW4196" s="12"/>
      <c r="AX4196" s="12"/>
      <c r="AY4196" s="12"/>
      <c r="AZ4196" s="12"/>
      <c r="BA4196" s="12"/>
      <c r="BB4196" s="12"/>
      <c r="BC4196" s="12"/>
      <c r="BD4196" s="12"/>
      <c r="BE4196" s="12"/>
      <c r="BF4196" s="12"/>
      <c r="BG4196" s="12"/>
      <c r="BH4196" s="12"/>
      <c r="BI4196" s="12"/>
      <c r="BJ4196" s="12"/>
      <c r="BK4196" s="12"/>
      <c r="BL4196" s="12"/>
      <c r="BM4196" s="12"/>
      <c r="BN4196" s="12"/>
      <c r="BO4196" s="12"/>
      <c r="BP4196" s="12"/>
      <c r="BQ4196" s="12"/>
      <c r="BR4196" s="12"/>
      <c r="BS4196" s="12"/>
      <c r="BT4196" s="12"/>
      <c r="BU4196" s="12"/>
      <c r="BV4196" s="12"/>
      <c r="BW4196" s="12"/>
      <c r="BX4196" s="12"/>
      <c r="BY4196" s="12"/>
      <c r="BZ4196" s="12"/>
      <c r="CA4196" s="12"/>
      <c r="CB4196" s="12"/>
      <c r="CC4196" s="12"/>
      <c r="CD4196" s="12"/>
      <c r="CE4196" s="12"/>
      <c r="CF4196" s="12"/>
      <c r="CG4196" s="12"/>
      <c r="CH4196" s="12"/>
      <c r="CI4196" s="12"/>
      <c r="CJ4196" s="12"/>
      <c r="CK4196" s="12"/>
      <c r="CL4196" s="12"/>
      <c r="CM4196" s="12"/>
      <c r="CN4196" s="12"/>
      <c r="CO4196" s="12"/>
      <c r="CP4196" s="12"/>
      <c r="CQ4196" s="12"/>
      <c r="CR4196" s="12"/>
      <c r="CS4196" s="12"/>
      <c r="CT4196" s="12"/>
      <c r="CU4196" s="12"/>
      <c r="CV4196" s="12"/>
      <c r="CW4196" s="12"/>
      <c r="CX4196" s="12"/>
      <c r="CY4196" s="12"/>
      <c r="CZ4196" s="12"/>
      <c r="DA4196" s="12"/>
      <c r="DB4196" s="12"/>
      <c r="DC4196" s="12"/>
      <c r="DD4196" s="12"/>
      <c r="DE4196" s="12"/>
      <c r="DF4196" s="12"/>
      <c r="DG4196" s="12"/>
      <c r="DH4196" s="12"/>
      <c r="DI4196" s="12"/>
      <c r="DJ4196" s="12"/>
      <c r="DK4196" s="12"/>
      <c r="DL4196" s="12"/>
      <c r="DM4196" s="12"/>
      <c r="DN4196" s="12"/>
      <c r="DO4196" s="12"/>
      <c r="DP4196" s="12"/>
      <c r="DQ4196" s="12"/>
      <c r="DR4196" s="12"/>
      <c r="DS4196" s="12"/>
      <c r="DT4196" s="12"/>
      <c r="DU4196" s="12"/>
      <c r="DV4196" s="12"/>
    </row>
    <row r="4197" spans="1:126" s="14" customFormat="1" ht="105.75" thickBot="1" x14ac:dyDescent="0.3">
      <c r="A4197" s="12"/>
      <c r="B4197" s="13">
        <f t="shared" si="68"/>
        <v>4188</v>
      </c>
      <c r="C4197" s="2" t="s">
        <v>3814</v>
      </c>
      <c r="D4197" s="9">
        <v>8432</v>
      </c>
      <c r="E4197" s="2" t="s">
        <v>3542</v>
      </c>
      <c r="F4197" s="2" t="s">
        <v>3543</v>
      </c>
      <c r="G4197" s="2" t="s">
        <v>10870</v>
      </c>
      <c r="H4197" s="2" t="s">
        <v>334</v>
      </c>
      <c r="J4197" s="12"/>
      <c r="K4197" s="12"/>
      <c r="L4197" s="12"/>
      <c r="M4197" s="12"/>
      <c r="N4197" s="12"/>
      <c r="O4197" s="12"/>
      <c r="P4197" s="12"/>
      <c r="Q4197" s="12"/>
      <c r="R4197" s="12"/>
      <c r="S4197" s="12"/>
      <c r="T4197" s="12"/>
      <c r="U4197" s="12"/>
      <c r="V4197" s="12"/>
      <c r="W4197" s="12"/>
      <c r="X4197" s="12"/>
      <c r="Y4197" s="12"/>
      <c r="Z4197" s="12"/>
      <c r="AA4197" s="12"/>
      <c r="AB4197" s="12"/>
      <c r="AC4197" s="12"/>
      <c r="AD4197" s="12"/>
      <c r="AE4197" s="12"/>
      <c r="AF4197" s="12"/>
      <c r="AG4197" s="12"/>
      <c r="AH4197" s="12"/>
      <c r="AI4197" s="12"/>
      <c r="AJ4197" s="12"/>
      <c r="AK4197" s="12"/>
      <c r="AL4197" s="12"/>
      <c r="AM4197" s="12"/>
      <c r="AN4197" s="12"/>
      <c r="AO4197" s="12"/>
      <c r="AP4197" s="12"/>
      <c r="AQ4197" s="12"/>
      <c r="AR4197" s="12"/>
      <c r="AS4197" s="12"/>
      <c r="AT4197" s="12"/>
      <c r="AU4197" s="12"/>
      <c r="AV4197" s="12"/>
      <c r="AW4197" s="12"/>
      <c r="AX4197" s="12"/>
      <c r="AY4197" s="12"/>
      <c r="AZ4197" s="12"/>
      <c r="BA4197" s="12"/>
      <c r="BB4197" s="12"/>
      <c r="BC4197" s="12"/>
      <c r="BD4197" s="12"/>
      <c r="BE4197" s="12"/>
      <c r="BF4197" s="12"/>
      <c r="BG4197" s="12"/>
      <c r="BH4197" s="12"/>
      <c r="BI4197" s="12"/>
      <c r="BJ4197" s="12"/>
      <c r="BK4197" s="12"/>
      <c r="BL4197" s="12"/>
      <c r="BM4197" s="12"/>
      <c r="BN4197" s="12"/>
      <c r="BO4197" s="12"/>
      <c r="BP4197" s="12"/>
      <c r="BQ4197" s="12"/>
      <c r="BR4197" s="12"/>
      <c r="BS4197" s="12"/>
      <c r="BT4197" s="12"/>
      <c r="BU4197" s="12"/>
      <c r="BV4197" s="12"/>
      <c r="BW4197" s="12"/>
      <c r="BX4197" s="12"/>
      <c r="BY4197" s="12"/>
      <c r="BZ4197" s="12"/>
      <c r="CA4197" s="12"/>
      <c r="CB4197" s="12"/>
      <c r="CC4197" s="12"/>
      <c r="CD4197" s="12"/>
      <c r="CE4197" s="12"/>
      <c r="CF4197" s="12"/>
      <c r="CG4197" s="12"/>
      <c r="CH4197" s="12"/>
      <c r="CI4197" s="12"/>
      <c r="CJ4197" s="12"/>
      <c r="CK4197" s="12"/>
      <c r="CL4197" s="12"/>
      <c r="CM4197" s="12"/>
      <c r="CN4197" s="12"/>
      <c r="CO4197" s="12"/>
      <c r="CP4197" s="12"/>
      <c r="CQ4197" s="12"/>
      <c r="CR4197" s="12"/>
      <c r="CS4197" s="12"/>
      <c r="CT4197" s="12"/>
      <c r="CU4197" s="12"/>
      <c r="CV4197" s="12"/>
      <c r="CW4197" s="12"/>
      <c r="CX4197" s="12"/>
      <c r="CY4197" s="12"/>
      <c r="CZ4197" s="12"/>
      <c r="DA4197" s="12"/>
      <c r="DB4197" s="12"/>
      <c r="DC4197" s="12"/>
      <c r="DD4197" s="12"/>
      <c r="DE4197" s="12"/>
      <c r="DF4197" s="12"/>
      <c r="DG4197" s="12"/>
      <c r="DH4197" s="12"/>
      <c r="DI4197" s="12"/>
      <c r="DJ4197" s="12"/>
      <c r="DK4197" s="12"/>
      <c r="DL4197" s="12"/>
      <c r="DM4197" s="12"/>
      <c r="DN4197" s="12"/>
      <c r="DO4197" s="12"/>
      <c r="DP4197" s="12"/>
      <c r="DQ4197" s="12"/>
      <c r="DR4197" s="12"/>
      <c r="DS4197" s="12"/>
      <c r="DT4197" s="12"/>
      <c r="DU4197" s="12"/>
      <c r="DV4197" s="12"/>
    </row>
    <row r="4198" spans="1:126" s="14" customFormat="1" ht="60.75" thickBot="1" x14ac:dyDescent="0.3">
      <c r="A4198" s="12"/>
      <c r="B4198" s="13">
        <f t="shared" si="68"/>
        <v>4189</v>
      </c>
      <c r="C4198" s="2" t="s">
        <v>3814</v>
      </c>
      <c r="D4198" s="9">
        <v>8432</v>
      </c>
      <c r="E4198" s="2" t="s">
        <v>3542</v>
      </c>
      <c r="F4198" s="2" t="s">
        <v>3544</v>
      </c>
      <c r="G4198" s="2" t="s">
        <v>3545</v>
      </c>
      <c r="H4198" s="2" t="s">
        <v>334</v>
      </c>
      <c r="J4198" s="12"/>
      <c r="K4198" s="12"/>
      <c r="L4198" s="12"/>
      <c r="M4198" s="12"/>
      <c r="N4198" s="12"/>
      <c r="O4198" s="12"/>
      <c r="P4198" s="12"/>
      <c r="Q4198" s="12"/>
      <c r="R4198" s="12"/>
      <c r="S4198" s="12"/>
      <c r="T4198" s="12"/>
      <c r="U4198" s="12"/>
      <c r="V4198" s="12"/>
      <c r="W4198" s="12"/>
      <c r="X4198" s="12"/>
      <c r="Y4198" s="12"/>
      <c r="Z4198" s="12"/>
      <c r="AA4198" s="12"/>
      <c r="AB4198" s="12"/>
      <c r="AC4198" s="12"/>
      <c r="AD4198" s="12"/>
      <c r="AE4198" s="12"/>
      <c r="AF4198" s="12"/>
      <c r="AG4198" s="12"/>
      <c r="AH4198" s="12"/>
      <c r="AI4198" s="12"/>
      <c r="AJ4198" s="12"/>
      <c r="AK4198" s="12"/>
      <c r="AL4198" s="12"/>
      <c r="AM4198" s="12"/>
      <c r="AN4198" s="12"/>
      <c r="AO4198" s="12"/>
      <c r="AP4198" s="12"/>
      <c r="AQ4198" s="12"/>
      <c r="AR4198" s="12"/>
      <c r="AS4198" s="12"/>
      <c r="AT4198" s="12"/>
      <c r="AU4198" s="12"/>
      <c r="AV4198" s="12"/>
      <c r="AW4198" s="12"/>
      <c r="AX4198" s="12"/>
      <c r="AY4198" s="12"/>
      <c r="AZ4198" s="12"/>
      <c r="BA4198" s="12"/>
      <c r="BB4198" s="12"/>
      <c r="BC4198" s="12"/>
      <c r="BD4198" s="12"/>
      <c r="BE4198" s="12"/>
      <c r="BF4198" s="12"/>
      <c r="BG4198" s="12"/>
      <c r="BH4198" s="12"/>
      <c r="BI4198" s="12"/>
      <c r="BJ4198" s="12"/>
      <c r="BK4198" s="12"/>
      <c r="BL4198" s="12"/>
      <c r="BM4198" s="12"/>
      <c r="BN4198" s="12"/>
      <c r="BO4198" s="12"/>
      <c r="BP4198" s="12"/>
      <c r="BQ4198" s="12"/>
      <c r="BR4198" s="12"/>
      <c r="BS4198" s="12"/>
      <c r="BT4198" s="12"/>
      <c r="BU4198" s="12"/>
      <c r="BV4198" s="12"/>
      <c r="BW4198" s="12"/>
      <c r="BX4198" s="12"/>
      <c r="BY4198" s="12"/>
      <c r="BZ4198" s="12"/>
      <c r="CA4198" s="12"/>
      <c r="CB4198" s="12"/>
      <c r="CC4198" s="12"/>
      <c r="CD4198" s="12"/>
      <c r="CE4198" s="12"/>
      <c r="CF4198" s="12"/>
      <c r="CG4198" s="12"/>
      <c r="CH4198" s="12"/>
      <c r="CI4198" s="12"/>
      <c r="CJ4198" s="12"/>
      <c r="CK4198" s="12"/>
      <c r="CL4198" s="12"/>
      <c r="CM4198" s="12"/>
      <c r="CN4198" s="12"/>
      <c r="CO4198" s="12"/>
      <c r="CP4198" s="12"/>
      <c r="CQ4198" s="12"/>
      <c r="CR4198" s="12"/>
      <c r="CS4198" s="12"/>
      <c r="CT4198" s="12"/>
      <c r="CU4198" s="12"/>
      <c r="CV4198" s="12"/>
      <c r="CW4198" s="12"/>
      <c r="CX4198" s="12"/>
      <c r="CY4198" s="12"/>
      <c r="CZ4198" s="12"/>
      <c r="DA4198" s="12"/>
      <c r="DB4198" s="12"/>
      <c r="DC4198" s="12"/>
      <c r="DD4198" s="12"/>
      <c r="DE4198" s="12"/>
      <c r="DF4198" s="12"/>
      <c r="DG4198" s="12"/>
      <c r="DH4198" s="12"/>
      <c r="DI4198" s="12"/>
      <c r="DJ4198" s="12"/>
      <c r="DK4198" s="12"/>
      <c r="DL4198" s="12"/>
      <c r="DM4198" s="12"/>
      <c r="DN4198" s="12"/>
      <c r="DO4198" s="12"/>
      <c r="DP4198" s="12"/>
      <c r="DQ4198" s="12"/>
      <c r="DR4198" s="12"/>
      <c r="DS4198" s="12"/>
      <c r="DT4198" s="12"/>
      <c r="DU4198" s="12"/>
      <c r="DV4198" s="12"/>
    </row>
    <row r="4199" spans="1:126" s="14" customFormat="1" ht="75.75" thickBot="1" x14ac:dyDescent="0.3">
      <c r="A4199" s="12"/>
      <c r="B4199" s="13">
        <f t="shared" si="68"/>
        <v>4190</v>
      </c>
      <c r="C4199" s="2" t="s">
        <v>3814</v>
      </c>
      <c r="D4199" s="9">
        <v>8432</v>
      </c>
      <c r="E4199" s="2" t="s">
        <v>3542</v>
      </c>
      <c r="F4199" s="2" t="s">
        <v>3546</v>
      </c>
      <c r="G4199" s="2" t="s">
        <v>3547</v>
      </c>
      <c r="H4199" s="2" t="s">
        <v>334</v>
      </c>
      <c r="J4199" s="12"/>
      <c r="K4199" s="12"/>
      <c r="L4199" s="12"/>
      <c r="M4199" s="12"/>
      <c r="N4199" s="12"/>
      <c r="O4199" s="12"/>
      <c r="P4199" s="12"/>
      <c r="Q4199" s="12"/>
      <c r="R4199" s="12"/>
      <c r="S4199" s="12"/>
      <c r="T4199" s="12"/>
      <c r="U4199" s="12"/>
      <c r="V4199" s="12"/>
      <c r="W4199" s="12"/>
      <c r="X4199" s="12"/>
      <c r="Y4199" s="12"/>
      <c r="Z4199" s="12"/>
      <c r="AA4199" s="12"/>
      <c r="AB4199" s="12"/>
      <c r="AC4199" s="12"/>
      <c r="AD4199" s="12"/>
      <c r="AE4199" s="12"/>
      <c r="AF4199" s="12"/>
      <c r="AG4199" s="12"/>
      <c r="AH4199" s="12"/>
      <c r="AI4199" s="12"/>
      <c r="AJ4199" s="12"/>
      <c r="AK4199" s="12"/>
      <c r="AL4199" s="12"/>
      <c r="AM4199" s="12"/>
      <c r="AN4199" s="12"/>
      <c r="AO4199" s="12"/>
      <c r="AP4199" s="12"/>
      <c r="AQ4199" s="12"/>
      <c r="AR4199" s="12"/>
      <c r="AS4199" s="12"/>
      <c r="AT4199" s="12"/>
      <c r="AU4199" s="12"/>
      <c r="AV4199" s="12"/>
      <c r="AW4199" s="12"/>
      <c r="AX4199" s="12"/>
      <c r="AY4199" s="12"/>
      <c r="AZ4199" s="12"/>
      <c r="BA4199" s="12"/>
      <c r="BB4199" s="12"/>
      <c r="BC4199" s="12"/>
      <c r="BD4199" s="12"/>
      <c r="BE4199" s="12"/>
      <c r="BF4199" s="12"/>
      <c r="BG4199" s="12"/>
      <c r="BH4199" s="12"/>
      <c r="BI4199" s="12"/>
      <c r="BJ4199" s="12"/>
      <c r="BK4199" s="12"/>
      <c r="BL4199" s="12"/>
      <c r="BM4199" s="12"/>
      <c r="BN4199" s="12"/>
      <c r="BO4199" s="12"/>
      <c r="BP4199" s="12"/>
      <c r="BQ4199" s="12"/>
      <c r="BR4199" s="12"/>
      <c r="BS4199" s="12"/>
      <c r="BT4199" s="12"/>
      <c r="BU4199" s="12"/>
      <c r="BV4199" s="12"/>
      <c r="BW4199" s="12"/>
      <c r="BX4199" s="12"/>
      <c r="BY4199" s="12"/>
      <c r="BZ4199" s="12"/>
      <c r="CA4199" s="12"/>
      <c r="CB4199" s="12"/>
      <c r="CC4199" s="12"/>
      <c r="CD4199" s="12"/>
      <c r="CE4199" s="12"/>
      <c r="CF4199" s="12"/>
      <c r="CG4199" s="12"/>
      <c r="CH4199" s="12"/>
      <c r="CI4199" s="12"/>
      <c r="CJ4199" s="12"/>
      <c r="CK4199" s="12"/>
      <c r="CL4199" s="12"/>
      <c r="CM4199" s="12"/>
      <c r="CN4199" s="12"/>
      <c r="CO4199" s="12"/>
      <c r="CP4199" s="12"/>
      <c r="CQ4199" s="12"/>
      <c r="CR4199" s="12"/>
      <c r="CS4199" s="12"/>
      <c r="CT4199" s="12"/>
      <c r="CU4199" s="12"/>
      <c r="CV4199" s="12"/>
      <c r="CW4199" s="12"/>
      <c r="CX4199" s="12"/>
      <c r="CY4199" s="12"/>
      <c r="CZ4199" s="12"/>
      <c r="DA4199" s="12"/>
      <c r="DB4199" s="12"/>
      <c r="DC4199" s="12"/>
      <c r="DD4199" s="12"/>
      <c r="DE4199" s="12"/>
      <c r="DF4199" s="12"/>
      <c r="DG4199" s="12"/>
      <c r="DH4199" s="12"/>
      <c r="DI4199" s="12"/>
      <c r="DJ4199" s="12"/>
      <c r="DK4199" s="12"/>
      <c r="DL4199" s="12"/>
      <c r="DM4199" s="12"/>
      <c r="DN4199" s="12"/>
      <c r="DO4199" s="12"/>
      <c r="DP4199" s="12"/>
      <c r="DQ4199" s="12"/>
      <c r="DR4199" s="12"/>
      <c r="DS4199" s="12"/>
      <c r="DT4199" s="12"/>
      <c r="DU4199" s="12"/>
      <c r="DV4199" s="12"/>
    </row>
    <row r="4200" spans="1:126" s="14" customFormat="1" ht="90.75" thickBot="1" x14ac:dyDescent="0.3">
      <c r="A4200" s="12"/>
      <c r="B4200" s="13">
        <f t="shared" si="68"/>
        <v>4191</v>
      </c>
      <c r="C4200" s="2" t="s">
        <v>3814</v>
      </c>
      <c r="D4200" s="9">
        <v>8432</v>
      </c>
      <c r="E4200" s="2" t="s">
        <v>3542</v>
      </c>
      <c r="F4200" s="2" t="s">
        <v>3548</v>
      </c>
      <c r="G4200" s="2" t="s">
        <v>3549</v>
      </c>
      <c r="H4200" s="2" t="s">
        <v>334</v>
      </c>
      <c r="J4200" s="12"/>
      <c r="K4200" s="12"/>
      <c r="L4200" s="12"/>
      <c r="M4200" s="12"/>
      <c r="N4200" s="12"/>
      <c r="O4200" s="12"/>
      <c r="P4200" s="12"/>
      <c r="Q4200" s="12"/>
      <c r="R4200" s="12"/>
      <c r="S4200" s="12"/>
      <c r="T4200" s="12"/>
      <c r="U4200" s="12"/>
      <c r="V4200" s="12"/>
      <c r="W4200" s="12"/>
      <c r="X4200" s="12"/>
      <c r="Y4200" s="12"/>
      <c r="Z4200" s="12"/>
      <c r="AA4200" s="12"/>
      <c r="AB4200" s="12"/>
      <c r="AC4200" s="12"/>
      <c r="AD4200" s="12"/>
      <c r="AE4200" s="12"/>
      <c r="AF4200" s="12"/>
      <c r="AG4200" s="12"/>
      <c r="AH4200" s="12"/>
      <c r="AI4200" s="12"/>
      <c r="AJ4200" s="12"/>
      <c r="AK4200" s="12"/>
      <c r="AL4200" s="12"/>
      <c r="AM4200" s="12"/>
      <c r="AN4200" s="12"/>
      <c r="AO4200" s="12"/>
      <c r="AP4200" s="12"/>
      <c r="AQ4200" s="12"/>
      <c r="AR4200" s="12"/>
      <c r="AS4200" s="12"/>
      <c r="AT4200" s="12"/>
      <c r="AU4200" s="12"/>
      <c r="AV4200" s="12"/>
      <c r="AW4200" s="12"/>
      <c r="AX4200" s="12"/>
      <c r="AY4200" s="12"/>
      <c r="AZ4200" s="12"/>
      <c r="BA4200" s="12"/>
      <c r="BB4200" s="12"/>
      <c r="BC4200" s="12"/>
      <c r="BD4200" s="12"/>
      <c r="BE4200" s="12"/>
      <c r="BF4200" s="12"/>
      <c r="BG4200" s="12"/>
      <c r="BH4200" s="12"/>
      <c r="BI4200" s="12"/>
      <c r="BJ4200" s="12"/>
      <c r="BK4200" s="12"/>
      <c r="BL4200" s="12"/>
      <c r="BM4200" s="12"/>
      <c r="BN4200" s="12"/>
      <c r="BO4200" s="12"/>
      <c r="BP4200" s="12"/>
      <c r="BQ4200" s="12"/>
      <c r="BR4200" s="12"/>
      <c r="BS4200" s="12"/>
      <c r="BT4200" s="12"/>
      <c r="BU4200" s="12"/>
      <c r="BV4200" s="12"/>
      <c r="BW4200" s="12"/>
      <c r="BX4200" s="12"/>
      <c r="BY4200" s="12"/>
      <c r="BZ4200" s="12"/>
      <c r="CA4200" s="12"/>
      <c r="CB4200" s="12"/>
      <c r="CC4200" s="12"/>
      <c r="CD4200" s="12"/>
      <c r="CE4200" s="12"/>
      <c r="CF4200" s="12"/>
      <c r="CG4200" s="12"/>
      <c r="CH4200" s="12"/>
      <c r="CI4200" s="12"/>
      <c r="CJ4200" s="12"/>
      <c r="CK4200" s="12"/>
      <c r="CL4200" s="12"/>
      <c r="CM4200" s="12"/>
      <c r="CN4200" s="12"/>
      <c r="CO4200" s="12"/>
      <c r="CP4200" s="12"/>
      <c r="CQ4200" s="12"/>
      <c r="CR4200" s="12"/>
      <c r="CS4200" s="12"/>
      <c r="CT4200" s="12"/>
      <c r="CU4200" s="12"/>
      <c r="CV4200" s="12"/>
      <c r="CW4200" s="12"/>
      <c r="CX4200" s="12"/>
      <c r="CY4200" s="12"/>
      <c r="CZ4200" s="12"/>
      <c r="DA4200" s="12"/>
      <c r="DB4200" s="12"/>
      <c r="DC4200" s="12"/>
      <c r="DD4200" s="12"/>
      <c r="DE4200" s="12"/>
      <c r="DF4200" s="12"/>
      <c r="DG4200" s="12"/>
      <c r="DH4200" s="12"/>
      <c r="DI4200" s="12"/>
      <c r="DJ4200" s="12"/>
      <c r="DK4200" s="12"/>
      <c r="DL4200" s="12"/>
      <c r="DM4200" s="12"/>
      <c r="DN4200" s="12"/>
      <c r="DO4200" s="12"/>
      <c r="DP4200" s="12"/>
      <c r="DQ4200" s="12"/>
      <c r="DR4200" s="12"/>
      <c r="DS4200" s="12"/>
      <c r="DT4200" s="12"/>
      <c r="DU4200" s="12"/>
      <c r="DV4200" s="12"/>
    </row>
    <row r="4201" spans="1:126" s="14" customFormat="1" ht="90.75" thickBot="1" x14ac:dyDescent="0.3">
      <c r="A4201" s="12"/>
      <c r="B4201" s="13">
        <f t="shared" si="68"/>
        <v>4192</v>
      </c>
      <c r="C4201" s="2" t="s">
        <v>3814</v>
      </c>
      <c r="D4201" s="9">
        <v>8432</v>
      </c>
      <c r="E4201" s="2" t="s">
        <v>3542</v>
      </c>
      <c r="F4201" s="2" t="s">
        <v>3551</v>
      </c>
      <c r="G4201" s="2" t="s">
        <v>3550</v>
      </c>
      <c r="H4201" s="2" t="s">
        <v>334</v>
      </c>
      <c r="J4201" s="12"/>
      <c r="K4201" s="12"/>
      <c r="L4201" s="12"/>
      <c r="M4201" s="12"/>
      <c r="N4201" s="12"/>
      <c r="O4201" s="12"/>
      <c r="P4201" s="12"/>
      <c r="Q4201" s="12"/>
      <c r="R4201" s="12"/>
      <c r="S4201" s="12"/>
      <c r="T4201" s="12"/>
      <c r="U4201" s="12"/>
      <c r="V4201" s="12"/>
      <c r="W4201" s="12"/>
      <c r="X4201" s="12"/>
      <c r="Y4201" s="12"/>
      <c r="Z4201" s="12"/>
      <c r="AA4201" s="12"/>
      <c r="AB4201" s="12"/>
      <c r="AC4201" s="12"/>
      <c r="AD4201" s="12"/>
      <c r="AE4201" s="12"/>
      <c r="AF4201" s="12"/>
      <c r="AG4201" s="12"/>
      <c r="AH4201" s="12"/>
      <c r="AI4201" s="12"/>
      <c r="AJ4201" s="12"/>
      <c r="AK4201" s="12"/>
      <c r="AL4201" s="12"/>
      <c r="AM4201" s="12"/>
      <c r="AN4201" s="12"/>
      <c r="AO4201" s="12"/>
      <c r="AP4201" s="12"/>
      <c r="AQ4201" s="12"/>
      <c r="AR4201" s="12"/>
      <c r="AS4201" s="12"/>
      <c r="AT4201" s="12"/>
      <c r="AU4201" s="12"/>
      <c r="AV4201" s="12"/>
      <c r="AW4201" s="12"/>
      <c r="AX4201" s="12"/>
      <c r="AY4201" s="12"/>
      <c r="AZ4201" s="12"/>
      <c r="BA4201" s="12"/>
      <c r="BB4201" s="12"/>
      <c r="BC4201" s="12"/>
      <c r="BD4201" s="12"/>
      <c r="BE4201" s="12"/>
      <c r="BF4201" s="12"/>
      <c r="BG4201" s="12"/>
      <c r="BH4201" s="12"/>
      <c r="BI4201" s="12"/>
      <c r="BJ4201" s="12"/>
      <c r="BK4201" s="12"/>
      <c r="BL4201" s="12"/>
      <c r="BM4201" s="12"/>
      <c r="BN4201" s="12"/>
      <c r="BO4201" s="12"/>
      <c r="BP4201" s="12"/>
      <c r="BQ4201" s="12"/>
      <c r="BR4201" s="12"/>
      <c r="BS4201" s="12"/>
      <c r="BT4201" s="12"/>
      <c r="BU4201" s="12"/>
      <c r="BV4201" s="12"/>
      <c r="BW4201" s="12"/>
      <c r="BX4201" s="12"/>
      <c r="BY4201" s="12"/>
      <c r="BZ4201" s="12"/>
      <c r="CA4201" s="12"/>
      <c r="CB4201" s="12"/>
      <c r="CC4201" s="12"/>
      <c r="CD4201" s="12"/>
      <c r="CE4201" s="12"/>
      <c r="CF4201" s="12"/>
      <c r="CG4201" s="12"/>
      <c r="CH4201" s="12"/>
      <c r="CI4201" s="12"/>
      <c r="CJ4201" s="12"/>
      <c r="CK4201" s="12"/>
      <c r="CL4201" s="12"/>
      <c r="CM4201" s="12"/>
      <c r="CN4201" s="12"/>
      <c r="CO4201" s="12"/>
      <c r="CP4201" s="12"/>
      <c r="CQ4201" s="12"/>
      <c r="CR4201" s="12"/>
      <c r="CS4201" s="12"/>
      <c r="CT4201" s="12"/>
      <c r="CU4201" s="12"/>
      <c r="CV4201" s="12"/>
      <c r="CW4201" s="12"/>
      <c r="CX4201" s="12"/>
      <c r="CY4201" s="12"/>
      <c r="CZ4201" s="12"/>
      <c r="DA4201" s="12"/>
      <c r="DB4201" s="12"/>
      <c r="DC4201" s="12"/>
      <c r="DD4201" s="12"/>
      <c r="DE4201" s="12"/>
      <c r="DF4201" s="12"/>
      <c r="DG4201" s="12"/>
      <c r="DH4201" s="12"/>
      <c r="DI4201" s="12"/>
      <c r="DJ4201" s="12"/>
      <c r="DK4201" s="12"/>
      <c r="DL4201" s="12"/>
      <c r="DM4201" s="12"/>
      <c r="DN4201" s="12"/>
      <c r="DO4201" s="12"/>
      <c r="DP4201" s="12"/>
      <c r="DQ4201" s="12"/>
      <c r="DR4201" s="12"/>
      <c r="DS4201" s="12"/>
      <c r="DT4201" s="12"/>
      <c r="DU4201" s="12"/>
      <c r="DV4201" s="12"/>
    </row>
    <row r="4202" spans="1:126" s="14" customFormat="1" ht="75.75" thickBot="1" x14ac:dyDescent="0.3">
      <c r="A4202" s="12"/>
      <c r="B4202" s="13">
        <f t="shared" si="68"/>
        <v>4193</v>
      </c>
      <c r="C4202" s="2" t="s">
        <v>3814</v>
      </c>
      <c r="D4202" s="9">
        <v>8432</v>
      </c>
      <c r="E4202" s="2" t="s">
        <v>3542</v>
      </c>
      <c r="F4202" s="2" t="s">
        <v>3553</v>
      </c>
      <c r="G4202" s="2" t="s">
        <v>3552</v>
      </c>
      <c r="H4202" s="2" t="s">
        <v>334</v>
      </c>
      <c r="J4202" s="12"/>
      <c r="K4202" s="12"/>
      <c r="L4202" s="12"/>
      <c r="M4202" s="12"/>
      <c r="N4202" s="12"/>
      <c r="O4202" s="12"/>
      <c r="P4202" s="12"/>
      <c r="Q4202" s="12"/>
      <c r="R4202" s="12"/>
      <c r="S4202" s="12"/>
      <c r="T4202" s="12"/>
      <c r="U4202" s="12"/>
      <c r="V4202" s="12"/>
      <c r="W4202" s="12"/>
      <c r="X4202" s="12"/>
      <c r="Y4202" s="12"/>
      <c r="Z4202" s="12"/>
      <c r="AA4202" s="12"/>
      <c r="AB4202" s="12"/>
      <c r="AC4202" s="12"/>
      <c r="AD4202" s="12"/>
      <c r="AE4202" s="12"/>
      <c r="AF4202" s="12"/>
      <c r="AG4202" s="12"/>
      <c r="AH4202" s="12"/>
      <c r="AI4202" s="12"/>
      <c r="AJ4202" s="12"/>
      <c r="AK4202" s="12"/>
      <c r="AL4202" s="12"/>
      <c r="AM4202" s="12"/>
      <c r="AN4202" s="12"/>
      <c r="AO4202" s="12"/>
      <c r="AP4202" s="12"/>
      <c r="AQ4202" s="12"/>
      <c r="AR4202" s="12"/>
      <c r="AS4202" s="12"/>
      <c r="AT4202" s="12"/>
      <c r="AU4202" s="12"/>
      <c r="AV4202" s="12"/>
      <c r="AW4202" s="12"/>
      <c r="AX4202" s="12"/>
      <c r="AY4202" s="12"/>
      <c r="AZ4202" s="12"/>
      <c r="BA4202" s="12"/>
      <c r="BB4202" s="12"/>
      <c r="BC4202" s="12"/>
      <c r="BD4202" s="12"/>
      <c r="BE4202" s="12"/>
      <c r="BF4202" s="12"/>
      <c r="BG4202" s="12"/>
      <c r="BH4202" s="12"/>
      <c r="BI4202" s="12"/>
      <c r="BJ4202" s="12"/>
      <c r="BK4202" s="12"/>
      <c r="BL4202" s="12"/>
      <c r="BM4202" s="12"/>
      <c r="BN4202" s="12"/>
      <c r="BO4202" s="12"/>
      <c r="BP4202" s="12"/>
      <c r="BQ4202" s="12"/>
      <c r="BR4202" s="12"/>
      <c r="BS4202" s="12"/>
      <c r="BT4202" s="12"/>
      <c r="BU4202" s="12"/>
      <c r="BV4202" s="12"/>
      <c r="BW4202" s="12"/>
      <c r="BX4202" s="12"/>
      <c r="BY4202" s="12"/>
      <c r="BZ4202" s="12"/>
      <c r="CA4202" s="12"/>
      <c r="CB4202" s="12"/>
      <c r="CC4202" s="12"/>
      <c r="CD4202" s="12"/>
      <c r="CE4202" s="12"/>
      <c r="CF4202" s="12"/>
      <c r="CG4202" s="12"/>
      <c r="CH4202" s="12"/>
      <c r="CI4202" s="12"/>
      <c r="CJ4202" s="12"/>
      <c r="CK4202" s="12"/>
      <c r="CL4202" s="12"/>
      <c r="CM4202" s="12"/>
      <c r="CN4202" s="12"/>
      <c r="CO4202" s="12"/>
      <c r="CP4202" s="12"/>
      <c r="CQ4202" s="12"/>
      <c r="CR4202" s="12"/>
      <c r="CS4202" s="12"/>
      <c r="CT4202" s="12"/>
      <c r="CU4202" s="12"/>
      <c r="CV4202" s="12"/>
      <c r="CW4202" s="12"/>
      <c r="CX4202" s="12"/>
      <c r="CY4202" s="12"/>
      <c r="CZ4202" s="12"/>
      <c r="DA4202" s="12"/>
      <c r="DB4202" s="12"/>
      <c r="DC4202" s="12"/>
      <c r="DD4202" s="12"/>
      <c r="DE4202" s="12"/>
      <c r="DF4202" s="12"/>
      <c r="DG4202" s="12"/>
      <c r="DH4202" s="12"/>
      <c r="DI4202" s="12"/>
      <c r="DJ4202" s="12"/>
      <c r="DK4202" s="12"/>
      <c r="DL4202" s="12"/>
      <c r="DM4202" s="12"/>
      <c r="DN4202" s="12"/>
      <c r="DO4202" s="12"/>
      <c r="DP4202" s="12"/>
      <c r="DQ4202" s="12"/>
      <c r="DR4202" s="12"/>
      <c r="DS4202" s="12"/>
      <c r="DT4202" s="12"/>
      <c r="DU4202" s="12"/>
      <c r="DV4202" s="12"/>
    </row>
    <row r="4203" spans="1:126" s="14" customFormat="1" ht="75.75" thickBot="1" x14ac:dyDescent="0.3">
      <c r="A4203" s="12"/>
      <c r="B4203" s="13">
        <f t="shared" si="68"/>
        <v>4194</v>
      </c>
      <c r="C4203" s="2" t="s">
        <v>3814</v>
      </c>
      <c r="D4203" s="9">
        <v>8432</v>
      </c>
      <c r="E4203" s="2" t="s">
        <v>3542</v>
      </c>
      <c r="F4203" s="2" t="s">
        <v>3554</v>
      </c>
      <c r="G4203" s="2" t="s">
        <v>3559</v>
      </c>
      <c r="H4203" s="2" t="s">
        <v>334</v>
      </c>
      <c r="J4203" s="12"/>
      <c r="K4203" s="12"/>
      <c r="L4203" s="12"/>
      <c r="M4203" s="12"/>
      <c r="N4203" s="12"/>
      <c r="O4203" s="12"/>
      <c r="P4203" s="12"/>
      <c r="Q4203" s="12"/>
      <c r="R4203" s="12"/>
      <c r="S4203" s="12"/>
      <c r="T4203" s="12"/>
      <c r="U4203" s="12"/>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2"/>
      <c r="AY4203" s="12"/>
      <c r="AZ4203" s="12"/>
      <c r="BA4203" s="12"/>
      <c r="BB4203" s="12"/>
      <c r="BC4203" s="12"/>
      <c r="BD4203" s="12"/>
      <c r="BE4203" s="12"/>
      <c r="BF4203" s="12"/>
      <c r="BG4203" s="12"/>
      <c r="BH4203" s="12"/>
      <c r="BI4203" s="12"/>
      <c r="BJ4203" s="12"/>
      <c r="BK4203" s="12"/>
      <c r="BL4203" s="12"/>
      <c r="BM4203" s="12"/>
      <c r="BN4203" s="12"/>
      <c r="BO4203" s="12"/>
      <c r="BP4203" s="12"/>
      <c r="BQ4203" s="12"/>
      <c r="BR4203" s="12"/>
      <c r="BS4203" s="12"/>
      <c r="BT4203" s="12"/>
      <c r="BU4203" s="12"/>
      <c r="BV4203" s="12"/>
      <c r="BW4203" s="12"/>
      <c r="BX4203" s="12"/>
      <c r="BY4203" s="12"/>
      <c r="BZ4203" s="12"/>
      <c r="CA4203" s="12"/>
      <c r="CB4203" s="12"/>
      <c r="CC4203" s="12"/>
      <c r="CD4203" s="12"/>
      <c r="CE4203" s="12"/>
      <c r="CF4203" s="12"/>
      <c r="CG4203" s="12"/>
      <c r="CH4203" s="12"/>
      <c r="CI4203" s="12"/>
      <c r="CJ4203" s="12"/>
      <c r="CK4203" s="12"/>
      <c r="CL4203" s="12"/>
      <c r="CM4203" s="12"/>
      <c r="CN4203" s="12"/>
      <c r="CO4203" s="12"/>
      <c r="CP4203" s="12"/>
      <c r="CQ4203" s="12"/>
      <c r="CR4203" s="12"/>
      <c r="CS4203" s="12"/>
      <c r="CT4203" s="12"/>
      <c r="CU4203" s="12"/>
      <c r="CV4203" s="12"/>
      <c r="CW4203" s="12"/>
      <c r="CX4203" s="12"/>
      <c r="CY4203" s="12"/>
      <c r="CZ4203" s="12"/>
      <c r="DA4203" s="12"/>
      <c r="DB4203" s="12"/>
      <c r="DC4203" s="12"/>
      <c r="DD4203" s="12"/>
      <c r="DE4203" s="12"/>
      <c r="DF4203" s="12"/>
      <c r="DG4203" s="12"/>
      <c r="DH4203" s="12"/>
      <c r="DI4203" s="12"/>
      <c r="DJ4203" s="12"/>
      <c r="DK4203" s="12"/>
      <c r="DL4203" s="12"/>
      <c r="DM4203" s="12"/>
      <c r="DN4203" s="12"/>
      <c r="DO4203" s="12"/>
      <c r="DP4203" s="12"/>
      <c r="DQ4203" s="12"/>
      <c r="DR4203" s="12"/>
      <c r="DS4203" s="12"/>
      <c r="DT4203" s="12"/>
      <c r="DU4203" s="12"/>
      <c r="DV4203" s="12"/>
    </row>
    <row r="4204" spans="1:126" s="14" customFormat="1" ht="90.75" thickBot="1" x14ac:dyDescent="0.3">
      <c r="A4204" s="12"/>
      <c r="B4204" s="13">
        <f t="shared" si="68"/>
        <v>4195</v>
      </c>
      <c r="C4204" s="2" t="s">
        <v>3814</v>
      </c>
      <c r="D4204" s="9">
        <v>8432</v>
      </c>
      <c r="E4204" s="2" t="s">
        <v>3542</v>
      </c>
      <c r="F4204" s="2" t="s">
        <v>3555</v>
      </c>
      <c r="G4204" s="2" t="s">
        <v>6112</v>
      </c>
      <c r="H4204" s="2" t="s">
        <v>334</v>
      </c>
      <c r="J4204" s="12"/>
      <c r="K4204" s="12"/>
      <c r="L4204" s="12"/>
      <c r="M4204" s="12"/>
      <c r="N4204" s="12"/>
      <c r="O4204" s="12"/>
      <c r="P4204" s="12"/>
      <c r="Q4204" s="12"/>
      <c r="R4204" s="12"/>
      <c r="S4204" s="12"/>
      <c r="T4204" s="12"/>
      <c r="U4204" s="12"/>
      <c r="V4204" s="12"/>
      <c r="W4204" s="12"/>
      <c r="X4204" s="12"/>
      <c r="Y4204" s="12"/>
      <c r="Z4204" s="12"/>
      <c r="AA4204" s="12"/>
      <c r="AB4204" s="12"/>
      <c r="AC4204" s="12"/>
      <c r="AD4204" s="12"/>
      <c r="AE4204" s="12"/>
      <c r="AF4204" s="12"/>
      <c r="AG4204" s="12"/>
      <c r="AH4204" s="12"/>
      <c r="AI4204" s="12"/>
      <c r="AJ4204" s="12"/>
      <c r="AK4204" s="12"/>
      <c r="AL4204" s="12"/>
      <c r="AM4204" s="12"/>
      <c r="AN4204" s="12"/>
      <c r="AO4204" s="12"/>
      <c r="AP4204" s="12"/>
      <c r="AQ4204" s="12"/>
      <c r="AR4204" s="12"/>
      <c r="AS4204" s="12"/>
      <c r="AT4204" s="12"/>
      <c r="AU4204" s="12"/>
      <c r="AV4204" s="12"/>
      <c r="AW4204" s="12"/>
      <c r="AX4204" s="12"/>
      <c r="AY4204" s="12"/>
      <c r="AZ4204" s="12"/>
      <c r="BA4204" s="12"/>
      <c r="BB4204" s="12"/>
      <c r="BC4204" s="12"/>
      <c r="BD4204" s="12"/>
      <c r="BE4204" s="12"/>
      <c r="BF4204" s="12"/>
      <c r="BG4204" s="12"/>
      <c r="BH4204" s="12"/>
      <c r="BI4204" s="12"/>
      <c r="BJ4204" s="12"/>
      <c r="BK4204" s="12"/>
      <c r="BL4204" s="12"/>
      <c r="BM4204" s="12"/>
      <c r="BN4204" s="12"/>
      <c r="BO4204" s="12"/>
      <c r="BP4204" s="12"/>
      <c r="BQ4204" s="12"/>
      <c r="BR4204" s="12"/>
      <c r="BS4204" s="12"/>
      <c r="BT4204" s="12"/>
      <c r="BU4204" s="12"/>
      <c r="BV4204" s="12"/>
      <c r="BW4204" s="12"/>
      <c r="BX4204" s="12"/>
      <c r="BY4204" s="12"/>
      <c r="BZ4204" s="12"/>
      <c r="CA4204" s="12"/>
      <c r="CB4204" s="12"/>
      <c r="CC4204" s="12"/>
      <c r="CD4204" s="12"/>
      <c r="CE4204" s="12"/>
      <c r="CF4204" s="12"/>
      <c r="CG4204" s="12"/>
      <c r="CH4204" s="12"/>
      <c r="CI4204" s="12"/>
      <c r="CJ4204" s="12"/>
      <c r="CK4204" s="12"/>
      <c r="CL4204" s="12"/>
      <c r="CM4204" s="12"/>
      <c r="CN4204" s="12"/>
      <c r="CO4204" s="12"/>
      <c r="CP4204" s="12"/>
      <c r="CQ4204" s="12"/>
      <c r="CR4204" s="12"/>
      <c r="CS4204" s="12"/>
      <c r="CT4204" s="12"/>
      <c r="CU4204" s="12"/>
      <c r="CV4204" s="12"/>
      <c r="CW4204" s="12"/>
      <c r="CX4204" s="12"/>
      <c r="CY4204" s="12"/>
      <c r="CZ4204" s="12"/>
      <c r="DA4204" s="12"/>
      <c r="DB4204" s="12"/>
      <c r="DC4204" s="12"/>
      <c r="DD4204" s="12"/>
      <c r="DE4204" s="12"/>
      <c r="DF4204" s="12"/>
      <c r="DG4204" s="12"/>
      <c r="DH4204" s="12"/>
      <c r="DI4204" s="12"/>
      <c r="DJ4204" s="12"/>
      <c r="DK4204" s="12"/>
      <c r="DL4204" s="12"/>
      <c r="DM4204" s="12"/>
      <c r="DN4204" s="12"/>
      <c r="DO4204" s="12"/>
      <c r="DP4204" s="12"/>
      <c r="DQ4204" s="12"/>
      <c r="DR4204" s="12"/>
      <c r="DS4204" s="12"/>
      <c r="DT4204" s="12"/>
      <c r="DU4204" s="12"/>
      <c r="DV4204" s="12"/>
    </row>
    <row r="4205" spans="1:126" s="14" customFormat="1" ht="90.75" thickBot="1" x14ac:dyDescent="0.3">
      <c r="A4205" s="12"/>
      <c r="B4205" s="13">
        <f t="shared" si="68"/>
        <v>4196</v>
      </c>
      <c r="C4205" s="2" t="s">
        <v>3814</v>
      </c>
      <c r="D4205" s="9">
        <v>8432</v>
      </c>
      <c r="E4205" s="2" t="s">
        <v>3542</v>
      </c>
      <c r="F4205" s="2" t="s">
        <v>3556</v>
      </c>
      <c r="G4205" s="2" t="s">
        <v>3560</v>
      </c>
      <c r="H4205" s="2" t="s">
        <v>334</v>
      </c>
      <c r="J4205" s="12"/>
      <c r="K4205" s="12"/>
      <c r="L4205" s="12"/>
      <c r="M4205" s="12"/>
      <c r="N4205" s="12"/>
      <c r="O4205" s="12"/>
      <c r="P4205" s="12"/>
      <c r="Q4205" s="12"/>
      <c r="R4205" s="12"/>
      <c r="S4205" s="12"/>
      <c r="T4205" s="12"/>
      <c r="U4205" s="12"/>
      <c r="V4205" s="12"/>
      <c r="W4205" s="12"/>
      <c r="X4205" s="12"/>
      <c r="Y4205" s="12"/>
      <c r="Z4205" s="12"/>
      <c r="AA4205" s="12"/>
      <c r="AB4205" s="12"/>
      <c r="AC4205" s="12"/>
      <c r="AD4205" s="12"/>
      <c r="AE4205" s="12"/>
      <c r="AF4205" s="12"/>
      <c r="AG4205" s="12"/>
      <c r="AH4205" s="12"/>
      <c r="AI4205" s="12"/>
      <c r="AJ4205" s="12"/>
      <c r="AK4205" s="12"/>
      <c r="AL4205" s="12"/>
      <c r="AM4205" s="12"/>
      <c r="AN4205" s="12"/>
      <c r="AO4205" s="12"/>
      <c r="AP4205" s="12"/>
      <c r="AQ4205" s="12"/>
      <c r="AR4205" s="12"/>
      <c r="AS4205" s="12"/>
      <c r="AT4205" s="12"/>
      <c r="AU4205" s="12"/>
      <c r="AV4205" s="12"/>
      <c r="AW4205" s="12"/>
      <c r="AX4205" s="12"/>
      <c r="AY4205" s="12"/>
      <c r="AZ4205" s="12"/>
      <c r="BA4205" s="12"/>
      <c r="BB4205" s="12"/>
      <c r="BC4205" s="12"/>
      <c r="BD4205" s="12"/>
      <c r="BE4205" s="12"/>
      <c r="BF4205" s="12"/>
      <c r="BG4205" s="12"/>
      <c r="BH4205" s="12"/>
      <c r="BI4205" s="12"/>
      <c r="BJ4205" s="12"/>
      <c r="BK4205" s="12"/>
      <c r="BL4205" s="12"/>
      <c r="BM4205" s="12"/>
      <c r="BN4205" s="12"/>
      <c r="BO4205" s="12"/>
      <c r="BP4205" s="12"/>
      <c r="BQ4205" s="12"/>
      <c r="BR4205" s="12"/>
      <c r="BS4205" s="12"/>
      <c r="BT4205" s="12"/>
      <c r="BU4205" s="12"/>
      <c r="BV4205" s="12"/>
      <c r="BW4205" s="12"/>
      <c r="BX4205" s="12"/>
      <c r="BY4205" s="12"/>
      <c r="BZ4205" s="12"/>
      <c r="CA4205" s="12"/>
      <c r="CB4205" s="12"/>
      <c r="CC4205" s="12"/>
      <c r="CD4205" s="12"/>
      <c r="CE4205" s="12"/>
      <c r="CF4205" s="12"/>
      <c r="CG4205" s="12"/>
      <c r="CH4205" s="12"/>
      <c r="CI4205" s="12"/>
      <c r="CJ4205" s="12"/>
      <c r="CK4205" s="12"/>
      <c r="CL4205" s="12"/>
      <c r="CM4205" s="12"/>
      <c r="CN4205" s="12"/>
      <c r="CO4205" s="12"/>
      <c r="CP4205" s="12"/>
      <c r="CQ4205" s="12"/>
      <c r="CR4205" s="12"/>
      <c r="CS4205" s="12"/>
      <c r="CT4205" s="12"/>
      <c r="CU4205" s="12"/>
      <c r="CV4205" s="12"/>
      <c r="CW4205" s="12"/>
      <c r="CX4205" s="12"/>
      <c r="CY4205" s="12"/>
      <c r="CZ4205" s="12"/>
      <c r="DA4205" s="12"/>
      <c r="DB4205" s="12"/>
      <c r="DC4205" s="12"/>
      <c r="DD4205" s="12"/>
      <c r="DE4205" s="12"/>
      <c r="DF4205" s="12"/>
      <c r="DG4205" s="12"/>
      <c r="DH4205" s="12"/>
      <c r="DI4205" s="12"/>
      <c r="DJ4205" s="12"/>
      <c r="DK4205" s="12"/>
      <c r="DL4205" s="12"/>
      <c r="DM4205" s="12"/>
      <c r="DN4205" s="12"/>
      <c r="DO4205" s="12"/>
      <c r="DP4205" s="12"/>
      <c r="DQ4205" s="12"/>
      <c r="DR4205" s="12"/>
      <c r="DS4205" s="12"/>
      <c r="DT4205" s="12"/>
      <c r="DU4205" s="12"/>
      <c r="DV4205" s="12"/>
    </row>
    <row r="4206" spans="1:126" s="14" customFormat="1" ht="75.75" thickBot="1" x14ac:dyDescent="0.3">
      <c r="A4206" s="12"/>
      <c r="B4206" s="13">
        <f t="shared" si="68"/>
        <v>4197</v>
      </c>
      <c r="C4206" s="2" t="s">
        <v>3814</v>
      </c>
      <c r="D4206" s="9">
        <v>8432</v>
      </c>
      <c r="E4206" s="2" t="s">
        <v>3542</v>
      </c>
      <c r="F4206" s="2" t="s">
        <v>3557</v>
      </c>
      <c r="G4206" s="2" t="s">
        <v>3561</v>
      </c>
      <c r="H4206" s="2" t="s">
        <v>334</v>
      </c>
      <c r="J4206" s="12"/>
      <c r="K4206" s="12"/>
      <c r="L4206" s="12"/>
      <c r="M4206" s="12"/>
      <c r="N4206" s="12"/>
      <c r="O4206" s="12"/>
      <c r="P4206" s="12"/>
      <c r="Q4206" s="12"/>
      <c r="R4206" s="12"/>
      <c r="S4206" s="12"/>
      <c r="T4206" s="12"/>
      <c r="U4206" s="12"/>
      <c r="V4206" s="12"/>
      <c r="W4206" s="12"/>
      <c r="X4206" s="12"/>
      <c r="Y4206" s="12"/>
      <c r="Z4206" s="12"/>
      <c r="AA4206" s="12"/>
      <c r="AB4206" s="12"/>
      <c r="AC4206" s="12"/>
      <c r="AD4206" s="12"/>
      <c r="AE4206" s="12"/>
      <c r="AF4206" s="12"/>
      <c r="AG4206" s="12"/>
      <c r="AH4206" s="12"/>
      <c r="AI4206" s="12"/>
      <c r="AJ4206" s="12"/>
      <c r="AK4206" s="12"/>
      <c r="AL4206" s="12"/>
      <c r="AM4206" s="12"/>
      <c r="AN4206" s="12"/>
      <c r="AO4206" s="12"/>
      <c r="AP4206" s="12"/>
      <c r="AQ4206" s="12"/>
      <c r="AR4206" s="12"/>
      <c r="AS4206" s="12"/>
      <c r="AT4206" s="12"/>
      <c r="AU4206" s="12"/>
      <c r="AV4206" s="12"/>
      <c r="AW4206" s="12"/>
      <c r="AX4206" s="12"/>
      <c r="AY4206" s="12"/>
      <c r="AZ4206" s="12"/>
      <c r="BA4206" s="12"/>
      <c r="BB4206" s="12"/>
      <c r="BC4206" s="12"/>
      <c r="BD4206" s="12"/>
      <c r="BE4206" s="12"/>
      <c r="BF4206" s="12"/>
      <c r="BG4206" s="12"/>
      <c r="BH4206" s="12"/>
      <c r="BI4206" s="12"/>
      <c r="BJ4206" s="12"/>
      <c r="BK4206" s="12"/>
      <c r="BL4206" s="12"/>
      <c r="BM4206" s="12"/>
      <c r="BN4206" s="12"/>
      <c r="BO4206" s="12"/>
      <c r="BP4206" s="12"/>
      <c r="BQ4206" s="12"/>
      <c r="BR4206" s="12"/>
      <c r="BS4206" s="12"/>
      <c r="BT4206" s="12"/>
      <c r="BU4206" s="12"/>
      <c r="BV4206" s="12"/>
      <c r="BW4206" s="12"/>
      <c r="BX4206" s="12"/>
      <c r="BY4206" s="12"/>
      <c r="BZ4206" s="12"/>
      <c r="CA4206" s="12"/>
      <c r="CB4206" s="12"/>
      <c r="CC4206" s="12"/>
      <c r="CD4206" s="12"/>
      <c r="CE4206" s="12"/>
      <c r="CF4206" s="12"/>
      <c r="CG4206" s="12"/>
      <c r="CH4206" s="12"/>
      <c r="CI4206" s="12"/>
      <c r="CJ4206" s="12"/>
      <c r="CK4206" s="12"/>
      <c r="CL4206" s="12"/>
      <c r="CM4206" s="12"/>
      <c r="CN4206" s="12"/>
      <c r="CO4206" s="12"/>
      <c r="CP4206" s="12"/>
      <c r="CQ4206" s="12"/>
      <c r="CR4206" s="12"/>
      <c r="CS4206" s="12"/>
      <c r="CT4206" s="12"/>
      <c r="CU4206" s="12"/>
      <c r="CV4206" s="12"/>
      <c r="CW4206" s="12"/>
      <c r="CX4206" s="12"/>
      <c r="CY4206" s="12"/>
      <c r="CZ4206" s="12"/>
      <c r="DA4206" s="12"/>
      <c r="DB4206" s="12"/>
      <c r="DC4206" s="12"/>
      <c r="DD4206" s="12"/>
      <c r="DE4206" s="12"/>
      <c r="DF4206" s="12"/>
      <c r="DG4206" s="12"/>
      <c r="DH4206" s="12"/>
      <c r="DI4206" s="12"/>
      <c r="DJ4206" s="12"/>
      <c r="DK4206" s="12"/>
      <c r="DL4206" s="12"/>
      <c r="DM4206" s="12"/>
      <c r="DN4206" s="12"/>
      <c r="DO4206" s="12"/>
      <c r="DP4206" s="12"/>
      <c r="DQ4206" s="12"/>
      <c r="DR4206" s="12"/>
      <c r="DS4206" s="12"/>
      <c r="DT4206" s="12"/>
      <c r="DU4206" s="12"/>
      <c r="DV4206" s="12"/>
    </row>
    <row r="4207" spans="1:126" s="14" customFormat="1" ht="90.75" thickBot="1" x14ac:dyDescent="0.3">
      <c r="A4207" s="12"/>
      <c r="B4207" s="13">
        <f t="shared" si="68"/>
        <v>4198</v>
      </c>
      <c r="C4207" s="2" t="s">
        <v>3814</v>
      </c>
      <c r="D4207" s="9">
        <v>8432</v>
      </c>
      <c r="E4207" s="2" t="s">
        <v>3542</v>
      </c>
      <c r="F4207" s="2" t="s">
        <v>3558</v>
      </c>
      <c r="G4207" s="2" t="s">
        <v>3562</v>
      </c>
      <c r="H4207" s="2" t="s">
        <v>334</v>
      </c>
      <c r="J4207" s="12"/>
      <c r="K4207" s="12"/>
      <c r="L4207" s="12"/>
      <c r="M4207" s="12"/>
      <c r="N4207" s="12"/>
      <c r="O4207" s="12"/>
      <c r="P4207" s="12"/>
      <c r="Q4207" s="12"/>
      <c r="R4207" s="12"/>
      <c r="S4207" s="12"/>
      <c r="T4207" s="12"/>
      <c r="U4207" s="12"/>
      <c r="V4207" s="12"/>
      <c r="W4207" s="12"/>
      <c r="X4207" s="12"/>
      <c r="Y4207" s="12"/>
      <c r="Z4207" s="12"/>
      <c r="AA4207" s="12"/>
      <c r="AB4207" s="12"/>
      <c r="AC4207" s="12"/>
      <c r="AD4207" s="12"/>
      <c r="AE4207" s="12"/>
      <c r="AF4207" s="12"/>
      <c r="AG4207" s="12"/>
      <c r="AH4207" s="12"/>
      <c r="AI4207" s="12"/>
      <c r="AJ4207" s="12"/>
      <c r="AK4207" s="12"/>
      <c r="AL4207" s="12"/>
      <c r="AM4207" s="12"/>
      <c r="AN4207" s="12"/>
      <c r="AO4207" s="12"/>
      <c r="AP4207" s="12"/>
      <c r="AQ4207" s="12"/>
      <c r="AR4207" s="12"/>
      <c r="AS4207" s="12"/>
      <c r="AT4207" s="12"/>
      <c r="AU4207" s="12"/>
      <c r="AV4207" s="12"/>
      <c r="AW4207" s="12"/>
      <c r="AX4207" s="12"/>
      <c r="AY4207" s="12"/>
      <c r="AZ4207" s="12"/>
      <c r="BA4207" s="12"/>
      <c r="BB4207" s="12"/>
      <c r="BC4207" s="12"/>
      <c r="BD4207" s="12"/>
      <c r="BE4207" s="12"/>
      <c r="BF4207" s="12"/>
      <c r="BG4207" s="12"/>
      <c r="BH4207" s="12"/>
      <c r="BI4207" s="12"/>
      <c r="BJ4207" s="12"/>
      <c r="BK4207" s="12"/>
      <c r="BL4207" s="12"/>
      <c r="BM4207" s="12"/>
      <c r="BN4207" s="12"/>
      <c r="BO4207" s="12"/>
      <c r="BP4207" s="12"/>
      <c r="BQ4207" s="12"/>
      <c r="BR4207" s="12"/>
      <c r="BS4207" s="12"/>
      <c r="BT4207" s="12"/>
      <c r="BU4207" s="12"/>
      <c r="BV4207" s="12"/>
      <c r="BW4207" s="12"/>
      <c r="BX4207" s="12"/>
      <c r="BY4207" s="12"/>
      <c r="BZ4207" s="12"/>
      <c r="CA4207" s="12"/>
      <c r="CB4207" s="12"/>
      <c r="CC4207" s="12"/>
      <c r="CD4207" s="12"/>
      <c r="CE4207" s="12"/>
      <c r="CF4207" s="12"/>
      <c r="CG4207" s="12"/>
      <c r="CH4207" s="12"/>
      <c r="CI4207" s="12"/>
      <c r="CJ4207" s="12"/>
      <c r="CK4207" s="12"/>
      <c r="CL4207" s="12"/>
      <c r="CM4207" s="12"/>
      <c r="CN4207" s="12"/>
      <c r="CO4207" s="12"/>
      <c r="CP4207" s="12"/>
      <c r="CQ4207" s="12"/>
      <c r="CR4207" s="12"/>
      <c r="CS4207" s="12"/>
      <c r="CT4207" s="12"/>
      <c r="CU4207" s="12"/>
      <c r="CV4207" s="12"/>
      <c r="CW4207" s="12"/>
      <c r="CX4207" s="12"/>
      <c r="CY4207" s="12"/>
      <c r="CZ4207" s="12"/>
      <c r="DA4207" s="12"/>
      <c r="DB4207" s="12"/>
      <c r="DC4207" s="12"/>
      <c r="DD4207" s="12"/>
      <c r="DE4207" s="12"/>
      <c r="DF4207" s="12"/>
      <c r="DG4207" s="12"/>
      <c r="DH4207" s="12"/>
      <c r="DI4207" s="12"/>
      <c r="DJ4207" s="12"/>
      <c r="DK4207" s="12"/>
      <c r="DL4207" s="12"/>
      <c r="DM4207" s="12"/>
      <c r="DN4207" s="12"/>
      <c r="DO4207" s="12"/>
      <c r="DP4207" s="12"/>
      <c r="DQ4207" s="12"/>
      <c r="DR4207" s="12"/>
      <c r="DS4207" s="12"/>
      <c r="DT4207" s="12"/>
      <c r="DU4207" s="12"/>
      <c r="DV4207" s="12"/>
    </row>
    <row r="4208" spans="1:126" s="14" customFormat="1" ht="105.75" thickBot="1" x14ac:dyDescent="0.3">
      <c r="A4208" s="12"/>
      <c r="B4208" s="13">
        <f t="shared" si="68"/>
        <v>4199</v>
      </c>
      <c r="C4208" s="6" t="s">
        <v>8516</v>
      </c>
      <c r="D4208" s="6">
        <v>8421</v>
      </c>
      <c r="E4208" s="6" t="s">
        <v>8517</v>
      </c>
      <c r="F4208" s="6" t="s">
        <v>8514</v>
      </c>
      <c r="G4208" s="6" t="s">
        <v>8515</v>
      </c>
      <c r="H4208" s="6" t="s">
        <v>334</v>
      </c>
      <c r="J4208" s="12"/>
      <c r="K4208" s="12"/>
      <c r="L4208" s="12"/>
      <c r="M4208" s="12"/>
      <c r="N4208" s="12"/>
      <c r="O4208" s="12"/>
      <c r="P4208" s="12"/>
      <c r="Q4208" s="12"/>
      <c r="R4208" s="12"/>
      <c r="S4208" s="12"/>
      <c r="T4208" s="12"/>
      <c r="U4208" s="12"/>
      <c r="V4208" s="12"/>
      <c r="W4208" s="12"/>
      <c r="X4208" s="12"/>
      <c r="Y4208" s="12"/>
      <c r="Z4208" s="12"/>
      <c r="AA4208" s="12"/>
      <c r="AB4208" s="12"/>
      <c r="AC4208" s="12"/>
      <c r="AD4208" s="12"/>
      <c r="AE4208" s="12"/>
      <c r="AF4208" s="12"/>
      <c r="AG4208" s="12"/>
      <c r="AH4208" s="12"/>
      <c r="AI4208" s="12"/>
      <c r="AJ4208" s="12"/>
      <c r="AK4208" s="12"/>
      <c r="AL4208" s="12"/>
      <c r="AM4208" s="12"/>
      <c r="AN4208" s="12"/>
      <c r="AO4208" s="12"/>
      <c r="AP4208" s="12"/>
      <c r="AQ4208" s="12"/>
      <c r="AR4208" s="12"/>
      <c r="AS4208" s="12"/>
      <c r="AT4208" s="12"/>
      <c r="AU4208" s="12"/>
      <c r="AV4208" s="12"/>
      <c r="AW4208" s="12"/>
      <c r="AX4208" s="12"/>
      <c r="AY4208" s="12"/>
      <c r="AZ4208" s="12"/>
      <c r="BA4208" s="12"/>
      <c r="BB4208" s="12"/>
      <c r="BC4208" s="12"/>
      <c r="BD4208" s="12"/>
      <c r="BE4208" s="12"/>
      <c r="BF4208" s="12"/>
      <c r="BG4208" s="12"/>
      <c r="BH4208" s="12"/>
      <c r="BI4208" s="12"/>
      <c r="BJ4208" s="12"/>
      <c r="BK4208" s="12"/>
      <c r="BL4208" s="12"/>
      <c r="BM4208" s="12"/>
      <c r="BN4208" s="12"/>
      <c r="BO4208" s="12"/>
      <c r="BP4208" s="12"/>
      <c r="BQ4208" s="12"/>
      <c r="BR4208" s="12"/>
      <c r="BS4208" s="12"/>
      <c r="BT4208" s="12"/>
      <c r="BU4208" s="12"/>
      <c r="BV4208" s="12"/>
      <c r="BW4208" s="12"/>
      <c r="BX4208" s="12"/>
      <c r="BY4208" s="12"/>
      <c r="BZ4208" s="12"/>
      <c r="CA4208" s="12"/>
      <c r="CB4208" s="12"/>
      <c r="CC4208" s="12"/>
      <c r="CD4208" s="12"/>
      <c r="CE4208" s="12"/>
      <c r="CF4208" s="12"/>
      <c r="CG4208" s="12"/>
      <c r="CH4208" s="12"/>
      <c r="CI4208" s="12"/>
      <c r="CJ4208" s="12"/>
      <c r="CK4208" s="12"/>
      <c r="CL4208" s="12"/>
      <c r="CM4208" s="12"/>
      <c r="CN4208" s="12"/>
      <c r="CO4208" s="12"/>
      <c r="CP4208" s="12"/>
      <c r="CQ4208" s="12"/>
      <c r="CR4208" s="12"/>
      <c r="CS4208" s="12"/>
      <c r="CT4208" s="12"/>
      <c r="CU4208" s="12"/>
      <c r="CV4208" s="12"/>
      <c r="CW4208" s="12"/>
      <c r="CX4208" s="12"/>
      <c r="CY4208" s="12"/>
      <c r="CZ4208" s="12"/>
      <c r="DA4208" s="12"/>
      <c r="DB4208" s="12"/>
      <c r="DC4208" s="12"/>
      <c r="DD4208" s="12"/>
      <c r="DE4208" s="12"/>
      <c r="DF4208" s="12"/>
      <c r="DG4208" s="12"/>
      <c r="DH4208" s="12"/>
      <c r="DI4208" s="12"/>
      <c r="DJ4208" s="12"/>
      <c r="DK4208" s="12"/>
      <c r="DL4208" s="12"/>
      <c r="DM4208" s="12"/>
      <c r="DN4208" s="12"/>
      <c r="DO4208" s="12"/>
      <c r="DP4208" s="12"/>
      <c r="DQ4208" s="12"/>
      <c r="DR4208" s="12"/>
      <c r="DS4208" s="12"/>
      <c r="DT4208" s="12"/>
      <c r="DU4208" s="12"/>
      <c r="DV4208" s="12"/>
    </row>
    <row r="4209" spans="1:126" s="14" customFormat="1" ht="90.75" thickBot="1" x14ac:dyDescent="0.3">
      <c r="A4209" s="12"/>
      <c r="B4209" s="13">
        <f t="shared" si="68"/>
        <v>4200</v>
      </c>
      <c r="C4209" s="2" t="s">
        <v>3814</v>
      </c>
      <c r="D4209" s="9">
        <v>8426</v>
      </c>
      <c r="E4209" s="2" t="s">
        <v>3563</v>
      </c>
      <c r="F4209" s="2" t="s">
        <v>3564</v>
      </c>
      <c r="G4209" s="2" t="s">
        <v>3565</v>
      </c>
      <c r="H4209" s="2" t="s">
        <v>334</v>
      </c>
      <c r="J4209" s="12"/>
      <c r="K4209" s="12"/>
      <c r="L4209" s="12"/>
      <c r="M4209" s="12"/>
      <c r="N4209" s="12"/>
      <c r="O4209" s="12"/>
      <c r="P4209" s="12"/>
      <c r="Q4209" s="12"/>
      <c r="R4209" s="12"/>
      <c r="S4209" s="12"/>
      <c r="T4209" s="12"/>
      <c r="U4209" s="12"/>
      <c r="V4209" s="12"/>
      <c r="W4209" s="12"/>
      <c r="X4209" s="12"/>
      <c r="Y4209" s="12"/>
      <c r="Z4209" s="12"/>
      <c r="AA4209" s="12"/>
      <c r="AB4209" s="12"/>
      <c r="AC4209" s="12"/>
      <c r="AD4209" s="12"/>
      <c r="AE4209" s="12"/>
      <c r="AF4209" s="12"/>
      <c r="AG4209" s="12"/>
      <c r="AH4209" s="12"/>
      <c r="AI4209" s="12"/>
      <c r="AJ4209" s="12"/>
      <c r="AK4209" s="12"/>
      <c r="AL4209" s="12"/>
      <c r="AM4209" s="12"/>
      <c r="AN4209" s="12"/>
      <c r="AO4209" s="12"/>
      <c r="AP4209" s="12"/>
      <c r="AQ4209" s="12"/>
      <c r="AR4209" s="12"/>
      <c r="AS4209" s="12"/>
      <c r="AT4209" s="12"/>
      <c r="AU4209" s="12"/>
      <c r="AV4209" s="12"/>
      <c r="AW4209" s="12"/>
      <c r="AX4209" s="12"/>
      <c r="AY4209" s="12"/>
      <c r="AZ4209" s="12"/>
      <c r="BA4209" s="12"/>
      <c r="BB4209" s="12"/>
      <c r="BC4209" s="12"/>
      <c r="BD4209" s="12"/>
      <c r="BE4209" s="12"/>
      <c r="BF4209" s="12"/>
      <c r="BG4209" s="12"/>
      <c r="BH4209" s="12"/>
      <c r="BI4209" s="12"/>
      <c r="BJ4209" s="12"/>
      <c r="BK4209" s="12"/>
      <c r="BL4209" s="12"/>
      <c r="BM4209" s="12"/>
      <c r="BN4209" s="12"/>
      <c r="BO4209" s="12"/>
      <c r="BP4209" s="12"/>
      <c r="BQ4209" s="12"/>
      <c r="BR4209" s="12"/>
      <c r="BS4209" s="12"/>
      <c r="BT4209" s="12"/>
      <c r="BU4209" s="12"/>
      <c r="BV4209" s="12"/>
      <c r="BW4209" s="12"/>
      <c r="BX4209" s="12"/>
      <c r="BY4209" s="12"/>
      <c r="BZ4209" s="12"/>
      <c r="CA4209" s="12"/>
      <c r="CB4209" s="12"/>
      <c r="CC4209" s="12"/>
      <c r="CD4209" s="12"/>
      <c r="CE4209" s="12"/>
      <c r="CF4209" s="12"/>
      <c r="CG4209" s="12"/>
      <c r="CH4209" s="12"/>
      <c r="CI4209" s="12"/>
      <c r="CJ4209" s="12"/>
      <c r="CK4209" s="12"/>
      <c r="CL4209" s="12"/>
      <c r="CM4209" s="12"/>
      <c r="CN4209" s="12"/>
      <c r="CO4209" s="12"/>
      <c r="CP4209" s="12"/>
      <c r="CQ4209" s="12"/>
      <c r="CR4209" s="12"/>
      <c r="CS4209" s="12"/>
      <c r="CT4209" s="12"/>
      <c r="CU4209" s="12"/>
      <c r="CV4209" s="12"/>
      <c r="CW4209" s="12"/>
      <c r="CX4209" s="12"/>
      <c r="CY4209" s="12"/>
      <c r="CZ4209" s="12"/>
      <c r="DA4209" s="12"/>
      <c r="DB4209" s="12"/>
      <c r="DC4209" s="12"/>
      <c r="DD4209" s="12"/>
      <c r="DE4209" s="12"/>
      <c r="DF4209" s="12"/>
      <c r="DG4209" s="12"/>
      <c r="DH4209" s="12"/>
      <c r="DI4209" s="12"/>
      <c r="DJ4209" s="12"/>
      <c r="DK4209" s="12"/>
      <c r="DL4209" s="12"/>
      <c r="DM4209" s="12"/>
      <c r="DN4209" s="12"/>
      <c r="DO4209" s="12"/>
      <c r="DP4209" s="12"/>
      <c r="DQ4209" s="12"/>
      <c r="DR4209" s="12"/>
      <c r="DS4209" s="12"/>
      <c r="DT4209" s="12"/>
      <c r="DU4209" s="12"/>
      <c r="DV4209" s="12"/>
    </row>
    <row r="4210" spans="1:126" s="14" customFormat="1" ht="75.75" thickBot="1" x14ac:dyDescent="0.3">
      <c r="A4210" s="12"/>
      <c r="B4210" s="13">
        <f t="shared" si="68"/>
        <v>4201</v>
      </c>
      <c r="C4210" s="2" t="s">
        <v>3814</v>
      </c>
      <c r="D4210" s="9">
        <v>8426</v>
      </c>
      <c r="E4210" s="2" t="s">
        <v>3563</v>
      </c>
      <c r="F4210" s="2" t="s">
        <v>3566</v>
      </c>
      <c r="G4210" s="2" t="s">
        <v>3567</v>
      </c>
      <c r="H4210" s="2" t="s">
        <v>334</v>
      </c>
      <c r="J4210" s="12"/>
      <c r="K4210" s="12"/>
      <c r="L4210" s="12"/>
      <c r="M4210" s="12"/>
      <c r="N4210" s="12"/>
      <c r="O4210" s="12"/>
      <c r="P4210" s="12"/>
      <c r="Q4210" s="12"/>
      <c r="R4210" s="12"/>
      <c r="S4210" s="12"/>
      <c r="T4210" s="12"/>
      <c r="U4210" s="12"/>
      <c r="V4210" s="12"/>
      <c r="W4210" s="12"/>
      <c r="X4210" s="12"/>
      <c r="Y4210" s="12"/>
      <c r="Z4210" s="12"/>
      <c r="AA4210" s="12"/>
      <c r="AB4210" s="12"/>
      <c r="AC4210" s="12"/>
      <c r="AD4210" s="12"/>
      <c r="AE4210" s="12"/>
      <c r="AF4210" s="12"/>
      <c r="AG4210" s="12"/>
      <c r="AH4210" s="12"/>
      <c r="AI4210" s="12"/>
      <c r="AJ4210" s="12"/>
      <c r="AK4210" s="12"/>
      <c r="AL4210" s="12"/>
      <c r="AM4210" s="12"/>
      <c r="AN4210" s="12"/>
      <c r="AO4210" s="12"/>
      <c r="AP4210" s="12"/>
      <c r="AQ4210" s="12"/>
      <c r="AR4210" s="12"/>
      <c r="AS4210" s="12"/>
      <c r="AT4210" s="12"/>
      <c r="AU4210" s="12"/>
      <c r="AV4210" s="12"/>
      <c r="AW4210" s="12"/>
      <c r="AX4210" s="12"/>
      <c r="AY4210" s="12"/>
      <c r="AZ4210" s="12"/>
      <c r="BA4210" s="12"/>
      <c r="BB4210" s="12"/>
      <c r="BC4210" s="12"/>
      <c r="BD4210" s="12"/>
      <c r="BE4210" s="12"/>
      <c r="BF4210" s="12"/>
      <c r="BG4210" s="12"/>
      <c r="BH4210" s="12"/>
      <c r="BI4210" s="12"/>
      <c r="BJ4210" s="12"/>
      <c r="BK4210" s="12"/>
      <c r="BL4210" s="12"/>
      <c r="BM4210" s="12"/>
      <c r="BN4210" s="12"/>
      <c r="BO4210" s="12"/>
      <c r="BP4210" s="12"/>
      <c r="BQ4210" s="12"/>
      <c r="BR4210" s="12"/>
      <c r="BS4210" s="12"/>
      <c r="BT4210" s="12"/>
      <c r="BU4210" s="12"/>
      <c r="BV4210" s="12"/>
      <c r="BW4210" s="12"/>
      <c r="BX4210" s="12"/>
      <c r="BY4210" s="12"/>
      <c r="BZ4210" s="12"/>
      <c r="CA4210" s="12"/>
      <c r="CB4210" s="12"/>
      <c r="CC4210" s="12"/>
      <c r="CD4210" s="12"/>
      <c r="CE4210" s="12"/>
      <c r="CF4210" s="12"/>
      <c r="CG4210" s="12"/>
      <c r="CH4210" s="12"/>
      <c r="CI4210" s="12"/>
      <c r="CJ4210" s="12"/>
      <c r="CK4210" s="12"/>
      <c r="CL4210" s="12"/>
      <c r="CM4210" s="12"/>
      <c r="CN4210" s="12"/>
      <c r="CO4210" s="12"/>
      <c r="CP4210" s="12"/>
      <c r="CQ4210" s="12"/>
      <c r="CR4210" s="12"/>
      <c r="CS4210" s="12"/>
      <c r="CT4210" s="12"/>
      <c r="CU4210" s="12"/>
      <c r="CV4210" s="12"/>
      <c r="CW4210" s="12"/>
      <c r="CX4210" s="12"/>
      <c r="CY4210" s="12"/>
      <c r="CZ4210" s="12"/>
      <c r="DA4210" s="12"/>
      <c r="DB4210" s="12"/>
      <c r="DC4210" s="12"/>
      <c r="DD4210" s="12"/>
      <c r="DE4210" s="12"/>
      <c r="DF4210" s="12"/>
      <c r="DG4210" s="12"/>
      <c r="DH4210" s="12"/>
      <c r="DI4210" s="12"/>
      <c r="DJ4210" s="12"/>
      <c r="DK4210" s="12"/>
      <c r="DL4210" s="12"/>
      <c r="DM4210" s="12"/>
      <c r="DN4210" s="12"/>
      <c r="DO4210" s="12"/>
      <c r="DP4210" s="12"/>
      <c r="DQ4210" s="12"/>
      <c r="DR4210" s="12"/>
      <c r="DS4210" s="12"/>
      <c r="DT4210" s="12"/>
      <c r="DU4210" s="12"/>
      <c r="DV4210" s="12"/>
    </row>
    <row r="4211" spans="1:126" s="14" customFormat="1" ht="90.75" thickBot="1" x14ac:dyDescent="0.3">
      <c r="A4211" s="12"/>
      <c r="B4211" s="13">
        <f t="shared" si="68"/>
        <v>4202</v>
      </c>
      <c r="C4211" s="2" t="s">
        <v>3814</v>
      </c>
      <c r="D4211" s="9">
        <v>8426</v>
      </c>
      <c r="E4211" s="2" t="s">
        <v>3563</v>
      </c>
      <c r="F4211" s="2" t="s">
        <v>3568</v>
      </c>
      <c r="G4211" s="2" t="s">
        <v>3569</v>
      </c>
      <c r="H4211" s="2" t="s">
        <v>334</v>
      </c>
      <c r="J4211" s="12"/>
      <c r="K4211" s="12"/>
      <c r="L4211" s="12"/>
      <c r="M4211" s="12"/>
      <c r="N4211" s="12"/>
      <c r="O4211" s="12"/>
      <c r="P4211" s="12"/>
      <c r="Q4211" s="12"/>
      <c r="R4211" s="12"/>
      <c r="S4211" s="12"/>
      <c r="T4211" s="12"/>
      <c r="U4211" s="12"/>
      <c r="V4211" s="12"/>
      <c r="W4211" s="12"/>
      <c r="X4211" s="12"/>
      <c r="Y4211" s="12"/>
      <c r="Z4211" s="12"/>
      <c r="AA4211" s="12"/>
      <c r="AB4211" s="12"/>
      <c r="AC4211" s="12"/>
      <c r="AD4211" s="12"/>
      <c r="AE4211" s="12"/>
      <c r="AF4211" s="12"/>
      <c r="AG4211" s="12"/>
      <c r="AH4211" s="12"/>
      <c r="AI4211" s="12"/>
      <c r="AJ4211" s="12"/>
      <c r="AK4211" s="12"/>
      <c r="AL4211" s="12"/>
      <c r="AM4211" s="12"/>
      <c r="AN4211" s="12"/>
      <c r="AO4211" s="12"/>
      <c r="AP4211" s="12"/>
      <c r="AQ4211" s="12"/>
      <c r="AR4211" s="12"/>
      <c r="AS4211" s="12"/>
      <c r="AT4211" s="12"/>
      <c r="AU4211" s="12"/>
      <c r="AV4211" s="12"/>
      <c r="AW4211" s="12"/>
      <c r="AX4211" s="12"/>
      <c r="AY4211" s="12"/>
      <c r="AZ4211" s="12"/>
      <c r="BA4211" s="12"/>
      <c r="BB4211" s="12"/>
      <c r="BC4211" s="12"/>
      <c r="BD4211" s="12"/>
      <c r="BE4211" s="12"/>
      <c r="BF4211" s="12"/>
      <c r="BG4211" s="12"/>
      <c r="BH4211" s="12"/>
      <c r="BI4211" s="12"/>
      <c r="BJ4211" s="12"/>
      <c r="BK4211" s="12"/>
      <c r="BL4211" s="12"/>
      <c r="BM4211" s="12"/>
      <c r="BN4211" s="12"/>
      <c r="BO4211" s="12"/>
      <c r="BP4211" s="12"/>
      <c r="BQ4211" s="12"/>
      <c r="BR4211" s="12"/>
      <c r="BS4211" s="12"/>
      <c r="BT4211" s="12"/>
      <c r="BU4211" s="12"/>
      <c r="BV4211" s="12"/>
      <c r="BW4211" s="12"/>
      <c r="BX4211" s="12"/>
      <c r="BY4211" s="12"/>
      <c r="BZ4211" s="12"/>
      <c r="CA4211" s="12"/>
      <c r="CB4211" s="12"/>
      <c r="CC4211" s="12"/>
      <c r="CD4211" s="12"/>
      <c r="CE4211" s="12"/>
      <c r="CF4211" s="12"/>
      <c r="CG4211" s="12"/>
      <c r="CH4211" s="12"/>
      <c r="CI4211" s="12"/>
      <c r="CJ4211" s="12"/>
      <c r="CK4211" s="12"/>
      <c r="CL4211" s="12"/>
      <c r="CM4211" s="12"/>
      <c r="CN4211" s="12"/>
      <c r="CO4211" s="12"/>
      <c r="CP4211" s="12"/>
      <c r="CQ4211" s="12"/>
      <c r="CR4211" s="12"/>
      <c r="CS4211" s="12"/>
      <c r="CT4211" s="12"/>
      <c r="CU4211" s="12"/>
      <c r="CV4211" s="12"/>
      <c r="CW4211" s="12"/>
      <c r="CX4211" s="12"/>
      <c r="CY4211" s="12"/>
      <c r="CZ4211" s="12"/>
      <c r="DA4211" s="12"/>
      <c r="DB4211" s="12"/>
      <c r="DC4211" s="12"/>
      <c r="DD4211" s="12"/>
      <c r="DE4211" s="12"/>
      <c r="DF4211" s="12"/>
      <c r="DG4211" s="12"/>
      <c r="DH4211" s="12"/>
      <c r="DI4211" s="12"/>
      <c r="DJ4211" s="12"/>
      <c r="DK4211" s="12"/>
      <c r="DL4211" s="12"/>
      <c r="DM4211" s="12"/>
      <c r="DN4211" s="12"/>
      <c r="DO4211" s="12"/>
      <c r="DP4211" s="12"/>
      <c r="DQ4211" s="12"/>
      <c r="DR4211" s="12"/>
      <c r="DS4211" s="12"/>
      <c r="DT4211" s="12"/>
      <c r="DU4211" s="12"/>
      <c r="DV4211" s="12"/>
    </row>
    <row r="4212" spans="1:126" s="14" customFormat="1" ht="75.75" thickBot="1" x14ac:dyDescent="0.3">
      <c r="A4212" s="12"/>
      <c r="B4212" s="13">
        <f t="shared" si="68"/>
        <v>4203</v>
      </c>
      <c r="C4212" s="2" t="s">
        <v>3814</v>
      </c>
      <c r="D4212" s="9">
        <v>8426</v>
      </c>
      <c r="E4212" s="2" t="s">
        <v>3563</v>
      </c>
      <c r="F4212" s="2" t="s">
        <v>3570</v>
      </c>
      <c r="G4212" s="2" t="s">
        <v>6946</v>
      </c>
      <c r="H4212" s="2" t="s">
        <v>334</v>
      </c>
      <c r="J4212" s="12"/>
      <c r="K4212" s="12"/>
      <c r="L4212" s="12"/>
      <c r="M4212" s="12"/>
      <c r="N4212" s="12"/>
      <c r="O4212" s="12"/>
      <c r="P4212" s="12"/>
      <c r="Q4212" s="12"/>
      <c r="R4212" s="12"/>
      <c r="S4212" s="12"/>
      <c r="T4212" s="12"/>
      <c r="U4212" s="12"/>
      <c r="V4212" s="12"/>
      <c r="W4212" s="12"/>
      <c r="X4212" s="12"/>
      <c r="Y4212" s="12"/>
      <c r="Z4212" s="12"/>
      <c r="AA4212" s="12"/>
      <c r="AB4212" s="12"/>
      <c r="AC4212" s="12"/>
      <c r="AD4212" s="12"/>
      <c r="AE4212" s="12"/>
      <c r="AF4212" s="12"/>
      <c r="AG4212" s="12"/>
      <c r="AH4212" s="12"/>
      <c r="AI4212" s="12"/>
      <c r="AJ4212" s="12"/>
      <c r="AK4212" s="12"/>
      <c r="AL4212" s="12"/>
      <c r="AM4212" s="12"/>
      <c r="AN4212" s="12"/>
      <c r="AO4212" s="12"/>
      <c r="AP4212" s="12"/>
      <c r="AQ4212" s="12"/>
      <c r="AR4212" s="12"/>
      <c r="AS4212" s="12"/>
      <c r="AT4212" s="12"/>
      <c r="AU4212" s="12"/>
      <c r="AV4212" s="12"/>
      <c r="AW4212" s="12"/>
      <c r="AX4212" s="12"/>
      <c r="AY4212" s="12"/>
      <c r="AZ4212" s="12"/>
      <c r="BA4212" s="12"/>
      <c r="BB4212" s="12"/>
      <c r="BC4212" s="12"/>
      <c r="BD4212" s="12"/>
      <c r="BE4212" s="12"/>
      <c r="BF4212" s="12"/>
      <c r="BG4212" s="12"/>
      <c r="BH4212" s="12"/>
      <c r="BI4212" s="12"/>
      <c r="BJ4212" s="12"/>
      <c r="BK4212" s="12"/>
      <c r="BL4212" s="12"/>
      <c r="BM4212" s="12"/>
      <c r="BN4212" s="12"/>
      <c r="BO4212" s="12"/>
      <c r="BP4212" s="12"/>
      <c r="BQ4212" s="12"/>
      <c r="BR4212" s="12"/>
      <c r="BS4212" s="12"/>
      <c r="BT4212" s="12"/>
      <c r="BU4212" s="12"/>
      <c r="BV4212" s="12"/>
      <c r="BW4212" s="12"/>
      <c r="BX4212" s="12"/>
      <c r="BY4212" s="12"/>
      <c r="BZ4212" s="12"/>
      <c r="CA4212" s="12"/>
      <c r="CB4212" s="12"/>
      <c r="CC4212" s="12"/>
      <c r="CD4212" s="12"/>
      <c r="CE4212" s="12"/>
      <c r="CF4212" s="12"/>
      <c r="CG4212" s="12"/>
      <c r="CH4212" s="12"/>
      <c r="CI4212" s="12"/>
      <c r="CJ4212" s="12"/>
      <c r="CK4212" s="12"/>
      <c r="CL4212" s="12"/>
      <c r="CM4212" s="12"/>
      <c r="CN4212" s="12"/>
      <c r="CO4212" s="12"/>
      <c r="CP4212" s="12"/>
      <c r="CQ4212" s="12"/>
      <c r="CR4212" s="12"/>
      <c r="CS4212" s="12"/>
      <c r="CT4212" s="12"/>
      <c r="CU4212" s="12"/>
      <c r="CV4212" s="12"/>
      <c r="CW4212" s="12"/>
      <c r="CX4212" s="12"/>
      <c r="CY4212" s="12"/>
      <c r="CZ4212" s="12"/>
      <c r="DA4212" s="12"/>
      <c r="DB4212" s="12"/>
      <c r="DC4212" s="12"/>
      <c r="DD4212" s="12"/>
      <c r="DE4212" s="12"/>
      <c r="DF4212" s="12"/>
      <c r="DG4212" s="12"/>
      <c r="DH4212" s="12"/>
      <c r="DI4212" s="12"/>
      <c r="DJ4212" s="12"/>
      <c r="DK4212" s="12"/>
      <c r="DL4212" s="12"/>
      <c r="DM4212" s="12"/>
      <c r="DN4212" s="12"/>
      <c r="DO4212" s="12"/>
      <c r="DP4212" s="12"/>
      <c r="DQ4212" s="12"/>
      <c r="DR4212" s="12"/>
      <c r="DS4212" s="12"/>
      <c r="DT4212" s="12"/>
      <c r="DU4212" s="12"/>
      <c r="DV4212" s="12"/>
    </row>
    <row r="4213" spans="1:126" s="14" customFormat="1" ht="75.75" thickBot="1" x14ac:dyDescent="0.3">
      <c r="A4213" s="12"/>
      <c r="B4213" s="13">
        <f t="shared" si="68"/>
        <v>4204</v>
      </c>
      <c r="C4213" s="2" t="s">
        <v>3814</v>
      </c>
      <c r="D4213" s="9">
        <v>8426</v>
      </c>
      <c r="E4213" s="2" t="s">
        <v>3563</v>
      </c>
      <c r="F4213" s="2" t="s">
        <v>3571</v>
      </c>
      <c r="G4213" s="2" t="s">
        <v>6947</v>
      </c>
      <c r="H4213" s="2" t="s">
        <v>334</v>
      </c>
      <c r="J4213" s="12"/>
      <c r="K4213" s="12"/>
      <c r="L4213" s="12"/>
      <c r="M4213" s="12"/>
      <c r="N4213" s="12"/>
      <c r="O4213" s="12"/>
      <c r="P4213" s="12"/>
      <c r="Q4213" s="12"/>
      <c r="R4213" s="12"/>
      <c r="S4213" s="12"/>
      <c r="T4213" s="12"/>
      <c r="U4213" s="12"/>
      <c r="V4213" s="12"/>
      <c r="W4213" s="12"/>
      <c r="X4213" s="12"/>
      <c r="Y4213" s="12"/>
      <c r="Z4213" s="12"/>
      <c r="AA4213" s="12"/>
      <c r="AB4213" s="12"/>
      <c r="AC4213" s="12"/>
      <c r="AD4213" s="12"/>
      <c r="AE4213" s="12"/>
      <c r="AF4213" s="12"/>
      <c r="AG4213" s="12"/>
      <c r="AH4213" s="12"/>
      <c r="AI4213" s="12"/>
      <c r="AJ4213" s="12"/>
      <c r="AK4213" s="12"/>
      <c r="AL4213" s="12"/>
      <c r="AM4213" s="12"/>
      <c r="AN4213" s="12"/>
      <c r="AO4213" s="12"/>
      <c r="AP4213" s="12"/>
      <c r="AQ4213" s="12"/>
      <c r="AR4213" s="12"/>
      <c r="AS4213" s="12"/>
      <c r="AT4213" s="12"/>
      <c r="AU4213" s="12"/>
      <c r="AV4213" s="12"/>
      <c r="AW4213" s="12"/>
      <c r="AX4213" s="12"/>
      <c r="AY4213" s="12"/>
      <c r="AZ4213" s="12"/>
      <c r="BA4213" s="12"/>
      <c r="BB4213" s="12"/>
      <c r="BC4213" s="12"/>
      <c r="BD4213" s="12"/>
      <c r="BE4213" s="12"/>
      <c r="BF4213" s="12"/>
      <c r="BG4213" s="12"/>
      <c r="BH4213" s="12"/>
      <c r="BI4213" s="12"/>
      <c r="BJ4213" s="12"/>
      <c r="BK4213" s="12"/>
      <c r="BL4213" s="12"/>
      <c r="BM4213" s="12"/>
      <c r="BN4213" s="12"/>
      <c r="BO4213" s="12"/>
      <c r="BP4213" s="12"/>
      <c r="BQ4213" s="12"/>
      <c r="BR4213" s="12"/>
      <c r="BS4213" s="12"/>
      <c r="BT4213" s="12"/>
      <c r="BU4213" s="12"/>
      <c r="BV4213" s="12"/>
      <c r="BW4213" s="12"/>
      <c r="BX4213" s="12"/>
      <c r="BY4213" s="12"/>
      <c r="BZ4213" s="12"/>
      <c r="CA4213" s="12"/>
      <c r="CB4213" s="12"/>
      <c r="CC4213" s="12"/>
      <c r="CD4213" s="12"/>
      <c r="CE4213" s="12"/>
      <c r="CF4213" s="12"/>
      <c r="CG4213" s="12"/>
      <c r="CH4213" s="12"/>
      <c r="CI4213" s="12"/>
      <c r="CJ4213" s="12"/>
      <c r="CK4213" s="12"/>
      <c r="CL4213" s="12"/>
      <c r="CM4213" s="12"/>
      <c r="CN4213" s="12"/>
      <c r="CO4213" s="12"/>
      <c r="CP4213" s="12"/>
      <c r="CQ4213" s="12"/>
      <c r="CR4213" s="12"/>
      <c r="CS4213" s="12"/>
      <c r="CT4213" s="12"/>
      <c r="CU4213" s="12"/>
      <c r="CV4213" s="12"/>
      <c r="CW4213" s="12"/>
      <c r="CX4213" s="12"/>
      <c r="CY4213" s="12"/>
      <c r="CZ4213" s="12"/>
      <c r="DA4213" s="12"/>
      <c r="DB4213" s="12"/>
      <c r="DC4213" s="12"/>
      <c r="DD4213" s="12"/>
      <c r="DE4213" s="12"/>
      <c r="DF4213" s="12"/>
      <c r="DG4213" s="12"/>
      <c r="DH4213" s="12"/>
      <c r="DI4213" s="12"/>
      <c r="DJ4213" s="12"/>
      <c r="DK4213" s="12"/>
      <c r="DL4213" s="12"/>
      <c r="DM4213" s="12"/>
      <c r="DN4213" s="12"/>
      <c r="DO4213" s="12"/>
      <c r="DP4213" s="12"/>
      <c r="DQ4213" s="12"/>
      <c r="DR4213" s="12"/>
      <c r="DS4213" s="12"/>
      <c r="DT4213" s="12"/>
      <c r="DU4213" s="12"/>
      <c r="DV4213" s="12"/>
    </row>
    <row r="4214" spans="1:126" s="14" customFormat="1" ht="45.75" thickBot="1" x14ac:dyDescent="0.3">
      <c r="A4214" s="12"/>
      <c r="B4214" s="13">
        <f t="shared" si="68"/>
        <v>4205</v>
      </c>
      <c r="C4214" s="2" t="s">
        <v>3814</v>
      </c>
      <c r="D4214" s="9">
        <v>8426</v>
      </c>
      <c r="E4214" s="2" t="s">
        <v>3563</v>
      </c>
      <c r="F4214" s="2" t="s">
        <v>3573</v>
      </c>
      <c r="G4214" s="2" t="s">
        <v>3572</v>
      </c>
      <c r="H4214" s="2" t="s">
        <v>334</v>
      </c>
      <c r="J4214" s="12"/>
      <c r="K4214" s="12"/>
      <c r="L4214" s="12"/>
      <c r="M4214" s="12"/>
      <c r="N4214" s="12"/>
      <c r="O4214" s="12"/>
      <c r="P4214" s="12"/>
      <c r="Q4214" s="12"/>
      <c r="R4214" s="12"/>
      <c r="S4214" s="12"/>
      <c r="T4214" s="12"/>
      <c r="U4214" s="12"/>
      <c r="V4214" s="12"/>
      <c r="W4214" s="12"/>
      <c r="X4214" s="12"/>
      <c r="Y4214" s="12"/>
      <c r="Z4214" s="12"/>
      <c r="AA4214" s="12"/>
      <c r="AB4214" s="12"/>
      <c r="AC4214" s="12"/>
      <c r="AD4214" s="12"/>
      <c r="AE4214" s="12"/>
      <c r="AF4214" s="12"/>
      <c r="AG4214" s="12"/>
      <c r="AH4214" s="12"/>
      <c r="AI4214" s="12"/>
      <c r="AJ4214" s="12"/>
      <c r="AK4214" s="12"/>
      <c r="AL4214" s="12"/>
      <c r="AM4214" s="12"/>
      <c r="AN4214" s="12"/>
      <c r="AO4214" s="12"/>
      <c r="AP4214" s="12"/>
      <c r="AQ4214" s="12"/>
      <c r="AR4214" s="12"/>
      <c r="AS4214" s="12"/>
      <c r="AT4214" s="12"/>
      <c r="AU4214" s="12"/>
      <c r="AV4214" s="12"/>
      <c r="AW4214" s="12"/>
      <c r="AX4214" s="12"/>
      <c r="AY4214" s="12"/>
      <c r="AZ4214" s="12"/>
      <c r="BA4214" s="12"/>
      <c r="BB4214" s="12"/>
      <c r="BC4214" s="12"/>
      <c r="BD4214" s="12"/>
      <c r="BE4214" s="12"/>
      <c r="BF4214" s="12"/>
      <c r="BG4214" s="12"/>
      <c r="BH4214" s="12"/>
      <c r="BI4214" s="12"/>
      <c r="BJ4214" s="12"/>
      <c r="BK4214" s="12"/>
      <c r="BL4214" s="12"/>
      <c r="BM4214" s="12"/>
      <c r="BN4214" s="12"/>
      <c r="BO4214" s="12"/>
      <c r="BP4214" s="12"/>
      <c r="BQ4214" s="12"/>
      <c r="BR4214" s="12"/>
      <c r="BS4214" s="12"/>
      <c r="BT4214" s="12"/>
      <c r="BU4214" s="12"/>
      <c r="BV4214" s="12"/>
      <c r="BW4214" s="12"/>
      <c r="BX4214" s="12"/>
      <c r="BY4214" s="12"/>
      <c r="BZ4214" s="12"/>
      <c r="CA4214" s="12"/>
      <c r="CB4214" s="12"/>
      <c r="CC4214" s="12"/>
      <c r="CD4214" s="12"/>
      <c r="CE4214" s="12"/>
      <c r="CF4214" s="12"/>
      <c r="CG4214" s="12"/>
      <c r="CH4214" s="12"/>
      <c r="CI4214" s="12"/>
      <c r="CJ4214" s="12"/>
      <c r="CK4214" s="12"/>
      <c r="CL4214" s="12"/>
      <c r="CM4214" s="12"/>
      <c r="CN4214" s="12"/>
      <c r="CO4214" s="12"/>
      <c r="CP4214" s="12"/>
      <c r="CQ4214" s="12"/>
      <c r="CR4214" s="12"/>
      <c r="CS4214" s="12"/>
      <c r="CT4214" s="12"/>
      <c r="CU4214" s="12"/>
      <c r="CV4214" s="12"/>
      <c r="CW4214" s="12"/>
      <c r="CX4214" s="12"/>
      <c r="CY4214" s="12"/>
      <c r="CZ4214" s="12"/>
      <c r="DA4214" s="12"/>
      <c r="DB4214" s="12"/>
      <c r="DC4214" s="12"/>
      <c r="DD4214" s="12"/>
      <c r="DE4214" s="12"/>
      <c r="DF4214" s="12"/>
      <c r="DG4214" s="12"/>
      <c r="DH4214" s="12"/>
      <c r="DI4214" s="12"/>
      <c r="DJ4214" s="12"/>
      <c r="DK4214" s="12"/>
      <c r="DL4214" s="12"/>
      <c r="DM4214" s="12"/>
      <c r="DN4214" s="12"/>
      <c r="DO4214" s="12"/>
      <c r="DP4214" s="12"/>
      <c r="DQ4214" s="12"/>
      <c r="DR4214" s="12"/>
      <c r="DS4214" s="12"/>
      <c r="DT4214" s="12"/>
      <c r="DU4214" s="12"/>
      <c r="DV4214" s="12"/>
    </row>
    <row r="4215" spans="1:126" s="14" customFormat="1" ht="105.75" thickBot="1" x14ac:dyDescent="0.3">
      <c r="A4215" s="12"/>
      <c r="B4215" s="13">
        <f t="shared" si="68"/>
        <v>4206</v>
      </c>
      <c r="C4215" s="2" t="s">
        <v>3814</v>
      </c>
      <c r="D4215" s="9">
        <v>8426</v>
      </c>
      <c r="E4215" s="2" t="s">
        <v>3563</v>
      </c>
      <c r="F4215" s="2" t="s">
        <v>3575</v>
      </c>
      <c r="G4215" s="2" t="s">
        <v>3574</v>
      </c>
      <c r="H4215" s="2" t="s">
        <v>334</v>
      </c>
      <c r="J4215" s="12"/>
      <c r="K4215" s="12"/>
      <c r="L4215" s="12"/>
      <c r="M4215" s="12"/>
      <c r="N4215" s="12"/>
      <c r="O4215" s="12"/>
      <c r="P4215" s="12"/>
      <c r="Q4215" s="12"/>
      <c r="R4215" s="12"/>
      <c r="S4215" s="12"/>
      <c r="T4215" s="12"/>
      <c r="U4215" s="12"/>
      <c r="V4215" s="12"/>
      <c r="W4215" s="12"/>
      <c r="X4215" s="12"/>
      <c r="Y4215" s="12"/>
      <c r="Z4215" s="12"/>
      <c r="AA4215" s="12"/>
      <c r="AB4215" s="12"/>
      <c r="AC4215" s="12"/>
      <c r="AD4215" s="12"/>
      <c r="AE4215" s="12"/>
      <c r="AF4215" s="12"/>
      <c r="AG4215" s="12"/>
      <c r="AH4215" s="12"/>
      <c r="AI4215" s="12"/>
      <c r="AJ4215" s="12"/>
      <c r="AK4215" s="12"/>
      <c r="AL4215" s="12"/>
      <c r="AM4215" s="12"/>
      <c r="AN4215" s="12"/>
      <c r="AO4215" s="12"/>
      <c r="AP4215" s="12"/>
      <c r="AQ4215" s="12"/>
      <c r="AR4215" s="12"/>
      <c r="AS4215" s="12"/>
      <c r="AT4215" s="12"/>
      <c r="AU4215" s="12"/>
      <c r="AV4215" s="12"/>
      <c r="AW4215" s="12"/>
      <c r="AX4215" s="12"/>
      <c r="AY4215" s="12"/>
      <c r="AZ4215" s="12"/>
      <c r="BA4215" s="12"/>
      <c r="BB4215" s="12"/>
      <c r="BC4215" s="12"/>
      <c r="BD4215" s="12"/>
      <c r="BE4215" s="12"/>
      <c r="BF4215" s="12"/>
      <c r="BG4215" s="12"/>
      <c r="BH4215" s="12"/>
      <c r="BI4215" s="12"/>
      <c r="BJ4215" s="12"/>
      <c r="BK4215" s="12"/>
      <c r="BL4215" s="12"/>
      <c r="BM4215" s="12"/>
      <c r="BN4215" s="12"/>
      <c r="BO4215" s="12"/>
      <c r="BP4215" s="12"/>
      <c r="BQ4215" s="12"/>
      <c r="BR4215" s="12"/>
      <c r="BS4215" s="12"/>
      <c r="BT4215" s="12"/>
      <c r="BU4215" s="12"/>
      <c r="BV4215" s="12"/>
      <c r="BW4215" s="12"/>
      <c r="BX4215" s="12"/>
      <c r="BY4215" s="12"/>
      <c r="BZ4215" s="12"/>
      <c r="CA4215" s="12"/>
      <c r="CB4215" s="12"/>
      <c r="CC4215" s="12"/>
      <c r="CD4215" s="12"/>
      <c r="CE4215" s="12"/>
      <c r="CF4215" s="12"/>
      <c r="CG4215" s="12"/>
      <c r="CH4215" s="12"/>
      <c r="CI4215" s="12"/>
      <c r="CJ4215" s="12"/>
      <c r="CK4215" s="12"/>
      <c r="CL4215" s="12"/>
      <c r="CM4215" s="12"/>
      <c r="CN4215" s="12"/>
      <c r="CO4215" s="12"/>
      <c r="CP4215" s="12"/>
      <c r="CQ4215" s="12"/>
      <c r="CR4215" s="12"/>
      <c r="CS4215" s="12"/>
      <c r="CT4215" s="12"/>
      <c r="CU4215" s="12"/>
      <c r="CV4215" s="12"/>
      <c r="CW4215" s="12"/>
      <c r="CX4215" s="12"/>
      <c r="CY4215" s="12"/>
      <c r="CZ4215" s="12"/>
      <c r="DA4215" s="12"/>
      <c r="DB4215" s="12"/>
      <c r="DC4215" s="12"/>
      <c r="DD4215" s="12"/>
      <c r="DE4215" s="12"/>
      <c r="DF4215" s="12"/>
      <c r="DG4215" s="12"/>
      <c r="DH4215" s="12"/>
      <c r="DI4215" s="12"/>
      <c r="DJ4215" s="12"/>
      <c r="DK4215" s="12"/>
      <c r="DL4215" s="12"/>
      <c r="DM4215" s="12"/>
      <c r="DN4215" s="12"/>
      <c r="DO4215" s="12"/>
      <c r="DP4215" s="12"/>
      <c r="DQ4215" s="12"/>
      <c r="DR4215" s="12"/>
      <c r="DS4215" s="12"/>
      <c r="DT4215" s="12"/>
      <c r="DU4215" s="12"/>
      <c r="DV4215" s="12"/>
    </row>
    <row r="4216" spans="1:126" s="14" customFormat="1" ht="75.75" thickBot="1" x14ac:dyDescent="0.3">
      <c r="A4216" s="12"/>
      <c r="B4216" s="13">
        <f t="shared" si="68"/>
        <v>4207</v>
      </c>
      <c r="C4216" s="2" t="s">
        <v>3814</v>
      </c>
      <c r="D4216" s="9">
        <v>8426</v>
      </c>
      <c r="E4216" s="2" t="s">
        <v>3563</v>
      </c>
      <c r="F4216" s="2" t="s">
        <v>3576</v>
      </c>
      <c r="G4216" s="2" t="s">
        <v>3577</v>
      </c>
      <c r="H4216" s="2" t="s">
        <v>334</v>
      </c>
      <c r="J4216" s="12"/>
      <c r="K4216" s="12"/>
      <c r="L4216" s="12"/>
      <c r="M4216" s="12"/>
      <c r="N4216" s="12"/>
      <c r="O4216" s="12"/>
      <c r="P4216" s="12"/>
      <c r="Q4216" s="12"/>
      <c r="R4216" s="12"/>
      <c r="S4216" s="12"/>
      <c r="T4216" s="12"/>
      <c r="U4216" s="12"/>
      <c r="V4216" s="12"/>
      <c r="W4216" s="12"/>
      <c r="X4216" s="12"/>
      <c r="Y4216" s="12"/>
      <c r="Z4216" s="12"/>
      <c r="AA4216" s="12"/>
      <c r="AB4216" s="12"/>
      <c r="AC4216" s="12"/>
      <c r="AD4216" s="12"/>
      <c r="AE4216" s="12"/>
      <c r="AF4216" s="12"/>
      <c r="AG4216" s="12"/>
      <c r="AH4216" s="12"/>
      <c r="AI4216" s="12"/>
      <c r="AJ4216" s="12"/>
      <c r="AK4216" s="12"/>
      <c r="AL4216" s="12"/>
      <c r="AM4216" s="12"/>
      <c r="AN4216" s="12"/>
      <c r="AO4216" s="12"/>
      <c r="AP4216" s="12"/>
      <c r="AQ4216" s="12"/>
      <c r="AR4216" s="12"/>
      <c r="AS4216" s="12"/>
      <c r="AT4216" s="12"/>
      <c r="AU4216" s="12"/>
      <c r="AV4216" s="12"/>
      <c r="AW4216" s="12"/>
      <c r="AX4216" s="12"/>
      <c r="AY4216" s="12"/>
      <c r="AZ4216" s="12"/>
      <c r="BA4216" s="12"/>
      <c r="BB4216" s="12"/>
      <c r="BC4216" s="12"/>
      <c r="BD4216" s="12"/>
      <c r="BE4216" s="12"/>
      <c r="BF4216" s="12"/>
      <c r="BG4216" s="12"/>
      <c r="BH4216" s="12"/>
      <c r="BI4216" s="12"/>
      <c r="BJ4216" s="12"/>
      <c r="BK4216" s="12"/>
      <c r="BL4216" s="12"/>
      <c r="BM4216" s="12"/>
      <c r="BN4216" s="12"/>
      <c r="BO4216" s="12"/>
      <c r="BP4216" s="12"/>
      <c r="BQ4216" s="12"/>
      <c r="BR4216" s="12"/>
      <c r="BS4216" s="12"/>
      <c r="BT4216" s="12"/>
      <c r="BU4216" s="12"/>
      <c r="BV4216" s="12"/>
      <c r="BW4216" s="12"/>
      <c r="BX4216" s="12"/>
      <c r="BY4216" s="12"/>
      <c r="BZ4216" s="12"/>
      <c r="CA4216" s="12"/>
      <c r="CB4216" s="12"/>
      <c r="CC4216" s="12"/>
      <c r="CD4216" s="12"/>
      <c r="CE4216" s="12"/>
      <c r="CF4216" s="12"/>
      <c r="CG4216" s="12"/>
      <c r="CH4216" s="12"/>
      <c r="CI4216" s="12"/>
      <c r="CJ4216" s="12"/>
      <c r="CK4216" s="12"/>
      <c r="CL4216" s="12"/>
      <c r="CM4216" s="12"/>
      <c r="CN4216" s="12"/>
      <c r="CO4216" s="12"/>
      <c r="CP4216" s="12"/>
      <c r="CQ4216" s="12"/>
      <c r="CR4216" s="12"/>
      <c r="CS4216" s="12"/>
      <c r="CT4216" s="12"/>
      <c r="CU4216" s="12"/>
      <c r="CV4216" s="12"/>
      <c r="CW4216" s="12"/>
      <c r="CX4216" s="12"/>
      <c r="CY4216" s="12"/>
      <c r="CZ4216" s="12"/>
      <c r="DA4216" s="12"/>
      <c r="DB4216" s="12"/>
      <c r="DC4216" s="12"/>
      <c r="DD4216" s="12"/>
      <c r="DE4216" s="12"/>
      <c r="DF4216" s="12"/>
      <c r="DG4216" s="12"/>
      <c r="DH4216" s="12"/>
      <c r="DI4216" s="12"/>
      <c r="DJ4216" s="12"/>
      <c r="DK4216" s="12"/>
      <c r="DL4216" s="12"/>
      <c r="DM4216" s="12"/>
      <c r="DN4216" s="12"/>
      <c r="DO4216" s="12"/>
      <c r="DP4216" s="12"/>
      <c r="DQ4216" s="12"/>
      <c r="DR4216" s="12"/>
      <c r="DS4216" s="12"/>
      <c r="DT4216" s="12"/>
      <c r="DU4216" s="12"/>
      <c r="DV4216" s="12"/>
    </row>
    <row r="4217" spans="1:126" s="14" customFormat="1" ht="75.75" thickBot="1" x14ac:dyDescent="0.3">
      <c r="A4217" s="12"/>
      <c r="B4217" s="13">
        <f t="shared" si="68"/>
        <v>4208</v>
      </c>
      <c r="C4217" s="2" t="s">
        <v>3814</v>
      </c>
      <c r="D4217" s="9">
        <v>8426</v>
      </c>
      <c r="E4217" s="2" t="s">
        <v>3563</v>
      </c>
      <c r="F4217" s="2" t="s">
        <v>3594</v>
      </c>
      <c r="G4217" s="2" t="s">
        <v>3578</v>
      </c>
      <c r="H4217" s="2" t="s">
        <v>334</v>
      </c>
      <c r="J4217" s="12"/>
      <c r="K4217" s="12"/>
      <c r="L4217" s="12"/>
      <c r="M4217" s="12"/>
      <c r="N4217" s="12"/>
      <c r="O4217" s="12"/>
      <c r="P4217" s="12"/>
      <c r="Q4217" s="12"/>
      <c r="R4217" s="12"/>
      <c r="S4217" s="12"/>
      <c r="T4217" s="12"/>
      <c r="U4217" s="12"/>
      <c r="V4217" s="12"/>
      <c r="W4217" s="12"/>
      <c r="X4217" s="12"/>
      <c r="Y4217" s="12"/>
      <c r="Z4217" s="12"/>
      <c r="AA4217" s="12"/>
      <c r="AB4217" s="12"/>
      <c r="AC4217" s="12"/>
      <c r="AD4217" s="12"/>
      <c r="AE4217" s="12"/>
      <c r="AF4217" s="12"/>
      <c r="AG4217" s="12"/>
      <c r="AH4217" s="12"/>
      <c r="AI4217" s="12"/>
      <c r="AJ4217" s="12"/>
      <c r="AK4217" s="12"/>
      <c r="AL4217" s="12"/>
      <c r="AM4217" s="12"/>
      <c r="AN4217" s="12"/>
      <c r="AO4217" s="12"/>
      <c r="AP4217" s="12"/>
      <c r="AQ4217" s="12"/>
      <c r="AR4217" s="12"/>
      <c r="AS4217" s="12"/>
      <c r="AT4217" s="12"/>
      <c r="AU4217" s="12"/>
      <c r="AV4217" s="12"/>
      <c r="AW4217" s="12"/>
      <c r="AX4217" s="12"/>
      <c r="AY4217" s="12"/>
      <c r="AZ4217" s="12"/>
      <c r="BA4217" s="12"/>
      <c r="BB4217" s="12"/>
      <c r="BC4217" s="12"/>
      <c r="BD4217" s="12"/>
      <c r="BE4217" s="12"/>
      <c r="BF4217" s="12"/>
      <c r="BG4217" s="12"/>
      <c r="BH4217" s="12"/>
      <c r="BI4217" s="12"/>
      <c r="BJ4217" s="12"/>
      <c r="BK4217" s="12"/>
      <c r="BL4217" s="12"/>
      <c r="BM4217" s="12"/>
      <c r="BN4217" s="12"/>
      <c r="BO4217" s="12"/>
      <c r="BP4217" s="12"/>
      <c r="BQ4217" s="12"/>
      <c r="BR4217" s="12"/>
      <c r="BS4217" s="12"/>
      <c r="BT4217" s="12"/>
      <c r="BU4217" s="12"/>
      <c r="BV4217" s="12"/>
      <c r="BW4217" s="12"/>
      <c r="BX4217" s="12"/>
      <c r="BY4217" s="12"/>
      <c r="BZ4217" s="12"/>
      <c r="CA4217" s="12"/>
      <c r="CB4217" s="12"/>
      <c r="CC4217" s="12"/>
      <c r="CD4217" s="12"/>
      <c r="CE4217" s="12"/>
      <c r="CF4217" s="12"/>
      <c r="CG4217" s="12"/>
      <c r="CH4217" s="12"/>
      <c r="CI4217" s="12"/>
      <c r="CJ4217" s="12"/>
      <c r="CK4217" s="12"/>
      <c r="CL4217" s="12"/>
      <c r="CM4217" s="12"/>
      <c r="CN4217" s="12"/>
      <c r="CO4217" s="12"/>
      <c r="CP4217" s="12"/>
      <c r="CQ4217" s="12"/>
      <c r="CR4217" s="12"/>
      <c r="CS4217" s="12"/>
      <c r="CT4217" s="12"/>
      <c r="CU4217" s="12"/>
      <c r="CV4217" s="12"/>
      <c r="CW4217" s="12"/>
      <c r="CX4217" s="12"/>
      <c r="CY4217" s="12"/>
      <c r="CZ4217" s="12"/>
      <c r="DA4217" s="12"/>
      <c r="DB4217" s="12"/>
      <c r="DC4217" s="12"/>
      <c r="DD4217" s="12"/>
      <c r="DE4217" s="12"/>
      <c r="DF4217" s="12"/>
      <c r="DG4217" s="12"/>
      <c r="DH4217" s="12"/>
      <c r="DI4217" s="12"/>
      <c r="DJ4217" s="12"/>
      <c r="DK4217" s="12"/>
      <c r="DL4217" s="12"/>
      <c r="DM4217" s="12"/>
      <c r="DN4217" s="12"/>
      <c r="DO4217" s="12"/>
      <c r="DP4217" s="12"/>
      <c r="DQ4217" s="12"/>
      <c r="DR4217" s="12"/>
      <c r="DS4217" s="12"/>
      <c r="DT4217" s="12"/>
      <c r="DU4217" s="12"/>
      <c r="DV4217" s="12"/>
    </row>
    <row r="4218" spans="1:126" s="14" customFormat="1" ht="90.75" thickBot="1" x14ac:dyDescent="0.3">
      <c r="A4218" s="12"/>
      <c r="B4218" s="13">
        <f t="shared" si="68"/>
        <v>4209</v>
      </c>
      <c r="C4218" s="2" t="s">
        <v>3814</v>
      </c>
      <c r="D4218" s="9">
        <v>8426</v>
      </c>
      <c r="E4218" s="2" t="s">
        <v>3563</v>
      </c>
      <c r="F4218" s="2" t="s">
        <v>3579</v>
      </c>
      <c r="G4218" s="2" t="s">
        <v>3580</v>
      </c>
      <c r="H4218" s="2" t="s">
        <v>334</v>
      </c>
      <c r="J4218" s="12"/>
      <c r="K4218" s="12"/>
      <c r="L4218" s="12"/>
      <c r="M4218" s="12"/>
      <c r="N4218" s="12"/>
      <c r="O4218" s="12"/>
      <c r="P4218" s="12"/>
      <c r="Q4218" s="12"/>
      <c r="R4218" s="12"/>
      <c r="S4218" s="12"/>
      <c r="T4218" s="12"/>
      <c r="U4218" s="12"/>
      <c r="V4218" s="12"/>
      <c r="W4218" s="12"/>
      <c r="X4218" s="12"/>
      <c r="Y4218" s="12"/>
      <c r="Z4218" s="12"/>
      <c r="AA4218" s="12"/>
      <c r="AB4218" s="12"/>
      <c r="AC4218" s="12"/>
      <c r="AD4218" s="12"/>
      <c r="AE4218" s="12"/>
      <c r="AF4218" s="12"/>
      <c r="AG4218" s="12"/>
      <c r="AH4218" s="12"/>
      <c r="AI4218" s="12"/>
      <c r="AJ4218" s="12"/>
      <c r="AK4218" s="12"/>
      <c r="AL4218" s="12"/>
      <c r="AM4218" s="12"/>
      <c r="AN4218" s="12"/>
      <c r="AO4218" s="12"/>
      <c r="AP4218" s="12"/>
      <c r="AQ4218" s="12"/>
      <c r="AR4218" s="12"/>
      <c r="AS4218" s="12"/>
      <c r="AT4218" s="12"/>
      <c r="AU4218" s="12"/>
      <c r="AV4218" s="12"/>
      <c r="AW4218" s="12"/>
      <c r="AX4218" s="12"/>
      <c r="AY4218" s="12"/>
      <c r="AZ4218" s="12"/>
      <c r="BA4218" s="12"/>
      <c r="BB4218" s="12"/>
      <c r="BC4218" s="12"/>
      <c r="BD4218" s="12"/>
      <c r="BE4218" s="12"/>
      <c r="BF4218" s="12"/>
      <c r="BG4218" s="12"/>
      <c r="BH4218" s="12"/>
      <c r="BI4218" s="12"/>
      <c r="BJ4218" s="12"/>
      <c r="BK4218" s="12"/>
      <c r="BL4218" s="12"/>
      <c r="BM4218" s="12"/>
      <c r="BN4218" s="12"/>
      <c r="BO4218" s="12"/>
      <c r="BP4218" s="12"/>
      <c r="BQ4218" s="12"/>
      <c r="BR4218" s="12"/>
      <c r="BS4218" s="12"/>
      <c r="BT4218" s="12"/>
      <c r="BU4218" s="12"/>
      <c r="BV4218" s="12"/>
      <c r="BW4218" s="12"/>
      <c r="BX4218" s="12"/>
      <c r="BY4218" s="12"/>
      <c r="BZ4218" s="12"/>
      <c r="CA4218" s="12"/>
      <c r="CB4218" s="12"/>
      <c r="CC4218" s="12"/>
      <c r="CD4218" s="12"/>
      <c r="CE4218" s="12"/>
      <c r="CF4218" s="12"/>
      <c r="CG4218" s="12"/>
      <c r="CH4218" s="12"/>
      <c r="CI4218" s="12"/>
      <c r="CJ4218" s="12"/>
      <c r="CK4218" s="12"/>
      <c r="CL4218" s="12"/>
      <c r="CM4218" s="12"/>
      <c r="CN4218" s="12"/>
      <c r="CO4218" s="12"/>
      <c r="CP4218" s="12"/>
      <c r="CQ4218" s="12"/>
      <c r="CR4218" s="12"/>
      <c r="CS4218" s="12"/>
      <c r="CT4218" s="12"/>
      <c r="CU4218" s="12"/>
      <c r="CV4218" s="12"/>
      <c r="CW4218" s="12"/>
      <c r="CX4218" s="12"/>
      <c r="CY4218" s="12"/>
      <c r="CZ4218" s="12"/>
      <c r="DA4218" s="12"/>
      <c r="DB4218" s="12"/>
      <c r="DC4218" s="12"/>
      <c r="DD4218" s="12"/>
      <c r="DE4218" s="12"/>
      <c r="DF4218" s="12"/>
      <c r="DG4218" s="12"/>
      <c r="DH4218" s="12"/>
      <c r="DI4218" s="12"/>
      <c r="DJ4218" s="12"/>
      <c r="DK4218" s="12"/>
      <c r="DL4218" s="12"/>
      <c r="DM4218" s="12"/>
      <c r="DN4218" s="12"/>
      <c r="DO4218" s="12"/>
      <c r="DP4218" s="12"/>
      <c r="DQ4218" s="12"/>
      <c r="DR4218" s="12"/>
      <c r="DS4218" s="12"/>
      <c r="DT4218" s="12"/>
      <c r="DU4218" s="12"/>
      <c r="DV4218" s="12"/>
    </row>
    <row r="4219" spans="1:126" s="14" customFormat="1" ht="90.75" thickBot="1" x14ac:dyDescent="0.3">
      <c r="A4219" s="12"/>
      <c r="B4219" s="13">
        <f t="shared" si="68"/>
        <v>4210</v>
      </c>
      <c r="C4219" s="2" t="s">
        <v>3814</v>
      </c>
      <c r="D4219" s="9">
        <v>8426</v>
      </c>
      <c r="E4219" s="2" t="s">
        <v>3563</v>
      </c>
      <c r="F4219" s="2" t="s">
        <v>4274</v>
      </c>
      <c r="G4219" s="2" t="s">
        <v>3581</v>
      </c>
      <c r="H4219" s="2" t="s">
        <v>334</v>
      </c>
      <c r="J4219" s="12"/>
      <c r="K4219" s="12"/>
      <c r="L4219" s="12"/>
      <c r="M4219" s="12"/>
      <c r="N4219" s="12"/>
      <c r="O4219" s="12"/>
      <c r="P4219" s="12"/>
      <c r="Q4219" s="12"/>
      <c r="R4219" s="12"/>
      <c r="S4219" s="12"/>
      <c r="T4219" s="12"/>
      <c r="U4219" s="12"/>
      <c r="V4219" s="12"/>
      <c r="W4219" s="12"/>
      <c r="X4219" s="12"/>
      <c r="Y4219" s="12"/>
      <c r="Z4219" s="12"/>
      <c r="AA4219" s="12"/>
      <c r="AB4219" s="12"/>
      <c r="AC4219" s="12"/>
      <c r="AD4219" s="12"/>
      <c r="AE4219" s="12"/>
      <c r="AF4219" s="12"/>
      <c r="AG4219" s="12"/>
      <c r="AH4219" s="12"/>
      <c r="AI4219" s="12"/>
      <c r="AJ4219" s="12"/>
      <c r="AK4219" s="12"/>
      <c r="AL4219" s="12"/>
      <c r="AM4219" s="12"/>
      <c r="AN4219" s="12"/>
      <c r="AO4219" s="12"/>
      <c r="AP4219" s="12"/>
      <c r="AQ4219" s="12"/>
      <c r="AR4219" s="12"/>
      <c r="AS4219" s="12"/>
      <c r="AT4219" s="12"/>
      <c r="AU4219" s="12"/>
      <c r="AV4219" s="12"/>
      <c r="AW4219" s="12"/>
      <c r="AX4219" s="12"/>
      <c r="AY4219" s="12"/>
      <c r="AZ4219" s="12"/>
      <c r="BA4219" s="12"/>
      <c r="BB4219" s="12"/>
      <c r="BC4219" s="12"/>
      <c r="BD4219" s="12"/>
      <c r="BE4219" s="12"/>
      <c r="BF4219" s="12"/>
      <c r="BG4219" s="12"/>
      <c r="BH4219" s="12"/>
      <c r="BI4219" s="12"/>
      <c r="BJ4219" s="12"/>
      <c r="BK4219" s="12"/>
      <c r="BL4219" s="12"/>
      <c r="BM4219" s="12"/>
      <c r="BN4219" s="12"/>
      <c r="BO4219" s="12"/>
      <c r="BP4219" s="12"/>
      <c r="BQ4219" s="12"/>
      <c r="BR4219" s="12"/>
      <c r="BS4219" s="12"/>
      <c r="BT4219" s="12"/>
      <c r="BU4219" s="12"/>
      <c r="BV4219" s="12"/>
      <c r="BW4219" s="12"/>
      <c r="BX4219" s="12"/>
      <c r="BY4219" s="12"/>
      <c r="BZ4219" s="12"/>
      <c r="CA4219" s="12"/>
      <c r="CB4219" s="12"/>
      <c r="CC4219" s="12"/>
      <c r="CD4219" s="12"/>
      <c r="CE4219" s="12"/>
      <c r="CF4219" s="12"/>
      <c r="CG4219" s="12"/>
      <c r="CH4219" s="12"/>
      <c r="CI4219" s="12"/>
      <c r="CJ4219" s="12"/>
      <c r="CK4219" s="12"/>
      <c r="CL4219" s="12"/>
      <c r="CM4219" s="12"/>
      <c r="CN4219" s="12"/>
      <c r="CO4219" s="12"/>
      <c r="CP4219" s="12"/>
      <c r="CQ4219" s="12"/>
      <c r="CR4219" s="12"/>
      <c r="CS4219" s="12"/>
      <c r="CT4219" s="12"/>
      <c r="CU4219" s="12"/>
      <c r="CV4219" s="12"/>
      <c r="CW4219" s="12"/>
      <c r="CX4219" s="12"/>
      <c r="CY4219" s="12"/>
      <c r="CZ4219" s="12"/>
      <c r="DA4219" s="12"/>
      <c r="DB4219" s="12"/>
      <c r="DC4219" s="12"/>
      <c r="DD4219" s="12"/>
      <c r="DE4219" s="12"/>
      <c r="DF4219" s="12"/>
      <c r="DG4219" s="12"/>
      <c r="DH4219" s="12"/>
      <c r="DI4219" s="12"/>
      <c r="DJ4219" s="12"/>
      <c r="DK4219" s="12"/>
      <c r="DL4219" s="12"/>
      <c r="DM4219" s="12"/>
      <c r="DN4219" s="12"/>
      <c r="DO4219" s="12"/>
      <c r="DP4219" s="12"/>
      <c r="DQ4219" s="12"/>
      <c r="DR4219" s="12"/>
      <c r="DS4219" s="12"/>
      <c r="DT4219" s="12"/>
      <c r="DU4219" s="12"/>
      <c r="DV4219" s="12"/>
    </row>
    <row r="4220" spans="1:126" s="14" customFormat="1" ht="90.75" thickBot="1" x14ac:dyDescent="0.3">
      <c r="A4220" s="12"/>
      <c r="B4220" s="13">
        <f t="shared" si="68"/>
        <v>4211</v>
      </c>
      <c r="C4220" s="2" t="s">
        <v>3814</v>
      </c>
      <c r="D4220" s="9">
        <v>8426</v>
      </c>
      <c r="E4220" s="2" t="s">
        <v>3563</v>
      </c>
      <c r="F4220" s="2" t="s">
        <v>3582</v>
      </c>
      <c r="G4220" s="2" t="s">
        <v>3583</v>
      </c>
      <c r="H4220" s="2" t="s">
        <v>334</v>
      </c>
      <c r="J4220" s="12"/>
      <c r="K4220" s="12"/>
      <c r="L4220" s="12"/>
      <c r="M4220" s="12"/>
      <c r="N4220" s="12"/>
      <c r="O4220" s="12"/>
      <c r="P4220" s="12"/>
      <c r="Q4220" s="12"/>
      <c r="R4220" s="12"/>
      <c r="S4220" s="12"/>
      <c r="T4220" s="12"/>
      <c r="U4220" s="12"/>
      <c r="V4220" s="12"/>
      <c r="W4220" s="12"/>
      <c r="X4220" s="12"/>
      <c r="Y4220" s="12"/>
      <c r="Z4220" s="12"/>
      <c r="AA4220" s="12"/>
      <c r="AB4220" s="12"/>
      <c r="AC4220" s="12"/>
      <c r="AD4220" s="12"/>
      <c r="AE4220" s="12"/>
      <c r="AF4220" s="12"/>
      <c r="AG4220" s="12"/>
      <c r="AH4220" s="12"/>
      <c r="AI4220" s="12"/>
      <c r="AJ4220" s="12"/>
      <c r="AK4220" s="12"/>
      <c r="AL4220" s="12"/>
      <c r="AM4220" s="12"/>
      <c r="AN4220" s="12"/>
      <c r="AO4220" s="12"/>
      <c r="AP4220" s="12"/>
      <c r="AQ4220" s="12"/>
      <c r="AR4220" s="12"/>
      <c r="AS4220" s="12"/>
      <c r="AT4220" s="12"/>
      <c r="AU4220" s="12"/>
      <c r="AV4220" s="12"/>
      <c r="AW4220" s="12"/>
      <c r="AX4220" s="12"/>
      <c r="AY4220" s="12"/>
      <c r="AZ4220" s="12"/>
      <c r="BA4220" s="12"/>
      <c r="BB4220" s="12"/>
      <c r="BC4220" s="12"/>
      <c r="BD4220" s="12"/>
      <c r="BE4220" s="12"/>
      <c r="BF4220" s="12"/>
      <c r="BG4220" s="12"/>
      <c r="BH4220" s="12"/>
      <c r="BI4220" s="12"/>
      <c r="BJ4220" s="12"/>
      <c r="BK4220" s="12"/>
      <c r="BL4220" s="12"/>
      <c r="BM4220" s="12"/>
      <c r="BN4220" s="12"/>
      <c r="BO4220" s="12"/>
      <c r="BP4220" s="12"/>
      <c r="BQ4220" s="12"/>
      <c r="BR4220" s="12"/>
      <c r="BS4220" s="12"/>
      <c r="BT4220" s="12"/>
      <c r="BU4220" s="12"/>
      <c r="BV4220" s="12"/>
      <c r="BW4220" s="12"/>
      <c r="BX4220" s="12"/>
      <c r="BY4220" s="12"/>
      <c r="BZ4220" s="12"/>
      <c r="CA4220" s="12"/>
      <c r="CB4220" s="12"/>
      <c r="CC4220" s="12"/>
      <c r="CD4220" s="12"/>
      <c r="CE4220" s="12"/>
      <c r="CF4220" s="12"/>
      <c r="CG4220" s="12"/>
      <c r="CH4220" s="12"/>
      <c r="CI4220" s="12"/>
      <c r="CJ4220" s="12"/>
      <c r="CK4220" s="12"/>
      <c r="CL4220" s="12"/>
      <c r="CM4220" s="12"/>
      <c r="CN4220" s="12"/>
      <c r="CO4220" s="12"/>
      <c r="CP4220" s="12"/>
      <c r="CQ4220" s="12"/>
      <c r="CR4220" s="12"/>
      <c r="CS4220" s="12"/>
      <c r="CT4220" s="12"/>
      <c r="CU4220" s="12"/>
      <c r="CV4220" s="12"/>
      <c r="CW4220" s="12"/>
      <c r="CX4220" s="12"/>
      <c r="CY4220" s="12"/>
      <c r="CZ4220" s="12"/>
      <c r="DA4220" s="12"/>
      <c r="DB4220" s="12"/>
      <c r="DC4220" s="12"/>
      <c r="DD4220" s="12"/>
      <c r="DE4220" s="12"/>
      <c r="DF4220" s="12"/>
      <c r="DG4220" s="12"/>
      <c r="DH4220" s="12"/>
      <c r="DI4220" s="12"/>
      <c r="DJ4220" s="12"/>
      <c r="DK4220" s="12"/>
      <c r="DL4220" s="12"/>
      <c r="DM4220" s="12"/>
      <c r="DN4220" s="12"/>
      <c r="DO4220" s="12"/>
      <c r="DP4220" s="12"/>
      <c r="DQ4220" s="12"/>
      <c r="DR4220" s="12"/>
      <c r="DS4220" s="12"/>
      <c r="DT4220" s="12"/>
      <c r="DU4220" s="12"/>
      <c r="DV4220" s="12"/>
    </row>
    <row r="4221" spans="1:126" s="14" customFormat="1" ht="90.75" thickBot="1" x14ac:dyDescent="0.3">
      <c r="A4221" s="12"/>
      <c r="B4221" s="13">
        <f t="shared" si="68"/>
        <v>4212</v>
      </c>
      <c r="C4221" s="2" t="s">
        <v>3814</v>
      </c>
      <c r="D4221" s="9">
        <v>8426</v>
      </c>
      <c r="E4221" s="2" t="s">
        <v>3563</v>
      </c>
      <c r="F4221" s="2" t="s">
        <v>3584</v>
      </c>
      <c r="G4221" s="2" t="s">
        <v>3585</v>
      </c>
      <c r="H4221" s="2" t="s">
        <v>334</v>
      </c>
      <c r="J4221" s="12"/>
      <c r="K4221" s="12"/>
      <c r="L4221" s="12"/>
      <c r="M4221" s="12"/>
      <c r="N4221" s="12"/>
      <c r="O4221" s="12"/>
      <c r="P4221" s="12"/>
      <c r="Q4221" s="12"/>
      <c r="R4221" s="12"/>
      <c r="S4221" s="12"/>
      <c r="T4221" s="12"/>
      <c r="U4221" s="12"/>
      <c r="V4221" s="12"/>
      <c r="W4221" s="12"/>
      <c r="X4221" s="12"/>
      <c r="Y4221" s="12"/>
      <c r="Z4221" s="12"/>
      <c r="AA4221" s="12"/>
      <c r="AB4221" s="12"/>
      <c r="AC4221" s="12"/>
      <c r="AD4221" s="12"/>
      <c r="AE4221" s="12"/>
      <c r="AF4221" s="12"/>
      <c r="AG4221" s="12"/>
      <c r="AH4221" s="12"/>
      <c r="AI4221" s="12"/>
      <c r="AJ4221" s="12"/>
      <c r="AK4221" s="12"/>
      <c r="AL4221" s="12"/>
      <c r="AM4221" s="12"/>
      <c r="AN4221" s="12"/>
      <c r="AO4221" s="12"/>
      <c r="AP4221" s="12"/>
      <c r="AQ4221" s="12"/>
      <c r="AR4221" s="12"/>
      <c r="AS4221" s="12"/>
      <c r="AT4221" s="12"/>
      <c r="AU4221" s="12"/>
      <c r="AV4221" s="12"/>
      <c r="AW4221" s="12"/>
      <c r="AX4221" s="12"/>
      <c r="AY4221" s="12"/>
      <c r="AZ4221" s="12"/>
      <c r="BA4221" s="12"/>
      <c r="BB4221" s="12"/>
      <c r="BC4221" s="12"/>
      <c r="BD4221" s="12"/>
      <c r="BE4221" s="12"/>
      <c r="BF4221" s="12"/>
      <c r="BG4221" s="12"/>
      <c r="BH4221" s="12"/>
      <c r="BI4221" s="12"/>
      <c r="BJ4221" s="12"/>
      <c r="BK4221" s="12"/>
      <c r="BL4221" s="12"/>
      <c r="BM4221" s="12"/>
      <c r="BN4221" s="12"/>
      <c r="BO4221" s="12"/>
      <c r="BP4221" s="12"/>
      <c r="BQ4221" s="12"/>
      <c r="BR4221" s="12"/>
      <c r="BS4221" s="12"/>
      <c r="BT4221" s="12"/>
      <c r="BU4221" s="12"/>
      <c r="BV4221" s="12"/>
      <c r="BW4221" s="12"/>
      <c r="BX4221" s="12"/>
      <c r="BY4221" s="12"/>
      <c r="BZ4221" s="12"/>
      <c r="CA4221" s="12"/>
      <c r="CB4221" s="12"/>
      <c r="CC4221" s="12"/>
      <c r="CD4221" s="12"/>
      <c r="CE4221" s="12"/>
      <c r="CF4221" s="12"/>
      <c r="CG4221" s="12"/>
      <c r="CH4221" s="12"/>
      <c r="CI4221" s="12"/>
      <c r="CJ4221" s="12"/>
      <c r="CK4221" s="12"/>
      <c r="CL4221" s="12"/>
      <c r="CM4221" s="12"/>
      <c r="CN4221" s="12"/>
      <c r="CO4221" s="12"/>
      <c r="CP4221" s="12"/>
      <c r="CQ4221" s="12"/>
      <c r="CR4221" s="12"/>
      <c r="CS4221" s="12"/>
      <c r="CT4221" s="12"/>
      <c r="CU4221" s="12"/>
      <c r="CV4221" s="12"/>
      <c r="CW4221" s="12"/>
      <c r="CX4221" s="12"/>
      <c r="CY4221" s="12"/>
      <c r="CZ4221" s="12"/>
      <c r="DA4221" s="12"/>
      <c r="DB4221" s="12"/>
      <c r="DC4221" s="12"/>
      <c r="DD4221" s="12"/>
      <c r="DE4221" s="12"/>
      <c r="DF4221" s="12"/>
      <c r="DG4221" s="12"/>
      <c r="DH4221" s="12"/>
      <c r="DI4221" s="12"/>
      <c r="DJ4221" s="12"/>
      <c r="DK4221" s="12"/>
      <c r="DL4221" s="12"/>
      <c r="DM4221" s="12"/>
      <c r="DN4221" s="12"/>
      <c r="DO4221" s="12"/>
      <c r="DP4221" s="12"/>
      <c r="DQ4221" s="12"/>
      <c r="DR4221" s="12"/>
      <c r="DS4221" s="12"/>
      <c r="DT4221" s="12"/>
      <c r="DU4221" s="12"/>
      <c r="DV4221" s="12"/>
    </row>
    <row r="4222" spans="1:126" s="14" customFormat="1" ht="90.75" thickBot="1" x14ac:dyDescent="0.3">
      <c r="A4222" s="12"/>
      <c r="B4222" s="13">
        <f t="shared" si="68"/>
        <v>4213</v>
      </c>
      <c r="C4222" s="2" t="s">
        <v>3814</v>
      </c>
      <c r="D4222" s="9">
        <v>8426</v>
      </c>
      <c r="E4222" s="2" t="s">
        <v>3563</v>
      </c>
      <c r="F4222" s="2" t="s">
        <v>3587</v>
      </c>
      <c r="G4222" s="2" t="s">
        <v>3586</v>
      </c>
      <c r="H4222" s="2" t="s">
        <v>334</v>
      </c>
      <c r="J4222" s="12"/>
      <c r="K4222" s="12"/>
      <c r="L4222" s="12"/>
      <c r="M4222" s="12"/>
      <c r="N4222" s="12"/>
      <c r="O4222" s="12"/>
      <c r="P4222" s="12"/>
      <c r="Q4222" s="12"/>
      <c r="R4222" s="12"/>
      <c r="S4222" s="12"/>
      <c r="T4222" s="12"/>
      <c r="U4222" s="12"/>
      <c r="V4222" s="12"/>
      <c r="W4222" s="12"/>
      <c r="X4222" s="12"/>
      <c r="Y4222" s="12"/>
      <c r="Z4222" s="12"/>
      <c r="AA4222" s="12"/>
      <c r="AB4222" s="12"/>
      <c r="AC4222" s="12"/>
      <c r="AD4222" s="12"/>
      <c r="AE4222" s="12"/>
      <c r="AF4222" s="12"/>
      <c r="AG4222" s="12"/>
      <c r="AH4222" s="12"/>
      <c r="AI4222" s="12"/>
      <c r="AJ4222" s="12"/>
      <c r="AK4222" s="12"/>
      <c r="AL4222" s="12"/>
      <c r="AM4222" s="12"/>
      <c r="AN4222" s="12"/>
      <c r="AO4222" s="12"/>
      <c r="AP4222" s="12"/>
      <c r="AQ4222" s="12"/>
      <c r="AR4222" s="12"/>
      <c r="AS4222" s="12"/>
      <c r="AT4222" s="12"/>
      <c r="AU4222" s="12"/>
      <c r="AV4222" s="12"/>
      <c r="AW4222" s="12"/>
      <c r="AX4222" s="12"/>
      <c r="AY4222" s="12"/>
      <c r="AZ4222" s="12"/>
      <c r="BA4222" s="12"/>
      <c r="BB4222" s="12"/>
      <c r="BC4222" s="12"/>
      <c r="BD4222" s="12"/>
      <c r="BE4222" s="12"/>
      <c r="BF4222" s="12"/>
      <c r="BG4222" s="12"/>
      <c r="BH4222" s="12"/>
      <c r="BI4222" s="12"/>
      <c r="BJ4222" s="12"/>
      <c r="BK4222" s="12"/>
      <c r="BL4222" s="12"/>
      <c r="BM4222" s="12"/>
      <c r="BN4222" s="12"/>
      <c r="BO4222" s="12"/>
      <c r="BP4222" s="12"/>
      <c r="BQ4222" s="12"/>
      <c r="BR4222" s="12"/>
      <c r="BS4222" s="12"/>
      <c r="BT4222" s="12"/>
      <c r="BU4222" s="12"/>
      <c r="BV4222" s="12"/>
      <c r="BW4222" s="12"/>
      <c r="BX4222" s="12"/>
      <c r="BY4222" s="12"/>
      <c r="BZ4222" s="12"/>
      <c r="CA4222" s="12"/>
      <c r="CB4222" s="12"/>
      <c r="CC4222" s="12"/>
      <c r="CD4222" s="12"/>
      <c r="CE4222" s="12"/>
      <c r="CF4222" s="12"/>
      <c r="CG4222" s="12"/>
      <c r="CH4222" s="12"/>
      <c r="CI4222" s="12"/>
      <c r="CJ4222" s="12"/>
      <c r="CK4222" s="12"/>
      <c r="CL4222" s="12"/>
      <c r="CM4222" s="12"/>
      <c r="CN4222" s="12"/>
      <c r="CO4222" s="12"/>
      <c r="CP4222" s="12"/>
      <c r="CQ4222" s="12"/>
      <c r="CR4222" s="12"/>
      <c r="CS4222" s="12"/>
      <c r="CT4222" s="12"/>
      <c r="CU4222" s="12"/>
      <c r="CV4222" s="12"/>
      <c r="CW4222" s="12"/>
      <c r="CX4222" s="12"/>
      <c r="CY4222" s="12"/>
      <c r="CZ4222" s="12"/>
      <c r="DA4222" s="12"/>
      <c r="DB4222" s="12"/>
      <c r="DC4222" s="12"/>
      <c r="DD4222" s="12"/>
      <c r="DE4222" s="12"/>
      <c r="DF4222" s="12"/>
      <c r="DG4222" s="12"/>
      <c r="DH4222" s="12"/>
      <c r="DI4222" s="12"/>
      <c r="DJ4222" s="12"/>
      <c r="DK4222" s="12"/>
      <c r="DL4222" s="12"/>
      <c r="DM4222" s="12"/>
      <c r="DN4222" s="12"/>
      <c r="DO4222" s="12"/>
      <c r="DP4222" s="12"/>
      <c r="DQ4222" s="12"/>
      <c r="DR4222" s="12"/>
      <c r="DS4222" s="12"/>
      <c r="DT4222" s="12"/>
      <c r="DU4222" s="12"/>
      <c r="DV4222" s="12"/>
    </row>
    <row r="4223" spans="1:126" s="14" customFormat="1" ht="75.75" thickBot="1" x14ac:dyDescent="0.3">
      <c r="A4223" s="12"/>
      <c r="B4223" s="13">
        <f t="shared" si="68"/>
        <v>4214</v>
      </c>
      <c r="C4223" s="2" t="s">
        <v>3814</v>
      </c>
      <c r="D4223" s="9">
        <v>8426</v>
      </c>
      <c r="E4223" s="2" t="s">
        <v>3563</v>
      </c>
      <c r="F4223" s="2" t="s">
        <v>3588</v>
      </c>
      <c r="G4223" s="2" t="s">
        <v>3589</v>
      </c>
      <c r="H4223" s="2" t="s">
        <v>334</v>
      </c>
      <c r="J4223" s="12"/>
      <c r="K4223" s="12"/>
      <c r="L4223" s="12"/>
      <c r="M4223" s="12"/>
      <c r="N4223" s="12"/>
      <c r="O4223" s="12"/>
      <c r="P4223" s="12"/>
      <c r="Q4223" s="12"/>
      <c r="R4223" s="12"/>
      <c r="S4223" s="12"/>
      <c r="T4223" s="12"/>
      <c r="U4223" s="12"/>
      <c r="V4223" s="12"/>
      <c r="W4223" s="12"/>
      <c r="X4223" s="12"/>
      <c r="Y4223" s="12"/>
      <c r="Z4223" s="12"/>
      <c r="AA4223" s="12"/>
      <c r="AB4223" s="12"/>
      <c r="AC4223" s="12"/>
      <c r="AD4223" s="12"/>
      <c r="AE4223" s="12"/>
      <c r="AF4223" s="12"/>
      <c r="AG4223" s="12"/>
      <c r="AH4223" s="12"/>
      <c r="AI4223" s="12"/>
      <c r="AJ4223" s="12"/>
      <c r="AK4223" s="12"/>
      <c r="AL4223" s="12"/>
      <c r="AM4223" s="12"/>
      <c r="AN4223" s="12"/>
      <c r="AO4223" s="12"/>
      <c r="AP4223" s="12"/>
      <c r="AQ4223" s="12"/>
      <c r="AR4223" s="12"/>
      <c r="AS4223" s="12"/>
      <c r="AT4223" s="12"/>
      <c r="AU4223" s="12"/>
      <c r="AV4223" s="12"/>
      <c r="AW4223" s="12"/>
      <c r="AX4223" s="12"/>
      <c r="AY4223" s="12"/>
      <c r="AZ4223" s="12"/>
      <c r="BA4223" s="12"/>
      <c r="BB4223" s="12"/>
      <c r="BC4223" s="12"/>
      <c r="BD4223" s="12"/>
      <c r="BE4223" s="12"/>
      <c r="BF4223" s="12"/>
      <c r="BG4223" s="12"/>
      <c r="BH4223" s="12"/>
      <c r="BI4223" s="12"/>
      <c r="BJ4223" s="12"/>
      <c r="BK4223" s="12"/>
      <c r="BL4223" s="12"/>
      <c r="BM4223" s="12"/>
      <c r="BN4223" s="12"/>
      <c r="BO4223" s="12"/>
      <c r="BP4223" s="12"/>
      <c r="BQ4223" s="12"/>
      <c r="BR4223" s="12"/>
      <c r="BS4223" s="12"/>
      <c r="BT4223" s="12"/>
      <c r="BU4223" s="12"/>
      <c r="BV4223" s="12"/>
      <c r="BW4223" s="12"/>
      <c r="BX4223" s="12"/>
      <c r="BY4223" s="12"/>
      <c r="BZ4223" s="12"/>
      <c r="CA4223" s="12"/>
      <c r="CB4223" s="12"/>
      <c r="CC4223" s="12"/>
      <c r="CD4223" s="12"/>
      <c r="CE4223" s="12"/>
      <c r="CF4223" s="12"/>
      <c r="CG4223" s="12"/>
      <c r="CH4223" s="12"/>
      <c r="CI4223" s="12"/>
      <c r="CJ4223" s="12"/>
      <c r="CK4223" s="12"/>
      <c r="CL4223" s="12"/>
      <c r="CM4223" s="12"/>
      <c r="CN4223" s="12"/>
      <c r="CO4223" s="12"/>
      <c r="CP4223" s="12"/>
      <c r="CQ4223" s="12"/>
      <c r="CR4223" s="12"/>
      <c r="CS4223" s="12"/>
      <c r="CT4223" s="12"/>
      <c r="CU4223" s="12"/>
      <c r="CV4223" s="12"/>
      <c r="CW4223" s="12"/>
      <c r="CX4223" s="12"/>
      <c r="CY4223" s="12"/>
      <c r="CZ4223" s="12"/>
      <c r="DA4223" s="12"/>
      <c r="DB4223" s="12"/>
      <c r="DC4223" s="12"/>
      <c r="DD4223" s="12"/>
      <c r="DE4223" s="12"/>
      <c r="DF4223" s="12"/>
      <c r="DG4223" s="12"/>
      <c r="DH4223" s="12"/>
      <c r="DI4223" s="12"/>
      <c r="DJ4223" s="12"/>
      <c r="DK4223" s="12"/>
      <c r="DL4223" s="12"/>
      <c r="DM4223" s="12"/>
      <c r="DN4223" s="12"/>
      <c r="DO4223" s="12"/>
      <c r="DP4223" s="12"/>
      <c r="DQ4223" s="12"/>
      <c r="DR4223" s="12"/>
      <c r="DS4223" s="12"/>
      <c r="DT4223" s="12"/>
      <c r="DU4223" s="12"/>
      <c r="DV4223" s="12"/>
    </row>
    <row r="4224" spans="1:126" s="14" customFormat="1" ht="90.75" thickBot="1" x14ac:dyDescent="0.3">
      <c r="A4224" s="12"/>
      <c r="B4224" s="13">
        <f t="shared" si="68"/>
        <v>4215</v>
      </c>
      <c r="C4224" s="2" t="s">
        <v>3814</v>
      </c>
      <c r="D4224" s="9">
        <v>8426</v>
      </c>
      <c r="E4224" s="2" t="s">
        <v>3563</v>
      </c>
      <c r="F4224" s="2" t="s">
        <v>3590</v>
      </c>
      <c r="G4224" s="2" t="s">
        <v>6948</v>
      </c>
      <c r="H4224" s="2" t="s">
        <v>334</v>
      </c>
      <c r="J4224" s="12"/>
      <c r="K4224" s="12"/>
      <c r="L4224" s="12"/>
      <c r="M4224" s="12"/>
      <c r="N4224" s="12"/>
      <c r="O4224" s="12"/>
      <c r="P4224" s="12"/>
      <c r="Q4224" s="12"/>
      <c r="R4224" s="12"/>
      <c r="S4224" s="12"/>
      <c r="T4224" s="12"/>
      <c r="U4224" s="12"/>
      <c r="V4224" s="12"/>
      <c r="W4224" s="12"/>
      <c r="X4224" s="12"/>
      <c r="Y4224" s="12"/>
      <c r="Z4224" s="12"/>
      <c r="AA4224" s="12"/>
      <c r="AB4224" s="12"/>
      <c r="AC4224" s="12"/>
      <c r="AD4224" s="12"/>
      <c r="AE4224" s="12"/>
      <c r="AF4224" s="12"/>
      <c r="AG4224" s="12"/>
      <c r="AH4224" s="12"/>
      <c r="AI4224" s="12"/>
      <c r="AJ4224" s="12"/>
      <c r="AK4224" s="12"/>
      <c r="AL4224" s="12"/>
      <c r="AM4224" s="12"/>
      <c r="AN4224" s="12"/>
      <c r="AO4224" s="12"/>
      <c r="AP4224" s="12"/>
      <c r="AQ4224" s="12"/>
      <c r="AR4224" s="12"/>
      <c r="AS4224" s="12"/>
      <c r="AT4224" s="12"/>
      <c r="AU4224" s="12"/>
      <c r="AV4224" s="12"/>
      <c r="AW4224" s="12"/>
      <c r="AX4224" s="12"/>
      <c r="AY4224" s="12"/>
      <c r="AZ4224" s="12"/>
      <c r="BA4224" s="12"/>
      <c r="BB4224" s="12"/>
      <c r="BC4224" s="12"/>
      <c r="BD4224" s="12"/>
      <c r="BE4224" s="12"/>
      <c r="BF4224" s="12"/>
      <c r="BG4224" s="12"/>
      <c r="BH4224" s="12"/>
      <c r="BI4224" s="12"/>
      <c r="BJ4224" s="12"/>
      <c r="BK4224" s="12"/>
      <c r="BL4224" s="12"/>
      <c r="BM4224" s="12"/>
      <c r="BN4224" s="12"/>
      <c r="BO4224" s="12"/>
      <c r="BP4224" s="12"/>
      <c r="BQ4224" s="12"/>
      <c r="BR4224" s="12"/>
      <c r="BS4224" s="12"/>
      <c r="BT4224" s="12"/>
      <c r="BU4224" s="12"/>
      <c r="BV4224" s="12"/>
      <c r="BW4224" s="12"/>
      <c r="BX4224" s="12"/>
      <c r="BY4224" s="12"/>
      <c r="BZ4224" s="12"/>
      <c r="CA4224" s="12"/>
      <c r="CB4224" s="12"/>
      <c r="CC4224" s="12"/>
      <c r="CD4224" s="12"/>
      <c r="CE4224" s="12"/>
      <c r="CF4224" s="12"/>
      <c r="CG4224" s="12"/>
      <c r="CH4224" s="12"/>
      <c r="CI4224" s="12"/>
      <c r="CJ4224" s="12"/>
      <c r="CK4224" s="12"/>
      <c r="CL4224" s="12"/>
      <c r="CM4224" s="12"/>
      <c r="CN4224" s="12"/>
      <c r="CO4224" s="12"/>
      <c r="CP4224" s="12"/>
      <c r="CQ4224" s="12"/>
      <c r="CR4224" s="12"/>
      <c r="CS4224" s="12"/>
      <c r="CT4224" s="12"/>
      <c r="CU4224" s="12"/>
      <c r="CV4224" s="12"/>
      <c r="CW4224" s="12"/>
      <c r="CX4224" s="12"/>
      <c r="CY4224" s="12"/>
      <c r="CZ4224" s="12"/>
      <c r="DA4224" s="12"/>
      <c r="DB4224" s="12"/>
      <c r="DC4224" s="12"/>
      <c r="DD4224" s="12"/>
      <c r="DE4224" s="12"/>
      <c r="DF4224" s="12"/>
      <c r="DG4224" s="12"/>
      <c r="DH4224" s="12"/>
      <c r="DI4224" s="12"/>
      <c r="DJ4224" s="12"/>
      <c r="DK4224" s="12"/>
      <c r="DL4224" s="12"/>
      <c r="DM4224" s="12"/>
      <c r="DN4224" s="12"/>
      <c r="DO4224" s="12"/>
      <c r="DP4224" s="12"/>
      <c r="DQ4224" s="12"/>
      <c r="DR4224" s="12"/>
      <c r="DS4224" s="12"/>
      <c r="DT4224" s="12"/>
      <c r="DU4224" s="12"/>
      <c r="DV4224" s="12"/>
    </row>
    <row r="4225" spans="1:126" s="14" customFormat="1" ht="90.75" thickBot="1" x14ac:dyDescent="0.3">
      <c r="A4225" s="12"/>
      <c r="B4225" s="13">
        <f t="shared" si="68"/>
        <v>4216</v>
      </c>
      <c r="C4225" s="2" t="s">
        <v>3814</v>
      </c>
      <c r="D4225" s="9">
        <v>8426</v>
      </c>
      <c r="E4225" s="2" t="s">
        <v>3563</v>
      </c>
      <c r="F4225" s="2" t="s">
        <v>3591</v>
      </c>
      <c r="G4225" s="2" t="s">
        <v>6949</v>
      </c>
      <c r="H4225" s="2" t="s">
        <v>334</v>
      </c>
      <c r="J4225" s="12"/>
      <c r="K4225" s="12"/>
      <c r="L4225" s="12"/>
      <c r="M4225" s="12"/>
      <c r="N4225" s="12"/>
      <c r="O4225" s="12"/>
      <c r="P4225" s="12"/>
      <c r="Q4225" s="12"/>
      <c r="R4225" s="12"/>
      <c r="S4225" s="12"/>
      <c r="T4225" s="12"/>
      <c r="U4225" s="12"/>
      <c r="V4225" s="12"/>
      <c r="W4225" s="12"/>
      <c r="X4225" s="12"/>
      <c r="Y4225" s="12"/>
      <c r="Z4225" s="12"/>
      <c r="AA4225" s="12"/>
      <c r="AB4225" s="12"/>
      <c r="AC4225" s="12"/>
      <c r="AD4225" s="12"/>
      <c r="AE4225" s="12"/>
      <c r="AF4225" s="12"/>
      <c r="AG4225" s="12"/>
      <c r="AH4225" s="12"/>
      <c r="AI4225" s="12"/>
      <c r="AJ4225" s="12"/>
      <c r="AK4225" s="12"/>
      <c r="AL4225" s="12"/>
      <c r="AM4225" s="12"/>
      <c r="AN4225" s="12"/>
      <c r="AO4225" s="12"/>
      <c r="AP4225" s="12"/>
      <c r="AQ4225" s="12"/>
      <c r="AR4225" s="12"/>
      <c r="AS4225" s="12"/>
      <c r="AT4225" s="12"/>
      <c r="AU4225" s="12"/>
      <c r="AV4225" s="12"/>
      <c r="AW4225" s="12"/>
      <c r="AX4225" s="12"/>
      <c r="AY4225" s="12"/>
      <c r="AZ4225" s="12"/>
      <c r="BA4225" s="12"/>
      <c r="BB4225" s="12"/>
      <c r="BC4225" s="12"/>
      <c r="BD4225" s="12"/>
      <c r="BE4225" s="12"/>
      <c r="BF4225" s="12"/>
      <c r="BG4225" s="12"/>
      <c r="BH4225" s="12"/>
      <c r="BI4225" s="12"/>
      <c r="BJ4225" s="12"/>
      <c r="BK4225" s="12"/>
      <c r="BL4225" s="12"/>
      <c r="BM4225" s="12"/>
      <c r="BN4225" s="12"/>
      <c r="BO4225" s="12"/>
      <c r="BP4225" s="12"/>
      <c r="BQ4225" s="12"/>
      <c r="BR4225" s="12"/>
      <c r="BS4225" s="12"/>
      <c r="BT4225" s="12"/>
      <c r="BU4225" s="12"/>
      <c r="BV4225" s="12"/>
      <c r="BW4225" s="12"/>
      <c r="BX4225" s="12"/>
      <c r="BY4225" s="12"/>
      <c r="BZ4225" s="12"/>
      <c r="CA4225" s="12"/>
      <c r="CB4225" s="12"/>
      <c r="CC4225" s="12"/>
      <c r="CD4225" s="12"/>
      <c r="CE4225" s="12"/>
      <c r="CF4225" s="12"/>
      <c r="CG4225" s="12"/>
      <c r="CH4225" s="12"/>
      <c r="CI4225" s="12"/>
      <c r="CJ4225" s="12"/>
      <c r="CK4225" s="12"/>
      <c r="CL4225" s="12"/>
      <c r="CM4225" s="12"/>
      <c r="CN4225" s="12"/>
      <c r="CO4225" s="12"/>
      <c r="CP4225" s="12"/>
      <c r="CQ4225" s="12"/>
      <c r="CR4225" s="12"/>
      <c r="CS4225" s="12"/>
      <c r="CT4225" s="12"/>
      <c r="CU4225" s="12"/>
      <c r="CV4225" s="12"/>
      <c r="CW4225" s="12"/>
      <c r="CX4225" s="12"/>
      <c r="CY4225" s="12"/>
      <c r="CZ4225" s="12"/>
      <c r="DA4225" s="12"/>
      <c r="DB4225" s="12"/>
      <c r="DC4225" s="12"/>
      <c r="DD4225" s="12"/>
      <c r="DE4225" s="12"/>
      <c r="DF4225" s="12"/>
      <c r="DG4225" s="12"/>
      <c r="DH4225" s="12"/>
      <c r="DI4225" s="12"/>
      <c r="DJ4225" s="12"/>
      <c r="DK4225" s="12"/>
      <c r="DL4225" s="12"/>
      <c r="DM4225" s="12"/>
      <c r="DN4225" s="12"/>
      <c r="DO4225" s="12"/>
      <c r="DP4225" s="12"/>
      <c r="DQ4225" s="12"/>
      <c r="DR4225" s="12"/>
      <c r="DS4225" s="12"/>
      <c r="DT4225" s="12"/>
      <c r="DU4225" s="12"/>
      <c r="DV4225" s="12"/>
    </row>
    <row r="4226" spans="1:126" s="14" customFormat="1" ht="75.75" thickBot="1" x14ac:dyDescent="0.3">
      <c r="A4226" s="12"/>
      <c r="B4226" s="13">
        <f t="shared" si="68"/>
        <v>4217</v>
      </c>
      <c r="C4226" s="2" t="s">
        <v>3814</v>
      </c>
      <c r="D4226" s="9">
        <v>8426</v>
      </c>
      <c r="E4226" s="2" t="s">
        <v>3563</v>
      </c>
      <c r="F4226" s="2" t="s">
        <v>6118</v>
      </c>
      <c r="G4226" s="2" t="s">
        <v>3592</v>
      </c>
      <c r="H4226" s="2" t="s">
        <v>334</v>
      </c>
      <c r="J4226" s="12"/>
      <c r="K4226" s="12"/>
      <c r="L4226" s="12"/>
      <c r="M4226" s="12"/>
      <c r="N4226" s="12"/>
      <c r="O4226" s="12"/>
      <c r="P4226" s="12"/>
      <c r="Q4226" s="12"/>
      <c r="R4226" s="12"/>
      <c r="S4226" s="12"/>
      <c r="T4226" s="12"/>
      <c r="U4226" s="12"/>
      <c r="V4226" s="12"/>
      <c r="W4226" s="12"/>
      <c r="X4226" s="12"/>
      <c r="Y4226" s="12"/>
      <c r="Z4226" s="12"/>
      <c r="AA4226" s="12"/>
      <c r="AB4226" s="12"/>
      <c r="AC4226" s="12"/>
      <c r="AD4226" s="12"/>
      <c r="AE4226" s="12"/>
      <c r="AF4226" s="12"/>
      <c r="AG4226" s="12"/>
      <c r="AH4226" s="12"/>
      <c r="AI4226" s="12"/>
      <c r="AJ4226" s="12"/>
      <c r="AK4226" s="12"/>
      <c r="AL4226" s="12"/>
      <c r="AM4226" s="12"/>
      <c r="AN4226" s="12"/>
      <c r="AO4226" s="12"/>
      <c r="AP4226" s="12"/>
      <c r="AQ4226" s="12"/>
      <c r="AR4226" s="12"/>
      <c r="AS4226" s="12"/>
      <c r="AT4226" s="12"/>
      <c r="AU4226" s="12"/>
      <c r="AV4226" s="12"/>
      <c r="AW4226" s="12"/>
      <c r="AX4226" s="12"/>
      <c r="AY4226" s="12"/>
      <c r="AZ4226" s="12"/>
      <c r="BA4226" s="12"/>
      <c r="BB4226" s="12"/>
      <c r="BC4226" s="12"/>
      <c r="BD4226" s="12"/>
      <c r="BE4226" s="12"/>
      <c r="BF4226" s="12"/>
      <c r="BG4226" s="12"/>
      <c r="BH4226" s="12"/>
      <c r="BI4226" s="12"/>
      <c r="BJ4226" s="12"/>
      <c r="BK4226" s="12"/>
      <c r="BL4226" s="12"/>
      <c r="BM4226" s="12"/>
      <c r="BN4226" s="12"/>
      <c r="BO4226" s="12"/>
      <c r="BP4226" s="12"/>
      <c r="BQ4226" s="12"/>
      <c r="BR4226" s="12"/>
      <c r="BS4226" s="12"/>
      <c r="BT4226" s="12"/>
      <c r="BU4226" s="12"/>
      <c r="BV4226" s="12"/>
      <c r="BW4226" s="12"/>
      <c r="BX4226" s="12"/>
      <c r="BY4226" s="12"/>
      <c r="BZ4226" s="12"/>
      <c r="CA4226" s="12"/>
      <c r="CB4226" s="12"/>
      <c r="CC4226" s="12"/>
      <c r="CD4226" s="12"/>
      <c r="CE4226" s="12"/>
      <c r="CF4226" s="12"/>
      <c r="CG4226" s="12"/>
      <c r="CH4226" s="12"/>
      <c r="CI4226" s="12"/>
      <c r="CJ4226" s="12"/>
      <c r="CK4226" s="12"/>
      <c r="CL4226" s="12"/>
      <c r="CM4226" s="12"/>
      <c r="CN4226" s="12"/>
      <c r="CO4226" s="12"/>
      <c r="CP4226" s="12"/>
      <c r="CQ4226" s="12"/>
      <c r="CR4226" s="12"/>
      <c r="CS4226" s="12"/>
      <c r="CT4226" s="12"/>
      <c r="CU4226" s="12"/>
      <c r="CV4226" s="12"/>
      <c r="CW4226" s="12"/>
      <c r="CX4226" s="12"/>
      <c r="CY4226" s="12"/>
      <c r="CZ4226" s="12"/>
      <c r="DA4226" s="12"/>
      <c r="DB4226" s="12"/>
      <c r="DC4226" s="12"/>
      <c r="DD4226" s="12"/>
      <c r="DE4226" s="12"/>
      <c r="DF4226" s="12"/>
      <c r="DG4226" s="12"/>
      <c r="DH4226" s="12"/>
      <c r="DI4226" s="12"/>
      <c r="DJ4226" s="12"/>
      <c r="DK4226" s="12"/>
      <c r="DL4226" s="12"/>
      <c r="DM4226" s="12"/>
      <c r="DN4226" s="12"/>
      <c r="DO4226" s="12"/>
      <c r="DP4226" s="12"/>
      <c r="DQ4226" s="12"/>
      <c r="DR4226" s="12"/>
      <c r="DS4226" s="12"/>
      <c r="DT4226" s="12"/>
      <c r="DU4226" s="12"/>
      <c r="DV4226" s="12"/>
    </row>
    <row r="4227" spans="1:126" s="14" customFormat="1" ht="75.75" thickBot="1" x14ac:dyDescent="0.3">
      <c r="A4227" s="12"/>
      <c r="B4227" s="13">
        <f t="shared" si="68"/>
        <v>4218</v>
      </c>
      <c r="C4227" s="2" t="s">
        <v>3814</v>
      </c>
      <c r="D4227" s="9">
        <v>8426</v>
      </c>
      <c r="E4227" s="2" t="s">
        <v>3593</v>
      </c>
      <c r="F4227" s="2" t="s">
        <v>3594</v>
      </c>
      <c r="G4227" s="2" t="s">
        <v>3596</v>
      </c>
      <c r="H4227" s="2" t="s">
        <v>334</v>
      </c>
      <c r="J4227" s="12"/>
      <c r="K4227" s="12"/>
      <c r="L4227" s="12"/>
      <c r="M4227" s="12"/>
      <c r="N4227" s="12"/>
      <c r="O4227" s="12"/>
      <c r="P4227" s="12"/>
      <c r="Q4227" s="12"/>
      <c r="R4227" s="12"/>
      <c r="S4227" s="12"/>
      <c r="T4227" s="12"/>
      <c r="U4227" s="12"/>
      <c r="V4227" s="12"/>
      <c r="W4227" s="12"/>
      <c r="X4227" s="12"/>
      <c r="Y4227" s="12"/>
      <c r="Z4227" s="12"/>
      <c r="AA4227" s="12"/>
      <c r="AB4227" s="12"/>
      <c r="AC4227" s="12"/>
      <c r="AD4227" s="12"/>
      <c r="AE4227" s="12"/>
      <c r="AF4227" s="12"/>
      <c r="AG4227" s="12"/>
      <c r="AH4227" s="12"/>
      <c r="AI4227" s="12"/>
      <c r="AJ4227" s="12"/>
      <c r="AK4227" s="12"/>
      <c r="AL4227" s="12"/>
      <c r="AM4227" s="12"/>
      <c r="AN4227" s="12"/>
      <c r="AO4227" s="12"/>
      <c r="AP4227" s="12"/>
      <c r="AQ4227" s="12"/>
      <c r="AR4227" s="12"/>
      <c r="AS4227" s="12"/>
      <c r="AT4227" s="12"/>
      <c r="AU4227" s="12"/>
      <c r="AV4227" s="12"/>
      <c r="AW4227" s="12"/>
      <c r="AX4227" s="12"/>
      <c r="AY4227" s="12"/>
      <c r="AZ4227" s="12"/>
      <c r="BA4227" s="12"/>
      <c r="BB4227" s="12"/>
      <c r="BC4227" s="12"/>
      <c r="BD4227" s="12"/>
      <c r="BE4227" s="12"/>
      <c r="BF4227" s="12"/>
      <c r="BG4227" s="12"/>
      <c r="BH4227" s="12"/>
      <c r="BI4227" s="12"/>
      <c r="BJ4227" s="12"/>
      <c r="BK4227" s="12"/>
      <c r="BL4227" s="12"/>
      <c r="BM4227" s="12"/>
      <c r="BN4227" s="12"/>
      <c r="BO4227" s="12"/>
      <c r="BP4227" s="12"/>
      <c r="BQ4227" s="12"/>
      <c r="BR4227" s="12"/>
      <c r="BS4227" s="12"/>
      <c r="BT4227" s="12"/>
      <c r="BU4227" s="12"/>
      <c r="BV4227" s="12"/>
      <c r="BW4227" s="12"/>
      <c r="BX4227" s="12"/>
      <c r="BY4227" s="12"/>
      <c r="BZ4227" s="12"/>
      <c r="CA4227" s="12"/>
      <c r="CB4227" s="12"/>
      <c r="CC4227" s="12"/>
      <c r="CD4227" s="12"/>
      <c r="CE4227" s="12"/>
      <c r="CF4227" s="12"/>
      <c r="CG4227" s="12"/>
      <c r="CH4227" s="12"/>
      <c r="CI4227" s="12"/>
      <c r="CJ4227" s="12"/>
      <c r="CK4227" s="12"/>
      <c r="CL4227" s="12"/>
      <c r="CM4227" s="12"/>
      <c r="CN4227" s="12"/>
      <c r="CO4227" s="12"/>
      <c r="CP4227" s="12"/>
      <c r="CQ4227" s="12"/>
      <c r="CR4227" s="12"/>
      <c r="CS4227" s="12"/>
      <c r="CT4227" s="12"/>
      <c r="CU4227" s="12"/>
      <c r="CV4227" s="12"/>
      <c r="CW4227" s="12"/>
      <c r="CX4227" s="12"/>
      <c r="CY4227" s="12"/>
      <c r="CZ4227" s="12"/>
      <c r="DA4227" s="12"/>
      <c r="DB4227" s="12"/>
      <c r="DC4227" s="12"/>
      <c r="DD4227" s="12"/>
      <c r="DE4227" s="12"/>
      <c r="DF4227" s="12"/>
      <c r="DG4227" s="12"/>
      <c r="DH4227" s="12"/>
      <c r="DI4227" s="12"/>
      <c r="DJ4227" s="12"/>
      <c r="DK4227" s="12"/>
      <c r="DL4227" s="12"/>
      <c r="DM4227" s="12"/>
      <c r="DN4227" s="12"/>
      <c r="DO4227" s="12"/>
      <c r="DP4227" s="12"/>
      <c r="DQ4227" s="12"/>
      <c r="DR4227" s="12"/>
      <c r="DS4227" s="12"/>
      <c r="DT4227" s="12"/>
      <c r="DU4227" s="12"/>
      <c r="DV4227" s="12"/>
    </row>
    <row r="4228" spans="1:126" s="14" customFormat="1" ht="90.75" thickBot="1" x14ac:dyDescent="0.3">
      <c r="A4228" s="12"/>
      <c r="B4228" s="13">
        <f t="shared" si="68"/>
        <v>4219</v>
      </c>
      <c r="C4228" s="2" t="s">
        <v>3814</v>
      </c>
      <c r="D4228" s="9">
        <v>8426</v>
      </c>
      <c r="E4228" s="2" t="s">
        <v>3593</v>
      </c>
      <c r="F4228" s="2" t="s">
        <v>3579</v>
      </c>
      <c r="G4228" s="2" t="s">
        <v>3580</v>
      </c>
      <c r="H4228" s="2" t="s">
        <v>334</v>
      </c>
      <c r="J4228" s="12"/>
      <c r="K4228" s="12"/>
      <c r="L4228" s="12"/>
      <c r="M4228" s="12"/>
      <c r="N4228" s="12"/>
      <c r="O4228" s="12"/>
      <c r="P4228" s="12"/>
      <c r="Q4228" s="12"/>
      <c r="R4228" s="12"/>
      <c r="S4228" s="12"/>
      <c r="T4228" s="12"/>
      <c r="U4228" s="12"/>
      <c r="V4228" s="12"/>
      <c r="W4228" s="12"/>
      <c r="X4228" s="12"/>
      <c r="Y4228" s="12"/>
      <c r="Z4228" s="12"/>
      <c r="AA4228" s="12"/>
      <c r="AB4228" s="12"/>
      <c r="AC4228" s="12"/>
      <c r="AD4228" s="12"/>
      <c r="AE4228" s="12"/>
      <c r="AF4228" s="12"/>
      <c r="AG4228" s="12"/>
      <c r="AH4228" s="12"/>
      <c r="AI4228" s="12"/>
      <c r="AJ4228" s="12"/>
      <c r="AK4228" s="12"/>
      <c r="AL4228" s="12"/>
      <c r="AM4228" s="12"/>
      <c r="AN4228" s="12"/>
      <c r="AO4228" s="12"/>
      <c r="AP4228" s="12"/>
      <c r="AQ4228" s="12"/>
      <c r="AR4228" s="12"/>
      <c r="AS4228" s="12"/>
      <c r="AT4228" s="12"/>
      <c r="AU4228" s="12"/>
      <c r="AV4228" s="12"/>
      <c r="AW4228" s="12"/>
      <c r="AX4228" s="12"/>
      <c r="AY4228" s="12"/>
      <c r="AZ4228" s="12"/>
      <c r="BA4228" s="12"/>
      <c r="BB4228" s="12"/>
      <c r="BC4228" s="12"/>
      <c r="BD4228" s="12"/>
      <c r="BE4228" s="12"/>
      <c r="BF4228" s="12"/>
      <c r="BG4228" s="12"/>
      <c r="BH4228" s="12"/>
      <c r="BI4228" s="12"/>
      <c r="BJ4228" s="12"/>
      <c r="BK4228" s="12"/>
      <c r="BL4228" s="12"/>
      <c r="BM4228" s="12"/>
      <c r="BN4228" s="12"/>
      <c r="BO4228" s="12"/>
      <c r="BP4228" s="12"/>
      <c r="BQ4228" s="12"/>
      <c r="BR4228" s="12"/>
      <c r="BS4228" s="12"/>
      <c r="BT4228" s="12"/>
      <c r="BU4228" s="12"/>
      <c r="BV4228" s="12"/>
      <c r="BW4228" s="12"/>
      <c r="BX4228" s="12"/>
      <c r="BY4228" s="12"/>
      <c r="BZ4228" s="12"/>
      <c r="CA4228" s="12"/>
      <c r="CB4228" s="12"/>
      <c r="CC4228" s="12"/>
      <c r="CD4228" s="12"/>
      <c r="CE4228" s="12"/>
      <c r="CF4228" s="12"/>
      <c r="CG4228" s="12"/>
      <c r="CH4228" s="12"/>
      <c r="CI4228" s="12"/>
      <c r="CJ4228" s="12"/>
      <c r="CK4228" s="12"/>
      <c r="CL4228" s="12"/>
      <c r="CM4228" s="12"/>
      <c r="CN4228" s="12"/>
      <c r="CO4228" s="12"/>
      <c r="CP4228" s="12"/>
      <c r="CQ4228" s="12"/>
      <c r="CR4228" s="12"/>
      <c r="CS4228" s="12"/>
      <c r="CT4228" s="12"/>
      <c r="CU4228" s="12"/>
      <c r="CV4228" s="12"/>
      <c r="CW4228" s="12"/>
      <c r="CX4228" s="12"/>
      <c r="CY4228" s="12"/>
      <c r="CZ4228" s="12"/>
      <c r="DA4228" s="12"/>
      <c r="DB4228" s="12"/>
      <c r="DC4228" s="12"/>
      <c r="DD4228" s="12"/>
      <c r="DE4228" s="12"/>
      <c r="DF4228" s="12"/>
      <c r="DG4228" s="12"/>
      <c r="DH4228" s="12"/>
      <c r="DI4228" s="12"/>
      <c r="DJ4228" s="12"/>
      <c r="DK4228" s="12"/>
      <c r="DL4228" s="12"/>
      <c r="DM4228" s="12"/>
      <c r="DN4228" s="12"/>
      <c r="DO4228" s="12"/>
      <c r="DP4228" s="12"/>
      <c r="DQ4228" s="12"/>
      <c r="DR4228" s="12"/>
      <c r="DS4228" s="12"/>
      <c r="DT4228" s="12"/>
      <c r="DU4228" s="12"/>
      <c r="DV4228" s="12"/>
    </row>
    <row r="4229" spans="1:126" s="14" customFormat="1" ht="90.75" thickBot="1" x14ac:dyDescent="0.3">
      <c r="A4229" s="12"/>
      <c r="B4229" s="13">
        <f t="shared" si="68"/>
        <v>4220</v>
      </c>
      <c r="C4229" s="2" t="s">
        <v>3814</v>
      </c>
      <c r="D4229" s="9">
        <v>8426</v>
      </c>
      <c r="E4229" s="2" t="s">
        <v>3593</v>
      </c>
      <c r="F4229" s="2" t="s">
        <v>4274</v>
      </c>
      <c r="G4229" s="2" t="s">
        <v>6950</v>
      </c>
      <c r="H4229" s="2" t="s">
        <v>334</v>
      </c>
      <c r="J4229" s="12"/>
      <c r="K4229" s="12"/>
      <c r="L4229" s="12"/>
      <c r="M4229" s="12"/>
      <c r="N4229" s="12"/>
      <c r="O4229" s="12"/>
      <c r="P4229" s="12"/>
      <c r="Q4229" s="12"/>
      <c r="R4229" s="12"/>
      <c r="S4229" s="12"/>
      <c r="T4229" s="12"/>
      <c r="U4229" s="12"/>
      <c r="V4229" s="12"/>
      <c r="W4229" s="12"/>
      <c r="X4229" s="12"/>
      <c r="Y4229" s="12"/>
      <c r="Z4229" s="12"/>
      <c r="AA4229" s="12"/>
      <c r="AB4229" s="12"/>
      <c r="AC4229" s="12"/>
      <c r="AD4229" s="12"/>
      <c r="AE4229" s="12"/>
      <c r="AF4229" s="12"/>
      <c r="AG4229" s="12"/>
      <c r="AH4229" s="12"/>
      <c r="AI4229" s="12"/>
      <c r="AJ4229" s="12"/>
      <c r="AK4229" s="12"/>
      <c r="AL4229" s="12"/>
      <c r="AM4229" s="12"/>
      <c r="AN4229" s="12"/>
      <c r="AO4229" s="12"/>
      <c r="AP4229" s="12"/>
      <c r="AQ4229" s="12"/>
      <c r="AR4229" s="12"/>
      <c r="AS4229" s="12"/>
      <c r="AT4229" s="12"/>
      <c r="AU4229" s="12"/>
      <c r="AV4229" s="12"/>
      <c r="AW4229" s="12"/>
      <c r="AX4229" s="12"/>
      <c r="AY4229" s="12"/>
      <c r="AZ4229" s="12"/>
      <c r="BA4229" s="12"/>
      <c r="BB4229" s="12"/>
      <c r="BC4229" s="12"/>
      <c r="BD4229" s="12"/>
      <c r="BE4229" s="12"/>
      <c r="BF4229" s="12"/>
      <c r="BG4229" s="12"/>
      <c r="BH4229" s="12"/>
      <c r="BI4229" s="12"/>
      <c r="BJ4229" s="12"/>
      <c r="BK4229" s="12"/>
      <c r="BL4229" s="12"/>
      <c r="BM4229" s="12"/>
      <c r="BN4229" s="12"/>
      <c r="BO4229" s="12"/>
      <c r="BP4229" s="12"/>
      <c r="BQ4229" s="12"/>
      <c r="BR4229" s="12"/>
      <c r="BS4229" s="12"/>
      <c r="BT4229" s="12"/>
      <c r="BU4229" s="12"/>
      <c r="BV4229" s="12"/>
      <c r="BW4229" s="12"/>
      <c r="BX4229" s="12"/>
      <c r="BY4229" s="12"/>
      <c r="BZ4229" s="12"/>
      <c r="CA4229" s="12"/>
      <c r="CB4229" s="12"/>
      <c r="CC4229" s="12"/>
      <c r="CD4229" s="12"/>
      <c r="CE4229" s="12"/>
      <c r="CF4229" s="12"/>
      <c r="CG4229" s="12"/>
      <c r="CH4229" s="12"/>
      <c r="CI4229" s="12"/>
      <c r="CJ4229" s="12"/>
      <c r="CK4229" s="12"/>
      <c r="CL4229" s="12"/>
      <c r="CM4229" s="12"/>
      <c r="CN4229" s="12"/>
      <c r="CO4229" s="12"/>
      <c r="CP4229" s="12"/>
      <c r="CQ4229" s="12"/>
      <c r="CR4229" s="12"/>
      <c r="CS4229" s="12"/>
      <c r="CT4229" s="12"/>
      <c r="CU4229" s="12"/>
      <c r="CV4229" s="12"/>
      <c r="CW4229" s="12"/>
      <c r="CX4229" s="12"/>
      <c r="CY4229" s="12"/>
      <c r="CZ4229" s="12"/>
      <c r="DA4229" s="12"/>
      <c r="DB4229" s="12"/>
      <c r="DC4229" s="12"/>
      <c r="DD4229" s="12"/>
      <c r="DE4229" s="12"/>
      <c r="DF4229" s="12"/>
      <c r="DG4229" s="12"/>
      <c r="DH4229" s="12"/>
      <c r="DI4229" s="12"/>
      <c r="DJ4229" s="12"/>
      <c r="DK4229" s="12"/>
      <c r="DL4229" s="12"/>
      <c r="DM4229" s="12"/>
      <c r="DN4229" s="12"/>
      <c r="DO4229" s="12"/>
      <c r="DP4229" s="12"/>
      <c r="DQ4229" s="12"/>
      <c r="DR4229" s="12"/>
      <c r="DS4229" s="12"/>
      <c r="DT4229" s="12"/>
      <c r="DU4229" s="12"/>
      <c r="DV4229" s="12"/>
    </row>
    <row r="4230" spans="1:126" s="14" customFormat="1" ht="90.75" thickBot="1" x14ac:dyDescent="0.3">
      <c r="A4230" s="12"/>
      <c r="B4230" s="13">
        <f t="shared" si="68"/>
        <v>4221</v>
      </c>
      <c r="C4230" s="2" t="s">
        <v>3814</v>
      </c>
      <c r="D4230" s="9">
        <v>8426</v>
      </c>
      <c r="E4230" s="2" t="s">
        <v>3593</v>
      </c>
      <c r="F4230" s="2" t="s">
        <v>3582</v>
      </c>
      <c r="G4230" s="2" t="s">
        <v>3597</v>
      </c>
      <c r="H4230" s="2" t="s">
        <v>334</v>
      </c>
      <c r="J4230" s="12"/>
      <c r="K4230" s="12"/>
      <c r="L4230" s="12"/>
      <c r="M4230" s="12"/>
      <c r="N4230" s="12"/>
      <c r="O4230" s="12"/>
      <c r="P4230" s="12"/>
      <c r="Q4230" s="12"/>
      <c r="R4230" s="12"/>
      <c r="S4230" s="12"/>
      <c r="T4230" s="12"/>
      <c r="U4230" s="12"/>
      <c r="V4230" s="12"/>
      <c r="W4230" s="12"/>
      <c r="X4230" s="12"/>
      <c r="Y4230" s="12"/>
      <c r="Z4230" s="12"/>
      <c r="AA4230" s="12"/>
      <c r="AB4230" s="12"/>
      <c r="AC4230" s="12"/>
      <c r="AD4230" s="12"/>
      <c r="AE4230" s="12"/>
      <c r="AF4230" s="12"/>
      <c r="AG4230" s="12"/>
      <c r="AH4230" s="12"/>
      <c r="AI4230" s="12"/>
      <c r="AJ4230" s="12"/>
      <c r="AK4230" s="12"/>
      <c r="AL4230" s="12"/>
      <c r="AM4230" s="12"/>
      <c r="AN4230" s="12"/>
      <c r="AO4230" s="12"/>
      <c r="AP4230" s="12"/>
      <c r="AQ4230" s="12"/>
      <c r="AR4230" s="12"/>
      <c r="AS4230" s="12"/>
      <c r="AT4230" s="12"/>
      <c r="AU4230" s="12"/>
      <c r="AV4230" s="12"/>
      <c r="AW4230" s="12"/>
      <c r="AX4230" s="12"/>
      <c r="AY4230" s="12"/>
      <c r="AZ4230" s="12"/>
      <c r="BA4230" s="12"/>
      <c r="BB4230" s="12"/>
      <c r="BC4230" s="12"/>
      <c r="BD4230" s="12"/>
      <c r="BE4230" s="12"/>
      <c r="BF4230" s="12"/>
      <c r="BG4230" s="12"/>
      <c r="BH4230" s="12"/>
      <c r="BI4230" s="12"/>
      <c r="BJ4230" s="12"/>
      <c r="BK4230" s="12"/>
      <c r="BL4230" s="12"/>
      <c r="BM4230" s="12"/>
      <c r="BN4230" s="12"/>
      <c r="BO4230" s="12"/>
      <c r="BP4230" s="12"/>
      <c r="BQ4230" s="12"/>
      <c r="BR4230" s="12"/>
      <c r="BS4230" s="12"/>
      <c r="BT4230" s="12"/>
      <c r="BU4230" s="12"/>
      <c r="BV4230" s="12"/>
      <c r="BW4230" s="12"/>
      <c r="BX4230" s="12"/>
      <c r="BY4230" s="12"/>
      <c r="BZ4230" s="12"/>
      <c r="CA4230" s="12"/>
      <c r="CB4230" s="12"/>
      <c r="CC4230" s="12"/>
      <c r="CD4230" s="12"/>
      <c r="CE4230" s="12"/>
      <c r="CF4230" s="12"/>
      <c r="CG4230" s="12"/>
      <c r="CH4230" s="12"/>
      <c r="CI4230" s="12"/>
      <c r="CJ4230" s="12"/>
      <c r="CK4230" s="12"/>
      <c r="CL4230" s="12"/>
      <c r="CM4230" s="12"/>
      <c r="CN4230" s="12"/>
      <c r="CO4230" s="12"/>
      <c r="CP4230" s="12"/>
      <c r="CQ4230" s="12"/>
      <c r="CR4230" s="12"/>
      <c r="CS4230" s="12"/>
      <c r="CT4230" s="12"/>
      <c r="CU4230" s="12"/>
      <c r="CV4230" s="12"/>
      <c r="CW4230" s="12"/>
      <c r="CX4230" s="12"/>
      <c r="CY4230" s="12"/>
      <c r="CZ4230" s="12"/>
      <c r="DA4230" s="12"/>
      <c r="DB4230" s="12"/>
      <c r="DC4230" s="12"/>
      <c r="DD4230" s="12"/>
      <c r="DE4230" s="12"/>
      <c r="DF4230" s="12"/>
      <c r="DG4230" s="12"/>
      <c r="DH4230" s="12"/>
      <c r="DI4230" s="12"/>
      <c r="DJ4230" s="12"/>
      <c r="DK4230" s="12"/>
      <c r="DL4230" s="12"/>
      <c r="DM4230" s="12"/>
      <c r="DN4230" s="12"/>
      <c r="DO4230" s="12"/>
      <c r="DP4230" s="12"/>
      <c r="DQ4230" s="12"/>
      <c r="DR4230" s="12"/>
      <c r="DS4230" s="12"/>
      <c r="DT4230" s="12"/>
      <c r="DU4230" s="12"/>
      <c r="DV4230" s="12"/>
    </row>
    <row r="4231" spans="1:126" s="14" customFormat="1" ht="105.75" thickBot="1" x14ac:dyDescent="0.3">
      <c r="A4231" s="12"/>
      <c r="B4231" s="13">
        <f t="shared" si="68"/>
        <v>4222</v>
      </c>
      <c r="C4231" s="2" t="s">
        <v>3814</v>
      </c>
      <c r="D4231" s="9">
        <v>8426</v>
      </c>
      <c r="E4231" s="2" t="s">
        <v>3593</v>
      </c>
      <c r="F4231" s="2" t="s">
        <v>3595</v>
      </c>
      <c r="G4231" s="2" t="s">
        <v>3598</v>
      </c>
      <c r="H4231" s="2" t="s">
        <v>334</v>
      </c>
      <c r="J4231" s="12"/>
      <c r="K4231" s="12"/>
      <c r="L4231" s="12"/>
      <c r="M4231" s="12"/>
      <c r="N4231" s="12"/>
      <c r="O4231" s="12"/>
      <c r="P4231" s="12"/>
      <c r="Q4231" s="12"/>
      <c r="R4231" s="12"/>
      <c r="S4231" s="12"/>
      <c r="T4231" s="12"/>
      <c r="U4231" s="12"/>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2"/>
      <c r="AY4231" s="12"/>
      <c r="AZ4231" s="12"/>
      <c r="BA4231" s="12"/>
      <c r="BB4231" s="12"/>
      <c r="BC4231" s="12"/>
      <c r="BD4231" s="12"/>
      <c r="BE4231" s="12"/>
      <c r="BF4231" s="12"/>
      <c r="BG4231" s="12"/>
      <c r="BH4231" s="12"/>
      <c r="BI4231" s="12"/>
      <c r="BJ4231" s="12"/>
      <c r="BK4231" s="12"/>
      <c r="BL4231" s="12"/>
      <c r="BM4231" s="12"/>
      <c r="BN4231" s="12"/>
      <c r="BO4231" s="12"/>
      <c r="BP4231" s="12"/>
      <c r="BQ4231" s="12"/>
      <c r="BR4231" s="12"/>
      <c r="BS4231" s="12"/>
      <c r="BT4231" s="12"/>
      <c r="BU4231" s="12"/>
      <c r="BV4231" s="12"/>
      <c r="BW4231" s="12"/>
      <c r="BX4231" s="12"/>
      <c r="BY4231" s="12"/>
      <c r="BZ4231" s="12"/>
      <c r="CA4231" s="12"/>
      <c r="CB4231" s="12"/>
      <c r="CC4231" s="12"/>
      <c r="CD4231" s="12"/>
      <c r="CE4231" s="12"/>
      <c r="CF4231" s="12"/>
      <c r="CG4231" s="12"/>
      <c r="CH4231" s="12"/>
      <c r="CI4231" s="12"/>
      <c r="CJ4231" s="12"/>
      <c r="CK4231" s="12"/>
      <c r="CL4231" s="12"/>
      <c r="CM4231" s="12"/>
      <c r="CN4231" s="12"/>
      <c r="CO4231" s="12"/>
      <c r="CP4231" s="12"/>
      <c r="CQ4231" s="12"/>
      <c r="CR4231" s="12"/>
      <c r="CS4231" s="12"/>
      <c r="CT4231" s="12"/>
      <c r="CU4231" s="12"/>
      <c r="CV4231" s="12"/>
      <c r="CW4231" s="12"/>
      <c r="CX4231" s="12"/>
      <c r="CY4231" s="12"/>
      <c r="CZ4231" s="12"/>
      <c r="DA4231" s="12"/>
      <c r="DB4231" s="12"/>
      <c r="DC4231" s="12"/>
      <c r="DD4231" s="12"/>
      <c r="DE4231" s="12"/>
      <c r="DF4231" s="12"/>
      <c r="DG4231" s="12"/>
      <c r="DH4231" s="12"/>
      <c r="DI4231" s="12"/>
      <c r="DJ4231" s="12"/>
      <c r="DK4231" s="12"/>
      <c r="DL4231" s="12"/>
      <c r="DM4231" s="12"/>
      <c r="DN4231" s="12"/>
      <c r="DO4231" s="12"/>
      <c r="DP4231" s="12"/>
      <c r="DQ4231" s="12"/>
      <c r="DR4231" s="12"/>
      <c r="DS4231" s="12"/>
      <c r="DT4231" s="12"/>
      <c r="DU4231" s="12"/>
      <c r="DV4231" s="12"/>
    </row>
    <row r="4232" spans="1:126" s="14" customFormat="1" ht="90.75" thickBot="1" x14ac:dyDescent="0.3">
      <c r="A4232" s="12"/>
      <c r="B4232" s="13">
        <f t="shared" si="68"/>
        <v>4223</v>
      </c>
      <c r="C4232" s="2" t="s">
        <v>3814</v>
      </c>
      <c r="D4232" s="9">
        <v>8429</v>
      </c>
      <c r="E4232" s="2" t="s">
        <v>3599</v>
      </c>
      <c r="F4232" s="2" t="s">
        <v>4093</v>
      </c>
      <c r="G4232" s="2" t="s">
        <v>3603</v>
      </c>
      <c r="H4232" s="2" t="s">
        <v>334</v>
      </c>
      <c r="J4232" s="12"/>
      <c r="K4232" s="12"/>
      <c r="L4232" s="12"/>
      <c r="M4232" s="12"/>
      <c r="N4232" s="12"/>
      <c r="O4232" s="12"/>
      <c r="P4232" s="12"/>
      <c r="Q4232" s="12"/>
      <c r="R4232" s="12"/>
      <c r="S4232" s="12"/>
      <c r="T4232" s="12"/>
      <c r="U4232" s="12"/>
      <c r="V4232" s="12"/>
      <c r="W4232" s="12"/>
      <c r="X4232" s="12"/>
      <c r="Y4232" s="12"/>
      <c r="Z4232" s="12"/>
      <c r="AA4232" s="12"/>
      <c r="AB4232" s="12"/>
      <c r="AC4232" s="12"/>
      <c r="AD4232" s="12"/>
      <c r="AE4232" s="12"/>
      <c r="AF4232" s="12"/>
      <c r="AG4232" s="12"/>
      <c r="AH4232" s="12"/>
      <c r="AI4232" s="12"/>
      <c r="AJ4232" s="12"/>
      <c r="AK4232" s="12"/>
      <c r="AL4232" s="12"/>
      <c r="AM4232" s="12"/>
      <c r="AN4232" s="12"/>
      <c r="AO4232" s="12"/>
      <c r="AP4232" s="12"/>
      <c r="AQ4232" s="12"/>
      <c r="AR4232" s="12"/>
      <c r="AS4232" s="12"/>
      <c r="AT4232" s="12"/>
      <c r="AU4232" s="12"/>
      <c r="AV4232" s="12"/>
      <c r="AW4232" s="12"/>
      <c r="AX4232" s="12"/>
      <c r="AY4232" s="12"/>
      <c r="AZ4232" s="12"/>
      <c r="BA4232" s="12"/>
      <c r="BB4232" s="12"/>
      <c r="BC4232" s="12"/>
      <c r="BD4232" s="12"/>
      <c r="BE4232" s="12"/>
      <c r="BF4232" s="12"/>
      <c r="BG4232" s="12"/>
      <c r="BH4232" s="12"/>
      <c r="BI4232" s="12"/>
      <c r="BJ4232" s="12"/>
      <c r="BK4232" s="12"/>
      <c r="BL4232" s="12"/>
      <c r="BM4232" s="12"/>
      <c r="BN4232" s="12"/>
      <c r="BO4232" s="12"/>
      <c r="BP4232" s="12"/>
      <c r="BQ4232" s="12"/>
      <c r="BR4232" s="12"/>
      <c r="BS4232" s="12"/>
      <c r="BT4232" s="12"/>
      <c r="BU4232" s="12"/>
      <c r="BV4232" s="12"/>
      <c r="BW4232" s="12"/>
      <c r="BX4232" s="12"/>
      <c r="BY4232" s="12"/>
      <c r="BZ4232" s="12"/>
      <c r="CA4232" s="12"/>
      <c r="CB4232" s="12"/>
      <c r="CC4232" s="12"/>
      <c r="CD4232" s="12"/>
      <c r="CE4232" s="12"/>
      <c r="CF4232" s="12"/>
      <c r="CG4232" s="12"/>
      <c r="CH4232" s="12"/>
      <c r="CI4232" s="12"/>
      <c r="CJ4232" s="12"/>
      <c r="CK4232" s="12"/>
      <c r="CL4232" s="12"/>
      <c r="CM4232" s="12"/>
      <c r="CN4232" s="12"/>
      <c r="CO4232" s="12"/>
      <c r="CP4232" s="12"/>
      <c r="CQ4232" s="12"/>
      <c r="CR4232" s="12"/>
      <c r="CS4232" s="12"/>
      <c r="CT4232" s="12"/>
      <c r="CU4232" s="12"/>
      <c r="CV4232" s="12"/>
      <c r="CW4232" s="12"/>
      <c r="CX4232" s="12"/>
      <c r="CY4232" s="12"/>
      <c r="CZ4232" s="12"/>
      <c r="DA4232" s="12"/>
      <c r="DB4232" s="12"/>
      <c r="DC4232" s="12"/>
      <c r="DD4232" s="12"/>
      <c r="DE4232" s="12"/>
      <c r="DF4232" s="12"/>
      <c r="DG4232" s="12"/>
      <c r="DH4232" s="12"/>
      <c r="DI4232" s="12"/>
      <c r="DJ4232" s="12"/>
      <c r="DK4232" s="12"/>
      <c r="DL4232" s="12"/>
      <c r="DM4232" s="12"/>
      <c r="DN4232" s="12"/>
      <c r="DO4232" s="12"/>
      <c r="DP4232" s="12"/>
      <c r="DQ4232" s="12"/>
      <c r="DR4232" s="12"/>
      <c r="DS4232" s="12"/>
      <c r="DT4232" s="12"/>
      <c r="DU4232" s="12"/>
      <c r="DV4232" s="12"/>
    </row>
    <row r="4233" spans="1:126" s="14" customFormat="1" ht="105.75" thickBot="1" x14ac:dyDescent="0.3">
      <c r="A4233" s="12"/>
      <c r="B4233" s="13">
        <f t="shared" si="68"/>
        <v>4224</v>
      </c>
      <c r="C4233" s="2" t="s">
        <v>3814</v>
      </c>
      <c r="D4233" s="9">
        <v>8429</v>
      </c>
      <c r="E4233" s="2" t="s">
        <v>3599</v>
      </c>
      <c r="F4233" s="2" t="s">
        <v>3600</v>
      </c>
      <c r="G4233" s="2" t="s">
        <v>6119</v>
      </c>
      <c r="H4233" s="2" t="s">
        <v>334</v>
      </c>
      <c r="J4233" s="12"/>
      <c r="K4233" s="12"/>
      <c r="L4233" s="12"/>
      <c r="M4233" s="12"/>
      <c r="N4233" s="12"/>
      <c r="O4233" s="12"/>
      <c r="P4233" s="12"/>
      <c r="Q4233" s="12"/>
      <c r="R4233" s="12"/>
      <c r="S4233" s="12"/>
      <c r="T4233" s="12"/>
      <c r="U4233" s="12"/>
      <c r="V4233" s="12"/>
      <c r="W4233" s="12"/>
      <c r="X4233" s="12"/>
      <c r="Y4233" s="12"/>
      <c r="Z4233" s="12"/>
      <c r="AA4233" s="12"/>
      <c r="AB4233" s="12"/>
      <c r="AC4233" s="12"/>
      <c r="AD4233" s="12"/>
      <c r="AE4233" s="12"/>
      <c r="AF4233" s="12"/>
      <c r="AG4233" s="12"/>
      <c r="AH4233" s="12"/>
      <c r="AI4233" s="12"/>
      <c r="AJ4233" s="12"/>
      <c r="AK4233" s="12"/>
      <c r="AL4233" s="12"/>
      <c r="AM4233" s="12"/>
      <c r="AN4233" s="12"/>
      <c r="AO4233" s="12"/>
      <c r="AP4233" s="12"/>
      <c r="AQ4233" s="12"/>
      <c r="AR4233" s="12"/>
      <c r="AS4233" s="12"/>
      <c r="AT4233" s="12"/>
      <c r="AU4233" s="12"/>
      <c r="AV4233" s="12"/>
      <c r="AW4233" s="12"/>
      <c r="AX4233" s="12"/>
      <c r="AY4233" s="12"/>
      <c r="AZ4233" s="12"/>
      <c r="BA4233" s="12"/>
      <c r="BB4233" s="12"/>
      <c r="BC4233" s="12"/>
      <c r="BD4233" s="12"/>
      <c r="BE4233" s="12"/>
      <c r="BF4233" s="12"/>
      <c r="BG4233" s="12"/>
      <c r="BH4233" s="12"/>
      <c r="BI4233" s="12"/>
      <c r="BJ4233" s="12"/>
      <c r="BK4233" s="12"/>
      <c r="BL4233" s="12"/>
      <c r="BM4233" s="12"/>
      <c r="BN4233" s="12"/>
      <c r="BO4233" s="12"/>
      <c r="BP4233" s="12"/>
      <c r="BQ4233" s="12"/>
      <c r="BR4233" s="12"/>
      <c r="BS4233" s="12"/>
      <c r="BT4233" s="12"/>
      <c r="BU4233" s="12"/>
      <c r="BV4233" s="12"/>
      <c r="BW4233" s="12"/>
      <c r="BX4233" s="12"/>
      <c r="BY4233" s="12"/>
      <c r="BZ4233" s="12"/>
      <c r="CA4233" s="12"/>
      <c r="CB4233" s="12"/>
      <c r="CC4233" s="12"/>
      <c r="CD4233" s="12"/>
      <c r="CE4233" s="12"/>
      <c r="CF4233" s="12"/>
      <c r="CG4233" s="12"/>
      <c r="CH4233" s="12"/>
      <c r="CI4233" s="12"/>
      <c r="CJ4233" s="12"/>
      <c r="CK4233" s="12"/>
      <c r="CL4233" s="12"/>
      <c r="CM4233" s="12"/>
      <c r="CN4233" s="12"/>
      <c r="CO4233" s="12"/>
      <c r="CP4233" s="12"/>
      <c r="CQ4233" s="12"/>
      <c r="CR4233" s="12"/>
      <c r="CS4233" s="12"/>
      <c r="CT4233" s="12"/>
      <c r="CU4233" s="12"/>
      <c r="CV4233" s="12"/>
      <c r="CW4233" s="12"/>
      <c r="CX4233" s="12"/>
      <c r="CY4233" s="12"/>
      <c r="CZ4233" s="12"/>
      <c r="DA4233" s="12"/>
      <c r="DB4233" s="12"/>
      <c r="DC4233" s="12"/>
      <c r="DD4233" s="12"/>
      <c r="DE4233" s="12"/>
      <c r="DF4233" s="12"/>
      <c r="DG4233" s="12"/>
      <c r="DH4233" s="12"/>
      <c r="DI4233" s="12"/>
      <c r="DJ4233" s="12"/>
      <c r="DK4233" s="12"/>
      <c r="DL4233" s="12"/>
      <c r="DM4233" s="12"/>
      <c r="DN4233" s="12"/>
      <c r="DO4233" s="12"/>
      <c r="DP4233" s="12"/>
      <c r="DQ4233" s="12"/>
      <c r="DR4233" s="12"/>
      <c r="DS4233" s="12"/>
      <c r="DT4233" s="12"/>
      <c r="DU4233" s="12"/>
      <c r="DV4233" s="12"/>
    </row>
    <row r="4234" spans="1:126" s="14" customFormat="1" ht="60.75" thickBot="1" x14ac:dyDescent="0.3">
      <c r="A4234" s="12"/>
      <c r="B4234" s="13">
        <f t="shared" ref="B4234:B4297" si="69">B4233+1</f>
        <v>4225</v>
      </c>
      <c r="C4234" s="2" t="s">
        <v>3814</v>
      </c>
      <c r="D4234" s="9">
        <v>8429</v>
      </c>
      <c r="E4234" s="2" t="s">
        <v>3599</v>
      </c>
      <c r="F4234" s="2" t="s">
        <v>3601</v>
      </c>
      <c r="G4234" s="2" t="s">
        <v>3604</v>
      </c>
      <c r="H4234" s="2" t="s">
        <v>334</v>
      </c>
      <c r="J4234" s="12"/>
      <c r="K4234" s="12"/>
      <c r="L4234" s="12"/>
      <c r="M4234" s="12"/>
      <c r="N4234" s="12"/>
      <c r="O4234" s="12"/>
      <c r="P4234" s="12"/>
      <c r="Q4234" s="12"/>
      <c r="R4234" s="12"/>
      <c r="S4234" s="12"/>
      <c r="T4234" s="12"/>
      <c r="U4234" s="12"/>
      <c r="V4234" s="12"/>
      <c r="W4234" s="12"/>
      <c r="X4234" s="12"/>
      <c r="Y4234" s="12"/>
      <c r="Z4234" s="12"/>
      <c r="AA4234" s="12"/>
      <c r="AB4234" s="12"/>
      <c r="AC4234" s="12"/>
      <c r="AD4234" s="12"/>
      <c r="AE4234" s="12"/>
      <c r="AF4234" s="12"/>
      <c r="AG4234" s="12"/>
      <c r="AH4234" s="12"/>
      <c r="AI4234" s="12"/>
      <c r="AJ4234" s="12"/>
      <c r="AK4234" s="12"/>
      <c r="AL4234" s="12"/>
      <c r="AM4234" s="12"/>
      <c r="AN4234" s="12"/>
      <c r="AO4234" s="12"/>
      <c r="AP4234" s="12"/>
      <c r="AQ4234" s="12"/>
      <c r="AR4234" s="12"/>
      <c r="AS4234" s="12"/>
      <c r="AT4234" s="12"/>
      <c r="AU4234" s="12"/>
      <c r="AV4234" s="12"/>
      <c r="AW4234" s="12"/>
      <c r="AX4234" s="12"/>
      <c r="AY4234" s="12"/>
      <c r="AZ4234" s="12"/>
      <c r="BA4234" s="12"/>
      <c r="BB4234" s="12"/>
      <c r="BC4234" s="12"/>
      <c r="BD4234" s="12"/>
      <c r="BE4234" s="12"/>
      <c r="BF4234" s="12"/>
      <c r="BG4234" s="12"/>
      <c r="BH4234" s="12"/>
      <c r="BI4234" s="12"/>
      <c r="BJ4234" s="12"/>
      <c r="BK4234" s="12"/>
      <c r="BL4234" s="12"/>
      <c r="BM4234" s="12"/>
      <c r="BN4234" s="12"/>
      <c r="BO4234" s="12"/>
      <c r="BP4234" s="12"/>
      <c r="BQ4234" s="12"/>
      <c r="BR4234" s="12"/>
      <c r="BS4234" s="12"/>
      <c r="BT4234" s="12"/>
      <c r="BU4234" s="12"/>
      <c r="BV4234" s="12"/>
      <c r="BW4234" s="12"/>
      <c r="BX4234" s="12"/>
      <c r="BY4234" s="12"/>
      <c r="BZ4234" s="12"/>
      <c r="CA4234" s="12"/>
      <c r="CB4234" s="12"/>
      <c r="CC4234" s="12"/>
      <c r="CD4234" s="12"/>
      <c r="CE4234" s="12"/>
      <c r="CF4234" s="12"/>
      <c r="CG4234" s="12"/>
      <c r="CH4234" s="12"/>
      <c r="CI4234" s="12"/>
      <c r="CJ4234" s="12"/>
      <c r="CK4234" s="12"/>
      <c r="CL4234" s="12"/>
      <c r="CM4234" s="12"/>
      <c r="CN4234" s="12"/>
      <c r="CO4234" s="12"/>
      <c r="CP4234" s="12"/>
      <c r="CQ4234" s="12"/>
      <c r="CR4234" s="12"/>
      <c r="CS4234" s="12"/>
      <c r="CT4234" s="12"/>
      <c r="CU4234" s="12"/>
      <c r="CV4234" s="12"/>
      <c r="CW4234" s="12"/>
      <c r="CX4234" s="12"/>
      <c r="CY4234" s="12"/>
      <c r="CZ4234" s="12"/>
      <c r="DA4234" s="12"/>
      <c r="DB4234" s="12"/>
      <c r="DC4234" s="12"/>
      <c r="DD4234" s="12"/>
      <c r="DE4234" s="12"/>
      <c r="DF4234" s="12"/>
      <c r="DG4234" s="12"/>
      <c r="DH4234" s="12"/>
      <c r="DI4234" s="12"/>
      <c r="DJ4234" s="12"/>
      <c r="DK4234" s="12"/>
      <c r="DL4234" s="12"/>
      <c r="DM4234" s="12"/>
      <c r="DN4234" s="12"/>
      <c r="DO4234" s="12"/>
      <c r="DP4234" s="12"/>
      <c r="DQ4234" s="12"/>
      <c r="DR4234" s="12"/>
      <c r="DS4234" s="12"/>
      <c r="DT4234" s="12"/>
      <c r="DU4234" s="12"/>
      <c r="DV4234" s="12"/>
    </row>
    <row r="4235" spans="1:126" s="14" customFormat="1" ht="105.75" thickBot="1" x14ac:dyDescent="0.3">
      <c r="A4235" s="12"/>
      <c r="B4235" s="13">
        <f t="shared" si="69"/>
        <v>4226</v>
      </c>
      <c r="C4235" s="2" t="s">
        <v>3814</v>
      </c>
      <c r="D4235" s="9">
        <v>8429</v>
      </c>
      <c r="E4235" s="2" t="s">
        <v>3599</v>
      </c>
      <c r="F4235" s="2" t="s">
        <v>3602</v>
      </c>
      <c r="G4235" s="2" t="s">
        <v>3605</v>
      </c>
      <c r="H4235" s="2" t="s">
        <v>334</v>
      </c>
      <c r="J4235" s="12"/>
      <c r="K4235" s="12"/>
      <c r="L4235" s="12"/>
      <c r="M4235" s="12"/>
      <c r="N4235" s="12"/>
      <c r="O4235" s="12"/>
      <c r="P4235" s="12"/>
      <c r="Q4235" s="12"/>
      <c r="R4235" s="12"/>
      <c r="S4235" s="12"/>
      <c r="T4235" s="12"/>
      <c r="U4235" s="12"/>
      <c r="V4235" s="12"/>
      <c r="W4235" s="12"/>
      <c r="X4235" s="12"/>
      <c r="Y4235" s="12"/>
      <c r="Z4235" s="12"/>
      <c r="AA4235" s="12"/>
      <c r="AB4235" s="12"/>
      <c r="AC4235" s="12"/>
      <c r="AD4235" s="12"/>
      <c r="AE4235" s="12"/>
      <c r="AF4235" s="12"/>
      <c r="AG4235" s="12"/>
      <c r="AH4235" s="12"/>
      <c r="AI4235" s="12"/>
      <c r="AJ4235" s="12"/>
      <c r="AK4235" s="12"/>
      <c r="AL4235" s="12"/>
      <c r="AM4235" s="12"/>
      <c r="AN4235" s="12"/>
      <c r="AO4235" s="12"/>
      <c r="AP4235" s="12"/>
      <c r="AQ4235" s="12"/>
      <c r="AR4235" s="12"/>
      <c r="AS4235" s="12"/>
      <c r="AT4235" s="12"/>
      <c r="AU4235" s="12"/>
      <c r="AV4235" s="12"/>
      <c r="AW4235" s="12"/>
      <c r="AX4235" s="12"/>
      <c r="AY4235" s="12"/>
      <c r="AZ4235" s="12"/>
      <c r="BA4235" s="12"/>
      <c r="BB4235" s="12"/>
      <c r="BC4235" s="12"/>
      <c r="BD4235" s="12"/>
      <c r="BE4235" s="12"/>
      <c r="BF4235" s="12"/>
      <c r="BG4235" s="12"/>
      <c r="BH4235" s="12"/>
      <c r="BI4235" s="12"/>
      <c r="BJ4235" s="12"/>
      <c r="BK4235" s="12"/>
      <c r="BL4235" s="12"/>
      <c r="BM4235" s="12"/>
      <c r="BN4235" s="12"/>
      <c r="BO4235" s="12"/>
      <c r="BP4235" s="12"/>
      <c r="BQ4235" s="12"/>
      <c r="BR4235" s="12"/>
      <c r="BS4235" s="12"/>
      <c r="BT4235" s="12"/>
      <c r="BU4235" s="12"/>
      <c r="BV4235" s="12"/>
      <c r="BW4235" s="12"/>
      <c r="BX4235" s="12"/>
      <c r="BY4235" s="12"/>
      <c r="BZ4235" s="12"/>
      <c r="CA4235" s="12"/>
      <c r="CB4235" s="12"/>
      <c r="CC4235" s="12"/>
      <c r="CD4235" s="12"/>
      <c r="CE4235" s="12"/>
      <c r="CF4235" s="12"/>
      <c r="CG4235" s="12"/>
      <c r="CH4235" s="12"/>
      <c r="CI4235" s="12"/>
      <c r="CJ4235" s="12"/>
      <c r="CK4235" s="12"/>
      <c r="CL4235" s="12"/>
      <c r="CM4235" s="12"/>
      <c r="CN4235" s="12"/>
      <c r="CO4235" s="12"/>
      <c r="CP4235" s="12"/>
      <c r="CQ4235" s="12"/>
      <c r="CR4235" s="12"/>
      <c r="CS4235" s="12"/>
      <c r="CT4235" s="12"/>
      <c r="CU4235" s="12"/>
      <c r="CV4235" s="12"/>
      <c r="CW4235" s="12"/>
      <c r="CX4235" s="12"/>
      <c r="CY4235" s="12"/>
      <c r="CZ4235" s="12"/>
      <c r="DA4235" s="12"/>
      <c r="DB4235" s="12"/>
      <c r="DC4235" s="12"/>
      <c r="DD4235" s="12"/>
      <c r="DE4235" s="12"/>
      <c r="DF4235" s="12"/>
      <c r="DG4235" s="12"/>
      <c r="DH4235" s="12"/>
      <c r="DI4235" s="12"/>
      <c r="DJ4235" s="12"/>
      <c r="DK4235" s="12"/>
      <c r="DL4235" s="12"/>
      <c r="DM4235" s="12"/>
      <c r="DN4235" s="12"/>
      <c r="DO4235" s="12"/>
      <c r="DP4235" s="12"/>
      <c r="DQ4235" s="12"/>
      <c r="DR4235" s="12"/>
      <c r="DS4235" s="12"/>
      <c r="DT4235" s="12"/>
      <c r="DU4235" s="12"/>
      <c r="DV4235" s="12"/>
    </row>
    <row r="4236" spans="1:126" s="14" customFormat="1" ht="90.75" thickBot="1" x14ac:dyDescent="0.3">
      <c r="A4236" s="12"/>
      <c r="B4236" s="13">
        <f t="shared" si="69"/>
        <v>4227</v>
      </c>
      <c r="C4236" s="2" t="s">
        <v>3814</v>
      </c>
      <c r="D4236" s="9">
        <v>8429</v>
      </c>
      <c r="E4236" s="2" t="s">
        <v>3606</v>
      </c>
      <c r="F4236" s="2" t="s">
        <v>3607</v>
      </c>
      <c r="G4236" s="2" t="s">
        <v>6951</v>
      </c>
      <c r="H4236" s="2" t="s">
        <v>334</v>
      </c>
      <c r="J4236" s="12"/>
      <c r="K4236" s="12"/>
      <c r="L4236" s="12"/>
      <c r="M4236" s="12"/>
      <c r="N4236" s="12"/>
      <c r="O4236" s="12"/>
      <c r="P4236" s="12"/>
      <c r="Q4236" s="12"/>
      <c r="R4236" s="12"/>
      <c r="S4236" s="12"/>
      <c r="T4236" s="12"/>
      <c r="U4236" s="12"/>
      <c r="V4236" s="12"/>
      <c r="W4236" s="12"/>
      <c r="X4236" s="12"/>
      <c r="Y4236" s="12"/>
      <c r="Z4236" s="12"/>
      <c r="AA4236" s="12"/>
      <c r="AB4236" s="12"/>
      <c r="AC4236" s="12"/>
      <c r="AD4236" s="12"/>
      <c r="AE4236" s="12"/>
      <c r="AF4236" s="12"/>
      <c r="AG4236" s="12"/>
      <c r="AH4236" s="12"/>
      <c r="AI4236" s="12"/>
      <c r="AJ4236" s="12"/>
      <c r="AK4236" s="12"/>
      <c r="AL4236" s="12"/>
      <c r="AM4236" s="12"/>
      <c r="AN4236" s="12"/>
      <c r="AO4236" s="12"/>
      <c r="AP4236" s="12"/>
      <c r="AQ4236" s="12"/>
      <c r="AR4236" s="12"/>
      <c r="AS4236" s="12"/>
      <c r="AT4236" s="12"/>
      <c r="AU4236" s="12"/>
      <c r="AV4236" s="12"/>
      <c r="AW4236" s="12"/>
      <c r="AX4236" s="12"/>
      <c r="AY4236" s="12"/>
      <c r="AZ4236" s="12"/>
      <c r="BA4236" s="12"/>
      <c r="BB4236" s="12"/>
      <c r="BC4236" s="12"/>
      <c r="BD4236" s="12"/>
      <c r="BE4236" s="12"/>
      <c r="BF4236" s="12"/>
      <c r="BG4236" s="12"/>
      <c r="BH4236" s="12"/>
      <c r="BI4236" s="12"/>
      <c r="BJ4236" s="12"/>
      <c r="BK4236" s="12"/>
      <c r="BL4236" s="12"/>
      <c r="BM4236" s="12"/>
      <c r="BN4236" s="12"/>
      <c r="BO4236" s="12"/>
      <c r="BP4236" s="12"/>
      <c r="BQ4236" s="12"/>
      <c r="BR4236" s="12"/>
      <c r="BS4236" s="12"/>
      <c r="BT4236" s="12"/>
      <c r="BU4236" s="12"/>
      <c r="BV4236" s="12"/>
      <c r="BW4236" s="12"/>
      <c r="BX4236" s="12"/>
      <c r="BY4236" s="12"/>
      <c r="BZ4236" s="12"/>
      <c r="CA4236" s="12"/>
      <c r="CB4236" s="12"/>
      <c r="CC4236" s="12"/>
      <c r="CD4236" s="12"/>
      <c r="CE4236" s="12"/>
      <c r="CF4236" s="12"/>
      <c r="CG4236" s="12"/>
      <c r="CH4236" s="12"/>
      <c r="CI4236" s="12"/>
      <c r="CJ4236" s="12"/>
      <c r="CK4236" s="12"/>
      <c r="CL4236" s="12"/>
      <c r="CM4236" s="12"/>
      <c r="CN4236" s="12"/>
      <c r="CO4236" s="12"/>
      <c r="CP4236" s="12"/>
      <c r="CQ4236" s="12"/>
      <c r="CR4236" s="12"/>
      <c r="CS4236" s="12"/>
      <c r="CT4236" s="12"/>
      <c r="CU4236" s="12"/>
      <c r="CV4236" s="12"/>
      <c r="CW4236" s="12"/>
      <c r="CX4236" s="12"/>
      <c r="CY4236" s="12"/>
      <c r="CZ4236" s="12"/>
      <c r="DA4236" s="12"/>
      <c r="DB4236" s="12"/>
      <c r="DC4236" s="12"/>
      <c r="DD4236" s="12"/>
      <c r="DE4236" s="12"/>
      <c r="DF4236" s="12"/>
      <c r="DG4236" s="12"/>
      <c r="DH4236" s="12"/>
      <c r="DI4236" s="12"/>
      <c r="DJ4236" s="12"/>
      <c r="DK4236" s="12"/>
      <c r="DL4236" s="12"/>
      <c r="DM4236" s="12"/>
      <c r="DN4236" s="12"/>
      <c r="DO4236" s="12"/>
      <c r="DP4236" s="12"/>
      <c r="DQ4236" s="12"/>
      <c r="DR4236" s="12"/>
      <c r="DS4236" s="12"/>
      <c r="DT4236" s="12"/>
      <c r="DU4236" s="12"/>
      <c r="DV4236" s="12"/>
    </row>
    <row r="4237" spans="1:126" s="14" customFormat="1" ht="90.75" thickBot="1" x14ac:dyDescent="0.3">
      <c r="A4237" s="12"/>
      <c r="B4237" s="13">
        <f t="shared" si="69"/>
        <v>4228</v>
      </c>
      <c r="C4237" s="2" t="s">
        <v>3814</v>
      </c>
      <c r="D4237" s="9">
        <v>8429</v>
      </c>
      <c r="E4237" s="2" t="s">
        <v>3606</v>
      </c>
      <c r="F4237" s="2" t="s">
        <v>4093</v>
      </c>
      <c r="G4237" s="2" t="s">
        <v>3603</v>
      </c>
      <c r="H4237" s="2" t="s">
        <v>334</v>
      </c>
      <c r="J4237" s="12"/>
      <c r="K4237" s="12"/>
      <c r="L4237" s="12"/>
      <c r="M4237" s="12"/>
      <c r="N4237" s="12"/>
      <c r="O4237" s="12"/>
      <c r="P4237" s="12"/>
      <c r="Q4237" s="12"/>
      <c r="R4237" s="12"/>
      <c r="S4237" s="12"/>
      <c r="T4237" s="12"/>
      <c r="U4237" s="12"/>
      <c r="V4237" s="12"/>
      <c r="W4237" s="12"/>
      <c r="X4237" s="12"/>
      <c r="Y4237" s="12"/>
      <c r="Z4237" s="12"/>
      <c r="AA4237" s="12"/>
      <c r="AB4237" s="12"/>
      <c r="AC4237" s="12"/>
      <c r="AD4237" s="12"/>
      <c r="AE4237" s="12"/>
      <c r="AF4237" s="12"/>
      <c r="AG4237" s="12"/>
      <c r="AH4237" s="12"/>
      <c r="AI4237" s="12"/>
      <c r="AJ4237" s="12"/>
      <c r="AK4237" s="12"/>
      <c r="AL4237" s="12"/>
      <c r="AM4237" s="12"/>
      <c r="AN4237" s="12"/>
      <c r="AO4237" s="12"/>
      <c r="AP4237" s="12"/>
      <c r="AQ4237" s="12"/>
      <c r="AR4237" s="12"/>
      <c r="AS4237" s="12"/>
      <c r="AT4237" s="12"/>
      <c r="AU4237" s="12"/>
      <c r="AV4237" s="12"/>
      <c r="AW4237" s="12"/>
      <c r="AX4237" s="12"/>
      <c r="AY4237" s="12"/>
      <c r="AZ4237" s="12"/>
      <c r="BA4237" s="12"/>
      <c r="BB4237" s="12"/>
      <c r="BC4237" s="12"/>
      <c r="BD4237" s="12"/>
      <c r="BE4237" s="12"/>
      <c r="BF4237" s="12"/>
      <c r="BG4237" s="12"/>
      <c r="BH4237" s="12"/>
      <c r="BI4237" s="12"/>
      <c r="BJ4237" s="12"/>
      <c r="BK4237" s="12"/>
      <c r="BL4237" s="12"/>
      <c r="BM4237" s="12"/>
      <c r="BN4237" s="12"/>
      <c r="BO4237" s="12"/>
      <c r="BP4237" s="12"/>
      <c r="BQ4237" s="12"/>
      <c r="BR4237" s="12"/>
      <c r="BS4237" s="12"/>
      <c r="BT4237" s="12"/>
      <c r="BU4237" s="12"/>
      <c r="BV4237" s="12"/>
      <c r="BW4237" s="12"/>
      <c r="BX4237" s="12"/>
      <c r="BY4237" s="12"/>
      <c r="BZ4237" s="12"/>
      <c r="CA4237" s="12"/>
      <c r="CB4237" s="12"/>
      <c r="CC4237" s="12"/>
      <c r="CD4237" s="12"/>
      <c r="CE4237" s="12"/>
      <c r="CF4237" s="12"/>
      <c r="CG4237" s="12"/>
      <c r="CH4237" s="12"/>
      <c r="CI4237" s="12"/>
      <c r="CJ4237" s="12"/>
      <c r="CK4237" s="12"/>
      <c r="CL4237" s="12"/>
      <c r="CM4237" s="12"/>
      <c r="CN4237" s="12"/>
      <c r="CO4237" s="12"/>
      <c r="CP4237" s="12"/>
      <c r="CQ4237" s="12"/>
      <c r="CR4237" s="12"/>
      <c r="CS4237" s="12"/>
      <c r="CT4237" s="12"/>
      <c r="CU4237" s="12"/>
      <c r="CV4237" s="12"/>
      <c r="CW4237" s="12"/>
      <c r="CX4237" s="12"/>
      <c r="CY4237" s="12"/>
      <c r="CZ4237" s="12"/>
      <c r="DA4237" s="12"/>
      <c r="DB4237" s="12"/>
      <c r="DC4237" s="12"/>
      <c r="DD4237" s="12"/>
      <c r="DE4237" s="12"/>
      <c r="DF4237" s="12"/>
      <c r="DG4237" s="12"/>
      <c r="DH4237" s="12"/>
      <c r="DI4237" s="12"/>
      <c r="DJ4237" s="12"/>
      <c r="DK4237" s="12"/>
      <c r="DL4237" s="12"/>
      <c r="DM4237" s="12"/>
      <c r="DN4237" s="12"/>
      <c r="DO4237" s="12"/>
      <c r="DP4237" s="12"/>
      <c r="DQ4237" s="12"/>
      <c r="DR4237" s="12"/>
      <c r="DS4237" s="12"/>
      <c r="DT4237" s="12"/>
      <c r="DU4237" s="12"/>
      <c r="DV4237" s="12"/>
    </row>
    <row r="4238" spans="1:126" s="14" customFormat="1" ht="90.75" thickBot="1" x14ac:dyDescent="0.3">
      <c r="A4238" s="12"/>
      <c r="B4238" s="13">
        <f t="shared" si="69"/>
        <v>4229</v>
      </c>
      <c r="C4238" s="2" t="s">
        <v>3814</v>
      </c>
      <c r="D4238" s="9">
        <v>8429</v>
      </c>
      <c r="E4238" s="2" t="s">
        <v>3606</v>
      </c>
      <c r="F4238" s="2" t="s">
        <v>3600</v>
      </c>
      <c r="G4238" s="2" t="s">
        <v>3612</v>
      </c>
      <c r="H4238" s="2" t="s">
        <v>334</v>
      </c>
      <c r="J4238" s="12"/>
      <c r="K4238" s="12"/>
      <c r="L4238" s="12"/>
      <c r="M4238" s="12"/>
      <c r="N4238" s="12"/>
      <c r="O4238" s="12"/>
      <c r="P4238" s="12"/>
      <c r="Q4238" s="12"/>
      <c r="R4238" s="12"/>
      <c r="S4238" s="12"/>
      <c r="T4238" s="12"/>
      <c r="U4238" s="12"/>
      <c r="V4238" s="12"/>
      <c r="W4238" s="12"/>
      <c r="X4238" s="12"/>
      <c r="Y4238" s="12"/>
      <c r="Z4238" s="12"/>
      <c r="AA4238" s="12"/>
      <c r="AB4238" s="12"/>
      <c r="AC4238" s="12"/>
      <c r="AD4238" s="12"/>
      <c r="AE4238" s="12"/>
      <c r="AF4238" s="12"/>
      <c r="AG4238" s="12"/>
      <c r="AH4238" s="12"/>
      <c r="AI4238" s="12"/>
      <c r="AJ4238" s="12"/>
      <c r="AK4238" s="12"/>
      <c r="AL4238" s="12"/>
      <c r="AM4238" s="12"/>
      <c r="AN4238" s="12"/>
      <c r="AO4238" s="12"/>
      <c r="AP4238" s="12"/>
      <c r="AQ4238" s="12"/>
      <c r="AR4238" s="12"/>
      <c r="AS4238" s="12"/>
      <c r="AT4238" s="12"/>
      <c r="AU4238" s="12"/>
      <c r="AV4238" s="12"/>
      <c r="AW4238" s="12"/>
      <c r="AX4238" s="12"/>
      <c r="AY4238" s="12"/>
      <c r="AZ4238" s="12"/>
      <c r="BA4238" s="12"/>
      <c r="BB4238" s="12"/>
      <c r="BC4238" s="12"/>
      <c r="BD4238" s="12"/>
      <c r="BE4238" s="12"/>
      <c r="BF4238" s="12"/>
      <c r="BG4238" s="12"/>
      <c r="BH4238" s="12"/>
      <c r="BI4238" s="12"/>
      <c r="BJ4238" s="12"/>
      <c r="BK4238" s="12"/>
      <c r="BL4238" s="12"/>
      <c r="BM4238" s="12"/>
      <c r="BN4238" s="12"/>
      <c r="BO4238" s="12"/>
      <c r="BP4238" s="12"/>
      <c r="BQ4238" s="12"/>
      <c r="BR4238" s="12"/>
      <c r="BS4238" s="12"/>
      <c r="BT4238" s="12"/>
      <c r="BU4238" s="12"/>
      <c r="BV4238" s="12"/>
      <c r="BW4238" s="12"/>
      <c r="BX4238" s="12"/>
      <c r="BY4238" s="12"/>
      <c r="BZ4238" s="12"/>
      <c r="CA4238" s="12"/>
      <c r="CB4238" s="12"/>
      <c r="CC4238" s="12"/>
      <c r="CD4238" s="12"/>
      <c r="CE4238" s="12"/>
      <c r="CF4238" s="12"/>
      <c r="CG4238" s="12"/>
      <c r="CH4238" s="12"/>
      <c r="CI4238" s="12"/>
      <c r="CJ4238" s="12"/>
      <c r="CK4238" s="12"/>
      <c r="CL4238" s="12"/>
      <c r="CM4238" s="12"/>
      <c r="CN4238" s="12"/>
      <c r="CO4238" s="12"/>
      <c r="CP4238" s="12"/>
      <c r="CQ4238" s="12"/>
      <c r="CR4238" s="12"/>
      <c r="CS4238" s="12"/>
      <c r="CT4238" s="12"/>
      <c r="CU4238" s="12"/>
      <c r="CV4238" s="12"/>
      <c r="CW4238" s="12"/>
      <c r="CX4238" s="12"/>
      <c r="CY4238" s="12"/>
      <c r="CZ4238" s="12"/>
      <c r="DA4238" s="12"/>
      <c r="DB4238" s="12"/>
      <c r="DC4238" s="12"/>
      <c r="DD4238" s="12"/>
      <c r="DE4238" s="12"/>
      <c r="DF4238" s="12"/>
      <c r="DG4238" s="12"/>
      <c r="DH4238" s="12"/>
      <c r="DI4238" s="12"/>
      <c r="DJ4238" s="12"/>
      <c r="DK4238" s="12"/>
      <c r="DL4238" s="12"/>
      <c r="DM4238" s="12"/>
      <c r="DN4238" s="12"/>
      <c r="DO4238" s="12"/>
      <c r="DP4238" s="12"/>
      <c r="DQ4238" s="12"/>
      <c r="DR4238" s="12"/>
      <c r="DS4238" s="12"/>
      <c r="DT4238" s="12"/>
      <c r="DU4238" s="12"/>
      <c r="DV4238" s="12"/>
    </row>
    <row r="4239" spans="1:126" s="14" customFormat="1" ht="60.75" thickBot="1" x14ac:dyDescent="0.3">
      <c r="A4239" s="12"/>
      <c r="B4239" s="13">
        <f t="shared" si="69"/>
        <v>4230</v>
      </c>
      <c r="C4239" s="2" t="s">
        <v>3814</v>
      </c>
      <c r="D4239" s="9">
        <v>8429</v>
      </c>
      <c r="E4239" s="2" t="s">
        <v>3606</v>
      </c>
      <c r="F4239" s="2" t="s">
        <v>3601</v>
      </c>
      <c r="G4239" s="2" t="s">
        <v>3604</v>
      </c>
      <c r="H4239" s="2" t="s">
        <v>334</v>
      </c>
      <c r="J4239" s="12"/>
      <c r="K4239" s="12"/>
      <c r="L4239" s="12"/>
      <c r="M4239" s="12"/>
      <c r="N4239" s="12"/>
      <c r="O4239" s="12"/>
      <c r="P4239" s="12"/>
      <c r="Q4239" s="12"/>
      <c r="R4239" s="12"/>
      <c r="S4239" s="12"/>
      <c r="T4239" s="12"/>
      <c r="U4239" s="12"/>
      <c r="V4239" s="12"/>
      <c r="W4239" s="12"/>
      <c r="X4239" s="12"/>
      <c r="Y4239" s="12"/>
      <c r="Z4239" s="12"/>
      <c r="AA4239" s="12"/>
      <c r="AB4239" s="12"/>
      <c r="AC4239" s="12"/>
      <c r="AD4239" s="12"/>
      <c r="AE4239" s="12"/>
      <c r="AF4239" s="12"/>
      <c r="AG4239" s="12"/>
      <c r="AH4239" s="12"/>
      <c r="AI4239" s="12"/>
      <c r="AJ4239" s="12"/>
      <c r="AK4239" s="12"/>
      <c r="AL4239" s="12"/>
      <c r="AM4239" s="12"/>
      <c r="AN4239" s="12"/>
      <c r="AO4239" s="12"/>
      <c r="AP4239" s="12"/>
      <c r="AQ4239" s="12"/>
      <c r="AR4239" s="12"/>
      <c r="AS4239" s="12"/>
      <c r="AT4239" s="12"/>
      <c r="AU4239" s="12"/>
      <c r="AV4239" s="12"/>
      <c r="AW4239" s="12"/>
      <c r="AX4239" s="12"/>
      <c r="AY4239" s="12"/>
      <c r="AZ4239" s="12"/>
      <c r="BA4239" s="12"/>
      <c r="BB4239" s="12"/>
      <c r="BC4239" s="12"/>
      <c r="BD4239" s="12"/>
      <c r="BE4239" s="12"/>
      <c r="BF4239" s="12"/>
      <c r="BG4239" s="12"/>
      <c r="BH4239" s="12"/>
      <c r="BI4239" s="12"/>
      <c r="BJ4239" s="12"/>
      <c r="BK4239" s="12"/>
      <c r="BL4239" s="12"/>
      <c r="BM4239" s="12"/>
      <c r="BN4239" s="12"/>
      <c r="BO4239" s="12"/>
      <c r="BP4239" s="12"/>
      <c r="BQ4239" s="12"/>
      <c r="BR4239" s="12"/>
      <c r="BS4239" s="12"/>
      <c r="BT4239" s="12"/>
      <c r="BU4239" s="12"/>
      <c r="BV4239" s="12"/>
      <c r="BW4239" s="12"/>
      <c r="BX4239" s="12"/>
      <c r="BY4239" s="12"/>
      <c r="BZ4239" s="12"/>
      <c r="CA4239" s="12"/>
      <c r="CB4239" s="12"/>
      <c r="CC4239" s="12"/>
      <c r="CD4239" s="12"/>
      <c r="CE4239" s="12"/>
      <c r="CF4239" s="12"/>
      <c r="CG4239" s="12"/>
      <c r="CH4239" s="12"/>
      <c r="CI4239" s="12"/>
      <c r="CJ4239" s="12"/>
      <c r="CK4239" s="12"/>
      <c r="CL4239" s="12"/>
      <c r="CM4239" s="12"/>
      <c r="CN4239" s="12"/>
      <c r="CO4239" s="12"/>
      <c r="CP4239" s="12"/>
      <c r="CQ4239" s="12"/>
      <c r="CR4239" s="12"/>
      <c r="CS4239" s="12"/>
      <c r="CT4239" s="12"/>
      <c r="CU4239" s="12"/>
      <c r="CV4239" s="12"/>
      <c r="CW4239" s="12"/>
      <c r="CX4239" s="12"/>
      <c r="CY4239" s="12"/>
      <c r="CZ4239" s="12"/>
      <c r="DA4239" s="12"/>
      <c r="DB4239" s="12"/>
      <c r="DC4239" s="12"/>
      <c r="DD4239" s="12"/>
      <c r="DE4239" s="12"/>
      <c r="DF4239" s="12"/>
      <c r="DG4239" s="12"/>
      <c r="DH4239" s="12"/>
      <c r="DI4239" s="12"/>
      <c r="DJ4239" s="12"/>
      <c r="DK4239" s="12"/>
      <c r="DL4239" s="12"/>
      <c r="DM4239" s="12"/>
      <c r="DN4239" s="12"/>
      <c r="DO4239" s="12"/>
      <c r="DP4239" s="12"/>
      <c r="DQ4239" s="12"/>
      <c r="DR4239" s="12"/>
      <c r="DS4239" s="12"/>
      <c r="DT4239" s="12"/>
      <c r="DU4239" s="12"/>
      <c r="DV4239" s="12"/>
    </row>
    <row r="4240" spans="1:126" s="14" customFormat="1" ht="75.75" thickBot="1" x14ac:dyDescent="0.3">
      <c r="A4240" s="12"/>
      <c r="B4240" s="13">
        <f t="shared" si="69"/>
        <v>4231</v>
      </c>
      <c r="C4240" s="2" t="s">
        <v>3814</v>
      </c>
      <c r="D4240" s="9">
        <v>8429</v>
      </c>
      <c r="E4240" s="2" t="s">
        <v>3606</v>
      </c>
      <c r="F4240" s="2" t="s">
        <v>3608</v>
      </c>
      <c r="G4240" s="2" t="s">
        <v>3613</v>
      </c>
      <c r="H4240" s="2" t="s">
        <v>334</v>
      </c>
      <c r="J4240" s="12"/>
      <c r="K4240" s="12"/>
      <c r="L4240" s="12"/>
      <c r="M4240" s="12"/>
      <c r="N4240" s="12"/>
      <c r="O4240" s="12"/>
      <c r="P4240" s="12"/>
      <c r="Q4240" s="12"/>
      <c r="R4240" s="12"/>
      <c r="S4240" s="12"/>
      <c r="T4240" s="12"/>
      <c r="U4240" s="12"/>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2"/>
      <c r="AY4240" s="12"/>
      <c r="AZ4240" s="12"/>
      <c r="BA4240" s="12"/>
      <c r="BB4240" s="12"/>
      <c r="BC4240" s="12"/>
      <c r="BD4240" s="12"/>
      <c r="BE4240" s="12"/>
      <c r="BF4240" s="12"/>
      <c r="BG4240" s="12"/>
      <c r="BH4240" s="12"/>
      <c r="BI4240" s="12"/>
      <c r="BJ4240" s="12"/>
      <c r="BK4240" s="12"/>
      <c r="BL4240" s="12"/>
      <c r="BM4240" s="12"/>
      <c r="BN4240" s="12"/>
      <c r="BO4240" s="12"/>
      <c r="BP4240" s="12"/>
      <c r="BQ4240" s="12"/>
      <c r="BR4240" s="12"/>
      <c r="BS4240" s="12"/>
      <c r="BT4240" s="12"/>
      <c r="BU4240" s="12"/>
      <c r="BV4240" s="12"/>
      <c r="BW4240" s="12"/>
      <c r="BX4240" s="12"/>
      <c r="BY4240" s="12"/>
      <c r="BZ4240" s="12"/>
      <c r="CA4240" s="12"/>
      <c r="CB4240" s="12"/>
      <c r="CC4240" s="12"/>
      <c r="CD4240" s="12"/>
      <c r="CE4240" s="12"/>
      <c r="CF4240" s="12"/>
      <c r="CG4240" s="12"/>
      <c r="CH4240" s="12"/>
      <c r="CI4240" s="12"/>
      <c r="CJ4240" s="12"/>
      <c r="CK4240" s="12"/>
      <c r="CL4240" s="12"/>
      <c r="CM4240" s="12"/>
      <c r="CN4240" s="12"/>
      <c r="CO4240" s="12"/>
      <c r="CP4240" s="12"/>
      <c r="CQ4240" s="12"/>
      <c r="CR4240" s="12"/>
      <c r="CS4240" s="12"/>
      <c r="CT4240" s="12"/>
      <c r="CU4240" s="12"/>
      <c r="CV4240" s="12"/>
      <c r="CW4240" s="12"/>
      <c r="CX4240" s="12"/>
      <c r="CY4240" s="12"/>
      <c r="CZ4240" s="12"/>
      <c r="DA4240" s="12"/>
      <c r="DB4240" s="12"/>
      <c r="DC4240" s="12"/>
      <c r="DD4240" s="12"/>
      <c r="DE4240" s="12"/>
      <c r="DF4240" s="12"/>
      <c r="DG4240" s="12"/>
      <c r="DH4240" s="12"/>
      <c r="DI4240" s="12"/>
      <c r="DJ4240" s="12"/>
      <c r="DK4240" s="12"/>
      <c r="DL4240" s="12"/>
      <c r="DM4240" s="12"/>
      <c r="DN4240" s="12"/>
      <c r="DO4240" s="12"/>
      <c r="DP4240" s="12"/>
      <c r="DQ4240" s="12"/>
      <c r="DR4240" s="12"/>
      <c r="DS4240" s="12"/>
      <c r="DT4240" s="12"/>
      <c r="DU4240" s="12"/>
      <c r="DV4240" s="12"/>
    </row>
    <row r="4241" spans="1:126" s="14" customFormat="1" ht="90.75" thickBot="1" x14ac:dyDescent="0.3">
      <c r="A4241" s="12"/>
      <c r="B4241" s="13">
        <f t="shared" si="69"/>
        <v>4232</v>
      </c>
      <c r="C4241" s="2" t="s">
        <v>3814</v>
      </c>
      <c r="D4241" s="9">
        <v>8429</v>
      </c>
      <c r="E4241" s="2" t="s">
        <v>3606</v>
      </c>
      <c r="F4241" s="2" t="s">
        <v>4097</v>
      </c>
      <c r="G4241" s="2" t="s">
        <v>3614</v>
      </c>
      <c r="H4241" s="2" t="s">
        <v>334</v>
      </c>
      <c r="J4241" s="12"/>
      <c r="K4241" s="12"/>
      <c r="L4241" s="12"/>
      <c r="M4241" s="12"/>
      <c r="N4241" s="12"/>
      <c r="O4241" s="12"/>
      <c r="P4241" s="12"/>
      <c r="Q4241" s="12"/>
      <c r="R4241" s="12"/>
      <c r="S4241" s="12"/>
      <c r="T4241" s="12"/>
      <c r="U4241" s="12"/>
      <c r="V4241" s="12"/>
      <c r="W4241" s="12"/>
      <c r="X4241" s="12"/>
      <c r="Y4241" s="12"/>
      <c r="Z4241" s="12"/>
      <c r="AA4241" s="12"/>
      <c r="AB4241" s="12"/>
      <c r="AC4241" s="12"/>
      <c r="AD4241" s="12"/>
      <c r="AE4241" s="12"/>
      <c r="AF4241" s="12"/>
      <c r="AG4241" s="12"/>
      <c r="AH4241" s="12"/>
      <c r="AI4241" s="12"/>
      <c r="AJ4241" s="12"/>
      <c r="AK4241" s="12"/>
      <c r="AL4241" s="12"/>
      <c r="AM4241" s="12"/>
      <c r="AN4241" s="12"/>
      <c r="AO4241" s="12"/>
      <c r="AP4241" s="12"/>
      <c r="AQ4241" s="12"/>
      <c r="AR4241" s="12"/>
      <c r="AS4241" s="12"/>
      <c r="AT4241" s="12"/>
      <c r="AU4241" s="12"/>
      <c r="AV4241" s="12"/>
      <c r="AW4241" s="12"/>
      <c r="AX4241" s="12"/>
      <c r="AY4241" s="12"/>
      <c r="AZ4241" s="12"/>
      <c r="BA4241" s="12"/>
      <c r="BB4241" s="12"/>
      <c r="BC4241" s="12"/>
      <c r="BD4241" s="12"/>
      <c r="BE4241" s="12"/>
      <c r="BF4241" s="12"/>
      <c r="BG4241" s="12"/>
      <c r="BH4241" s="12"/>
      <c r="BI4241" s="12"/>
      <c r="BJ4241" s="12"/>
      <c r="BK4241" s="12"/>
      <c r="BL4241" s="12"/>
      <c r="BM4241" s="12"/>
      <c r="BN4241" s="12"/>
      <c r="BO4241" s="12"/>
      <c r="BP4241" s="12"/>
      <c r="BQ4241" s="12"/>
      <c r="BR4241" s="12"/>
      <c r="BS4241" s="12"/>
      <c r="BT4241" s="12"/>
      <c r="BU4241" s="12"/>
      <c r="BV4241" s="12"/>
      <c r="BW4241" s="12"/>
      <c r="BX4241" s="12"/>
      <c r="BY4241" s="12"/>
      <c r="BZ4241" s="12"/>
      <c r="CA4241" s="12"/>
      <c r="CB4241" s="12"/>
      <c r="CC4241" s="12"/>
      <c r="CD4241" s="12"/>
      <c r="CE4241" s="12"/>
      <c r="CF4241" s="12"/>
      <c r="CG4241" s="12"/>
      <c r="CH4241" s="12"/>
      <c r="CI4241" s="12"/>
      <c r="CJ4241" s="12"/>
      <c r="CK4241" s="12"/>
      <c r="CL4241" s="12"/>
      <c r="CM4241" s="12"/>
      <c r="CN4241" s="12"/>
      <c r="CO4241" s="12"/>
      <c r="CP4241" s="12"/>
      <c r="CQ4241" s="12"/>
      <c r="CR4241" s="12"/>
      <c r="CS4241" s="12"/>
      <c r="CT4241" s="12"/>
      <c r="CU4241" s="12"/>
      <c r="CV4241" s="12"/>
      <c r="CW4241" s="12"/>
      <c r="CX4241" s="12"/>
      <c r="CY4241" s="12"/>
      <c r="CZ4241" s="12"/>
      <c r="DA4241" s="12"/>
      <c r="DB4241" s="12"/>
      <c r="DC4241" s="12"/>
      <c r="DD4241" s="12"/>
      <c r="DE4241" s="12"/>
      <c r="DF4241" s="12"/>
      <c r="DG4241" s="12"/>
      <c r="DH4241" s="12"/>
      <c r="DI4241" s="12"/>
      <c r="DJ4241" s="12"/>
      <c r="DK4241" s="12"/>
      <c r="DL4241" s="12"/>
      <c r="DM4241" s="12"/>
      <c r="DN4241" s="12"/>
      <c r="DO4241" s="12"/>
      <c r="DP4241" s="12"/>
      <c r="DQ4241" s="12"/>
      <c r="DR4241" s="12"/>
      <c r="DS4241" s="12"/>
      <c r="DT4241" s="12"/>
      <c r="DU4241" s="12"/>
      <c r="DV4241" s="12"/>
    </row>
    <row r="4242" spans="1:126" s="14" customFormat="1" ht="105.75" thickBot="1" x14ac:dyDescent="0.3">
      <c r="A4242" s="12"/>
      <c r="B4242" s="13">
        <f t="shared" si="69"/>
        <v>4233</v>
      </c>
      <c r="C4242" s="2" t="s">
        <v>3814</v>
      </c>
      <c r="D4242" s="9">
        <v>8429</v>
      </c>
      <c r="E4242" s="2" t="s">
        <v>3606</v>
      </c>
      <c r="F4242" s="2" t="s">
        <v>3602</v>
      </c>
      <c r="G4242" s="2" t="s">
        <v>3615</v>
      </c>
      <c r="H4242" s="2" t="s">
        <v>334</v>
      </c>
      <c r="J4242" s="12"/>
      <c r="K4242" s="12"/>
      <c r="L4242" s="12"/>
      <c r="M4242" s="12"/>
      <c r="N4242" s="12"/>
      <c r="O4242" s="12"/>
      <c r="P4242" s="12"/>
      <c r="Q4242" s="12"/>
      <c r="R4242" s="12"/>
      <c r="S4242" s="12"/>
      <c r="T4242" s="12"/>
      <c r="U4242" s="12"/>
      <c r="V4242" s="12"/>
      <c r="W4242" s="12"/>
      <c r="X4242" s="12"/>
      <c r="Y4242" s="12"/>
      <c r="Z4242" s="12"/>
      <c r="AA4242" s="12"/>
      <c r="AB4242" s="12"/>
      <c r="AC4242" s="12"/>
      <c r="AD4242" s="12"/>
      <c r="AE4242" s="12"/>
      <c r="AF4242" s="12"/>
      <c r="AG4242" s="12"/>
      <c r="AH4242" s="12"/>
      <c r="AI4242" s="12"/>
      <c r="AJ4242" s="12"/>
      <c r="AK4242" s="12"/>
      <c r="AL4242" s="12"/>
      <c r="AM4242" s="12"/>
      <c r="AN4242" s="12"/>
      <c r="AO4242" s="12"/>
      <c r="AP4242" s="12"/>
      <c r="AQ4242" s="12"/>
      <c r="AR4242" s="12"/>
      <c r="AS4242" s="12"/>
      <c r="AT4242" s="12"/>
      <c r="AU4242" s="12"/>
      <c r="AV4242" s="12"/>
      <c r="AW4242" s="12"/>
      <c r="AX4242" s="12"/>
      <c r="AY4242" s="12"/>
      <c r="AZ4242" s="12"/>
      <c r="BA4242" s="12"/>
      <c r="BB4242" s="12"/>
      <c r="BC4242" s="12"/>
      <c r="BD4242" s="12"/>
      <c r="BE4242" s="12"/>
      <c r="BF4242" s="12"/>
      <c r="BG4242" s="12"/>
      <c r="BH4242" s="12"/>
      <c r="BI4242" s="12"/>
      <c r="BJ4242" s="12"/>
      <c r="BK4242" s="12"/>
      <c r="BL4242" s="12"/>
      <c r="BM4242" s="12"/>
      <c r="BN4242" s="12"/>
      <c r="BO4242" s="12"/>
      <c r="BP4242" s="12"/>
      <c r="BQ4242" s="12"/>
      <c r="BR4242" s="12"/>
      <c r="BS4242" s="12"/>
      <c r="BT4242" s="12"/>
      <c r="BU4242" s="12"/>
      <c r="BV4242" s="12"/>
      <c r="BW4242" s="12"/>
      <c r="BX4242" s="12"/>
      <c r="BY4242" s="12"/>
      <c r="BZ4242" s="12"/>
      <c r="CA4242" s="12"/>
      <c r="CB4242" s="12"/>
      <c r="CC4242" s="12"/>
      <c r="CD4242" s="12"/>
      <c r="CE4242" s="12"/>
      <c r="CF4242" s="12"/>
      <c r="CG4242" s="12"/>
      <c r="CH4242" s="12"/>
      <c r="CI4242" s="12"/>
      <c r="CJ4242" s="12"/>
      <c r="CK4242" s="12"/>
      <c r="CL4242" s="12"/>
      <c r="CM4242" s="12"/>
      <c r="CN4242" s="12"/>
      <c r="CO4242" s="12"/>
      <c r="CP4242" s="12"/>
      <c r="CQ4242" s="12"/>
      <c r="CR4242" s="12"/>
      <c r="CS4242" s="12"/>
      <c r="CT4242" s="12"/>
      <c r="CU4242" s="12"/>
      <c r="CV4242" s="12"/>
      <c r="CW4242" s="12"/>
      <c r="CX4242" s="12"/>
      <c r="CY4242" s="12"/>
      <c r="CZ4242" s="12"/>
      <c r="DA4242" s="12"/>
      <c r="DB4242" s="12"/>
      <c r="DC4242" s="12"/>
      <c r="DD4242" s="12"/>
      <c r="DE4242" s="12"/>
      <c r="DF4242" s="12"/>
      <c r="DG4242" s="12"/>
      <c r="DH4242" s="12"/>
      <c r="DI4242" s="12"/>
      <c r="DJ4242" s="12"/>
      <c r="DK4242" s="12"/>
      <c r="DL4242" s="12"/>
      <c r="DM4242" s="12"/>
      <c r="DN4242" s="12"/>
      <c r="DO4242" s="12"/>
      <c r="DP4242" s="12"/>
      <c r="DQ4242" s="12"/>
      <c r="DR4242" s="12"/>
      <c r="DS4242" s="12"/>
      <c r="DT4242" s="12"/>
      <c r="DU4242" s="12"/>
      <c r="DV4242" s="12"/>
    </row>
    <row r="4243" spans="1:126" s="14" customFormat="1" ht="90.75" thickBot="1" x14ac:dyDescent="0.3">
      <c r="A4243" s="12"/>
      <c r="B4243" s="13">
        <f t="shared" si="69"/>
        <v>4234</v>
      </c>
      <c r="C4243" s="2" t="s">
        <v>3814</v>
      </c>
      <c r="D4243" s="9">
        <v>8429</v>
      </c>
      <c r="E4243" s="2" t="s">
        <v>3606</v>
      </c>
      <c r="F4243" s="2" t="s">
        <v>3609</v>
      </c>
      <c r="G4243" s="2" t="s">
        <v>3616</v>
      </c>
      <c r="H4243" s="2" t="s">
        <v>334</v>
      </c>
      <c r="J4243" s="12"/>
      <c r="K4243" s="12"/>
      <c r="L4243" s="12"/>
      <c r="M4243" s="12"/>
      <c r="N4243" s="12"/>
      <c r="O4243" s="12"/>
      <c r="P4243" s="12"/>
      <c r="Q4243" s="12"/>
      <c r="R4243" s="12"/>
      <c r="S4243" s="12"/>
      <c r="T4243" s="12"/>
      <c r="U4243" s="12"/>
      <c r="V4243" s="12"/>
      <c r="W4243" s="12"/>
      <c r="X4243" s="12"/>
      <c r="Y4243" s="12"/>
      <c r="Z4243" s="12"/>
      <c r="AA4243" s="12"/>
      <c r="AB4243" s="12"/>
      <c r="AC4243" s="12"/>
      <c r="AD4243" s="12"/>
      <c r="AE4243" s="12"/>
      <c r="AF4243" s="12"/>
      <c r="AG4243" s="12"/>
      <c r="AH4243" s="12"/>
      <c r="AI4243" s="12"/>
      <c r="AJ4243" s="12"/>
      <c r="AK4243" s="12"/>
      <c r="AL4243" s="12"/>
      <c r="AM4243" s="12"/>
      <c r="AN4243" s="12"/>
      <c r="AO4243" s="12"/>
      <c r="AP4243" s="12"/>
      <c r="AQ4243" s="12"/>
      <c r="AR4243" s="12"/>
      <c r="AS4243" s="12"/>
      <c r="AT4243" s="12"/>
      <c r="AU4243" s="12"/>
      <c r="AV4243" s="12"/>
      <c r="AW4243" s="12"/>
      <c r="AX4243" s="12"/>
      <c r="AY4243" s="12"/>
      <c r="AZ4243" s="12"/>
      <c r="BA4243" s="12"/>
      <c r="BB4243" s="12"/>
      <c r="BC4243" s="12"/>
      <c r="BD4243" s="12"/>
      <c r="BE4243" s="12"/>
      <c r="BF4243" s="12"/>
      <c r="BG4243" s="12"/>
      <c r="BH4243" s="12"/>
      <c r="BI4243" s="12"/>
      <c r="BJ4243" s="12"/>
      <c r="BK4243" s="12"/>
      <c r="BL4243" s="12"/>
      <c r="BM4243" s="12"/>
      <c r="BN4243" s="12"/>
      <c r="BO4243" s="12"/>
      <c r="BP4243" s="12"/>
      <c r="BQ4243" s="12"/>
      <c r="BR4243" s="12"/>
      <c r="BS4243" s="12"/>
      <c r="BT4243" s="12"/>
      <c r="BU4243" s="12"/>
      <c r="BV4243" s="12"/>
      <c r="BW4243" s="12"/>
      <c r="BX4243" s="12"/>
      <c r="BY4243" s="12"/>
      <c r="BZ4243" s="12"/>
      <c r="CA4243" s="12"/>
      <c r="CB4243" s="12"/>
      <c r="CC4243" s="12"/>
      <c r="CD4243" s="12"/>
      <c r="CE4243" s="12"/>
      <c r="CF4243" s="12"/>
      <c r="CG4243" s="12"/>
      <c r="CH4243" s="12"/>
      <c r="CI4243" s="12"/>
      <c r="CJ4243" s="12"/>
      <c r="CK4243" s="12"/>
      <c r="CL4243" s="12"/>
      <c r="CM4243" s="12"/>
      <c r="CN4243" s="12"/>
      <c r="CO4243" s="12"/>
      <c r="CP4243" s="12"/>
      <c r="CQ4243" s="12"/>
      <c r="CR4243" s="12"/>
      <c r="CS4243" s="12"/>
      <c r="CT4243" s="12"/>
      <c r="CU4243" s="12"/>
      <c r="CV4243" s="12"/>
      <c r="CW4243" s="12"/>
      <c r="CX4243" s="12"/>
      <c r="CY4243" s="12"/>
      <c r="CZ4243" s="12"/>
      <c r="DA4243" s="12"/>
      <c r="DB4243" s="12"/>
      <c r="DC4243" s="12"/>
      <c r="DD4243" s="12"/>
      <c r="DE4243" s="12"/>
      <c r="DF4243" s="12"/>
      <c r="DG4243" s="12"/>
      <c r="DH4243" s="12"/>
      <c r="DI4243" s="12"/>
      <c r="DJ4243" s="12"/>
      <c r="DK4243" s="12"/>
      <c r="DL4243" s="12"/>
      <c r="DM4243" s="12"/>
      <c r="DN4243" s="12"/>
      <c r="DO4243" s="12"/>
      <c r="DP4243" s="12"/>
      <c r="DQ4243" s="12"/>
      <c r="DR4243" s="12"/>
      <c r="DS4243" s="12"/>
      <c r="DT4243" s="12"/>
      <c r="DU4243" s="12"/>
      <c r="DV4243" s="12"/>
    </row>
    <row r="4244" spans="1:126" s="14" customFormat="1" ht="60.75" thickBot="1" x14ac:dyDescent="0.3">
      <c r="A4244" s="12"/>
      <c r="B4244" s="13">
        <f t="shared" si="69"/>
        <v>4235</v>
      </c>
      <c r="C4244" s="2" t="s">
        <v>3814</v>
      </c>
      <c r="D4244" s="9">
        <v>8429</v>
      </c>
      <c r="E4244" s="2" t="s">
        <v>3606</v>
      </c>
      <c r="F4244" s="2" t="s">
        <v>3610</v>
      </c>
      <c r="G4244" s="2" t="s">
        <v>3617</v>
      </c>
      <c r="H4244" s="2" t="s">
        <v>334</v>
      </c>
      <c r="J4244" s="12"/>
      <c r="K4244" s="12"/>
      <c r="L4244" s="12"/>
      <c r="M4244" s="12"/>
      <c r="N4244" s="12"/>
      <c r="O4244" s="12"/>
      <c r="P4244" s="12"/>
      <c r="Q4244" s="12"/>
      <c r="R4244" s="12"/>
      <c r="S4244" s="12"/>
      <c r="T4244" s="12"/>
      <c r="U4244" s="12"/>
      <c r="V4244" s="12"/>
      <c r="W4244" s="12"/>
      <c r="X4244" s="12"/>
      <c r="Y4244" s="12"/>
      <c r="Z4244" s="12"/>
      <c r="AA4244" s="12"/>
      <c r="AB4244" s="12"/>
      <c r="AC4244" s="12"/>
      <c r="AD4244" s="12"/>
      <c r="AE4244" s="12"/>
      <c r="AF4244" s="12"/>
      <c r="AG4244" s="12"/>
      <c r="AH4244" s="12"/>
      <c r="AI4244" s="12"/>
      <c r="AJ4244" s="12"/>
      <c r="AK4244" s="12"/>
      <c r="AL4244" s="12"/>
      <c r="AM4244" s="12"/>
      <c r="AN4244" s="12"/>
      <c r="AO4244" s="12"/>
      <c r="AP4244" s="12"/>
      <c r="AQ4244" s="12"/>
      <c r="AR4244" s="12"/>
      <c r="AS4244" s="12"/>
      <c r="AT4244" s="12"/>
      <c r="AU4244" s="12"/>
      <c r="AV4244" s="12"/>
      <c r="AW4244" s="12"/>
      <c r="AX4244" s="12"/>
      <c r="AY4244" s="12"/>
      <c r="AZ4244" s="12"/>
      <c r="BA4244" s="12"/>
      <c r="BB4244" s="12"/>
      <c r="BC4244" s="12"/>
      <c r="BD4244" s="12"/>
      <c r="BE4244" s="12"/>
      <c r="BF4244" s="12"/>
      <c r="BG4244" s="12"/>
      <c r="BH4244" s="12"/>
      <c r="BI4244" s="12"/>
      <c r="BJ4244" s="12"/>
      <c r="BK4244" s="12"/>
      <c r="BL4244" s="12"/>
      <c r="BM4244" s="12"/>
      <c r="BN4244" s="12"/>
      <c r="BO4244" s="12"/>
      <c r="BP4244" s="12"/>
      <c r="BQ4244" s="12"/>
      <c r="BR4244" s="12"/>
      <c r="BS4244" s="12"/>
      <c r="BT4244" s="12"/>
      <c r="BU4244" s="12"/>
      <c r="BV4244" s="12"/>
      <c r="BW4244" s="12"/>
      <c r="BX4244" s="12"/>
      <c r="BY4244" s="12"/>
      <c r="BZ4244" s="12"/>
      <c r="CA4244" s="12"/>
      <c r="CB4244" s="12"/>
      <c r="CC4244" s="12"/>
      <c r="CD4244" s="12"/>
      <c r="CE4244" s="12"/>
      <c r="CF4244" s="12"/>
      <c r="CG4244" s="12"/>
      <c r="CH4244" s="12"/>
      <c r="CI4244" s="12"/>
      <c r="CJ4244" s="12"/>
      <c r="CK4244" s="12"/>
      <c r="CL4244" s="12"/>
      <c r="CM4244" s="12"/>
      <c r="CN4244" s="12"/>
      <c r="CO4244" s="12"/>
      <c r="CP4244" s="12"/>
      <c r="CQ4244" s="12"/>
      <c r="CR4244" s="12"/>
      <c r="CS4244" s="12"/>
      <c r="CT4244" s="12"/>
      <c r="CU4244" s="12"/>
      <c r="CV4244" s="12"/>
      <c r="CW4244" s="12"/>
      <c r="CX4244" s="12"/>
      <c r="CY4244" s="12"/>
      <c r="CZ4244" s="12"/>
      <c r="DA4244" s="12"/>
      <c r="DB4244" s="12"/>
      <c r="DC4244" s="12"/>
      <c r="DD4244" s="12"/>
      <c r="DE4244" s="12"/>
      <c r="DF4244" s="12"/>
      <c r="DG4244" s="12"/>
      <c r="DH4244" s="12"/>
      <c r="DI4244" s="12"/>
      <c r="DJ4244" s="12"/>
      <c r="DK4244" s="12"/>
      <c r="DL4244" s="12"/>
      <c r="DM4244" s="12"/>
      <c r="DN4244" s="12"/>
      <c r="DO4244" s="12"/>
      <c r="DP4244" s="12"/>
      <c r="DQ4244" s="12"/>
      <c r="DR4244" s="12"/>
      <c r="DS4244" s="12"/>
      <c r="DT4244" s="12"/>
      <c r="DU4244" s="12"/>
      <c r="DV4244" s="12"/>
    </row>
    <row r="4245" spans="1:126" s="14" customFormat="1" ht="60.75" thickBot="1" x14ac:dyDescent="0.3">
      <c r="A4245" s="12"/>
      <c r="B4245" s="13">
        <f t="shared" si="69"/>
        <v>4236</v>
      </c>
      <c r="C4245" s="2" t="s">
        <v>3814</v>
      </c>
      <c r="D4245" s="9">
        <v>8429</v>
      </c>
      <c r="E4245" s="2" t="s">
        <v>3606</v>
      </c>
      <c r="F4245" s="2" t="s">
        <v>3611</v>
      </c>
      <c r="G4245" s="2" t="s">
        <v>3618</v>
      </c>
      <c r="H4245" s="2" t="s">
        <v>334</v>
      </c>
      <c r="J4245" s="12"/>
      <c r="K4245" s="12"/>
      <c r="L4245" s="12"/>
      <c r="M4245" s="12"/>
      <c r="N4245" s="12"/>
      <c r="O4245" s="12"/>
      <c r="P4245" s="12"/>
      <c r="Q4245" s="12"/>
      <c r="R4245" s="12"/>
      <c r="S4245" s="12"/>
      <c r="T4245" s="12"/>
      <c r="U4245" s="12"/>
      <c r="V4245" s="12"/>
      <c r="W4245" s="12"/>
      <c r="X4245" s="12"/>
      <c r="Y4245" s="12"/>
      <c r="Z4245" s="12"/>
      <c r="AA4245" s="12"/>
      <c r="AB4245" s="12"/>
      <c r="AC4245" s="12"/>
      <c r="AD4245" s="12"/>
      <c r="AE4245" s="12"/>
      <c r="AF4245" s="12"/>
      <c r="AG4245" s="12"/>
      <c r="AH4245" s="12"/>
      <c r="AI4245" s="12"/>
      <c r="AJ4245" s="12"/>
      <c r="AK4245" s="12"/>
      <c r="AL4245" s="12"/>
      <c r="AM4245" s="12"/>
      <c r="AN4245" s="12"/>
      <c r="AO4245" s="12"/>
      <c r="AP4245" s="12"/>
      <c r="AQ4245" s="12"/>
      <c r="AR4245" s="12"/>
      <c r="AS4245" s="12"/>
      <c r="AT4245" s="12"/>
      <c r="AU4245" s="12"/>
      <c r="AV4245" s="12"/>
      <c r="AW4245" s="12"/>
      <c r="AX4245" s="12"/>
      <c r="AY4245" s="12"/>
      <c r="AZ4245" s="12"/>
      <c r="BA4245" s="12"/>
      <c r="BB4245" s="12"/>
      <c r="BC4245" s="12"/>
      <c r="BD4245" s="12"/>
      <c r="BE4245" s="12"/>
      <c r="BF4245" s="12"/>
      <c r="BG4245" s="12"/>
      <c r="BH4245" s="12"/>
      <c r="BI4245" s="12"/>
      <c r="BJ4245" s="12"/>
      <c r="BK4245" s="12"/>
      <c r="BL4245" s="12"/>
      <c r="BM4245" s="12"/>
      <c r="BN4245" s="12"/>
      <c r="BO4245" s="12"/>
      <c r="BP4245" s="12"/>
      <c r="BQ4245" s="12"/>
      <c r="BR4245" s="12"/>
      <c r="BS4245" s="12"/>
      <c r="BT4245" s="12"/>
      <c r="BU4245" s="12"/>
      <c r="BV4245" s="12"/>
      <c r="BW4245" s="12"/>
      <c r="BX4245" s="12"/>
      <c r="BY4245" s="12"/>
      <c r="BZ4245" s="12"/>
      <c r="CA4245" s="12"/>
      <c r="CB4245" s="12"/>
      <c r="CC4245" s="12"/>
      <c r="CD4245" s="12"/>
      <c r="CE4245" s="12"/>
      <c r="CF4245" s="12"/>
      <c r="CG4245" s="12"/>
      <c r="CH4245" s="12"/>
      <c r="CI4245" s="12"/>
      <c r="CJ4245" s="12"/>
      <c r="CK4245" s="12"/>
      <c r="CL4245" s="12"/>
      <c r="CM4245" s="12"/>
      <c r="CN4245" s="12"/>
      <c r="CO4245" s="12"/>
      <c r="CP4245" s="12"/>
      <c r="CQ4245" s="12"/>
      <c r="CR4245" s="12"/>
      <c r="CS4245" s="12"/>
      <c r="CT4245" s="12"/>
      <c r="CU4245" s="12"/>
      <c r="CV4245" s="12"/>
      <c r="CW4245" s="12"/>
      <c r="CX4245" s="12"/>
      <c r="CY4245" s="12"/>
      <c r="CZ4245" s="12"/>
      <c r="DA4245" s="12"/>
      <c r="DB4245" s="12"/>
      <c r="DC4245" s="12"/>
      <c r="DD4245" s="12"/>
      <c r="DE4245" s="12"/>
      <c r="DF4245" s="12"/>
      <c r="DG4245" s="12"/>
      <c r="DH4245" s="12"/>
      <c r="DI4245" s="12"/>
      <c r="DJ4245" s="12"/>
      <c r="DK4245" s="12"/>
      <c r="DL4245" s="12"/>
      <c r="DM4245" s="12"/>
      <c r="DN4245" s="12"/>
      <c r="DO4245" s="12"/>
      <c r="DP4245" s="12"/>
      <c r="DQ4245" s="12"/>
      <c r="DR4245" s="12"/>
      <c r="DS4245" s="12"/>
      <c r="DT4245" s="12"/>
      <c r="DU4245" s="12"/>
      <c r="DV4245" s="12"/>
    </row>
    <row r="4246" spans="1:126" s="14" customFormat="1" ht="75.75" thickBot="1" x14ac:dyDescent="0.3">
      <c r="A4246" s="12"/>
      <c r="B4246" s="13">
        <f t="shared" si="69"/>
        <v>4237</v>
      </c>
      <c r="C4246" s="2" t="s">
        <v>3814</v>
      </c>
      <c r="D4246" s="9">
        <v>8429</v>
      </c>
      <c r="E4246" s="2" t="s">
        <v>3619</v>
      </c>
      <c r="F4246" s="2" t="s">
        <v>3620</v>
      </c>
      <c r="G4246" s="2" t="s">
        <v>3634</v>
      </c>
      <c r="H4246" s="2" t="s">
        <v>334</v>
      </c>
      <c r="J4246" s="12"/>
      <c r="K4246" s="12"/>
      <c r="L4246" s="12"/>
      <c r="M4246" s="12"/>
      <c r="N4246" s="12"/>
      <c r="O4246" s="12"/>
      <c r="P4246" s="12"/>
      <c r="Q4246" s="12"/>
      <c r="R4246" s="12"/>
      <c r="S4246" s="12"/>
      <c r="T4246" s="12"/>
      <c r="U4246" s="12"/>
      <c r="V4246" s="12"/>
      <c r="W4246" s="12"/>
      <c r="X4246" s="12"/>
      <c r="Y4246" s="12"/>
      <c r="Z4246" s="12"/>
      <c r="AA4246" s="12"/>
      <c r="AB4246" s="12"/>
      <c r="AC4246" s="12"/>
      <c r="AD4246" s="12"/>
      <c r="AE4246" s="12"/>
      <c r="AF4246" s="12"/>
      <c r="AG4246" s="12"/>
      <c r="AH4246" s="12"/>
      <c r="AI4246" s="12"/>
      <c r="AJ4246" s="12"/>
      <c r="AK4246" s="12"/>
      <c r="AL4246" s="12"/>
      <c r="AM4246" s="12"/>
      <c r="AN4246" s="12"/>
      <c r="AO4246" s="12"/>
      <c r="AP4246" s="12"/>
      <c r="AQ4246" s="12"/>
      <c r="AR4246" s="12"/>
      <c r="AS4246" s="12"/>
      <c r="AT4246" s="12"/>
      <c r="AU4246" s="12"/>
      <c r="AV4246" s="12"/>
      <c r="AW4246" s="12"/>
      <c r="AX4246" s="12"/>
      <c r="AY4246" s="12"/>
      <c r="AZ4246" s="12"/>
      <c r="BA4246" s="12"/>
      <c r="BB4246" s="12"/>
      <c r="BC4246" s="12"/>
      <c r="BD4246" s="12"/>
      <c r="BE4246" s="12"/>
      <c r="BF4246" s="12"/>
      <c r="BG4246" s="12"/>
      <c r="BH4246" s="12"/>
      <c r="BI4246" s="12"/>
      <c r="BJ4246" s="12"/>
      <c r="BK4246" s="12"/>
      <c r="BL4246" s="12"/>
      <c r="BM4246" s="12"/>
      <c r="BN4246" s="12"/>
      <c r="BO4246" s="12"/>
      <c r="BP4246" s="12"/>
      <c r="BQ4246" s="12"/>
      <c r="BR4246" s="12"/>
      <c r="BS4246" s="12"/>
      <c r="BT4246" s="12"/>
      <c r="BU4246" s="12"/>
      <c r="BV4246" s="12"/>
      <c r="BW4246" s="12"/>
      <c r="BX4246" s="12"/>
      <c r="BY4246" s="12"/>
      <c r="BZ4246" s="12"/>
      <c r="CA4246" s="12"/>
      <c r="CB4246" s="12"/>
      <c r="CC4246" s="12"/>
      <c r="CD4246" s="12"/>
      <c r="CE4246" s="12"/>
      <c r="CF4246" s="12"/>
      <c r="CG4246" s="12"/>
      <c r="CH4246" s="12"/>
      <c r="CI4246" s="12"/>
      <c r="CJ4246" s="12"/>
      <c r="CK4246" s="12"/>
      <c r="CL4246" s="12"/>
      <c r="CM4246" s="12"/>
      <c r="CN4246" s="12"/>
      <c r="CO4246" s="12"/>
      <c r="CP4246" s="12"/>
      <c r="CQ4246" s="12"/>
      <c r="CR4246" s="12"/>
      <c r="CS4246" s="12"/>
      <c r="CT4246" s="12"/>
      <c r="CU4246" s="12"/>
      <c r="CV4246" s="12"/>
      <c r="CW4246" s="12"/>
      <c r="CX4246" s="12"/>
      <c r="CY4246" s="12"/>
      <c r="CZ4246" s="12"/>
      <c r="DA4246" s="12"/>
      <c r="DB4246" s="12"/>
      <c r="DC4246" s="12"/>
      <c r="DD4246" s="12"/>
      <c r="DE4246" s="12"/>
      <c r="DF4246" s="12"/>
      <c r="DG4246" s="12"/>
      <c r="DH4246" s="12"/>
      <c r="DI4246" s="12"/>
      <c r="DJ4246" s="12"/>
      <c r="DK4246" s="12"/>
      <c r="DL4246" s="12"/>
      <c r="DM4246" s="12"/>
      <c r="DN4246" s="12"/>
      <c r="DO4246" s="12"/>
      <c r="DP4246" s="12"/>
      <c r="DQ4246" s="12"/>
      <c r="DR4246" s="12"/>
      <c r="DS4246" s="12"/>
      <c r="DT4246" s="12"/>
      <c r="DU4246" s="12"/>
      <c r="DV4246" s="12"/>
    </row>
    <row r="4247" spans="1:126" s="14" customFormat="1" ht="60.75" thickBot="1" x14ac:dyDescent="0.3">
      <c r="A4247" s="12"/>
      <c r="B4247" s="13">
        <f t="shared" si="69"/>
        <v>4238</v>
      </c>
      <c r="C4247" s="2" t="s">
        <v>3814</v>
      </c>
      <c r="D4247" s="9">
        <v>8429</v>
      </c>
      <c r="E4247" s="2" t="s">
        <v>3619</v>
      </c>
      <c r="F4247" s="2" t="s">
        <v>3621</v>
      </c>
      <c r="G4247" s="2" t="s">
        <v>3635</v>
      </c>
      <c r="H4247" s="2" t="s">
        <v>334</v>
      </c>
      <c r="J4247" s="12"/>
      <c r="K4247" s="12"/>
      <c r="L4247" s="12"/>
      <c r="M4247" s="12"/>
      <c r="N4247" s="12"/>
      <c r="O4247" s="12"/>
      <c r="P4247" s="12"/>
      <c r="Q4247" s="12"/>
      <c r="R4247" s="12"/>
      <c r="S4247" s="12"/>
      <c r="T4247" s="12"/>
      <c r="U4247" s="12"/>
      <c r="V4247" s="12"/>
      <c r="W4247" s="12"/>
      <c r="X4247" s="12"/>
      <c r="Y4247" s="12"/>
      <c r="Z4247" s="12"/>
      <c r="AA4247" s="12"/>
      <c r="AB4247" s="12"/>
      <c r="AC4247" s="12"/>
      <c r="AD4247" s="12"/>
      <c r="AE4247" s="12"/>
      <c r="AF4247" s="12"/>
      <c r="AG4247" s="12"/>
      <c r="AH4247" s="12"/>
      <c r="AI4247" s="12"/>
      <c r="AJ4247" s="12"/>
      <c r="AK4247" s="12"/>
      <c r="AL4247" s="12"/>
      <c r="AM4247" s="12"/>
      <c r="AN4247" s="12"/>
      <c r="AO4247" s="12"/>
      <c r="AP4247" s="12"/>
      <c r="AQ4247" s="12"/>
      <c r="AR4247" s="12"/>
      <c r="AS4247" s="12"/>
      <c r="AT4247" s="12"/>
      <c r="AU4247" s="12"/>
      <c r="AV4247" s="12"/>
      <c r="AW4247" s="12"/>
      <c r="AX4247" s="12"/>
      <c r="AY4247" s="12"/>
      <c r="AZ4247" s="12"/>
      <c r="BA4247" s="12"/>
      <c r="BB4247" s="12"/>
      <c r="BC4247" s="12"/>
      <c r="BD4247" s="12"/>
      <c r="BE4247" s="12"/>
      <c r="BF4247" s="12"/>
      <c r="BG4247" s="12"/>
      <c r="BH4247" s="12"/>
      <c r="BI4247" s="12"/>
      <c r="BJ4247" s="12"/>
      <c r="BK4247" s="12"/>
      <c r="BL4247" s="12"/>
      <c r="BM4247" s="12"/>
      <c r="BN4247" s="12"/>
      <c r="BO4247" s="12"/>
      <c r="BP4247" s="12"/>
      <c r="BQ4247" s="12"/>
      <c r="BR4247" s="12"/>
      <c r="BS4247" s="12"/>
      <c r="BT4247" s="12"/>
      <c r="BU4247" s="12"/>
      <c r="BV4247" s="12"/>
      <c r="BW4247" s="12"/>
      <c r="BX4247" s="12"/>
      <c r="BY4247" s="12"/>
      <c r="BZ4247" s="12"/>
      <c r="CA4247" s="12"/>
      <c r="CB4247" s="12"/>
      <c r="CC4247" s="12"/>
      <c r="CD4247" s="12"/>
      <c r="CE4247" s="12"/>
      <c r="CF4247" s="12"/>
      <c r="CG4247" s="12"/>
      <c r="CH4247" s="12"/>
      <c r="CI4247" s="12"/>
      <c r="CJ4247" s="12"/>
      <c r="CK4247" s="12"/>
      <c r="CL4247" s="12"/>
      <c r="CM4247" s="12"/>
      <c r="CN4247" s="12"/>
      <c r="CO4247" s="12"/>
      <c r="CP4247" s="12"/>
      <c r="CQ4247" s="12"/>
      <c r="CR4247" s="12"/>
      <c r="CS4247" s="12"/>
      <c r="CT4247" s="12"/>
      <c r="CU4247" s="12"/>
      <c r="CV4247" s="12"/>
      <c r="CW4247" s="12"/>
      <c r="CX4247" s="12"/>
      <c r="CY4247" s="12"/>
      <c r="CZ4247" s="12"/>
      <c r="DA4247" s="12"/>
      <c r="DB4247" s="12"/>
      <c r="DC4247" s="12"/>
      <c r="DD4247" s="12"/>
      <c r="DE4247" s="12"/>
      <c r="DF4247" s="12"/>
      <c r="DG4247" s="12"/>
      <c r="DH4247" s="12"/>
      <c r="DI4247" s="12"/>
      <c r="DJ4247" s="12"/>
      <c r="DK4247" s="12"/>
      <c r="DL4247" s="12"/>
      <c r="DM4247" s="12"/>
      <c r="DN4247" s="12"/>
      <c r="DO4247" s="12"/>
      <c r="DP4247" s="12"/>
      <c r="DQ4247" s="12"/>
      <c r="DR4247" s="12"/>
      <c r="DS4247" s="12"/>
      <c r="DT4247" s="12"/>
      <c r="DU4247" s="12"/>
      <c r="DV4247" s="12"/>
    </row>
    <row r="4248" spans="1:126" s="14" customFormat="1" ht="75.75" thickBot="1" x14ac:dyDescent="0.3">
      <c r="A4248" s="12"/>
      <c r="B4248" s="13">
        <f t="shared" si="69"/>
        <v>4239</v>
      </c>
      <c r="C4248" s="2" t="s">
        <v>3814</v>
      </c>
      <c r="D4248" s="9">
        <v>8429</v>
      </c>
      <c r="E4248" s="2" t="s">
        <v>3619</v>
      </c>
      <c r="F4248" s="2" t="s">
        <v>3622</v>
      </c>
      <c r="G4248" s="2" t="s">
        <v>3636</v>
      </c>
      <c r="H4248" s="2" t="s">
        <v>334</v>
      </c>
      <c r="J4248" s="12"/>
      <c r="K4248" s="12"/>
      <c r="L4248" s="12"/>
      <c r="M4248" s="12"/>
      <c r="N4248" s="12"/>
      <c r="O4248" s="12"/>
      <c r="P4248" s="12"/>
      <c r="Q4248" s="12"/>
      <c r="R4248" s="12"/>
      <c r="S4248" s="12"/>
      <c r="T4248" s="12"/>
      <c r="U4248" s="12"/>
      <c r="V4248" s="12"/>
      <c r="W4248" s="12"/>
      <c r="X4248" s="12"/>
      <c r="Y4248" s="12"/>
      <c r="Z4248" s="12"/>
      <c r="AA4248" s="12"/>
      <c r="AB4248" s="12"/>
      <c r="AC4248" s="12"/>
      <c r="AD4248" s="12"/>
      <c r="AE4248" s="12"/>
      <c r="AF4248" s="12"/>
      <c r="AG4248" s="12"/>
      <c r="AH4248" s="12"/>
      <c r="AI4248" s="12"/>
      <c r="AJ4248" s="12"/>
      <c r="AK4248" s="12"/>
      <c r="AL4248" s="12"/>
      <c r="AM4248" s="12"/>
      <c r="AN4248" s="12"/>
      <c r="AO4248" s="12"/>
      <c r="AP4248" s="12"/>
      <c r="AQ4248" s="12"/>
      <c r="AR4248" s="12"/>
      <c r="AS4248" s="12"/>
      <c r="AT4248" s="12"/>
      <c r="AU4248" s="12"/>
      <c r="AV4248" s="12"/>
      <c r="AW4248" s="12"/>
      <c r="AX4248" s="12"/>
      <c r="AY4248" s="12"/>
      <c r="AZ4248" s="12"/>
      <c r="BA4248" s="12"/>
      <c r="BB4248" s="12"/>
      <c r="BC4248" s="12"/>
      <c r="BD4248" s="12"/>
      <c r="BE4248" s="12"/>
      <c r="BF4248" s="12"/>
      <c r="BG4248" s="12"/>
      <c r="BH4248" s="12"/>
      <c r="BI4248" s="12"/>
      <c r="BJ4248" s="12"/>
      <c r="BK4248" s="12"/>
      <c r="BL4248" s="12"/>
      <c r="BM4248" s="12"/>
      <c r="BN4248" s="12"/>
      <c r="BO4248" s="12"/>
      <c r="BP4248" s="12"/>
      <c r="BQ4248" s="12"/>
      <c r="BR4248" s="12"/>
      <c r="BS4248" s="12"/>
      <c r="BT4248" s="12"/>
      <c r="BU4248" s="12"/>
      <c r="BV4248" s="12"/>
      <c r="BW4248" s="12"/>
      <c r="BX4248" s="12"/>
      <c r="BY4248" s="12"/>
      <c r="BZ4248" s="12"/>
      <c r="CA4248" s="12"/>
      <c r="CB4248" s="12"/>
      <c r="CC4248" s="12"/>
      <c r="CD4248" s="12"/>
      <c r="CE4248" s="12"/>
      <c r="CF4248" s="12"/>
      <c r="CG4248" s="12"/>
      <c r="CH4248" s="12"/>
      <c r="CI4248" s="12"/>
      <c r="CJ4248" s="12"/>
      <c r="CK4248" s="12"/>
      <c r="CL4248" s="12"/>
      <c r="CM4248" s="12"/>
      <c r="CN4248" s="12"/>
      <c r="CO4248" s="12"/>
      <c r="CP4248" s="12"/>
      <c r="CQ4248" s="12"/>
      <c r="CR4248" s="12"/>
      <c r="CS4248" s="12"/>
      <c r="CT4248" s="12"/>
      <c r="CU4248" s="12"/>
      <c r="CV4248" s="12"/>
      <c r="CW4248" s="12"/>
      <c r="CX4248" s="12"/>
      <c r="CY4248" s="12"/>
      <c r="CZ4248" s="12"/>
      <c r="DA4248" s="12"/>
      <c r="DB4248" s="12"/>
      <c r="DC4248" s="12"/>
      <c r="DD4248" s="12"/>
      <c r="DE4248" s="12"/>
      <c r="DF4248" s="12"/>
      <c r="DG4248" s="12"/>
      <c r="DH4248" s="12"/>
      <c r="DI4248" s="12"/>
      <c r="DJ4248" s="12"/>
      <c r="DK4248" s="12"/>
      <c r="DL4248" s="12"/>
      <c r="DM4248" s="12"/>
      <c r="DN4248" s="12"/>
      <c r="DO4248" s="12"/>
      <c r="DP4248" s="12"/>
      <c r="DQ4248" s="12"/>
      <c r="DR4248" s="12"/>
      <c r="DS4248" s="12"/>
      <c r="DT4248" s="12"/>
      <c r="DU4248" s="12"/>
      <c r="DV4248" s="12"/>
    </row>
    <row r="4249" spans="1:126" s="14" customFormat="1" ht="90.75" thickBot="1" x14ac:dyDescent="0.3">
      <c r="A4249" s="12"/>
      <c r="B4249" s="13">
        <f t="shared" si="69"/>
        <v>4240</v>
      </c>
      <c r="C4249" s="2" t="s">
        <v>3814</v>
      </c>
      <c r="D4249" s="9">
        <v>8429</v>
      </c>
      <c r="E4249" s="2" t="s">
        <v>3619</v>
      </c>
      <c r="F4249" s="2" t="s">
        <v>3623</v>
      </c>
      <c r="G4249" s="2" t="s">
        <v>3637</v>
      </c>
      <c r="H4249" s="2" t="s">
        <v>334</v>
      </c>
      <c r="J4249" s="12"/>
      <c r="K4249" s="12"/>
      <c r="L4249" s="12"/>
      <c r="M4249" s="12"/>
      <c r="N4249" s="12"/>
      <c r="O4249" s="12"/>
      <c r="P4249" s="12"/>
      <c r="Q4249" s="12"/>
      <c r="R4249" s="12"/>
      <c r="S4249" s="12"/>
      <c r="T4249" s="12"/>
      <c r="U4249" s="12"/>
      <c r="V4249" s="12"/>
      <c r="W4249" s="12"/>
      <c r="X4249" s="12"/>
      <c r="Y4249" s="12"/>
      <c r="Z4249" s="12"/>
      <c r="AA4249" s="12"/>
      <c r="AB4249" s="12"/>
      <c r="AC4249" s="12"/>
      <c r="AD4249" s="12"/>
      <c r="AE4249" s="12"/>
      <c r="AF4249" s="12"/>
      <c r="AG4249" s="12"/>
      <c r="AH4249" s="12"/>
      <c r="AI4249" s="12"/>
      <c r="AJ4249" s="12"/>
      <c r="AK4249" s="12"/>
      <c r="AL4249" s="12"/>
      <c r="AM4249" s="12"/>
      <c r="AN4249" s="12"/>
      <c r="AO4249" s="12"/>
      <c r="AP4249" s="12"/>
      <c r="AQ4249" s="12"/>
      <c r="AR4249" s="12"/>
      <c r="AS4249" s="12"/>
      <c r="AT4249" s="12"/>
      <c r="AU4249" s="12"/>
      <c r="AV4249" s="12"/>
      <c r="AW4249" s="12"/>
      <c r="AX4249" s="12"/>
      <c r="AY4249" s="12"/>
      <c r="AZ4249" s="12"/>
      <c r="BA4249" s="12"/>
      <c r="BB4249" s="12"/>
      <c r="BC4249" s="12"/>
      <c r="BD4249" s="12"/>
      <c r="BE4249" s="12"/>
      <c r="BF4249" s="12"/>
      <c r="BG4249" s="12"/>
      <c r="BH4249" s="12"/>
      <c r="BI4249" s="12"/>
      <c r="BJ4249" s="12"/>
      <c r="BK4249" s="12"/>
      <c r="BL4249" s="12"/>
      <c r="BM4249" s="12"/>
      <c r="BN4249" s="12"/>
      <c r="BO4249" s="12"/>
      <c r="BP4249" s="12"/>
      <c r="BQ4249" s="12"/>
      <c r="BR4249" s="12"/>
      <c r="BS4249" s="12"/>
      <c r="BT4249" s="12"/>
      <c r="BU4249" s="12"/>
      <c r="BV4249" s="12"/>
      <c r="BW4249" s="12"/>
      <c r="BX4249" s="12"/>
      <c r="BY4249" s="12"/>
      <c r="BZ4249" s="12"/>
      <c r="CA4249" s="12"/>
      <c r="CB4249" s="12"/>
      <c r="CC4249" s="12"/>
      <c r="CD4249" s="12"/>
      <c r="CE4249" s="12"/>
      <c r="CF4249" s="12"/>
      <c r="CG4249" s="12"/>
      <c r="CH4249" s="12"/>
      <c r="CI4249" s="12"/>
      <c r="CJ4249" s="12"/>
      <c r="CK4249" s="12"/>
      <c r="CL4249" s="12"/>
      <c r="CM4249" s="12"/>
      <c r="CN4249" s="12"/>
      <c r="CO4249" s="12"/>
      <c r="CP4249" s="12"/>
      <c r="CQ4249" s="12"/>
      <c r="CR4249" s="12"/>
      <c r="CS4249" s="12"/>
      <c r="CT4249" s="12"/>
      <c r="CU4249" s="12"/>
      <c r="CV4249" s="12"/>
      <c r="CW4249" s="12"/>
      <c r="CX4249" s="12"/>
      <c r="CY4249" s="12"/>
      <c r="CZ4249" s="12"/>
      <c r="DA4249" s="12"/>
      <c r="DB4249" s="12"/>
      <c r="DC4249" s="12"/>
      <c r="DD4249" s="12"/>
      <c r="DE4249" s="12"/>
      <c r="DF4249" s="12"/>
      <c r="DG4249" s="12"/>
      <c r="DH4249" s="12"/>
      <c r="DI4249" s="12"/>
      <c r="DJ4249" s="12"/>
      <c r="DK4249" s="12"/>
      <c r="DL4249" s="12"/>
      <c r="DM4249" s="12"/>
      <c r="DN4249" s="12"/>
      <c r="DO4249" s="12"/>
      <c r="DP4249" s="12"/>
      <c r="DQ4249" s="12"/>
      <c r="DR4249" s="12"/>
      <c r="DS4249" s="12"/>
      <c r="DT4249" s="12"/>
      <c r="DU4249" s="12"/>
      <c r="DV4249" s="12"/>
    </row>
    <row r="4250" spans="1:126" s="14" customFormat="1" ht="90.75" thickBot="1" x14ac:dyDescent="0.3">
      <c r="A4250" s="12"/>
      <c r="B4250" s="13">
        <f t="shared" si="69"/>
        <v>4241</v>
      </c>
      <c r="C4250" s="2" t="s">
        <v>3814</v>
      </c>
      <c r="D4250" s="9">
        <v>8429</v>
      </c>
      <c r="E4250" s="2" t="s">
        <v>3619</v>
      </c>
      <c r="F4250" s="2" t="s">
        <v>3624</v>
      </c>
      <c r="G4250" s="2" t="s">
        <v>3638</v>
      </c>
      <c r="H4250" s="2" t="s">
        <v>334</v>
      </c>
      <c r="J4250" s="12"/>
      <c r="K4250" s="12"/>
      <c r="L4250" s="12"/>
      <c r="M4250" s="12"/>
      <c r="N4250" s="12"/>
      <c r="O4250" s="12"/>
      <c r="P4250" s="12"/>
      <c r="Q4250" s="12"/>
      <c r="R4250" s="12"/>
      <c r="S4250" s="12"/>
      <c r="T4250" s="12"/>
      <c r="U4250" s="12"/>
      <c r="V4250" s="12"/>
      <c r="W4250" s="12"/>
      <c r="X4250" s="12"/>
      <c r="Y4250" s="12"/>
      <c r="Z4250" s="12"/>
      <c r="AA4250" s="12"/>
      <c r="AB4250" s="12"/>
      <c r="AC4250" s="12"/>
      <c r="AD4250" s="12"/>
      <c r="AE4250" s="12"/>
      <c r="AF4250" s="12"/>
      <c r="AG4250" s="12"/>
      <c r="AH4250" s="12"/>
      <c r="AI4250" s="12"/>
      <c r="AJ4250" s="12"/>
      <c r="AK4250" s="12"/>
      <c r="AL4250" s="12"/>
      <c r="AM4250" s="12"/>
      <c r="AN4250" s="12"/>
      <c r="AO4250" s="12"/>
      <c r="AP4250" s="12"/>
      <c r="AQ4250" s="12"/>
      <c r="AR4250" s="12"/>
      <c r="AS4250" s="12"/>
      <c r="AT4250" s="12"/>
      <c r="AU4250" s="12"/>
      <c r="AV4250" s="12"/>
      <c r="AW4250" s="12"/>
      <c r="AX4250" s="12"/>
      <c r="AY4250" s="12"/>
      <c r="AZ4250" s="12"/>
      <c r="BA4250" s="12"/>
      <c r="BB4250" s="12"/>
      <c r="BC4250" s="12"/>
      <c r="BD4250" s="12"/>
      <c r="BE4250" s="12"/>
      <c r="BF4250" s="12"/>
      <c r="BG4250" s="12"/>
      <c r="BH4250" s="12"/>
      <c r="BI4250" s="12"/>
      <c r="BJ4250" s="12"/>
      <c r="BK4250" s="12"/>
      <c r="BL4250" s="12"/>
      <c r="BM4250" s="12"/>
      <c r="BN4250" s="12"/>
      <c r="BO4250" s="12"/>
      <c r="BP4250" s="12"/>
      <c r="BQ4250" s="12"/>
      <c r="BR4250" s="12"/>
      <c r="BS4250" s="12"/>
      <c r="BT4250" s="12"/>
      <c r="BU4250" s="12"/>
      <c r="BV4250" s="12"/>
      <c r="BW4250" s="12"/>
      <c r="BX4250" s="12"/>
      <c r="BY4250" s="12"/>
      <c r="BZ4250" s="12"/>
      <c r="CA4250" s="12"/>
      <c r="CB4250" s="12"/>
      <c r="CC4250" s="12"/>
      <c r="CD4250" s="12"/>
      <c r="CE4250" s="12"/>
      <c r="CF4250" s="12"/>
      <c r="CG4250" s="12"/>
      <c r="CH4250" s="12"/>
      <c r="CI4250" s="12"/>
      <c r="CJ4250" s="12"/>
      <c r="CK4250" s="12"/>
      <c r="CL4250" s="12"/>
      <c r="CM4250" s="12"/>
      <c r="CN4250" s="12"/>
      <c r="CO4250" s="12"/>
      <c r="CP4250" s="12"/>
      <c r="CQ4250" s="12"/>
      <c r="CR4250" s="12"/>
      <c r="CS4250" s="12"/>
      <c r="CT4250" s="12"/>
      <c r="CU4250" s="12"/>
      <c r="CV4250" s="12"/>
      <c r="CW4250" s="12"/>
      <c r="CX4250" s="12"/>
      <c r="CY4250" s="12"/>
      <c r="CZ4250" s="12"/>
      <c r="DA4250" s="12"/>
      <c r="DB4250" s="12"/>
      <c r="DC4250" s="12"/>
      <c r="DD4250" s="12"/>
      <c r="DE4250" s="12"/>
      <c r="DF4250" s="12"/>
      <c r="DG4250" s="12"/>
      <c r="DH4250" s="12"/>
      <c r="DI4250" s="12"/>
      <c r="DJ4250" s="12"/>
      <c r="DK4250" s="12"/>
      <c r="DL4250" s="12"/>
      <c r="DM4250" s="12"/>
      <c r="DN4250" s="12"/>
      <c r="DO4250" s="12"/>
      <c r="DP4250" s="12"/>
      <c r="DQ4250" s="12"/>
      <c r="DR4250" s="12"/>
      <c r="DS4250" s="12"/>
      <c r="DT4250" s="12"/>
      <c r="DU4250" s="12"/>
      <c r="DV4250" s="12"/>
    </row>
    <row r="4251" spans="1:126" s="14" customFormat="1" ht="105.75" thickBot="1" x14ac:dyDescent="0.3">
      <c r="A4251" s="12"/>
      <c r="B4251" s="13">
        <f t="shared" si="69"/>
        <v>4242</v>
      </c>
      <c r="C4251" s="2" t="s">
        <v>3814</v>
      </c>
      <c r="D4251" s="9">
        <v>8429</v>
      </c>
      <c r="E4251" s="2" t="s">
        <v>3619</v>
      </c>
      <c r="F4251" s="2" t="s">
        <v>4104</v>
      </c>
      <c r="G4251" s="2" t="s">
        <v>6952</v>
      </c>
      <c r="H4251" s="2" t="s">
        <v>334</v>
      </c>
      <c r="J4251" s="12"/>
      <c r="K4251" s="12"/>
      <c r="L4251" s="12"/>
      <c r="M4251" s="12"/>
      <c r="N4251" s="12"/>
      <c r="O4251" s="12"/>
      <c r="P4251" s="12"/>
      <c r="Q4251" s="12"/>
      <c r="R4251" s="12"/>
      <c r="S4251" s="12"/>
      <c r="T4251" s="12"/>
      <c r="U4251" s="12"/>
      <c r="V4251" s="12"/>
      <c r="W4251" s="12"/>
      <c r="X4251" s="12"/>
      <c r="Y4251" s="12"/>
      <c r="Z4251" s="12"/>
      <c r="AA4251" s="12"/>
      <c r="AB4251" s="12"/>
      <c r="AC4251" s="12"/>
      <c r="AD4251" s="12"/>
      <c r="AE4251" s="12"/>
      <c r="AF4251" s="12"/>
      <c r="AG4251" s="12"/>
      <c r="AH4251" s="12"/>
      <c r="AI4251" s="12"/>
      <c r="AJ4251" s="12"/>
      <c r="AK4251" s="12"/>
      <c r="AL4251" s="12"/>
      <c r="AM4251" s="12"/>
      <c r="AN4251" s="12"/>
      <c r="AO4251" s="12"/>
      <c r="AP4251" s="12"/>
      <c r="AQ4251" s="12"/>
      <c r="AR4251" s="12"/>
      <c r="AS4251" s="12"/>
      <c r="AT4251" s="12"/>
      <c r="AU4251" s="12"/>
      <c r="AV4251" s="12"/>
      <c r="AW4251" s="12"/>
      <c r="AX4251" s="12"/>
      <c r="AY4251" s="12"/>
      <c r="AZ4251" s="12"/>
      <c r="BA4251" s="12"/>
      <c r="BB4251" s="12"/>
      <c r="BC4251" s="12"/>
      <c r="BD4251" s="12"/>
      <c r="BE4251" s="12"/>
      <c r="BF4251" s="12"/>
      <c r="BG4251" s="12"/>
      <c r="BH4251" s="12"/>
      <c r="BI4251" s="12"/>
      <c r="BJ4251" s="12"/>
      <c r="BK4251" s="12"/>
      <c r="BL4251" s="12"/>
      <c r="BM4251" s="12"/>
      <c r="BN4251" s="12"/>
      <c r="BO4251" s="12"/>
      <c r="BP4251" s="12"/>
      <c r="BQ4251" s="12"/>
      <c r="BR4251" s="12"/>
      <c r="BS4251" s="12"/>
      <c r="BT4251" s="12"/>
      <c r="BU4251" s="12"/>
      <c r="BV4251" s="12"/>
      <c r="BW4251" s="12"/>
      <c r="BX4251" s="12"/>
      <c r="BY4251" s="12"/>
      <c r="BZ4251" s="12"/>
      <c r="CA4251" s="12"/>
      <c r="CB4251" s="12"/>
      <c r="CC4251" s="12"/>
      <c r="CD4251" s="12"/>
      <c r="CE4251" s="12"/>
      <c r="CF4251" s="12"/>
      <c r="CG4251" s="12"/>
      <c r="CH4251" s="12"/>
      <c r="CI4251" s="12"/>
      <c r="CJ4251" s="12"/>
      <c r="CK4251" s="12"/>
      <c r="CL4251" s="12"/>
      <c r="CM4251" s="12"/>
      <c r="CN4251" s="12"/>
      <c r="CO4251" s="12"/>
      <c r="CP4251" s="12"/>
      <c r="CQ4251" s="12"/>
      <c r="CR4251" s="12"/>
      <c r="CS4251" s="12"/>
      <c r="CT4251" s="12"/>
      <c r="CU4251" s="12"/>
      <c r="CV4251" s="12"/>
      <c r="CW4251" s="12"/>
      <c r="CX4251" s="12"/>
      <c r="CY4251" s="12"/>
      <c r="CZ4251" s="12"/>
      <c r="DA4251" s="12"/>
      <c r="DB4251" s="12"/>
      <c r="DC4251" s="12"/>
      <c r="DD4251" s="12"/>
      <c r="DE4251" s="12"/>
      <c r="DF4251" s="12"/>
      <c r="DG4251" s="12"/>
      <c r="DH4251" s="12"/>
      <c r="DI4251" s="12"/>
      <c r="DJ4251" s="12"/>
      <c r="DK4251" s="12"/>
      <c r="DL4251" s="12"/>
      <c r="DM4251" s="12"/>
      <c r="DN4251" s="12"/>
      <c r="DO4251" s="12"/>
      <c r="DP4251" s="12"/>
      <c r="DQ4251" s="12"/>
      <c r="DR4251" s="12"/>
      <c r="DS4251" s="12"/>
      <c r="DT4251" s="12"/>
      <c r="DU4251" s="12"/>
      <c r="DV4251" s="12"/>
    </row>
    <row r="4252" spans="1:126" s="14" customFormat="1" ht="90.75" thickBot="1" x14ac:dyDescent="0.3">
      <c r="A4252" s="12"/>
      <c r="B4252" s="13">
        <f t="shared" si="69"/>
        <v>4243</v>
      </c>
      <c r="C4252" s="2" t="s">
        <v>3814</v>
      </c>
      <c r="D4252" s="9">
        <v>8429</v>
      </c>
      <c r="E4252" s="2" t="s">
        <v>3619</v>
      </c>
      <c r="F4252" s="2" t="s">
        <v>3625</v>
      </c>
      <c r="G4252" s="2" t="s">
        <v>3639</v>
      </c>
      <c r="H4252" s="2" t="s">
        <v>334</v>
      </c>
      <c r="J4252" s="12"/>
      <c r="K4252" s="12"/>
      <c r="L4252" s="12"/>
      <c r="M4252" s="12"/>
      <c r="N4252" s="12"/>
      <c r="O4252" s="12"/>
      <c r="P4252" s="12"/>
      <c r="Q4252" s="12"/>
      <c r="R4252" s="12"/>
      <c r="S4252" s="12"/>
      <c r="T4252" s="12"/>
      <c r="U4252" s="12"/>
      <c r="V4252" s="12"/>
      <c r="W4252" s="12"/>
      <c r="X4252" s="12"/>
      <c r="Y4252" s="12"/>
      <c r="Z4252" s="12"/>
      <c r="AA4252" s="12"/>
      <c r="AB4252" s="12"/>
      <c r="AC4252" s="12"/>
      <c r="AD4252" s="12"/>
      <c r="AE4252" s="12"/>
      <c r="AF4252" s="12"/>
      <c r="AG4252" s="12"/>
      <c r="AH4252" s="12"/>
      <c r="AI4252" s="12"/>
      <c r="AJ4252" s="12"/>
      <c r="AK4252" s="12"/>
      <c r="AL4252" s="12"/>
      <c r="AM4252" s="12"/>
      <c r="AN4252" s="12"/>
      <c r="AO4252" s="12"/>
      <c r="AP4252" s="12"/>
      <c r="AQ4252" s="12"/>
      <c r="AR4252" s="12"/>
      <c r="AS4252" s="12"/>
      <c r="AT4252" s="12"/>
      <c r="AU4252" s="12"/>
      <c r="AV4252" s="12"/>
      <c r="AW4252" s="12"/>
      <c r="AX4252" s="12"/>
      <c r="AY4252" s="12"/>
      <c r="AZ4252" s="12"/>
      <c r="BA4252" s="12"/>
      <c r="BB4252" s="12"/>
      <c r="BC4252" s="12"/>
      <c r="BD4252" s="12"/>
      <c r="BE4252" s="12"/>
      <c r="BF4252" s="12"/>
      <c r="BG4252" s="12"/>
      <c r="BH4252" s="12"/>
      <c r="BI4252" s="12"/>
      <c r="BJ4252" s="12"/>
      <c r="BK4252" s="12"/>
      <c r="BL4252" s="12"/>
      <c r="BM4252" s="12"/>
      <c r="BN4252" s="12"/>
      <c r="BO4252" s="12"/>
      <c r="BP4252" s="12"/>
      <c r="BQ4252" s="12"/>
      <c r="BR4252" s="12"/>
      <c r="BS4252" s="12"/>
      <c r="BT4252" s="12"/>
      <c r="BU4252" s="12"/>
      <c r="BV4252" s="12"/>
      <c r="BW4252" s="12"/>
      <c r="BX4252" s="12"/>
      <c r="BY4252" s="12"/>
      <c r="BZ4252" s="12"/>
      <c r="CA4252" s="12"/>
      <c r="CB4252" s="12"/>
      <c r="CC4252" s="12"/>
      <c r="CD4252" s="12"/>
      <c r="CE4252" s="12"/>
      <c r="CF4252" s="12"/>
      <c r="CG4252" s="12"/>
      <c r="CH4252" s="12"/>
      <c r="CI4252" s="12"/>
      <c r="CJ4252" s="12"/>
      <c r="CK4252" s="12"/>
      <c r="CL4252" s="12"/>
      <c r="CM4252" s="12"/>
      <c r="CN4252" s="12"/>
      <c r="CO4252" s="12"/>
      <c r="CP4252" s="12"/>
      <c r="CQ4252" s="12"/>
      <c r="CR4252" s="12"/>
      <c r="CS4252" s="12"/>
      <c r="CT4252" s="12"/>
      <c r="CU4252" s="12"/>
      <c r="CV4252" s="12"/>
      <c r="CW4252" s="12"/>
      <c r="CX4252" s="12"/>
      <c r="CY4252" s="12"/>
      <c r="CZ4252" s="12"/>
      <c r="DA4252" s="12"/>
      <c r="DB4252" s="12"/>
      <c r="DC4252" s="12"/>
      <c r="DD4252" s="12"/>
      <c r="DE4252" s="12"/>
      <c r="DF4252" s="12"/>
      <c r="DG4252" s="12"/>
      <c r="DH4252" s="12"/>
      <c r="DI4252" s="12"/>
      <c r="DJ4252" s="12"/>
      <c r="DK4252" s="12"/>
      <c r="DL4252" s="12"/>
      <c r="DM4252" s="12"/>
      <c r="DN4252" s="12"/>
      <c r="DO4252" s="12"/>
      <c r="DP4252" s="12"/>
      <c r="DQ4252" s="12"/>
      <c r="DR4252" s="12"/>
      <c r="DS4252" s="12"/>
      <c r="DT4252" s="12"/>
      <c r="DU4252" s="12"/>
      <c r="DV4252" s="12"/>
    </row>
    <row r="4253" spans="1:126" s="14" customFormat="1" ht="90.75" thickBot="1" x14ac:dyDescent="0.3">
      <c r="A4253" s="12"/>
      <c r="B4253" s="13">
        <f t="shared" si="69"/>
        <v>4244</v>
      </c>
      <c r="C4253" s="2" t="s">
        <v>3814</v>
      </c>
      <c r="D4253" s="9">
        <v>8429</v>
      </c>
      <c r="E4253" s="2" t="s">
        <v>3619</v>
      </c>
      <c r="F4253" s="2" t="s">
        <v>3626</v>
      </c>
      <c r="G4253" s="2" t="s">
        <v>6953</v>
      </c>
      <c r="H4253" s="2" t="s">
        <v>334</v>
      </c>
      <c r="J4253" s="12"/>
      <c r="K4253" s="12"/>
      <c r="L4253" s="12"/>
      <c r="M4253" s="12"/>
      <c r="N4253" s="12"/>
      <c r="O4253" s="12"/>
      <c r="P4253" s="12"/>
      <c r="Q4253" s="12"/>
      <c r="R4253" s="12"/>
      <c r="S4253" s="12"/>
      <c r="T4253" s="12"/>
      <c r="U4253" s="12"/>
      <c r="V4253" s="12"/>
      <c r="W4253" s="12"/>
      <c r="X4253" s="12"/>
      <c r="Y4253" s="12"/>
      <c r="Z4253" s="12"/>
      <c r="AA4253" s="12"/>
      <c r="AB4253" s="12"/>
      <c r="AC4253" s="12"/>
      <c r="AD4253" s="12"/>
      <c r="AE4253" s="12"/>
      <c r="AF4253" s="12"/>
      <c r="AG4253" s="12"/>
      <c r="AH4253" s="12"/>
      <c r="AI4253" s="12"/>
      <c r="AJ4253" s="12"/>
      <c r="AK4253" s="12"/>
      <c r="AL4253" s="12"/>
      <c r="AM4253" s="12"/>
      <c r="AN4253" s="12"/>
      <c r="AO4253" s="12"/>
      <c r="AP4253" s="12"/>
      <c r="AQ4253" s="12"/>
      <c r="AR4253" s="12"/>
      <c r="AS4253" s="12"/>
      <c r="AT4253" s="12"/>
      <c r="AU4253" s="12"/>
      <c r="AV4253" s="12"/>
      <c r="AW4253" s="12"/>
      <c r="AX4253" s="12"/>
      <c r="AY4253" s="12"/>
      <c r="AZ4253" s="12"/>
      <c r="BA4253" s="12"/>
      <c r="BB4253" s="12"/>
      <c r="BC4253" s="12"/>
      <c r="BD4253" s="12"/>
      <c r="BE4253" s="12"/>
      <c r="BF4253" s="12"/>
      <c r="BG4253" s="12"/>
      <c r="BH4253" s="12"/>
      <c r="BI4253" s="12"/>
      <c r="BJ4253" s="12"/>
      <c r="BK4253" s="12"/>
      <c r="BL4253" s="12"/>
      <c r="BM4253" s="12"/>
      <c r="BN4253" s="12"/>
      <c r="BO4253" s="12"/>
      <c r="BP4253" s="12"/>
      <c r="BQ4253" s="12"/>
      <c r="BR4253" s="12"/>
      <c r="BS4253" s="12"/>
      <c r="BT4253" s="12"/>
      <c r="BU4253" s="12"/>
      <c r="BV4253" s="12"/>
      <c r="BW4253" s="12"/>
      <c r="BX4253" s="12"/>
      <c r="BY4253" s="12"/>
      <c r="BZ4253" s="12"/>
      <c r="CA4253" s="12"/>
      <c r="CB4253" s="12"/>
      <c r="CC4253" s="12"/>
      <c r="CD4253" s="12"/>
      <c r="CE4253" s="12"/>
      <c r="CF4253" s="12"/>
      <c r="CG4253" s="12"/>
      <c r="CH4253" s="12"/>
      <c r="CI4253" s="12"/>
      <c r="CJ4253" s="12"/>
      <c r="CK4253" s="12"/>
      <c r="CL4253" s="12"/>
      <c r="CM4253" s="12"/>
      <c r="CN4253" s="12"/>
      <c r="CO4253" s="12"/>
      <c r="CP4253" s="12"/>
      <c r="CQ4253" s="12"/>
      <c r="CR4253" s="12"/>
      <c r="CS4253" s="12"/>
      <c r="CT4253" s="12"/>
      <c r="CU4253" s="12"/>
      <c r="CV4253" s="12"/>
      <c r="CW4253" s="12"/>
      <c r="CX4253" s="12"/>
      <c r="CY4253" s="12"/>
      <c r="CZ4253" s="12"/>
      <c r="DA4253" s="12"/>
      <c r="DB4253" s="12"/>
      <c r="DC4253" s="12"/>
      <c r="DD4253" s="12"/>
      <c r="DE4253" s="12"/>
      <c r="DF4253" s="12"/>
      <c r="DG4253" s="12"/>
      <c r="DH4253" s="12"/>
      <c r="DI4253" s="12"/>
      <c r="DJ4253" s="12"/>
      <c r="DK4253" s="12"/>
      <c r="DL4253" s="12"/>
      <c r="DM4253" s="12"/>
      <c r="DN4253" s="12"/>
      <c r="DO4253" s="12"/>
      <c r="DP4253" s="12"/>
      <c r="DQ4253" s="12"/>
      <c r="DR4253" s="12"/>
      <c r="DS4253" s="12"/>
      <c r="DT4253" s="12"/>
      <c r="DU4253" s="12"/>
      <c r="DV4253" s="12"/>
    </row>
    <row r="4254" spans="1:126" s="14" customFormat="1" ht="75.75" thickBot="1" x14ac:dyDescent="0.3">
      <c r="A4254" s="12"/>
      <c r="B4254" s="13">
        <f t="shared" si="69"/>
        <v>4245</v>
      </c>
      <c r="C4254" s="2" t="s">
        <v>3814</v>
      </c>
      <c r="D4254" s="9">
        <v>8429</v>
      </c>
      <c r="E4254" s="2" t="s">
        <v>3619</v>
      </c>
      <c r="F4254" s="2" t="s">
        <v>4271</v>
      </c>
      <c r="G4254" s="2" t="s">
        <v>3640</v>
      </c>
      <c r="H4254" s="2" t="s">
        <v>334</v>
      </c>
      <c r="J4254" s="12"/>
      <c r="K4254" s="12"/>
      <c r="L4254" s="12"/>
      <c r="M4254" s="12"/>
      <c r="N4254" s="12"/>
      <c r="O4254" s="12"/>
      <c r="P4254" s="12"/>
      <c r="Q4254" s="12"/>
      <c r="R4254" s="12"/>
      <c r="S4254" s="12"/>
      <c r="T4254" s="12"/>
      <c r="U4254" s="12"/>
      <c r="V4254" s="12"/>
      <c r="W4254" s="12"/>
      <c r="X4254" s="12"/>
      <c r="Y4254" s="12"/>
      <c r="Z4254" s="12"/>
      <c r="AA4254" s="12"/>
      <c r="AB4254" s="12"/>
      <c r="AC4254" s="12"/>
      <c r="AD4254" s="12"/>
      <c r="AE4254" s="12"/>
      <c r="AF4254" s="12"/>
      <c r="AG4254" s="12"/>
      <c r="AH4254" s="12"/>
      <c r="AI4254" s="12"/>
      <c r="AJ4254" s="12"/>
      <c r="AK4254" s="12"/>
      <c r="AL4254" s="12"/>
      <c r="AM4254" s="12"/>
      <c r="AN4254" s="12"/>
      <c r="AO4254" s="12"/>
      <c r="AP4254" s="12"/>
      <c r="AQ4254" s="12"/>
      <c r="AR4254" s="12"/>
      <c r="AS4254" s="12"/>
      <c r="AT4254" s="12"/>
      <c r="AU4254" s="12"/>
      <c r="AV4254" s="12"/>
      <c r="AW4254" s="12"/>
      <c r="AX4254" s="12"/>
      <c r="AY4254" s="12"/>
      <c r="AZ4254" s="12"/>
      <c r="BA4254" s="12"/>
      <c r="BB4254" s="12"/>
      <c r="BC4254" s="12"/>
      <c r="BD4254" s="12"/>
      <c r="BE4254" s="12"/>
      <c r="BF4254" s="12"/>
      <c r="BG4254" s="12"/>
      <c r="BH4254" s="12"/>
      <c r="BI4254" s="12"/>
      <c r="BJ4254" s="12"/>
      <c r="BK4254" s="12"/>
      <c r="BL4254" s="12"/>
      <c r="BM4254" s="12"/>
      <c r="BN4254" s="12"/>
      <c r="BO4254" s="12"/>
      <c r="BP4254" s="12"/>
      <c r="BQ4254" s="12"/>
      <c r="BR4254" s="12"/>
      <c r="BS4254" s="12"/>
      <c r="BT4254" s="12"/>
      <c r="BU4254" s="12"/>
      <c r="BV4254" s="12"/>
      <c r="BW4254" s="12"/>
      <c r="BX4254" s="12"/>
      <c r="BY4254" s="12"/>
      <c r="BZ4254" s="12"/>
      <c r="CA4254" s="12"/>
      <c r="CB4254" s="12"/>
      <c r="CC4254" s="12"/>
      <c r="CD4254" s="12"/>
      <c r="CE4254" s="12"/>
      <c r="CF4254" s="12"/>
      <c r="CG4254" s="12"/>
      <c r="CH4254" s="12"/>
      <c r="CI4254" s="12"/>
      <c r="CJ4254" s="12"/>
      <c r="CK4254" s="12"/>
      <c r="CL4254" s="12"/>
      <c r="CM4254" s="12"/>
      <c r="CN4254" s="12"/>
      <c r="CO4254" s="12"/>
      <c r="CP4254" s="12"/>
      <c r="CQ4254" s="12"/>
      <c r="CR4254" s="12"/>
      <c r="CS4254" s="12"/>
      <c r="CT4254" s="12"/>
      <c r="CU4254" s="12"/>
      <c r="CV4254" s="12"/>
      <c r="CW4254" s="12"/>
      <c r="CX4254" s="12"/>
      <c r="CY4254" s="12"/>
      <c r="CZ4254" s="12"/>
      <c r="DA4254" s="12"/>
      <c r="DB4254" s="12"/>
      <c r="DC4254" s="12"/>
      <c r="DD4254" s="12"/>
      <c r="DE4254" s="12"/>
      <c r="DF4254" s="12"/>
      <c r="DG4254" s="12"/>
      <c r="DH4254" s="12"/>
      <c r="DI4254" s="12"/>
      <c r="DJ4254" s="12"/>
      <c r="DK4254" s="12"/>
      <c r="DL4254" s="12"/>
      <c r="DM4254" s="12"/>
      <c r="DN4254" s="12"/>
      <c r="DO4254" s="12"/>
      <c r="DP4254" s="12"/>
      <c r="DQ4254" s="12"/>
      <c r="DR4254" s="12"/>
      <c r="DS4254" s="12"/>
      <c r="DT4254" s="12"/>
      <c r="DU4254" s="12"/>
      <c r="DV4254" s="12"/>
    </row>
    <row r="4255" spans="1:126" s="14" customFormat="1" ht="60.75" thickBot="1" x14ac:dyDescent="0.3">
      <c r="A4255" s="12"/>
      <c r="B4255" s="13">
        <f t="shared" si="69"/>
        <v>4246</v>
      </c>
      <c r="C4255" s="2" t="s">
        <v>3814</v>
      </c>
      <c r="D4255" s="9">
        <v>8429</v>
      </c>
      <c r="E4255" s="2" t="s">
        <v>3619</v>
      </c>
      <c r="F4255" s="2" t="s">
        <v>3627</v>
      </c>
      <c r="G4255" s="2" t="s">
        <v>3641</v>
      </c>
      <c r="H4255" s="2" t="s">
        <v>334</v>
      </c>
      <c r="J4255" s="12"/>
      <c r="K4255" s="12"/>
      <c r="L4255" s="12"/>
      <c r="M4255" s="12"/>
      <c r="N4255" s="12"/>
      <c r="O4255" s="12"/>
      <c r="P4255" s="12"/>
      <c r="Q4255" s="12"/>
      <c r="R4255" s="12"/>
      <c r="S4255" s="12"/>
      <c r="T4255" s="12"/>
      <c r="U4255" s="12"/>
      <c r="V4255" s="12"/>
      <c r="W4255" s="12"/>
      <c r="X4255" s="12"/>
      <c r="Y4255" s="12"/>
      <c r="Z4255" s="12"/>
      <c r="AA4255" s="12"/>
      <c r="AB4255" s="12"/>
      <c r="AC4255" s="12"/>
      <c r="AD4255" s="12"/>
      <c r="AE4255" s="12"/>
      <c r="AF4255" s="12"/>
      <c r="AG4255" s="12"/>
      <c r="AH4255" s="12"/>
      <c r="AI4255" s="12"/>
      <c r="AJ4255" s="12"/>
      <c r="AK4255" s="12"/>
      <c r="AL4255" s="12"/>
      <c r="AM4255" s="12"/>
      <c r="AN4255" s="12"/>
      <c r="AO4255" s="12"/>
      <c r="AP4255" s="12"/>
      <c r="AQ4255" s="12"/>
      <c r="AR4255" s="12"/>
      <c r="AS4255" s="12"/>
      <c r="AT4255" s="12"/>
      <c r="AU4255" s="12"/>
      <c r="AV4255" s="12"/>
      <c r="AW4255" s="12"/>
      <c r="AX4255" s="12"/>
      <c r="AY4255" s="12"/>
      <c r="AZ4255" s="12"/>
      <c r="BA4255" s="12"/>
      <c r="BB4255" s="12"/>
      <c r="BC4255" s="12"/>
      <c r="BD4255" s="12"/>
      <c r="BE4255" s="12"/>
      <c r="BF4255" s="12"/>
      <c r="BG4255" s="12"/>
      <c r="BH4255" s="12"/>
      <c r="BI4255" s="12"/>
      <c r="BJ4255" s="12"/>
      <c r="BK4255" s="12"/>
      <c r="BL4255" s="12"/>
      <c r="BM4255" s="12"/>
      <c r="BN4255" s="12"/>
      <c r="BO4255" s="12"/>
      <c r="BP4255" s="12"/>
      <c r="BQ4255" s="12"/>
      <c r="BR4255" s="12"/>
      <c r="BS4255" s="12"/>
      <c r="BT4255" s="12"/>
      <c r="BU4255" s="12"/>
      <c r="BV4255" s="12"/>
      <c r="BW4255" s="12"/>
      <c r="BX4255" s="12"/>
      <c r="BY4255" s="12"/>
      <c r="BZ4255" s="12"/>
      <c r="CA4255" s="12"/>
      <c r="CB4255" s="12"/>
      <c r="CC4255" s="12"/>
      <c r="CD4255" s="12"/>
      <c r="CE4255" s="12"/>
      <c r="CF4255" s="12"/>
      <c r="CG4255" s="12"/>
      <c r="CH4255" s="12"/>
      <c r="CI4255" s="12"/>
      <c r="CJ4255" s="12"/>
      <c r="CK4255" s="12"/>
      <c r="CL4255" s="12"/>
      <c r="CM4255" s="12"/>
      <c r="CN4255" s="12"/>
      <c r="CO4255" s="12"/>
      <c r="CP4255" s="12"/>
      <c r="CQ4255" s="12"/>
      <c r="CR4255" s="12"/>
      <c r="CS4255" s="12"/>
      <c r="CT4255" s="12"/>
      <c r="CU4255" s="12"/>
      <c r="CV4255" s="12"/>
      <c r="CW4255" s="12"/>
      <c r="CX4255" s="12"/>
      <c r="CY4255" s="12"/>
      <c r="CZ4255" s="12"/>
      <c r="DA4255" s="12"/>
      <c r="DB4255" s="12"/>
      <c r="DC4255" s="12"/>
      <c r="DD4255" s="12"/>
      <c r="DE4255" s="12"/>
      <c r="DF4255" s="12"/>
      <c r="DG4255" s="12"/>
      <c r="DH4255" s="12"/>
      <c r="DI4255" s="12"/>
      <c r="DJ4255" s="12"/>
      <c r="DK4255" s="12"/>
      <c r="DL4255" s="12"/>
      <c r="DM4255" s="12"/>
      <c r="DN4255" s="12"/>
      <c r="DO4255" s="12"/>
      <c r="DP4255" s="12"/>
      <c r="DQ4255" s="12"/>
      <c r="DR4255" s="12"/>
      <c r="DS4255" s="12"/>
      <c r="DT4255" s="12"/>
      <c r="DU4255" s="12"/>
      <c r="DV4255" s="12"/>
    </row>
    <row r="4256" spans="1:126" s="14" customFormat="1" ht="90.75" thickBot="1" x14ac:dyDescent="0.3">
      <c r="A4256" s="12"/>
      <c r="B4256" s="13">
        <f t="shared" si="69"/>
        <v>4247</v>
      </c>
      <c r="C4256" s="2" t="s">
        <v>3814</v>
      </c>
      <c r="D4256" s="9">
        <v>8429</v>
      </c>
      <c r="E4256" s="2" t="s">
        <v>3619</v>
      </c>
      <c r="F4256" s="2" t="s">
        <v>3628</v>
      </c>
      <c r="G4256" s="2" t="s">
        <v>3642</v>
      </c>
      <c r="H4256" s="2" t="s">
        <v>334</v>
      </c>
      <c r="J4256" s="12"/>
      <c r="K4256" s="12"/>
      <c r="L4256" s="12"/>
      <c r="M4256" s="12"/>
      <c r="N4256" s="12"/>
      <c r="O4256" s="12"/>
      <c r="P4256" s="12"/>
      <c r="Q4256" s="12"/>
      <c r="R4256" s="12"/>
      <c r="S4256" s="12"/>
      <c r="T4256" s="12"/>
      <c r="U4256" s="12"/>
      <c r="V4256" s="12"/>
      <c r="W4256" s="12"/>
      <c r="X4256" s="12"/>
      <c r="Y4256" s="12"/>
      <c r="Z4256" s="12"/>
      <c r="AA4256" s="12"/>
      <c r="AB4256" s="12"/>
      <c r="AC4256" s="12"/>
      <c r="AD4256" s="12"/>
      <c r="AE4256" s="12"/>
      <c r="AF4256" s="12"/>
      <c r="AG4256" s="12"/>
      <c r="AH4256" s="12"/>
      <c r="AI4256" s="12"/>
      <c r="AJ4256" s="12"/>
      <c r="AK4256" s="12"/>
      <c r="AL4256" s="12"/>
      <c r="AM4256" s="12"/>
      <c r="AN4256" s="12"/>
      <c r="AO4256" s="12"/>
      <c r="AP4256" s="12"/>
      <c r="AQ4256" s="12"/>
      <c r="AR4256" s="12"/>
      <c r="AS4256" s="12"/>
      <c r="AT4256" s="12"/>
      <c r="AU4256" s="12"/>
      <c r="AV4256" s="12"/>
      <c r="AW4256" s="12"/>
      <c r="AX4256" s="12"/>
      <c r="AY4256" s="12"/>
      <c r="AZ4256" s="12"/>
      <c r="BA4256" s="12"/>
      <c r="BB4256" s="12"/>
      <c r="BC4256" s="12"/>
      <c r="BD4256" s="12"/>
      <c r="BE4256" s="12"/>
      <c r="BF4256" s="12"/>
      <c r="BG4256" s="12"/>
      <c r="BH4256" s="12"/>
      <c r="BI4256" s="12"/>
      <c r="BJ4256" s="12"/>
      <c r="BK4256" s="12"/>
      <c r="BL4256" s="12"/>
      <c r="BM4256" s="12"/>
      <c r="BN4256" s="12"/>
      <c r="BO4256" s="12"/>
      <c r="BP4256" s="12"/>
      <c r="BQ4256" s="12"/>
      <c r="BR4256" s="12"/>
      <c r="BS4256" s="12"/>
      <c r="BT4256" s="12"/>
      <c r="BU4256" s="12"/>
      <c r="BV4256" s="12"/>
      <c r="BW4256" s="12"/>
      <c r="BX4256" s="12"/>
      <c r="BY4256" s="12"/>
      <c r="BZ4256" s="12"/>
      <c r="CA4256" s="12"/>
      <c r="CB4256" s="12"/>
      <c r="CC4256" s="12"/>
      <c r="CD4256" s="12"/>
      <c r="CE4256" s="12"/>
      <c r="CF4256" s="12"/>
      <c r="CG4256" s="12"/>
      <c r="CH4256" s="12"/>
      <c r="CI4256" s="12"/>
      <c r="CJ4256" s="12"/>
      <c r="CK4256" s="12"/>
      <c r="CL4256" s="12"/>
      <c r="CM4256" s="12"/>
      <c r="CN4256" s="12"/>
      <c r="CO4256" s="12"/>
      <c r="CP4256" s="12"/>
      <c r="CQ4256" s="12"/>
      <c r="CR4256" s="12"/>
      <c r="CS4256" s="12"/>
      <c r="CT4256" s="12"/>
      <c r="CU4256" s="12"/>
      <c r="CV4256" s="12"/>
      <c r="CW4256" s="12"/>
      <c r="CX4256" s="12"/>
      <c r="CY4256" s="12"/>
      <c r="CZ4256" s="12"/>
      <c r="DA4256" s="12"/>
      <c r="DB4256" s="12"/>
      <c r="DC4256" s="12"/>
      <c r="DD4256" s="12"/>
      <c r="DE4256" s="12"/>
      <c r="DF4256" s="12"/>
      <c r="DG4256" s="12"/>
      <c r="DH4256" s="12"/>
      <c r="DI4256" s="12"/>
      <c r="DJ4256" s="12"/>
      <c r="DK4256" s="12"/>
      <c r="DL4256" s="12"/>
      <c r="DM4256" s="12"/>
      <c r="DN4256" s="12"/>
      <c r="DO4256" s="12"/>
      <c r="DP4256" s="12"/>
      <c r="DQ4256" s="12"/>
      <c r="DR4256" s="12"/>
      <c r="DS4256" s="12"/>
      <c r="DT4256" s="12"/>
      <c r="DU4256" s="12"/>
      <c r="DV4256" s="12"/>
    </row>
    <row r="4257" spans="1:126" s="14" customFormat="1" ht="75.75" thickBot="1" x14ac:dyDescent="0.3">
      <c r="A4257" s="12"/>
      <c r="B4257" s="13">
        <f t="shared" si="69"/>
        <v>4248</v>
      </c>
      <c r="C4257" s="2" t="s">
        <v>3814</v>
      </c>
      <c r="D4257" s="9">
        <v>8429</v>
      </c>
      <c r="E4257" s="2" t="s">
        <v>3619</v>
      </c>
      <c r="F4257" s="2" t="s">
        <v>3629</v>
      </c>
      <c r="G4257" s="2" t="s">
        <v>3643</v>
      </c>
      <c r="H4257" s="2" t="s">
        <v>334</v>
      </c>
      <c r="J4257" s="12"/>
      <c r="K4257" s="12"/>
      <c r="L4257" s="12"/>
      <c r="M4257" s="12"/>
      <c r="N4257" s="12"/>
      <c r="O4257" s="12"/>
      <c r="P4257" s="12"/>
      <c r="Q4257" s="12"/>
      <c r="R4257" s="12"/>
      <c r="S4257" s="12"/>
      <c r="T4257" s="12"/>
      <c r="U4257" s="12"/>
      <c r="V4257" s="12"/>
      <c r="W4257" s="12"/>
      <c r="X4257" s="12"/>
      <c r="Y4257" s="12"/>
      <c r="Z4257" s="12"/>
      <c r="AA4257" s="12"/>
      <c r="AB4257" s="12"/>
      <c r="AC4257" s="12"/>
      <c r="AD4257" s="12"/>
      <c r="AE4257" s="12"/>
      <c r="AF4257" s="12"/>
      <c r="AG4257" s="12"/>
      <c r="AH4257" s="12"/>
      <c r="AI4257" s="12"/>
      <c r="AJ4257" s="12"/>
      <c r="AK4257" s="12"/>
      <c r="AL4257" s="12"/>
      <c r="AM4257" s="12"/>
      <c r="AN4257" s="12"/>
      <c r="AO4257" s="12"/>
      <c r="AP4257" s="12"/>
      <c r="AQ4257" s="12"/>
      <c r="AR4257" s="12"/>
      <c r="AS4257" s="12"/>
      <c r="AT4257" s="12"/>
      <c r="AU4257" s="12"/>
      <c r="AV4257" s="12"/>
      <c r="AW4257" s="12"/>
      <c r="AX4257" s="12"/>
      <c r="AY4257" s="12"/>
      <c r="AZ4257" s="12"/>
      <c r="BA4257" s="12"/>
      <c r="BB4257" s="12"/>
      <c r="BC4257" s="12"/>
      <c r="BD4257" s="12"/>
      <c r="BE4257" s="12"/>
      <c r="BF4257" s="12"/>
      <c r="BG4257" s="12"/>
      <c r="BH4257" s="12"/>
      <c r="BI4257" s="12"/>
      <c r="BJ4257" s="12"/>
      <c r="BK4257" s="12"/>
      <c r="BL4257" s="12"/>
      <c r="BM4257" s="12"/>
      <c r="BN4257" s="12"/>
      <c r="BO4257" s="12"/>
      <c r="BP4257" s="12"/>
      <c r="BQ4257" s="12"/>
      <c r="BR4257" s="12"/>
      <c r="BS4257" s="12"/>
      <c r="BT4257" s="12"/>
      <c r="BU4257" s="12"/>
      <c r="BV4257" s="12"/>
      <c r="BW4257" s="12"/>
      <c r="BX4257" s="12"/>
      <c r="BY4257" s="12"/>
      <c r="BZ4257" s="12"/>
      <c r="CA4257" s="12"/>
      <c r="CB4257" s="12"/>
      <c r="CC4257" s="12"/>
      <c r="CD4257" s="12"/>
      <c r="CE4257" s="12"/>
      <c r="CF4257" s="12"/>
      <c r="CG4257" s="12"/>
      <c r="CH4257" s="12"/>
      <c r="CI4257" s="12"/>
      <c r="CJ4257" s="12"/>
      <c r="CK4257" s="12"/>
      <c r="CL4257" s="12"/>
      <c r="CM4257" s="12"/>
      <c r="CN4257" s="12"/>
      <c r="CO4257" s="12"/>
      <c r="CP4257" s="12"/>
      <c r="CQ4257" s="12"/>
      <c r="CR4257" s="12"/>
      <c r="CS4257" s="12"/>
      <c r="CT4257" s="12"/>
      <c r="CU4257" s="12"/>
      <c r="CV4257" s="12"/>
      <c r="CW4257" s="12"/>
      <c r="CX4257" s="12"/>
      <c r="CY4257" s="12"/>
      <c r="CZ4257" s="12"/>
      <c r="DA4257" s="12"/>
      <c r="DB4257" s="12"/>
      <c r="DC4257" s="12"/>
      <c r="DD4257" s="12"/>
      <c r="DE4257" s="12"/>
      <c r="DF4257" s="12"/>
      <c r="DG4257" s="12"/>
      <c r="DH4257" s="12"/>
      <c r="DI4257" s="12"/>
      <c r="DJ4257" s="12"/>
      <c r="DK4257" s="12"/>
      <c r="DL4257" s="12"/>
      <c r="DM4257" s="12"/>
      <c r="DN4257" s="12"/>
      <c r="DO4257" s="12"/>
      <c r="DP4257" s="12"/>
      <c r="DQ4257" s="12"/>
      <c r="DR4257" s="12"/>
      <c r="DS4257" s="12"/>
      <c r="DT4257" s="12"/>
      <c r="DU4257" s="12"/>
      <c r="DV4257" s="12"/>
    </row>
    <row r="4258" spans="1:126" s="14" customFormat="1" ht="90.75" thickBot="1" x14ac:dyDescent="0.3">
      <c r="A4258" s="12"/>
      <c r="B4258" s="13">
        <f t="shared" si="69"/>
        <v>4249</v>
      </c>
      <c r="C4258" s="2" t="s">
        <v>3814</v>
      </c>
      <c r="D4258" s="9">
        <v>8429</v>
      </c>
      <c r="E4258" s="2" t="s">
        <v>3619</v>
      </c>
      <c r="F4258" s="2" t="s">
        <v>3630</v>
      </c>
      <c r="G4258" s="2" t="s">
        <v>3644</v>
      </c>
      <c r="H4258" s="2" t="s">
        <v>334</v>
      </c>
      <c r="J4258" s="12"/>
      <c r="K4258" s="12"/>
      <c r="L4258" s="12"/>
      <c r="M4258" s="12"/>
      <c r="N4258" s="12"/>
      <c r="O4258" s="12"/>
      <c r="P4258" s="12"/>
      <c r="Q4258" s="12"/>
      <c r="R4258" s="12"/>
      <c r="S4258" s="12"/>
      <c r="T4258" s="12"/>
      <c r="U4258" s="12"/>
      <c r="V4258" s="12"/>
      <c r="W4258" s="12"/>
      <c r="X4258" s="12"/>
      <c r="Y4258" s="12"/>
      <c r="Z4258" s="12"/>
      <c r="AA4258" s="12"/>
      <c r="AB4258" s="12"/>
      <c r="AC4258" s="12"/>
      <c r="AD4258" s="12"/>
      <c r="AE4258" s="12"/>
      <c r="AF4258" s="12"/>
      <c r="AG4258" s="12"/>
      <c r="AH4258" s="12"/>
      <c r="AI4258" s="12"/>
      <c r="AJ4258" s="12"/>
      <c r="AK4258" s="12"/>
      <c r="AL4258" s="12"/>
      <c r="AM4258" s="12"/>
      <c r="AN4258" s="12"/>
      <c r="AO4258" s="12"/>
      <c r="AP4258" s="12"/>
      <c r="AQ4258" s="12"/>
      <c r="AR4258" s="12"/>
      <c r="AS4258" s="12"/>
      <c r="AT4258" s="12"/>
      <c r="AU4258" s="12"/>
      <c r="AV4258" s="12"/>
      <c r="AW4258" s="12"/>
      <c r="AX4258" s="12"/>
      <c r="AY4258" s="12"/>
      <c r="AZ4258" s="12"/>
      <c r="BA4258" s="12"/>
      <c r="BB4258" s="12"/>
      <c r="BC4258" s="12"/>
      <c r="BD4258" s="12"/>
      <c r="BE4258" s="12"/>
      <c r="BF4258" s="12"/>
      <c r="BG4258" s="12"/>
      <c r="BH4258" s="12"/>
      <c r="BI4258" s="12"/>
      <c r="BJ4258" s="12"/>
      <c r="BK4258" s="12"/>
      <c r="BL4258" s="12"/>
      <c r="BM4258" s="12"/>
      <c r="BN4258" s="12"/>
      <c r="BO4258" s="12"/>
      <c r="BP4258" s="12"/>
      <c r="BQ4258" s="12"/>
      <c r="BR4258" s="12"/>
      <c r="BS4258" s="12"/>
      <c r="BT4258" s="12"/>
      <c r="BU4258" s="12"/>
      <c r="BV4258" s="12"/>
      <c r="BW4258" s="12"/>
      <c r="BX4258" s="12"/>
      <c r="BY4258" s="12"/>
      <c r="BZ4258" s="12"/>
      <c r="CA4258" s="12"/>
      <c r="CB4258" s="12"/>
      <c r="CC4258" s="12"/>
      <c r="CD4258" s="12"/>
      <c r="CE4258" s="12"/>
      <c r="CF4258" s="12"/>
      <c r="CG4258" s="12"/>
      <c r="CH4258" s="12"/>
      <c r="CI4258" s="12"/>
      <c r="CJ4258" s="12"/>
      <c r="CK4258" s="12"/>
      <c r="CL4258" s="12"/>
      <c r="CM4258" s="12"/>
      <c r="CN4258" s="12"/>
      <c r="CO4258" s="12"/>
      <c r="CP4258" s="12"/>
      <c r="CQ4258" s="12"/>
      <c r="CR4258" s="12"/>
      <c r="CS4258" s="12"/>
      <c r="CT4258" s="12"/>
      <c r="CU4258" s="12"/>
      <c r="CV4258" s="12"/>
      <c r="CW4258" s="12"/>
      <c r="CX4258" s="12"/>
      <c r="CY4258" s="12"/>
      <c r="CZ4258" s="12"/>
      <c r="DA4258" s="12"/>
      <c r="DB4258" s="12"/>
      <c r="DC4258" s="12"/>
      <c r="DD4258" s="12"/>
      <c r="DE4258" s="12"/>
      <c r="DF4258" s="12"/>
      <c r="DG4258" s="12"/>
      <c r="DH4258" s="12"/>
      <c r="DI4258" s="12"/>
      <c r="DJ4258" s="12"/>
      <c r="DK4258" s="12"/>
      <c r="DL4258" s="12"/>
      <c r="DM4258" s="12"/>
      <c r="DN4258" s="12"/>
      <c r="DO4258" s="12"/>
      <c r="DP4258" s="12"/>
      <c r="DQ4258" s="12"/>
      <c r="DR4258" s="12"/>
      <c r="DS4258" s="12"/>
      <c r="DT4258" s="12"/>
      <c r="DU4258" s="12"/>
      <c r="DV4258" s="12"/>
    </row>
    <row r="4259" spans="1:126" s="14" customFormat="1" ht="60.75" thickBot="1" x14ac:dyDescent="0.3">
      <c r="A4259" s="12"/>
      <c r="B4259" s="13">
        <f t="shared" si="69"/>
        <v>4250</v>
      </c>
      <c r="C4259" s="2" t="s">
        <v>3814</v>
      </c>
      <c r="D4259" s="9">
        <v>8429</v>
      </c>
      <c r="E4259" s="2" t="s">
        <v>3619</v>
      </c>
      <c r="F4259" s="2" t="s">
        <v>3610</v>
      </c>
      <c r="G4259" s="2" t="s">
        <v>3617</v>
      </c>
      <c r="H4259" s="2" t="s">
        <v>334</v>
      </c>
      <c r="J4259" s="12"/>
      <c r="K4259" s="12"/>
      <c r="L4259" s="12"/>
      <c r="M4259" s="12"/>
      <c r="N4259" s="12"/>
      <c r="O4259" s="12"/>
      <c r="P4259" s="12"/>
      <c r="Q4259" s="12"/>
      <c r="R4259" s="12"/>
      <c r="S4259" s="12"/>
      <c r="T4259" s="12"/>
      <c r="U4259" s="12"/>
      <c r="V4259" s="12"/>
      <c r="W4259" s="12"/>
      <c r="X4259" s="12"/>
      <c r="Y4259" s="12"/>
      <c r="Z4259" s="12"/>
      <c r="AA4259" s="12"/>
      <c r="AB4259" s="12"/>
      <c r="AC4259" s="12"/>
      <c r="AD4259" s="12"/>
      <c r="AE4259" s="12"/>
      <c r="AF4259" s="12"/>
      <c r="AG4259" s="12"/>
      <c r="AH4259" s="12"/>
      <c r="AI4259" s="12"/>
      <c r="AJ4259" s="12"/>
      <c r="AK4259" s="12"/>
      <c r="AL4259" s="12"/>
      <c r="AM4259" s="12"/>
      <c r="AN4259" s="12"/>
      <c r="AO4259" s="12"/>
      <c r="AP4259" s="12"/>
      <c r="AQ4259" s="12"/>
      <c r="AR4259" s="12"/>
      <c r="AS4259" s="12"/>
      <c r="AT4259" s="12"/>
      <c r="AU4259" s="12"/>
      <c r="AV4259" s="12"/>
      <c r="AW4259" s="12"/>
      <c r="AX4259" s="12"/>
      <c r="AY4259" s="12"/>
      <c r="AZ4259" s="12"/>
      <c r="BA4259" s="12"/>
      <c r="BB4259" s="12"/>
      <c r="BC4259" s="12"/>
      <c r="BD4259" s="12"/>
      <c r="BE4259" s="12"/>
      <c r="BF4259" s="12"/>
      <c r="BG4259" s="12"/>
      <c r="BH4259" s="12"/>
      <c r="BI4259" s="12"/>
      <c r="BJ4259" s="12"/>
      <c r="BK4259" s="12"/>
      <c r="BL4259" s="12"/>
      <c r="BM4259" s="12"/>
      <c r="BN4259" s="12"/>
      <c r="BO4259" s="12"/>
      <c r="BP4259" s="12"/>
      <c r="BQ4259" s="12"/>
      <c r="BR4259" s="12"/>
      <c r="BS4259" s="12"/>
      <c r="BT4259" s="12"/>
      <c r="BU4259" s="12"/>
      <c r="BV4259" s="12"/>
      <c r="BW4259" s="12"/>
      <c r="BX4259" s="12"/>
      <c r="BY4259" s="12"/>
      <c r="BZ4259" s="12"/>
      <c r="CA4259" s="12"/>
      <c r="CB4259" s="12"/>
      <c r="CC4259" s="12"/>
      <c r="CD4259" s="12"/>
      <c r="CE4259" s="12"/>
      <c r="CF4259" s="12"/>
      <c r="CG4259" s="12"/>
      <c r="CH4259" s="12"/>
      <c r="CI4259" s="12"/>
      <c r="CJ4259" s="12"/>
      <c r="CK4259" s="12"/>
      <c r="CL4259" s="12"/>
      <c r="CM4259" s="12"/>
      <c r="CN4259" s="12"/>
      <c r="CO4259" s="12"/>
      <c r="CP4259" s="12"/>
      <c r="CQ4259" s="12"/>
      <c r="CR4259" s="12"/>
      <c r="CS4259" s="12"/>
      <c r="CT4259" s="12"/>
      <c r="CU4259" s="12"/>
      <c r="CV4259" s="12"/>
      <c r="CW4259" s="12"/>
      <c r="CX4259" s="12"/>
      <c r="CY4259" s="12"/>
      <c r="CZ4259" s="12"/>
      <c r="DA4259" s="12"/>
      <c r="DB4259" s="12"/>
      <c r="DC4259" s="12"/>
      <c r="DD4259" s="12"/>
      <c r="DE4259" s="12"/>
      <c r="DF4259" s="12"/>
      <c r="DG4259" s="12"/>
      <c r="DH4259" s="12"/>
      <c r="DI4259" s="12"/>
      <c r="DJ4259" s="12"/>
      <c r="DK4259" s="12"/>
      <c r="DL4259" s="12"/>
      <c r="DM4259" s="12"/>
      <c r="DN4259" s="12"/>
      <c r="DO4259" s="12"/>
      <c r="DP4259" s="12"/>
      <c r="DQ4259" s="12"/>
      <c r="DR4259" s="12"/>
      <c r="DS4259" s="12"/>
      <c r="DT4259" s="12"/>
      <c r="DU4259" s="12"/>
      <c r="DV4259" s="12"/>
    </row>
    <row r="4260" spans="1:126" s="14" customFormat="1" ht="60.75" thickBot="1" x14ac:dyDescent="0.3">
      <c r="A4260" s="12"/>
      <c r="B4260" s="13">
        <f t="shared" si="69"/>
        <v>4251</v>
      </c>
      <c r="C4260" s="2" t="s">
        <v>3814</v>
      </c>
      <c r="D4260" s="9">
        <v>8429</v>
      </c>
      <c r="E4260" s="2" t="s">
        <v>3619</v>
      </c>
      <c r="F4260" s="2" t="s">
        <v>3611</v>
      </c>
      <c r="G4260" s="2" t="s">
        <v>3645</v>
      </c>
      <c r="H4260" s="2" t="s">
        <v>334</v>
      </c>
      <c r="J4260" s="12"/>
      <c r="K4260" s="12"/>
      <c r="L4260" s="12"/>
      <c r="M4260" s="12"/>
      <c r="N4260" s="12"/>
      <c r="O4260" s="12"/>
      <c r="P4260" s="12"/>
      <c r="Q4260" s="12"/>
      <c r="R4260" s="12"/>
      <c r="S4260" s="12"/>
      <c r="T4260" s="12"/>
      <c r="U4260" s="12"/>
      <c r="V4260" s="12"/>
      <c r="W4260" s="12"/>
      <c r="X4260" s="12"/>
      <c r="Y4260" s="12"/>
      <c r="Z4260" s="12"/>
      <c r="AA4260" s="12"/>
      <c r="AB4260" s="12"/>
      <c r="AC4260" s="12"/>
      <c r="AD4260" s="12"/>
      <c r="AE4260" s="12"/>
      <c r="AF4260" s="12"/>
      <c r="AG4260" s="12"/>
      <c r="AH4260" s="12"/>
      <c r="AI4260" s="12"/>
      <c r="AJ4260" s="12"/>
      <c r="AK4260" s="12"/>
      <c r="AL4260" s="12"/>
      <c r="AM4260" s="12"/>
      <c r="AN4260" s="12"/>
      <c r="AO4260" s="12"/>
      <c r="AP4260" s="12"/>
      <c r="AQ4260" s="12"/>
      <c r="AR4260" s="12"/>
      <c r="AS4260" s="12"/>
      <c r="AT4260" s="12"/>
      <c r="AU4260" s="12"/>
      <c r="AV4260" s="12"/>
      <c r="AW4260" s="12"/>
      <c r="AX4260" s="12"/>
      <c r="AY4260" s="12"/>
      <c r="AZ4260" s="12"/>
      <c r="BA4260" s="12"/>
      <c r="BB4260" s="12"/>
      <c r="BC4260" s="12"/>
      <c r="BD4260" s="12"/>
      <c r="BE4260" s="12"/>
      <c r="BF4260" s="12"/>
      <c r="BG4260" s="12"/>
      <c r="BH4260" s="12"/>
      <c r="BI4260" s="12"/>
      <c r="BJ4260" s="12"/>
      <c r="BK4260" s="12"/>
      <c r="BL4260" s="12"/>
      <c r="BM4260" s="12"/>
      <c r="BN4260" s="12"/>
      <c r="BO4260" s="12"/>
      <c r="BP4260" s="12"/>
      <c r="BQ4260" s="12"/>
      <c r="BR4260" s="12"/>
      <c r="BS4260" s="12"/>
      <c r="BT4260" s="12"/>
      <c r="BU4260" s="12"/>
      <c r="BV4260" s="12"/>
      <c r="BW4260" s="12"/>
      <c r="BX4260" s="12"/>
      <c r="BY4260" s="12"/>
      <c r="BZ4260" s="12"/>
      <c r="CA4260" s="12"/>
      <c r="CB4260" s="12"/>
      <c r="CC4260" s="12"/>
      <c r="CD4260" s="12"/>
      <c r="CE4260" s="12"/>
      <c r="CF4260" s="12"/>
      <c r="CG4260" s="12"/>
      <c r="CH4260" s="12"/>
      <c r="CI4260" s="12"/>
      <c r="CJ4260" s="12"/>
      <c r="CK4260" s="12"/>
      <c r="CL4260" s="12"/>
      <c r="CM4260" s="12"/>
      <c r="CN4260" s="12"/>
      <c r="CO4260" s="12"/>
      <c r="CP4260" s="12"/>
      <c r="CQ4260" s="12"/>
      <c r="CR4260" s="12"/>
      <c r="CS4260" s="12"/>
      <c r="CT4260" s="12"/>
      <c r="CU4260" s="12"/>
      <c r="CV4260" s="12"/>
      <c r="CW4260" s="12"/>
      <c r="CX4260" s="12"/>
      <c r="CY4260" s="12"/>
      <c r="CZ4260" s="12"/>
      <c r="DA4260" s="12"/>
      <c r="DB4260" s="12"/>
      <c r="DC4260" s="12"/>
      <c r="DD4260" s="12"/>
      <c r="DE4260" s="12"/>
      <c r="DF4260" s="12"/>
      <c r="DG4260" s="12"/>
      <c r="DH4260" s="12"/>
      <c r="DI4260" s="12"/>
      <c r="DJ4260" s="12"/>
      <c r="DK4260" s="12"/>
      <c r="DL4260" s="12"/>
      <c r="DM4260" s="12"/>
      <c r="DN4260" s="12"/>
      <c r="DO4260" s="12"/>
      <c r="DP4260" s="12"/>
      <c r="DQ4260" s="12"/>
      <c r="DR4260" s="12"/>
      <c r="DS4260" s="12"/>
      <c r="DT4260" s="12"/>
      <c r="DU4260" s="12"/>
      <c r="DV4260" s="12"/>
    </row>
    <row r="4261" spans="1:126" s="14" customFormat="1" ht="90.75" thickBot="1" x14ac:dyDescent="0.3">
      <c r="A4261" s="12"/>
      <c r="B4261" s="13">
        <f t="shared" si="69"/>
        <v>4252</v>
      </c>
      <c r="C4261" s="2" t="s">
        <v>3814</v>
      </c>
      <c r="D4261" s="9">
        <v>8429</v>
      </c>
      <c r="E4261" s="2" t="s">
        <v>3619</v>
      </c>
      <c r="F4261" s="2" t="s">
        <v>3631</v>
      </c>
      <c r="G4261" s="2" t="s">
        <v>3646</v>
      </c>
      <c r="H4261" s="2" t="s">
        <v>334</v>
      </c>
      <c r="J4261" s="12"/>
      <c r="K4261" s="12"/>
      <c r="L4261" s="12"/>
      <c r="M4261" s="12"/>
      <c r="N4261" s="12"/>
      <c r="O4261" s="12"/>
      <c r="P4261" s="12"/>
      <c r="Q4261" s="12"/>
      <c r="R4261" s="12"/>
      <c r="S4261" s="12"/>
      <c r="T4261" s="12"/>
      <c r="U4261" s="12"/>
      <c r="V4261" s="12"/>
      <c r="W4261" s="12"/>
      <c r="X4261" s="12"/>
      <c r="Y4261" s="12"/>
      <c r="Z4261" s="12"/>
      <c r="AA4261" s="12"/>
      <c r="AB4261" s="12"/>
      <c r="AC4261" s="12"/>
      <c r="AD4261" s="12"/>
      <c r="AE4261" s="12"/>
      <c r="AF4261" s="12"/>
      <c r="AG4261" s="12"/>
      <c r="AH4261" s="12"/>
      <c r="AI4261" s="12"/>
      <c r="AJ4261" s="12"/>
      <c r="AK4261" s="12"/>
      <c r="AL4261" s="12"/>
      <c r="AM4261" s="12"/>
      <c r="AN4261" s="12"/>
      <c r="AO4261" s="12"/>
      <c r="AP4261" s="12"/>
      <c r="AQ4261" s="12"/>
      <c r="AR4261" s="12"/>
      <c r="AS4261" s="12"/>
      <c r="AT4261" s="12"/>
      <c r="AU4261" s="12"/>
      <c r="AV4261" s="12"/>
      <c r="AW4261" s="12"/>
      <c r="AX4261" s="12"/>
      <c r="AY4261" s="12"/>
      <c r="AZ4261" s="12"/>
      <c r="BA4261" s="12"/>
      <c r="BB4261" s="12"/>
      <c r="BC4261" s="12"/>
      <c r="BD4261" s="12"/>
      <c r="BE4261" s="12"/>
      <c r="BF4261" s="12"/>
      <c r="BG4261" s="12"/>
      <c r="BH4261" s="12"/>
      <c r="BI4261" s="12"/>
      <c r="BJ4261" s="12"/>
      <c r="BK4261" s="12"/>
      <c r="BL4261" s="12"/>
      <c r="BM4261" s="12"/>
      <c r="BN4261" s="12"/>
      <c r="BO4261" s="12"/>
      <c r="BP4261" s="12"/>
      <c r="BQ4261" s="12"/>
      <c r="BR4261" s="12"/>
      <c r="BS4261" s="12"/>
      <c r="BT4261" s="12"/>
      <c r="BU4261" s="12"/>
      <c r="BV4261" s="12"/>
      <c r="BW4261" s="12"/>
      <c r="BX4261" s="12"/>
      <c r="BY4261" s="12"/>
      <c r="BZ4261" s="12"/>
      <c r="CA4261" s="12"/>
      <c r="CB4261" s="12"/>
      <c r="CC4261" s="12"/>
      <c r="CD4261" s="12"/>
      <c r="CE4261" s="12"/>
      <c r="CF4261" s="12"/>
      <c r="CG4261" s="12"/>
      <c r="CH4261" s="12"/>
      <c r="CI4261" s="12"/>
      <c r="CJ4261" s="12"/>
      <c r="CK4261" s="12"/>
      <c r="CL4261" s="12"/>
      <c r="CM4261" s="12"/>
      <c r="CN4261" s="12"/>
      <c r="CO4261" s="12"/>
      <c r="CP4261" s="12"/>
      <c r="CQ4261" s="12"/>
      <c r="CR4261" s="12"/>
      <c r="CS4261" s="12"/>
      <c r="CT4261" s="12"/>
      <c r="CU4261" s="12"/>
      <c r="CV4261" s="12"/>
      <c r="CW4261" s="12"/>
      <c r="CX4261" s="12"/>
      <c r="CY4261" s="12"/>
      <c r="CZ4261" s="12"/>
      <c r="DA4261" s="12"/>
      <c r="DB4261" s="12"/>
      <c r="DC4261" s="12"/>
      <c r="DD4261" s="12"/>
      <c r="DE4261" s="12"/>
      <c r="DF4261" s="12"/>
      <c r="DG4261" s="12"/>
      <c r="DH4261" s="12"/>
      <c r="DI4261" s="12"/>
      <c r="DJ4261" s="12"/>
      <c r="DK4261" s="12"/>
      <c r="DL4261" s="12"/>
      <c r="DM4261" s="12"/>
      <c r="DN4261" s="12"/>
      <c r="DO4261" s="12"/>
      <c r="DP4261" s="12"/>
      <c r="DQ4261" s="12"/>
      <c r="DR4261" s="12"/>
      <c r="DS4261" s="12"/>
      <c r="DT4261" s="12"/>
      <c r="DU4261" s="12"/>
      <c r="DV4261" s="12"/>
    </row>
    <row r="4262" spans="1:126" s="14" customFormat="1" ht="105.75" thickBot="1" x14ac:dyDescent="0.3">
      <c r="A4262" s="12"/>
      <c r="B4262" s="13">
        <f t="shared" si="69"/>
        <v>4253</v>
      </c>
      <c r="C4262" s="2" t="s">
        <v>3814</v>
      </c>
      <c r="D4262" s="9">
        <v>8429</v>
      </c>
      <c r="E4262" s="2" t="s">
        <v>3619</v>
      </c>
      <c r="F4262" s="2" t="s">
        <v>3632</v>
      </c>
      <c r="G4262" s="2" t="s">
        <v>3647</v>
      </c>
      <c r="H4262" s="2" t="s">
        <v>334</v>
      </c>
      <c r="J4262" s="12"/>
      <c r="K4262" s="12"/>
      <c r="L4262" s="12"/>
      <c r="M4262" s="12"/>
      <c r="N4262" s="12"/>
      <c r="O4262" s="12"/>
      <c r="P4262" s="12"/>
      <c r="Q4262" s="12"/>
      <c r="R4262" s="12"/>
      <c r="S4262" s="12"/>
      <c r="T4262" s="12"/>
      <c r="U4262" s="12"/>
      <c r="V4262" s="12"/>
      <c r="W4262" s="12"/>
      <c r="X4262" s="12"/>
      <c r="Y4262" s="12"/>
      <c r="Z4262" s="12"/>
      <c r="AA4262" s="12"/>
      <c r="AB4262" s="12"/>
      <c r="AC4262" s="12"/>
      <c r="AD4262" s="12"/>
      <c r="AE4262" s="12"/>
      <c r="AF4262" s="12"/>
      <c r="AG4262" s="12"/>
      <c r="AH4262" s="12"/>
      <c r="AI4262" s="12"/>
      <c r="AJ4262" s="12"/>
      <c r="AK4262" s="12"/>
      <c r="AL4262" s="12"/>
      <c r="AM4262" s="12"/>
      <c r="AN4262" s="12"/>
      <c r="AO4262" s="12"/>
      <c r="AP4262" s="12"/>
      <c r="AQ4262" s="12"/>
      <c r="AR4262" s="12"/>
      <c r="AS4262" s="12"/>
      <c r="AT4262" s="12"/>
      <c r="AU4262" s="12"/>
      <c r="AV4262" s="12"/>
      <c r="AW4262" s="12"/>
      <c r="AX4262" s="12"/>
      <c r="AY4262" s="12"/>
      <c r="AZ4262" s="12"/>
      <c r="BA4262" s="12"/>
      <c r="BB4262" s="12"/>
      <c r="BC4262" s="12"/>
      <c r="BD4262" s="12"/>
      <c r="BE4262" s="12"/>
      <c r="BF4262" s="12"/>
      <c r="BG4262" s="12"/>
      <c r="BH4262" s="12"/>
      <c r="BI4262" s="12"/>
      <c r="BJ4262" s="12"/>
      <c r="BK4262" s="12"/>
      <c r="BL4262" s="12"/>
      <c r="BM4262" s="12"/>
      <c r="BN4262" s="12"/>
      <c r="BO4262" s="12"/>
      <c r="BP4262" s="12"/>
      <c r="BQ4262" s="12"/>
      <c r="BR4262" s="12"/>
      <c r="BS4262" s="12"/>
      <c r="BT4262" s="12"/>
      <c r="BU4262" s="12"/>
      <c r="BV4262" s="12"/>
      <c r="BW4262" s="12"/>
      <c r="BX4262" s="12"/>
      <c r="BY4262" s="12"/>
      <c r="BZ4262" s="12"/>
      <c r="CA4262" s="12"/>
      <c r="CB4262" s="12"/>
      <c r="CC4262" s="12"/>
      <c r="CD4262" s="12"/>
      <c r="CE4262" s="12"/>
      <c r="CF4262" s="12"/>
      <c r="CG4262" s="12"/>
      <c r="CH4262" s="12"/>
      <c r="CI4262" s="12"/>
      <c r="CJ4262" s="12"/>
      <c r="CK4262" s="12"/>
      <c r="CL4262" s="12"/>
      <c r="CM4262" s="12"/>
      <c r="CN4262" s="12"/>
      <c r="CO4262" s="12"/>
      <c r="CP4262" s="12"/>
      <c r="CQ4262" s="12"/>
      <c r="CR4262" s="12"/>
      <c r="CS4262" s="12"/>
      <c r="CT4262" s="12"/>
      <c r="CU4262" s="12"/>
      <c r="CV4262" s="12"/>
      <c r="CW4262" s="12"/>
      <c r="CX4262" s="12"/>
      <c r="CY4262" s="12"/>
      <c r="CZ4262" s="12"/>
      <c r="DA4262" s="12"/>
      <c r="DB4262" s="12"/>
      <c r="DC4262" s="12"/>
      <c r="DD4262" s="12"/>
      <c r="DE4262" s="12"/>
      <c r="DF4262" s="12"/>
      <c r="DG4262" s="12"/>
      <c r="DH4262" s="12"/>
      <c r="DI4262" s="12"/>
      <c r="DJ4262" s="12"/>
      <c r="DK4262" s="12"/>
      <c r="DL4262" s="12"/>
      <c r="DM4262" s="12"/>
      <c r="DN4262" s="12"/>
      <c r="DO4262" s="12"/>
      <c r="DP4262" s="12"/>
      <c r="DQ4262" s="12"/>
      <c r="DR4262" s="12"/>
      <c r="DS4262" s="12"/>
      <c r="DT4262" s="12"/>
      <c r="DU4262" s="12"/>
      <c r="DV4262" s="12"/>
    </row>
    <row r="4263" spans="1:126" s="14" customFormat="1" ht="105.75" thickBot="1" x14ac:dyDescent="0.3">
      <c r="A4263" s="12"/>
      <c r="B4263" s="13">
        <f t="shared" si="69"/>
        <v>4254</v>
      </c>
      <c r="C4263" s="2" t="s">
        <v>3814</v>
      </c>
      <c r="D4263" s="9">
        <v>8429</v>
      </c>
      <c r="E4263" s="2" t="s">
        <v>3619</v>
      </c>
      <c r="F4263" s="2" t="s">
        <v>3633</v>
      </c>
      <c r="G4263" s="2" t="s">
        <v>3648</v>
      </c>
      <c r="H4263" s="2" t="s">
        <v>334</v>
      </c>
      <c r="J4263" s="12"/>
      <c r="K4263" s="12"/>
      <c r="L4263" s="12"/>
      <c r="M4263" s="12"/>
      <c r="N4263" s="12"/>
      <c r="O4263" s="12"/>
      <c r="P4263" s="12"/>
      <c r="Q4263" s="12"/>
      <c r="R4263" s="12"/>
      <c r="S4263" s="12"/>
      <c r="T4263" s="12"/>
      <c r="U4263" s="12"/>
      <c r="V4263" s="12"/>
      <c r="W4263" s="12"/>
      <c r="X4263" s="12"/>
      <c r="Y4263" s="12"/>
      <c r="Z4263" s="12"/>
      <c r="AA4263" s="12"/>
      <c r="AB4263" s="12"/>
      <c r="AC4263" s="12"/>
      <c r="AD4263" s="12"/>
      <c r="AE4263" s="12"/>
      <c r="AF4263" s="12"/>
      <c r="AG4263" s="12"/>
      <c r="AH4263" s="12"/>
      <c r="AI4263" s="12"/>
      <c r="AJ4263" s="12"/>
      <c r="AK4263" s="12"/>
      <c r="AL4263" s="12"/>
      <c r="AM4263" s="12"/>
      <c r="AN4263" s="12"/>
      <c r="AO4263" s="12"/>
      <c r="AP4263" s="12"/>
      <c r="AQ4263" s="12"/>
      <c r="AR4263" s="12"/>
      <c r="AS4263" s="12"/>
      <c r="AT4263" s="12"/>
      <c r="AU4263" s="12"/>
      <c r="AV4263" s="12"/>
      <c r="AW4263" s="12"/>
      <c r="AX4263" s="12"/>
      <c r="AY4263" s="12"/>
      <c r="AZ4263" s="12"/>
      <c r="BA4263" s="12"/>
      <c r="BB4263" s="12"/>
      <c r="BC4263" s="12"/>
      <c r="BD4263" s="12"/>
      <c r="BE4263" s="12"/>
      <c r="BF4263" s="12"/>
      <c r="BG4263" s="12"/>
      <c r="BH4263" s="12"/>
      <c r="BI4263" s="12"/>
      <c r="BJ4263" s="12"/>
      <c r="BK4263" s="12"/>
      <c r="BL4263" s="12"/>
      <c r="BM4263" s="12"/>
      <c r="BN4263" s="12"/>
      <c r="BO4263" s="12"/>
      <c r="BP4263" s="12"/>
      <c r="BQ4263" s="12"/>
      <c r="BR4263" s="12"/>
      <c r="BS4263" s="12"/>
      <c r="BT4263" s="12"/>
      <c r="BU4263" s="12"/>
      <c r="BV4263" s="12"/>
      <c r="BW4263" s="12"/>
      <c r="BX4263" s="12"/>
      <c r="BY4263" s="12"/>
      <c r="BZ4263" s="12"/>
      <c r="CA4263" s="12"/>
      <c r="CB4263" s="12"/>
      <c r="CC4263" s="12"/>
      <c r="CD4263" s="12"/>
      <c r="CE4263" s="12"/>
      <c r="CF4263" s="12"/>
      <c r="CG4263" s="12"/>
      <c r="CH4263" s="12"/>
      <c r="CI4263" s="12"/>
      <c r="CJ4263" s="12"/>
      <c r="CK4263" s="12"/>
      <c r="CL4263" s="12"/>
      <c r="CM4263" s="12"/>
      <c r="CN4263" s="12"/>
      <c r="CO4263" s="12"/>
      <c r="CP4263" s="12"/>
      <c r="CQ4263" s="12"/>
      <c r="CR4263" s="12"/>
      <c r="CS4263" s="12"/>
      <c r="CT4263" s="12"/>
      <c r="CU4263" s="12"/>
      <c r="CV4263" s="12"/>
      <c r="CW4263" s="12"/>
      <c r="CX4263" s="12"/>
      <c r="CY4263" s="12"/>
      <c r="CZ4263" s="12"/>
      <c r="DA4263" s="12"/>
      <c r="DB4263" s="12"/>
      <c r="DC4263" s="12"/>
      <c r="DD4263" s="12"/>
      <c r="DE4263" s="12"/>
      <c r="DF4263" s="12"/>
      <c r="DG4263" s="12"/>
      <c r="DH4263" s="12"/>
      <c r="DI4263" s="12"/>
      <c r="DJ4263" s="12"/>
      <c r="DK4263" s="12"/>
      <c r="DL4263" s="12"/>
      <c r="DM4263" s="12"/>
      <c r="DN4263" s="12"/>
      <c r="DO4263" s="12"/>
      <c r="DP4263" s="12"/>
      <c r="DQ4263" s="12"/>
      <c r="DR4263" s="12"/>
      <c r="DS4263" s="12"/>
      <c r="DT4263" s="12"/>
      <c r="DU4263" s="12"/>
      <c r="DV4263" s="12"/>
    </row>
    <row r="4264" spans="1:126" s="14" customFormat="1" ht="90.75" thickBot="1" x14ac:dyDescent="0.3">
      <c r="A4264" s="12"/>
      <c r="B4264" s="13">
        <f t="shared" si="69"/>
        <v>4255</v>
      </c>
      <c r="C4264" s="2" t="s">
        <v>3814</v>
      </c>
      <c r="D4264" s="9">
        <v>8429</v>
      </c>
      <c r="E4264" s="2" t="s">
        <v>3649</v>
      </c>
      <c r="F4264" s="2" t="s">
        <v>4104</v>
      </c>
      <c r="G4264" s="2" t="s">
        <v>3650</v>
      </c>
      <c r="H4264" s="2" t="s">
        <v>334</v>
      </c>
      <c r="J4264" s="12"/>
      <c r="K4264" s="12"/>
      <c r="L4264" s="12"/>
      <c r="M4264" s="12"/>
      <c r="N4264" s="12"/>
      <c r="O4264" s="12"/>
      <c r="P4264" s="12"/>
      <c r="Q4264" s="12"/>
      <c r="R4264" s="12"/>
      <c r="S4264" s="12"/>
      <c r="T4264" s="12"/>
      <c r="U4264" s="12"/>
      <c r="V4264" s="12"/>
      <c r="W4264" s="12"/>
      <c r="X4264" s="12"/>
      <c r="Y4264" s="12"/>
      <c r="Z4264" s="12"/>
      <c r="AA4264" s="12"/>
      <c r="AB4264" s="12"/>
      <c r="AC4264" s="12"/>
      <c r="AD4264" s="12"/>
      <c r="AE4264" s="12"/>
      <c r="AF4264" s="12"/>
      <c r="AG4264" s="12"/>
      <c r="AH4264" s="12"/>
      <c r="AI4264" s="12"/>
      <c r="AJ4264" s="12"/>
      <c r="AK4264" s="12"/>
      <c r="AL4264" s="12"/>
      <c r="AM4264" s="12"/>
      <c r="AN4264" s="12"/>
      <c r="AO4264" s="12"/>
      <c r="AP4264" s="12"/>
      <c r="AQ4264" s="12"/>
      <c r="AR4264" s="12"/>
      <c r="AS4264" s="12"/>
      <c r="AT4264" s="12"/>
      <c r="AU4264" s="12"/>
      <c r="AV4264" s="12"/>
      <c r="AW4264" s="12"/>
      <c r="AX4264" s="12"/>
      <c r="AY4264" s="12"/>
      <c r="AZ4264" s="12"/>
      <c r="BA4264" s="12"/>
      <c r="BB4264" s="12"/>
      <c r="BC4264" s="12"/>
      <c r="BD4264" s="12"/>
      <c r="BE4264" s="12"/>
      <c r="BF4264" s="12"/>
      <c r="BG4264" s="12"/>
      <c r="BH4264" s="12"/>
      <c r="BI4264" s="12"/>
      <c r="BJ4264" s="12"/>
      <c r="BK4264" s="12"/>
      <c r="BL4264" s="12"/>
      <c r="BM4264" s="12"/>
      <c r="BN4264" s="12"/>
      <c r="BO4264" s="12"/>
      <c r="BP4264" s="12"/>
      <c r="BQ4264" s="12"/>
      <c r="BR4264" s="12"/>
      <c r="BS4264" s="12"/>
      <c r="BT4264" s="12"/>
      <c r="BU4264" s="12"/>
      <c r="BV4264" s="12"/>
      <c r="BW4264" s="12"/>
      <c r="BX4264" s="12"/>
      <c r="BY4264" s="12"/>
      <c r="BZ4264" s="12"/>
      <c r="CA4264" s="12"/>
      <c r="CB4264" s="12"/>
      <c r="CC4264" s="12"/>
      <c r="CD4264" s="12"/>
      <c r="CE4264" s="12"/>
      <c r="CF4264" s="12"/>
      <c r="CG4264" s="12"/>
      <c r="CH4264" s="12"/>
      <c r="CI4264" s="12"/>
      <c r="CJ4264" s="12"/>
      <c r="CK4264" s="12"/>
      <c r="CL4264" s="12"/>
      <c r="CM4264" s="12"/>
      <c r="CN4264" s="12"/>
      <c r="CO4264" s="12"/>
      <c r="CP4264" s="12"/>
      <c r="CQ4264" s="12"/>
      <c r="CR4264" s="12"/>
      <c r="CS4264" s="12"/>
      <c r="CT4264" s="12"/>
      <c r="CU4264" s="12"/>
      <c r="CV4264" s="12"/>
      <c r="CW4264" s="12"/>
      <c r="CX4264" s="12"/>
      <c r="CY4264" s="12"/>
      <c r="CZ4264" s="12"/>
      <c r="DA4264" s="12"/>
      <c r="DB4264" s="12"/>
      <c r="DC4264" s="12"/>
      <c r="DD4264" s="12"/>
      <c r="DE4264" s="12"/>
      <c r="DF4264" s="12"/>
      <c r="DG4264" s="12"/>
      <c r="DH4264" s="12"/>
      <c r="DI4264" s="12"/>
      <c r="DJ4264" s="12"/>
      <c r="DK4264" s="12"/>
      <c r="DL4264" s="12"/>
      <c r="DM4264" s="12"/>
      <c r="DN4264" s="12"/>
      <c r="DO4264" s="12"/>
      <c r="DP4264" s="12"/>
      <c r="DQ4264" s="12"/>
      <c r="DR4264" s="12"/>
      <c r="DS4264" s="12"/>
      <c r="DT4264" s="12"/>
      <c r="DU4264" s="12"/>
      <c r="DV4264" s="12"/>
    </row>
    <row r="4265" spans="1:126" s="14" customFormat="1" ht="75.75" thickBot="1" x14ac:dyDescent="0.3">
      <c r="A4265" s="12"/>
      <c r="B4265" s="13">
        <f t="shared" si="69"/>
        <v>4256</v>
      </c>
      <c r="C4265" s="2" t="s">
        <v>3814</v>
      </c>
      <c r="D4265" s="9">
        <v>8429</v>
      </c>
      <c r="E4265" s="2" t="s">
        <v>3649</v>
      </c>
      <c r="F4265" s="2" t="s">
        <v>4271</v>
      </c>
      <c r="G4265" s="2" t="s">
        <v>3651</v>
      </c>
      <c r="H4265" s="2" t="s">
        <v>334</v>
      </c>
      <c r="J4265" s="12"/>
      <c r="K4265" s="12"/>
      <c r="L4265" s="12"/>
      <c r="M4265" s="12"/>
      <c r="N4265" s="12"/>
      <c r="O4265" s="12"/>
      <c r="P4265" s="12"/>
      <c r="Q4265" s="12"/>
      <c r="R4265" s="12"/>
      <c r="S4265" s="12"/>
      <c r="T4265" s="12"/>
      <c r="U4265" s="12"/>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2"/>
      <c r="AY4265" s="12"/>
      <c r="AZ4265" s="12"/>
      <c r="BA4265" s="12"/>
      <c r="BB4265" s="12"/>
      <c r="BC4265" s="12"/>
      <c r="BD4265" s="12"/>
      <c r="BE4265" s="12"/>
      <c r="BF4265" s="12"/>
      <c r="BG4265" s="12"/>
      <c r="BH4265" s="12"/>
      <c r="BI4265" s="12"/>
      <c r="BJ4265" s="12"/>
      <c r="BK4265" s="12"/>
      <c r="BL4265" s="12"/>
      <c r="BM4265" s="12"/>
      <c r="BN4265" s="12"/>
      <c r="BO4265" s="12"/>
      <c r="BP4265" s="12"/>
      <c r="BQ4265" s="12"/>
      <c r="BR4265" s="12"/>
      <c r="BS4265" s="12"/>
      <c r="BT4265" s="12"/>
      <c r="BU4265" s="12"/>
      <c r="BV4265" s="12"/>
      <c r="BW4265" s="12"/>
      <c r="BX4265" s="12"/>
      <c r="BY4265" s="12"/>
      <c r="BZ4265" s="12"/>
      <c r="CA4265" s="12"/>
      <c r="CB4265" s="12"/>
      <c r="CC4265" s="12"/>
      <c r="CD4265" s="12"/>
      <c r="CE4265" s="12"/>
      <c r="CF4265" s="12"/>
      <c r="CG4265" s="12"/>
      <c r="CH4265" s="12"/>
      <c r="CI4265" s="12"/>
      <c r="CJ4265" s="12"/>
      <c r="CK4265" s="12"/>
      <c r="CL4265" s="12"/>
      <c r="CM4265" s="12"/>
      <c r="CN4265" s="12"/>
      <c r="CO4265" s="12"/>
      <c r="CP4265" s="12"/>
      <c r="CQ4265" s="12"/>
      <c r="CR4265" s="12"/>
      <c r="CS4265" s="12"/>
      <c r="CT4265" s="12"/>
      <c r="CU4265" s="12"/>
      <c r="CV4265" s="12"/>
      <c r="CW4265" s="12"/>
      <c r="CX4265" s="12"/>
      <c r="CY4265" s="12"/>
      <c r="CZ4265" s="12"/>
      <c r="DA4265" s="12"/>
      <c r="DB4265" s="12"/>
      <c r="DC4265" s="12"/>
      <c r="DD4265" s="12"/>
      <c r="DE4265" s="12"/>
      <c r="DF4265" s="12"/>
      <c r="DG4265" s="12"/>
      <c r="DH4265" s="12"/>
      <c r="DI4265" s="12"/>
      <c r="DJ4265" s="12"/>
      <c r="DK4265" s="12"/>
      <c r="DL4265" s="12"/>
      <c r="DM4265" s="12"/>
      <c r="DN4265" s="12"/>
      <c r="DO4265" s="12"/>
      <c r="DP4265" s="12"/>
      <c r="DQ4265" s="12"/>
      <c r="DR4265" s="12"/>
      <c r="DS4265" s="12"/>
      <c r="DT4265" s="12"/>
      <c r="DU4265" s="12"/>
      <c r="DV4265" s="12"/>
    </row>
    <row r="4266" spans="1:126" s="14" customFormat="1" ht="60.75" thickBot="1" x14ac:dyDescent="0.3">
      <c r="A4266" s="12"/>
      <c r="B4266" s="13">
        <f t="shared" si="69"/>
        <v>4257</v>
      </c>
      <c r="C4266" s="2" t="s">
        <v>3814</v>
      </c>
      <c r="D4266" s="9">
        <v>8429</v>
      </c>
      <c r="E4266" s="2" t="s">
        <v>3649</v>
      </c>
      <c r="F4266" s="2" t="s">
        <v>3627</v>
      </c>
      <c r="G4266" s="2" t="s">
        <v>3641</v>
      </c>
      <c r="H4266" s="2" t="s">
        <v>334</v>
      </c>
      <c r="J4266" s="12"/>
      <c r="K4266" s="12"/>
      <c r="L4266" s="12"/>
      <c r="M4266" s="12"/>
      <c r="N4266" s="12"/>
      <c r="O4266" s="12"/>
      <c r="P4266" s="12"/>
      <c r="Q4266" s="12"/>
      <c r="R4266" s="12"/>
      <c r="S4266" s="12"/>
      <c r="T4266" s="12"/>
      <c r="U4266" s="12"/>
      <c r="V4266" s="12"/>
      <c r="W4266" s="12"/>
      <c r="X4266" s="12"/>
      <c r="Y4266" s="12"/>
      <c r="Z4266" s="12"/>
      <c r="AA4266" s="12"/>
      <c r="AB4266" s="12"/>
      <c r="AC4266" s="12"/>
      <c r="AD4266" s="12"/>
      <c r="AE4266" s="12"/>
      <c r="AF4266" s="12"/>
      <c r="AG4266" s="12"/>
      <c r="AH4266" s="12"/>
      <c r="AI4266" s="12"/>
      <c r="AJ4266" s="12"/>
      <c r="AK4266" s="12"/>
      <c r="AL4266" s="12"/>
      <c r="AM4266" s="12"/>
      <c r="AN4266" s="12"/>
      <c r="AO4266" s="12"/>
      <c r="AP4266" s="12"/>
      <c r="AQ4266" s="12"/>
      <c r="AR4266" s="12"/>
      <c r="AS4266" s="12"/>
      <c r="AT4266" s="12"/>
      <c r="AU4266" s="12"/>
      <c r="AV4266" s="12"/>
      <c r="AW4266" s="12"/>
      <c r="AX4266" s="12"/>
      <c r="AY4266" s="12"/>
      <c r="AZ4266" s="12"/>
      <c r="BA4266" s="12"/>
      <c r="BB4266" s="12"/>
      <c r="BC4266" s="12"/>
      <c r="BD4266" s="12"/>
      <c r="BE4266" s="12"/>
      <c r="BF4266" s="12"/>
      <c r="BG4266" s="12"/>
      <c r="BH4266" s="12"/>
      <c r="BI4266" s="12"/>
      <c r="BJ4266" s="12"/>
      <c r="BK4266" s="12"/>
      <c r="BL4266" s="12"/>
      <c r="BM4266" s="12"/>
      <c r="BN4266" s="12"/>
      <c r="BO4266" s="12"/>
      <c r="BP4266" s="12"/>
      <c r="BQ4266" s="12"/>
      <c r="BR4266" s="12"/>
      <c r="BS4266" s="12"/>
      <c r="BT4266" s="12"/>
      <c r="BU4266" s="12"/>
      <c r="BV4266" s="12"/>
      <c r="BW4266" s="12"/>
      <c r="BX4266" s="12"/>
      <c r="BY4266" s="12"/>
      <c r="BZ4266" s="12"/>
      <c r="CA4266" s="12"/>
      <c r="CB4266" s="12"/>
      <c r="CC4266" s="12"/>
      <c r="CD4266" s="12"/>
      <c r="CE4266" s="12"/>
      <c r="CF4266" s="12"/>
      <c r="CG4266" s="12"/>
      <c r="CH4266" s="12"/>
      <c r="CI4266" s="12"/>
      <c r="CJ4266" s="12"/>
      <c r="CK4266" s="12"/>
      <c r="CL4266" s="12"/>
      <c r="CM4266" s="12"/>
      <c r="CN4266" s="12"/>
      <c r="CO4266" s="12"/>
      <c r="CP4266" s="12"/>
      <c r="CQ4266" s="12"/>
      <c r="CR4266" s="12"/>
      <c r="CS4266" s="12"/>
      <c r="CT4266" s="12"/>
      <c r="CU4266" s="12"/>
      <c r="CV4266" s="12"/>
      <c r="CW4266" s="12"/>
      <c r="CX4266" s="12"/>
      <c r="CY4266" s="12"/>
      <c r="CZ4266" s="12"/>
      <c r="DA4266" s="12"/>
      <c r="DB4266" s="12"/>
      <c r="DC4266" s="12"/>
      <c r="DD4266" s="12"/>
      <c r="DE4266" s="12"/>
      <c r="DF4266" s="12"/>
      <c r="DG4266" s="12"/>
      <c r="DH4266" s="12"/>
      <c r="DI4266" s="12"/>
      <c r="DJ4266" s="12"/>
      <c r="DK4266" s="12"/>
      <c r="DL4266" s="12"/>
      <c r="DM4266" s="12"/>
      <c r="DN4266" s="12"/>
      <c r="DO4266" s="12"/>
      <c r="DP4266" s="12"/>
      <c r="DQ4266" s="12"/>
      <c r="DR4266" s="12"/>
      <c r="DS4266" s="12"/>
      <c r="DT4266" s="12"/>
      <c r="DU4266" s="12"/>
      <c r="DV4266" s="12"/>
    </row>
    <row r="4267" spans="1:126" s="14" customFormat="1" ht="90.75" thickBot="1" x14ac:dyDescent="0.3">
      <c r="A4267" s="12"/>
      <c r="B4267" s="13">
        <f t="shared" si="69"/>
        <v>4258</v>
      </c>
      <c r="C4267" s="2" t="s">
        <v>3814</v>
      </c>
      <c r="D4267" s="9">
        <v>8429</v>
      </c>
      <c r="E4267" s="2" t="s">
        <v>3649</v>
      </c>
      <c r="F4267" s="2" t="s">
        <v>4734</v>
      </c>
      <c r="G4267" s="2" t="s">
        <v>3652</v>
      </c>
      <c r="H4267" s="2" t="s">
        <v>334</v>
      </c>
      <c r="J4267" s="12"/>
      <c r="K4267" s="12"/>
      <c r="L4267" s="12"/>
      <c r="M4267" s="12"/>
      <c r="N4267" s="12"/>
      <c r="O4267" s="12"/>
      <c r="P4267" s="12"/>
      <c r="Q4267" s="12"/>
      <c r="R4267" s="12"/>
      <c r="S4267" s="12"/>
      <c r="T4267" s="12"/>
      <c r="U4267" s="12"/>
      <c r="V4267" s="12"/>
      <c r="W4267" s="12"/>
      <c r="X4267" s="12"/>
      <c r="Y4267" s="12"/>
      <c r="Z4267" s="12"/>
      <c r="AA4267" s="12"/>
      <c r="AB4267" s="12"/>
      <c r="AC4267" s="12"/>
      <c r="AD4267" s="12"/>
      <c r="AE4267" s="12"/>
      <c r="AF4267" s="12"/>
      <c r="AG4267" s="12"/>
      <c r="AH4267" s="12"/>
      <c r="AI4267" s="12"/>
      <c r="AJ4267" s="12"/>
      <c r="AK4267" s="12"/>
      <c r="AL4267" s="12"/>
      <c r="AM4267" s="12"/>
      <c r="AN4267" s="12"/>
      <c r="AO4267" s="12"/>
      <c r="AP4267" s="12"/>
      <c r="AQ4267" s="12"/>
      <c r="AR4267" s="12"/>
      <c r="AS4267" s="12"/>
      <c r="AT4267" s="12"/>
      <c r="AU4267" s="12"/>
      <c r="AV4267" s="12"/>
      <c r="AW4267" s="12"/>
      <c r="AX4267" s="12"/>
      <c r="AY4267" s="12"/>
      <c r="AZ4267" s="12"/>
      <c r="BA4267" s="12"/>
      <c r="BB4267" s="12"/>
      <c r="BC4267" s="12"/>
      <c r="BD4267" s="12"/>
      <c r="BE4267" s="12"/>
      <c r="BF4267" s="12"/>
      <c r="BG4267" s="12"/>
      <c r="BH4267" s="12"/>
      <c r="BI4267" s="12"/>
      <c r="BJ4267" s="12"/>
      <c r="BK4267" s="12"/>
      <c r="BL4267" s="12"/>
      <c r="BM4267" s="12"/>
      <c r="BN4267" s="12"/>
      <c r="BO4267" s="12"/>
      <c r="BP4267" s="12"/>
      <c r="BQ4267" s="12"/>
      <c r="BR4267" s="12"/>
      <c r="BS4267" s="12"/>
      <c r="BT4267" s="12"/>
      <c r="BU4267" s="12"/>
      <c r="BV4267" s="12"/>
      <c r="BW4267" s="12"/>
      <c r="BX4267" s="12"/>
      <c r="BY4267" s="12"/>
      <c r="BZ4267" s="12"/>
      <c r="CA4267" s="12"/>
      <c r="CB4267" s="12"/>
      <c r="CC4267" s="12"/>
      <c r="CD4267" s="12"/>
      <c r="CE4267" s="12"/>
      <c r="CF4267" s="12"/>
      <c r="CG4267" s="12"/>
      <c r="CH4267" s="12"/>
      <c r="CI4267" s="12"/>
      <c r="CJ4267" s="12"/>
      <c r="CK4267" s="12"/>
      <c r="CL4267" s="12"/>
      <c r="CM4267" s="12"/>
      <c r="CN4267" s="12"/>
      <c r="CO4267" s="12"/>
      <c r="CP4267" s="12"/>
      <c r="CQ4267" s="12"/>
      <c r="CR4267" s="12"/>
      <c r="CS4267" s="12"/>
      <c r="CT4267" s="12"/>
      <c r="CU4267" s="12"/>
      <c r="CV4267" s="12"/>
      <c r="CW4267" s="12"/>
      <c r="CX4267" s="12"/>
      <c r="CY4267" s="12"/>
      <c r="CZ4267" s="12"/>
      <c r="DA4267" s="12"/>
      <c r="DB4267" s="12"/>
      <c r="DC4267" s="12"/>
      <c r="DD4267" s="12"/>
      <c r="DE4267" s="12"/>
      <c r="DF4267" s="12"/>
      <c r="DG4267" s="12"/>
      <c r="DH4267" s="12"/>
      <c r="DI4267" s="12"/>
      <c r="DJ4267" s="12"/>
      <c r="DK4267" s="12"/>
      <c r="DL4267" s="12"/>
      <c r="DM4267" s="12"/>
      <c r="DN4267" s="12"/>
      <c r="DO4267" s="12"/>
      <c r="DP4267" s="12"/>
      <c r="DQ4267" s="12"/>
      <c r="DR4267" s="12"/>
      <c r="DS4267" s="12"/>
      <c r="DT4267" s="12"/>
      <c r="DU4267" s="12"/>
      <c r="DV4267" s="12"/>
    </row>
    <row r="4268" spans="1:126" s="14" customFormat="1" ht="105.75" thickBot="1" x14ac:dyDescent="0.3">
      <c r="A4268" s="12"/>
      <c r="B4268" s="13">
        <f t="shared" si="69"/>
        <v>4259</v>
      </c>
      <c r="C4268" s="2" t="s">
        <v>3814</v>
      </c>
      <c r="D4268" s="9">
        <v>8429</v>
      </c>
      <c r="E4268" s="2" t="s">
        <v>3649</v>
      </c>
      <c r="F4268" s="2" t="s">
        <v>3653</v>
      </c>
      <c r="G4268" s="2" t="s">
        <v>6095</v>
      </c>
      <c r="H4268" s="2" t="s">
        <v>334</v>
      </c>
      <c r="J4268" s="12"/>
      <c r="K4268" s="12"/>
      <c r="L4268" s="12"/>
      <c r="M4268" s="12"/>
      <c r="N4268" s="12"/>
      <c r="O4268" s="12"/>
      <c r="P4268" s="12"/>
      <c r="Q4268" s="12"/>
      <c r="R4268" s="12"/>
      <c r="S4268" s="12"/>
      <c r="T4268" s="12"/>
      <c r="U4268" s="12"/>
      <c r="V4268" s="12"/>
      <c r="W4268" s="12"/>
      <c r="X4268" s="12"/>
      <c r="Y4268" s="12"/>
      <c r="Z4268" s="12"/>
      <c r="AA4268" s="12"/>
      <c r="AB4268" s="12"/>
      <c r="AC4268" s="12"/>
      <c r="AD4268" s="12"/>
      <c r="AE4268" s="12"/>
      <c r="AF4268" s="12"/>
      <c r="AG4268" s="12"/>
      <c r="AH4268" s="12"/>
      <c r="AI4268" s="12"/>
      <c r="AJ4268" s="12"/>
      <c r="AK4268" s="12"/>
      <c r="AL4268" s="12"/>
      <c r="AM4268" s="12"/>
      <c r="AN4268" s="12"/>
      <c r="AO4268" s="12"/>
      <c r="AP4268" s="12"/>
      <c r="AQ4268" s="12"/>
      <c r="AR4268" s="12"/>
      <c r="AS4268" s="12"/>
      <c r="AT4268" s="12"/>
      <c r="AU4268" s="12"/>
      <c r="AV4268" s="12"/>
      <c r="AW4268" s="12"/>
      <c r="AX4268" s="12"/>
      <c r="AY4268" s="12"/>
      <c r="AZ4268" s="12"/>
      <c r="BA4268" s="12"/>
      <c r="BB4268" s="12"/>
      <c r="BC4268" s="12"/>
      <c r="BD4268" s="12"/>
      <c r="BE4268" s="12"/>
      <c r="BF4268" s="12"/>
      <c r="BG4268" s="12"/>
      <c r="BH4268" s="12"/>
      <c r="BI4268" s="12"/>
      <c r="BJ4268" s="12"/>
      <c r="BK4268" s="12"/>
      <c r="BL4268" s="12"/>
      <c r="BM4268" s="12"/>
      <c r="BN4268" s="12"/>
      <c r="BO4268" s="12"/>
      <c r="BP4268" s="12"/>
      <c r="BQ4268" s="12"/>
      <c r="BR4268" s="12"/>
      <c r="BS4268" s="12"/>
      <c r="BT4268" s="12"/>
      <c r="BU4268" s="12"/>
      <c r="BV4268" s="12"/>
      <c r="BW4268" s="12"/>
      <c r="BX4268" s="12"/>
      <c r="BY4268" s="12"/>
      <c r="BZ4268" s="12"/>
      <c r="CA4268" s="12"/>
      <c r="CB4268" s="12"/>
      <c r="CC4268" s="12"/>
      <c r="CD4268" s="12"/>
      <c r="CE4268" s="12"/>
      <c r="CF4268" s="12"/>
      <c r="CG4268" s="12"/>
      <c r="CH4268" s="12"/>
      <c r="CI4268" s="12"/>
      <c r="CJ4268" s="12"/>
      <c r="CK4268" s="12"/>
      <c r="CL4268" s="12"/>
      <c r="CM4268" s="12"/>
      <c r="CN4268" s="12"/>
      <c r="CO4268" s="12"/>
      <c r="CP4268" s="12"/>
      <c r="CQ4268" s="12"/>
      <c r="CR4268" s="12"/>
      <c r="CS4268" s="12"/>
      <c r="CT4268" s="12"/>
      <c r="CU4268" s="12"/>
      <c r="CV4268" s="12"/>
      <c r="CW4268" s="12"/>
      <c r="CX4268" s="12"/>
      <c r="CY4268" s="12"/>
      <c r="CZ4268" s="12"/>
      <c r="DA4268" s="12"/>
      <c r="DB4268" s="12"/>
      <c r="DC4268" s="12"/>
      <c r="DD4268" s="12"/>
      <c r="DE4268" s="12"/>
      <c r="DF4268" s="12"/>
      <c r="DG4268" s="12"/>
      <c r="DH4268" s="12"/>
      <c r="DI4268" s="12"/>
      <c r="DJ4268" s="12"/>
      <c r="DK4268" s="12"/>
      <c r="DL4268" s="12"/>
      <c r="DM4268" s="12"/>
      <c r="DN4268" s="12"/>
      <c r="DO4268" s="12"/>
      <c r="DP4268" s="12"/>
      <c r="DQ4268" s="12"/>
      <c r="DR4268" s="12"/>
      <c r="DS4268" s="12"/>
      <c r="DT4268" s="12"/>
      <c r="DU4268" s="12"/>
      <c r="DV4268" s="12"/>
    </row>
    <row r="4269" spans="1:126" s="14" customFormat="1" ht="90.75" thickBot="1" x14ac:dyDescent="0.3">
      <c r="A4269" s="12"/>
      <c r="B4269" s="13">
        <f t="shared" si="69"/>
        <v>4260</v>
      </c>
      <c r="C4269" s="2" t="s">
        <v>3814</v>
      </c>
      <c r="D4269" s="9">
        <v>8429</v>
      </c>
      <c r="E4269" s="2" t="s">
        <v>3649</v>
      </c>
      <c r="F4269" s="2" t="s">
        <v>4093</v>
      </c>
      <c r="G4269" s="2" t="s">
        <v>3654</v>
      </c>
      <c r="H4269" s="2" t="s">
        <v>334</v>
      </c>
      <c r="J4269" s="12"/>
      <c r="K4269" s="12"/>
      <c r="L4269" s="12"/>
      <c r="M4269" s="12"/>
      <c r="N4269" s="12"/>
      <c r="O4269" s="12"/>
      <c r="P4269" s="12"/>
      <c r="Q4269" s="12"/>
      <c r="R4269" s="12"/>
      <c r="S4269" s="12"/>
      <c r="T4269" s="12"/>
      <c r="U4269" s="12"/>
      <c r="V4269" s="12"/>
      <c r="W4269" s="12"/>
      <c r="X4269" s="12"/>
      <c r="Y4269" s="12"/>
      <c r="Z4269" s="12"/>
      <c r="AA4269" s="12"/>
      <c r="AB4269" s="12"/>
      <c r="AC4269" s="12"/>
      <c r="AD4269" s="12"/>
      <c r="AE4269" s="12"/>
      <c r="AF4269" s="12"/>
      <c r="AG4269" s="12"/>
      <c r="AH4269" s="12"/>
      <c r="AI4269" s="12"/>
      <c r="AJ4269" s="12"/>
      <c r="AK4269" s="12"/>
      <c r="AL4269" s="12"/>
      <c r="AM4269" s="12"/>
      <c r="AN4269" s="12"/>
      <c r="AO4269" s="12"/>
      <c r="AP4269" s="12"/>
      <c r="AQ4269" s="12"/>
      <c r="AR4269" s="12"/>
      <c r="AS4269" s="12"/>
      <c r="AT4269" s="12"/>
      <c r="AU4269" s="12"/>
      <c r="AV4269" s="12"/>
      <c r="AW4269" s="12"/>
      <c r="AX4269" s="12"/>
      <c r="AY4269" s="12"/>
      <c r="AZ4269" s="12"/>
      <c r="BA4269" s="12"/>
      <c r="BB4269" s="12"/>
      <c r="BC4269" s="12"/>
      <c r="BD4269" s="12"/>
      <c r="BE4269" s="12"/>
      <c r="BF4269" s="12"/>
      <c r="BG4269" s="12"/>
      <c r="BH4269" s="12"/>
      <c r="BI4269" s="12"/>
      <c r="BJ4269" s="12"/>
      <c r="BK4269" s="12"/>
      <c r="BL4269" s="12"/>
      <c r="BM4269" s="12"/>
      <c r="BN4269" s="12"/>
      <c r="BO4269" s="12"/>
      <c r="BP4269" s="12"/>
      <c r="BQ4269" s="12"/>
      <c r="BR4269" s="12"/>
      <c r="BS4269" s="12"/>
      <c r="BT4269" s="12"/>
      <c r="BU4269" s="12"/>
      <c r="BV4269" s="12"/>
      <c r="BW4269" s="12"/>
      <c r="BX4269" s="12"/>
      <c r="BY4269" s="12"/>
      <c r="BZ4269" s="12"/>
      <c r="CA4269" s="12"/>
      <c r="CB4269" s="12"/>
      <c r="CC4269" s="12"/>
      <c r="CD4269" s="12"/>
      <c r="CE4269" s="12"/>
      <c r="CF4269" s="12"/>
      <c r="CG4269" s="12"/>
      <c r="CH4269" s="12"/>
      <c r="CI4269" s="12"/>
      <c r="CJ4269" s="12"/>
      <c r="CK4269" s="12"/>
      <c r="CL4269" s="12"/>
      <c r="CM4269" s="12"/>
      <c r="CN4269" s="12"/>
      <c r="CO4269" s="12"/>
      <c r="CP4269" s="12"/>
      <c r="CQ4269" s="12"/>
      <c r="CR4269" s="12"/>
      <c r="CS4269" s="12"/>
      <c r="CT4269" s="12"/>
      <c r="CU4269" s="12"/>
      <c r="CV4269" s="12"/>
      <c r="CW4269" s="12"/>
      <c r="CX4269" s="12"/>
      <c r="CY4269" s="12"/>
      <c r="CZ4269" s="12"/>
      <c r="DA4269" s="12"/>
      <c r="DB4269" s="12"/>
      <c r="DC4269" s="12"/>
      <c r="DD4269" s="12"/>
      <c r="DE4269" s="12"/>
      <c r="DF4269" s="12"/>
      <c r="DG4269" s="12"/>
      <c r="DH4269" s="12"/>
      <c r="DI4269" s="12"/>
      <c r="DJ4269" s="12"/>
      <c r="DK4269" s="12"/>
      <c r="DL4269" s="12"/>
      <c r="DM4269" s="12"/>
      <c r="DN4269" s="12"/>
      <c r="DO4269" s="12"/>
      <c r="DP4269" s="12"/>
      <c r="DQ4269" s="12"/>
      <c r="DR4269" s="12"/>
      <c r="DS4269" s="12"/>
      <c r="DT4269" s="12"/>
      <c r="DU4269" s="12"/>
      <c r="DV4269" s="12"/>
    </row>
    <row r="4270" spans="1:126" s="14" customFormat="1" ht="90.75" thickBot="1" x14ac:dyDescent="0.3">
      <c r="A4270" s="12"/>
      <c r="B4270" s="13">
        <f t="shared" si="69"/>
        <v>4261</v>
      </c>
      <c r="C4270" s="2" t="s">
        <v>3814</v>
      </c>
      <c r="D4270" s="9">
        <v>8429</v>
      </c>
      <c r="E4270" s="2" t="s">
        <v>3649</v>
      </c>
      <c r="F4270" s="2" t="s">
        <v>3600</v>
      </c>
      <c r="G4270" s="2" t="s">
        <v>3655</v>
      </c>
      <c r="H4270" s="2" t="s">
        <v>334</v>
      </c>
      <c r="J4270" s="12"/>
      <c r="K4270" s="12"/>
      <c r="L4270" s="12"/>
      <c r="M4270" s="12"/>
      <c r="N4270" s="12"/>
      <c r="O4270" s="12"/>
      <c r="P4270" s="12"/>
      <c r="Q4270" s="12"/>
      <c r="R4270" s="12"/>
      <c r="S4270" s="12"/>
      <c r="T4270" s="12"/>
      <c r="U4270" s="12"/>
      <c r="V4270" s="12"/>
      <c r="W4270" s="12"/>
      <c r="X4270" s="12"/>
      <c r="Y4270" s="12"/>
      <c r="Z4270" s="12"/>
      <c r="AA4270" s="12"/>
      <c r="AB4270" s="12"/>
      <c r="AC4270" s="12"/>
      <c r="AD4270" s="12"/>
      <c r="AE4270" s="12"/>
      <c r="AF4270" s="12"/>
      <c r="AG4270" s="12"/>
      <c r="AH4270" s="12"/>
      <c r="AI4270" s="12"/>
      <c r="AJ4270" s="12"/>
      <c r="AK4270" s="12"/>
      <c r="AL4270" s="12"/>
      <c r="AM4270" s="12"/>
      <c r="AN4270" s="12"/>
      <c r="AO4270" s="12"/>
      <c r="AP4270" s="12"/>
      <c r="AQ4270" s="12"/>
      <c r="AR4270" s="12"/>
      <c r="AS4270" s="12"/>
      <c r="AT4270" s="12"/>
      <c r="AU4270" s="12"/>
      <c r="AV4270" s="12"/>
      <c r="AW4270" s="12"/>
      <c r="AX4270" s="12"/>
      <c r="AY4270" s="12"/>
      <c r="AZ4270" s="12"/>
      <c r="BA4270" s="12"/>
      <c r="BB4270" s="12"/>
      <c r="BC4270" s="12"/>
      <c r="BD4270" s="12"/>
      <c r="BE4270" s="12"/>
      <c r="BF4270" s="12"/>
      <c r="BG4270" s="12"/>
      <c r="BH4270" s="12"/>
      <c r="BI4270" s="12"/>
      <c r="BJ4270" s="12"/>
      <c r="BK4270" s="12"/>
      <c r="BL4270" s="12"/>
      <c r="BM4270" s="12"/>
      <c r="BN4270" s="12"/>
      <c r="BO4270" s="12"/>
      <c r="BP4270" s="12"/>
      <c r="BQ4270" s="12"/>
      <c r="BR4270" s="12"/>
      <c r="BS4270" s="12"/>
      <c r="BT4270" s="12"/>
      <c r="BU4270" s="12"/>
      <c r="BV4270" s="12"/>
      <c r="BW4270" s="12"/>
      <c r="BX4270" s="12"/>
      <c r="BY4270" s="12"/>
      <c r="BZ4270" s="12"/>
      <c r="CA4270" s="12"/>
      <c r="CB4270" s="12"/>
      <c r="CC4270" s="12"/>
      <c r="CD4270" s="12"/>
      <c r="CE4270" s="12"/>
      <c r="CF4270" s="12"/>
      <c r="CG4270" s="12"/>
      <c r="CH4270" s="12"/>
      <c r="CI4270" s="12"/>
      <c r="CJ4270" s="12"/>
      <c r="CK4270" s="12"/>
      <c r="CL4270" s="12"/>
      <c r="CM4270" s="12"/>
      <c r="CN4270" s="12"/>
      <c r="CO4270" s="12"/>
      <c r="CP4270" s="12"/>
      <c r="CQ4270" s="12"/>
      <c r="CR4270" s="12"/>
      <c r="CS4270" s="12"/>
      <c r="CT4270" s="12"/>
      <c r="CU4270" s="12"/>
      <c r="CV4270" s="12"/>
      <c r="CW4270" s="12"/>
      <c r="CX4270" s="12"/>
      <c r="CY4270" s="12"/>
      <c r="CZ4270" s="12"/>
      <c r="DA4270" s="12"/>
      <c r="DB4270" s="12"/>
      <c r="DC4270" s="12"/>
      <c r="DD4270" s="12"/>
      <c r="DE4270" s="12"/>
      <c r="DF4270" s="12"/>
      <c r="DG4270" s="12"/>
      <c r="DH4270" s="12"/>
      <c r="DI4270" s="12"/>
      <c r="DJ4270" s="12"/>
      <c r="DK4270" s="12"/>
      <c r="DL4270" s="12"/>
      <c r="DM4270" s="12"/>
      <c r="DN4270" s="12"/>
      <c r="DO4270" s="12"/>
      <c r="DP4270" s="12"/>
      <c r="DQ4270" s="12"/>
      <c r="DR4270" s="12"/>
      <c r="DS4270" s="12"/>
      <c r="DT4270" s="12"/>
      <c r="DU4270" s="12"/>
      <c r="DV4270" s="12"/>
    </row>
    <row r="4271" spans="1:126" s="14" customFormat="1" ht="90.75" thickBot="1" x14ac:dyDescent="0.3">
      <c r="A4271" s="12"/>
      <c r="B4271" s="13">
        <f t="shared" si="69"/>
        <v>4262</v>
      </c>
      <c r="C4271" s="2" t="s">
        <v>3814</v>
      </c>
      <c r="D4271" s="9">
        <v>8429</v>
      </c>
      <c r="E4271" s="2" t="s">
        <v>3649</v>
      </c>
      <c r="F4271" s="2" t="s">
        <v>3609</v>
      </c>
      <c r="G4271" s="2" t="s">
        <v>3656</v>
      </c>
      <c r="H4271" s="2" t="s">
        <v>334</v>
      </c>
      <c r="J4271" s="12"/>
      <c r="K4271" s="12"/>
      <c r="L4271" s="12"/>
      <c r="M4271" s="12"/>
      <c r="N4271" s="12"/>
      <c r="O4271" s="12"/>
      <c r="P4271" s="12"/>
      <c r="Q4271" s="12"/>
      <c r="R4271" s="12"/>
      <c r="S4271" s="12"/>
      <c r="T4271" s="12"/>
      <c r="U4271" s="12"/>
      <c r="V4271" s="12"/>
      <c r="W4271" s="12"/>
      <c r="X4271" s="12"/>
      <c r="Y4271" s="12"/>
      <c r="Z4271" s="12"/>
      <c r="AA4271" s="12"/>
      <c r="AB4271" s="12"/>
      <c r="AC4271" s="12"/>
      <c r="AD4271" s="12"/>
      <c r="AE4271" s="12"/>
      <c r="AF4271" s="12"/>
      <c r="AG4271" s="12"/>
      <c r="AH4271" s="12"/>
      <c r="AI4271" s="12"/>
      <c r="AJ4271" s="12"/>
      <c r="AK4271" s="12"/>
      <c r="AL4271" s="12"/>
      <c r="AM4271" s="12"/>
      <c r="AN4271" s="12"/>
      <c r="AO4271" s="12"/>
      <c r="AP4271" s="12"/>
      <c r="AQ4271" s="12"/>
      <c r="AR4271" s="12"/>
      <c r="AS4271" s="12"/>
      <c r="AT4271" s="12"/>
      <c r="AU4271" s="12"/>
      <c r="AV4271" s="12"/>
      <c r="AW4271" s="12"/>
      <c r="AX4271" s="12"/>
      <c r="AY4271" s="12"/>
      <c r="AZ4271" s="12"/>
      <c r="BA4271" s="12"/>
      <c r="BB4271" s="12"/>
      <c r="BC4271" s="12"/>
      <c r="BD4271" s="12"/>
      <c r="BE4271" s="12"/>
      <c r="BF4271" s="12"/>
      <c r="BG4271" s="12"/>
      <c r="BH4271" s="12"/>
      <c r="BI4271" s="12"/>
      <c r="BJ4271" s="12"/>
      <c r="BK4271" s="12"/>
      <c r="BL4271" s="12"/>
      <c r="BM4271" s="12"/>
      <c r="BN4271" s="12"/>
      <c r="BO4271" s="12"/>
      <c r="BP4271" s="12"/>
      <c r="BQ4271" s="12"/>
      <c r="BR4271" s="12"/>
      <c r="BS4271" s="12"/>
      <c r="BT4271" s="12"/>
      <c r="BU4271" s="12"/>
      <c r="BV4271" s="12"/>
      <c r="BW4271" s="12"/>
      <c r="BX4271" s="12"/>
      <c r="BY4271" s="12"/>
      <c r="BZ4271" s="12"/>
      <c r="CA4271" s="12"/>
      <c r="CB4271" s="12"/>
      <c r="CC4271" s="12"/>
      <c r="CD4271" s="12"/>
      <c r="CE4271" s="12"/>
      <c r="CF4271" s="12"/>
      <c r="CG4271" s="12"/>
      <c r="CH4271" s="12"/>
      <c r="CI4271" s="12"/>
      <c r="CJ4271" s="12"/>
      <c r="CK4271" s="12"/>
      <c r="CL4271" s="12"/>
      <c r="CM4271" s="12"/>
      <c r="CN4271" s="12"/>
      <c r="CO4271" s="12"/>
      <c r="CP4271" s="12"/>
      <c r="CQ4271" s="12"/>
      <c r="CR4271" s="12"/>
      <c r="CS4271" s="12"/>
      <c r="CT4271" s="12"/>
      <c r="CU4271" s="12"/>
      <c r="CV4271" s="12"/>
      <c r="CW4271" s="12"/>
      <c r="CX4271" s="12"/>
      <c r="CY4271" s="12"/>
      <c r="CZ4271" s="12"/>
      <c r="DA4271" s="12"/>
      <c r="DB4271" s="12"/>
      <c r="DC4271" s="12"/>
      <c r="DD4271" s="12"/>
      <c r="DE4271" s="12"/>
      <c r="DF4271" s="12"/>
      <c r="DG4271" s="12"/>
      <c r="DH4271" s="12"/>
      <c r="DI4271" s="12"/>
      <c r="DJ4271" s="12"/>
      <c r="DK4271" s="12"/>
      <c r="DL4271" s="12"/>
      <c r="DM4271" s="12"/>
      <c r="DN4271" s="12"/>
      <c r="DO4271" s="12"/>
      <c r="DP4271" s="12"/>
      <c r="DQ4271" s="12"/>
      <c r="DR4271" s="12"/>
      <c r="DS4271" s="12"/>
      <c r="DT4271" s="12"/>
      <c r="DU4271" s="12"/>
      <c r="DV4271" s="12"/>
    </row>
    <row r="4272" spans="1:126" s="14" customFormat="1" ht="75.75" thickBot="1" x14ac:dyDescent="0.3">
      <c r="A4272" s="12"/>
      <c r="B4272" s="13">
        <f t="shared" si="69"/>
        <v>4263</v>
      </c>
      <c r="C4272" s="2" t="s">
        <v>3814</v>
      </c>
      <c r="D4272" s="9">
        <v>8429</v>
      </c>
      <c r="E4272" s="2" t="s">
        <v>3649</v>
      </c>
      <c r="F4272" s="2" t="s">
        <v>4098</v>
      </c>
      <c r="G4272" s="2" t="s">
        <v>3657</v>
      </c>
      <c r="H4272" s="2" t="s">
        <v>334</v>
      </c>
      <c r="J4272" s="12"/>
      <c r="K4272" s="12"/>
      <c r="L4272" s="12"/>
      <c r="M4272" s="12"/>
      <c r="N4272" s="12"/>
      <c r="O4272" s="12"/>
      <c r="P4272" s="12"/>
      <c r="Q4272" s="12"/>
      <c r="R4272" s="12"/>
      <c r="S4272" s="12"/>
      <c r="T4272" s="12"/>
      <c r="U4272" s="12"/>
      <c r="V4272" s="12"/>
      <c r="W4272" s="12"/>
      <c r="X4272" s="12"/>
      <c r="Y4272" s="12"/>
      <c r="Z4272" s="12"/>
      <c r="AA4272" s="12"/>
      <c r="AB4272" s="12"/>
      <c r="AC4272" s="12"/>
      <c r="AD4272" s="12"/>
      <c r="AE4272" s="12"/>
      <c r="AF4272" s="12"/>
      <c r="AG4272" s="12"/>
      <c r="AH4272" s="12"/>
      <c r="AI4272" s="12"/>
      <c r="AJ4272" s="12"/>
      <c r="AK4272" s="12"/>
      <c r="AL4272" s="12"/>
      <c r="AM4272" s="12"/>
      <c r="AN4272" s="12"/>
      <c r="AO4272" s="12"/>
      <c r="AP4272" s="12"/>
      <c r="AQ4272" s="12"/>
      <c r="AR4272" s="12"/>
      <c r="AS4272" s="12"/>
      <c r="AT4272" s="12"/>
      <c r="AU4272" s="12"/>
      <c r="AV4272" s="12"/>
      <c r="AW4272" s="12"/>
      <c r="AX4272" s="12"/>
      <c r="AY4272" s="12"/>
      <c r="AZ4272" s="12"/>
      <c r="BA4272" s="12"/>
      <c r="BB4272" s="12"/>
      <c r="BC4272" s="12"/>
      <c r="BD4272" s="12"/>
      <c r="BE4272" s="12"/>
      <c r="BF4272" s="12"/>
      <c r="BG4272" s="12"/>
      <c r="BH4272" s="12"/>
      <c r="BI4272" s="12"/>
      <c r="BJ4272" s="12"/>
      <c r="BK4272" s="12"/>
      <c r="BL4272" s="12"/>
      <c r="BM4272" s="12"/>
      <c r="BN4272" s="12"/>
      <c r="BO4272" s="12"/>
      <c r="BP4272" s="12"/>
      <c r="BQ4272" s="12"/>
      <c r="BR4272" s="12"/>
      <c r="BS4272" s="12"/>
      <c r="BT4272" s="12"/>
      <c r="BU4272" s="12"/>
      <c r="BV4272" s="12"/>
      <c r="BW4272" s="12"/>
      <c r="BX4272" s="12"/>
      <c r="BY4272" s="12"/>
      <c r="BZ4272" s="12"/>
      <c r="CA4272" s="12"/>
      <c r="CB4272" s="12"/>
      <c r="CC4272" s="12"/>
      <c r="CD4272" s="12"/>
      <c r="CE4272" s="12"/>
      <c r="CF4272" s="12"/>
      <c r="CG4272" s="12"/>
      <c r="CH4272" s="12"/>
      <c r="CI4272" s="12"/>
      <c r="CJ4272" s="12"/>
      <c r="CK4272" s="12"/>
      <c r="CL4272" s="12"/>
      <c r="CM4272" s="12"/>
      <c r="CN4272" s="12"/>
      <c r="CO4272" s="12"/>
      <c r="CP4272" s="12"/>
      <c r="CQ4272" s="12"/>
      <c r="CR4272" s="12"/>
      <c r="CS4272" s="12"/>
      <c r="CT4272" s="12"/>
      <c r="CU4272" s="12"/>
      <c r="CV4272" s="12"/>
      <c r="CW4272" s="12"/>
      <c r="CX4272" s="12"/>
      <c r="CY4272" s="12"/>
      <c r="CZ4272" s="12"/>
      <c r="DA4272" s="12"/>
      <c r="DB4272" s="12"/>
      <c r="DC4272" s="12"/>
      <c r="DD4272" s="12"/>
      <c r="DE4272" s="12"/>
      <c r="DF4272" s="12"/>
      <c r="DG4272" s="12"/>
      <c r="DH4272" s="12"/>
      <c r="DI4272" s="12"/>
      <c r="DJ4272" s="12"/>
      <c r="DK4272" s="12"/>
      <c r="DL4272" s="12"/>
      <c r="DM4272" s="12"/>
      <c r="DN4272" s="12"/>
      <c r="DO4272" s="12"/>
      <c r="DP4272" s="12"/>
      <c r="DQ4272" s="12"/>
      <c r="DR4272" s="12"/>
      <c r="DS4272" s="12"/>
      <c r="DT4272" s="12"/>
      <c r="DU4272" s="12"/>
      <c r="DV4272" s="12"/>
    </row>
    <row r="4273" spans="1:126" s="14" customFormat="1" ht="75.75" thickBot="1" x14ac:dyDescent="0.3">
      <c r="A4273" s="12"/>
      <c r="B4273" s="13">
        <f t="shared" si="69"/>
        <v>4264</v>
      </c>
      <c r="C4273" s="2" t="s">
        <v>3814</v>
      </c>
      <c r="D4273" s="9">
        <v>8429</v>
      </c>
      <c r="E4273" s="2" t="s">
        <v>3649</v>
      </c>
      <c r="F4273" s="2" t="s">
        <v>3658</v>
      </c>
      <c r="G4273" s="2" t="s">
        <v>3659</v>
      </c>
      <c r="H4273" s="2" t="s">
        <v>334</v>
      </c>
      <c r="J4273" s="12"/>
      <c r="K4273" s="12"/>
      <c r="L4273" s="12"/>
      <c r="M4273" s="12"/>
      <c r="N4273" s="12"/>
      <c r="O4273" s="12"/>
      <c r="P4273" s="12"/>
      <c r="Q4273" s="12"/>
      <c r="R4273" s="12"/>
      <c r="S4273" s="12"/>
      <c r="T4273" s="12"/>
      <c r="U4273" s="12"/>
      <c r="V4273" s="12"/>
      <c r="W4273" s="12"/>
      <c r="X4273" s="12"/>
      <c r="Y4273" s="12"/>
      <c r="Z4273" s="12"/>
      <c r="AA4273" s="12"/>
      <c r="AB4273" s="12"/>
      <c r="AC4273" s="12"/>
      <c r="AD4273" s="12"/>
      <c r="AE4273" s="12"/>
      <c r="AF4273" s="12"/>
      <c r="AG4273" s="12"/>
      <c r="AH4273" s="12"/>
      <c r="AI4273" s="12"/>
      <c r="AJ4273" s="12"/>
      <c r="AK4273" s="12"/>
      <c r="AL4273" s="12"/>
      <c r="AM4273" s="12"/>
      <c r="AN4273" s="12"/>
      <c r="AO4273" s="12"/>
      <c r="AP4273" s="12"/>
      <c r="AQ4273" s="12"/>
      <c r="AR4273" s="12"/>
      <c r="AS4273" s="12"/>
      <c r="AT4273" s="12"/>
      <c r="AU4273" s="12"/>
      <c r="AV4273" s="12"/>
      <c r="AW4273" s="12"/>
      <c r="AX4273" s="12"/>
      <c r="AY4273" s="12"/>
      <c r="AZ4273" s="12"/>
      <c r="BA4273" s="12"/>
      <c r="BB4273" s="12"/>
      <c r="BC4273" s="12"/>
      <c r="BD4273" s="12"/>
      <c r="BE4273" s="12"/>
      <c r="BF4273" s="12"/>
      <c r="BG4273" s="12"/>
      <c r="BH4273" s="12"/>
      <c r="BI4273" s="12"/>
      <c r="BJ4273" s="12"/>
      <c r="BK4273" s="12"/>
      <c r="BL4273" s="12"/>
      <c r="BM4273" s="12"/>
      <c r="BN4273" s="12"/>
      <c r="BO4273" s="12"/>
      <c r="BP4273" s="12"/>
      <c r="BQ4273" s="12"/>
      <c r="BR4273" s="12"/>
      <c r="BS4273" s="12"/>
      <c r="BT4273" s="12"/>
      <c r="BU4273" s="12"/>
      <c r="BV4273" s="12"/>
      <c r="BW4273" s="12"/>
      <c r="BX4273" s="12"/>
      <c r="BY4273" s="12"/>
      <c r="BZ4273" s="12"/>
      <c r="CA4273" s="12"/>
      <c r="CB4273" s="12"/>
      <c r="CC4273" s="12"/>
      <c r="CD4273" s="12"/>
      <c r="CE4273" s="12"/>
      <c r="CF4273" s="12"/>
      <c r="CG4273" s="12"/>
      <c r="CH4273" s="12"/>
      <c r="CI4273" s="12"/>
      <c r="CJ4273" s="12"/>
      <c r="CK4273" s="12"/>
      <c r="CL4273" s="12"/>
      <c r="CM4273" s="12"/>
      <c r="CN4273" s="12"/>
      <c r="CO4273" s="12"/>
      <c r="CP4273" s="12"/>
      <c r="CQ4273" s="12"/>
      <c r="CR4273" s="12"/>
      <c r="CS4273" s="12"/>
      <c r="CT4273" s="12"/>
      <c r="CU4273" s="12"/>
      <c r="CV4273" s="12"/>
      <c r="CW4273" s="12"/>
      <c r="CX4273" s="12"/>
      <c r="CY4273" s="12"/>
      <c r="CZ4273" s="12"/>
      <c r="DA4273" s="12"/>
      <c r="DB4273" s="12"/>
      <c r="DC4273" s="12"/>
      <c r="DD4273" s="12"/>
      <c r="DE4273" s="12"/>
      <c r="DF4273" s="12"/>
      <c r="DG4273" s="12"/>
      <c r="DH4273" s="12"/>
      <c r="DI4273" s="12"/>
      <c r="DJ4273" s="12"/>
      <c r="DK4273" s="12"/>
      <c r="DL4273" s="12"/>
      <c r="DM4273" s="12"/>
      <c r="DN4273" s="12"/>
      <c r="DO4273" s="12"/>
      <c r="DP4273" s="12"/>
      <c r="DQ4273" s="12"/>
      <c r="DR4273" s="12"/>
      <c r="DS4273" s="12"/>
      <c r="DT4273" s="12"/>
      <c r="DU4273" s="12"/>
      <c r="DV4273" s="12"/>
    </row>
    <row r="4274" spans="1:126" s="14" customFormat="1" ht="90.75" thickBot="1" x14ac:dyDescent="0.3">
      <c r="A4274" s="12"/>
      <c r="B4274" s="13">
        <f t="shared" si="69"/>
        <v>4265</v>
      </c>
      <c r="C4274" s="2" t="s">
        <v>3814</v>
      </c>
      <c r="D4274" s="9">
        <v>8429</v>
      </c>
      <c r="E4274" s="2" t="s">
        <v>3649</v>
      </c>
      <c r="F4274" s="2" t="s">
        <v>4272</v>
      </c>
      <c r="G4274" s="2" t="s">
        <v>3660</v>
      </c>
      <c r="H4274" s="2" t="s">
        <v>334</v>
      </c>
      <c r="J4274" s="12"/>
      <c r="K4274" s="12"/>
      <c r="L4274" s="12"/>
      <c r="M4274" s="12"/>
      <c r="N4274" s="12"/>
      <c r="O4274" s="12"/>
      <c r="P4274" s="12"/>
      <c r="Q4274" s="12"/>
      <c r="R4274" s="12"/>
      <c r="S4274" s="12"/>
      <c r="T4274" s="12"/>
      <c r="U4274" s="12"/>
      <c r="V4274" s="12"/>
      <c r="W4274" s="12"/>
      <c r="X4274" s="12"/>
      <c r="Y4274" s="12"/>
      <c r="Z4274" s="12"/>
      <c r="AA4274" s="12"/>
      <c r="AB4274" s="12"/>
      <c r="AC4274" s="12"/>
      <c r="AD4274" s="12"/>
      <c r="AE4274" s="12"/>
      <c r="AF4274" s="12"/>
      <c r="AG4274" s="12"/>
      <c r="AH4274" s="12"/>
      <c r="AI4274" s="12"/>
      <c r="AJ4274" s="12"/>
      <c r="AK4274" s="12"/>
      <c r="AL4274" s="12"/>
      <c r="AM4274" s="12"/>
      <c r="AN4274" s="12"/>
      <c r="AO4274" s="12"/>
      <c r="AP4274" s="12"/>
      <c r="AQ4274" s="12"/>
      <c r="AR4274" s="12"/>
      <c r="AS4274" s="12"/>
      <c r="AT4274" s="12"/>
      <c r="AU4274" s="12"/>
      <c r="AV4274" s="12"/>
      <c r="AW4274" s="12"/>
      <c r="AX4274" s="12"/>
      <c r="AY4274" s="12"/>
      <c r="AZ4274" s="12"/>
      <c r="BA4274" s="12"/>
      <c r="BB4274" s="12"/>
      <c r="BC4274" s="12"/>
      <c r="BD4274" s="12"/>
      <c r="BE4274" s="12"/>
      <c r="BF4274" s="12"/>
      <c r="BG4274" s="12"/>
      <c r="BH4274" s="12"/>
      <c r="BI4274" s="12"/>
      <c r="BJ4274" s="12"/>
      <c r="BK4274" s="12"/>
      <c r="BL4274" s="12"/>
      <c r="BM4274" s="12"/>
      <c r="BN4274" s="12"/>
      <c r="BO4274" s="12"/>
      <c r="BP4274" s="12"/>
      <c r="BQ4274" s="12"/>
      <c r="BR4274" s="12"/>
      <c r="BS4274" s="12"/>
      <c r="BT4274" s="12"/>
      <c r="BU4274" s="12"/>
      <c r="BV4274" s="12"/>
      <c r="BW4274" s="12"/>
      <c r="BX4274" s="12"/>
      <c r="BY4274" s="12"/>
      <c r="BZ4274" s="12"/>
      <c r="CA4274" s="12"/>
      <c r="CB4274" s="12"/>
      <c r="CC4274" s="12"/>
      <c r="CD4274" s="12"/>
      <c r="CE4274" s="12"/>
      <c r="CF4274" s="12"/>
      <c r="CG4274" s="12"/>
      <c r="CH4274" s="12"/>
      <c r="CI4274" s="12"/>
      <c r="CJ4274" s="12"/>
      <c r="CK4274" s="12"/>
      <c r="CL4274" s="12"/>
      <c r="CM4274" s="12"/>
      <c r="CN4274" s="12"/>
      <c r="CO4274" s="12"/>
      <c r="CP4274" s="12"/>
      <c r="CQ4274" s="12"/>
      <c r="CR4274" s="12"/>
      <c r="CS4274" s="12"/>
      <c r="CT4274" s="12"/>
      <c r="CU4274" s="12"/>
      <c r="CV4274" s="12"/>
      <c r="CW4274" s="12"/>
      <c r="CX4274" s="12"/>
      <c r="CY4274" s="12"/>
      <c r="CZ4274" s="12"/>
      <c r="DA4274" s="12"/>
      <c r="DB4274" s="12"/>
      <c r="DC4274" s="12"/>
      <c r="DD4274" s="12"/>
      <c r="DE4274" s="12"/>
      <c r="DF4274" s="12"/>
      <c r="DG4274" s="12"/>
      <c r="DH4274" s="12"/>
      <c r="DI4274" s="12"/>
      <c r="DJ4274" s="12"/>
      <c r="DK4274" s="12"/>
      <c r="DL4274" s="12"/>
      <c r="DM4274" s="12"/>
      <c r="DN4274" s="12"/>
      <c r="DO4274" s="12"/>
      <c r="DP4274" s="12"/>
      <c r="DQ4274" s="12"/>
      <c r="DR4274" s="12"/>
      <c r="DS4274" s="12"/>
      <c r="DT4274" s="12"/>
      <c r="DU4274" s="12"/>
      <c r="DV4274" s="12"/>
    </row>
    <row r="4275" spans="1:126" s="14" customFormat="1" ht="75.75" thickBot="1" x14ac:dyDescent="0.3">
      <c r="A4275" s="12"/>
      <c r="B4275" s="13">
        <f t="shared" si="69"/>
        <v>4266</v>
      </c>
      <c r="C4275" s="2" t="s">
        <v>3814</v>
      </c>
      <c r="D4275" s="9">
        <v>8429</v>
      </c>
      <c r="E4275" s="2" t="s">
        <v>3649</v>
      </c>
      <c r="F4275" s="2" t="s">
        <v>3661</v>
      </c>
      <c r="G4275" s="2" t="s">
        <v>3663</v>
      </c>
      <c r="H4275" s="2" t="s">
        <v>334</v>
      </c>
      <c r="J4275" s="12"/>
      <c r="K4275" s="12"/>
      <c r="L4275" s="12"/>
      <c r="M4275" s="12"/>
      <c r="N4275" s="12"/>
      <c r="O4275" s="12"/>
      <c r="P4275" s="12"/>
      <c r="Q4275" s="12"/>
      <c r="R4275" s="12"/>
      <c r="S4275" s="12"/>
      <c r="T4275" s="12"/>
      <c r="U4275" s="12"/>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2"/>
      <c r="AY4275" s="12"/>
      <c r="AZ4275" s="12"/>
      <c r="BA4275" s="12"/>
      <c r="BB4275" s="12"/>
      <c r="BC4275" s="12"/>
      <c r="BD4275" s="12"/>
      <c r="BE4275" s="12"/>
      <c r="BF4275" s="12"/>
      <c r="BG4275" s="12"/>
      <c r="BH4275" s="12"/>
      <c r="BI4275" s="12"/>
      <c r="BJ4275" s="12"/>
      <c r="BK4275" s="12"/>
      <c r="BL4275" s="12"/>
      <c r="BM4275" s="12"/>
      <c r="BN4275" s="12"/>
      <c r="BO4275" s="12"/>
      <c r="BP4275" s="12"/>
      <c r="BQ4275" s="12"/>
      <c r="BR4275" s="12"/>
      <c r="BS4275" s="12"/>
      <c r="BT4275" s="12"/>
      <c r="BU4275" s="12"/>
      <c r="BV4275" s="12"/>
      <c r="BW4275" s="12"/>
      <c r="BX4275" s="12"/>
      <c r="BY4275" s="12"/>
      <c r="BZ4275" s="12"/>
      <c r="CA4275" s="12"/>
      <c r="CB4275" s="12"/>
      <c r="CC4275" s="12"/>
      <c r="CD4275" s="12"/>
      <c r="CE4275" s="12"/>
      <c r="CF4275" s="12"/>
      <c r="CG4275" s="12"/>
      <c r="CH4275" s="12"/>
      <c r="CI4275" s="12"/>
      <c r="CJ4275" s="12"/>
      <c r="CK4275" s="12"/>
      <c r="CL4275" s="12"/>
      <c r="CM4275" s="12"/>
      <c r="CN4275" s="12"/>
      <c r="CO4275" s="12"/>
      <c r="CP4275" s="12"/>
      <c r="CQ4275" s="12"/>
      <c r="CR4275" s="12"/>
      <c r="CS4275" s="12"/>
      <c r="CT4275" s="12"/>
      <c r="CU4275" s="12"/>
      <c r="CV4275" s="12"/>
      <c r="CW4275" s="12"/>
      <c r="CX4275" s="12"/>
      <c r="CY4275" s="12"/>
      <c r="CZ4275" s="12"/>
      <c r="DA4275" s="12"/>
      <c r="DB4275" s="12"/>
      <c r="DC4275" s="12"/>
      <c r="DD4275" s="12"/>
      <c r="DE4275" s="12"/>
      <c r="DF4275" s="12"/>
      <c r="DG4275" s="12"/>
      <c r="DH4275" s="12"/>
      <c r="DI4275" s="12"/>
      <c r="DJ4275" s="12"/>
      <c r="DK4275" s="12"/>
      <c r="DL4275" s="12"/>
      <c r="DM4275" s="12"/>
      <c r="DN4275" s="12"/>
      <c r="DO4275" s="12"/>
      <c r="DP4275" s="12"/>
      <c r="DQ4275" s="12"/>
      <c r="DR4275" s="12"/>
      <c r="DS4275" s="12"/>
      <c r="DT4275" s="12"/>
      <c r="DU4275" s="12"/>
      <c r="DV4275" s="12"/>
    </row>
    <row r="4276" spans="1:126" s="14" customFormat="1" ht="90.75" thickBot="1" x14ac:dyDescent="0.3">
      <c r="A4276" s="12"/>
      <c r="B4276" s="13">
        <f t="shared" si="69"/>
        <v>4267</v>
      </c>
      <c r="C4276" s="2" t="s">
        <v>3814</v>
      </c>
      <c r="D4276" s="9">
        <v>8429</v>
      </c>
      <c r="E4276" s="2" t="s">
        <v>3649</v>
      </c>
      <c r="F4276" s="2" t="s">
        <v>3662</v>
      </c>
      <c r="G4276" s="2" t="s">
        <v>3664</v>
      </c>
      <c r="H4276" s="2" t="s">
        <v>334</v>
      </c>
      <c r="J4276" s="12"/>
      <c r="K4276" s="12"/>
      <c r="L4276" s="12"/>
      <c r="M4276" s="12"/>
      <c r="N4276" s="12"/>
      <c r="O4276" s="12"/>
      <c r="P4276" s="12"/>
      <c r="Q4276" s="12"/>
      <c r="R4276" s="12"/>
      <c r="S4276" s="12"/>
      <c r="T4276" s="12"/>
      <c r="U4276" s="12"/>
      <c r="V4276" s="12"/>
      <c r="W4276" s="12"/>
      <c r="X4276" s="12"/>
      <c r="Y4276" s="12"/>
      <c r="Z4276" s="12"/>
      <c r="AA4276" s="12"/>
      <c r="AB4276" s="12"/>
      <c r="AC4276" s="12"/>
      <c r="AD4276" s="12"/>
      <c r="AE4276" s="12"/>
      <c r="AF4276" s="12"/>
      <c r="AG4276" s="12"/>
      <c r="AH4276" s="12"/>
      <c r="AI4276" s="12"/>
      <c r="AJ4276" s="12"/>
      <c r="AK4276" s="12"/>
      <c r="AL4276" s="12"/>
      <c r="AM4276" s="12"/>
      <c r="AN4276" s="12"/>
      <c r="AO4276" s="12"/>
      <c r="AP4276" s="12"/>
      <c r="AQ4276" s="12"/>
      <c r="AR4276" s="12"/>
      <c r="AS4276" s="12"/>
      <c r="AT4276" s="12"/>
      <c r="AU4276" s="12"/>
      <c r="AV4276" s="12"/>
      <c r="AW4276" s="12"/>
      <c r="AX4276" s="12"/>
      <c r="AY4276" s="12"/>
      <c r="AZ4276" s="12"/>
      <c r="BA4276" s="12"/>
      <c r="BB4276" s="12"/>
      <c r="BC4276" s="12"/>
      <c r="BD4276" s="12"/>
      <c r="BE4276" s="12"/>
      <c r="BF4276" s="12"/>
      <c r="BG4276" s="12"/>
      <c r="BH4276" s="12"/>
      <c r="BI4276" s="12"/>
      <c r="BJ4276" s="12"/>
      <c r="BK4276" s="12"/>
      <c r="BL4276" s="12"/>
      <c r="BM4276" s="12"/>
      <c r="BN4276" s="12"/>
      <c r="BO4276" s="12"/>
      <c r="BP4276" s="12"/>
      <c r="BQ4276" s="12"/>
      <c r="BR4276" s="12"/>
      <c r="BS4276" s="12"/>
      <c r="BT4276" s="12"/>
      <c r="BU4276" s="12"/>
      <c r="BV4276" s="12"/>
      <c r="BW4276" s="12"/>
      <c r="BX4276" s="12"/>
      <c r="BY4276" s="12"/>
      <c r="BZ4276" s="12"/>
      <c r="CA4276" s="12"/>
      <c r="CB4276" s="12"/>
      <c r="CC4276" s="12"/>
      <c r="CD4276" s="12"/>
      <c r="CE4276" s="12"/>
      <c r="CF4276" s="12"/>
      <c r="CG4276" s="12"/>
      <c r="CH4276" s="12"/>
      <c r="CI4276" s="12"/>
      <c r="CJ4276" s="12"/>
      <c r="CK4276" s="12"/>
      <c r="CL4276" s="12"/>
      <c r="CM4276" s="12"/>
      <c r="CN4276" s="12"/>
      <c r="CO4276" s="12"/>
      <c r="CP4276" s="12"/>
      <c r="CQ4276" s="12"/>
      <c r="CR4276" s="12"/>
      <c r="CS4276" s="12"/>
      <c r="CT4276" s="12"/>
      <c r="CU4276" s="12"/>
      <c r="CV4276" s="12"/>
      <c r="CW4276" s="12"/>
      <c r="CX4276" s="12"/>
      <c r="CY4276" s="12"/>
      <c r="CZ4276" s="12"/>
      <c r="DA4276" s="12"/>
      <c r="DB4276" s="12"/>
      <c r="DC4276" s="12"/>
      <c r="DD4276" s="12"/>
      <c r="DE4276" s="12"/>
      <c r="DF4276" s="12"/>
      <c r="DG4276" s="12"/>
      <c r="DH4276" s="12"/>
      <c r="DI4276" s="12"/>
      <c r="DJ4276" s="12"/>
      <c r="DK4276" s="12"/>
      <c r="DL4276" s="12"/>
      <c r="DM4276" s="12"/>
      <c r="DN4276" s="12"/>
      <c r="DO4276" s="12"/>
      <c r="DP4276" s="12"/>
      <c r="DQ4276" s="12"/>
      <c r="DR4276" s="12"/>
      <c r="DS4276" s="12"/>
      <c r="DT4276" s="12"/>
      <c r="DU4276" s="12"/>
      <c r="DV4276" s="12"/>
    </row>
    <row r="4277" spans="1:126" s="14" customFormat="1" ht="60.75" thickBot="1" x14ac:dyDescent="0.3">
      <c r="A4277" s="12"/>
      <c r="B4277" s="13">
        <f t="shared" si="69"/>
        <v>4268</v>
      </c>
      <c r="C4277" s="2" t="s">
        <v>3814</v>
      </c>
      <c r="D4277" s="9">
        <v>8430</v>
      </c>
      <c r="E4277" s="2" t="s">
        <v>3665</v>
      </c>
      <c r="F4277" s="2" t="s">
        <v>3666</v>
      </c>
      <c r="G4277" s="2" t="s">
        <v>3667</v>
      </c>
      <c r="H4277" s="2" t="s">
        <v>334</v>
      </c>
      <c r="J4277" s="12"/>
      <c r="K4277" s="12"/>
      <c r="L4277" s="12"/>
      <c r="M4277" s="12"/>
      <c r="N4277" s="12"/>
      <c r="O4277" s="12"/>
      <c r="P4277" s="12"/>
      <c r="Q4277" s="12"/>
      <c r="R4277" s="12"/>
      <c r="S4277" s="12"/>
      <c r="T4277" s="12"/>
      <c r="U4277" s="12"/>
      <c r="V4277" s="12"/>
      <c r="W4277" s="12"/>
      <c r="X4277" s="12"/>
      <c r="Y4277" s="12"/>
      <c r="Z4277" s="12"/>
      <c r="AA4277" s="12"/>
      <c r="AB4277" s="12"/>
      <c r="AC4277" s="12"/>
      <c r="AD4277" s="12"/>
      <c r="AE4277" s="12"/>
      <c r="AF4277" s="12"/>
      <c r="AG4277" s="12"/>
      <c r="AH4277" s="12"/>
      <c r="AI4277" s="12"/>
      <c r="AJ4277" s="12"/>
      <c r="AK4277" s="12"/>
      <c r="AL4277" s="12"/>
      <c r="AM4277" s="12"/>
      <c r="AN4277" s="12"/>
      <c r="AO4277" s="12"/>
      <c r="AP4277" s="12"/>
      <c r="AQ4277" s="12"/>
      <c r="AR4277" s="12"/>
      <c r="AS4277" s="12"/>
      <c r="AT4277" s="12"/>
      <c r="AU4277" s="12"/>
      <c r="AV4277" s="12"/>
      <c r="AW4277" s="12"/>
      <c r="AX4277" s="12"/>
      <c r="AY4277" s="12"/>
      <c r="AZ4277" s="12"/>
      <c r="BA4277" s="12"/>
      <c r="BB4277" s="12"/>
      <c r="BC4277" s="12"/>
      <c r="BD4277" s="12"/>
      <c r="BE4277" s="12"/>
      <c r="BF4277" s="12"/>
      <c r="BG4277" s="12"/>
      <c r="BH4277" s="12"/>
      <c r="BI4277" s="12"/>
      <c r="BJ4277" s="12"/>
      <c r="BK4277" s="12"/>
      <c r="BL4277" s="12"/>
      <c r="BM4277" s="12"/>
      <c r="BN4277" s="12"/>
      <c r="BO4277" s="12"/>
      <c r="BP4277" s="12"/>
      <c r="BQ4277" s="12"/>
      <c r="BR4277" s="12"/>
      <c r="BS4277" s="12"/>
      <c r="BT4277" s="12"/>
      <c r="BU4277" s="12"/>
      <c r="BV4277" s="12"/>
      <c r="BW4277" s="12"/>
      <c r="BX4277" s="12"/>
      <c r="BY4277" s="12"/>
      <c r="BZ4277" s="12"/>
      <c r="CA4277" s="12"/>
      <c r="CB4277" s="12"/>
      <c r="CC4277" s="12"/>
      <c r="CD4277" s="12"/>
      <c r="CE4277" s="12"/>
      <c r="CF4277" s="12"/>
      <c r="CG4277" s="12"/>
      <c r="CH4277" s="12"/>
      <c r="CI4277" s="12"/>
      <c r="CJ4277" s="12"/>
      <c r="CK4277" s="12"/>
      <c r="CL4277" s="12"/>
      <c r="CM4277" s="12"/>
      <c r="CN4277" s="12"/>
      <c r="CO4277" s="12"/>
      <c r="CP4277" s="12"/>
      <c r="CQ4277" s="12"/>
      <c r="CR4277" s="12"/>
      <c r="CS4277" s="12"/>
      <c r="CT4277" s="12"/>
      <c r="CU4277" s="12"/>
      <c r="CV4277" s="12"/>
      <c r="CW4277" s="12"/>
      <c r="CX4277" s="12"/>
      <c r="CY4277" s="12"/>
      <c r="CZ4277" s="12"/>
      <c r="DA4277" s="12"/>
      <c r="DB4277" s="12"/>
      <c r="DC4277" s="12"/>
      <c r="DD4277" s="12"/>
      <c r="DE4277" s="12"/>
      <c r="DF4277" s="12"/>
      <c r="DG4277" s="12"/>
      <c r="DH4277" s="12"/>
      <c r="DI4277" s="12"/>
      <c r="DJ4277" s="12"/>
      <c r="DK4277" s="12"/>
      <c r="DL4277" s="12"/>
      <c r="DM4277" s="12"/>
      <c r="DN4277" s="12"/>
      <c r="DO4277" s="12"/>
      <c r="DP4277" s="12"/>
      <c r="DQ4277" s="12"/>
      <c r="DR4277" s="12"/>
      <c r="DS4277" s="12"/>
      <c r="DT4277" s="12"/>
      <c r="DU4277" s="12"/>
      <c r="DV4277" s="12"/>
    </row>
    <row r="4278" spans="1:126" s="14" customFormat="1" ht="75.75" thickBot="1" x14ac:dyDescent="0.3">
      <c r="A4278" s="12"/>
      <c r="B4278" s="13">
        <f t="shared" si="69"/>
        <v>4269</v>
      </c>
      <c r="C4278" s="2" t="s">
        <v>3814</v>
      </c>
      <c r="D4278" s="9">
        <v>8430</v>
      </c>
      <c r="E4278" s="2" t="s">
        <v>3665</v>
      </c>
      <c r="F4278" s="2" t="s">
        <v>4128</v>
      </c>
      <c r="G4278" s="2" t="s">
        <v>3668</v>
      </c>
      <c r="H4278" s="2" t="s">
        <v>334</v>
      </c>
      <c r="J4278" s="12"/>
      <c r="K4278" s="12"/>
      <c r="L4278" s="12"/>
      <c r="M4278" s="12"/>
      <c r="N4278" s="12"/>
      <c r="O4278" s="12"/>
      <c r="P4278" s="12"/>
      <c r="Q4278" s="12"/>
      <c r="R4278" s="12"/>
      <c r="S4278" s="12"/>
      <c r="T4278" s="12"/>
      <c r="U4278" s="12"/>
      <c r="V4278" s="12"/>
      <c r="W4278" s="12"/>
      <c r="X4278" s="12"/>
      <c r="Y4278" s="12"/>
      <c r="Z4278" s="12"/>
      <c r="AA4278" s="12"/>
      <c r="AB4278" s="12"/>
      <c r="AC4278" s="12"/>
      <c r="AD4278" s="12"/>
      <c r="AE4278" s="12"/>
      <c r="AF4278" s="12"/>
      <c r="AG4278" s="12"/>
      <c r="AH4278" s="12"/>
      <c r="AI4278" s="12"/>
      <c r="AJ4278" s="12"/>
      <c r="AK4278" s="12"/>
      <c r="AL4278" s="12"/>
      <c r="AM4278" s="12"/>
      <c r="AN4278" s="12"/>
      <c r="AO4278" s="12"/>
      <c r="AP4278" s="12"/>
      <c r="AQ4278" s="12"/>
      <c r="AR4278" s="12"/>
      <c r="AS4278" s="12"/>
      <c r="AT4278" s="12"/>
      <c r="AU4278" s="12"/>
      <c r="AV4278" s="12"/>
      <c r="AW4278" s="12"/>
      <c r="AX4278" s="12"/>
      <c r="AY4278" s="12"/>
      <c r="AZ4278" s="12"/>
      <c r="BA4278" s="12"/>
      <c r="BB4278" s="12"/>
      <c r="BC4278" s="12"/>
      <c r="BD4278" s="12"/>
      <c r="BE4278" s="12"/>
      <c r="BF4278" s="12"/>
      <c r="BG4278" s="12"/>
      <c r="BH4278" s="12"/>
      <c r="BI4278" s="12"/>
      <c r="BJ4278" s="12"/>
      <c r="BK4278" s="12"/>
      <c r="BL4278" s="12"/>
      <c r="BM4278" s="12"/>
      <c r="BN4278" s="12"/>
      <c r="BO4278" s="12"/>
      <c r="BP4278" s="12"/>
      <c r="BQ4278" s="12"/>
      <c r="BR4278" s="12"/>
      <c r="BS4278" s="12"/>
      <c r="BT4278" s="12"/>
      <c r="BU4278" s="12"/>
      <c r="BV4278" s="12"/>
      <c r="BW4278" s="12"/>
      <c r="BX4278" s="12"/>
      <c r="BY4278" s="12"/>
      <c r="BZ4278" s="12"/>
      <c r="CA4278" s="12"/>
      <c r="CB4278" s="12"/>
      <c r="CC4278" s="12"/>
      <c r="CD4278" s="12"/>
      <c r="CE4278" s="12"/>
      <c r="CF4278" s="12"/>
      <c r="CG4278" s="12"/>
      <c r="CH4278" s="12"/>
      <c r="CI4278" s="12"/>
      <c r="CJ4278" s="12"/>
      <c r="CK4278" s="12"/>
      <c r="CL4278" s="12"/>
      <c r="CM4278" s="12"/>
      <c r="CN4278" s="12"/>
      <c r="CO4278" s="12"/>
      <c r="CP4278" s="12"/>
      <c r="CQ4278" s="12"/>
      <c r="CR4278" s="12"/>
      <c r="CS4278" s="12"/>
      <c r="CT4278" s="12"/>
      <c r="CU4278" s="12"/>
      <c r="CV4278" s="12"/>
      <c r="CW4278" s="12"/>
      <c r="CX4278" s="12"/>
      <c r="CY4278" s="12"/>
      <c r="CZ4278" s="12"/>
      <c r="DA4278" s="12"/>
      <c r="DB4278" s="12"/>
      <c r="DC4278" s="12"/>
      <c r="DD4278" s="12"/>
      <c r="DE4278" s="12"/>
      <c r="DF4278" s="12"/>
      <c r="DG4278" s="12"/>
      <c r="DH4278" s="12"/>
      <c r="DI4278" s="12"/>
      <c r="DJ4278" s="12"/>
      <c r="DK4278" s="12"/>
      <c r="DL4278" s="12"/>
      <c r="DM4278" s="12"/>
      <c r="DN4278" s="12"/>
      <c r="DO4278" s="12"/>
      <c r="DP4278" s="12"/>
      <c r="DQ4278" s="12"/>
      <c r="DR4278" s="12"/>
      <c r="DS4278" s="12"/>
      <c r="DT4278" s="12"/>
      <c r="DU4278" s="12"/>
      <c r="DV4278" s="12"/>
    </row>
    <row r="4279" spans="1:126" s="14" customFormat="1" ht="105.75" thickBot="1" x14ac:dyDescent="0.3">
      <c r="A4279" s="12"/>
      <c r="B4279" s="13">
        <f t="shared" si="69"/>
        <v>4270</v>
      </c>
      <c r="C4279" s="2" t="s">
        <v>3814</v>
      </c>
      <c r="D4279" s="9">
        <v>8430</v>
      </c>
      <c r="E4279" s="2" t="s">
        <v>3665</v>
      </c>
      <c r="F4279" s="2" t="s">
        <v>3653</v>
      </c>
      <c r="G4279" s="2" t="s">
        <v>3669</v>
      </c>
      <c r="H4279" s="2" t="s">
        <v>334</v>
      </c>
      <c r="J4279" s="12"/>
      <c r="K4279" s="12"/>
      <c r="L4279" s="12"/>
      <c r="M4279" s="12"/>
      <c r="N4279" s="12"/>
      <c r="O4279" s="12"/>
      <c r="P4279" s="12"/>
      <c r="Q4279" s="12"/>
      <c r="R4279" s="12"/>
      <c r="S4279" s="12"/>
      <c r="T4279" s="12"/>
      <c r="U4279" s="12"/>
      <c r="V4279" s="12"/>
      <c r="W4279" s="12"/>
      <c r="X4279" s="12"/>
      <c r="Y4279" s="12"/>
      <c r="Z4279" s="12"/>
      <c r="AA4279" s="12"/>
      <c r="AB4279" s="12"/>
      <c r="AC4279" s="12"/>
      <c r="AD4279" s="12"/>
      <c r="AE4279" s="12"/>
      <c r="AF4279" s="12"/>
      <c r="AG4279" s="12"/>
      <c r="AH4279" s="12"/>
      <c r="AI4279" s="12"/>
      <c r="AJ4279" s="12"/>
      <c r="AK4279" s="12"/>
      <c r="AL4279" s="12"/>
      <c r="AM4279" s="12"/>
      <c r="AN4279" s="12"/>
      <c r="AO4279" s="12"/>
      <c r="AP4279" s="12"/>
      <c r="AQ4279" s="12"/>
      <c r="AR4279" s="12"/>
      <c r="AS4279" s="12"/>
      <c r="AT4279" s="12"/>
      <c r="AU4279" s="12"/>
      <c r="AV4279" s="12"/>
      <c r="AW4279" s="12"/>
      <c r="AX4279" s="12"/>
      <c r="AY4279" s="12"/>
      <c r="AZ4279" s="12"/>
      <c r="BA4279" s="12"/>
      <c r="BB4279" s="12"/>
      <c r="BC4279" s="12"/>
      <c r="BD4279" s="12"/>
      <c r="BE4279" s="12"/>
      <c r="BF4279" s="12"/>
      <c r="BG4279" s="12"/>
      <c r="BH4279" s="12"/>
      <c r="BI4279" s="12"/>
      <c r="BJ4279" s="12"/>
      <c r="BK4279" s="12"/>
      <c r="BL4279" s="12"/>
      <c r="BM4279" s="12"/>
      <c r="BN4279" s="12"/>
      <c r="BO4279" s="12"/>
      <c r="BP4279" s="12"/>
      <c r="BQ4279" s="12"/>
      <c r="BR4279" s="12"/>
      <c r="BS4279" s="12"/>
      <c r="BT4279" s="12"/>
      <c r="BU4279" s="12"/>
      <c r="BV4279" s="12"/>
      <c r="BW4279" s="12"/>
      <c r="BX4279" s="12"/>
      <c r="BY4279" s="12"/>
      <c r="BZ4279" s="12"/>
      <c r="CA4279" s="12"/>
      <c r="CB4279" s="12"/>
      <c r="CC4279" s="12"/>
      <c r="CD4279" s="12"/>
      <c r="CE4279" s="12"/>
      <c r="CF4279" s="12"/>
      <c r="CG4279" s="12"/>
      <c r="CH4279" s="12"/>
      <c r="CI4279" s="12"/>
      <c r="CJ4279" s="12"/>
      <c r="CK4279" s="12"/>
      <c r="CL4279" s="12"/>
      <c r="CM4279" s="12"/>
      <c r="CN4279" s="12"/>
      <c r="CO4279" s="12"/>
      <c r="CP4279" s="12"/>
      <c r="CQ4279" s="12"/>
      <c r="CR4279" s="12"/>
      <c r="CS4279" s="12"/>
      <c r="CT4279" s="12"/>
      <c r="CU4279" s="12"/>
      <c r="CV4279" s="12"/>
      <c r="CW4279" s="12"/>
      <c r="CX4279" s="12"/>
      <c r="CY4279" s="12"/>
      <c r="CZ4279" s="12"/>
      <c r="DA4279" s="12"/>
      <c r="DB4279" s="12"/>
      <c r="DC4279" s="12"/>
      <c r="DD4279" s="12"/>
      <c r="DE4279" s="12"/>
      <c r="DF4279" s="12"/>
      <c r="DG4279" s="12"/>
      <c r="DH4279" s="12"/>
      <c r="DI4279" s="12"/>
      <c r="DJ4279" s="12"/>
      <c r="DK4279" s="12"/>
      <c r="DL4279" s="12"/>
      <c r="DM4279" s="12"/>
      <c r="DN4279" s="12"/>
      <c r="DO4279" s="12"/>
      <c r="DP4279" s="12"/>
      <c r="DQ4279" s="12"/>
      <c r="DR4279" s="12"/>
      <c r="DS4279" s="12"/>
      <c r="DT4279" s="12"/>
      <c r="DU4279" s="12"/>
      <c r="DV4279" s="12"/>
    </row>
    <row r="4280" spans="1:126" s="14" customFormat="1" ht="75.75" thickBot="1" x14ac:dyDescent="0.3">
      <c r="A4280" s="12"/>
      <c r="B4280" s="13">
        <f t="shared" si="69"/>
        <v>4271</v>
      </c>
      <c r="C4280" s="2" t="s">
        <v>3814</v>
      </c>
      <c r="D4280" s="9">
        <v>8430</v>
      </c>
      <c r="E4280" s="2" t="s">
        <v>3665</v>
      </c>
      <c r="F4280" s="2" t="s">
        <v>3607</v>
      </c>
      <c r="G4280" s="2" t="s">
        <v>3670</v>
      </c>
      <c r="H4280" s="2" t="s">
        <v>334</v>
      </c>
      <c r="J4280" s="12"/>
      <c r="K4280" s="12"/>
      <c r="L4280" s="12"/>
      <c r="M4280" s="12"/>
      <c r="N4280" s="12"/>
      <c r="O4280" s="12"/>
      <c r="P4280" s="12"/>
      <c r="Q4280" s="12"/>
      <c r="R4280" s="12"/>
      <c r="S4280" s="12"/>
      <c r="T4280" s="12"/>
      <c r="U4280" s="12"/>
      <c r="V4280" s="12"/>
      <c r="W4280" s="12"/>
      <c r="X4280" s="12"/>
      <c r="Y4280" s="12"/>
      <c r="Z4280" s="12"/>
      <c r="AA4280" s="12"/>
      <c r="AB4280" s="12"/>
      <c r="AC4280" s="12"/>
      <c r="AD4280" s="12"/>
      <c r="AE4280" s="12"/>
      <c r="AF4280" s="12"/>
      <c r="AG4280" s="12"/>
      <c r="AH4280" s="12"/>
      <c r="AI4280" s="12"/>
      <c r="AJ4280" s="12"/>
      <c r="AK4280" s="12"/>
      <c r="AL4280" s="12"/>
      <c r="AM4280" s="12"/>
      <c r="AN4280" s="12"/>
      <c r="AO4280" s="12"/>
      <c r="AP4280" s="12"/>
      <c r="AQ4280" s="12"/>
      <c r="AR4280" s="12"/>
      <c r="AS4280" s="12"/>
      <c r="AT4280" s="12"/>
      <c r="AU4280" s="12"/>
      <c r="AV4280" s="12"/>
      <c r="AW4280" s="12"/>
      <c r="AX4280" s="12"/>
      <c r="AY4280" s="12"/>
      <c r="AZ4280" s="12"/>
      <c r="BA4280" s="12"/>
      <c r="BB4280" s="12"/>
      <c r="BC4280" s="12"/>
      <c r="BD4280" s="12"/>
      <c r="BE4280" s="12"/>
      <c r="BF4280" s="12"/>
      <c r="BG4280" s="12"/>
      <c r="BH4280" s="12"/>
      <c r="BI4280" s="12"/>
      <c r="BJ4280" s="12"/>
      <c r="BK4280" s="12"/>
      <c r="BL4280" s="12"/>
      <c r="BM4280" s="12"/>
      <c r="BN4280" s="12"/>
      <c r="BO4280" s="12"/>
      <c r="BP4280" s="12"/>
      <c r="BQ4280" s="12"/>
      <c r="BR4280" s="12"/>
      <c r="BS4280" s="12"/>
      <c r="BT4280" s="12"/>
      <c r="BU4280" s="12"/>
      <c r="BV4280" s="12"/>
      <c r="BW4280" s="12"/>
      <c r="BX4280" s="12"/>
      <c r="BY4280" s="12"/>
      <c r="BZ4280" s="12"/>
      <c r="CA4280" s="12"/>
      <c r="CB4280" s="12"/>
      <c r="CC4280" s="12"/>
      <c r="CD4280" s="12"/>
      <c r="CE4280" s="12"/>
      <c r="CF4280" s="12"/>
      <c r="CG4280" s="12"/>
      <c r="CH4280" s="12"/>
      <c r="CI4280" s="12"/>
      <c r="CJ4280" s="12"/>
      <c r="CK4280" s="12"/>
      <c r="CL4280" s="12"/>
      <c r="CM4280" s="12"/>
      <c r="CN4280" s="12"/>
      <c r="CO4280" s="12"/>
      <c r="CP4280" s="12"/>
      <c r="CQ4280" s="12"/>
      <c r="CR4280" s="12"/>
      <c r="CS4280" s="12"/>
      <c r="CT4280" s="12"/>
      <c r="CU4280" s="12"/>
      <c r="CV4280" s="12"/>
      <c r="CW4280" s="12"/>
      <c r="CX4280" s="12"/>
      <c r="CY4280" s="12"/>
      <c r="CZ4280" s="12"/>
      <c r="DA4280" s="12"/>
      <c r="DB4280" s="12"/>
      <c r="DC4280" s="12"/>
      <c r="DD4280" s="12"/>
      <c r="DE4280" s="12"/>
      <c r="DF4280" s="12"/>
      <c r="DG4280" s="12"/>
      <c r="DH4280" s="12"/>
      <c r="DI4280" s="12"/>
      <c r="DJ4280" s="12"/>
      <c r="DK4280" s="12"/>
      <c r="DL4280" s="12"/>
      <c r="DM4280" s="12"/>
      <c r="DN4280" s="12"/>
      <c r="DO4280" s="12"/>
      <c r="DP4280" s="12"/>
      <c r="DQ4280" s="12"/>
      <c r="DR4280" s="12"/>
      <c r="DS4280" s="12"/>
      <c r="DT4280" s="12"/>
      <c r="DU4280" s="12"/>
      <c r="DV4280" s="12"/>
    </row>
    <row r="4281" spans="1:126" s="14" customFormat="1" ht="75.75" thickBot="1" x14ac:dyDescent="0.3">
      <c r="A4281" s="12"/>
      <c r="B4281" s="13">
        <f t="shared" si="69"/>
        <v>4272</v>
      </c>
      <c r="C4281" s="2" t="s">
        <v>3814</v>
      </c>
      <c r="D4281" s="9">
        <v>8429</v>
      </c>
      <c r="E4281" s="2" t="s">
        <v>3671</v>
      </c>
      <c r="F4281" s="2" t="s">
        <v>4128</v>
      </c>
      <c r="G4281" s="2" t="s">
        <v>3674</v>
      </c>
      <c r="H4281" s="2" t="s">
        <v>334</v>
      </c>
      <c r="J4281" s="12"/>
      <c r="K4281" s="12"/>
      <c r="L4281" s="12"/>
      <c r="M4281" s="12"/>
      <c r="N4281" s="12"/>
      <c r="O4281" s="12"/>
      <c r="P4281" s="12"/>
      <c r="Q4281" s="12"/>
      <c r="R4281" s="12"/>
      <c r="S4281" s="12"/>
      <c r="T4281" s="12"/>
      <c r="U4281" s="12"/>
      <c r="V4281" s="12"/>
      <c r="W4281" s="12"/>
      <c r="X4281" s="12"/>
      <c r="Y4281" s="12"/>
      <c r="Z4281" s="12"/>
      <c r="AA4281" s="12"/>
      <c r="AB4281" s="12"/>
      <c r="AC4281" s="12"/>
      <c r="AD4281" s="12"/>
      <c r="AE4281" s="12"/>
      <c r="AF4281" s="12"/>
      <c r="AG4281" s="12"/>
      <c r="AH4281" s="12"/>
      <c r="AI4281" s="12"/>
      <c r="AJ4281" s="12"/>
      <c r="AK4281" s="12"/>
      <c r="AL4281" s="12"/>
      <c r="AM4281" s="12"/>
      <c r="AN4281" s="12"/>
      <c r="AO4281" s="12"/>
      <c r="AP4281" s="12"/>
      <c r="AQ4281" s="12"/>
      <c r="AR4281" s="12"/>
      <c r="AS4281" s="12"/>
      <c r="AT4281" s="12"/>
      <c r="AU4281" s="12"/>
      <c r="AV4281" s="12"/>
      <c r="AW4281" s="12"/>
      <c r="AX4281" s="12"/>
      <c r="AY4281" s="12"/>
      <c r="AZ4281" s="12"/>
      <c r="BA4281" s="12"/>
      <c r="BB4281" s="12"/>
      <c r="BC4281" s="12"/>
      <c r="BD4281" s="12"/>
      <c r="BE4281" s="12"/>
      <c r="BF4281" s="12"/>
      <c r="BG4281" s="12"/>
      <c r="BH4281" s="12"/>
      <c r="BI4281" s="12"/>
      <c r="BJ4281" s="12"/>
      <c r="BK4281" s="12"/>
      <c r="BL4281" s="12"/>
      <c r="BM4281" s="12"/>
      <c r="BN4281" s="12"/>
      <c r="BO4281" s="12"/>
      <c r="BP4281" s="12"/>
      <c r="BQ4281" s="12"/>
      <c r="BR4281" s="12"/>
      <c r="BS4281" s="12"/>
      <c r="BT4281" s="12"/>
      <c r="BU4281" s="12"/>
      <c r="BV4281" s="12"/>
      <c r="BW4281" s="12"/>
      <c r="BX4281" s="12"/>
      <c r="BY4281" s="12"/>
      <c r="BZ4281" s="12"/>
      <c r="CA4281" s="12"/>
      <c r="CB4281" s="12"/>
      <c r="CC4281" s="12"/>
      <c r="CD4281" s="12"/>
      <c r="CE4281" s="12"/>
      <c r="CF4281" s="12"/>
      <c r="CG4281" s="12"/>
      <c r="CH4281" s="12"/>
      <c r="CI4281" s="12"/>
      <c r="CJ4281" s="12"/>
      <c r="CK4281" s="12"/>
      <c r="CL4281" s="12"/>
      <c r="CM4281" s="12"/>
      <c r="CN4281" s="12"/>
      <c r="CO4281" s="12"/>
      <c r="CP4281" s="12"/>
      <c r="CQ4281" s="12"/>
      <c r="CR4281" s="12"/>
      <c r="CS4281" s="12"/>
      <c r="CT4281" s="12"/>
      <c r="CU4281" s="12"/>
      <c r="CV4281" s="12"/>
      <c r="CW4281" s="12"/>
      <c r="CX4281" s="12"/>
      <c r="CY4281" s="12"/>
      <c r="CZ4281" s="12"/>
      <c r="DA4281" s="12"/>
      <c r="DB4281" s="12"/>
      <c r="DC4281" s="12"/>
      <c r="DD4281" s="12"/>
      <c r="DE4281" s="12"/>
      <c r="DF4281" s="12"/>
      <c r="DG4281" s="12"/>
      <c r="DH4281" s="12"/>
      <c r="DI4281" s="12"/>
      <c r="DJ4281" s="12"/>
      <c r="DK4281" s="12"/>
      <c r="DL4281" s="12"/>
      <c r="DM4281" s="12"/>
      <c r="DN4281" s="12"/>
      <c r="DO4281" s="12"/>
      <c r="DP4281" s="12"/>
      <c r="DQ4281" s="12"/>
      <c r="DR4281" s="12"/>
      <c r="DS4281" s="12"/>
      <c r="DT4281" s="12"/>
      <c r="DU4281" s="12"/>
      <c r="DV4281" s="12"/>
    </row>
    <row r="4282" spans="1:126" s="14" customFormat="1" ht="90.75" thickBot="1" x14ac:dyDescent="0.3">
      <c r="A4282" s="12"/>
      <c r="B4282" s="13">
        <f t="shared" si="69"/>
        <v>4273</v>
      </c>
      <c r="C4282" s="2" t="s">
        <v>3814</v>
      </c>
      <c r="D4282" s="9">
        <v>8429</v>
      </c>
      <c r="E4282" s="2" t="s">
        <v>3671</v>
      </c>
      <c r="F4282" s="2" t="s">
        <v>4097</v>
      </c>
      <c r="G4282" s="2" t="s">
        <v>3675</v>
      </c>
      <c r="H4282" s="2" t="s">
        <v>334</v>
      </c>
      <c r="J4282" s="12"/>
      <c r="K4282" s="12"/>
      <c r="L4282" s="12"/>
      <c r="M4282" s="12"/>
      <c r="N4282" s="12"/>
      <c r="O4282" s="12"/>
      <c r="P4282" s="12"/>
      <c r="Q4282" s="12"/>
      <c r="R4282" s="12"/>
      <c r="S4282" s="12"/>
      <c r="T4282" s="12"/>
      <c r="U4282" s="12"/>
      <c r="V4282" s="12"/>
      <c r="W4282" s="12"/>
      <c r="X4282" s="12"/>
      <c r="Y4282" s="12"/>
      <c r="Z4282" s="12"/>
      <c r="AA4282" s="12"/>
      <c r="AB4282" s="12"/>
      <c r="AC4282" s="12"/>
      <c r="AD4282" s="12"/>
      <c r="AE4282" s="12"/>
      <c r="AF4282" s="12"/>
      <c r="AG4282" s="12"/>
      <c r="AH4282" s="12"/>
      <c r="AI4282" s="12"/>
      <c r="AJ4282" s="12"/>
      <c r="AK4282" s="12"/>
      <c r="AL4282" s="12"/>
      <c r="AM4282" s="12"/>
      <c r="AN4282" s="12"/>
      <c r="AO4282" s="12"/>
      <c r="AP4282" s="12"/>
      <c r="AQ4282" s="12"/>
      <c r="AR4282" s="12"/>
      <c r="AS4282" s="12"/>
      <c r="AT4282" s="12"/>
      <c r="AU4282" s="12"/>
      <c r="AV4282" s="12"/>
      <c r="AW4282" s="12"/>
      <c r="AX4282" s="12"/>
      <c r="AY4282" s="12"/>
      <c r="AZ4282" s="12"/>
      <c r="BA4282" s="12"/>
      <c r="BB4282" s="12"/>
      <c r="BC4282" s="12"/>
      <c r="BD4282" s="12"/>
      <c r="BE4282" s="12"/>
      <c r="BF4282" s="12"/>
      <c r="BG4282" s="12"/>
      <c r="BH4282" s="12"/>
      <c r="BI4282" s="12"/>
      <c r="BJ4282" s="12"/>
      <c r="BK4282" s="12"/>
      <c r="BL4282" s="12"/>
      <c r="BM4282" s="12"/>
      <c r="BN4282" s="12"/>
      <c r="BO4282" s="12"/>
      <c r="BP4282" s="12"/>
      <c r="BQ4282" s="12"/>
      <c r="BR4282" s="12"/>
      <c r="BS4282" s="12"/>
      <c r="BT4282" s="12"/>
      <c r="BU4282" s="12"/>
      <c r="BV4282" s="12"/>
      <c r="BW4282" s="12"/>
      <c r="BX4282" s="12"/>
      <c r="BY4282" s="12"/>
      <c r="BZ4282" s="12"/>
      <c r="CA4282" s="12"/>
      <c r="CB4282" s="12"/>
      <c r="CC4282" s="12"/>
      <c r="CD4282" s="12"/>
      <c r="CE4282" s="12"/>
      <c r="CF4282" s="12"/>
      <c r="CG4282" s="12"/>
      <c r="CH4282" s="12"/>
      <c r="CI4282" s="12"/>
      <c r="CJ4282" s="12"/>
      <c r="CK4282" s="12"/>
      <c r="CL4282" s="12"/>
      <c r="CM4282" s="12"/>
      <c r="CN4282" s="12"/>
      <c r="CO4282" s="12"/>
      <c r="CP4282" s="12"/>
      <c r="CQ4282" s="12"/>
      <c r="CR4282" s="12"/>
      <c r="CS4282" s="12"/>
      <c r="CT4282" s="12"/>
      <c r="CU4282" s="12"/>
      <c r="CV4282" s="12"/>
      <c r="CW4282" s="12"/>
      <c r="CX4282" s="12"/>
      <c r="CY4282" s="12"/>
      <c r="CZ4282" s="12"/>
      <c r="DA4282" s="12"/>
      <c r="DB4282" s="12"/>
      <c r="DC4282" s="12"/>
      <c r="DD4282" s="12"/>
      <c r="DE4282" s="12"/>
      <c r="DF4282" s="12"/>
      <c r="DG4282" s="12"/>
      <c r="DH4282" s="12"/>
      <c r="DI4282" s="12"/>
      <c r="DJ4282" s="12"/>
      <c r="DK4282" s="12"/>
      <c r="DL4282" s="12"/>
      <c r="DM4282" s="12"/>
      <c r="DN4282" s="12"/>
      <c r="DO4282" s="12"/>
      <c r="DP4282" s="12"/>
      <c r="DQ4282" s="12"/>
      <c r="DR4282" s="12"/>
      <c r="DS4282" s="12"/>
      <c r="DT4282" s="12"/>
      <c r="DU4282" s="12"/>
      <c r="DV4282" s="12"/>
    </row>
    <row r="4283" spans="1:126" s="14" customFormat="1" ht="90.75" thickBot="1" x14ac:dyDescent="0.3">
      <c r="A4283" s="12"/>
      <c r="B4283" s="13">
        <f t="shared" si="69"/>
        <v>4274</v>
      </c>
      <c r="C4283" s="2" t="s">
        <v>3814</v>
      </c>
      <c r="D4283" s="9">
        <v>8429</v>
      </c>
      <c r="E4283" s="2" t="s">
        <v>3671</v>
      </c>
      <c r="F4283" s="2" t="s">
        <v>3662</v>
      </c>
      <c r="G4283" s="2" t="s">
        <v>3676</v>
      </c>
      <c r="H4283" s="2" t="s">
        <v>334</v>
      </c>
      <c r="J4283" s="12"/>
      <c r="K4283" s="12"/>
      <c r="L4283" s="12"/>
      <c r="M4283" s="12"/>
      <c r="N4283" s="12"/>
      <c r="O4283" s="12"/>
      <c r="P4283" s="12"/>
      <c r="Q4283" s="12"/>
      <c r="R4283" s="12"/>
      <c r="S4283" s="12"/>
      <c r="T4283" s="12"/>
      <c r="U4283" s="12"/>
      <c r="V4283" s="12"/>
      <c r="W4283" s="12"/>
      <c r="X4283" s="12"/>
      <c r="Y4283" s="12"/>
      <c r="Z4283" s="12"/>
      <c r="AA4283" s="12"/>
      <c r="AB4283" s="12"/>
      <c r="AC4283" s="12"/>
      <c r="AD4283" s="12"/>
      <c r="AE4283" s="12"/>
      <c r="AF4283" s="12"/>
      <c r="AG4283" s="12"/>
      <c r="AH4283" s="12"/>
      <c r="AI4283" s="12"/>
      <c r="AJ4283" s="12"/>
      <c r="AK4283" s="12"/>
      <c r="AL4283" s="12"/>
      <c r="AM4283" s="12"/>
      <c r="AN4283" s="12"/>
      <c r="AO4283" s="12"/>
      <c r="AP4283" s="12"/>
      <c r="AQ4283" s="12"/>
      <c r="AR4283" s="12"/>
      <c r="AS4283" s="12"/>
      <c r="AT4283" s="12"/>
      <c r="AU4283" s="12"/>
      <c r="AV4283" s="12"/>
      <c r="AW4283" s="12"/>
      <c r="AX4283" s="12"/>
      <c r="AY4283" s="12"/>
      <c r="AZ4283" s="12"/>
      <c r="BA4283" s="12"/>
      <c r="BB4283" s="12"/>
      <c r="BC4283" s="12"/>
      <c r="BD4283" s="12"/>
      <c r="BE4283" s="12"/>
      <c r="BF4283" s="12"/>
      <c r="BG4283" s="12"/>
      <c r="BH4283" s="12"/>
      <c r="BI4283" s="12"/>
      <c r="BJ4283" s="12"/>
      <c r="BK4283" s="12"/>
      <c r="BL4283" s="12"/>
      <c r="BM4283" s="12"/>
      <c r="BN4283" s="12"/>
      <c r="BO4283" s="12"/>
      <c r="BP4283" s="12"/>
      <c r="BQ4283" s="12"/>
      <c r="BR4283" s="12"/>
      <c r="BS4283" s="12"/>
      <c r="BT4283" s="12"/>
      <c r="BU4283" s="12"/>
      <c r="BV4283" s="12"/>
      <c r="BW4283" s="12"/>
      <c r="BX4283" s="12"/>
      <c r="BY4283" s="12"/>
      <c r="BZ4283" s="12"/>
      <c r="CA4283" s="12"/>
      <c r="CB4283" s="12"/>
      <c r="CC4283" s="12"/>
      <c r="CD4283" s="12"/>
      <c r="CE4283" s="12"/>
      <c r="CF4283" s="12"/>
      <c r="CG4283" s="12"/>
      <c r="CH4283" s="12"/>
      <c r="CI4283" s="12"/>
      <c r="CJ4283" s="12"/>
      <c r="CK4283" s="12"/>
      <c r="CL4283" s="12"/>
      <c r="CM4283" s="12"/>
      <c r="CN4283" s="12"/>
      <c r="CO4283" s="12"/>
      <c r="CP4283" s="12"/>
      <c r="CQ4283" s="12"/>
      <c r="CR4283" s="12"/>
      <c r="CS4283" s="12"/>
      <c r="CT4283" s="12"/>
      <c r="CU4283" s="12"/>
      <c r="CV4283" s="12"/>
      <c r="CW4283" s="12"/>
      <c r="CX4283" s="12"/>
      <c r="CY4283" s="12"/>
      <c r="CZ4283" s="12"/>
      <c r="DA4283" s="12"/>
      <c r="DB4283" s="12"/>
      <c r="DC4283" s="12"/>
      <c r="DD4283" s="12"/>
      <c r="DE4283" s="12"/>
      <c r="DF4283" s="12"/>
      <c r="DG4283" s="12"/>
      <c r="DH4283" s="12"/>
      <c r="DI4283" s="12"/>
      <c r="DJ4283" s="12"/>
      <c r="DK4283" s="12"/>
      <c r="DL4283" s="12"/>
      <c r="DM4283" s="12"/>
      <c r="DN4283" s="12"/>
      <c r="DO4283" s="12"/>
      <c r="DP4283" s="12"/>
      <c r="DQ4283" s="12"/>
      <c r="DR4283" s="12"/>
      <c r="DS4283" s="12"/>
      <c r="DT4283" s="12"/>
      <c r="DU4283" s="12"/>
      <c r="DV4283" s="12"/>
    </row>
    <row r="4284" spans="1:126" s="14" customFormat="1" ht="90.75" thickBot="1" x14ac:dyDescent="0.3">
      <c r="A4284" s="12"/>
      <c r="B4284" s="13">
        <f t="shared" si="69"/>
        <v>4275</v>
      </c>
      <c r="C4284" s="2" t="s">
        <v>3814</v>
      </c>
      <c r="D4284" s="9">
        <v>8429</v>
      </c>
      <c r="E4284" s="2" t="s">
        <v>3671</v>
      </c>
      <c r="F4284" s="2" t="s">
        <v>3672</v>
      </c>
      <c r="G4284" s="2" t="s">
        <v>3677</v>
      </c>
      <c r="H4284" s="2" t="s">
        <v>334</v>
      </c>
      <c r="J4284" s="12"/>
      <c r="K4284" s="12"/>
      <c r="L4284" s="12"/>
      <c r="M4284" s="12"/>
      <c r="N4284" s="12"/>
      <c r="O4284" s="12"/>
      <c r="P4284" s="12"/>
      <c r="Q4284" s="12"/>
      <c r="R4284" s="12"/>
      <c r="S4284" s="12"/>
      <c r="T4284" s="12"/>
      <c r="U4284" s="12"/>
      <c r="V4284" s="12"/>
      <c r="W4284" s="12"/>
      <c r="X4284" s="12"/>
      <c r="Y4284" s="12"/>
      <c r="Z4284" s="12"/>
      <c r="AA4284" s="12"/>
      <c r="AB4284" s="12"/>
      <c r="AC4284" s="12"/>
      <c r="AD4284" s="12"/>
      <c r="AE4284" s="12"/>
      <c r="AF4284" s="12"/>
      <c r="AG4284" s="12"/>
      <c r="AH4284" s="12"/>
      <c r="AI4284" s="12"/>
      <c r="AJ4284" s="12"/>
      <c r="AK4284" s="12"/>
      <c r="AL4284" s="12"/>
      <c r="AM4284" s="12"/>
      <c r="AN4284" s="12"/>
      <c r="AO4284" s="12"/>
      <c r="AP4284" s="12"/>
      <c r="AQ4284" s="12"/>
      <c r="AR4284" s="12"/>
      <c r="AS4284" s="12"/>
      <c r="AT4284" s="12"/>
      <c r="AU4284" s="12"/>
      <c r="AV4284" s="12"/>
      <c r="AW4284" s="12"/>
      <c r="AX4284" s="12"/>
      <c r="AY4284" s="12"/>
      <c r="AZ4284" s="12"/>
      <c r="BA4284" s="12"/>
      <c r="BB4284" s="12"/>
      <c r="BC4284" s="12"/>
      <c r="BD4284" s="12"/>
      <c r="BE4284" s="12"/>
      <c r="BF4284" s="12"/>
      <c r="BG4284" s="12"/>
      <c r="BH4284" s="12"/>
      <c r="BI4284" s="12"/>
      <c r="BJ4284" s="12"/>
      <c r="BK4284" s="12"/>
      <c r="BL4284" s="12"/>
      <c r="BM4284" s="12"/>
      <c r="BN4284" s="12"/>
      <c r="BO4284" s="12"/>
      <c r="BP4284" s="12"/>
      <c r="BQ4284" s="12"/>
      <c r="BR4284" s="12"/>
      <c r="BS4284" s="12"/>
      <c r="BT4284" s="12"/>
      <c r="BU4284" s="12"/>
      <c r="BV4284" s="12"/>
      <c r="BW4284" s="12"/>
      <c r="BX4284" s="12"/>
      <c r="BY4284" s="12"/>
      <c r="BZ4284" s="12"/>
      <c r="CA4284" s="12"/>
      <c r="CB4284" s="12"/>
      <c r="CC4284" s="12"/>
      <c r="CD4284" s="12"/>
      <c r="CE4284" s="12"/>
      <c r="CF4284" s="12"/>
      <c r="CG4284" s="12"/>
      <c r="CH4284" s="12"/>
      <c r="CI4284" s="12"/>
      <c r="CJ4284" s="12"/>
      <c r="CK4284" s="12"/>
      <c r="CL4284" s="12"/>
      <c r="CM4284" s="12"/>
      <c r="CN4284" s="12"/>
      <c r="CO4284" s="12"/>
      <c r="CP4284" s="12"/>
      <c r="CQ4284" s="12"/>
      <c r="CR4284" s="12"/>
      <c r="CS4284" s="12"/>
      <c r="CT4284" s="12"/>
      <c r="CU4284" s="12"/>
      <c r="CV4284" s="12"/>
      <c r="CW4284" s="12"/>
      <c r="CX4284" s="12"/>
      <c r="CY4284" s="12"/>
      <c r="CZ4284" s="12"/>
      <c r="DA4284" s="12"/>
      <c r="DB4284" s="12"/>
      <c r="DC4284" s="12"/>
      <c r="DD4284" s="12"/>
      <c r="DE4284" s="12"/>
      <c r="DF4284" s="12"/>
      <c r="DG4284" s="12"/>
      <c r="DH4284" s="12"/>
      <c r="DI4284" s="12"/>
      <c r="DJ4284" s="12"/>
      <c r="DK4284" s="12"/>
      <c r="DL4284" s="12"/>
      <c r="DM4284" s="12"/>
      <c r="DN4284" s="12"/>
      <c r="DO4284" s="12"/>
      <c r="DP4284" s="12"/>
      <c r="DQ4284" s="12"/>
      <c r="DR4284" s="12"/>
      <c r="DS4284" s="12"/>
      <c r="DT4284" s="12"/>
      <c r="DU4284" s="12"/>
      <c r="DV4284" s="12"/>
    </row>
    <row r="4285" spans="1:126" s="14" customFormat="1" ht="90.75" thickBot="1" x14ac:dyDescent="0.3">
      <c r="A4285" s="12"/>
      <c r="B4285" s="13">
        <f t="shared" si="69"/>
        <v>4276</v>
      </c>
      <c r="C4285" s="2" t="s">
        <v>3814</v>
      </c>
      <c r="D4285" s="9">
        <v>8429</v>
      </c>
      <c r="E4285" s="2" t="s">
        <v>3671</v>
      </c>
      <c r="F4285" s="2" t="s">
        <v>3673</v>
      </c>
      <c r="G4285" s="2" t="s">
        <v>3678</v>
      </c>
      <c r="H4285" s="2" t="s">
        <v>334</v>
      </c>
      <c r="J4285" s="12"/>
      <c r="K4285" s="12"/>
      <c r="L4285" s="12"/>
      <c r="M4285" s="12"/>
      <c r="N4285" s="12"/>
      <c r="O4285" s="12"/>
      <c r="P4285" s="12"/>
      <c r="Q4285" s="12"/>
      <c r="R4285" s="12"/>
      <c r="S4285" s="12"/>
      <c r="T4285" s="12"/>
      <c r="U4285" s="12"/>
      <c r="V4285" s="12"/>
      <c r="W4285" s="12"/>
      <c r="X4285" s="12"/>
      <c r="Y4285" s="12"/>
      <c r="Z4285" s="12"/>
      <c r="AA4285" s="12"/>
      <c r="AB4285" s="12"/>
      <c r="AC4285" s="12"/>
      <c r="AD4285" s="12"/>
      <c r="AE4285" s="12"/>
      <c r="AF4285" s="12"/>
      <c r="AG4285" s="12"/>
      <c r="AH4285" s="12"/>
      <c r="AI4285" s="12"/>
      <c r="AJ4285" s="12"/>
      <c r="AK4285" s="12"/>
      <c r="AL4285" s="12"/>
      <c r="AM4285" s="12"/>
      <c r="AN4285" s="12"/>
      <c r="AO4285" s="12"/>
      <c r="AP4285" s="12"/>
      <c r="AQ4285" s="12"/>
      <c r="AR4285" s="12"/>
      <c r="AS4285" s="12"/>
      <c r="AT4285" s="12"/>
      <c r="AU4285" s="12"/>
      <c r="AV4285" s="12"/>
      <c r="AW4285" s="12"/>
      <c r="AX4285" s="12"/>
      <c r="AY4285" s="12"/>
      <c r="AZ4285" s="12"/>
      <c r="BA4285" s="12"/>
      <c r="BB4285" s="12"/>
      <c r="BC4285" s="12"/>
      <c r="BD4285" s="12"/>
      <c r="BE4285" s="12"/>
      <c r="BF4285" s="12"/>
      <c r="BG4285" s="12"/>
      <c r="BH4285" s="12"/>
      <c r="BI4285" s="12"/>
      <c r="BJ4285" s="12"/>
      <c r="BK4285" s="12"/>
      <c r="BL4285" s="12"/>
      <c r="BM4285" s="12"/>
      <c r="BN4285" s="12"/>
      <c r="BO4285" s="12"/>
      <c r="BP4285" s="12"/>
      <c r="BQ4285" s="12"/>
      <c r="BR4285" s="12"/>
      <c r="BS4285" s="12"/>
      <c r="BT4285" s="12"/>
      <c r="BU4285" s="12"/>
      <c r="BV4285" s="12"/>
      <c r="BW4285" s="12"/>
      <c r="BX4285" s="12"/>
      <c r="BY4285" s="12"/>
      <c r="BZ4285" s="12"/>
      <c r="CA4285" s="12"/>
      <c r="CB4285" s="12"/>
      <c r="CC4285" s="12"/>
      <c r="CD4285" s="12"/>
      <c r="CE4285" s="12"/>
      <c r="CF4285" s="12"/>
      <c r="CG4285" s="12"/>
      <c r="CH4285" s="12"/>
      <c r="CI4285" s="12"/>
      <c r="CJ4285" s="12"/>
      <c r="CK4285" s="12"/>
      <c r="CL4285" s="12"/>
      <c r="CM4285" s="12"/>
      <c r="CN4285" s="12"/>
      <c r="CO4285" s="12"/>
      <c r="CP4285" s="12"/>
      <c r="CQ4285" s="12"/>
      <c r="CR4285" s="12"/>
      <c r="CS4285" s="12"/>
      <c r="CT4285" s="12"/>
      <c r="CU4285" s="12"/>
      <c r="CV4285" s="12"/>
      <c r="CW4285" s="12"/>
      <c r="CX4285" s="12"/>
      <c r="CY4285" s="12"/>
      <c r="CZ4285" s="12"/>
      <c r="DA4285" s="12"/>
      <c r="DB4285" s="12"/>
      <c r="DC4285" s="12"/>
      <c r="DD4285" s="12"/>
      <c r="DE4285" s="12"/>
      <c r="DF4285" s="12"/>
      <c r="DG4285" s="12"/>
      <c r="DH4285" s="12"/>
      <c r="DI4285" s="12"/>
      <c r="DJ4285" s="12"/>
      <c r="DK4285" s="12"/>
      <c r="DL4285" s="12"/>
      <c r="DM4285" s="12"/>
      <c r="DN4285" s="12"/>
      <c r="DO4285" s="12"/>
      <c r="DP4285" s="12"/>
      <c r="DQ4285" s="12"/>
      <c r="DR4285" s="12"/>
      <c r="DS4285" s="12"/>
      <c r="DT4285" s="12"/>
      <c r="DU4285" s="12"/>
      <c r="DV4285" s="12"/>
    </row>
    <row r="4286" spans="1:126" s="14" customFormat="1" ht="90.75" thickBot="1" x14ac:dyDescent="0.3">
      <c r="A4286" s="12"/>
      <c r="B4286" s="13">
        <f t="shared" si="69"/>
        <v>4277</v>
      </c>
      <c r="C4286" s="2" t="s">
        <v>3814</v>
      </c>
      <c r="D4286" s="9">
        <v>8509</v>
      </c>
      <c r="E4286" s="2" t="s">
        <v>6120</v>
      </c>
      <c r="F4286" s="2" t="s">
        <v>4732</v>
      </c>
      <c r="G4286" s="2" t="s">
        <v>6954</v>
      </c>
      <c r="H4286" s="2" t="s">
        <v>334</v>
      </c>
      <c r="J4286" s="12"/>
      <c r="K4286" s="12"/>
      <c r="L4286" s="12"/>
      <c r="M4286" s="12"/>
      <c r="N4286" s="12"/>
      <c r="O4286" s="12"/>
      <c r="P4286" s="12"/>
      <c r="Q4286" s="12"/>
      <c r="R4286" s="12"/>
      <c r="S4286" s="12"/>
      <c r="T4286" s="12"/>
      <c r="U4286" s="12"/>
      <c r="V4286" s="12"/>
      <c r="W4286" s="12"/>
      <c r="X4286" s="12"/>
      <c r="Y4286" s="12"/>
      <c r="Z4286" s="12"/>
      <c r="AA4286" s="12"/>
      <c r="AB4286" s="12"/>
      <c r="AC4286" s="12"/>
      <c r="AD4286" s="12"/>
      <c r="AE4286" s="12"/>
      <c r="AF4286" s="12"/>
      <c r="AG4286" s="12"/>
      <c r="AH4286" s="12"/>
      <c r="AI4286" s="12"/>
      <c r="AJ4286" s="12"/>
      <c r="AK4286" s="12"/>
      <c r="AL4286" s="12"/>
      <c r="AM4286" s="12"/>
      <c r="AN4286" s="12"/>
      <c r="AO4286" s="12"/>
      <c r="AP4286" s="12"/>
      <c r="AQ4286" s="12"/>
      <c r="AR4286" s="12"/>
      <c r="AS4286" s="12"/>
      <c r="AT4286" s="12"/>
      <c r="AU4286" s="12"/>
      <c r="AV4286" s="12"/>
      <c r="AW4286" s="12"/>
      <c r="AX4286" s="12"/>
      <c r="AY4286" s="12"/>
      <c r="AZ4286" s="12"/>
      <c r="BA4286" s="12"/>
      <c r="BB4286" s="12"/>
      <c r="BC4286" s="12"/>
      <c r="BD4286" s="12"/>
      <c r="BE4286" s="12"/>
      <c r="BF4286" s="12"/>
      <c r="BG4286" s="12"/>
      <c r="BH4286" s="12"/>
      <c r="BI4286" s="12"/>
      <c r="BJ4286" s="12"/>
      <c r="BK4286" s="12"/>
      <c r="BL4286" s="12"/>
      <c r="BM4286" s="12"/>
      <c r="BN4286" s="12"/>
      <c r="BO4286" s="12"/>
      <c r="BP4286" s="12"/>
      <c r="BQ4286" s="12"/>
      <c r="BR4286" s="12"/>
      <c r="BS4286" s="12"/>
      <c r="BT4286" s="12"/>
      <c r="BU4286" s="12"/>
      <c r="BV4286" s="12"/>
      <c r="BW4286" s="12"/>
      <c r="BX4286" s="12"/>
      <c r="BY4286" s="12"/>
      <c r="BZ4286" s="12"/>
      <c r="CA4286" s="12"/>
      <c r="CB4286" s="12"/>
      <c r="CC4286" s="12"/>
      <c r="CD4286" s="12"/>
      <c r="CE4286" s="12"/>
      <c r="CF4286" s="12"/>
      <c r="CG4286" s="12"/>
      <c r="CH4286" s="12"/>
      <c r="CI4286" s="12"/>
      <c r="CJ4286" s="12"/>
      <c r="CK4286" s="12"/>
      <c r="CL4286" s="12"/>
      <c r="CM4286" s="12"/>
      <c r="CN4286" s="12"/>
      <c r="CO4286" s="12"/>
      <c r="CP4286" s="12"/>
      <c r="CQ4286" s="12"/>
      <c r="CR4286" s="12"/>
      <c r="CS4286" s="12"/>
      <c r="CT4286" s="12"/>
      <c r="CU4286" s="12"/>
      <c r="CV4286" s="12"/>
      <c r="CW4286" s="12"/>
      <c r="CX4286" s="12"/>
      <c r="CY4286" s="12"/>
      <c r="CZ4286" s="12"/>
      <c r="DA4286" s="12"/>
      <c r="DB4286" s="12"/>
      <c r="DC4286" s="12"/>
      <c r="DD4286" s="12"/>
      <c r="DE4286" s="12"/>
      <c r="DF4286" s="12"/>
      <c r="DG4286" s="12"/>
      <c r="DH4286" s="12"/>
      <c r="DI4286" s="12"/>
      <c r="DJ4286" s="12"/>
      <c r="DK4286" s="12"/>
      <c r="DL4286" s="12"/>
      <c r="DM4286" s="12"/>
      <c r="DN4286" s="12"/>
      <c r="DO4286" s="12"/>
      <c r="DP4286" s="12"/>
      <c r="DQ4286" s="12"/>
      <c r="DR4286" s="12"/>
      <c r="DS4286" s="12"/>
      <c r="DT4286" s="12"/>
      <c r="DU4286" s="12"/>
      <c r="DV4286" s="12"/>
    </row>
    <row r="4287" spans="1:126" s="14" customFormat="1" ht="60.75" thickBot="1" x14ac:dyDescent="0.3">
      <c r="A4287" s="12"/>
      <c r="B4287" s="13">
        <f t="shared" si="69"/>
        <v>4278</v>
      </c>
      <c r="C4287" s="2" t="s">
        <v>3814</v>
      </c>
      <c r="D4287" s="9">
        <v>8429</v>
      </c>
      <c r="E4287" s="2" t="s">
        <v>3679</v>
      </c>
      <c r="F4287" s="2" t="s">
        <v>3666</v>
      </c>
      <c r="G4287" s="2" t="s">
        <v>3667</v>
      </c>
      <c r="H4287" s="2" t="s">
        <v>334</v>
      </c>
      <c r="J4287" s="12"/>
      <c r="K4287" s="12"/>
      <c r="L4287" s="12"/>
      <c r="M4287" s="12"/>
      <c r="N4287" s="12"/>
      <c r="O4287" s="12"/>
      <c r="P4287" s="12"/>
      <c r="Q4287" s="12"/>
      <c r="R4287" s="12"/>
      <c r="S4287" s="12"/>
      <c r="T4287" s="12"/>
      <c r="U4287" s="12"/>
      <c r="V4287" s="12"/>
      <c r="W4287" s="12"/>
      <c r="X4287" s="12"/>
      <c r="Y4287" s="12"/>
      <c r="Z4287" s="12"/>
      <c r="AA4287" s="12"/>
      <c r="AB4287" s="12"/>
      <c r="AC4287" s="12"/>
      <c r="AD4287" s="12"/>
      <c r="AE4287" s="12"/>
      <c r="AF4287" s="12"/>
      <c r="AG4287" s="12"/>
      <c r="AH4287" s="12"/>
      <c r="AI4287" s="12"/>
      <c r="AJ4287" s="12"/>
      <c r="AK4287" s="12"/>
      <c r="AL4287" s="12"/>
      <c r="AM4287" s="12"/>
      <c r="AN4287" s="12"/>
      <c r="AO4287" s="12"/>
      <c r="AP4287" s="12"/>
      <c r="AQ4287" s="12"/>
      <c r="AR4287" s="12"/>
      <c r="AS4287" s="12"/>
      <c r="AT4287" s="12"/>
      <c r="AU4287" s="12"/>
      <c r="AV4287" s="12"/>
      <c r="AW4287" s="12"/>
      <c r="AX4287" s="12"/>
      <c r="AY4287" s="12"/>
      <c r="AZ4287" s="12"/>
      <c r="BA4287" s="12"/>
      <c r="BB4287" s="12"/>
      <c r="BC4287" s="12"/>
      <c r="BD4287" s="12"/>
      <c r="BE4287" s="12"/>
      <c r="BF4287" s="12"/>
      <c r="BG4287" s="12"/>
      <c r="BH4287" s="12"/>
      <c r="BI4287" s="12"/>
      <c r="BJ4287" s="12"/>
      <c r="BK4287" s="12"/>
      <c r="BL4287" s="12"/>
      <c r="BM4287" s="12"/>
      <c r="BN4287" s="12"/>
      <c r="BO4287" s="12"/>
      <c r="BP4287" s="12"/>
      <c r="BQ4287" s="12"/>
      <c r="BR4287" s="12"/>
      <c r="BS4287" s="12"/>
      <c r="BT4287" s="12"/>
      <c r="BU4287" s="12"/>
      <c r="BV4287" s="12"/>
      <c r="BW4287" s="12"/>
      <c r="BX4287" s="12"/>
      <c r="BY4287" s="12"/>
      <c r="BZ4287" s="12"/>
      <c r="CA4287" s="12"/>
      <c r="CB4287" s="12"/>
      <c r="CC4287" s="12"/>
      <c r="CD4287" s="12"/>
      <c r="CE4287" s="12"/>
      <c r="CF4287" s="12"/>
      <c r="CG4287" s="12"/>
      <c r="CH4287" s="12"/>
      <c r="CI4287" s="12"/>
      <c r="CJ4287" s="12"/>
      <c r="CK4287" s="12"/>
      <c r="CL4287" s="12"/>
      <c r="CM4287" s="12"/>
      <c r="CN4287" s="12"/>
      <c r="CO4287" s="12"/>
      <c r="CP4287" s="12"/>
      <c r="CQ4287" s="12"/>
      <c r="CR4287" s="12"/>
      <c r="CS4287" s="12"/>
      <c r="CT4287" s="12"/>
      <c r="CU4287" s="12"/>
      <c r="CV4287" s="12"/>
      <c r="CW4287" s="12"/>
      <c r="CX4287" s="12"/>
      <c r="CY4287" s="12"/>
      <c r="CZ4287" s="12"/>
      <c r="DA4287" s="12"/>
      <c r="DB4287" s="12"/>
      <c r="DC4287" s="12"/>
      <c r="DD4287" s="12"/>
      <c r="DE4287" s="12"/>
      <c r="DF4287" s="12"/>
      <c r="DG4287" s="12"/>
      <c r="DH4287" s="12"/>
      <c r="DI4287" s="12"/>
      <c r="DJ4287" s="12"/>
      <c r="DK4287" s="12"/>
      <c r="DL4287" s="12"/>
      <c r="DM4287" s="12"/>
      <c r="DN4287" s="12"/>
      <c r="DO4287" s="12"/>
      <c r="DP4287" s="12"/>
      <c r="DQ4287" s="12"/>
      <c r="DR4287" s="12"/>
      <c r="DS4287" s="12"/>
      <c r="DT4287" s="12"/>
      <c r="DU4287" s="12"/>
      <c r="DV4287" s="12"/>
    </row>
    <row r="4288" spans="1:126" s="14" customFormat="1" ht="75.75" thickBot="1" x14ac:dyDescent="0.3">
      <c r="A4288" s="12"/>
      <c r="B4288" s="13">
        <f t="shared" si="69"/>
        <v>4279</v>
      </c>
      <c r="C4288" s="2" t="s">
        <v>3814</v>
      </c>
      <c r="D4288" s="9">
        <v>8429</v>
      </c>
      <c r="E4288" s="2" t="s">
        <v>3679</v>
      </c>
      <c r="F4288" s="2" t="s">
        <v>4128</v>
      </c>
      <c r="G4288" s="2" t="s">
        <v>3674</v>
      </c>
      <c r="H4288" s="2" t="s">
        <v>334</v>
      </c>
      <c r="J4288" s="12"/>
      <c r="K4288" s="12"/>
      <c r="L4288" s="12"/>
      <c r="M4288" s="12"/>
      <c r="N4288" s="12"/>
      <c r="O4288" s="12"/>
      <c r="P4288" s="12"/>
      <c r="Q4288" s="12"/>
      <c r="R4288" s="12"/>
      <c r="S4288" s="12"/>
      <c r="T4288" s="12"/>
      <c r="U4288" s="12"/>
      <c r="V4288" s="12"/>
      <c r="W4288" s="12"/>
      <c r="X4288" s="12"/>
      <c r="Y4288" s="12"/>
      <c r="Z4288" s="12"/>
      <c r="AA4288" s="12"/>
      <c r="AB4288" s="12"/>
      <c r="AC4288" s="12"/>
      <c r="AD4288" s="12"/>
      <c r="AE4288" s="12"/>
      <c r="AF4288" s="12"/>
      <c r="AG4288" s="12"/>
      <c r="AH4288" s="12"/>
      <c r="AI4288" s="12"/>
      <c r="AJ4288" s="12"/>
      <c r="AK4288" s="12"/>
      <c r="AL4288" s="12"/>
      <c r="AM4288" s="12"/>
      <c r="AN4288" s="12"/>
      <c r="AO4288" s="12"/>
      <c r="AP4288" s="12"/>
      <c r="AQ4288" s="12"/>
      <c r="AR4288" s="12"/>
      <c r="AS4288" s="12"/>
      <c r="AT4288" s="12"/>
      <c r="AU4288" s="12"/>
      <c r="AV4288" s="12"/>
      <c r="AW4288" s="12"/>
      <c r="AX4288" s="12"/>
      <c r="AY4288" s="12"/>
      <c r="AZ4288" s="12"/>
      <c r="BA4288" s="12"/>
      <c r="BB4288" s="12"/>
      <c r="BC4288" s="12"/>
      <c r="BD4288" s="12"/>
      <c r="BE4288" s="12"/>
      <c r="BF4288" s="12"/>
      <c r="BG4288" s="12"/>
      <c r="BH4288" s="12"/>
      <c r="BI4288" s="12"/>
      <c r="BJ4288" s="12"/>
      <c r="BK4288" s="12"/>
      <c r="BL4288" s="12"/>
      <c r="BM4288" s="12"/>
      <c r="BN4288" s="12"/>
      <c r="BO4288" s="12"/>
      <c r="BP4288" s="12"/>
      <c r="BQ4288" s="12"/>
      <c r="BR4288" s="12"/>
      <c r="BS4288" s="12"/>
      <c r="BT4288" s="12"/>
      <c r="BU4288" s="12"/>
      <c r="BV4288" s="12"/>
      <c r="BW4288" s="12"/>
      <c r="BX4288" s="12"/>
      <c r="BY4288" s="12"/>
      <c r="BZ4288" s="12"/>
      <c r="CA4288" s="12"/>
      <c r="CB4288" s="12"/>
      <c r="CC4288" s="12"/>
      <c r="CD4288" s="12"/>
      <c r="CE4288" s="12"/>
      <c r="CF4288" s="12"/>
      <c r="CG4288" s="12"/>
      <c r="CH4288" s="12"/>
      <c r="CI4288" s="12"/>
      <c r="CJ4288" s="12"/>
      <c r="CK4288" s="12"/>
      <c r="CL4288" s="12"/>
      <c r="CM4288" s="12"/>
      <c r="CN4288" s="12"/>
      <c r="CO4288" s="12"/>
      <c r="CP4288" s="12"/>
      <c r="CQ4288" s="12"/>
      <c r="CR4288" s="12"/>
      <c r="CS4288" s="12"/>
      <c r="CT4288" s="12"/>
      <c r="CU4288" s="12"/>
      <c r="CV4288" s="12"/>
      <c r="CW4288" s="12"/>
      <c r="CX4288" s="12"/>
      <c r="CY4288" s="12"/>
      <c r="CZ4288" s="12"/>
      <c r="DA4288" s="12"/>
      <c r="DB4288" s="12"/>
      <c r="DC4288" s="12"/>
      <c r="DD4288" s="12"/>
      <c r="DE4288" s="12"/>
      <c r="DF4288" s="12"/>
      <c r="DG4288" s="12"/>
      <c r="DH4288" s="12"/>
      <c r="DI4288" s="12"/>
      <c r="DJ4288" s="12"/>
      <c r="DK4288" s="12"/>
      <c r="DL4288" s="12"/>
      <c r="DM4288" s="12"/>
      <c r="DN4288" s="12"/>
      <c r="DO4288" s="12"/>
      <c r="DP4288" s="12"/>
      <c r="DQ4288" s="12"/>
      <c r="DR4288" s="12"/>
      <c r="DS4288" s="12"/>
      <c r="DT4288" s="12"/>
      <c r="DU4288" s="12"/>
      <c r="DV4288" s="12"/>
    </row>
    <row r="4289" spans="1:126" s="14" customFormat="1" ht="90.75" thickBot="1" x14ac:dyDescent="0.3">
      <c r="A4289" s="12"/>
      <c r="B4289" s="13">
        <f t="shared" si="69"/>
        <v>4280</v>
      </c>
      <c r="C4289" s="2" t="s">
        <v>3814</v>
      </c>
      <c r="D4289" s="9">
        <v>8207</v>
      </c>
      <c r="E4289" s="2" t="s">
        <v>3680</v>
      </c>
      <c r="F4289" s="2" t="s">
        <v>3631</v>
      </c>
      <c r="G4289" s="2" t="s">
        <v>4406</v>
      </c>
      <c r="H4289" s="2" t="s">
        <v>334</v>
      </c>
      <c r="J4289" s="12"/>
      <c r="K4289" s="12"/>
      <c r="L4289" s="12"/>
      <c r="M4289" s="12"/>
      <c r="N4289" s="12"/>
      <c r="O4289" s="12"/>
      <c r="P4289" s="12"/>
      <c r="Q4289" s="12"/>
      <c r="R4289" s="12"/>
      <c r="S4289" s="12"/>
      <c r="T4289" s="12"/>
      <c r="U4289" s="12"/>
      <c r="V4289" s="12"/>
      <c r="W4289" s="12"/>
      <c r="X4289" s="12"/>
      <c r="Y4289" s="12"/>
      <c r="Z4289" s="12"/>
      <c r="AA4289" s="12"/>
      <c r="AB4289" s="12"/>
      <c r="AC4289" s="12"/>
      <c r="AD4289" s="12"/>
      <c r="AE4289" s="12"/>
      <c r="AF4289" s="12"/>
      <c r="AG4289" s="12"/>
      <c r="AH4289" s="12"/>
      <c r="AI4289" s="12"/>
      <c r="AJ4289" s="12"/>
      <c r="AK4289" s="12"/>
      <c r="AL4289" s="12"/>
      <c r="AM4289" s="12"/>
      <c r="AN4289" s="12"/>
      <c r="AO4289" s="12"/>
      <c r="AP4289" s="12"/>
      <c r="AQ4289" s="12"/>
      <c r="AR4289" s="12"/>
      <c r="AS4289" s="12"/>
      <c r="AT4289" s="12"/>
      <c r="AU4289" s="12"/>
      <c r="AV4289" s="12"/>
      <c r="AW4289" s="12"/>
      <c r="AX4289" s="12"/>
      <c r="AY4289" s="12"/>
      <c r="AZ4289" s="12"/>
      <c r="BA4289" s="12"/>
      <c r="BB4289" s="12"/>
      <c r="BC4289" s="12"/>
      <c r="BD4289" s="12"/>
      <c r="BE4289" s="12"/>
      <c r="BF4289" s="12"/>
      <c r="BG4289" s="12"/>
      <c r="BH4289" s="12"/>
      <c r="BI4289" s="12"/>
      <c r="BJ4289" s="12"/>
      <c r="BK4289" s="12"/>
      <c r="BL4289" s="12"/>
      <c r="BM4289" s="12"/>
      <c r="BN4289" s="12"/>
      <c r="BO4289" s="12"/>
      <c r="BP4289" s="12"/>
      <c r="BQ4289" s="12"/>
      <c r="BR4289" s="12"/>
      <c r="BS4289" s="12"/>
      <c r="BT4289" s="12"/>
      <c r="BU4289" s="12"/>
      <c r="BV4289" s="12"/>
      <c r="BW4289" s="12"/>
      <c r="BX4289" s="12"/>
      <c r="BY4289" s="12"/>
      <c r="BZ4289" s="12"/>
      <c r="CA4289" s="12"/>
      <c r="CB4289" s="12"/>
      <c r="CC4289" s="12"/>
      <c r="CD4289" s="12"/>
      <c r="CE4289" s="12"/>
      <c r="CF4289" s="12"/>
      <c r="CG4289" s="12"/>
      <c r="CH4289" s="12"/>
      <c r="CI4289" s="12"/>
      <c r="CJ4289" s="12"/>
      <c r="CK4289" s="12"/>
      <c r="CL4289" s="12"/>
      <c r="CM4289" s="12"/>
      <c r="CN4289" s="12"/>
      <c r="CO4289" s="12"/>
      <c r="CP4289" s="12"/>
      <c r="CQ4289" s="12"/>
      <c r="CR4289" s="12"/>
      <c r="CS4289" s="12"/>
      <c r="CT4289" s="12"/>
      <c r="CU4289" s="12"/>
      <c r="CV4289" s="12"/>
      <c r="CW4289" s="12"/>
      <c r="CX4289" s="12"/>
      <c r="CY4289" s="12"/>
      <c r="CZ4289" s="12"/>
      <c r="DA4289" s="12"/>
      <c r="DB4289" s="12"/>
      <c r="DC4289" s="12"/>
      <c r="DD4289" s="12"/>
      <c r="DE4289" s="12"/>
      <c r="DF4289" s="12"/>
      <c r="DG4289" s="12"/>
      <c r="DH4289" s="12"/>
      <c r="DI4289" s="12"/>
      <c r="DJ4289" s="12"/>
      <c r="DK4289" s="12"/>
      <c r="DL4289" s="12"/>
      <c r="DM4289" s="12"/>
      <c r="DN4289" s="12"/>
      <c r="DO4289" s="12"/>
      <c r="DP4289" s="12"/>
      <c r="DQ4289" s="12"/>
      <c r="DR4289" s="12"/>
      <c r="DS4289" s="12"/>
      <c r="DT4289" s="12"/>
      <c r="DU4289" s="12"/>
      <c r="DV4289" s="12"/>
    </row>
    <row r="4290" spans="1:126" s="14" customFormat="1" ht="75.75" thickBot="1" x14ac:dyDescent="0.3">
      <c r="A4290" s="12"/>
      <c r="B4290" s="13">
        <f t="shared" si="69"/>
        <v>4281</v>
      </c>
      <c r="C4290" s="2" t="s">
        <v>3814</v>
      </c>
      <c r="D4290" s="9">
        <v>8207</v>
      </c>
      <c r="E4290" s="2" t="s">
        <v>3680</v>
      </c>
      <c r="F4290" s="2" t="s">
        <v>3681</v>
      </c>
      <c r="G4290" s="2" t="s">
        <v>4407</v>
      </c>
      <c r="H4290" s="2" t="s">
        <v>334</v>
      </c>
      <c r="J4290" s="12"/>
      <c r="K4290" s="12"/>
      <c r="L4290" s="12"/>
      <c r="M4290" s="12"/>
      <c r="N4290" s="12"/>
      <c r="O4290" s="12"/>
      <c r="P4290" s="12"/>
      <c r="Q4290" s="12"/>
      <c r="R4290" s="12"/>
      <c r="S4290" s="12"/>
      <c r="T4290" s="12"/>
      <c r="U4290" s="12"/>
      <c r="V4290" s="12"/>
      <c r="W4290" s="12"/>
      <c r="X4290" s="12"/>
      <c r="Y4290" s="12"/>
      <c r="Z4290" s="12"/>
      <c r="AA4290" s="12"/>
      <c r="AB4290" s="12"/>
      <c r="AC4290" s="12"/>
      <c r="AD4290" s="12"/>
      <c r="AE4290" s="12"/>
      <c r="AF4290" s="12"/>
      <c r="AG4290" s="12"/>
      <c r="AH4290" s="12"/>
      <c r="AI4290" s="12"/>
      <c r="AJ4290" s="12"/>
      <c r="AK4290" s="12"/>
      <c r="AL4290" s="12"/>
      <c r="AM4290" s="12"/>
      <c r="AN4290" s="12"/>
      <c r="AO4290" s="12"/>
      <c r="AP4290" s="12"/>
      <c r="AQ4290" s="12"/>
      <c r="AR4290" s="12"/>
      <c r="AS4290" s="12"/>
      <c r="AT4290" s="12"/>
      <c r="AU4290" s="12"/>
      <c r="AV4290" s="12"/>
      <c r="AW4290" s="12"/>
      <c r="AX4290" s="12"/>
      <c r="AY4290" s="12"/>
      <c r="AZ4290" s="12"/>
      <c r="BA4290" s="12"/>
      <c r="BB4290" s="12"/>
      <c r="BC4290" s="12"/>
      <c r="BD4290" s="12"/>
      <c r="BE4290" s="12"/>
      <c r="BF4290" s="12"/>
      <c r="BG4290" s="12"/>
      <c r="BH4290" s="12"/>
      <c r="BI4290" s="12"/>
      <c r="BJ4290" s="12"/>
      <c r="BK4290" s="12"/>
      <c r="BL4290" s="12"/>
      <c r="BM4290" s="12"/>
      <c r="BN4290" s="12"/>
      <c r="BO4290" s="12"/>
      <c r="BP4290" s="12"/>
      <c r="BQ4290" s="12"/>
      <c r="BR4290" s="12"/>
      <c r="BS4290" s="12"/>
      <c r="BT4290" s="12"/>
      <c r="BU4290" s="12"/>
      <c r="BV4290" s="12"/>
      <c r="BW4290" s="12"/>
      <c r="BX4290" s="12"/>
      <c r="BY4290" s="12"/>
      <c r="BZ4290" s="12"/>
      <c r="CA4290" s="12"/>
      <c r="CB4290" s="12"/>
      <c r="CC4290" s="12"/>
      <c r="CD4290" s="12"/>
      <c r="CE4290" s="12"/>
      <c r="CF4290" s="12"/>
      <c r="CG4290" s="12"/>
      <c r="CH4290" s="12"/>
      <c r="CI4290" s="12"/>
      <c r="CJ4290" s="12"/>
      <c r="CK4290" s="12"/>
      <c r="CL4290" s="12"/>
      <c r="CM4290" s="12"/>
      <c r="CN4290" s="12"/>
      <c r="CO4290" s="12"/>
      <c r="CP4290" s="12"/>
      <c r="CQ4290" s="12"/>
      <c r="CR4290" s="12"/>
      <c r="CS4290" s="12"/>
      <c r="CT4290" s="12"/>
      <c r="CU4290" s="12"/>
      <c r="CV4290" s="12"/>
      <c r="CW4290" s="12"/>
      <c r="CX4290" s="12"/>
      <c r="CY4290" s="12"/>
      <c r="CZ4290" s="12"/>
      <c r="DA4290" s="12"/>
      <c r="DB4290" s="12"/>
      <c r="DC4290" s="12"/>
      <c r="DD4290" s="12"/>
      <c r="DE4290" s="12"/>
      <c r="DF4290" s="12"/>
      <c r="DG4290" s="12"/>
      <c r="DH4290" s="12"/>
      <c r="DI4290" s="12"/>
      <c r="DJ4290" s="12"/>
      <c r="DK4290" s="12"/>
      <c r="DL4290" s="12"/>
      <c r="DM4290" s="12"/>
      <c r="DN4290" s="12"/>
      <c r="DO4290" s="12"/>
      <c r="DP4290" s="12"/>
      <c r="DQ4290" s="12"/>
      <c r="DR4290" s="12"/>
      <c r="DS4290" s="12"/>
      <c r="DT4290" s="12"/>
      <c r="DU4290" s="12"/>
      <c r="DV4290" s="12"/>
    </row>
    <row r="4291" spans="1:126" s="14" customFormat="1" ht="75.75" thickBot="1" x14ac:dyDescent="0.3">
      <c r="A4291" s="12"/>
      <c r="B4291" s="13">
        <f t="shared" si="69"/>
        <v>4282</v>
      </c>
      <c r="C4291" s="2" t="s">
        <v>3814</v>
      </c>
      <c r="D4291" s="9">
        <v>8432</v>
      </c>
      <c r="E4291" s="2" t="s">
        <v>4408</v>
      </c>
      <c r="F4291" s="2" t="s">
        <v>4409</v>
      </c>
      <c r="G4291" s="2" t="s">
        <v>6096</v>
      </c>
      <c r="H4291" s="2" t="s">
        <v>334</v>
      </c>
      <c r="J4291" s="12"/>
      <c r="K4291" s="12"/>
      <c r="L4291" s="12"/>
      <c r="M4291" s="12"/>
      <c r="N4291" s="12"/>
      <c r="O4291" s="12"/>
      <c r="P4291" s="12"/>
      <c r="Q4291" s="12"/>
      <c r="R4291" s="12"/>
      <c r="S4291" s="12"/>
      <c r="T4291" s="12"/>
      <c r="U4291" s="12"/>
      <c r="V4291" s="12"/>
      <c r="W4291" s="12"/>
      <c r="X4291" s="12"/>
      <c r="Y4291" s="12"/>
      <c r="Z4291" s="12"/>
      <c r="AA4291" s="12"/>
      <c r="AB4291" s="12"/>
      <c r="AC4291" s="12"/>
      <c r="AD4291" s="12"/>
      <c r="AE4291" s="12"/>
      <c r="AF4291" s="12"/>
      <c r="AG4291" s="12"/>
      <c r="AH4291" s="12"/>
      <c r="AI4291" s="12"/>
      <c r="AJ4291" s="12"/>
      <c r="AK4291" s="12"/>
      <c r="AL4291" s="12"/>
      <c r="AM4291" s="12"/>
      <c r="AN4291" s="12"/>
      <c r="AO4291" s="12"/>
      <c r="AP4291" s="12"/>
      <c r="AQ4291" s="12"/>
      <c r="AR4291" s="12"/>
      <c r="AS4291" s="12"/>
      <c r="AT4291" s="12"/>
      <c r="AU4291" s="12"/>
      <c r="AV4291" s="12"/>
      <c r="AW4291" s="12"/>
      <c r="AX4291" s="12"/>
      <c r="AY4291" s="12"/>
      <c r="AZ4291" s="12"/>
      <c r="BA4291" s="12"/>
      <c r="BB4291" s="12"/>
      <c r="BC4291" s="12"/>
      <c r="BD4291" s="12"/>
      <c r="BE4291" s="12"/>
      <c r="BF4291" s="12"/>
      <c r="BG4291" s="12"/>
      <c r="BH4291" s="12"/>
      <c r="BI4291" s="12"/>
      <c r="BJ4291" s="12"/>
      <c r="BK4291" s="12"/>
      <c r="BL4291" s="12"/>
      <c r="BM4291" s="12"/>
      <c r="BN4291" s="12"/>
      <c r="BO4291" s="12"/>
      <c r="BP4291" s="12"/>
      <c r="BQ4291" s="12"/>
      <c r="BR4291" s="12"/>
      <c r="BS4291" s="12"/>
      <c r="BT4291" s="12"/>
      <c r="BU4291" s="12"/>
      <c r="BV4291" s="12"/>
      <c r="BW4291" s="12"/>
      <c r="BX4291" s="12"/>
      <c r="BY4291" s="12"/>
      <c r="BZ4291" s="12"/>
      <c r="CA4291" s="12"/>
      <c r="CB4291" s="12"/>
      <c r="CC4291" s="12"/>
      <c r="CD4291" s="12"/>
      <c r="CE4291" s="12"/>
      <c r="CF4291" s="12"/>
      <c r="CG4291" s="12"/>
      <c r="CH4291" s="12"/>
      <c r="CI4291" s="12"/>
      <c r="CJ4291" s="12"/>
      <c r="CK4291" s="12"/>
      <c r="CL4291" s="12"/>
      <c r="CM4291" s="12"/>
      <c r="CN4291" s="12"/>
      <c r="CO4291" s="12"/>
      <c r="CP4291" s="12"/>
      <c r="CQ4291" s="12"/>
      <c r="CR4291" s="12"/>
      <c r="CS4291" s="12"/>
      <c r="CT4291" s="12"/>
      <c r="CU4291" s="12"/>
      <c r="CV4291" s="12"/>
      <c r="CW4291" s="12"/>
      <c r="CX4291" s="12"/>
      <c r="CY4291" s="12"/>
      <c r="CZ4291" s="12"/>
      <c r="DA4291" s="12"/>
      <c r="DB4291" s="12"/>
      <c r="DC4291" s="12"/>
      <c r="DD4291" s="12"/>
      <c r="DE4291" s="12"/>
      <c r="DF4291" s="12"/>
      <c r="DG4291" s="12"/>
      <c r="DH4291" s="12"/>
      <c r="DI4291" s="12"/>
      <c r="DJ4291" s="12"/>
      <c r="DK4291" s="12"/>
      <c r="DL4291" s="12"/>
      <c r="DM4291" s="12"/>
      <c r="DN4291" s="12"/>
      <c r="DO4291" s="12"/>
      <c r="DP4291" s="12"/>
      <c r="DQ4291" s="12"/>
      <c r="DR4291" s="12"/>
      <c r="DS4291" s="12"/>
      <c r="DT4291" s="12"/>
      <c r="DU4291" s="12"/>
      <c r="DV4291" s="12"/>
    </row>
    <row r="4292" spans="1:126" s="14" customFormat="1" ht="90.75" thickBot="1" x14ac:dyDescent="0.3">
      <c r="A4292" s="12"/>
      <c r="B4292" s="13">
        <f t="shared" si="69"/>
        <v>4283</v>
      </c>
      <c r="C4292" s="2" t="s">
        <v>3814</v>
      </c>
      <c r="D4292" s="9">
        <v>8432</v>
      </c>
      <c r="E4292" s="2" t="s">
        <v>4408</v>
      </c>
      <c r="F4292" s="2" t="s">
        <v>4410</v>
      </c>
      <c r="G4292" s="2" t="s">
        <v>6955</v>
      </c>
      <c r="H4292" s="2" t="s">
        <v>334</v>
      </c>
      <c r="J4292" s="12"/>
      <c r="K4292" s="12"/>
      <c r="L4292" s="12"/>
      <c r="M4292" s="12"/>
      <c r="N4292" s="12"/>
      <c r="O4292" s="12"/>
      <c r="P4292" s="12"/>
      <c r="Q4292" s="12"/>
      <c r="R4292" s="12"/>
      <c r="S4292" s="12"/>
      <c r="T4292" s="12"/>
      <c r="U4292" s="12"/>
      <c r="V4292" s="12"/>
      <c r="W4292" s="12"/>
      <c r="X4292" s="12"/>
      <c r="Y4292" s="12"/>
      <c r="Z4292" s="12"/>
      <c r="AA4292" s="12"/>
      <c r="AB4292" s="12"/>
      <c r="AC4292" s="12"/>
      <c r="AD4292" s="12"/>
      <c r="AE4292" s="12"/>
      <c r="AF4292" s="12"/>
      <c r="AG4292" s="12"/>
      <c r="AH4292" s="12"/>
      <c r="AI4292" s="12"/>
      <c r="AJ4292" s="12"/>
      <c r="AK4292" s="12"/>
      <c r="AL4292" s="12"/>
      <c r="AM4292" s="12"/>
      <c r="AN4292" s="12"/>
      <c r="AO4292" s="12"/>
      <c r="AP4292" s="12"/>
      <c r="AQ4292" s="12"/>
      <c r="AR4292" s="12"/>
      <c r="AS4292" s="12"/>
      <c r="AT4292" s="12"/>
      <c r="AU4292" s="12"/>
      <c r="AV4292" s="12"/>
      <c r="AW4292" s="12"/>
      <c r="AX4292" s="12"/>
      <c r="AY4292" s="12"/>
      <c r="AZ4292" s="12"/>
      <c r="BA4292" s="12"/>
      <c r="BB4292" s="12"/>
      <c r="BC4292" s="12"/>
      <c r="BD4292" s="12"/>
      <c r="BE4292" s="12"/>
      <c r="BF4292" s="12"/>
      <c r="BG4292" s="12"/>
      <c r="BH4292" s="12"/>
      <c r="BI4292" s="12"/>
      <c r="BJ4292" s="12"/>
      <c r="BK4292" s="12"/>
      <c r="BL4292" s="12"/>
      <c r="BM4292" s="12"/>
      <c r="BN4292" s="12"/>
      <c r="BO4292" s="12"/>
      <c r="BP4292" s="12"/>
      <c r="BQ4292" s="12"/>
      <c r="BR4292" s="12"/>
      <c r="BS4292" s="12"/>
      <c r="BT4292" s="12"/>
      <c r="BU4292" s="12"/>
      <c r="BV4292" s="12"/>
      <c r="BW4292" s="12"/>
      <c r="BX4292" s="12"/>
      <c r="BY4292" s="12"/>
      <c r="BZ4292" s="12"/>
      <c r="CA4292" s="12"/>
      <c r="CB4292" s="12"/>
      <c r="CC4292" s="12"/>
      <c r="CD4292" s="12"/>
      <c r="CE4292" s="12"/>
      <c r="CF4292" s="12"/>
      <c r="CG4292" s="12"/>
      <c r="CH4292" s="12"/>
      <c r="CI4292" s="12"/>
      <c r="CJ4292" s="12"/>
      <c r="CK4292" s="12"/>
      <c r="CL4292" s="12"/>
      <c r="CM4292" s="12"/>
      <c r="CN4292" s="12"/>
      <c r="CO4292" s="12"/>
      <c r="CP4292" s="12"/>
      <c r="CQ4292" s="12"/>
      <c r="CR4292" s="12"/>
      <c r="CS4292" s="12"/>
      <c r="CT4292" s="12"/>
      <c r="CU4292" s="12"/>
      <c r="CV4292" s="12"/>
      <c r="CW4292" s="12"/>
      <c r="CX4292" s="12"/>
      <c r="CY4292" s="12"/>
      <c r="CZ4292" s="12"/>
      <c r="DA4292" s="12"/>
      <c r="DB4292" s="12"/>
      <c r="DC4292" s="12"/>
      <c r="DD4292" s="12"/>
      <c r="DE4292" s="12"/>
      <c r="DF4292" s="12"/>
      <c r="DG4292" s="12"/>
      <c r="DH4292" s="12"/>
      <c r="DI4292" s="12"/>
      <c r="DJ4292" s="12"/>
      <c r="DK4292" s="12"/>
      <c r="DL4292" s="12"/>
      <c r="DM4292" s="12"/>
      <c r="DN4292" s="12"/>
      <c r="DO4292" s="12"/>
      <c r="DP4292" s="12"/>
      <c r="DQ4292" s="12"/>
      <c r="DR4292" s="12"/>
      <c r="DS4292" s="12"/>
      <c r="DT4292" s="12"/>
      <c r="DU4292" s="12"/>
      <c r="DV4292" s="12"/>
    </row>
    <row r="4293" spans="1:126" s="14" customFormat="1" ht="75.75" thickBot="1" x14ac:dyDescent="0.3">
      <c r="A4293" s="12"/>
      <c r="B4293" s="13">
        <f t="shared" si="69"/>
        <v>4284</v>
      </c>
      <c r="C4293" s="2" t="s">
        <v>3814</v>
      </c>
      <c r="D4293" s="9">
        <v>8432</v>
      </c>
      <c r="E4293" s="2" t="s">
        <v>4408</v>
      </c>
      <c r="F4293" s="2" t="s">
        <v>4411</v>
      </c>
      <c r="G4293" s="2" t="s">
        <v>4417</v>
      </c>
      <c r="H4293" s="2" t="s">
        <v>334</v>
      </c>
      <c r="J4293" s="12"/>
      <c r="K4293" s="12"/>
      <c r="L4293" s="12"/>
      <c r="M4293" s="12"/>
      <c r="N4293" s="12"/>
      <c r="O4293" s="12"/>
      <c r="P4293" s="12"/>
      <c r="Q4293" s="12"/>
      <c r="R4293" s="12"/>
      <c r="S4293" s="12"/>
      <c r="T4293" s="12"/>
      <c r="U4293" s="12"/>
      <c r="V4293" s="12"/>
      <c r="W4293" s="12"/>
      <c r="X4293" s="12"/>
      <c r="Y4293" s="12"/>
      <c r="Z4293" s="12"/>
      <c r="AA4293" s="12"/>
      <c r="AB4293" s="12"/>
      <c r="AC4293" s="12"/>
      <c r="AD4293" s="12"/>
      <c r="AE4293" s="12"/>
      <c r="AF4293" s="12"/>
      <c r="AG4293" s="12"/>
      <c r="AH4293" s="12"/>
      <c r="AI4293" s="12"/>
      <c r="AJ4293" s="12"/>
      <c r="AK4293" s="12"/>
      <c r="AL4293" s="12"/>
      <c r="AM4293" s="12"/>
      <c r="AN4293" s="12"/>
      <c r="AO4293" s="12"/>
      <c r="AP4293" s="12"/>
      <c r="AQ4293" s="12"/>
      <c r="AR4293" s="12"/>
      <c r="AS4293" s="12"/>
      <c r="AT4293" s="12"/>
      <c r="AU4293" s="12"/>
      <c r="AV4293" s="12"/>
      <c r="AW4293" s="12"/>
      <c r="AX4293" s="12"/>
      <c r="AY4293" s="12"/>
      <c r="AZ4293" s="12"/>
      <c r="BA4293" s="12"/>
      <c r="BB4293" s="12"/>
      <c r="BC4293" s="12"/>
      <c r="BD4293" s="12"/>
      <c r="BE4293" s="12"/>
      <c r="BF4293" s="12"/>
      <c r="BG4293" s="12"/>
      <c r="BH4293" s="12"/>
      <c r="BI4293" s="12"/>
      <c r="BJ4293" s="12"/>
      <c r="BK4293" s="12"/>
      <c r="BL4293" s="12"/>
      <c r="BM4293" s="12"/>
      <c r="BN4293" s="12"/>
      <c r="BO4293" s="12"/>
      <c r="BP4293" s="12"/>
      <c r="BQ4293" s="12"/>
      <c r="BR4293" s="12"/>
      <c r="BS4293" s="12"/>
      <c r="BT4293" s="12"/>
      <c r="BU4293" s="12"/>
      <c r="BV4293" s="12"/>
      <c r="BW4293" s="12"/>
      <c r="BX4293" s="12"/>
      <c r="BY4293" s="12"/>
      <c r="BZ4293" s="12"/>
      <c r="CA4293" s="12"/>
      <c r="CB4293" s="12"/>
      <c r="CC4293" s="12"/>
      <c r="CD4293" s="12"/>
      <c r="CE4293" s="12"/>
      <c r="CF4293" s="12"/>
      <c r="CG4293" s="12"/>
      <c r="CH4293" s="12"/>
      <c r="CI4293" s="12"/>
      <c r="CJ4293" s="12"/>
      <c r="CK4293" s="12"/>
      <c r="CL4293" s="12"/>
      <c r="CM4293" s="12"/>
      <c r="CN4293" s="12"/>
      <c r="CO4293" s="12"/>
      <c r="CP4293" s="12"/>
      <c r="CQ4293" s="12"/>
      <c r="CR4293" s="12"/>
      <c r="CS4293" s="12"/>
      <c r="CT4293" s="12"/>
      <c r="CU4293" s="12"/>
      <c r="CV4293" s="12"/>
      <c r="CW4293" s="12"/>
      <c r="CX4293" s="12"/>
      <c r="CY4293" s="12"/>
      <c r="CZ4293" s="12"/>
      <c r="DA4293" s="12"/>
      <c r="DB4293" s="12"/>
      <c r="DC4293" s="12"/>
      <c r="DD4293" s="12"/>
      <c r="DE4293" s="12"/>
      <c r="DF4293" s="12"/>
      <c r="DG4293" s="12"/>
      <c r="DH4293" s="12"/>
      <c r="DI4293" s="12"/>
      <c r="DJ4293" s="12"/>
      <c r="DK4293" s="12"/>
      <c r="DL4293" s="12"/>
      <c r="DM4293" s="12"/>
      <c r="DN4293" s="12"/>
      <c r="DO4293" s="12"/>
      <c r="DP4293" s="12"/>
      <c r="DQ4293" s="12"/>
      <c r="DR4293" s="12"/>
      <c r="DS4293" s="12"/>
      <c r="DT4293" s="12"/>
      <c r="DU4293" s="12"/>
      <c r="DV4293" s="12"/>
    </row>
    <row r="4294" spans="1:126" s="14" customFormat="1" ht="75.75" thickBot="1" x14ac:dyDescent="0.3">
      <c r="A4294" s="12"/>
      <c r="B4294" s="13">
        <f t="shared" si="69"/>
        <v>4285</v>
      </c>
      <c r="C4294" s="2" t="s">
        <v>3814</v>
      </c>
      <c r="D4294" s="9">
        <v>8432</v>
      </c>
      <c r="E4294" s="2" t="s">
        <v>4408</v>
      </c>
      <c r="F4294" s="2" t="s">
        <v>4412</v>
      </c>
      <c r="G4294" s="2" t="s">
        <v>4418</v>
      </c>
      <c r="H4294" s="2" t="s">
        <v>334</v>
      </c>
      <c r="J4294" s="12"/>
      <c r="K4294" s="12"/>
      <c r="L4294" s="12"/>
      <c r="M4294" s="12"/>
      <c r="N4294" s="12"/>
      <c r="O4294" s="12"/>
      <c r="P4294" s="12"/>
      <c r="Q4294" s="12"/>
      <c r="R4294" s="12"/>
      <c r="S4294" s="12"/>
      <c r="T4294" s="12"/>
      <c r="U4294" s="12"/>
      <c r="V4294" s="12"/>
      <c r="W4294" s="12"/>
      <c r="X4294" s="12"/>
      <c r="Y4294" s="12"/>
      <c r="Z4294" s="12"/>
      <c r="AA4294" s="12"/>
      <c r="AB4294" s="12"/>
      <c r="AC4294" s="12"/>
      <c r="AD4294" s="12"/>
      <c r="AE4294" s="12"/>
      <c r="AF4294" s="12"/>
      <c r="AG4294" s="12"/>
      <c r="AH4294" s="12"/>
      <c r="AI4294" s="12"/>
      <c r="AJ4294" s="12"/>
      <c r="AK4294" s="12"/>
      <c r="AL4294" s="12"/>
      <c r="AM4294" s="12"/>
      <c r="AN4294" s="12"/>
      <c r="AO4294" s="12"/>
      <c r="AP4294" s="12"/>
      <c r="AQ4294" s="12"/>
      <c r="AR4294" s="12"/>
      <c r="AS4294" s="12"/>
      <c r="AT4294" s="12"/>
      <c r="AU4294" s="12"/>
      <c r="AV4294" s="12"/>
      <c r="AW4294" s="12"/>
      <c r="AX4294" s="12"/>
      <c r="AY4294" s="12"/>
      <c r="AZ4294" s="12"/>
      <c r="BA4294" s="12"/>
      <c r="BB4294" s="12"/>
      <c r="BC4294" s="12"/>
      <c r="BD4294" s="12"/>
      <c r="BE4294" s="12"/>
      <c r="BF4294" s="12"/>
      <c r="BG4294" s="12"/>
      <c r="BH4294" s="12"/>
      <c r="BI4294" s="12"/>
      <c r="BJ4294" s="12"/>
      <c r="BK4294" s="12"/>
      <c r="BL4294" s="12"/>
      <c r="BM4294" s="12"/>
      <c r="BN4294" s="12"/>
      <c r="BO4294" s="12"/>
      <c r="BP4294" s="12"/>
      <c r="BQ4294" s="12"/>
      <c r="BR4294" s="12"/>
      <c r="BS4294" s="12"/>
      <c r="BT4294" s="12"/>
      <c r="BU4294" s="12"/>
      <c r="BV4294" s="12"/>
      <c r="BW4294" s="12"/>
      <c r="BX4294" s="12"/>
      <c r="BY4294" s="12"/>
      <c r="BZ4294" s="12"/>
      <c r="CA4294" s="12"/>
      <c r="CB4294" s="12"/>
      <c r="CC4294" s="12"/>
      <c r="CD4294" s="12"/>
      <c r="CE4294" s="12"/>
      <c r="CF4294" s="12"/>
      <c r="CG4294" s="12"/>
      <c r="CH4294" s="12"/>
      <c r="CI4294" s="12"/>
      <c r="CJ4294" s="12"/>
      <c r="CK4294" s="12"/>
      <c r="CL4294" s="12"/>
      <c r="CM4294" s="12"/>
      <c r="CN4294" s="12"/>
      <c r="CO4294" s="12"/>
      <c r="CP4294" s="12"/>
      <c r="CQ4294" s="12"/>
      <c r="CR4294" s="12"/>
      <c r="CS4294" s="12"/>
      <c r="CT4294" s="12"/>
      <c r="CU4294" s="12"/>
      <c r="CV4294" s="12"/>
      <c r="CW4294" s="12"/>
      <c r="CX4294" s="12"/>
      <c r="CY4294" s="12"/>
      <c r="CZ4294" s="12"/>
      <c r="DA4294" s="12"/>
      <c r="DB4294" s="12"/>
      <c r="DC4294" s="12"/>
      <c r="DD4294" s="12"/>
      <c r="DE4294" s="12"/>
      <c r="DF4294" s="12"/>
      <c r="DG4294" s="12"/>
      <c r="DH4294" s="12"/>
      <c r="DI4294" s="12"/>
      <c r="DJ4294" s="12"/>
      <c r="DK4294" s="12"/>
      <c r="DL4294" s="12"/>
      <c r="DM4294" s="12"/>
      <c r="DN4294" s="12"/>
      <c r="DO4294" s="12"/>
      <c r="DP4294" s="12"/>
      <c r="DQ4294" s="12"/>
      <c r="DR4294" s="12"/>
      <c r="DS4294" s="12"/>
      <c r="DT4294" s="12"/>
      <c r="DU4294" s="12"/>
      <c r="DV4294" s="12"/>
    </row>
    <row r="4295" spans="1:126" s="14" customFormat="1" ht="75.75" thickBot="1" x14ac:dyDescent="0.3">
      <c r="A4295" s="12"/>
      <c r="B4295" s="13">
        <f t="shared" si="69"/>
        <v>4286</v>
      </c>
      <c r="C4295" s="2" t="s">
        <v>3814</v>
      </c>
      <c r="D4295" s="9">
        <v>8432</v>
      </c>
      <c r="E4295" s="2" t="s">
        <v>4408</v>
      </c>
      <c r="F4295" s="2" t="s">
        <v>4413</v>
      </c>
      <c r="G4295" s="2" t="s">
        <v>4419</v>
      </c>
      <c r="H4295" s="2" t="s">
        <v>334</v>
      </c>
      <c r="J4295" s="12"/>
      <c r="K4295" s="12"/>
      <c r="L4295" s="12"/>
      <c r="M4295" s="12"/>
      <c r="N4295" s="12"/>
      <c r="O4295" s="12"/>
      <c r="P4295" s="12"/>
      <c r="Q4295" s="12"/>
      <c r="R4295" s="12"/>
      <c r="S4295" s="12"/>
      <c r="T4295" s="12"/>
      <c r="U4295" s="12"/>
      <c r="V4295" s="12"/>
      <c r="W4295" s="12"/>
      <c r="X4295" s="12"/>
      <c r="Y4295" s="12"/>
      <c r="Z4295" s="12"/>
      <c r="AA4295" s="12"/>
      <c r="AB4295" s="12"/>
      <c r="AC4295" s="12"/>
      <c r="AD4295" s="12"/>
      <c r="AE4295" s="12"/>
      <c r="AF4295" s="12"/>
      <c r="AG4295" s="12"/>
      <c r="AH4295" s="12"/>
      <c r="AI4295" s="12"/>
      <c r="AJ4295" s="12"/>
      <c r="AK4295" s="12"/>
      <c r="AL4295" s="12"/>
      <c r="AM4295" s="12"/>
      <c r="AN4295" s="12"/>
      <c r="AO4295" s="12"/>
      <c r="AP4295" s="12"/>
      <c r="AQ4295" s="12"/>
      <c r="AR4295" s="12"/>
      <c r="AS4295" s="12"/>
      <c r="AT4295" s="12"/>
      <c r="AU4295" s="12"/>
      <c r="AV4295" s="12"/>
      <c r="AW4295" s="12"/>
      <c r="AX4295" s="12"/>
      <c r="AY4295" s="12"/>
      <c r="AZ4295" s="12"/>
      <c r="BA4295" s="12"/>
      <c r="BB4295" s="12"/>
      <c r="BC4295" s="12"/>
      <c r="BD4295" s="12"/>
      <c r="BE4295" s="12"/>
      <c r="BF4295" s="12"/>
      <c r="BG4295" s="12"/>
      <c r="BH4295" s="12"/>
      <c r="BI4295" s="12"/>
      <c r="BJ4295" s="12"/>
      <c r="BK4295" s="12"/>
      <c r="BL4295" s="12"/>
      <c r="BM4295" s="12"/>
      <c r="BN4295" s="12"/>
      <c r="BO4295" s="12"/>
      <c r="BP4295" s="12"/>
      <c r="BQ4295" s="12"/>
      <c r="BR4295" s="12"/>
      <c r="BS4295" s="12"/>
      <c r="BT4295" s="12"/>
      <c r="BU4295" s="12"/>
      <c r="BV4295" s="12"/>
      <c r="BW4295" s="12"/>
      <c r="BX4295" s="12"/>
      <c r="BY4295" s="12"/>
      <c r="BZ4295" s="12"/>
      <c r="CA4295" s="12"/>
      <c r="CB4295" s="12"/>
      <c r="CC4295" s="12"/>
      <c r="CD4295" s="12"/>
      <c r="CE4295" s="12"/>
      <c r="CF4295" s="12"/>
      <c r="CG4295" s="12"/>
      <c r="CH4295" s="12"/>
      <c r="CI4295" s="12"/>
      <c r="CJ4295" s="12"/>
      <c r="CK4295" s="12"/>
      <c r="CL4295" s="12"/>
      <c r="CM4295" s="12"/>
      <c r="CN4295" s="12"/>
      <c r="CO4295" s="12"/>
      <c r="CP4295" s="12"/>
      <c r="CQ4295" s="12"/>
      <c r="CR4295" s="12"/>
      <c r="CS4295" s="12"/>
      <c r="CT4295" s="12"/>
      <c r="CU4295" s="12"/>
      <c r="CV4295" s="12"/>
      <c r="CW4295" s="12"/>
      <c r="CX4295" s="12"/>
      <c r="CY4295" s="12"/>
      <c r="CZ4295" s="12"/>
      <c r="DA4295" s="12"/>
      <c r="DB4295" s="12"/>
      <c r="DC4295" s="12"/>
      <c r="DD4295" s="12"/>
      <c r="DE4295" s="12"/>
      <c r="DF4295" s="12"/>
      <c r="DG4295" s="12"/>
      <c r="DH4295" s="12"/>
      <c r="DI4295" s="12"/>
      <c r="DJ4295" s="12"/>
      <c r="DK4295" s="12"/>
      <c r="DL4295" s="12"/>
      <c r="DM4295" s="12"/>
      <c r="DN4295" s="12"/>
      <c r="DO4295" s="12"/>
      <c r="DP4295" s="12"/>
      <c r="DQ4295" s="12"/>
      <c r="DR4295" s="12"/>
      <c r="DS4295" s="12"/>
      <c r="DT4295" s="12"/>
      <c r="DU4295" s="12"/>
      <c r="DV4295" s="12"/>
    </row>
    <row r="4296" spans="1:126" s="14" customFormat="1" ht="75.75" thickBot="1" x14ac:dyDescent="0.3">
      <c r="A4296" s="12"/>
      <c r="B4296" s="13">
        <f t="shared" si="69"/>
        <v>4287</v>
      </c>
      <c r="C4296" s="2" t="s">
        <v>3814</v>
      </c>
      <c r="D4296" s="9">
        <v>8432</v>
      </c>
      <c r="E4296" s="2" t="s">
        <v>4408</v>
      </c>
      <c r="F4296" s="2" t="s">
        <v>4414</v>
      </c>
      <c r="G4296" s="2" t="s">
        <v>4420</v>
      </c>
      <c r="H4296" s="2" t="s">
        <v>334</v>
      </c>
      <c r="J4296" s="12"/>
      <c r="K4296" s="12"/>
      <c r="L4296" s="12"/>
      <c r="M4296" s="12"/>
      <c r="N4296" s="12"/>
      <c r="O4296" s="12"/>
      <c r="P4296" s="12"/>
      <c r="Q4296" s="12"/>
      <c r="R4296" s="12"/>
      <c r="S4296" s="12"/>
      <c r="T4296" s="12"/>
      <c r="U4296" s="12"/>
      <c r="V4296" s="12"/>
      <c r="W4296" s="12"/>
      <c r="X4296" s="12"/>
      <c r="Y4296" s="12"/>
      <c r="Z4296" s="12"/>
      <c r="AA4296" s="12"/>
      <c r="AB4296" s="12"/>
      <c r="AC4296" s="12"/>
      <c r="AD4296" s="12"/>
      <c r="AE4296" s="12"/>
      <c r="AF4296" s="12"/>
      <c r="AG4296" s="12"/>
      <c r="AH4296" s="12"/>
      <c r="AI4296" s="12"/>
      <c r="AJ4296" s="12"/>
      <c r="AK4296" s="12"/>
      <c r="AL4296" s="12"/>
      <c r="AM4296" s="12"/>
      <c r="AN4296" s="12"/>
      <c r="AO4296" s="12"/>
      <c r="AP4296" s="12"/>
      <c r="AQ4296" s="12"/>
      <c r="AR4296" s="12"/>
      <c r="AS4296" s="12"/>
      <c r="AT4296" s="12"/>
      <c r="AU4296" s="12"/>
      <c r="AV4296" s="12"/>
      <c r="AW4296" s="12"/>
      <c r="AX4296" s="12"/>
      <c r="AY4296" s="12"/>
      <c r="AZ4296" s="12"/>
      <c r="BA4296" s="12"/>
      <c r="BB4296" s="12"/>
      <c r="BC4296" s="12"/>
      <c r="BD4296" s="12"/>
      <c r="BE4296" s="12"/>
      <c r="BF4296" s="12"/>
      <c r="BG4296" s="12"/>
      <c r="BH4296" s="12"/>
      <c r="BI4296" s="12"/>
      <c r="BJ4296" s="12"/>
      <c r="BK4296" s="12"/>
      <c r="BL4296" s="12"/>
      <c r="BM4296" s="12"/>
      <c r="BN4296" s="12"/>
      <c r="BO4296" s="12"/>
      <c r="BP4296" s="12"/>
      <c r="BQ4296" s="12"/>
      <c r="BR4296" s="12"/>
      <c r="BS4296" s="12"/>
      <c r="BT4296" s="12"/>
      <c r="BU4296" s="12"/>
      <c r="BV4296" s="12"/>
      <c r="BW4296" s="12"/>
      <c r="BX4296" s="12"/>
      <c r="BY4296" s="12"/>
      <c r="BZ4296" s="12"/>
      <c r="CA4296" s="12"/>
      <c r="CB4296" s="12"/>
      <c r="CC4296" s="12"/>
      <c r="CD4296" s="12"/>
      <c r="CE4296" s="12"/>
      <c r="CF4296" s="12"/>
      <c r="CG4296" s="12"/>
      <c r="CH4296" s="12"/>
      <c r="CI4296" s="12"/>
      <c r="CJ4296" s="12"/>
      <c r="CK4296" s="12"/>
      <c r="CL4296" s="12"/>
      <c r="CM4296" s="12"/>
      <c r="CN4296" s="12"/>
      <c r="CO4296" s="12"/>
      <c r="CP4296" s="12"/>
      <c r="CQ4296" s="12"/>
      <c r="CR4296" s="12"/>
      <c r="CS4296" s="12"/>
      <c r="CT4296" s="12"/>
      <c r="CU4296" s="12"/>
      <c r="CV4296" s="12"/>
      <c r="CW4296" s="12"/>
      <c r="CX4296" s="12"/>
      <c r="CY4296" s="12"/>
      <c r="CZ4296" s="12"/>
      <c r="DA4296" s="12"/>
      <c r="DB4296" s="12"/>
      <c r="DC4296" s="12"/>
      <c r="DD4296" s="12"/>
      <c r="DE4296" s="12"/>
      <c r="DF4296" s="12"/>
      <c r="DG4296" s="12"/>
      <c r="DH4296" s="12"/>
      <c r="DI4296" s="12"/>
      <c r="DJ4296" s="12"/>
      <c r="DK4296" s="12"/>
      <c r="DL4296" s="12"/>
      <c r="DM4296" s="12"/>
      <c r="DN4296" s="12"/>
      <c r="DO4296" s="12"/>
      <c r="DP4296" s="12"/>
      <c r="DQ4296" s="12"/>
      <c r="DR4296" s="12"/>
      <c r="DS4296" s="12"/>
      <c r="DT4296" s="12"/>
      <c r="DU4296" s="12"/>
      <c r="DV4296" s="12"/>
    </row>
    <row r="4297" spans="1:126" s="14" customFormat="1" ht="75.75" thickBot="1" x14ac:dyDescent="0.3">
      <c r="A4297" s="12"/>
      <c r="B4297" s="13">
        <f t="shared" si="69"/>
        <v>4288</v>
      </c>
      <c r="C4297" s="2" t="s">
        <v>3814</v>
      </c>
      <c r="D4297" s="9">
        <v>8432</v>
      </c>
      <c r="E4297" s="2" t="s">
        <v>4408</v>
      </c>
      <c r="F4297" s="2" t="s">
        <v>4415</v>
      </c>
      <c r="G4297" s="2" t="s">
        <v>4421</v>
      </c>
      <c r="H4297" s="2" t="s">
        <v>334</v>
      </c>
      <c r="J4297" s="12"/>
      <c r="K4297" s="12"/>
      <c r="L4297" s="12"/>
      <c r="M4297" s="12"/>
      <c r="N4297" s="12"/>
      <c r="O4297" s="12"/>
      <c r="P4297" s="12"/>
      <c r="Q4297" s="12"/>
      <c r="R4297" s="12"/>
      <c r="S4297" s="12"/>
      <c r="T4297" s="12"/>
      <c r="U4297" s="12"/>
      <c r="V4297" s="12"/>
      <c r="W4297" s="12"/>
      <c r="X4297" s="12"/>
      <c r="Y4297" s="12"/>
      <c r="Z4297" s="12"/>
      <c r="AA4297" s="12"/>
      <c r="AB4297" s="12"/>
      <c r="AC4297" s="12"/>
      <c r="AD4297" s="12"/>
      <c r="AE4297" s="12"/>
      <c r="AF4297" s="12"/>
      <c r="AG4297" s="12"/>
      <c r="AH4297" s="12"/>
      <c r="AI4297" s="12"/>
      <c r="AJ4297" s="12"/>
      <c r="AK4297" s="12"/>
      <c r="AL4297" s="12"/>
      <c r="AM4297" s="12"/>
      <c r="AN4297" s="12"/>
      <c r="AO4297" s="12"/>
      <c r="AP4297" s="12"/>
      <c r="AQ4297" s="12"/>
      <c r="AR4297" s="12"/>
      <c r="AS4297" s="12"/>
      <c r="AT4297" s="12"/>
      <c r="AU4297" s="12"/>
      <c r="AV4297" s="12"/>
      <c r="AW4297" s="12"/>
      <c r="AX4297" s="12"/>
      <c r="AY4297" s="12"/>
      <c r="AZ4297" s="12"/>
      <c r="BA4297" s="12"/>
      <c r="BB4297" s="12"/>
      <c r="BC4297" s="12"/>
      <c r="BD4297" s="12"/>
      <c r="BE4297" s="12"/>
      <c r="BF4297" s="12"/>
      <c r="BG4297" s="12"/>
      <c r="BH4297" s="12"/>
      <c r="BI4297" s="12"/>
      <c r="BJ4297" s="12"/>
      <c r="BK4297" s="12"/>
      <c r="BL4297" s="12"/>
      <c r="BM4297" s="12"/>
      <c r="BN4297" s="12"/>
      <c r="BO4297" s="12"/>
      <c r="BP4297" s="12"/>
      <c r="BQ4297" s="12"/>
      <c r="BR4297" s="12"/>
      <c r="BS4297" s="12"/>
      <c r="BT4297" s="12"/>
      <c r="BU4297" s="12"/>
      <c r="BV4297" s="12"/>
      <c r="BW4297" s="12"/>
      <c r="BX4297" s="12"/>
      <c r="BY4297" s="12"/>
      <c r="BZ4297" s="12"/>
      <c r="CA4297" s="12"/>
      <c r="CB4297" s="12"/>
      <c r="CC4297" s="12"/>
      <c r="CD4297" s="12"/>
      <c r="CE4297" s="12"/>
      <c r="CF4297" s="12"/>
      <c r="CG4297" s="12"/>
      <c r="CH4297" s="12"/>
      <c r="CI4297" s="12"/>
      <c r="CJ4297" s="12"/>
      <c r="CK4297" s="12"/>
      <c r="CL4297" s="12"/>
      <c r="CM4297" s="12"/>
      <c r="CN4297" s="12"/>
      <c r="CO4297" s="12"/>
      <c r="CP4297" s="12"/>
      <c r="CQ4297" s="12"/>
      <c r="CR4297" s="12"/>
      <c r="CS4297" s="12"/>
      <c r="CT4297" s="12"/>
      <c r="CU4297" s="12"/>
      <c r="CV4297" s="12"/>
      <c r="CW4297" s="12"/>
      <c r="CX4297" s="12"/>
      <c r="CY4297" s="12"/>
      <c r="CZ4297" s="12"/>
      <c r="DA4297" s="12"/>
      <c r="DB4297" s="12"/>
      <c r="DC4297" s="12"/>
      <c r="DD4297" s="12"/>
      <c r="DE4297" s="12"/>
      <c r="DF4297" s="12"/>
      <c r="DG4297" s="12"/>
      <c r="DH4297" s="12"/>
      <c r="DI4297" s="12"/>
      <c r="DJ4297" s="12"/>
      <c r="DK4297" s="12"/>
      <c r="DL4297" s="12"/>
      <c r="DM4297" s="12"/>
      <c r="DN4297" s="12"/>
      <c r="DO4297" s="12"/>
      <c r="DP4297" s="12"/>
      <c r="DQ4297" s="12"/>
      <c r="DR4297" s="12"/>
      <c r="DS4297" s="12"/>
      <c r="DT4297" s="12"/>
      <c r="DU4297" s="12"/>
      <c r="DV4297" s="12"/>
    </row>
    <row r="4298" spans="1:126" s="14" customFormat="1" ht="75.75" thickBot="1" x14ac:dyDescent="0.3">
      <c r="A4298" s="12"/>
      <c r="B4298" s="13">
        <f t="shared" ref="B4298:B4361" si="70">B4297+1</f>
        <v>4289</v>
      </c>
      <c r="C4298" s="2" t="s">
        <v>3814</v>
      </c>
      <c r="D4298" s="9">
        <v>8432</v>
      </c>
      <c r="E4298" s="2" t="s">
        <v>4408</v>
      </c>
      <c r="F4298" s="2" t="s">
        <v>4416</v>
      </c>
      <c r="G4298" s="2" t="s">
        <v>4422</v>
      </c>
      <c r="H4298" s="2" t="s">
        <v>334</v>
      </c>
      <c r="J4298" s="12"/>
      <c r="K4298" s="12"/>
      <c r="L4298" s="12"/>
      <c r="M4298" s="12"/>
      <c r="N4298" s="12"/>
      <c r="O4298" s="12"/>
      <c r="P4298" s="12"/>
      <c r="Q4298" s="12"/>
      <c r="R4298" s="12"/>
      <c r="S4298" s="12"/>
      <c r="T4298" s="12"/>
      <c r="U4298" s="12"/>
      <c r="V4298" s="12"/>
      <c r="W4298" s="12"/>
      <c r="X4298" s="12"/>
      <c r="Y4298" s="12"/>
      <c r="Z4298" s="12"/>
      <c r="AA4298" s="12"/>
      <c r="AB4298" s="12"/>
      <c r="AC4298" s="12"/>
      <c r="AD4298" s="12"/>
      <c r="AE4298" s="12"/>
      <c r="AF4298" s="12"/>
      <c r="AG4298" s="12"/>
      <c r="AH4298" s="12"/>
      <c r="AI4298" s="12"/>
      <c r="AJ4298" s="12"/>
      <c r="AK4298" s="12"/>
      <c r="AL4298" s="12"/>
      <c r="AM4298" s="12"/>
      <c r="AN4298" s="12"/>
      <c r="AO4298" s="12"/>
      <c r="AP4298" s="12"/>
      <c r="AQ4298" s="12"/>
      <c r="AR4298" s="12"/>
      <c r="AS4298" s="12"/>
      <c r="AT4298" s="12"/>
      <c r="AU4298" s="12"/>
      <c r="AV4298" s="12"/>
      <c r="AW4298" s="12"/>
      <c r="AX4298" s="12"/>
      <c r="AY4298" s="12"/>
      <c r="AZ4298" s="12"/>
      <c r="BA4298" s="12"/>
      <c r="BB4298" s="12"/>
      <c r="BC4298" s="12"/>
      <c r="BD4298" s="12"/>
      <c r="BE4298" s="12"/>
      <c r="BF4298" s="12"/>
      <c r="BG4298" s="12"/>
      <c r="BH4298" s="12"/>
      <c r="BI4298" s="12"/>
      <c r="BJ4298" s="12"/>
      <c r="BK4298" s="12"/>
      <c r="BL4298" s="12"/>
      <c r="BM4298" s="12"/>
      <c r="BN4298" s="12"/>
      <c r="BO4298" s="12"/>
      <c r="BP4298" s="12"/>
      <c r="BQ4298" s="12"/>
      <c r="BR4298" s="12"/>
      <c r="BS4298" s="12"/>
      <c r="BT4298" s="12"/>
      <c r="BU4298" s="12"/>
      <c r="BV4298" s="12"/>
      <c r="BW4298" s="12"/>
      <c r="BX4298" s="12"/>
      <c r="BY4298" s="12"/>
      <c r="BZ4298" s="12"/>
      <c r="CA4298" s="12"/>
      <c r="CB4298" s="12"/>
      <c r="CC4298" s="12"/>
      <c r="CD4298" s="12"/>
      <c r="CE4298" s="12"/>
      <c r="CF4298" s="12"/>
      <c r="CG4298" s="12"/>
      <c r="CH4298" s="12"/>
      <c r="CI4298" s="12"/>
      <c r="CJ4298" s="12"/>
      <c r="CK4298" s="12"/>
      <c r="CL4298" s="12"/>
      <c r="CM4298" s="12"/>
      <c r="CN4298" s="12"/>
      <c r="CO4298" s="12"/>
      <c r="CP4298" s="12"/>
      <c r="CQ4298" s="12"/>
      <c r="CR4298" s="12"/>
      <c r="CS4298" s="12"/>
      <c r="CT4298" s="12"/>
      <c r="CU4298" s="12"/>
      <c r="CV4298" s="12"/>
      <c r="CW4298" s="12"/>
      <c r="CX4298" s="12"/>
      <c r="CY4298" s="12"/>
      <c r="CZ4298" s="12"/>
      <c r="DA4298" s="12"/>
      <c r="DB4298" s="12"/>
      <c r="DC4298" s="12"/>
      <c r="DD4298" s="12"/>
      <c r="DE4298" s="12"/>
      <c r="DF4298" s="12"/>
      <c r="DG4298" s="12"/>
      <c r="DH4298" s="12"/>
      <c r="DI4298" s="12"/>
      <c r="DJ4298" s="12"/>
      <c r="DK4298" s="12"/>
      <c r="DL4298" s="12"/>
      <c r="DM4298" s="12"/>
      <c r="DN4298" s="12"/>
      <c r="DO4298" s="12"/>
      <c r="DP4298" s="12"/>
      <c r="DQ4298" s="12"/>
      <c r="DR4298" s="12"/>
      <c r="DS4298" s="12"/>
      <c r="DT4298" s="12"/>
      <c r="DU4298" s="12"/>
      <c r="DV4298" s="12"/>
    </row>
    <row r="4299" spans="1:126" s="14" customFormat="1" ht="90.75" thickBot="1" x14ac:dyDescent="0.3">
      <c r="A4299" s="12"/>
      <c r="B4299" s="13">
        <f t="shared" si="70"/>
        <v>4290</v>
      </c>
      <c r="C4299" s="2" t="s">
        <v>3814</v>
      </c>
      <c r="D4299" s="9">
        <v>8432</v>
      </c>
      <c r="E4299" s="2" t="s">
        <v>4408</v>
      </c>
      <c r="F4299" s="2" t="s">
        <v>3630</v>
      </c>
      <c r="G4299" s="2" t="s">
        <v>4423</v>
      </c>
      <c r="H4299" s="2" t="s">
        <v>334</v>
      </c>
      <c r="J4299" s="12"/>
      <c r="K4299" s="12"/>
      <c r="L4299" s="12"/>
      <c r="M4299" s="12"/>
      <c r="N4299" s="12"/>
      <c r="O4299" s="12"/>
      <c r="P4299" s="12"/>
      <c r="Q4299" s="12"/>
      <c r="R4299" s="12"/>
      <c r="S4299" s="12"/>
      <c r="T4299" s="12"/>
      <c r="U4299" s="12"/>
      <c r="V4299" s="12"/>
      <c r="W4299" s="12"/>
      <c r="X4299" s="12"/>
      <c r="Y4299" s="12"/>
      <c r="Z4299" s="12"/>
      <c r="AA4299" s="12"/>
      <c r="AB4299" s="12"/>
      <c r="AC4299" s="12"/>
      <c r="AD4299" s="12"/>
      <c r="AE4299" s="12"/>
      <c r="AF4299" s="12"/>
      <c r="AG4299" s="12"/>
      <c r="AH4299" s="12"/>
      <c r="AI4299" s="12"/>
      <c r="AJ4299" s="12"/>
      <c r="AK4299" s="12"/>
      <c r="AL4299" s="12"/>
      <c r="AM4299" s="12"/>
      <c r="AN4299" s="12"/>
      <c r="AO4299" s="12"/>
      <c r="AP4299" s="12"/>
      <c r="AQ4299" s="12"/>
      <c r="AR4299" s="12"/>
      <c r="AS4299" s="12"/>
      <c r="AT4299" s="12"/>
      <c r="AU4299" s="12"/>
      <c r="AV4299" s="12"/>
      <c r="AW4299" s="12"/>
      <c r="AX4299" s="12"/>
      <c r="AY4299" s="12"/>
      <c r="AZ4299" s="12"/>
      <c r="BA4299" s="12"/>
      <c r="BB4299" s="12"/>
      <c r="BC4299" s="12"/>
      <c r="BD4299" s="12"/>
      <c r="BE4299" s="12"/>
      <c r="BF4299" s="12"/>
      <c r="BG4299" s="12"/>
      <c r="BH4299" s="12"/>
      <c r="BI4299" s="12"/>
      <c r="BJ4299" s="12"/>
      <c r="BK4299" s="12"/>
      <c r="BL4299" s="12"/>
      <c r="BM4299" s="12"/>
      <c r="BN4299" s="12"/>
      <c r="BO4299" s="12"/>
      <c r="BP4299" s="12"/>
      <c r="BQ4299" s="12"/>
      <c r="BR4299" s="12"/>
      <c r="BS4299" s="12"/>
      <c r="BT4299" s="12"/>
      <c r="BU4299" s="12"/>
      <c r="BV4299" s="12"/>
      <c r="BW4299" s="12"/>
      <c r="BX4299" s="12"/>
      <c r="BY4299" s="12"/>
      <c r="BZ4299" s="12"/>
      <c r="CA4299" s="12"/>
      <c r="CB4299" s="12"/>
      <c r="CC4299" s="12"/>
      <c r="CD4299" s="12"/>
      <c r="CE4299" s="12"/>
      <c r="CF4299" s="12"/>
      <c r="CG4299" s="12"/>
      <c r="CH4299" s="12"/>
      <c r="CI4299" s="12"/>
      <c r="CJ4299" s="12"/>
      <c r="CK4299" s="12"/>
      <c r="CL4299" s="12"/>
      <c r="CM4299" s="12"/>
      <c r="CN4299" s="12"/>
      <c r="CO4299" s="12"/>
      <c r="CP4299" s="12"/>
      <c r="CQ4299" s="12"/>
      <c r="CR4299" s="12"/>
      <c r="CS4299" s="12"/>
      <c r="CT4299" s="12"/>
      <c r="CU4299" s="12"/>
      <c r="CV4299" s="12"/>
      <c r="CW4299" s="12"/>
      <c r="CX4299" s="12"/>
      <c r="CY4299" s="12"/>
      <c r="CZ4299" s="12"/>
      <c r="DA4299" s="12"/>
      <c r="DB4299" s="12"/>
      <c r="DC4299" s="12"/>
      <c r="DD4299" s="12"/>
      <c r="DE4299" s="12"/>
      <c r="DF4299" s="12"/>
      <c r="DG4299" s="12"/>
      <c r="DH4299" s="12"/>
      <c r="DI4299" s="12"/>
      <c r="DJ4299" s="12"/>
      <c r="DK4299" s="12"/>
      <c r="DL4299" s="12"/>
      <c r="DM4299" s="12"/>
      <c r="DN4299" s="12"/>
      <c r="DO4299" s="12"/>
      <c r="DP4299" s="12"/>
      <c r="DQ4299" s="12"/>
      <c r="DR4299" s="12"/>
      <c r="DS4299" s="12"/>
      <c r="DT4299" s="12"/>
      <c r="DU4299" s="12"/>
      <c r="DV4299" s="12"/>
    </row>
    <row r="4300" spans="1:126" s="14" customFormat="1" ht="75.75" thickBot="1" x14ac:dyDescent="0.3">
      <c r="A4300" s="12"/>
      <c r="B4300" s="13">
        <f t="shared" si="70"/>
        <v>4291</v>
      </c>
      <c r="C4300" s="2" t="s">
        <v>3814</v>
      </c>
      <c r="D4300" s="9">
        <v>8432</v>
      </c>
      <c r="E4300" s="2" t="s">
        <v>4408</v>
      </c>
      <c r="F4300" s="2" t="s">
        <v>4424</v>
      </c>
      <c r="G4300" s="2" t="s">
        <v>6121</v>
      </c>
      <c r="H4300" s="2" t="s">
        <v>334</v>
      </c>
      <c r="J4300" s="12"/>
      <c r="K4300" s="12"/>
      <c r="L4300" s="12"/>
      <c r="M4300" s="12"/>
      <c r="N4300" s="12"/>
      <c r="O4300" s="12"/>
      <c r="P4300" s="12"/>
      <c r="Q4300" s="12"/>
      <c r="R4300" s="12"/>
      <c r="S4300" s="12"/>
      <c r="T4300" s="12"/>
      <c r="U4300" s="12"/>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2"/>
      <c r="AY4300" s="12"/>
      <c r="AZ4300" s="12"/>
      <c r="BA4300" s="12"/>
      <c r="BB4300" s="12"/>
      <c r="BC4300" s="12"/>
      <c r="BD4300" s="12"/>
      <c r="BE4300" s="12"/>
      <c r="BF4300" s="12"/>
      <c r="BG4300" s="12"/>
      <c r="BH4300" s="12"/>
      <c r="BI4300" s="12"/>
      <c r="BJ4300" s="12"/>
      <c r="BK4300" s="12"/>
      <c r="BL4300" s="12"/>
      <c r="BM4300" s="12"/>
      <c r="BN4300" s="12"/>
      <c r="BO4300" s="12"/>
      <c r="BP4300" s="12"/>
      <c r="BQ4300" s="12"/>
      <c r="BR4300" s="12"/>
      <c r="BS4300" s="12"/>
      <c r="BT4300" s="12"/>
      <c r="BU4300" s="12"/>
      <c r="BV4300" s="12"/>
      <c r="BW4300" s="12"/>
      <c r="BX4300" s="12"/>
      <c r="BY4300" s="12"/>
      <c r="BZ4300" s="12"/>
      <c r="CA4300" s="12"/>
      <c r="CB4300" s="12"/>
      <c r="CC4300" s="12"/>
      <c r="CD4300" s="12"/>
      <c r="CE4300" s="12"/>
      <c r="CF4300" s="12"/>
      <c r="CG4300" s="12"/>
      <c r="CH4300" s="12"/>
      <c r="CI4300" s="12"/>
      <c r="CJ4300" s="12"/>
      <c r="CK4300" s="12"/>
      <c r="CL4300" s="12"/>
      <c r="CM4300" s="12"/>
      <c r="CN4300" s="12"/>
      <c r="CO4300" s="12"/>
      <c r="CP4300" s="12"/>
      <c r="CQ4300" s="12"/>
      <c r="CR4300" s="12"/>
      <c r="CS4300" s="12"/>
      <c r="CT4300" s="12"/>
      <c r="CU4300" s="12"/>
      <c r="CV4300" s="12"/>
      <c r="CW4300" s="12"/>
      <c r="CX4300" s="12"/>
      <c r="CY4300" s="12"/>
      <c r="CZ4300" s="12"/>
      <c r="DA4300" s="12"/>
      <c r="DB4300" s="12"/>
      <c r="DC4300" s="12"/>
      <c r="DD4300" s="12"/>
      <c r="DE4300" s="12"/>
      <c r="DF4300" s="12"/>
      <c r="DG4300" s="12"/>
      <c r="DH4300" s="12"/>
      <c r="DI4300" s="12"/>
      <c r="DJ4300" s="12"/>
      <c r="DK4300" s="12"/>
      <c r="DL4300" s="12"/>
      <c r="DM4300" s="12"/>
      <c r="DN4300" s="12"/>
      <c r="DO4300" s="12"/>
      <c r="DP4300" s="12"/>
      <c r="DQ4300" s="12"/>
      <c r="DR4300" s="12"/>
      <c r="DS4300" s="12"/>
      <c r="DT4300" s="12"/>
      <c r="DU4300" s="12"/>
      <c r="DV4300" s="12"/>
    </row>
    <row r="4301" spans="1:126" s="14" customFormat="1" ht="75.75" thickBot="1" x14ac:dyDescent="0.3">
      <c r="A4301" s="12"/>
      <c r="B4301" s="13">
        <f t="shared" si="70"/>
        <v>4292</v>
      </c>
      <c r="C4301" s="2" t="s">
        <v>3814</v>
      </c>
      <c r="D4301" s="9">
        <v>8432</v>
      </c>
      <c r="E4301" s="2" t="s">
        <v>4408</v>
      </c>
      <c r="F4301" s="2" t="s">
        <v>4094</v>
      </c>
      <c r="G4301" s="2" t="s">
        <v>4432</v>
      </c>
      <c r="H4301" s="2" t="s">
        <v>334</v>
      </c>
      <c r="J4301" s="12"/>
      <c r="K4301" s="12"/>
      <c r="L4301" s="12"/>
      <c r="M4301" s="12"/>
      <c r="N4301" s="12"/>
      <c r="O4301" s="12"/>
      <c r="P4301" s="12"/>
      <c r="Q4301" s="12"/>
      <c r="R4301" s="12"/>
      <c r="S4301" s="12"/>
      <c r="T4301" s="12"/>
      <c r="U4301" s="12"/>
      <c r="V4301" s="12"/>
      <c r="W4301" s="12"/>
      <c r="X4301" s="12"/>
      <c r="Y4301" s="12"/>
      <c r="Z4301" s="12"/>
      <c r="AA4301" s="12"/>
      <c r="AB4301" s="12"/>
      <c r="AC4301" s="12"/>
      <c r="AD4301" s="12"/>
      <c r="AE4301" s="12"/>
      <c r="AF4301" s="12"/>
      <c r="AG4301" s="12"/>
      <c r="AH4301" s="12"/>
      <c r="AI4301" s="12"/>
      <c r="AJ4301" s="12"/>
      <c r="AK4301" s="12"/>
      <c r="AL4301" s="12"/>
      <c r="AM4301" s="12"/>
      <c r="AN4301" s="12"/>
      <c r="AO4301" s="12"/>
      <c r="AP4301" s="12"/>
      <c r="AQ4301" s="12"/>
      <c r="AR4301" s="12"/>
      <c r="AS4301" s="12"/>
      <c r="AT4301" s="12"/>
      <c r="AU4301" s="12"/>
      <c r="AV4301" s="12"/>
      <c r="AW4301" s="12"/>
      <c r="AX4301" s="12"/>
      <c r="AY4301" s="12"/>
      <c r="AZ4301" s="12"/>
      <c r="BA4301" s="12"/>
      <c r="BB4301" s="12"/>
      <c r="BC4301" s="12"/>
      <c r="BD4301" s="12"/>
      <c r="BE4301" s="12"/>
      <c r="BF4301" s="12"/>
      <c r="BG4301" s="12"/>
      <c r="BH4301" s="12"/>
      <c r="BI4301" s="12"/>
      <c r="BJ4301" s="12"/>
      <c r="BK4301" s="12"/>
      <c r="BL4301" s="12"/>
      <c r="BM4301" s="12"/>
      <c r="BN4301" s="12"/>
      <c r="BO4301" s="12"/>
      <c r="BP4301" s="12"/>
      <c r="BQ4301" s="12"/>
      <c r="BR4301" s="12"/>
      <c r="BS4301" s="12"/>
      <c r="BT4301" s="12"/>
      <c r="BU4301" s="12"/>
      <c r="BV4301" s="12"/>
      <c r="BW4301" s="12"/>
      <c r="BX4301" s="12"/>
      <c r="BY4301" s="12"/>
      <c r="BZ4301" s="12"/>
      <c r="CA4301" s="12"/>
      <c r="CB4301" s="12"/>
      <c r="CC4301" s="12"/>
      <c r="CD4301" s="12"/>
      <c r="CE4301" s="12"/>
      <c r="CF4301" s="12"/>
      <c r="CG4301" s="12"/>
      <c r="CH4301" s="12"/>
      <c r="CI4301" s="12"/>
      <c r="CJ4301" s="12"/>
      <c r="CK4301" s="12"/>
      <c r="CL4301" s="12"/>
      <c r="CM4301" s="12"/>
      <c r="CN4301" s="12"/>
      <c r="CO4301" s="12"/>
      <c r="CP4301" s="12"/>
      <c r="CQ4301" s="12"/>
      <c r="CR4301" s="12"/>
      <c r="CS4301" s="12"/>
      <c r="CT4301" s="12"/>
      <c r="CU4301" s="12"/>
      <c r="CV4301" s="12"/>
      <c r="CW4301" s="12"/>
      <c r="CX4301" s="12"/>
      <c r="CY4301" s="12"/>
      <c r="CZ4301" s="12"/>
      <c r="DA4301" s="12"/>
      <c r="DB4301" s="12"/>
      <c r="DC4301" s="12"/>
      <c r="DD4301" s="12"/>
      <c r="DE4301" s="12"/>
      <c r="DF4301" s="12"/>
      <c r="DG4301" s="12"/>
      <c r="DH4301" s="12"/>
      <c r="DI4301" s="12"/>
      <c r="DJ4301" s="12"/>
      <c r="DK4301" s="12"/>
      <c r="DL4301" s="12"/>
      <c r="DM4301" s="12"/>
      <c r="DN4301" s="12"/>
      <c r="DO4301" s="12"/>
      <c r="DP4301" s="12"/>
      <c r="DQ4301" s="12"/>
      <c r="DR4301" s="12"/>
      <c r="DS4301" s="12"/>
      <c r="DT4301" s="12"/>
      <c r="DU4301" s="12"/>
      <c r="DV4301" s="12"/>
    </row>
    <row r="4302" spans="1:126" s="14" customFormat="1" ht="75.75" thickBot="1" x14ac:dyDescent="0.3">
      <c r="A4302" s="12"/>
      <c r="B4302" s="13">
        <f t="shared" si="70"/>
        <v>4293</v>
      </c>
      <c r="C4302" s="2" t="s">
        <v>3814</v>
      </c>
      <c r="D4302" s="9">
        <v>8432</v>
      </c>
      <c r="E4302" s="2" t="s">
        <v>4408</v>
      </c>
      <c r="F4302" s="2" t="s">
        <v>4425</v>
      </c>
      <c r="G4302" s="2" t="s">
        <v>4433</v>
      </c>
      <c r="H4302" s="2" t="s">
        <v>334</v>
      </c>
      <c r="J4302" s="12"/>
      <c r="K4302" s="12"/>
      <c r="L4302" s="12"/>
      <c r="M4302" s="12"/>
      <c r="N4302" s="12"/>
      <c r="O4302" s="12"/>
      <c r="P4302" s="12"/>
      <c r="Q4302" s="12"/>
      <c r="R4302" s="12"/>
      <c r="S4302" s="12"/>
      <c r="T4302" s="12"/>
      <c r="U4302" s="12"/>
      <c r="V4302" s="12"/>
      <c r="W4302" s="12"/>
      <c r="X4302" s="12"/>
      <c r="Y4302" s="12"/>
      <c r="Z4302" s="12"/>
      <c r="AA4302" s="12"/>
      <c r="AB4302" s="12"/>
      <c r="AC4302" s="12"/>
      <c r="AD4302" s="12"/>
      <c r="AE4302" s="12"/>
      <c r="AF4302" s="12"/>
      <c r="AG4302" s="12"/>
      <c r="AH4302" s="12"/>
      <c r="AI4302" s="12"/>
      <c r="AJ4302" s="12"/>
      <c r="AK4302" s="12"/>
      <c r="AL4302" s="12"/>
      <c r="AM4302" s="12"/>
      <c r="AN4302" s="12"/>
      <c r="AO4302" s="12"/>
      <c r="AP4302" s="12"/>
      <c r="AQ4302" s="12"/>
      <c r="AR4302" s="12"/>
      <c r="AS4302" s="12"/>
      <c r="AT4302" s="12"/>
      <c r="AU4302" s="12"/>
      <c r="AV4302" s="12"/>
      <c r="AW4302" s="12"/>
      <c r="AX4302" s="12"/>
      <c r="AY4302" s="12"/>
      <c r="AZ4302" s="12"/>
      <c r="BA4302" s="12"/>
      <c r="BB4302" s="12"/>
      <c r="BC4302" s="12"/>
      <c r="BD4302" s="12"/>
      <c r="BE4302" s="12"/>
      <c r="BF4302" s="12"/>
      <c r="BG4302" s="12"/>
      <c r="BH4302" s="12"/>
      <c r="BI4302" s="12"/>
      <c r="BJ4302" s="12"/>
      <c r="BK4302" s="12"/>
      <c r="BL4302" s="12"/>
      <c r="BM4302" s="12"/>
      <c r="BN4302" s="12"/>
      <c r="BO4302" s="12"/>
      <c r="BP4302" s="12"/>
      <c r="BQ4302" s="12"/>
      <c r="BR4302" s="12"/>
      <c r="BS4302" s="12"/>
      <c r="BT4302" s="12"/>
      <c r="BU4302" s="12"/>
      <c r="BV4302" s="12"/>
      <c r="BW4302" s="12"/>
      <c r="BX4302" s="12"/>
      <c r="BY4302" s="12"/>
      <c r="BZ4302" s="12"/>
      <c r="CA4302" s="12"/>
      <c r="CB4302" s="12"/>
      <c r="CC4302" s="12"/>
      <c r="CD4302" s="12"/>
      <c r="CE4302" s="12"/>
      <c r="CF4302" s="12"/>
      <c r="CG4302" s="12"/>
      <c r="CH4302" s="12"/>
      <c r="CI4302" s="12"/>
      <c r="CJ4302" s="12"/>
      <c r="CK4302" s="12"/>
      <c r="CL4302" s="12"/>
      <c r="CM4302" s="12"/>
      <c r="CN4302" s="12"/>
      <c r="CO4302" s="12"/>
      <c r="CP4302" s="12"/>
      <c r="CQ4302" s="12"/>
      <c r="CR4302" s="12"/>
      <c r="CS4302" s="12"/>
      <c r="CT4302" s="12"/>
      <c r="CU4302" s="12"/>
      <c r="CV4302" s="12"/>
      <c r="CW4302" s="12"/>
      <c r="CX4302" s="12"/>
      <c r="CY4302" s="12"/>
      <c r="CZ4302" s="12"/>
      <c r="DA4302" s="12"/>
      <c r="DB4302" s="12"/>
      <c r="DC4302" s="12"/>
      <c r="DD4302" s="12"/>
      <c r="DE4302" s="12"/>
      <c r="DF4302" s="12"/>
      <c r="DG4302" s="12"/>
      <c r="DH4302" s="12"/>
      <c r="DI4302" s="12"/>
      <c r="DJ4302" s="12"/>
      <c r="DK4302" s="12"/>
      <c r="DL4302" s="12"/>
      <c r="DM4302" s="12"/>
      <c r="DN4302" s="12"/>
      <c r="DO4302" s="12"/>
      <c r="DP4302" s="12"/>
      <c r="DQ4302" s="12"/>
      <c r="DR4302" s="12"/>
      <c r="DS4302" s="12"/>
      <c r="DT4302" s="12"/>
      <c r="DU4302" s="12"/>
      <c r="DV4302" s="12"/>
    </row>
    <row r="4303" spans="1:126" s="14" customFormat="1" ht="90.75" thickBot="1" x14ac:dyDescent="0.3">
      <c r="A4303" s="12"/>
      <c r="B4303" s="13">
        <f t="shared" si="70"/>
        <v>4294</v>
      </c>
      <c r="C4303" s="2" t="s">
        <v>3814</v>
      </c>
      <c r="D4303" s="9">
        <v>8432</v>
      </c>
      <c r="E4303" s="2" t="s">
        <v>4408</v>
      </c>
      <c r="F4303" s="2" t="s">
        <v>4426</v>
      </c>
      <c r="G4303" s="2" t="s">
        <v>4434</v>
      </c>
      <c r="H4303" s="2" t="s">
        <v>334</v>
      </c>
      <c r="J4303" s="12"/>
      <c r="K4303" s="12"/>
      <c r="L4303" s="12"/>
      <c r="M4303" s="12"/>
      <c r="N4303" s="12"/>
      <c r="O4303" s="12"/>
      <c r="P4303" s="12"/>
      <c r="Q4303" s="12"/>
      <c r="R4303" s="12"/>
      <c r="S4303" s="12"/>
      <c r="T4303" s="12"/>
      <c r="U4303" s="12"/>
      <c r="V4303" s="12"/>
      <c r="W4303" s="12"/>
      <c r="X4303" s="12"/>
      <c r="Y4303" s="12"/>
      <c r="Z4303" s="12"/>
      <c r="AA4303" s="12"/>
      <c r="AB4303" s="12"/>
      <c r="AC4303" s="12"/>
      <c r="AD4303" s="12"/>
      <c r="AE4303" s="12"/>
      <c r="AF4303" s="12"/>
      <c r="AG4303" s="12"/>
      <c r="AH4303" s="12"/>
      <c r="AI4303" s="12"/>
      <c r="AJ4303" s="12"/>
      <c r="AK4303" s="12"/>
      <c r="AL4303" s="12"/>
      <c r="AM4303" s="12"/>
      <c r="AN4303" s="12"/>
      <c r="AO4303" s="12"/>
      <c r="AP4303" s="12"/>
      <c r="AQ4303" s="12"/>
      <c r="AR4303" s="12"/>
      <c r="AS4303" s="12"/>
      <c r="AT4303" s="12"/>
      <c r="AU4303" s="12"/>
      <c r="AV4303" s="12"/>
      <c r="AW4303" s="12"/>
      <c r="AX4303" s="12"/>
      <c r="AY4303" s="12"/>
      <c r="AZ4303" s="12"/>
      <c r="BA4303" s="12"/>
      <c r="BB4303" s="12"/>
      <c r="BC4303" s="12"/>
      <c r="BD4303" s="12"/>
      <c r="BE4303" s="12"/>
      <c r="BF4303" s="12"/>
      <c r="BG4303" s="12"/>
      <c r="BH4303" s="12"/>
      <c r="BI4303" s="12"/>
      <c r="BJ4303" s="12"/>
      <c r="BK4303" s="12"/>
      <c r="BL4303" s="12"/>
      <c r="BM4303" s="12"/>
      <c r="BN4303" s="12"/>
      <c r="BO4303" s="12"/>
      <c r="BP4303" s="12"/>
      <c r="BQ4303" s="12"/>
      <c r="BR4303" s="12"/>
      <c r="BS4303" s="12"/>
      <c r="BT4303" s="12"/>
      <c r="BU4303" s="12"/>
      <c r="BV4303" s="12"/>
      <c r="BW4303" s="12"/>
      <c r="BX4303" s="12"/>
      <c r="BY4303" s="12"/>
      <c r="BZ4303" s="12"/>
      <c r="CA4303" s="12"/>
      <c r="CB4303" s="12"/>
      <c r="CC4303" s="12"/>
      <c r="CD4303" s="12"/>
      <c r="CE4303" s="12"/>
      <c r="CF4303" s="12"/>
      <c r="CG4303" s="12"/>
      <c r="CH4303" s="12"/>
      <c r="CI4303" s="12"/>
      <c r="CJ4303" s="12"/>
      <c r="CK4303" s="12"/>
      <c r="CL4303" s="12"/>
      <c r="CM4303" s="12"/>
      <c r="CN4303" s="12"/>
      <c r="CO4303" s="12"/>
      <c r="CP4303" s="12"/>
      <c r="CQ4303" s="12"/>
      <c r="CR4303" s="12"/>
      <c r="CS4303" s="12"/>
      <c r="CT4303" s="12"/>
      <c r="CU4303" s="12"/>
      <c r="CV4303" s="12"/>
      <c r="CW4303" s="12"/>
      <c r="CX4303" s="12"/>
      <c r="CY4303" s="12"/>
      <c r="CZ4303" s="12"/>
      <c r="DA4303" s="12"/>
      <c r="DB4303" s="12"/>
      <c r="DC4303" s="12"/>
      <c r="DD4303" s="12"/>
      <c r="DE4303" s="12"/>
      <c r="DF4303" s="12"/>
      <c r="DG4303" s="12"/>
      <c r="DH4303" s="12"/>
      <c r="DI4303" s="12"/>
      <c r="DJ4303" s="12"/>
      <c r="DK4303" s="12"/>
      <c r="DL4303" s="12"/>
      <c r="DM4303" s="12"/>
      <c r="DN4303" s="12"/>
      <c r="DO4303" s="12"/>
      <c r="DP4303" s="12"/>
      <c r="DQ4303" s="12"/>
      <c r="DR4303" s="12"/>
      <c r="DS4303" s="12"/>
      <c r="DT4303" s="12"/>
      <c r="DU4303" s="12"/>
      <c r="DV4303" s="12"/>
    </row>
    <row r="4304" spans="1:126" s="14" customFormat="1" ht="90.75" thickBot="1" x14ac:dyDescent="0.3">
      <c r="A4304" s="12"/>
      <c r="B4304" s="13">
        <f t="shared" si="70"/>
        <v>4295</v>
      </c>
      <c r="C4304" s="2" t="s">
        <v>3814</v>
      </c>
      <c r="D4304" s="9">
        <v>8432</v>
      </c>
      <c r="E4304" s="2" t="s">
        <v>4408</v>
      </c>
      <c r="F4304" s="2" t="s">
        <v>4427</v>
      </c>
      <c r="G4304" s="2" t="s">
        <v>4435</v>
      </c>
      <c r="H4304" s="2" t="s">
        <v>334</v>
      </c>
      <c r="J4304" s="12"/>
      <c r="K4304" s="12"/>
      <c r="L4304" s="12"/>
      <c r="M4304" s="12"/>
      <c r="N4304" s="12"/>
      <c r="O4304" s="12"/>
      <c r="P4304" s="12"/>
      <c r="Q4304" s="12"/>
      <c r="R4304" s="12"/>
      <c r="S4304" s="12"/>
      <c r="T4304" s="12"/>
      <c r="U4304" s="12"/>
      <c r="V4304" s="12"/>
      <c r="W4304" s="12"/>
      <c r="X4304" s="12"/>
      <c r="Y4304" s="12"/>
      <c r="Z4304" s="12"/>
      <c r="AA4304" s="12"/>
      <c r="AB4304" s="12"/>
      <c r="AC4304" s="12"/>
      <c r="AD4304" s="12"/>
      <c r="AE4304" s="12"/>
      <c r="AF4304" s="12"/>
      <c r="AG4304" s="12"/>
      <c r="AH4304" s="12"/>
      <c r="AI4304" s="12"/>
      <c r="AJ4304" s="12"/>
      <c r="AK4304" s="12"/>
      <c r="AL4304" s="12"/>
      <c r="AM4304" s="12"/>
      <c r="AN4304" s="12"/>
      <c r="AO4304" s="12"/>
      <c r="AP4304" s="12"/>
      <c r="AQ4304" s="12"/>
      <c r="AR4304" s="12"/>
      <c r="AS4304" s="12"/>
      <c r="AT4304" s="12"/>
      <c r="AU4304" s="12"/>
      <c r="AV4304" s="12"/>
      <c r="AW4304" s="12"/>
      <c r="AX4304" s="12"/>
      <c r="AY4304" s="12"/>
      <c r="AZ4304" s="12"/>
      <c r="BA4304" s="12"/>
      <c r="BB4304" s="12"/>
      <c r="BC4304" s="12"/>
      <c r="BD4304" s="12"/>
      <c r="BE4304" s="12"/>
      <c r="BF4304" s="12"/>
      <c r="BG4304" s="12"/>
      <c r="BH4304" s="12"/>
      <c r="BI4304" s="12"/>
      <c r="BJ4304" s="12"/>
      <c r="BK4304" s="12"/>
      <c r="BL4304" s="12"/>
      <c r="BM4304" s="12"/>
      <c r="BN4304" s="12"/>
      <c r="BO4304" s="12"/>
      <c r="BP4304" s="12"/>
      <c r="BQ4304" s="12"/>
      <c r="BR4304" s="12"/>
      <c r="BS4304" s="12"/>
      <c r="BT4304" s="12"/>
      <c r="BU4304" s="12"/>
      <c r="BV4304" s="12"/>
      <c r="BW4304" s="12"/>
      <c r="BX4304" s="12"/>
      <c r="BY4304" s="12"/>
      <c r="BZ4304" s="12"/>
      <c r="CA4304" s="12"/>
      <c r="CB4304" s="12"/>
      <c r="CC4304" s="12"/>
      <c r="CD4304" s="12"/>
      <c r="CE4304" s="12"/>
      <c r="CF4304" s="12"/>
      <c r="CG4304" s="12"/>
      <c r="CH4304" s="12"/>
      <c r="CI4304" s="12"/>
      <c r="CJ4304" s="12"/>
      <c r="CK4304" s="12"/>
      <c r="CL4304" s="12"/>
      <c r="CM4304" s="12"/>
      <c r="CN4304" s="12"/>
      <c r="CO4304" s="12"/>
      <c r="CP4304" s="12"/>
      <c r="CQ4304" s="12"/>
      <c r="CR4304" s="12"/>
      <c r="CS4304" s="12"/>
      <c r="CT4304" s="12"/>
      <c r="CU4304" s="12"/>
      <c r="CV4304" s="12"/>
      <c r="CW4304" s="12"/>
      <c r="CX4304" s="12"/>
      <c r="CY4304" s="12"/>
      <c r="CZ4304" s="12"/>
      <c r="DA4304" s="12"/>
      <c r="DB4304" s="12"/>
      <c r="DC4304" s="12"/>
      <c r="DD4304" s="12"/>
      <c r="DE4304" s="12"/>
      <c r="DF4304" s="12"/>
      <c r="DG4304" s="12"/>
      <c r="DH4304" s="12"/>
      <c r="DI4304" s="12"/>
      <c r="DJ4304" s="12"/>
      <c r="DK4304" s="12"/>
      <c r="DL4304" s="12"/>
      <c r="DM4304" s="12"/>
      <c r="DN4304" s="12"/>
      <c r="DO4304" s="12"/>
      <c r="DP4304" s="12"/>
      <c r="DQ4304" s="12"/>
      <c r="DR4304" s="12"/>
      <c r="DS4304" s="12"/>
      <c r="DT4304" s="12"/>
      <c r="DU4304" s="12"/>
      <c r="DV4304" s="12"/>
    </row>
    <row r="4305" spans="1:126" s="14" customFormat="1" ht="75.75" thickBot="1" x14ac:dyDescent="0.3">
      <c r="A4305" s="12"/>
      <c r="B4305" s="13">
        <f t="shared" si="70"/>
        <v>4296</v>
      </c>
      <c r="C4305" s="2" t="s">
        <v>3814</v>
      </c>
      <c r="D4305" s="9">
        <v>8432</v>
      </c>
      <c r="E4305" s="2" t="s">
        <v>4408</v>
      </c>
      <c r="F4305" s="2" t="s">
        <v>4428</v>
      </c>
      <c r="G4305" s="2" t="s">
        <v>4436</v>
      </c>
      <c r="H4305" s="2" t="s">
        <v>334</v>
      </c>
      <c r="J4305" s="12"/>
      <c r="K4305" s="12"/>
      <c r="L4305" s="12"/>
      <c r="M4305" s="12"/>
      <c r="N4305" s="12"/>
      <c r="O4305" s="12"/>
      <c r="P4305" s="12"/>
      <c r="Q4305" s="12"/>
      <c r="R4305" s="12"/>
      <c r="S4305" s="12"/>
      <c r="T4305" s="12"/>
      <c r="U4305" s="12"/>
      <c r="V4305" s="12"/>
      <c r="W4305" s="12"/>
      <c r="X4305" s="12"/>
      <c r="Y4305" s="12"/>
      <c r="Z4305" s="12"/>
      <c r="AA4305" s="12"/>
      <c r="AB4305" s="12"/>
      <c r="AC4305" s="12"/>
      <c r="AD4305" s="12"/>
      <c r="AE4305" s="12"/>
      <c r="AF4305" s="12"/>
      <c r="AG4305" s="12"/>
      <c r="AH4305" s="12"/>
      <c r="AI4305" s="12"/>
      <c r="AJ4305" s="12"/>
      <c r="AK4305" s="12"/>
      <c r="AL4305" s="12"/>
      <c r="AM4305" s="12"/>
      <c r="AN4305" s="12"/>
      <c r="AO4305" s="12"/>
      <c r="AP4305" s="12"/>
      <c r="AQ4305" s="12"/>
      <c r="AR4305" s="12"/>
      <c r="AS4305" s="12"/>
      <c r="AT4305" s="12"/>
      <c r="AU4305" s="12"/>
      <c r="AV4305" s="12"/>
      <c r="AW4305" s="12"/>
      <c r="AX4305" s="12"/>
      <c r="AY4305" s="12"/>
      <c r="AZ4305" s="12"/>
      <c r="BA4305" s="12"/>
      <c r="BB4305" s="12"/>
      <c r="BC4305" s="12"/>
      <c r="BD4305" s="12"/>
      <c r="BE4305" s="12"/>
      <c r="BF4305" s="12"/>
      <c r="BG4305" s="12"/>
      <c r="BH4305" s="12"/>
      <c r="BI4305" s="12"/>
      <c r="BJ4305" s="12"/>
      <c r="BK4305" s="12"/>
      <c r="BL4305" s="12"/>
      <c r="BM4305" s="12"/>
      <c r="BN4305" s="12"/>
      <c r="BO4305" s="12"/>
      <c r="BP4305" s="12"/>
      <c r="BQ4305" s="12"/>
      <c r="BR4305" s="12"/>
      <c r="BS4305" s="12"/>
      <c r="BT4305" s="12"/>
      <c r="BU4305" s="12"/>
      <c r="BV4305" s="12"/>
      <c r="BW4305" s="12"/>
      <c r="BX4305" s="12"/>
      <c r="BY4305" s="12"/>
      <c r="BZ4305" s="12"/>
      <c r="CA4305" s="12"/>
      <c r="CB4305" s="12"/>
      <c r="CC4305" s="12"/>
      <c r="CD4305" s="12"/>
      <c r="CE4305" s="12"/>
      <c r="CF4305" s="12"/>
      <c r="CG4305" s="12"/>
      <c r="CH4305" s="12"/>
      <c r="CI4305" s="12"/>
      <c r="CJ4305" s="12"/>
      <c r="CK4305" s="12"/>
      <c r="CL4305" s="12"/>
      <c r="CM4305" s="12"/>
      <c r="CN4305" s="12"/>
      <c r="CO4305" s="12"/>
      <c r="CP4305" s="12"/>
      <c r="CQ4305" s="12"/>
      <c r="CR4305" s="12"/>
      <c r="CS4305" s="12"/>
      <c r="CT4305" s="12"/>
      <c r="CU4305" s="12"/>
      <c r="CV4305" s="12"/>
      <c r="CW4305" s="12"/>
      <c r="CX4305" s="12"/>
      <c r="CY4305" s="12"/>
      <c r="CZ4305" s="12"/>
      <c r="DA4305" s="12"/>
      <c r="DB4305" s="12"/>
      <c r="DC4305" s="12"/>
      <c r="DD4305" s="12"/>
      <c r="DE4305" s="12"/>
      <c r="DF4305" s="12"/>
      <c r="DG4305" s="12"/>
      <c r="DH4305" s="12"/>
      <c r="DI4305" s="12"/>
      <c r="DJ4305" s="12"/>
      <c r="DK4305" s="12"/>
      <c r="DL4305" s="12"/>
      <c r="DM4305" s="12"/>
      <c r="DN4305" s="12"/>
      <c r="DO4305" s="12"/>
      <c r="DP4305" s="12"/>
      <c r="DQ4305" s="12"/>
      <c r="DR4305" s="12"/>
      <c r="DS4305" s="12"/>
      <c r="DT4305" s="12"/>
      <c r="DU4305" s="12"/>
      <c r="DV4305" s="12"/>
    </row>
    <row r="4306" spans="1:126" s="14" customFormat="1" ht="90.75" thickBot="1" x14ac:dyDescent="0.3">
      <c r="A4306" s="12"/>
      <c r="B4306" s="13">
        <f t="shared" si="70"/>
        <v>4297</v>
      </c>
      <c r="C4306" s="2" t="s">
        <v>3814</v>
      </c>
      <c r="D4306" s="9">
        <v>8432</v>
      </c>
      <c r="E4306" s="2" t="s">
        <v>4408</v>
      </c>
      <c r="F4306" s="2" t="s">
        <v>3681</v>
      </c>
      <c r="G4306" s="2" t="s">
        <v>6122</v>
      </c>
      <c r="H4306" s="2" t="s">
        <v>334</v>
      </c>
      <c r="J4306" s="12"/>
      <c r="K4306" s="12"/>
      <c r="L4306" s="12"/>
      <c r="M4306" s="12"/>
      <c r="N4306" s="12"/>
      <c r="O4306" s="12"/>
      <c r="P4306" s="12"/>
      <c r="Q4306" s="12"/>
      <c r="R4306" s="12"/>
      <c r="S4306" s="12"/>
      <c r="T4306" s="12"/>
      <c r="U4306" s="12"/>
      <c r="V4306" s="12"/>
      <c r="W4306" s="12"/>
      <c r="X4306" s="12"/>
      <c r="Y4306" s="12"/>
      <c r="Z4306" s="12"/>
      <c r="AA4306" s="12"/>
      <c r="AB4306" s="12"/>
      <c r="AC4306" s="12"/>
      <c r="AD4306" s="12"/>
      <c r="AE4306" s="12"/>
      <c r="AF4306" s="12"/>
      <c r="AG4306" s="12"/>
      <c r="AH4306" s="12"/>
      <c r="AI4306" s="12"/>
      <c r="AJ4306" s="12"/>
      <c r="AK4306" s="12"/>
      <c r="AL4306" s="12"/>
      <c r="AM4306" s="12"/>
      <c r="AN4306" s="12"/>
      <c r="AO4306" s="12"/>
      <c r="AP4306" s="12"/>
      <c r="AQ4306" s="12"/>
      <c r="AR4306" s="12"/>
      <c r="AS4306" s="12"/>
      <c r="AT4306" s="12"/>
      <c r="AU4306" s="12"/>
      <c r="AV4306" s="12"/>
      <c r="AW4306" s="12"/>
      <c r="AX4306" s="12"/>
      <c r="AY4306" s="12"/>
      <c r="AZ4306" s="12"/>
      <c r="BA4306" s="12"/>
      <c r="BB4306" s="12"/>
      <c r="BC4306" s="12"/>
      <c r="BD4306" s="12"/>
      <c r="BE4306" s="12"/>
      <c r="BF4306" s="12"/>
      <c r="BG4306" s="12"/>
      <c r="BH4306" s="12"/>
      <c r="BI4306" s="12"/>
      <c r="BJ4306" s="12"/>
      <c r="BK4306" s="12"/>
      <c r="BL4306" s="12"/>
      <c r="BM4306" s="12"/>
      <c r="BN4306" s="12"/>
      <c r="BO4306" s="12"/>
      <c r="BP4306" s="12"/>
      <c r="BQ4306" s="12"/>
      <c r="BR4306" s="12"/>
      <c r="BS4306" s="12"/>
      <c r="BT4306" s="12"/>
      <c r="BU4306" s="12"/>
      <c r="BV4306" s="12"/>
      <c r="BW4306" s="12"/>
      <c r="BX4306" s="12"/>
      <c r="BY4306" s="12"/>
      <c r="BZ4306" s="12"/>
      <c r="CA4306" s="12"/>
      <c r="CB4306" s="12"/>
      <c r="CC4306" s="12"/>
      <c r="CD4306" s="12"/>
      <c r="CE4306" s="12"/>
      <c r="CF4306" s="12"/>
      <c r="CG4306" s="12"/>
      <c r="CH4306" s="12"/>
      <c r="CI4306" s="12"/>
      <c r="CJ4306" s="12"/>
      <c r="CK4306" s="12"/>
      <c r="CL4306" s="12"/>
      <c r="CM4306" s="12"/>
      <c r="CN4306" s="12"/>
      <c r="CO4306" s="12"/>
      <c r="CP4306" s="12"/>
      <c r="CQ4306" s="12"/>
      <c r="CR4306" s="12"/>
      <c r="CS4306" s="12"/>
      <c r="CT4306" s="12"/>
      <c r="CU4306" s="12"/>
      <c r="CV4306" s="12"/>
      <c r="CW4306" s="12"/>
      <c r="CX4306" s="12"/>
      <c r="CY4306" s="12"/>
      <c r="CZ4306" s="12"/>
      <c r="DA4306" s="12"/>
      <c r="DB4306" s="12"/>
      <c r="DC4306" s="12"/>
      <c r="DD4306" s="12"/>
      <c r="DE4306" s="12"/>
      <c r="DF4306" s="12"/>
      <c r="DG4306" s="12"/>
      <c r="DH4306" s="12"/>
      <c r="DI4306" s="12"/>
      <c r="DJ4306" s="12"/>
      <c r="DK4306" s="12"/>
      <c r="DL4306" s="12"/>
      <c r="DM4306" s="12"/>
      <c r="DN4306" s="12"/>
      <c r="DO4306" s="12"/>
      <c r="DP4306" s="12"/>
      <c r="DQ4306" s="12"/>
      <c r="DR4306" s="12"/>
      <c r="DS4306" s="12"/>
      <c r="DT4306" s="12"/>
      <c r="DU4306" s="12"/>
      <c r="DV4306" s="12"/>
    </row>
    <row r="4307" spans="1:126" s="14" customFormat="1" ht="105.75" thickBot="1" x14ac:dyDescent="0.3">
      <c r="A4307" s="12"/>
      <c r="B4307" s="13">
        <f t="shared" si="70"/>
        <v>4298</v>
      </c>
      <c r="C4307" s="2" t="s">
        <v>3814</v>
      </c>
      <c r="D4307" s="9">
        <v>8432</v>
      </c>
      <c r="E4307" s="2" t="s">
        <v>4408</v>
      </c>
      <c r="F4307" s="2" t="s">
        <v>4429</v>
      </c>
      <c r="G4307" s="2" t="s">
        <v>4437</v>
      </c>
      <c r="H4307" s="2" t="s">
        <v>334</v>
      </c>
      <c r="J4307" s="12"/>
      <c r="K4307" s="12"/>
      <c r="L4307" s="12"/>
      <c r="M4307" s="12"/>
      <c r="N4307" s="12"/>
      <c r="O4307" s="12"/>
      <c r="P4307" s="12"/>
      <c r="Q4307" s="12"/>
      <c r="R4307" s="12"/>
      <c r="S4307" s="12"/>
      <c r="T4307" s="12"/>
      <c r="U4307" s="12"/>
      <c r="V4307" s="12"/>
      <c r="W4307" s="12"/>
      <c r="X4307" s="12"/>
      <c r="Y4307" s="12"/>
      <c r="Z4307" s="12"/>
      <c r="AA4307" s="12"/>
      <c r="AB4307" s="12"/>
      <c r="AC4307" s="12"/>
      <c r="AD4307" s="12"/>
      <c r="AE4307" s="12"/>
      <c r="AF4307" s="12"/>
      <c r="AG4307" s="12"/>
      <c r="AH4307" s="12"/>
      <c r="AI4307" s="12"/>
      <c r="AJ4307" s="12"/>
      <c r="AK4307" s="12"/>
      <c r="AL4307" s="12"/>
      <c r="AM4307" s="12"/>
      <c r="AN4307" s="12"/>
      <c r="AO4307" s="12"/>
      <c r="AP4307" s="12"/>
      <c r="AQ4307" s="12"/>
      <c r="AR4307" s="12"/>
      <c r="AS4307" s="12"/>
      <c r="AT4307" s="12"/>
      <c r="AU4307" s="12"/>
      <c r="AV4307" s="12"/>
      <c r="AW4307" s="12"/>
      <c r="AX4307" s="12"/>
      <c r="AY4307" s="12"/>
      <c r="AZ4307" s="12"/>
      <c r="BA4307" s="12"/>
      <c r="BB4307" s="12"/>
      <c r="BC4307" s="12"/>
      <c r="BD4307" s="12"/>
      <c r="BE4307" s="12"/>
      <c r="BF4307" s="12"/>
      <c r="BG4307" s="12"/>
      <c r="BH4307" s="12"/>
      <c r="BI4307" s="12"/>
      <c r="BJ4307" s="12"/>
      <c r="BK4307" s="12"/>
      <c r="BL4307" s="12"/>
      <c r="BM4307" s="12"/>
      <c r="BN4307" s="12"/>
      <c r="BO4307" s="12"/>
      <c r="BP4307" s="12"/>
      <c r="BQ4307" s="12"/>
      <c r="BR4307" s="12"/>
      <c r="BS4307" s="12"/>
      <c r="BT4307" s="12"/>
      <c r="BU4307" s="12"/>
      <c r="BV4307" s="12"/>
      <c r="BW4307" s="12"/>
      <c r="BX4307" s="12"/>
      <c r="BY4307" s="12"/>
      <c r="BZ4307" s="12"/>
      <c r="CA4307" s="12"/>
      <c r="CB4307" s="12"/>
      <c r="CC4307" s="12"/>
      <c r="CD4307" s="12"/>
      <c r="CE4307" s="12"/>
      <c r="CF4307" s="12"/>
      <c r="CG4307" s="12"/>
      <c r="CH4307" s="12"/>
      <c r="CI4307" s="12"/>
      <c r="CJ4307" s="12"/>
      <c r="CK4307" s="12"/>
      <c r="CL4307" s="12"/>
      <c r="CM4307" s="12"/>
      <c r="CN4307" s="12"/>
      <c r="CO4307" s="12"/>
      <c r="CP4307" s="12"/>
      <c r="CQ4307" s="12"/>
      <c r="CR4307" s="12"/>
      <c r="CS4307" s="12"/>
      <c r="CT4307" s="12"/>
      <c r="CU4307" s="12"/>
      <c r="CV4307" s="12"/>
      <c r="CW4307" s="12"/>
      <c r="CX4307" s="12"/>
      <c r="CY4307" s="12"/>
      <c r="CZ4307" s="12"/>
      <c r="DA4307" s="12"/>
      <c r="DB4307" s="12"/>
      <c r="DC4307" s="12"/>
      <c r="DD4307" s="12"/>
      <c r="DE4307" s="12"/>
      <c r="DF4307" s="12"/>
      <c r="DG4307" s="12"/>
      <c r="DH4307" s="12"/>
      <c r="DI4307" s="12"/>
      <c r="DJ4307" s="12"/>
      <c r="DK4307" s="12"/>
      <c r="DL4307" s="12"/>
      <c r="DM4307" s="12"/>
      <c r="DN4307" s="12"/>
      <c r="DO4307" s="12"/>
      <c r="DP4307" s="12"/>
      <c r="DQ4307" s="12"/>
      <c r="DR4307" s="12"/>
      <c r="DS4307" s="12"/>
      <c r="DT4307" s="12"/>
      <c r="DU4307" s="12"/>
      <c r="DV4307" s="12"/>
    </row>
    <row r="4308" spans="1:126" s="14" customFormat="1" ht="90.75" thickBot="1" x14ac:dyDescent="0.3">
      <c r="A4308" s="12"/>
      <c r="B4308" s="13">
        <f t="shared" si="70"/>
        <v>4299</v>
      </c>
      <c r="C4308" s="2" t="s">
        <v>3814</v>
      </c>
      <c r="D4308" s="9">
        <v>8432</v>
      </c>
      <c r="E4308" s="2" t="s">
        <v>4408</v>
      </c>
      <c r="F4308" s="2" t="s">
        <v>4430</v>
      </c>
      <c r="G4308" s="2" t="s">
        <v>4438</v>
      </c>
      <c r="H4308" s="2" t="s">
        <v>334</v>
      </c>
      <c r="J4308" s="12"/>
      <c r="K4308" s="12"/>
      <c r="L4308" s="12"/>
      <c r="M4308" s="12"/>
      <c r="N4308" s="12"/>
      <c r="O4308" s="12"/>
      <c r="P4308" s="12"/>
      <c r="Q4308" s="12"/>
      <c r="R4308" s="12"/>
      <c r="S4308" s="12"/>
      <c r="T4308" s="12"/>
      <c r="U4308" s="12"/>
      <c r="V4308" s="12"/>
      <c r="W4308" s="12"/>
      <c r="X4308" s="12"/>
      <c r="Y4308" s="12"/>
      <c r="Z4308" s="12"/>
      <c r="AA4308" s="12"/>
      <c r="AB4308" s="12"/>
      <c r="AC4308" s="12"/>
      <c r="AD4308" s="12"/>
      <c r="AE4308" s="12"/>
      <c r="AF4308" s="12"/>
      <c r="AG4308" s="12"/>
      <c r="AH4308" s="12"/>
      <c r="AI4308" s="12"/>
      <c r="AJ4308" s="12"/>
      <c r="AK4308" s="12"/>
      <c r="AL4308" s="12"/>
      <c r="AM4308" s="12"/>
      <c r="AN4308" s="12"/>
      <c r="AO4308" s="12"/>
      <c r="AP4308" s="12"/>
      <c r="AQ4308" s="12"/>
      <c r="AR4308" s="12"/>
      <c r="AS4308" s="12"/>
      <c r="AT4308" s="12"/>
      <c r="AU4308" s="12"/>
      <c r="AV4308" s="12"/>
      <c r="AW4308" s="12"/>
      <c r="AX4308" s="12"/>
      <c r="AY4308" s="12"/>
      <c r="AZ4308" s="12"/>
      <c r="BA4308" s="12"/>
      <c r="BB4308" s="12"/>
      <c r="BC4308" s="12"/>
      <c r="BD4308" s="12"/>
      <c r="BE4308" s="12"/>
      <c r="BF4308" s="12"/>
      <c r="BG4308" s="12"/>
      <c r="BH4308" s="12"/>
      <c r="BI4308" s="12"/>
      <c r="BJ4308" s="12"/>
      <c r="BK4308" s="12"/>
      <c r="BL4308" s="12"/>
      <c r="BM4308" s="12"/>
      <c r="BN4308" s="12"/>
      <c r="BO4308" s="12"/>
      <c r="BP4308" s="12"/>
      <c r="BQ4308" s="12"/>
      <c r="BR4308" s="12"/>
      <c r="BS4308" s="12"/>
      <c r="BT4308" s="12"/>
      <c r="BU4308" s="12"/>
      <c r="BV4308" s="12"/>
      <c r="BW4308" s="12"/>
      <c r="BX4308" s="12"/>
      <c r="BY4308" s="12"/>
      <c r="BZ4308" s="12"/>
      <c r="CA4308" s="12"/>
      <c r="CB4308" s="12"/>
      <c r="CC4308" s="12"/>
      <c r="CD4308" s="12"/>
      <c r="CE4308" s="12"/>
      <c r="CF4308" s="12"/>
      <c r="CG4308" s="12"/>
      <c r="CH4308" s="12"/>
      <c r="CI4308" s="12"/>
      <c r="CJ4308" s="12"/>
      <c r="CK4308" s="12"/>
      <c r="CL4308" s="12"/>
      <c r="CM4308" s="12"/>
      <c r="CN4308" s="12"/>
      <c r="CO4308" s="12"/>
      <c r="CP4308" s="12"/>
      <c r="CQ4308" s="12"/>
      <c r="CR4308" s="12"/>
      <c r="CS4308" s="12"/>
      <c r="CT4308" s="12"/>
      <c r="CU4308" s="12"/>
      <c r="CV4308" s="12"/>
      <c r="CW4308" s="12"/>
      <c r="CX4308" s="12"/>
      <c r="CY4308" s="12"/>
      <c r="CZ4308" s="12"/>
      <c r="DA4308" s="12"/>
      <c r="DB4308" s="12"/>
      <c r="DC4308" s="12"/>
      <c r="DD4308" s="12"/>
      <c r="DE4308" s="12"/>
      <c r="DF4308" s="12"/>
      <c r="DG4308" s="12"/>
      <c r="DH4308" s="12"/>
      <c r="DI4308" s="12"/>
      <c r="DJ4308" s="12"/>
      <c r="DK4308" s="12"/>
      <c r="DL4308" s="12"/>
      <c r="DM4308" s="12"/>
      <c r="DN4308" s="12"/>
      <c r="DO4308" s="12"/>
      <c r="DP4308" s="12"/>
      <c r="DQ4308" s="12"/>
      <c r="DR4308" s="12"/>
      <c r="DS4308" s="12"/>
      <c r="DT4308" s="12"/>
      <c r="DU4308" s="12"/>
      <c r="DV4308" s="12"/>
    </row>
    <row r="4309" spans="1:126" s="14" customFormat="1" ht="90.75" thickBot="1" x14ac:dyDescent="0.3">
      <c r="A4309" s="12"/>
      <c r="B4309" s="13">
        <f t="shared" si="70"/>
        <v>4300</v>
      </c>
      <c r="C4309" s="2" t="s">
        <v>3814</v>
      </c>
      <c r="D4309" s="9">
        <v>8432</v>
      </c>
      <c r="E4309" s="2" t="s">
        <v>4408</v>
      </c>
      <c r="F4309" s="2" t="s">
        <v>4431</v>
      </c>
      <c r="G4309" s="2" t="s">
        <v>4439</v>
      </c>
      <c r="H4309" s="2" t="s">
        <v>334</v>
      </c>
      <c r="J4309" s="12"/>
      <c r="K4309" s="12"/>
      <c r="L4309" s="12"/>
      <c r="M4309" s="12"/>
      <c r="N4309" s="12"/>
      <c r="O4309" s="12"/>
      <c r="P4309" s="12"/>
      <c r="Q4309" s="12"/>
      <c r="R4309" s="12"/>
      <c r="S4309" s="12"/>
      <c r="T4309" s="12"/>
      <c r="U4309" s="12"/>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2"/>
      <c r="AY4309" s="12"/>
      <c r="AZ4309" s="12"/>
      <c r="BA4309" s="12"/>
      <c r="BB4309" s="12"/>
      <c r="BC4309" s="12"/>
      <c r="BD4309" s="12"/>
      <c r="BE4309" s="12"/>
      <c r="BF4309" s="12"/>
      <c r="BG4309" s="12"/>
      <c r="BH4309" s="12"/>
      <c r="BI4309" s="12"/>
      <c r="BJ4309" s="12"/>
      <c r="BK4309" s="12"/>
      <c r="BL4309" s="12"/>
      <c r="BM4309" s="12"/>
      <c r="BN4309" s="12"/>
      <c r="BO4309" s="12"/>
      <c r="BP4309" s="12"/>
      <c r="BQ4309" s="12"/>
      <c r="BR4309" s="12"/>
      <c r="BS4309" s="12"/>
      <c r="BT4309" s="12"/>
      <c r="BU4309" s="12"/>
      <c r="BV4309" s="12"/>
      <c r="BW4309" s="12"/>
      <c r="BX4309" s="12"/>
      <c r="BY4309" s="12"/>
      <c r="BZ4309" s="12"/>
      <c r="CA4309" s="12"/>
      <c r="CB4309" s="12"/>
      <c r="CC4309" s="12"/>
      <c r="CD4309" s="12"/>
      <c r="CE4309" s="12"/>
      <c r="CF4309" s="12"/>
      <c r="CG4309" s="12"/>
      <c r="CH4309" s="12"/>
      <c r="CI4309" s="12"/>
      <c r="CJ4309" s="12"/>
      <c r="CK4309" s="12"/>
      <c r="CL4309" s="12"/>
      <c r="CM4309" s="12"/>
      <c r="CN4309" s="12"/>
      <c r="CO4309" s="12"/>
      <c r="CP4309" s="12"/>
      <c r="CQ4309" s="12"/>
      <c r="CR4309" s="12"/>
      <c r="CS4309" s="12"/>
      <c r="CT4309" s="12"/>
      <c r="CU4309" s="12"/>
      <c r="CV4309" s="12"/>
      <c r="CW4309" s="12"/>
      <c r="CX4309" s="12"/>
      <c r="CY4309" s="12"/>
      <c r="CZ4309" s="12"/>
      <c r="DA4309" s="12"/>
      <c r="DB4309" s="12"/>
      <c r="DC4309" s="12"/>
      <c r="DD4309" s="12"/>
      <c r="DE4309" s="12"/>
      <c r="DF4309" s="12"/>
      <c r="DG4309" s="12"/>
      <c r="DH4309" s="12"/>
      <c r="DI4309" s="12"/>
      <c r="DJ4309" s="12"/>
      <c r="DK4309" s="12"/>
      <c r="DL4309" s="12"/>
      <c r="DM4309" s="12"/>
      <c r="DN4309" s="12"/>
      <c r="DO4309" s="12"/>
      <c r="DP4309" s="12"/>
      <c r="DQ4309" s="12"/>
      <c r="DR4309" s="12"/>
      <c r="DS4309" s="12"/>
      <c r="DT4309" s="12"/>
      <c r="DU4309" s="12"/>
      <c r="DV4309" s="12"/>
    </row>
    <row r="4310" spans="1:126" s="14" customFormat="1" ht="75.75" thickBot="1" x14ac:dyDescent="0.3">
      <c r="A4310" s="12"/>
      <c r="B4310" s="13">
        <f t="shared" si="70"/>
        <v>4301</v>
      </c>
      <c r="C4310" s="2" t="s">
        <v>3814</v>
      </c>
      <c r="D4310" s="9">
        <v>8432</v>
      </c>
      <c r="E4310" s="2" t="s">
        <v>4408</v>
      </c>
      <c r="F4310" s="2" t="s">
        <v>3212</v>
      </c>
      <c r="G4310" s="2" t="s">
        <v>4440</v>
      </c>
      <c r="H4310" s="2" t="s">
        <v>334</v>
      </c>
      <c r="J4310" s="12"/>
      <c r="K4310" s="12"/>
      <c r="L4310" s="12"/>
      <c r="M4310" s="12"/>
      <c r="N4310" s="12"/>
      <c r="O4310" s="12"/>
      <c r="P4310" s="12"/>
      <c r="Q4310" s="12"/>
      <c r="R4310" s="12"/>
      <c r="S4310" s="12"/>
      <c r="T4310" s="12"/>
      <c r="U4310" s="12"/>
      <c r="V4310" s="12"/>
      <c r="W4310" s="12"/>
      <c r="X4310" s="12"/>
      <c r="Y4310" s="12"/>
      <c r="Z4310" s="12"/>
      <c r="AA4310" s="12"/>
      <c r="AB4310" s="12"/>
      <c r="AC4310" s="12"/>
      <c r="AD4310" s="12"/>
      <c r="AE4310" s="12"/>
      <c r="AF4310" s="12"/>
      <c r="AG4310" s="12"/>
      <c r="AH4310" s="12"/>
      <c r="AI4310" s="12"/>
      <c r="AJ4310" s="12"/>
      <c r="AK4310" s="12"/>
      <c r="AL4310" s="12"/>
      <c r="AM4310" s="12"/>
      <c r="AN4310" s="12"/>
      <c r="AO4310" s="12"/>
      <c r="AP4310" s="12"/>
      <c r="AQ4310" s="12"/>
      <c r="AR4310" s="12"/>
      <c r="AS4310" s="12"/>
      <c r="AT4310" s="12"/>
      <c r="AU4310" s="12"/>
      <c r="AV4310" s="12"/>
      <c r="AW4310" s="12"/>
      <c r="AX4310" s="12"/>
      <c r="AY4310" s="12"/>
      <c r="AZ4310" s="12"/>
      <c r="BA4310" s="12"/>
      <c r="BB4310" s="12"/>
      <c r="BC4310" s="12"/>
      <c r="BD4310" s="12"/>
      <c r="BE4310" s="12"/>
      <c r="BF4310" s="12"/>
      <c r="BG4310" s="12"/>
      <c r="BH4310" s="12"/>
      <c r="BI4310" s="12"/>
      <c r="BJ4310" s="12"/>
      <c r="BK4310" s="12"/>
      <c r="BL4310" s="12"/>
      <c r="BM4310" s="12"/>
      <c r="BN4310" s="12"/>
      <c r="BO4310" s="12"/>
      <c r="BP4310" s="12"/>
      <c r="BQ4310" s="12"/>
      <c r="BR4310" s="12"/>
      <c r="BS4310" s="12"/>
      <c r="BT4310" s="12"/>
      <c r="BU4310" s="12"/>
      <c r="BV4310" s="12"/>
      <c r="BW4310" s="12"/>
      <c r="BX4310" s="12"/>
      <c r="BY4310" s="12"/>
      <c r="BZ4310" s="12"/>
      <c r="CA4310" s="12"/>
      <c r="CB4310" s="12"/>
      <c r="CC4310" s="12"/>
      <c r="CD4310" s="12"/>
      <c r="CE4310" s="12"/>
      <c r="CF4310" s="12"/>
      <c r="CG4310" s="12"/>
      <c r="CH4310" s="12"/>
      <c r="CI4310" s="12"/>
      <c r="CJ4310" s="12"/>
      <c r="CK4310" s="12"/>
      <c r="CL4310" s="12"/>
      <c r="CM4310" s="12"/>
      <c r="CN4310" s="12"/>
      <c r="CO4310" s="12"/>
      <c r="CP4310" s="12"/>
      <c r="CQ4310" s="12"/>
      <c r="CR4310" s="12"/>
      <c r="CS4310" s="12"/>
      <c r="CT4310" s="12"/>
      <c r="CU4310" s="12"/>
      <c r="CV4310" s="12"/>
      <c r="CW4310" s="12"/>
      <c r="CX4310" s="12"/>
      <c r="CY4310" s="12"/>
      <c r="CZ4310" s="12"/>
      <c r="DA4310" s="12"/>
      <c r="DB4310" s="12"/>
      <c r="DC4310" s="12"/>
      <c r="DD4310" s="12"/>
      <c r="DE4310" s="12"/>
      <c r="DF4310" s="12"/>
      <c r="DG4310" s="12"/>
      <c r="DH4310" s="12"/>
      <c r="DI4310" s="12"/>
      <c r="DJ4310" s="12"/>
      <c r="DK4310" s="12"/>
      <c r="DL4310" s="12"/>
      <c r="DM4310" s="12"/>
      <c r="DN4310" s="12"/>
      <c r="DO4310" s="12"/>
      <c r="DP4310" s="12"/>
      <c r="DQ4310" s="12"/>
      <c r="DR4310" s="12"/>
      <c r="DS4310" s="12"/>
      <c r="DT4310" s="12"/>
      <c r="DU4310" s="12"/>
      <c r="DV4310" s="12"/>
    </row>
    <row r="4311" spans="1:126" s="14" customFormat="1" ht="90.75" thickBot="1" x14ac:dyDescent="0.3">
      <c r="A4311" s="12"/>
      <c r="B4311" s="13">
        <f t="shared" si="70"/>
        <v>4302</v>
      </c>
      <c r="C4311" s="2" t="s">
        <v>3814</v>
      </c>
      <c r="D4311" s="9">
        <v>8432</v>
      </c>
      <c r="E4311" s="2" t="s">
        <v>4408</v>
      </c>
      <c r="F4311" s="2" t="s">
        <v>4441</v>
      </c>
      <c r="G4311" s="2" t="s">
        <v>4444</v>
      </c>
      <c r="H4311" s="2" t="s">
        <v>334</v>
      </c>
      <c r="J4311" s="12"/>
      <c r="K4311" s="12"/>
      <c r="L4311" s="12"/>
      <c r="M4311" s="12"/>
      <c r="N4311" s="12"/>
      <c r="O4311" s="12"/>
      <c r="P4311" s="12"/>
      <c r="Q4311" s="12"/>
      <c r="R4311" s="12"/>
      <c r="S4311" s="12"/>
      <c r="T4311" s="12"/>
      <c r="U4311" s="12"/>
      <c r="V4311" s="12"/>
      <c r="W4311" s="12"/>
      <c r="X4311" s="12"/>
      <c r="Y4311" s="12"/>
      <c r="Z4311" s="12"/>
      <c r="AA4311" s="12"/>
      <c r="AB4311" s="12"/>
      <c r="AC4311" s="12"/>
      <c r="AD4311" s="12"/>
      <c r="AE4311" s="12"/>
      <c r="AF4311" s="12"/>
      <c r="AG4311" s="12"/>
      <c r="AH4311" s="12"/>
      <c r="AI4311" s="12"/>
      <c r="AJ4311" s="12"/>
      <c r="AK4311" s="12"/>
      <c r="AL4311" s="12"/>
      <c r="AM4311" s="12"/>
      <c r="AN4311" s="12"/>
      <c r="AO4311" s="12"/>
      <c r="AP4311" s="12"/>
      <c r="AQ4311" s="12"/>
      <c r="AR4311" s="12"/>
      <c r="AS4311" s="12"/>
      <c r="AT4311" s="12"/>
      <c r="AU4311" s="12"/>
      <c r="AV4311" s="12"/>
      <c r="AW4311" s="12"/>
      <c r="AX4311" s="12"/>
      <c r="AY4311" s="12"/>
      <c r="AZ4311" s="12"/>
      <c r="BA4311" s="12"/>
      <c r="BB4311" s="12"/>
      <c r="BC4311" s="12"/>
      <c r="BD4311" s="12"/>
      <c r="BE4311" s="12"/>
      <c r="BF4311" s="12"/>
      <c r="BG4311" s="12"/>
      <c r="BH4311" s="12"/>
      <c r="BI4311" s="12"/>
      <c r="BJ4311" s="12"/>
      <c r="BK4311" s="12"/>
      <c r="BL4311" s="12"/>
      <c r="BM4311" s="12"/>
      <c r="BN4311" s="12"/>
      <c r="BO4311" s="12"/>
      <c r="BP4311" s="12"/>
      <c r="BQ4311" s="12"/>
      <c r="BR4311" s="12"/>
      <c r="BS4311" s="12"/>
      <c r="BT4311" s="12"/>
      <c r="BU4311" s="12"/>
      <c r="BV4311" s="12"/>
      <c r="BW4311" s="12"/>
      <c r="BX4311" s="12"/>
      <c r="BY4311" s="12"/>
      <c r="BZ4311" s="12"/>
      <c r="CA4311" s="12"/>
      <c r="CB4311" s="12"/>
      <c r="CC4311" s="12"/>
      <c r="CD4311" s="12"/>
      <c r="CE4311" s="12"/>
      <c r="CF4311" s="12"/>
      <c r="CG4311" s="12"/>
      <c r="CH4311" s="12"/>
      <c r="CI4311" s="12"/>
      <c r="CJ4311" s="12"/>
      <c r="CK4311" s="12"/>
      <c r="CL4311" s="12"/>
      <c r="CM4311" s="12"/>
      <c r="CN4311" s="12"/>
      <c r="CO4311" s="12"/>
      <c r="CP4311" s="12"/>
      <c r="CQ4311" s="12"/>
      <c r="CR4311" s="12"/>
      <c r="CS4311" s="12"/>
      <c r="CT4311" s="12"/>
      <c r="CU4311" s="12"/>
      <c r="CV4311" s="12"/>
      <c r="CW4311" s="12"/>
      <c r="CX4311" s="12"/>
      <c r="CY4311" s="12"/>
      <c r="CZ4311" s="12"/>
      <c r="DA4311" s="12"/>
      <c r="DB4311" s="12"/>
      <c r="DC4311" s="12"/>
      <c r="DD4311" s="12"/>
      <c r="DE4311" s="12"/>
      <c r="DF4311" s="12"/>
      <c r="DG4311" s="12"/>
      <c r="DH4311" s="12"/>
      <c r="DI4311" s="12"/>
      <c r="DJ4311" s="12"/>
      <c r="DK4311" s="12"/>
      <c r="DL4311" s="12"/>
      <c r="DM4311" s="12"/>
      <c r="DN4311" s="12"/>
      <c r="DO4311" s="12"/>
      <c r="DP4311" s="12"/>
      <c r="DQ4311" s="12"/>
      <c r="DR4311" s="12"/>
      <c r="DS4311" s="12"/>
      <c r="DT4311" s="12"/>
      <c r="DU4311" s="12"/>
      <c r="DV4311" s="12"/>
    </row>
    <row r="4312" spans="1:126" s="14" customFormat="1" ht="90.75" thickBot="1" x14ac:dyDescent="0.3">
      <c r="A4312" s="12"/>
      <c r="B4312" s="13">
        <f t="shared" si="70"/>
        <v>4303</v>
      </c>
      <c r="C4312" s="2" t="s">
        <v>3814</v>
      </c>
      <c r="D4312" s="9">
        <v>8432</v>
      </c>
      <c r="E4312" s="2" t="s">
        <v>4408</v>
      </c>
      <c r="F4312" s="2" t="s">
        <v>4442</v>
      </c>
      <c r="G4312" s="2" t="s">
        <v>4445</v>
      </c>
      <c r="H4312" s="2" t="s">
        <v>334</v>
      </c>
      <c r="J4312" s="12"/>
      <c r="K4312" s="12"/>
      <c r="L4312" s="12"/>
      <c r="M4312" s="12"/>
      <c r="N4312" s="12"/>
      <c r="O4312" s="12"/>
      <c r="P4312" s="12"/>
      <c r="Q4312" s="12"/>
      <c r="R4312" s="12"/>
      <c r="S4312" s="12"/>
      <c r="T4312" s="12"/>
      <c r="U4312" s="12"/>
      <c r="V4312" s="12"/>
      <c r="W4312" s="12"/>
      <c r="X4312" s="12"/>
      <c r="Y4312" s="12"/>
      <c r="Z4312" s="12"/>
      <c r="AA4312" s="12"/>
      <c r="AB4312" s="12"/>
      <c r="AC4312" s="12"/>
      <c r="AD4312" s="12"/>
      <c r="AE4312" s="12"/>
      <c r="AF4312" s="12"/>
      <c r="AG4312" s="12"/>
      <c r="AH4312" s="12"/>
      <c r="AI4312" s="12"/>
      <c r="AJ4312" s="12"/>
      <c r="AK4312" s="12"/>
      <c r="AL4312" s="12"/>
      <c r="AM4312" s="12"/>
      <c r="AN4312" s="12"/>
      <c r="AO4312" s="12"/>
      <c r="AP4312" s="12"/>
      <c r="AQ4312" s="12"/>
      <c r="AR4312" s="12"/>
      <c r="AS4312" s="12"/>
      <c r="AT4312" s="12"/>
      <c r="AU4312" s="12"/>
      <c r="AV4312" s="12"/>
      <c r="AW4312" s="12"/>
      <c r="AX4312" s="12"/>
      <c r="AY4312" s="12"/>
      <c r="AZ4312" s="12"/>
      <c r="BA4312" s="12"/>
      <c r="BB4312" s="12"/>
      <c r="BC4312" s="12"/>
      <c r="BD4312" s="12"/>
      <c r="BE4312" s="12"/>
      <c r="BF4312" s="12"/>
      <c r="BG4312" s="12"/>
      <c r="BH4312" s="12"/>
      <c r="BI4312" s="12"/>
      <c r="BJ4312" s="12"/>
      <c r="BK4312" s="12"/>
      <c r="BL4312" s="12"/>
      <c r="BM4312" s="12"/>
      <c r="BN4312" s="12"/>
      <c r="BO4312" s="12"/>
      <c r="BP4312" s="12"/>
      <c r="BQ4312" s="12"/>
      <c r="BR4312" s="12"/>
      <c r="BS4312" s="12"/>
      <c r="BT4312" s="12"/>
      <c r="BU4312" s="12"/>
      <c r="BV4312" s="12"/>
      <c r="BW4312" s="12"/>
      <c r="BX4312" s="12"/>
      <c r="BY4312" s="12"/>
      <c r="BZ4312" s="12"/>
      <c r="CA4312" s="12"/>
      <c r="CB4312" s="12"/>
      <c r="CC4312" s="12"/>
      <c r="CD4312" s="12"/>
      <c r="CE4312" s="12"/>
      <c r="CF4312" s="12"/>
      <c r="CG4312" s="12"/>
      <c r="CH4312" s="12"/>
      <c r="CI4312" s="12"/>
      <c r="CJ4312" s="12"/>
      <c r="CK4312" s="12"/>
      <c r="CL4312" s="12"/>
      <c r="CM4312" s="12"/>
      <c r="CN4312" s="12"/>
      <c r="CO4312" s="12"/>
      <c r="CP4312" s="12"/>
      <c r="CQ4312" s="12"/>
      <c r="CR4312" s="12"/>
      <c r="CS4312" s="12"/>
      <c r="CT4312" s="12"/>
      <c r="CU4312" s="12"/>
      <c r="CV4312" s="12"/>
      <c r="CW4312" s="12"/>
      <c r="CX4312" s="12"/>
      <c r="CY4312" s="12"/>
      <c r="CZ4312" s="12"/>
      <c r="DA4312" s="12"/>
      <c r="DB4312" s="12"/>
      <c r="DC4312" s="12"/>
      <c r="DD4312" s="12"/>
      <c r="DE4312" s="12"/>
      <c r="DF4312" s="12"/>
      <c r="DG4312" s="12"/>
      <c r="DH4312" s="12"/>
      <c r="DI4312" s="12"/>
      <c r="DJ4312" s="12"/>
      <c r="DK4312" s="12"/>
      <c r="DL4312" s="12"/>
      <c r="DM4312" s="12"/>
      <c r="DN4312" s="12"/>
      <c r="DO4312" s="12"/>
      <c r="DP4312" s="12"/>
      <c r="DQ4312" s="12"/>
      <c r="DR4312" s="12"/>
      <c r="DS4312" s="12"/>
      <c r="DT4312" s="12"/>
      <c r="DU4312" s="12"/>
      <c r="DV4312" s="12"/>
    </row>
    <row r="4313" spans="1:126" s="14" customFormat="1" ht="75.75" thickBot="1" x14ac:dyDescent="0.3">
      <c r="A4313" s="12"/>
      <c r="B4313" s="13">
        <f t="shared" si="70"/>
        <v>4304</v>
      </c>
      <c r="C4313" s="2" t="s">
        <v>3814</v>
      </c>
      <c r="D4313" s="9">
        <v>8432</v>
      </c>
      <c r="E4313" s="2" t="s">
        <v>4408</v>
      </c>
      <c r="F4313" s="2" t="s">
        <v>6956</v>
      </c>
      <c r="G4313" s="2" t="s">
        <v>4446</v>
      </c>
      <c r="H4313" s="2" t="s">
        <v>334</v>
      </c>
      <c r="J4313" s="12"/>
      <c r="K4313" s="12"/>
      <c r="L4313" s="12"/>
      <c r="M4313" s="12"/>
      <c r="N4313" s="12"/>
      <c r="O4313" s="12"/>
      <c r="P4313" s="12"/>
      <c r="Q4313" s="12"/>
      <c r="R4313" s="12"/>
      <c r="S4313" s="12"/>
      <c r="T4313" s="12"/>
      <c r="U4313" s="12"/>
      <c r="V4313" s="12"/>
      <c r="W4313" s="12"/>
      <c r="X4313" s="12"/>
      <c r="Y4313" s="12"/>
      <c r="Z4313" s="12"/>
      <c r="AA4313" s="12"/>
      <c r="AB4313" s="12"/>
      <c r="AC4313" s="12"/>
      <c r="AD4313" s="12"/>
      <c r="AE4313" s="12"/>
      <c r="AF4313" s="12"/>
      <c r="AG4313" s="12"/>
      <c r="AH4313" s="12"/>
      <c r="AI4313" s="12"/>
      <c r="AJ4313" s="12"/>
      <c r="AK4313" s="12"/>
      <c r="AL4313" s="12"/>
      <c r="AM4313" s="12"/>
      <c r="AN4313" s="12"/>
      <c r="AO4313" s="12"/>
      <c r="AP4313" s="12"/>
      <c r="AQ4313" s="12"/>
      <c r="AR4313" s="12"/>
      <c r="AS4313" s="12"/>
      <c r="AT4313" s="12"/>
      <c r="AU4313" s="12"/>
      <c r="AV4313" s="12"/>
      <c r="AW4313" s="12"/>
      <c r="AX4313" s="12"/>
      <c r="AY4313" s="12"/>
      <c r="AZ4313" s="12"/>
      <c r="BA4313" s="12"/>
      <c r="BB4313" s="12"/>
      <c r="BC4313" s="12"/>
      <c r="BD4313" s="12"/>
      <c r="BE4313" s="12"/>
      <c r="BF4313" s="12"/>
      <c r="BG4313" s="12"/>
      <c r="BH4313" s="12"/>
      <c r="BI4313" s="12"/>
      <c r="BJ4313" s="12"/>
      <c r="BK4313" s="12"/>
      <c r="BL4313" s="12"/>
      <c r="BM4313" s="12"/>
      <c r="BN4313" s="12"/>
      <c r="BO4313" s="12"/>
      <c r="BP4313" s="12"/>
      <c r="BQ4313" s="12"/>
      <c r="BR4313" s="12"/>
      <c r="BS4313" s="12"/>
      <c r="BT4313" s="12"/>
      <c r="BU4313" s="12"/>
      <c r="BV4313" s="12"/>
      <c r="BW4313" s="12"/>
      <c r="BX4313" s="12"/>
      <c r="BY4313" s="12"/>
      <c r="BZ4313" s="12"/>
      <c r="CA4313" s="12"/>
      <c r="CB4313" s="12"/>
      <c r="CC4313" s="12"/>
      <c r="CD4313" s="12"/>
      <c r="CE4313" s="12"/>
      <c r="CF4313" s="12"/>
      <c r="CG4313" s="12"/>
      <c r="CH4313" s="12"/>
      <c r="CI4313" s="12"/>
      <c r="CJ4313" s="12"/>
      <c r="CK4313" s="12"/>
      <c r="CL4313" s="12"/>
      <c r="CM4313" s="12"/>
      <c r="CN4313" s="12"/>
      <c r="CO4313" s="12"/>
      <c r="CP4313" s="12"/>
      <c r="CQ4313" s="12"/>
      <c r="CR4313" s="12"/>
      <c r="CS4313" s="12"/>
      <c r="CT4313" s="12"/>
      <c r="CU4313" s="12"/>
      <c r="CV4313" s="12"/>
      <c r="CW4313" s="12"/>
      <c r="CX4313" s="12"/>
      <c r="CY4313" s="12"/>
      <c r="CZ4313" s="12"/>
      <c r="DA4313" s="12"/>
      <c r="DB4313" s="12"/>
      <c r="DC4313" s="12"/>
      <c r="DD4313" s="12"/>
      <c r="DE4313" s="12"/>
      <c r="DF4313" s="12"/>
      <c r="DG4313" s="12"/>
      <c r="DH4313" s="12"/>
      <c r="DI4313" s="12"/>
      <c r="DJ4313" s="12"/>
      <c r="DK4313" s="12"/>
      <c r="DL4313" s="12"/>
      <c r="DM4313" s="12"/>
      <c r="DN4313" s="12"/>
      <c r="DO4313" s="12"/>
      <c r="DP4313" s="12"/>
      <c r="DQ4313" s="12"/>
      <c r="DR4313" s="12"/>
      <c r="DS4313" s="12"/>
      <c r="DT4313" s="12"/>
      <c r="DU4313" s="12"/>
      <c r="DV4313" s="12"/>
    </row>
    <row r="4314" spans="1:126" s="14" customFormat="1" ht="90.75" thickBot="1" x14ac:dyDescent="0.3">
      <c r="A4314" s="12"/>
      <c r="B4314" s="13">
        <f t="shared" si="70"/>
        <v>4305</v>
      </c>
      <c r="C4314" s="2" t="s">
        <v>3814</v>
      </c>
      <c r="D4314" s="9">
        <v>8432</v>
      </c>
      <c r="E4314" s="2" t="s">
        <v>4408</v>
      </c>
      <c r="F4314" s="2" t="s">
        <v>3630</v>
      </c>
      <c r="G4314" s="2" t="s">
        <v>4447</v>
      </c>
      <c r="H4314" s="2" t="s">
        <v>334</v>
      </c>
      <c r="J4314" s="12"/>
      <c r="K4314" s="12"/>
      <c r="L4314" s="12"/>
      <c r="M4314" s="12"/>
      <c r="N4314" s="12"/>
      <c r="O4314" s="12"/>
      <c r="P4314" s="12"/>
      <c r="Q4314" s="12"/>
      <c r="R4314" s="12"/>
      <c r="S4314" s="12"/>
      <c r="T4314" s="12"/>
      <c r="U4314" s="12"/>
      <c r="V4314" s="12"/>
      <c r="W4314" s="12"/>
      <c r="X4314" s="12"/>
      <c r="Y4314" s="12"/>
      <c r="Z4314" s="12"/>
      <c r="AA4314" s="12"/>
      <c r="AB4314" s="12"/>
      <c r="AC4314" s="12"/>
      <c r="AD4314" s="12"/>
      <c r="AE4314" s="12"/>
      <c r="AF4314" s="12"/>
      <c r="AG4314" s="12"/>
      <c r="AH4314" s="12"/>
      <c r="AI4314" s="12"/>
      <c r="AJ4314" s="12"/>
      <c r="AK4314" s="12"/>
      <c r="AL4314" s="12"/>
      <c r="AM4314" s="12"/>
      <c r="AN4314" s="12"/>
      <c r="AO4314" s="12"/>
      <c r="AP4314" s="12"/>
      <c r="AQ4314" s="12"/>
      <c r="AR4314" s="12"/>
      <c r="AS4314" s="12"/>
      <c r="AT4314" s="12"/>
      <c r="AU4314" s="12"/>
      <c r="AV4314" s="12"/>
      <c r="AW4314" s="12"/>
      <c r="AX4314" s="12"/>
      <c r="AY4314" s="12"/>
      <c r="AZ4314" s="12"/>
      <c r="BA4314" s="12"/>
      <c r="BB4314" s="12"/>
      <c r="BC4314" s="12"/>
      <c r="BD4314" s="12"/>
      <c r="BE4314" s="12"/>
      <c r="BF4314" s="12"/>
      <c r="BG4314" s="12"/>
      <c r="BH4314" s="12"/>
      <c r="BI4314" s="12"/>
      <c r="BJ4314" s="12"/>
      <c r="BK4314" s="12"/>
      <c r="BL4314" s="12"/>
      <c r="BM4314" s="12"/>
      <c r="BN4314" s="12"/>
      <c r="BO4314" s="12"/>
      <c r="BP4314" s="12"/>
      <c r="BQ4314" s="12"/>
      <c r="BR4314" s="12"/>
      <c r="BS4314" s="12"/>
      <c r="BT4314" s="12"/>
      <c r="BU4314" s="12"/>
      <c r="BV4314" s="12"/>
      <c r="BW4314" s="12"/>
      <c r="BX4314" s="12"/>
      <c r="BY4314" s="12"/>
      <c r="BZ4314" s="12"/>
      <c r="CA4314" s="12"/>
      <c r="CB4314" s="12"/>
      <c r="CC4314" s="12"/>
      <c r="CD4314" s="12"/>
      <c r="CE4314" s="12"/>
      <c r="CF4314" s="12"/>
      <c r="CG4314" s="12"/>
      <c r="CH4314" s="12"/>
      <c r="CI4314" s="12"/>
      <c r="CJ4314" s="12"/>
      <c r="CK4314" s="12"/>
      <c r="CL4314" s="12"/>
      <c r="CM4314" s="12"/>
      <c r="CN4314" s="12"/>
      <c r="CO4314" s="12"/>
      <c r="CP4314" s="12"/>
      <c r="CQ4314" s="12"/>
      <c r="CR4314" s="12"/>
      <c r="CS4314" s="12"/>
      <c r="CT4314" s="12"/>
      <c r="CU4314" s="12"/>
      <c r="CV4314" s="12"/>
      <c r="CW4314" s="12"/>
      <c r="CX4314" s="12"/>
      <c r="CY4314" s="12"/>
      <c r="CZ4314" s="12"/>
      <c r="DA4314" s="12"/>
      <c r="DB4314" s="12"/>
      <c r="DC4314" s="12"/>
      <c r="DD4314" s="12"/>
      <c r="DE4314" s="12"/>
      <c r="DF4314" s="12"/>
      <c r="DG4314" s="12"/>
      <c r="DH4314" s="12"/>
      <c r="DI4314" s="12"/>
      <c r="DJ4314" s="12"/>
      <c r="DK4314" s="12"/>
      <c r="DL4314" s="12"/>
      <c r="DM4314" s="12"/>
      <c r="DN4314" s="12"/>
      <c r="DO4314" s="12"/>
      <c r="DP4314" s="12"/>
      <c r="DQ4314" s="12"/>
      <c r="DR4314" s="12"/>
      <c r="DS4314" s="12"/>
      <c r="DT4314" s="12"/>
      <c r="DU4314" s="12"/>
      <c r="DV4314" s="12"/>
    </row>
    <row r="4315" spans="1:126" s="14" customFormat="1" ht="90.75" thickBot="1" x14ac:dyDescent="0.3">
      <c r="A4315" s="12"/>
      <c r="B4315" s="13">
        <f t="shared" si="70"/>
        <v>4306</v>
      </c>
      <c r="C4315" s="2" t="s">
        <v>3814</v>
      </c>
      <c r="D4315" s="9">
        <v>8432</v>
      </c>
      <c r="E4315" s="2" t="s">
        <v>4408</v>
      </c>
      <c r="F4315" s="2" t="s">
        <v>3590</v>
      </c>
      <c r="G4315" s="2" t="s">
        <v>4448</v>
      </c>
      <c r="H4315" s="2" t="s">
        <v>334</v>
      </c>
      <c r="J4315" s="12"/>
      <c r="K4315" s="12"/>
      <c r="L4315" s="12"/>
      <c r="M4315" s="12"/>
      <c r="N4315" s="12"/>
      <c r="O4315" s="12"/>
      <c r="P4315" s="12"/>
      <c r="Q4315" s="12"/>
      <c r="R4315" s="12"/>
      <c r="S4315" s="12"/>
      <c r="T4315" s="12"/>
      <c r="U4315" s="12"/>
      <c r="V4315" s="12"/>
      <c r="W4315" s="12"/>
      <c r="X4315" s="12"/>
      <c r="Y4315" s="12"/>
      <c r="Z4315" s="12"/>
      <c r="AA4315" s="12"/>
      <c r="AB4315" s="12"/>
      <c r="AC4315" s="12"/>
      <c r="AD4315" s="12"/>
      <c r="AE4315" s="12"/>
      <c r="AF4315" s="12"/>
      <c r="AG4315" s="12"/>
      <c r="AH4315" s="12"/>
      <c r="AI4315" s="12"/>
      <c r="AJ4315" s="12"/>
      <c r="AK4315" s="12"/>
      <c r="AL4315" s="12"/>
      <c r="AM4315" s="12"/>
      <c r="AN4315" s="12"/>
      <c r="AO4315" s="12"/>
      <c r="AP4315" s="12"/>
      <c r="AQ4315" s="12"/>
      <c r="AR4315" s="12"/>
      <c r="AS4315" s="12"/>
      <c r="AT4315" s="12"/>
      <c r="AU4315" s="12"/>
      <c r="AV4315" s="12"/>
      <c r="AW4315" s="12"/>
      <c r="AX4315" s="12"/>
      <c r="AY4315" s="12"/>
      <c r="AZ4315" s="12"/>
      <c r="BA4315" s="12"/>
      <c r="BB4315" s="12"/>
      <c r="BC4315" s="12"/>
      <c r="BD4315" s="12"/>
      <c r="BE4315" s="12"/>
      <c r="BF4315" s="12"/>
      <c r="BG4315" s="12"/>
      <c r="BH4315" s="12"/>
      <c r="BI4315" s="12"/>
      <c r="BJ4315" s="12"/>
      <c r="BK4315" s="12"/>
      <c r="BL4315" s="12"/>
      <c r="BM4315" s="12"/>
      <c r="BN4315" s="12"/>
      <c r="BO4315" s="12"/>
      <c r="BP4315" s="12"/>
      <c r="BQ4315" s="12"/>
      <c r="BR4315" s="12"/>
      <c r="BS4315" s="12"/>
      <c r="BT4315" s="12"/>
      <c r="BU4315" s="12"/>
      <c r="BV4315" s="12"/>
      <c r="BW4315" s="12"/>
      <c r="BX4315" s="12"/>
      <c r="BY4315" s="12"/>
      <c r="BZ4315" s="12"/>
      <c r="CA4315" s="12"/>
      <c r="CB4315" s="12"/>
      <c r="CC4315" s="12"/>
      <c r="CD4315" s="12"/>
      <c r="CE4315" s="12"/>
      <c r="CF4315" s="12"/>
      <c r="CG4315" s="12"/>
      <c r="CH4315" s="12"/>
      <c r="CI4315" s="12"/>
      <c r="CJ4315" s="12"/>
      <c r="CK4315" s="12"/>
      <c r="CL4315" s="12"/>
      <c r="CM4315" s="12"/>
      <c r="CN4315" s="12"/>
      <c r="CO4315" s="12"/>
      <c r="CP4315" s="12"/>
      <c r="CQ4315" s="12"/>
      <c r="CR4315" s="12"/>
      <c r="CS4315" s="12"/>
      <c r="CT4315" s="12"/>
      <c r="CU4315" s="12"/>
      <c r="CV4315" s="12"/>
      <c r="CW4315" s="12"/>
      <c r="CX4315" s="12"/>
      <c r="CY4315" s="12"/>
      <c r="CZ4315" s="12"/>
      <c r="DA4315" s="12"/>
      <c r="DB4315" s="12"/>
      <c r="DC4315" s="12"/>
      <c r="DD4315" s="12"/>
      <c r="DE4315" s="12"/>
      <c r="DF4315" s="12"/>
      <c r="DG4315" s="12"/>
      <c r="DH4315" s="12"/>
      <c r="DI4315" s="12"/>
      <c r="DJ4315" s="12"/>
      <c r="DK4315" s="12"/>
      <c r="DL4315" s="12"/>
      <c r="DM4315" s="12"/>
      <c r="DN4315" s="12"/>
      <c r="DO4315" s="12"/>
      <c r="DP4315" s="12"/>
      <c r="DQ4315" s="12"/>
      <c r="DR4315" s="12"/>
      <c r="DS4315" s="12"/>
      <c r="DT4315" s="12"/>
      <c r="DU4315" s="12"/>
      <c r="DV4315" s="12"/>
    </row>
    <row r="4316" spans="1:126" s="14" customFormat="1" ht="90.75" thickBot="1" x14ac:dyDescent="0.3">
      <c r="A4316" s="12"/>
      <c r="B4316" s="13">
        <f t="shared" si="70"/>
        <v>4307</v>
      </c>
      <c r="C4316" s="2" t="s">
        <v>3814</v>
      </c>
      <c r="D4316" s="9">
        <v>8432</v>
      </c>
      <c r="E4316" s="2" t="s">
        <v>4408</v>
      </c>
      <c r="F4316" s="2" t="s">
        <v>4443</v>
      </c>
      <c r="G4316" s="2" t="s">
        <v>4449</v>
      </c>
      <c r="H4316" s="2" t="s">
        <v>334</v>
      </c>
      <c r="J4316" s="12"/>
      <c r="K4316" s="12"/>
      <c r="L4316" s="12"/>
      <c r="M4316" s="12"/>
      <c r="N4316" s="12"/>
      <c r="O4316" s="12"/>
      <c r="P4316" s="12"/>
      <c r="Q4316" s="12"/>
      <c r="R4316" s="12"/>
      <c r="S4316" s="12"/>
      <c r="T4316" s="12"/>
      <c r="U4316" s="12"/>
      <c r="V4316" s="12"/>
      <c r="W4316" s="12"/>
      <c r="X4316" s="12"/>
      <c r="Y4316" s="12"/>
      <c r="Z4316" s="12"/>
      <c r="AA4316" s="12"/>
      <c r="AB4316" s="12"/>
      <c r="AC4316" s="12"/>
      <c r="AD4316" s="12"/>
      <c r="AE4316" s="12"/>
      <c r="AF4316" s="12"/>
      <c r="AG4316" s="12"/>
      <c r="AH4316" s="12"/>
      <c r="AI4316" s="12"/>
      <c r="AJ4316" s="12"/>
      <c r="AK4316" s="12"/>
      <c r="AL4316" s="12"/>
      <c r="AM4316" s="12"/>
      <c r="AN4316" s="12"/>
      <c r="AO4316" s="12"/>
      <c r="AP4316" s="12"/>
      <c r="AQ4316" s="12"/>
      <c r="AR4316" s="12"/>
      <c r="AS4316" s="12"/>
      <c r="AT4316" s="12"/>
      <c r="AU4316" s="12"/>
      <c r="AV4316" s="12"/>
      <c r="AW4316" s="12"/>
      <c r="AX4316" s="12"/>
      <c r="AY4316" s="12"/>
      <c r="AZ4316" s="12"/>
      <c r="BA4316" s="12"/>
      <c r="BB4316" s="12"/>
      <c r="BC4316" s="12"/>
      <c r="BD4316" s="12"/>
      <c r="BE4316" s="12"/>
      <c r="BF4316" s="12"/>
      <c r="BG4316" s="12"/>
      <c r="BH4316" s="12"/>
      <c r="BI4316" s="12"/>
      <c r="BJ4316" s="12"/>
      <c r="BK4316" s="12"/>
      <c r="BL4316" s="12"/>
      <c r="BM4316" s="12"/>
      <c r="BN4316" s="12"/>
      <c r="BO4316" s="12"/>
      <c r="BP4316" s="12"/>
      <c r="BQ4316" s="12"/>
      <c r="BR4316" s="12"/>
      <c r="BS4316" s="12"/>
      <c r="BT4316" s="12"/>
      <c r="BU4316" s="12"/>
      <c r="BV4316" s="12"/>
      <c r="BW4316" s="12"/>
      <c r="BX4316" s="12"/>
      <c r="BY4316" s="12"/>
      <c r="BZ4316" s="12"/>
      <c r="CA4316" s="12"/>
      <c r="CB4316" s="12"/>
      <c r="CC4316" s="12"/>
      <c r="CD4316" s="12"/>
      <c r="CE4316" s="12"/>
      <c r="CF4316" s="12"/>
      <c r="CG4316" s="12"/>
      <c r="CH4316" s="12"/>
      <c r="CI4316" s="12"/>
      <c r="CJ4316" s="12"/>
      <c r="CK4316" s="12"/>
      <c r="CL4316" s="12"/>
      <c r="CM4316" s="12"/>
      <c r="CN4316" s="12"/>
      <c r="CO4316" s="12"/>
      <c r="CP4316" s="12"/>
      <c r="CQ4316" s="12"/>
      <c r="CR4316" s="12"/>
      <c r="CS4316" s="12"/>
      <c r="CT4316" s="12"/>
      <c r="CU4316" s="12"/>
      <c r="CV4316" s="12"/>
      <c r="CW4316" s="12"/>
      <c r="CX4316" s="12"/>
      <c r="CY4316" s="12"/>
      <c r="CZ4316" s="12"/>
      <c r="DA4316" s="12"/>
      <c r="DB4316" s="12"/>
      <c r="DC4316" s="12"/>
      <c r="DD4316" s="12"/>
      <c r="DE4316" s="12"/>
      <c r="DF4316" s="12"/>
      <c r="DG4316" s="12"/>
      <c r="DH4316" s="12"/>
      <c r="DI4316" s="12"/>
      <c r="DJ4316" s="12"/>
      <c r="DK4316" s="12"/>
      <c r="DL4316" s="12"/>
      <c r="DM4316" s="12"/>
      <c r="DN4316" s="12"/>
      <c r="DO4316" s="12"/>
      <c r="DP4316" s="12"/>
      <c r="DQ4316" s="12"/>
      <c r="DR4316" s="12"/>
      <c r="DS4316" s="12"/>
      <c r="DT4316" s="12"/>
      <c r="DU4316" s="12"/>
      <c r="DV4316" s="12"/>
    </row>
    <row r="4317" spans="1:126" s="14" customFormat="1" ht="90.75" thickBot="1" x14ac:dyDescent="0.3">
      <c r="A4317" s="12"/>
      <c r="B4317" s="13">
        <f t="shared" si="70"/>
        <v>4308</v>
      </c>
      <c r="C4317" s="2" t="s">
        <v>3814</v>
      </c>
      <c r="D4317" s="9">
        <v>8432</v>
      </c>
      <c r="E4317" s="2" t="s">
        <v>4408</v>
      </c>
      <c r="F4317" s="2" t="s">
        <v>6957</v>
      </c>
      <c r="G4317" s="2" t="s">
        <v>6958</v>
      </c>
      <c r="H4317" s="2" t="s">
        <v>334</v>
      </c>
      <c r="J4317" s="12"/>
      <c r="K4317" s="12"/>
      <c r="L4317" s="12"/>
      <c r="M4317" s="12"/>
      <c r="N4317" s="12"/>
      <c r="O4317" s="12"/>
      <c r="P4317" s="12"/>
      <c r="Q4317" s="12"/>
      <c r="R4317" s="12"/>
      <c r="S4317" s="12"/>
      <c r="T4317" s="12"/>
      <c r="U4317" s="12"/>
      <c r="V4317" s="12"/>
      <c r="W4317" s="12"/>
      <c r="X4317" s="12"/>
      <c r="Y4317" s="12"/>
      <c r="Z4317" s="12"/>
      <c r="AA4317" s="12"/>
      <c r="AB4317" s="12"/>
      <c r="AC4317" s="12"/>
      <c r="AD4317" s="12"/>
      <c r="AE4317" s="12"/>
      <c r="AF4317" s="12"/>
      <c r="AG4317" s="12"/>
      <c r="AH4317" s="12"/>
      <c r="AI4317" s="12"/>
      <c r="AJ4317" s="12"/>
      <c r="AK4317" s="12"/>
      <c r="AL4317" s="12"/>
      <c r="AM4317" s="12"/>
      <c r="AN4317" s="12"/>
      <c r="AO4317" s="12"/>
      <c r="AP4317" s="12"/>
      <c r="AQ4317" s="12"/>
      <c r="AR4317" s="12"/>
      <c r="AS4317" s="12"/>
      <c r="AT4317" s="12"/>
      <c r="AU4317" s="12"/>
      <c r="AV4317" s="12"/>
      <c r="AW4317" s="12"/>
      <c r="AX4317" s="12"/>
      <c r="AY4317" s="12"/>
      <c r="AZ4317" s="12"/>
      <c r="BA4317" s="12"/>
      <c r="BB4317" s="12"/>
      <c r="BC4317" s="12"/>
      <c r="BD4317" s="12"/>
      <c r="BE4317" s="12"/>
      <c r="BF4317" s="12"/>
      <c r="BG4317" s="12"/>
      <c r="BH4317" s="12"/>
      <c r="BI4317" s="12"/>
      <c r="BJ4317" s="12"/>
      <c r="BK4317" s="12"/>
      <c r="BL4317" s="12"/>
      <c r="BM4317" s="12"/>
      <c r="BN4317" s="12"/>
      <c r="BO4317" s="12"/>
      <c r="BP4317" s="12"/>
      <c r="BQ4317" s="12"/>
      <c r="BR4317" s="12"/>
      <c r="BS4317" s="12"/>
      <c r="BT4317" s="12"/>
      <c r="BU4317" s="12"/>
      <c r="BV4317" s="12"/>
      <c r="BW4317" s="12"/>
      <c r="BX4317" s="12"/>
      <c r="BY4317" s="12"/>
      <c r="BZ4317" s="12"/>
      <c r="CA4317" s="12"/>
      <c r="CB4317" s="12"/>
      <c r="CC4317" s="12"/>
      <c r="CD4317" s="12"/>
      <c r="CE4317" s="12"/>
      <c r="CF4317" s="12"/>
      <c r="CG4317" s="12"/>
      <c r="CH4317" s="12"/>
      <c r="CI4317" s="12"/>
      <c r="CJ4317" s="12"/>
      <c r="CK4317" s="12"/>
      <c r="CL4317" s="12"/>
      <c r="CM4317" s="12"/>
      <c r="CN4317" s="12"/>
      <c r="CO4317" s="12"/>
      <c r="CP4317" s="12"/>
      <c r="CQ4317" s="12"/>
      <c r="CR4317" s="12"/>
      <c r="CS4317" s="12"/>
      <c r="CT4317" s="12"/>
      <c r="CU4317" s="12"/>
      <c r="CV4317" s="12"/>
      <c r="CW4317" s="12"/>
      <c r="CX4317" s="12"/>
      <c r="CY4317" s="12"/>
      <c r="CZ4317" s="12"/>
      <c r="DA4317" s="12"/>
      <c r="DB4317" s="12"/>
      <c r="DC4317" s="12"/>
      <c r="DD4317" s="12"/>
      <c r="DE4317" s="12"/>
      <c r="DF4317" s="12"/>
      <c r="DG4317" s="12"/>
      <c r="DH4317" s="12"/>
      <c r="DI4317" s="12"/>
      <c r="DJ4317" s="12"/>
      <c r="DK4317" s="12"/>
      <c r="DL4317" s="12"/>
      <c r="DM4317" s="12"/>
      <c r="DN4317" s="12"/>
      <c r="DO4317" s="12"/>
      <c r="DP4317" s="12"/>
      <c r="DQ4317" s="12"/>
      <c r="DR4317" s="12"/>
      <c r="DS4317" s="12"/>
      <c r="DT4317" s="12"/>
      <c r="DU4317" s="12"/>
      <c r="DV4317" s="12"/>
    </row>
    <row r="4318" spans="1:126" s="14" customFormat="1" ht="90.75" thickBot="1" x14ac:dyDescent="0.3">
      <c r="A4318" s="12"/>
      <c r="B4318" s="13">
        <f t="shared" si="70"/>
        <v>4309</v>
      </c>
      <c r="C4318" s="2" t="s">
        <v>3814</v>
      </c>
      <c r="D4318" s="9">
        <v>8705</v>
      </c>
      <c r="E4318" s="2" t="s">
        <v>4450</v>
      </c>
      <c r="F4318" s="2" t="s">
        <v>3590</v>
      </c>
      <c r="G4318" s="2" t="s">
        <v>4451</v>
      </c>
      <c r="H4318" s="2" t="s">
        <v>334</v>
      </c>
      <c r="J4318" s="12"/>
      <c r="K4318" s="12"/>
      <c r="L4318" s="12"/>
      <c r="M4318" s="12"/>
      <c r="N4318" s="12"/>
      <c r="O4318" s="12"/>
      <c r="P4318" s="12"/>
      <c r="Q4318" s="12"/>
      <c r="R4318" s="12"/>
      <c r="S4318" s="12"/>
      <c r="T4318" s="12"/>
      <c r="U4318" s="12"/>
      <c r="V4318" s="12"/>
      <c r="W4318" s="12"/>
      <c r="X4318" s="12"/>
      <c r="Y4318" s="12"/>
      <c r="Z4318" s="12"/>
      <c r="AA4318" s="12"/>
      <c r="AB4318" s="12"/>
      <c r="AC4318" s="12"/>
      <c r="AD4318" s="12"/>
      <c r="AE4318" s="12"/>
      <c r="AF4318" s="12"/>
      <c r="AG4318" s="12"/>
      <c r="AH4318" s="12"/>
      <c r="AI4318" s="12"/>
      <c r="AJ4318" s="12"/>
      <c r="AK4318" s="12"/>
      <c r="AL4318" s="12"/>
      <c r="AM4318" s="12"/>
      <c r="AN4318" s="12"/>
      <c r="AO4318" s="12"/>
      <c r="AP4318" s="12"/>
      <c r="AQ4318" s="12"/>
      <c r="AR4318" s="12"/>
      <c r="AS4318" s="12"/>
      <c r="AT4318" s="12"/>
      <c r="AU4318" s="12"/>
      <c r="AV4318" s="12"/>
      <c r="AW4318" s="12"/>
      <c r="AX4318" s="12"/>
      <c r="AY4318" s="12"/>
      <c r="AZ4318" s="12"/>
      <c r="BA4318" s="12"/>
      <c r="BB4318" s="12"/>
      <c r="BC4318" s="12"/>
      <c r="BD4318" s="12"/>
      <c r="BE4318" s="12"/>
      <c r="BF4318" s="12"/>
      <c r="BG4318" s="12"/>
      <c r="BH4318" s="12"/>
      <c r="BI4318" s="12"/>
      <c r="BJ4318" s="12"/>
      <c r="BK4318" s="12"/>
      <c r="BL4318" s="12"/>
      <c r="BM4318" s="12"/>
      <c r="BN4318" s="12"/>
      <c r="BO4318" s="12"/>
      <c r="BP4318" s="12"/>
      <c r="BQ4318" s="12"/>
      <c r="BR4318" s="12"/>
      <c r="BS4318" s="12"/>
      <c r="BT4318" s="12"/>
      <c r="BU4318" s="12"/>
      <c r="BV4318" s="12"/>
      <c r="BW4318" s="12"/>
      <c r="BX4318" s="12"/>
      <c r="BY4318" s="12"/>
      <c r="BZ4318" s="12"/>
      <c r="CA4318" s="12"/>
      <c r="CB4318" s="12"/>
      <c r="CC4318" s="12"/>
      <c r="CD4318" s="12"/>
      <c r="CE4318" s="12"/>
      <c r="CF4318" s="12"/>
      <c r="CG4318" s="12"/>
      <c r="CH4318" s="12"/>
      <c r="CI4318" s="12"/>
      <c r="CJ4318" s="12"/>
      <c r="CK4318" s="12"/>
      <c r="CL4318" s="12"/>
      <c r="CM4318" s="12"/>
      <c r="CN4318" s="12"/>
      <c r="CO4318" s="12"/>
      <c r="CP4318" s="12"/>
      <c r="CQ4318" s="12"/>
      <c r="CR4318" s="12"/>
      <c r="CS4318" s="12"/>
      <c r="CT4318" s="12"/>
      <c r="CU4318" s="12"/>
      <c r="CV4318" s="12"/>
      <c r="CW4318" s="12"/>
      <c r="CX4318" s="12"/>
      <c r="CY4318" s="12"/>
      <c r="CZ4318" s="12"/>
      <c r="DA4318" s="12"/>
      <c r="DB4318" s="12"/>
      <c r="DC4318" s="12"/>
      <c r="DD4318" s="12"/>
      <c r="DE4318" s="12"/>
      <c r="DF4318" s="12"/>
      <c r="DG4318" s="12"/>
      <c r="DH4318" s="12"/>
      <c r="DI4318" s="12"/>
      <c r="DJ4318" s="12"/>
      <c r="DK4318" s="12"/>
      <c r="DL4318" s="12"/>
      <c r="DM4318" s="12"/>
      <c r="DN4318" s="12"/>
      <c r="DO4318" s="12"/>
      <c r="DP4318" s="12"/>
      <c r="DQ4318" s="12"/>
      <c r="DR4318" s="12"/>
      <c r="DS4318" s="12"/>
      <c r="DT4318" s="12"/>
      <c r="DU4318" s="12"/>
      <c r="DV4318" s="12"/>
    </row>
    <row r="4319" spans="1:126" s="14" customFormat="1" ht="90.75" thickBot="1" x14ac:dyDescent="0.3">
      <c r="A4319" s="12"/>
      <c r="B4319" s="13">
        <f t="shared" si="70"/>
        <v>4310</v>
      </c>
      <c r="C4319" s="2" t="s">
        <v>3814</v>
      </c>
      <c r="D4319" s="9">
        <v>8705</v>
      </c>
      <c r="E4319" s="2" t="s">
        <v>4450</v>
      </c>
      <c r="F4319" s="2" t="s">
        <v>4452</v>
      </c>
      <c r="G4319" s="2" t="s">
        <v>4453</v>
      </c>
      <c r="H4319" s="2" t="s">
        <v>334</v>
      </c>
      <c r="J4319" s="12"/>
      <c r="K4319" s="12"/>
      <c r="L4319" s="12"/>
      <c r="M4319" s="12"/>
      <c r="N4319" s="12"/>
      <c r="O4319" s="12"/>
      <c r="P4319" s="12"/>
      <c r="Q4319" s="12"/>
      <c r="R4319" s="12"/>
      <c r="S4319" s="12"/>
      <c r="T4319" s="12"/>
      <c r="U4319" s="12"/>
      <c r="V4319" s="12"/>
      <c r="W4319" s="12"/>
      <c r="X4319" s="12"/>
      <c r="Y4319" s="12"/>
      <c r="Z4319" s="12"/>
      <c r="AA4319" s="12"/>
      <c r="AB4319" s="12"/>
      <c r="AC4319" s="12"/>
      <c r="AD4319" s="12"/>
      <c r="AE4319" s="12"/>
      <c r="AF4319" s="12"/>
      <c r="AG4319" s="12"/>
      <c r="AH4319" s="12"/>
      <c r="AI4319" s="12"/>
      <c r="AJ4319" s="12"/>
      <c r="AK4319" s="12"/>
      <c r="AL4319" s="12"/>
      <c r="AM4319" s="12"/>
      <c r="AN4319" s="12"/>
      <c r="AO4319" s="12"/>
      <c r="AP4319" s="12"/>
      <c r="AQ4319" s="12"/>
      <c r="AR4319" s="12"/>
      <c r="AS4319" s="12"/>
      <c r="AT4319" s="12"/>
      <c r="AU4319" s="12"/>
      <c r="AV4319" s="12"/>
      <c r="AW4319" s="12"/>
      <c r="AX4319" s="12"/>
      <c r="AY4319" s="12"/>
      <c r="AZ4319" s="12"/>
      <c r="BA4319" s="12"/>
      <c r="BB4319" s="12"/>
      <c r="BC4319" s="12"/>
      <c r="BD4319" s="12"/>
      <c r="BE4319" s="12"/>
      <c r="BF4319" s="12"/>
      <c r="BG4319" s="12"/>
      <c r="BH4319" s="12"/>
      <c r="BI4319" s="12"/>
      <c r="BJ4319" s="12"/>
      <c r="BK4319" s="12"/>
      <c r="BL4319" s="12"/>
      <c r="BM4319" s="12"/>
      <c r="BN4319" s="12"/>
      <c r="BO4319" s="12"/>
      <c r="BP4319" s="12"/>
      <c r="BQ4319" s="12"/>
      <c r="BR4319" s="12"/>
      <c r="BS4319" s="12"/>
      <c r="BT4319" s="12"/>
      <c r="BU4319" s="12"/>
      <c r="BV4319" s="12"/>
      <c r="BW4319" s="12"/>
      <c r="BX4319" s="12"/>
      <c r="BY4319" s="12"/>
      <c r="BZ4319" s="12"/>
      <c r="CA4319" s="12"/>
      <c r="CB4319" s="12"/>
      <c r="CC4319" s="12"/>
      <c r="CD4319" s="12"/>
      <c r="CE4319" s="12"/>
      <c r="CF4319" s="12"/>
      <c r="CG4319" s="12"/>
      <c r="CH4319" s="12"/>
      <c r="CI4319" s="12"/>
      <c r="CJ4319" s="12"/>
      <c r="CK4319" s="12"/>
      <c r="CL4319" s="12"/>
      <c r="CM4319" s="12"/>
      <c r="CN4319" s="12"/>
      <c r="CO4319" s="12"/>
      <c r="CP4319" s="12"/>
      <c r="CQ4319" s="12"/>
      <c r="CR4319" s="12"/>
      <c r="CS4319" s="12"/>
      <c r="CT4319" s="12"/>
      <c r="CU4319" s="12"/>
      <c r="CV4319" s="12"/>
      <c r="CW4319" s="12"/>
      <c r="CX4319" s="12"/>
      <c r="CY4319" s="12"/>
      <c r="CZ4319" s="12"/>
      <c r="DA4319" s="12"/>
      <c r="DB4319" s="12"/>
      <c r="DC4319" s="12"/>
      <c r="DD4319" s="12"/>
      <c r="DE4319" s="12"/>
      <c r="DF4319" s="12"/>
      <c r="DG4319" s="12"/>
      <c r="DH4319" s="12"/>
      <c r="DI4319" s="12"/>
      <c r="DJ4319" s="12"/>
      <c r="DK4319" s="12"/>
      <c r="DL4319" s="12"/>
      <c r="DM4319" s="12"/>
      <c r="DN4319" s="12"/>
      <c r="DO4319" s="12"/>
      <c r="DP4319" s="12"/>
      <c r="DQ4319" s="12"/>
      <c r="DR4319" s="12"/>
      <c r="DS4319" s="12"/>
      <c r="DT4319" s="12"/>
      <c r="DU4319" s="12"/>
      <c r="DV4319" s="12"/>
    </row>
    <row r="4320" spans="1:126" s="14" customFormat="1" ht="75.75" thickBot="1" x14ac:dyDescent="0.3">
      <c r="A4320" s="12"/>
      <c r="B4320" s="13">
        <f t="shared" si="70"/>
        <v>4311</v>
      </c>
      <c r="C4320" s="2" t="s">
        <v>3814</v>
      </c>
      <c r="D4320" s="9">
        <v>8705</v>
      </c>
      <c r="E4320" s="2" t="s">
        <v>4450</v>
      </c>
      <c r="F4320" s="2" t="s">
        <v>4454</v>
      </c>
      <c r="G4320" s="2" t="s">
        <v>4455</v>
      </c>
      <c r="H4320" s="2" t="s">
        <v>334</v>
      </c>
      <c r="J4320" s="12"/>
      <c r="K4320" s="12"/>
      <c r="L4320" s="12"/>
      <c r="M4320" s="12"/>
      <c r="N4320" s="12"/>
      <c r="O4320" s="12"/>
      <c r="P4320" s="12"/>
      <c r="Q4320" s="12"/>
      <c r="R4320" s="12"/>
      <c r="S4320" s="12"/>
      <c r="T4320" s="12"/>
      <c r="U4320" s="12"/>
      <c r="V4320" s="12"/>
      <c r="W4320" s="12"/>
      <c r="X4320" s="12"/>
      <c r="Y4320" s="12"/>
      <c r="Z4320" s="12"/>
      <c r="AA4320" s="12"/>
      <c r="AB4320" s="12"/>
      <c r="AC4320" s="12"/>
      <c r="AD4320" s="12"/>
      <c r="AE4320" s="12"/>
      <c r="AF4320" s="12"/>
      <c r="AG4320" s="12"/>
      <c r="AH4320" s="12"/>
      <c r="AI4320" s="12"/>
      <c r="AJ4320" s="12"/>
      <c r="AK4320" s="12"/>
      <c r="AL4320" s="12"/>
      <c r="AM4320" s="12"/>
      <c r="AN4320" s="12"/>
      <c r="AO4320" s="12"/>
      <c r="AP4320" s="12"/>
      <c r="AQ4320" s="12"/>
      <c r="AR4320" s="12"/>
      <c r="AS4320" s="12"/>
      <c r="AT4320" s="12"/>
      <c r="AU4320" s="12"/>
      <c r="AV4320" s="12"/>
      <c r="AW4320" s="12"/>
      <c r="AX4320" s="12"/>
      <c r="AY4320" s="12"/>
      <c r="AZ4320" s="12"/>
      <c r="BA4320" s="12"/>
      <c r="BB4320" s="12"/>
      <c r="BC4320" s="12"/>
      <c r="BD4320" s="12"/>
      <c r="BE4320" s="12"/>
      <c r="BF4320" s="12"/>
      <c r="BG4320" s="12"/>
      <c r="BH4320" s="12"/>
      <c r="BI4320" s="12"/>
      <c r="BJ4320" s="12"/>
      <c r="BK4320" s="12"/>
      <c r="BL4320" s="12"/>
      <c r="BM4320" s="12"/>
      <c r="BN4320" s="12"/>
      <c r="BO4320" s="12"/>
      <c r="BP4320" s="12"/>
      <c r="BQ4320" s="12"/>
      <c r="BR4320" s="12"/>
      <c r="BS4320" s="12"/>
      <c r="BT4320" s="12"/>
      <c r="BU4320" s="12"/>
      <c r="BV4320" s="12"/>
      <c r="BW4320" s="12"/>
      <c r="BX4320" s="12"/>
      <c r="BY4320" s="12"/>
      <c r="BZ4320" s="12"/>
      <c r="CA4320" s="12"/>
      <c r="CB4320" s="12"/>
      <c r="CC4320" s="12"/>
      <c r="CD4320" s="12"/>
      <c r="CE4320" s="12"/>
      <c r="CF4320" s="12"/>
      <c r="CG4320" s="12"/>
      <c r="CH4320" s="12"/>
      <c r="CI4320" s="12"/>
      <c r="CJ4320" s="12"/>
      <c r="CK4320" s="12"/>
      <c r="CL4320" s="12"/>
      <c r="CM4320" s="12"/>
      <c r="CN4320" s="12"/>
      <c r="CO4320" s="12"/>
      <c r="CP4320" s="12"/>
      <c r="CQ4320" s="12"/>
      <c r="CR4320" s="12"/>
      <c r="CS4320" s="12"/>
      <c r="CT4320" s="12"/>
      <c r="CU4320" s="12"/>
      <c r="CV4320" s="12"/>
      <c r="CW4320" s="12"/>
      <c r="CX4320" s="12"/>
      <c r="CY4320" s="12"/>
      <c r="CZ4320" s="12"/>
      <c r="DA4320" s="12"/>
      <c r="DB4320" s="12"/>
      <c r="DC4320" s="12"/>
      <c r="DD4320" s="12"/>
      <c r="DE4320" s="12"/>
      <c r="DF4320" s="12"/>
      <c r="DG4320" s="12"/>
      <c r="DH4320" s="12"/>
      <c r="DI4320" s="12"/>
      <c r="DJ4320" s="12"/>
      <c r="DK4320" s="12"/>
      <c r="DL4320" s="12"/>
      <c r="DM4320" s="12"/>
      <c r="DN4320" s="12"/>
      <c r="DO4320" s="12"/>
      <c r="DP4320" s="12"/>
      <c r="DQ4320" s="12"/>
      <c r="DR4320" s="12"/>
      <c r="DS4320" s="12"/>
      <c r="DT4320" s="12"/>
      <c r="DU4320" s="12"/>
      <c r="DV4320" s="12"/>
    </row>
    <row r="4321" spans="1:126" s="14" customFormat="1" ht="75.75" thickBot="1" x14ac:dyDescent="0.3">
      <c r="A4321" s="12"/>
      <c r="B4321" s="13">
        <f t="shared" si="70"/>
        <v>4312</v>
      </c>
      <c r="C4321" s="2" t="s">
        <v>3814</v>
      </c>
      <c r="D4321" s="9">
        <v>8705</v>
      </c>
      <c r="E4321" s="2" t="s">
        <v>4450</v>
      </c>
      <c r="F4321" s="2" t="s">
        <v>4457</v>
      </c>
      <c r="G4321" s="2" t="s">
        <v>4456</v>
      </c>
      <c r="H4321" s="2" t="s">
        <v>334</v>
      </c>
      <c r="J4321" s="12"/>
      <c r="K4321" s="12"/>
      <c r="L4321" s="12"/>
      <c r="M4321" s="12"/>
      <c r="N4321" s="12"/>
      <c r="O4321" s="12"/>
      <c r="P4321" s="12"/>
      <c r="Q4321" s="12"/>
      <c r="R4321" s="12"/>
      <c r="S4321" s="12"/>
      <c r="T4321" s="12"/>
      <c r="U4321" s="12"/>
      <c r="V4321" s="12"/>
      <c r="W4321" s="12"/>
      <c r="X4321" s="12"/>
      <c r="Y4321" s="12"/>
      <c r="Z4321" s="12"/>
      <c r="AA4321" s="12"/>
      <c r="AB4321" s="12"/>
      <c r="AC4321" s="12"/>
      <c r="AD4321" s="12"/>
      <c r="AE4321" s="12"/>
      <c r="AF4321" s="12"/>
      <c r="AG4321" s="12"/>
      <c r="AH4321" s="12"/>
      <c r="AI4321" s="12"/>
      <c r="AJ4321" s="12"/>
      <c r="AK4321" s="12"/>
      <c r="AL4321" s="12"/>
      <c r="AM4321" s="12"/>
      <c r="AN4321" s="12"/>
      <c r="AO4321" s="12"/>
      <c r="AP4321" s="12"/>
      <c r="AQ4321" s="12"/>
      <c r="AR4321" s="12"/>
      <c r="AS4321" s="12"/>
      <c r="AT4321" s="12"/>
      <c r="AU4321" s="12"/>
      <c r="AV4321" s="12"/>
      <c r="AW4321" s="12"/>
      <c r="AX4321" s="12"/>
      <c r="AY4321" s="12"/>
      <c r="AZ4321" s="12"/>
      <c r="BA4321" s="12"/>
      <c r="BB4321" s="12"/>
      <c r="BC4321" s="12"/>
      <c r="BD4321" s="12"/>
      <c r="BE4321" s="12"/>
      <c r="BF4321" s="12"/>
      <c r="BG4321" s="12"/>
      <c r="BH4321" s="12"/>
      <c r="BI4321" s="12"/>
      <c r="BJ4321" s="12"/>
      <c r="BK4321" s="12"/>
      <c r="BL4321" s="12"/>
      <c r="BM4321" s="12"/>
      <c r="BN4321" s="12"/>
      <c r="BO4321" s="12"/>
      <c r="BP4321" s="12"/>
      <c r="BQ4321" s="12"/>
      <c r="BR4321" s="12"/>
      <c r="BS4321" s="12"/>
      <c r="BT4321" s="12"/>
      <c r="BU4321" s="12"/>
      <c r="BV4321" s="12"/>
      <c r="BW4321" s="12"/>
      <c r="BX4321" s="12"/>
      <c r="BY4321" s="12"/>
      <c r="BZ4321" s="12"/>
      <c r="CA4321" s="12"/>
      <c r="CB4321" s="12"/>
      <c r="CC4321" s="12"/>
      <c r="CD4321" s="12"/>
      <c r="CE4321" s="12"/>
      <c r="CF4321" s="12"/>
      <c r="CG4321" s="12"/>
      <c r="CH4321" s="12"/>
      <c r="CI4321" s="12"/>
      <c r="CJ4321" s="12"/>
      <c r="CK4321" s="12"/>
      <c r="CL4321" s="12"/>
      <c r="CM4321" s="12"/>
      <c r="CN4321" s="12"/>
      <c r="CO4321" s="12"/>
      <c r="CP4321" s="12"/>
      <c r="CQ4321" s="12"/>
      <c r="CR4321" s="12"/>
      <c r="CS4321" s="12"/>
      <c r="CT4321" s="12"/>
      <c r="CU4321" s="12"/>
      <c r="CV4321" s="12"/>
      <c r="CW4321" s="12"/>
      <c r="CX4321" s="12"/>
      <c r="CY4321" s="12"/>
      <c r="CZ4321" s="12"/>
      <c r="DA4321" s="12"/>
      <c r="DB4321" s="12"/>
      <c r="DC4321" s="12"/>
      <c r="DD4321" s="12"/>
      <c r="DE4321" s="12"/>
      <c r="DF4321" s="12"/>
      <c r="DG4321" s="12"/>
      <c r="DH4321" s="12"/>
      <c r="DI4321" s="12"/>
      <c r="DJ4321" s="12"/>
      <c r="DK4321" s="12"/>
      <c r="DL4321" s="12"/>
      <c r="DM4321" s="12"/>
      <c r="DN4321" s="12"/>
      <c r="DO4321" s="12"/>
      <c r="DP4321" s="12"/>
      <c r="DQ4321" s="12"/>
      <c r="DR4321" s="12"/>
      <c r="DS4321" s="12"/>
      <c r="DT4321" s="12"/>
      <c r="DU4321" s="12"/>
      <c r="DV4321" s="12"/>
    </row>
    <row r="4322" spans="1:126" s="14" customFormat="1" ht="105.75" thickBot="1" x14ac:dyDescent="0.3">
      <c r="A4322" s="12"/>
      <c r="B4322" s="13">
        <f t="shared" si="70"/>
        <v>4313</v>
      </c>
      <c r="C4322" s="2" t="s">
        <v>3814</v>
      </c>
      <c r="D4322" s="9">
        <v>8705</v>
      </c>
      <c r="E4322" s="2" t="s">
        <v>4450</v>
      </c>
      <c r="F4322" s="2" t="s">
        <v>4458</v>
      </c>
      <c r="G4322" s="2" t="s">
        <v>4459</v>
      </c>
      <c r="H4322" s="2" t="s">
        <v>334</v>
      </c>
      <c r="J4322" s="12"/>
      <c r="K4322" s="12"/>
      <c r="L4322" s="12"/>
      <c r="M4322" s="12"/>
      <c r="N4322" s="12"/>
      <c r="O4322" s="12"/>
      <c r="P4322" s="12"/>
      <c r="Q4322" s="12"/>
      <c r="R4322" s="12"/>
      <c r="S4322" s="12"/>
      <c r="T4322" s="12"/>
      <c r="U4322" s="12"/>
      <c r="V4322" s="12"/>
      <c r="W4322" s="12"/>
      <c r="X4322" s="12"/>
      <c r="Y4322" s="12"/>
      <c r="Z4322" s="12"/>
      <c r="AA4322" s="12"/>
      <c r="AB4322" s="12"/>
      <c r="AC4322" s="12"/>
      <c r="AD4322" s="12"/>
      <c r="AE4322" s="12"/>
      <c r="AF4322" s="12"/>
      <c r="AG4322" s="12"/>
      <c r="AH4322" s="12"/>
      <c r="AI4322" s="12"/>
      <c r="AJ4322" s="12"/>
      <c r="AK4322" s="12"/>
      <c r="AL4322" s="12"/>
      <c r="AM4322" s="12"/>
      <c r="AN4322" s="12"/>
      <c r="AO4322" s="12"/>
      <c r="AP4322" s="12"/>
      <c r="AQ4322" s="12"/>
      <c r="AR4322" s="12"/>
      <c r="AS4322" s="12"/>
      <c r="AT4322" s="12"/>
      <c r="AU4322" s="12"/>
      <c r="AV4322" s="12"/>
      <c r="AW4322" s="12"/>
      <c r="AX4322" s="12"/>
      <c r="AY4322" s="12"/>
      <c r="AZ4322" s="12"/>
      <c r="BA4322" s="12"/>
      <c r="BB4322" s="12"/>
      <c r="BC4322" s="12"/>
      <c r="BD4322" s="12"/>
      <c r="BE4322" s="12"/>
      <c r="BF4322" s="12"/>
      <c r="BG4322" s="12"/>
      <c r="BH4322" s="12"/>
      <c r="BI4322" s="12"/>
      <c r="BJ4322" s="12"/>
      <c r="BK4322" s="12"/>
      <c r="BL4322" s="12"/>
      <c r="BM4322" s="12"/>
      <c r="BN4322" s="12"/>
      <c r="BO4322" s="12"/>
      <c r="BP4322" s="12"/>
      <c r="BQ4322" s="12"/>
      <c r="BR4322" s="12"/>
      <c r="BS4322" s="12"/>
      <c r="BT4322" s="12"/>
      <c r="BU4322" s="12"/>
      <c r="BV4322" s="12"/>
      <c r="BW4322" s="12"/>
      <c r="BX4322" s="12"/>
      <c r="BY4322" s="12"/>
      <c r="BZ4322" s="12"/>
      <c r="CA4322" s="12"/>
      <c r="CB4322" s="12"/>
      <c r="CC4322" s="12"/>
      <c r="CD4322" s="12"/>
      <c r="CE4322" s="12"/>
      <c r="CF4322" s="12"/>
      <c r="CG4322" s="12"/>
      <c r="CH4322" s="12"/>
      <c r="CI4322" s="12"/>
      <c r="CJ4322" s="12"/>
      <c r="CK4322" s="12"/>
      <c r="CL4322" s="12"/>
      <c r="CM4322" s="12"/>
      <c r="CN4322" s="12"/>
      <c r="CO4322" s="12"/>
      <c r="CP4322" s="12"/>
      <c r="CQ4322" s="12"/>
      <c r="CR4322" s="12"/>
      <c r="CS4322" s="12"/>
      <c r="CT4322" s="12"/>
      <c r="CU4322" s="12"/>
      <c r="CV4322" s="12"/>
      <c r="CW4322" s="12"/>
      <c r="CX4322" s="12"/>
      <c r="CY4322" s="12"/>
      <c r="CZ4322" s="12"/>
      <c r="DA4322" s="12"/>
      <c r="DB4322" s="12"/>
      <c r="DC4322" s="12"/>
      <c r="DD4322" s="12"/>
      <c r="DE4322" s="12"/>
      <c r="DF4322" s="12"/>
      <c r="DG4322" s="12"/>
      <c r="DH4322" s="12"/>
      <c r="DI4322" s="12"/>
      <c r="DJ4322" s="12"/>
      <c r="DK4322" s="12"/>
      <c r="DL4322" s="12"/>
      <c r="DM4322" s="12"/>
      <c r="DN4322" s="12"/>
      <c r="DO4322" s="12"/>
      <c r="DP4322" s="12"/>
      <c r="DQ4322" s="12"/>
      <c r="DR4322" s="12"/>
      <c r="DS4322" s="12"/>
      <c r="DT4322" s="12"/>
      <c r="DU4322" s="12"/>
      <c r="DV4322" s="12"/>
    </row>
    <row r="4323" spans="1:126" s="14" customFormat="1" ht="75.75" thickBot="1" x14ac:dyDescent="0.3">
      <c r="A4323" s="12"/>
      <c r="B4323" s="13">
        <f t="shared" si="70"/>
        <v>4314</v>
      </c>
      <c r="C4323" s="2" t="s">
        <v>3814</v>
      </c>
      <c r="D4323" s="9">
        <v>8705</v>
      </c>
      <c r="E4323" s="2" t="s">
        <v>4450</v>
      </c>
      <c r="F4323" s="2" t="s">
        <v>3211</v>
      </c>
      <c r="G4323" s="2" t="s">
        <v>4460</v>
      </c>
      <c r="H4323" s="2" t="s">
        <v>334</v>
      </c>
      <c r="J4323" s="12"/>
      <c r="K4323" s="12"/>
      <c r="L4323" s="12"/>
      <c r="M4323" s="12"/>
      <c r="N4323" s="12"/>
      <c r="O4323" s="12"/>
      <c r="P4323" s="12"/>
      <c r="Q4323" s="12"/>
      <c r="R4323" s="12"/>
      <c r="S4323" s="12"/>
      <c r="T4323" s="12"/>
      <c r="U4323" s="12"/>
      <c r="V4323" s="12"/>
      <c r="W4323" s="12"/>
      <c r="X4323" s="12"/>
      <c r="Y4323" s="12"/>
      <c r="Z4323" s="12"/>
      <c r="AA4323" s="12"/>
      <c r="AB4323" s="12"/>
      <c r="AC4323" s="12"/>
      <c r="AD4323" s="12"/>
      <c r="AE4323" s="12"/>
      <c r="AF4323" s="12"/>
      <c r="AG4323" s="12"/>
      <c r="AH4323" s="12"/>
      <c r="AI4323" s="12"/>
      <c r="AJ4323" s="12"/>
      <c r="AK4323" s="12"/>
      <c r="AL4323" s="12"/>
      <c r="AM4323" s="12"/>
      <c r="AN4323" s="12"/>
      <c r="AO4323" s="12"/>
      <c r="AP4323" s="12"/>
      <c r="AQ4323" s="12"/>
      <c r="AR4323" s="12"/>
      <c r="AS4323" s="12"/>
      <c r="AT4323" s="12"/>
      <c r="AU4323" s="12"/>
      <c r="AV4323" s="12"/>
      <c r="AW4323" s="12"/>
      <c r="AX4323" s="12"/>
      <c r="AY4323" s="12"/>
      <c r="AZ4323" s="12"/>
      <c r="BA4323" s="12"/>
      <c r="BB4323" s="12"/>
      <c r="BC4323" s="12"/>
      <c r="BD4323" s="12"/>
      <c r="BE4323" s="12"/>
      <c r="BF4323" s="12"/>
      <c r="BG4323" s="12"/>
      <c r="BH4323" s="12"/>
      <c r="BI4323" s="12"/>
      <c r="BJ4323" s="12"/>
      <c r="BK4323" s="12"/>
      <c r="BL4323" s="12"/>
      <c r="BM4323" s="12"/>
      <c r="BN4323" s="12"/>
      <c r="BO4323" s="12"/>
      <c r="BP4323" s="12"/>
      <c r="BQ4323" s="12"/>
      <c r="BR4323" s="12"/>
      <c r="BS4323" s="12"/>
      <c r="BT4323" s="12"/>
      <c r="BU4323" s="12"/>
      <c r="BV4323" s="12"/>
      <c r="BW4323" s="12"/>
      <c r="BX4323" s="12"/>
      <c r="BY4323" s="12"/>
      <c r="BZ4323" s="12"/>
      <c r="CA4323" s="12"/>
      <c r="CB4323" s="12"/>
      <c r="CC4323" s="12"/>
      <c r="CD4323" s="12"/>
      <c r="CE4323" s="12"/>
      <c r="CF4323" s="12"/>
      <c r="CG4323" s="12"/>
      <c r="CH4323" s="12"/>
      <c r="CI4323" s="12"/>
      <c r="CJ4323" s="12"/>
      <c r="CK4323" s="12"/>
      <c r="CL4323" s="12"/>
      <c r="CM4323" s="12"/>
      <c r="CN4323" s="12"/>
      <c r="CO4323" s="12"/>
      <c r="CP4323" s="12"/>
      <c r="CQ4323" s="12"/>
      <c r="CR4323" s="12"/>
      <c r="CS4323" s="12"/>
      <c r="CT4323" s="12"/>
      <c r="CU4323" s="12"/>
      <c r="CV4323" s="12"/>
      <c r="CW4323" s="12"/>
      <c r="CX4323" s="12"/>
      <c r="CY4323" s="12"/>
      <c r="CZ4323" s="12"/>
      <c r="DA4323" s="12"/>
      <c r="DB4323" s="12"/>
      <c r="DC4323" s="12"/>
      <c r="DD4323" s="12"/>
      <c r="DE4323" s="12"/>
      <c r="DF4323" s="12"/>
      <c r="DG4323" s="12"/>
      <c r="DH4323" s="12"/>
      <c r="DI4323" s="12"/>
      <c r="DJ4323" s="12"/>
      <c r="DK4323" s="12"/>
      <c r="DL4323" s="12"/>
      <c r="DM4323" s="12"/>
      <c r="DN4323" s="12"/>
      <c r="DO4323" s="12"/>
      <c r="DP4323" s="12"/>
      <c r="DQ4323" s="12"/>
      <c r="DR4323" s="12"/>
      <c r="DS4323" s="12"/>
      <c r="DT4323" s="12"/>
      <c r="DU4323" s="12"/>
      <c r="DV4323" s="12"/>
    </row>
    <row r="4324" spans="1:126" s="14" customFormat="1" ht="105.75" thickBot="1" x14ac:dyDescent="0.3">
      <c r="A4324" s="12"/>
      <c r="B4324" s="13">
        <f t="shared" si="70"/>
        <v>4315</v>
      </c>
      <c r="C4324" s="2" t="s">
        <v>3814</v>
      </c>
      <c r="D4324" s="9">
        <v>8705</v>
      </c>
      <c r="E4324" s="2" t="s">
        <v>4450</v>
      </c>
      <c r="F4324" s="2" t="s">
        <v>4461</v>
      </c>
      <c r="G4324" s="2" t="s">
        <v>4462</v>
      </c>
      <c r="H4324" s="2" t="s">
        <v>334</v>
      </c>
      <c r="J4324" s="12"/>
      <c r="K4324" s="12"/>
      <c r="L4324" s="12"/>
      <c r="M4324" s="12"/>
      <c r="N4324" s="12"/>
      <c r="O4324" s="12"/>
      <c r="P4324" s="12"/>
      <c r="Q4324" s="12"/>
      <c r="R4324" s="12"/>
      <c r="S4324" s="12"/>
      <c r="T4324" s="12"/>
      <c r="U4324" s="12"/>
      <c r="V4324" s="12"/>
      <c r="W4324" s="12"/>
      <c r="X4324" s="12"/>
      <c r="Y4324" s="12"/>
      <c r="Z4324" s="12"/>
      <c r="AA4324" s="12"/>
      <c r="AB4324" s="12"/>
      <c r="AC4324" s="12"/>
      <c r="AD4324" s="12"/>
      <c r="AE4324" s="12"/>
      <c r="AF4324" s="12"/>
      <c r="AG4324" s="12"/>
      <c r="AH4324" s="12"/>
      <c r="AI4324" s="12"/>
      <c r="AJ4324" s="12"/>
      <c r="AK4324" s="12"/>
      <c r="AL4324" s="12"/>
      <c r="AM4324" s="12"/>
      <c r="AN4324" s="12"/>
      <c r="AO4324" s="12"/>
      <c r="AP4324" s="12"/>
      <c r="AQ4324" s="12"/>
      <c r="AR4324" s="12"/>
      <c r="AS4324" s="12"/>
      <c r="AT4324" s="12"/>
      <c r="AU4324" s="12"/>
      <c r="AV4324" s="12"/>
      <c r="AW4324" s="12"/>
      <c r="AX4324" s="12"/>
      <c r="AY4324" s="12"/>
      <c r="AZ4324" s="12"/>
      <c r="BA4324" s="12"/>
      <c r="BB4324" s="12"/>
      <c r="BC4324" s="12"/>
      <c r="BD4324" s="12"/>
      <c r="BE4324" s="12"/>
      <c r="BF4324" s="12"/>
      <c r="BG4324" s="12"/>
      <c r="BH4324" s="12"/>
      <c r="BI4324" s="12"/>
      <c r="BJ4324" s="12"/>
      <c r="BK4324" s="12"/>
      <c r="BL4324" s="12"/>
      <c r="BM4324" s="12"/>
      <c r="BN4324" s="12"/>
      <c r="BO4324" s="12"/>
      <c r="BP4324" s="12"/>
      <c r="BQ4324" s="12"/>
      <c r="BR4324" s="12"/>
      <c r="BS4324" s="12"/>
      <c r="BT4324" s="12"/>
      <c r="BU4324" s="12"/>
      <c r="BV4324" s="12"/>
      <c r="BW4324" s="12"/>
      <c r="BX4324" s="12"/>
      <c r="BY4324" s="12"/>
      <c r="BZ4324" s="12"/>
      <c r="CA4324" s="12"/>
      <c r="CB4324" s="12"/>
      <c r="CC4324" s="12"/>
      <c r="CD4324" s="12"/>
      <c r="CE4324" s="12"/>
      <c r="CF4324" s="12"/>
      <c r="CG4324" s="12"/>
      <c r="CH4324" s="12"/>
      <c r="CI4324" s="12"/>
      <c r="CJ4324" s="12"/>
      <c r="CK4324" s="12"/>
      <c r="CL4324" s="12"/>
      <c r="CM4324" s="12"/>
      <c r="CN4324" s="12"/>
      <c r="CO4324" s="12"/>
      <c r="CP4324" s="12"/>
      <c r="CQ4324" s="12"/>
      <c r="CR4324" s="12"/>
      <c r="CS4324" s="12"/>
      <c r="CT4324" s="12"/>
      <c r="CU4324" s="12"/>
      <c r="CV4324" s="12"/>
      <c r="CW4324" s="12"/>
      <c r="CX4324" s="12"/>
      <c r="CY4324" s="12"/>
      <c r="CZ4324" s="12"/>
      <c r="DA4324" s="12"/>
      <c r="DB4324" s="12"/>
      <c r="DC4324" s="12"/>
      <c r="DD4324" s="12"/>
      <c r="DE4324" s="12"/>
      <c r="DF4324" s="12"/>
      <c r="DG4324" s="12"/>
      <c r="DH4324" s="12"/>
      <c r="DI4324" s="12"/>
      <c r="DJ4324" s="12"/>
      <c r="DK4324" s="12"/>
      <c r="DL4324" s="12"/>
      <c r="DM4324" s="12"/>
      <c r="DN4324" s="12"/>
      <c r="DO4324" s="12"/>
      <c r="DP4324" s="12"/>
      <c r="DQ4324" s="12"/>
      <c r="DR4324" s="12"/>
      <c r="DS4324" s="12"/>
      <c r="DT4324" s="12"/>
      <c r="DU4324" s="12"/>
      <c r="DV4324" s="12"/>
    </row>
    <row r="4325" spans="1:126" s="14" customFormat="1" ht="90.75" thickBot="1" x14ac:dyDescent="0.3">
      <c r="A4325" s="12"/>
      <c r="B4325" s="13">
        <f t="shared" si="70"/>
        <v>4316</v>
      </c>
      <c r="C4325" s="2" t="s">
        <v>3814</v>
      </c>
      <c r="D4325" s="9">
        <v>8705</v>
      </c>
      <c r="E4325" s="2" t="s">
        <v>4450</v>
      </c>
      <c r="F4325" s="2" t="s">
        <v>4464</v>
      </c>
      <c r="G4325" s="2" t="s">
        <v>4463</v>
      </c>
      <c r="H4325" s="2" t="s">
        <v>334</v>
      </c>
      <c r="J4325" s="12"/>
      <c r="K4325" s="12"/>
      <c r="L4325" s="12"/>
      <c r="M4325" s="12"/>
      <c r="N4325" s="12"/>
      <c r="O4325" s="12"/>
      <c r="P4325" s="12"/>
      <c r="Q4325" s="12"/>
      <c r="R4325" s="12"/>
      <c r="S4325" s="12"/>
      <c r="T4325" s="12"/>
      <c r="U4325" s="12"/>
      <c r="V4325" s="12"/>
      <c r="W4325" s="12"/>
      <c r="X4325" s="12"/>
      <c r="Y4325" s="12"/>
      <c r="Z4325" s="12"/>
      <c r="AA4325" s="12"/>
      <c r="AB4325" s="12"/>
      <c r="AC4325" s="12"/>
      <c r="AD4325" s="12"/>
      <c r="AE4325" s="12"/>
      <c r="AF4325" s="12"/>
      <c r="AG4325" s="12"/>
      <c r="AH4325" s="12"/>
      <c r="AI4325" s="12"/>
      <c r="AJ4325" s="12"/>
      <c r="AK4325" s="12"/>
      <c r="AL4325" s="12"/>
      <c r="AM4325" s="12"/>
      <c r="AN4325" s="12"/>
      <c r="AO4325" s="12"/>
      <c r="AP4325" s="12"/>
      <c r="AQ4325" s="12"/>
      <c r="AR4325" s="12"/>
      <c r="AS4325" s="12"/>
      <c r="AT4325" s="12"/>
      <c r="AU4325" s="12"/>
      <c r="AV4325" s="12"/>
      <c r="AW4325" s="12"/>
      <c r="AX4325" s="12"/>
      <c r="AY4325" s="12"/>
      <c r="AZ4325" s="12"/>
      <c r="BA4325" s="12"/>
      <c r="BB4325" s="12"/>
      <c r="BC4325" s="12"/>
      <c r="BD4325" s="12"/>
      <c r="BE4325" s="12"/>
      <c r="BF4325" s="12"/>
      <c r="BG4325" s="12"/>
      <c r="BH4325" s="12"/>
      <c r="BI4325" s="12"/>
      <c r="BJ4325" s="12"/>
      <c r="BK4325" s="12"/>
      <c r="BL4325" s="12"/>
      <c r="BM4325" s="12"/>
      <c r="BN4325" s="12"/>
      <c r="BO4325" s="12"/>
      <c r="BP4325" s="12"/>
      <c r="BQ4325" s="12"/>
      <c r="BR4325" s="12"/>
      <c r="BS4325" s="12"/>
      <c r="BT4325" s="12"/>
      <c r="BU4325" s="12"/>
      <c r="BV4325" s="12"/>
      <c r="BW4325" s="12"/>
      <c r="BX4325" s="12"/>
      <c r="BY4325" s="12"/>
      <c r="BZ4325" s="12"/>
      <c r="CA4325" s="12"/>
      <c r="CB4325" s="12"/>
      <c r="CC4325" s="12"/>
      <c r="CD4325" s="12"/>
      <c r="CE4325" s="12"/>
      <c r="CF4325" s="12"/>
      <c r="CG4325" s="12"/>
      <c r="CH4325" s="12"/>
      <c r="CI4325" s="12"/>
      <c r="CJ4325" s="12"/>
      <c r="CK4325" s="12"/>
      <c r="CL4325" s="12"/>
      <c r="CM4325" s="12"/>
      <c r="CN4325" s="12"/>
      <c r="CO4325" s="12"/>
      <c r="CP4325" s="12"/>
      <c r="CQ4325" s="12"/>
      <c r="CR4325" s="12"/>
      <c r="CS4325" s="12"/>
      <c r="CT4325" s="12"/>
      <c r="CU4325" s="12"/>
      <c r="CV4325" s="12"/>
      <c r="CW4325" s="12"/>
      <c r="CX4325" s="12"/>
      <c r="CY4325" s="12"/>
      <c r="CZ4325" s="12"/>
      <c r="DA4325" s="12"/>
      <c r="DB4325" s="12"/>
      <c r="DC4325" s="12"/>
      <c r="DD4325" s="12"/>
      <c r="DE4325" s="12"/>
      <c r="DF4325" s="12"/>
      <c r="DG4325" s="12"/>
      <c r="DH4325" s="12"/>
      <c r="DI4325" s="12"/>
      <c r="DJ4325" s="12"/>
      <c r="DK4325" s="12"/>
      <c r="DL4325" s="12"/>
      <c r="DM4325" s="12"/>
      <c r="DN4325" s="12"/>
      <c r="DO4325" s="12"/>
      <c r="DP4325" s="12"/>
      <c r="DQ4325" s="12"/>
      <c r="DR4325" s="12"/>
      <c r="DS4325" s="12"/>
      <c r="DT4325" s="12"/>
      <c r="DU4325" s="12"/>
      <c r="DV4325" s="12"/>
    </row>
    <row r="4326" spans="1:126" s="14" customFormat="1" ht="75.75" thickBot="1" x14ac:dyDescent="0.3">
      <c r="A4326" s="12"/>
      <c r="B4326" s="13">
        <f t="shared" si="70"/>
        <v>4317</v>
      </c>
      <c r="C4326" s="2" t="s">
        <v>3814</v>
      </c>
      <c r="D4326" s="9">
        <v>8705</v>
      </c>
      <c r="E4326" s="2" t="s">
        <v>4450</v>
      </c>
      <c r="F4326" s="2" t="s">
        <v>4466</v>
      </c>
      <c r="G4326" s="2" t="s">
        <v>4465</v>
      </c>
      <c r="H4326" s="2" t="s">
        <v>334</v>
      </c>
      <c r="J4326" s="12"/>
      <c r="K4326" s="12"/>
      <c r="L4326" s="12"/>
      <c r="M4326" s="12"/>
      <c r="N4326" s="12"/>
      <c r="O4326" s="12"/>
      <c r="P4326" s="12"/>
      <c r="Q4326" s="12"/>
      <c r="R4326" s="12"/>
      <c r="S4326" s="12"/>
      <c r="T4326" s="12"/>
      <c r="U4326" s="12"/>
      <c r="V4326" s="12"/>
      <c r="W4326" s="12"/>
      <c r="X4326" s="12"/>
      <c r="Y4326" s="12"/>
      <c r="Z4326" s="12"/>
      <c r="AA4326" s="12"/>
      <c r="AB4326" s="12"/>
      <c r="AC4326" s="12"/>
      <c r="AD4326" s="12"/>
      <c r="AE4326" s="12"/>
      <c r="AF4326" s="12"/>
      <c r="AG4326" s="12"/>
      <c r="AH4326" s="12"/>
      <c r="AI4326" s="12"/>
      <c r="AJ4326" s="12"/>
      <c r="AK4326" s="12"/>
      <c r="AL4326" s="12"/>
      <c r="AM4326" s="12"/>
      <c r="AN4326" s="12"/>
      <c r="AO4326" s="12"/>
      <c r="AP4326" s="12"/>
      <c r="AQ4326" s="12"/>
      <c r="AR4326" s="12"/>
      <c r="AS4326" s="12"/>
      <c r="AT4326" s="12"/>
      <c r="AU4326" s="12"/>
      <c r="AV4326" s="12"/>
      <c r="AW4326" s="12"/>
      <c r="AX4326" s="12"/>
      <c r="AY4326" s="12"/>
      <c r="AZ4326" s="12"/>
      <c r="BA4326" s="12"/>
      <c r="BB4326" s="12"/>
      <c r="BC4326" s="12"/>
      <c r="BD4326" s="12"/>
      <c r="BE4326" s="12"/>
      <c r="BF4326" s="12"/>
      <c r="BG4326" s="12"/>
      <c r="BH4326" s="12"/>
      <c r="BI4326" s="12"/>
      <c r="BJ4326" s="12"/>
      <c r="BK4326" s="12"/>
      <c r="BL4326" s="12"/>
      <c r="BM4326" s="12"/>
      <c r="BN4326" s="12"/>
      <c r="BO4326" s="12"/>
      <c r="BP4326" s="12"/>
      <c r="BQ4326" s="12"/>
      <c r="BR4326" s="12"/>
      <c r="BS4326" s="12"/>
      <c r="BT4326" s="12"/>
      <c r="BU4326" s="12"/>
      <c r="BV4326" s="12"/>
      <c r="BW4326" s="12"/>
      <c r="BX4326" s="12"/>
      <c r="BY4326" s="12"/>
      <c r="BZ4326" s="12"/>
      <c r="CA4326" s="12"/>
      <c r="CB4326" s="12"/>
      <c r="CC4326" s="12"/>
      <c r="CD4326" s="12"/>
      <c r="CE4326" s="12"/>
      <c r="CF4326" s="12"/>
      <c r="CG4326" s="12"/>
      <c r="CH4326" s="12"/>
      <c r="CI4326" s="12"/>
      <c r="CJ4326" s="12"/>
      <c r="CK4326" s="12"/>
      <c r="CL4326" s="12"/>
      <c r="CM4326" s="12"/>
      <c r="CN4326" s="12"/>
      <c r="CO4326" s="12"/>
      <c r="CP4326" s="12"/>
      <c r="CQ4326" s="12"/>
      <c r="CR4326" s="12"/>
      <c r="CS4326" s="12"/>
      <c r="CT4326" s="12"/>
      <c r="CU4326" s="12"/>
      <c r="CV4326" s="12"/>
      <c r="CW4326" s="12"/>
      <c r="CX4326" s="12"/>
      <c r="CY4326" s="12"/>
      <c r="CZ4326" s="12"/>
      <c r="DA4326" s="12"/>
      <c r="DB4326" s="12"/>
      <c r="DC4326" s="12"/>
      <c r="DD4326" s="12"/>
      <c r="DE4326" s="12"/>
      <c r="DF4326" s="12"/>
      <c r="DG4326" s="12"/>
      <c r="DH4326" s="12"/>
      <c r="DI4326" s="12"/>
      <c r="DJ4326" s="12"/>
      <c r="DK4326" s="12"/>
      <c r="DL4326" s="12"/>
      <c r="DM4326" s="12"/>
      <c r="DN4326" s="12"/>
      <c r="DO4326" s="12"/>
      <c r="DP4326" s="12"/>
      <c r="DQ4326" s="12"/>
      <c r="DR4326" s="12"/>
      <c r="DS4326" s="12"/>
      <c r="DT4326" s="12"/>
      <c r="DU4326" s="12"/>
      <c r="DV4326" s="12"/>
    </row>
    <row r="4327" spans="1:126" s="14" customFormat="1" ht="90.75" thickBot="1" x14ac:dyDescent="0.3">
      <c r="A4327" s="12"/>
      <c r="B4327" s="13">
        <f t="shared" si="70"/>
        <v>4318</v>
      </c>
      <c r="C4327" s="2" t="s">
        <v>3814</v>
      </c>
      <c r="D4327" s="9">
        <v>8705</v>
      </c>
      <c r="E4327" s="2" t="s">
        <v>4450</v>
      </c>
      <c r="F4327" s="2" t="s">
        <v>4468</v>
      </c>
      <c r="G4327" s="2" t="s">
        <v>4467</v>
      </c>
      <c r="H4327" s="2" t="s">
        <v>334</v>
      </c>
      <c r="J4327" s="12"/>
      <c r="K4327" s="12"/>
      <c r="L4327" s="12"/>
      <c r="M4327" s="12"/>
      <c r="N4327" s="12"/>
      <c r="O4327" s="12"/>
      <c r="P4327" s="12"/>
      <c r="Q4327" s="12"/>
      <c r="R4327" s="12"/>
      <c r="S4327" s="12"/>
      <c r="T4327" s="12"/>
      <c r="U4327" s="12"/>
      <c r="V4327" s="12"/>
      <c r="W4327" s="12"/>
      <c r="X4327" s="12"/>
      <c r="Y4327" s="12"/>
      <c r="Z4327" s="12"/>
      <c r="AA4327" s="12"/>
      <c r="AB4327" s="12"/>
      <c r="AC4327" s="12"/>
      <c r="AD4327" s="12"/>
      <c r="AE4327" s="12"/>
      <c r="AF4327" s="12"/>
      <c r="AG4327" s="12"/>
      <c r="AH4327" s="12"/>
      <c r="AI4327" s="12"/>
      <c r="AJ4327" s="12"/>
      <c r="AK4327" s="12"/>
      <c r="AL4327" s="12"/>
      <c r="AM4327" s="12"/>
      <c r="AN4327" s="12"/>
      <c r="AO4327" s="12"/>
      <c r="AP4327" s="12"/>
      <c r="AQ4327" s="12"/>
      <c r="AR4327" s="12"/>
      <c r="AS4327" s="12"/>
      <c r="AT4327" s="12"/>
      <c r="AU4327" s="12"/>
      <c r="AV4327" s="12"/>
      <c r="AW4327" s="12"/>
      <c r="AX4327" s="12"/>
      <c r="AY4327" s="12"/>
      <c r="AZ4327" s="12"/>
      <c r="BA4327" s="12"/>
      <c r="BB4327" s="12"/>
      <c r="BC4327" s="12"/>
      <c r="BD4327" s="12"/>
      <c r="BE4327" s="12"/>
      <c r="BF4327" s="12"/>
      <c r="BG4327" s="12"/>
      <c r="BH4327" s="12"/>
      <c r="BI4327" s="12"/>
      <c r="BJ4327" s="12"/>
      <c r="BK4327" s="12"/>
      <c r="BL4327" s="12"/>
      <c r="BM4327" s="12"/>
      <c r="BN4327" s="12"/>
      <c r="BO4327" s="12"/>
      <c r="BP4327" s="12"/>
      <c r="BQ4327" s="12"/>
      <c r="BR4327" s="12"/>
      <c r="BS4327" s="12"/>
      <c r="BT4327" s="12"/>
      <c r="BU4327" s="12"/>
      <c r="BV4327" s="12"/>
      <c r="BW4327" s="12"/>
      <c r="BX4327" s="12"/>
      <c r="BY4327" s="12"/>
      <c r="BZ4327" s="12"/>
      <c r="CA4327" s="12"/>
      <c r="CB4327" s="12"/>
      <c r="CC4327" s="12"/>
      <c r="CD4327" s="12"/>
      <c r="CE4327" s="12"/>
      <c r="CF4327" s="12"/>
      <c r="CG4327" s="12"/>
      <c r="CH4327" s="12"/>
      <c r="CI4327" s="12"/>
      <c r="CJ4327" s="12"/>
      <c r="CK4327" s="12"/>
      <c r="CL4327" s="12"/>
      <c r="CM4327" s="12"/>
      <c r="CN4327" s="12"/>
      <c r="CO4327" s="12"/>
      <c r="CP4327" s="12"/>
      <c r="CQ4327" s="12"/>
      <c r="CR4327" s="12"/>
      <c r="CS4327" s="12"/>
      <c r="CT4327" s="12"/>
      <c r="CU4327" s="12"/>
      <c r="CV4327" s="12"/>
      <c r="CW4327" s="12"/>
      <c r="CX4327" s="12"/>
      <c r="CY4327" s="12"/>
      <c r="CZ4327" s="12"/>
      <c r="DA4327" s="12"/>
      <c r="DB4327" s="12"/>
      <c r="DC4327" s="12"/>
      <c r="DD4327" s="12"/>
      <c r="DE4327" s="12"/>
      <c r="DF4327" s="12"/>
      <c r="DG4327" s="12"/>
      <c r="DH4327" s="12"/>
      <c r="DI4327" s="12"/>
      <c r="DJ4327" s="12"/>
      <c r="DK4327" s="12"/>
      <c r="DL4327" s="12"/>
      <c r="DM4327" s="12"/>
      <c r="DN4327" s="12"/>
      <c r="DO4327" s="12"/>
      <c r="DP4327" s="12"/>
      <c r="DQ4327" s="12"/>
      <c r="DR4327" s="12"/>
      <c r="DS4327" s="12"/>
      <c r="DT4327" s="12"/>
      <c r="DU4327" s="12"/>
      <c r="DV4327" s="12"/>
    </row>
    <row r="4328" spans="1:126" s="14" customFormat="1" ht="90.75" thickBot="1" x14ac:dyDescent="0.3">
      <c r="A4328" s="12"/>
      <c r="B4328" s="13">
        <f t="shared" si="70"/>
        <v>4319</v>
      </c>
      <c r="C4328" s="2" t="s">
        <v>3814</v>
      </c>
      <c r="D4328" s="9">
        <v>8705</v>
      </c>
      <c r="E4328" s="2" t="s">
        <v>4450</v>
      </c>
      <c r="F4328" s="2" t="s">
        <v>4470</v>
      </c>
      <c r="G4328" s="2" t="s">
        <v>4469</v>
      </c>
      <c r="H4328" s="2" t="s">
        <v>334</v>
      </c>
      <c r="J4328" s="12"/>
      <c r="K4328" s="12"/>
      <c r="L4328" s="12"/>
      <c r="M4328" s="12"/>
      <c r="N4328" s="12"/>
      <c r="O4328" s="12"/>
      <c r="P4328" s="12"/>
      <c r="Q4328" s="12"/>
      <c r="R4328" s="12"/>
      <c r="S4328" s="12"/>
      <c r="T4328" s="12"/>
      <c r="U4328" s="12"/>
      <c r="V4328" s="12"/>
      <c r="W4328" s="12"/>
      <c r="X4328" s="12"/>
      <c r="Y4328" s="12"/>
      <c r="Z4328" s="12"/>
      <c r="AA4328" s="12"/>
      <c r="AB4328" s="12"/>
      <c r="AC4328" s="12"/>
      <c r="AD4328" s="12"/>
      <c r="AE4328" s="12"/>
      <c r="AF4328" s="12"/>
      <c r="AG4328" s="12"/>
      <c r="AH4328" s="12"/>
      <c r="AI4328" s="12"/>
      <c r="AJ4328" s="12"/>
      <c r="AK4328" s="12"/>
      <c r="AL4328" s="12"/>
      <c r="AM4328" s="12"/>
      <c r="AN4328" s="12"/>
      <c r="AO4328" s="12"/>
      <c r="AP4328" s="12"/>
      <c r="AQ4328" s="12"/>
      <c r="AR4328" s="12"/>
      <c r="AS4328" s="12"/>
      <c r="AT4328" s="12"/>
      <c r="AU4328" s="12"/>
      <c r="AV4328" s="12"/>
      <c r="AW4328" s="12"/>
      <c r="AX4328" s="12"/>
      <c r="AY4328" s="12"/>
      <c r="AZ4328" s="12"/>
      <c r="BA4328" s="12"/>
      <c r="BB4328" s="12"/>
      <c r="BC4328" s="12"/>
      <c r="BD4328" s="12"/>
      <c r="BE4328" s="12"/>
      <c r="BF4328" s="12"/>
      <c r="BG4328" s="12"/>
      <c r="BH4328" s="12"/>
      <c r="BI4328" s="12"/>
      <c r="BJ4328" s="12"/>
      <c r="BK4328" s="12"/>
      <c r="BL4328" s="12"/>
      <c r="BM4328" s="12"/>
      <c r="BN4328" s="12"/>
      <c r="BO4328" s="12"/>
      <c r="BP4328" s="12"/>
      <c r="BQ4328" s="12"/>
      <c r="BR4328" s="12"/>
      <c r="BS4328" s="12"/>
      <c r="BT4328" s="12"/>
      <c r="BU4328" s="12"/>
      <c r="BV4328" s="12"/>
      <c r="BW4328" s="12"/>
      <c r="BX4328" s="12"/>
      <c r="BY4328" s="12"/>
      <c r="BZ4328" s="12"/>
      <c r="CA4328" s="12"/>
      <c r="CB4328" s="12"/>
      <c r="CC4328" s="12"/>
      <c r="CD4328" s="12"/>
      <c r="CE4328" s="12"/>
      <c r="CF4328" s="12"/>
      <c r="CG4328" s="12"/>
      <c r="CH4328" s="12"/>
      <c r="CI4328" s="12"/>
      <c r="CJ4328" s="12"/>
      <c r="CK4328" s="12"/>
      <c r="CL4328" s="12"/>
      <c r="CM4328" s="12"/>
      <c r="CN4328" s="12"/>
      <c r="CO4328" s="12"/>
      <c r="CP4328" s="12"/>
      <c r="CQ4328" s="12"/>
      <c r="CR4328" s="12"/>
      <c r="CS4328" s="12"/>
      <c r="CT4328" s="12"/>
      <c r="CU4328" s="12"/>
      <c r="CV4328" s="12"/>
      <c r="CW4328" s="12"/>
      <c r="CX4328" s="12"/>
      <c r="CY4328" s="12"/>
      <c r="CZ4328" s="12"/>
      <c r="DA4328" s="12"/>
      <c r="DB4328" s="12"/>
      <c r="DC4328" s="12"/>
      <c r="DD4328" s="12"/>
      <c r="DE4328" s="12"/>
      <c r="DF4328" s="12"/>
      <c r="DG4328" s="12"/>
      <c r="DH4328" s="12"/>
      <c r="DI4328" s="12"/>
      <c r="DJ4328" s="12"/>
      <c r="DK4328" s="12"/>
      <c r="DL4328" s="12"/>
      <c r="DM4328" s="12"/>
      <c r="DN4328" s="12"/>
      <c r="DO4328" s="12"/>
      <c r="DP4328" s="12"/>
      <c r="DQ4328" s="12"/>
      <c r="DR4328" s="12"/>
      <c r="DS4328" s="12"/>
      <c r="DT4328" s="12"/>
      <c r="DU4328" s="12"/>
      <c r="DV4328" s="12"/>
    </row>
    <row r="4329" spans="1:126" s="14" customFormat="1" ht="75.75" thickBot="1" x14ac:dyDescent="0.3">
      <c r="A4329" s="12"/>
      <c r="B4329" s="13">
        <f t="shared" si="70"/>
        <v>4320</v>
      </c>
      <c r="C4329" s="2" t="s">
        <v>3814</v>
      </c>
      <c r="D4329" s="9">
        <v>8705</v>
      </c>
      <c r="E4329" s="2" t="s">
        <v>4450</v>
      </c>
      <c r="F4329" s="2" t="s">
        <v>4472</v>
      </c>
      <c r="G4329" s="2" t="s">
        <v>4471</v>
      </c>
      <c r="H4329" s="2" t="s">
        <v>334</v>
      </c>
      <c r="J4329" s="12"/>
      <c r="K4329" s="12"/>
      <c r="L4329" s="12"/>
      <c r="M4329" s="12"/>
      <c r="N4329" s="12"/>
      <c r="O4329" s="12"/>
      <c r="P4329" s="12"/>
      <c r="Q4329" s="12"/>
      <c r="R4329" s="12"/>
      <c r="S4329" s="12"/>
      <c r="T4329" s="12"/>
      <c r="U4329" s="12"/>
      <c r="V4329" s="12"/>
      <c r="W4329" s="12"/>
      <c r="X4329" s="12"/>
      <c r="Y4329" s="12"/>
      <c r="Z4329" s="12"/>
      <c r="AA4329" s="12"/>
      <c r="AB4329" s="12"/>
      <c r="AC4329" s="12"/>
      <c r="AD4329" s="12"/>
      <c r="AE4329" s="12"/>
      <c r="AF4329" s="12"/>
      <c r="AG4329" s="12"/>
      <c r="AH4329" s="12"/>
      <c r="AI4329" s="12"/>
      <c r="AJ4329" s="12"/>
      <c r="AK4329" s="12"/>
      <c r="AL4329" s="12"/>
      <c r="AM4329" s="12"/>
      <c r="AN4329" s="12"/>
      <c r="AO4329" s="12"/>
      <c r="AP4329" s="12"/>
      <c r="AQ4329" s="12"/>
      <c r="AR4329" s="12"/>
      <c r="AS4329" s="12"/>
      <c r="AT4329" s="12"/>
      <c r="AU4329" s="12"/>
      <c r="AV4329" s="12"/>
      <c r="AW4329" s="12"/>
      <c r="AX4329" s="12"/>
      <c r="AY4329" s="12"/>
      <c r="AZ4329" s="12"/>
      <c r="BA4329" s="12"/>
      <c r="BB4329" s="12"/>
      <c r="BC4329" s="12"/>
      <c r="BD4329" s="12"/>
      <c r="BE4329" s="12"/>
      <c r="BF4329" s="12"/>
      <c r="BG4329" s="12"/>
      <c r="BH4329" s="12"/>
      <c r="BI4329" s="12"/>
      <c r="BJ4329" s="12"/>
      <c r="BK4329" s="12"/>
      <c r="BL4329" s="12"/>
      <c r="BM4329" s="12"/>
      <c r="BN4329" s="12"/>
      <c r="BO4329" s="12"/>
      <c r="BP4329" s="12"/>
      <c r="BQ4329" s="12"/>
      <c r="BR4329" s="12"/>
      <c r="BS4329" s="12"/>
      <c r="BT4329" s="12"/>
      <c r="BU4329" s="12"/>
      <c r="BV4329" s="12"/>
      <c r="BW4329" s="12"/>
      <c r="BX4329" s="12"/>
      <c r="BY4329" s="12"/>
      <c r="BZ4329" s="12"/>
      <c r="CA4329" s="12"/>
      <c r="CB4329" s="12"/>
      <c r="CC4329" s="12"/>
      <c r="CD4329" s="12"/>
      <c r="CE4329" s="12"/>
      <c r="CF4329" s="12"/>
      <c r="CG4329" s="12"/>
      <c r="CH4329" s="12"/>
      <c r="CI4329" s="12"/>
      <c r="CJ4329" s="12"/>
      <c r="CK4329" s="12"/>
      <c r="CL4329" s="12"/>
      <c r="CM4329" s="12"/>
      <c r="CN4329" s="12"/>
      <c r="CO4329" s="12"/>
      <c r="CP4329" s="12"/>
      <c r="CQ4329" s="12"/>
      <c r="CR4329" s="12"/>
      <c r="CS4329" s="12"/>
      <c r="CT4329" s="12"/>
      <c r="CU4329" s="12"/>
      <c r="CV4329" s="12"/>
      <c r="CW4329" s="12"/>
      <c r="CX4329" s="12"/>
      <c r="CY4329" s="12"/>
      <c r="CZ4329" s="12"/>
      <c r="DA4329" s="12"/>
      <c r="DB4329" s="12"/>
      <c r="DC4329" s="12"/>
      <c r="DD4329" s="12"/>
      <c r="DE4329" s="12"/>
      <c r="DF4329" s="12"/>
      <c r="DG4329" s="12"/>
      <c r="DH4329" s="12"/>
      <c r="DI4329" s="12"/>
      <c r="DJ4329" s="12"/>
      <c r="DK4329" s="12"/>
      <c r="DL4329" s="12"/>
      <c r="DM4329" s="12"/>
      <c r="DN4329" s="12"/>
      <c r="DO4329" s="12"/>
      <c r="DP4329" s="12"/>
      <c r="DQ4329" s="12"/>
      <c r="DR4329" s="12"/>
      <c r="DS4329" s="12"/>
      <c r="DT4329" s="12"/>
      <c r="DU4329" s="12"/>
      <c r="DV4329" s="12"/>
    </row>
    <row r="4330" spans="1:126" s="14" customFormat="1" ht="90.75" thickBot="1" x14ac:dyDescent="0.3">
      <c r="A4330" s="12"/>
      <c r="B4330" s="13">
        <f t="shared" si="70"/>
        <v>4321</v>
      </c>
      <c r="C4330" s="2" t="s">
        <v>3814</v>
      </c>
      <c r="D4330" s="9">
        <v>8705</v>
      </c>
      <c r="E4330" s="2" t="s">
        <v>4450</v>
      </c>
      <c r="F4330" s="2" t="s">
        <v>4474</v>
      </c>
      <c r="G4330" s="2" t="s">
        <v>4473</v>
      </c>
      <c r="H4330" s="2" t="s">
        <v>334</v>
      </c>
      <c r="J4330" s="12"/>
      <c r="K4330" s="12"/>
      <c r="L4330" s="12"/>
      <c r="M4330" s="12"/>
      <c r="N4330" s="12"/>
      <c r="O4330" s="12"/>
      <c r="P4330" s="12"/>
      <c r="Q4330" s="12"/>
      <c r="R4330" s="12"/>
      <c r="S4330" s="12"/>
      <c r="T4330" s="12"/>
      <c r="U4330" s="12"/>
      <c r="V4330" s="12"/>
      <c r="W4330" s="12"/>
      <c r="X4330" s="12"/>
      <c r="Y4330" s="12"/>
      <c r="Z4330" s="12"/>
      <c r="AA4330" s="12"/>
      <c r="AB4330" s="12"/>
      <c r="AC4330" s="12"/>
      <c r="AD4330" s="12"/>
      <c r="AE4330" s="12"/>
      <c r="AF4330" s="12"/>
      <c r="AG4330" s="12"/>
      <c r="AH4330" s="12"/>
      <c r="AI4330" s="12"/>
      <c r="AJ4330" s="12"/>
      <c r="AK4330" s="12"/>
      <c r="AL4330" s="12"/>
      <c r="AM4330" s="12"/>
      <c r="AN4330" s="12"/>
      <c r="AO4330" s="12"/>
      <c r="AP4330" s="12"/>
      <c r="AQ4330" s="12"/>
      <c r="AR4330" s="12"/>
      <c r="AS4330" s="12"/>
      <c r="AT4330" s="12"/>
      <c r="AU4330" s="12"/>
      <c r="AV4330" s="12"/>
      <c r="AW4330" s="12"/>
      <c r="AX4330" s="12"/>
      <c r="AY4330" s="12"/>
      <c r="AZ4330" s="12"/>
      <c r="BA4330" s="12"/>
      <c r="BB4330" s="12"/>
      <c r="BC4330" s="12"/>
      <c r="BD4330" s="12"/>
      <c r="BE4330" s="12"/>
      <c r="BF4330" s="12"/>
      <c r="BG4330" s="12"/>
      <c r="BH4330" s="12"/>
      <c r="BI4330" s="12"/>
      <c r="BJ4330" s="12"/>
      <c r="BK4330" s="12"/>
      <c r="BL4330" s="12"/>
      <c r="BM4330" s="12"/>
      <c r="BN4330" s="12"/>
      <c r="BO4330" s="12"/>
      <c r="BP4330" s="12"/>
      <c r="BQ4330" s="12"/>
      <c r="BR4330" s="12"/>
      <c r="BS4330" s="12"/>
      <c r="BT4330" s="12"/>
      <c r="BU4330" s="12"/>
      <c r="BV4330" s="12"/>
      <c r="BW4330" s="12"/>
      <c r="BX4330" s="12"/>
      <c r="BY4330" s="12"/>
      <c r="BZ4330" s="12"/>
      <c r="CA4330" s="12"/>
      <c r="CB4330" s="12"/>
      <c r="CC4330" s="12"/>
      <c r="CD4330" s="12"/>
      <c r="CE4330" s="12"/>
      <c r="CF4330" s="12"/>
      <c r="CG4330" s="12"/>
      <c r="CH4330" s="12"/>
      <c r="CI4330" s="12"/>
      <c r="CJ4330" s="12"/>
      <c r="CK4330" s="12"/>
      <c r="CL4330" s="12"/>
      <c r="CM4330" s="12"/>
      <c r="CN4330" s="12"/>
      <c r="CO4330" s="12"/>
      <c r="CP4330" s="12"/>
      <c r="CQ4330" s="12"/>
      <c r="CR4330" s="12"/>
      <c r="CS4330" s="12"/>
      <c r="CT4330" s="12"/>
      <c r="CU4330" s="12"/>
      <c r="CV4330" s="12"/>
      <c r="CW4330" s="12"/>
      <c r="CX4330" s="12"/>
      <c r="CY4330" s="12"/>
      <c r="CZ4330" s="12"/>
      <c r="DA4330" s="12"/>
      <c r="DB4330" s="12"/>
      <c r="DC4330" s="12"/>
      <c r="DD4330" s="12"/>
      <c r="DE4330" s="12"/>
      <c r="DF4330" s="12"/>
      <c r="DG4330" s="12"/>
      <c r="DH4330" s="12"/>
      <c r="DI4330" s="12"/>
      <c r="DJ4330" s="12"/>
      <c r="DK4330" s="12"/>
      <c r="DL4330" s="12"/>
      <c r="DM4330" s="12"/>
      <c r="DN4330" s="12"/>
      <c r="DO4330" s="12"/>
      <c r="DP4330" s="12"/>
      <c r="DQ4330" s="12"/>
      <c r="DR4330" s="12"/>
      <c r="DS4330" s="12"/>
      <c r="DT4330" s="12"/>
      <c r="DU4330" s="12"/>
      <c r="DV4330" s="12"/>
    </row>
    <row r="4331" spans="1:126" s="14" customFormat="1" ht="75.75" thickBot="1" x14ac:dyDescent="0.3">
      <c r="A4331" s="12"/>
      <c r="B4331" s="13">
        <f t="shared" si="70"/>
        <v>4322</v>
      </c>
      <c r="C4331" s="2" t="s">
        <v>3814</v>
      </c>
      <c r="D4331" s="9">
        <v>8705</v>
      </c>
      <c r="E4331" s="2" t="s">
        <v>4450</v>
      </c>
      <c r="F4331" s="2" t="s">
        <v>4476</v>
      </c>
      <c r="G4331" s="2" t="s">
        <v>4475</v>
      </c>
      <c r="H4331" s="2" t="s">
        <v>334</v>
      </c>
      <c r="J4331" s="12"/>
      <c r="K4331" s="12"/>
      <c r="L4331" s="12"/>
      <c r="M4331" s="12"/>
      <c r="N4331" s="12"/>
      <c r="O4331" s="12"/>
      <c r="P4331" s="12"/>
      <c r="Q4331" s="12"/>
      <c r="R4331" s="12"/>
      <c r="S4331" s="12"/>
      <c r="T4331" s="12"/>
      <c r="U4331" s="12"/>
      <c r="V4331" s="12"/>
      <c r="W4331" s="12"/>
      <c r="X4331" s="12"/>
      <c r="Y4331" s="12"/>
      <c r="Z4331" s="12"/>
      <c r="AA4331" s="12"/>
      <c r="AB4331" s="12"/>
      <c r="AC4331" s="12"/>
      <c r="AD4331" s="12"/>
      <c r="AE4331" s="12"/>
      <c r="AF4331" s="12"/>
      <c r="AG4331" s="12"/>
      <c r="AH4331" s="12"/>
      <c r="AI4331" s="12"/>
      <c r="AJ4331" s="12"/>
      <c r="AK4331" s="12"/>
      <c r="AL4331" s="12"/>
      <c r="AM4331" s="12"/>
      <c r="AN4331" s="12"/>
      <c r="AO4331" s="12"/>
      <c r="AP4331" s="12"/>
      <c r="AQ4331" s="12"/>
      <c r="AR4331" s="12"/>
      <c r="AS4331" s="12"/>
      <c r="AT4331" s="12"/>
      <c r="AU4331" s="12"/>
      <c r="AV4331" s="12"/>
      <c r="AW4331" s="12"/>
      <c r="AX4331" s="12"/>
      <c r="AY4331" s="12"/>
      <c r="AZ4331" s="12"/>
      <c r="BA4331" s="12"/>
      <c r="BB4331" s="12"/>
      <c r="BC4331" s="12"/>
      <c r="BD4331" s="12"/>
      <c r="BE4331" s="12"/>
      <c r="BF4331" s="12"/>
      <c r="BG4331" s="12"/>
      <c r="BH4331" s="12"/>
      <c r="BI4331" s="12"/>
      <c r="BJ4331" s="12"/>
      <c r="BK4331" s="12"/>
      <c r="BL4331" s="12"/>
      <c r="BM4331" s="12"/>
      <c r="BN4331" s="12"/>
      <c r="BO4331" s="12"/>
      <c r="BP4331" s="12"/>
      <c r="BQ4331" s="12"/>
      <c r="BR4331" s="12"/>
      <c r="BS4331" s="12"/>
      <c r="BT4331" s="12"/>
      <c r="BU4331" s="12"/>
      <c r="BV4331" s="12"/>
      <c r="BW4331" s="12"/>
      <c r="BX4331" s="12"/>
      <c r="BY4331" s="12"/>
      <c r="BZ4331" s="12"/>
      <c r="CA4331" s="12"/>
      <c r="CB4331" s="12"/>
      <c r="CC4331" s="12"/>
      <c r="CD4331" s="12"/>
      <c r="CE4331" s="12"/>
      <c r="CF4331" s="12"/>
      <c r="CG4331" s="12"/>
      <c r="CH4331" s="12"/>
      <c r="CI4331" s="12"/>
      <c r="CJ4331" s="12"/>
      <c r="CK4331" s="12"/>
      <c r="CL4331" s="12"/>
      <c r="CM4331" s="12"/>
      <c r="CN4331" s="12"/>
      <c r="CO4331" s="12"/>
      <c r="CP4331" s="12"/>
      <c r="CQ4331" s="12"/>
      <c r="CR4331" s="12"/>
      <c r="CS4331" s="12"/>
      <c r="CT4331" s="12"/>
      <c r="CU4331" s="12"/>
      <c r="CV4331" s="12"/>
      <c r="CW4331" s="12"/>
      <c r="CX4331" s="12"/>
      <c r="CY4331" s="12"/>
      <c r="CZ4331" s="12"/>
      <c r="DA4331" s="12"/>
      <c r="DB4331" s="12"/>
      <c r="DC4331" s="12"/>
      <c r="DD4331" s="12"/>
      <c r="DE4331" s="12"/>
      <c r="DF4331" s="12"/>
      <c r="DG4331" s="12"/>
      <c r="DH4331" s="12"/>
      <c r="DI4331" s="12"/>
      <c r="DJ4331" s="12"/>
      <c r="DK4331" s="12"/>
      <c r="DL4331" s="12"/>
      <c r="DM4331" s="12"/>
      <c r="DN4331" s="12"/>
      <c r="DO4331" s="12"/>
      <c r="DP4331" s="12"/>
      <c r="DQ4331" s="12"/>
      <c r="DR4331" s="12"/>
      <c r="DS4331" s="12"/>
      <c r="DT4331" s="12"/>
      <c r="DU4331" s="12"/>
      <c r="DV4331" s="12"/>
    </row>
    <row r="4332" spans="1:126" s="14" customFormat="1" ht="90.75" thickBot="1" x14ac:dyDescent="0.3">
      <c r="A4332" s="12"/>
      <c r="B4332" s="13">
        <f t="shared" si="70"/>
        <v>4323</v>
      </c>
      <c r="C4332" s="2" t="s">
        <v>3814</v>
      </c>
      <c r="D4332" s="9">
        <v>8705</v>
      </c>
      <c r="E4332" s="2" t="s">
        <v>4450</v>
      </c>
      <c r="F4332" s="2" t="s">
        <v>4477</v>
      </c>
      <c r="G4332" s="2" t="s">
        <v>6959</v>
      </c>
      <c r="H4332" s="2" t="s">
        <v>334</v>
      </c>
      <c r="J4332" s="12"/>
      <c r="K4332" s="12"/>
      <c r="L4332" s="12"/>
      <c r="M4332" s="12"/>
      <c r="N4332" s="12"/>
      <c r="O4332" s="12"/>
      <c r="P4332" s="12"/>
      <c r="Q4332" s="12"/>
      <c r="R4332" s="12"/>
      <c r="S4332" s="12"/>
      <c r="T4332" s="12"/>
      <c r="U4332" s="12"/>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2"/>
      <c r="AY4332" s="12"/>
      <c r="AZ4332" s="12"/>
      <c r="BA4332" s="12"/>
      <c r="BB4332" s="12"/>
      <c r="BC4332" s="12"/>
      <c r="BD4332" s="12"/>
      <c r="BE4332" s="12"/>
      <c r="BF4332" s="12"/>
      <c r="BG4332" s="12"/>
      <c r="BH4332" s="12"/>
      <c r="BI4332" s="12"/>
      <c r="BJ4332" s="12"/>
      <c r="BK4332" s="12"/>
      <c r="BL4332" s="12"/>
      <c r="BM4332" s="12"/>
      <c r="BN4332" s="12"/>
      <c r="BO4332" s="12"/>
      <c r="BP4332" s="12"/>
      <c r="BQ4332" s="12"/>
      <c r="BR4332" s="12"/>
      <c r="BS4332" s="12"/>
      <c r="BT4332" s="12"/>
      <c r="BU4332" s="12"/>
      <c r="BV4332" s="12"/>
      <c r="BW4332" s="12"/>
      <c r="BX4332" s="12"/>
      <c r="BY4332" s="12"/>
      <c r="BZ4332" s="12"/>
      <c r="CA4332" s="12"/>
      <c r="CB4332" s="12"/>
      <c r="CC4332" s="12"/>
      <c r="CD4332" s="12"/>
      <c r="CE4332" s="12"/>
      <c r="CF4332" s="12"/>
      <c r="CG4332" s="12"/>
      <c r="CH4332" s="12"/>
      <c r="CI4332" s="12"/>
      <c r="CJ4332" s="12"/>
      <c r="CK4332" s="12"/>
      <c r="CL4332" s="12"/>
      <c r="CM4332" s="12"/>
      <c r="CN4332" s="12"/>
      <c r="CO4332" s="12"/>
      <c r="CP4332" s="12"/>
      <c r="CQ4332" s="12"/>
      <c r="CR4332" s="12"/>
      <c r="CS4332" s="12"/>
      <c r="CT4332" s="12"/>
      <c r="CU4332" s="12"/>
      <c r="CV4332" s="12"/>
      <c r="CW4332" s="12"/>
      <c r="CX4332" s="12"/>
      <c r="CY4332" s="12"/>
      <c r="CZ4332" s="12"/>
      <c r="DA4332" s="12"/>
      <c r="DB4332" s="12"/>
      <c r="DC4332" s="12"/>
      <c r="DD4332" s="12"/>
      <c r="DE4332" s="12"/>
      <c r="DF4332" s="12"/>
      <c r="DG4332" s="12"/>
      <c r="DH4332" s="12"/>
      <c r="DI4332" s="12"/>
      <c r="DJ4332" s="12"/>
      <c r="DK4332" s="12"/>
      <c r="DL4332" s="12"/>
      <c r="DM4332" s="12"/>
      <c r="DN4332" s="12"/>
      <c r="DO4332" s="12"/>
      <c r="DP4332" s="12"/>
      <c r="DQ4332" s="12"/>
      <c r="DR4332" s="12"/>
      <c r="DS4332" s="12"/>
      <c r="DT4332" s="12"/>
      <c r="DU4332" s="12"/>
      <c r="DV4332" s="12"/>
    </row>
    <row r="4333" spans="1:126" s="14" customFormat="1" ht="90.75" thickBot="1" x14ac:dyDescent="0.3">
      <c r="A4333" s="12"/>
      <c r="B4333" s="13">
        <f t="shared" si="70"/>
        <v>4324</v>
      </c>
      <c r="C4333" s="2" t="s">
        <v>3814</v>
      </c>
      <c r="D4333" s="9">
        <v>8705</v>
      </c>
      <c r="E4333" s="2" t="s">
        <v>4450</v>
      </c>
      <c r="F4333" s="2" t="s">
        <v>4441</v>
      </c>
      <c r="G4333" s="2" t="s">
        <v>4478</v>
      </c>
      <c r="H4333" s="2" t="s">
        <v>334</v>
      </c>
      <c r="J4333" s="12"/>
      <c r="K4333" s="12"/>
      <c r="L4333" s="12"/>
      <c r="M4333" s="12"/>
      <c r="N4333" s="12"/>
      <c r="O4333" s="12"/>
      <c r="P4333" s="12"/>
      <c r="Q4333" s="12"/>
      <c r="R4333" s="12"/>
      <c r="S4333" s="12"/>
      <c r="T4333" s="12"/>
      <c r="U4333" s="12"/>
      <c r="V4333" s="12"/>
      <c r="W4333" s="12"/>
      <c r="X4333" s="12"/>
      <c r="Y4333" s="12"/>
      <c r="Z4333" s="12"/>
      <c r="AA4333" s="12"/>
      <c r="AB4333" s="12"/>
      <c r="AC4333" s="12"/>
      <c r="AD4333" s="12"/>
      <c r="AE4333" s="12"/>
      <c r="AF4333" s="12"/>
      <c r="AG4333" s="12"/>
      <c r="AH4333" s="12"/>
      <c r="AI4333" s="12"/>
      <c r="AJ4333" s="12"/>
      <c r="AK4333" s="12"/>
      <c r="AL4333" s="12"/>
      <c r="AM4333" s="12"/>
      <c r="AN4333" s="12"/>
      <c r="AO4333" s="12"/>
      <c r="AP4333" s="12"/>
      <c r="AQ4333" s="12"/>
      <c r="AR4333" s="12"/>
      <c r="AS4333" s="12"/>
      <c r="AT4333" s="12"/>
      <c r="AU4333" s="12"/>
      <c r="AV4333" s="12"/>
      <c r="AW4333" s="12"/>
      <c r="AX4333" s="12"/>
      <c r="AY4333" s="12"/>
      <c r="AZ4333" s="12"/>
      <c r="BA4333" s="12"/>
      <c r="BB4333" s="12"/>
      <c r="BC4333" s="12"/>
      <c r="BD4333" s="12"/>
      <c r="BE4333" s="12"/>
      <c r="BF4333" s="12"/>
      <c r="BG4333" s="12"/>
      <c r="BH4333" s="12"/>
      <c r="BI4333" s="12"/>
      <c r="BJ4333" s="12"/>
      <c r="BK4333" s="12"/>
      <c r="BL4333" s="12"/>
      <c r="BM4333" s="12"/>
      <c r="BN4333" s="12"/>
      <c r="BO4333" s="12"/>
      <c r="BP4333" s="12"/>
      <c r="BQ4333" s="12"/>
      <c r="BR4333" s="12"/>
      <c r="BS4333" s="12"/>
      <c r="BT4333" s="12"/>
      <c r="BU4333" s="12"/>
      <c r="BV4333" s="12"/>
      <c r="BW4333" s="12"/>
      <c r="BX4333" s="12"/>
      <c r="BY4333" s="12"/>
      <c r="BZ4333" s="12"/>
      <c r="CA4333" s="12"/>
      <c r="CB4333" s="12"/>
      <c r="CC4333" s="12"/>
      <c r="CD4333" s="12"/>
      <c r="CE4333" s="12"/>
      <c r="CF4333" s="12"/>
      <c r="CG4333" s="12"/>
      <c r="CH4333" s="12"/>
      <c r="CI4333" s="12"/>
      <c r="CJ4333" s="12"/>
      <c r="CK4333" s="12"/>
      <c r="CL4333" s="12"/>
      <c r="CM4333" s="12"/>
      <c r="CN4333" s="12"/>
      <c r="CO4333" s="12"/>
      <c r="CP4333" s="12"/>
      <c r="CQ4333" s="12"/>
      <c r="CR4333" s="12"/>
      <c r="CS4333" s="12"/>
      <c r="CT4333" s="12"/>
      <c r="CU4333" s="12"/>
      <c r="CV4333" s="12"/>
      <c r="CW4333" s="12"/>
      <c r="CX4333" s="12"/>
      <c r="CY4333" s="12"/>
      <c r="CZ4333" s="12"/>
      <c r="DA4333" s="12"/>
      <c r="DB4333" s="12"/>
      <c r="DC4333" s="12"/>
      <c r="DD4333" s="12"/>
      <c r="DE4333" s="12"/>
      <c r="DF4333" s="12"/>
      <c r="DG4333" s="12"/>
      <c r="DH4333" s="12"/>
      <c r="DI4333" s="12"/>
      <c r="DJ4333" s="12"/>
      <c r="DK4333" s="12"/>
      <c r="DL4333" s="12"/>
      <c r="DM4333" s="12"/>
      <c r="DN4333" s="12"/>
      <c r="DO4333" s="12"/>
      <c r="DP4333" s="12"/>
      <c r="DQ4333" s="12"/>
      <c r="DR4333" s="12"/>
      <c r="DS4333" s="12"/>
      <c r="DT4333" s="12"/>
      <c r="DU4333" s="12"/>
      <c r="DV4333" s="12"/>
    </row>
    <row r="4334" spans="1:126" s="14" customFormat="1" ht="75.75" thickBot="1" x14ac:dyDescent="0.3">
      <c r="A4334" s="12"/>
      <c r="B4334" s="13">
        <f t="shared" si="70"/>
        <v>4325</v>
      </c>
      <c r="C4334" s="2" t="s">
        <v>3814</v>
      </c>
      <c r="D4334" s="9">
        <v>8705</v>
      </c>
      <c r="E4334" s="2" t="s">
        <v>4450</v>
      </c>
      <c r="F4334" s="2" t="s">
        <v>4480</v>
      </c>
      <c r="G4334" s="2" t="s">
        <v>4479</v>
      </c>
      <c r="H4334" s="2" t="s">
        <v>334</v>
      </c>
      <c r="J4334" s="12"/>
      <c r="K4334" s="12"/>
      <c r="L4334" s="12"/>
      <c r="M4334" s="12"/>
      <c r="N4334" s="12"/>
      <c r="O4334" s="12"/>
      <c r="P4334" s="12"/>
      <c r="Q4334" s="12"/>
      <c r="R4334" s="12"/>
      <c r="S4334" s="12"/>
      <c r="T4334" s="12"/>
      <c r="U4334" s="12"/>
      <c r="V4334" s="12"/>
      <c r="W4334" s="12"/>
      <c r="X4334" s="12"/>
      <c r="Y4334" s="12"/>
      <c r="Z4334" s="12"/>
      <c r="AA4334" s="12"/>
      <c r="AB4334" s="12"/>
      <c r="AC4334" s="12"/>
      <c r="AD4334" s="12"/>
      <c r="AE4334" s="12"/>
      <c r="AF4334" s="12"/>
      <c r="AG4334" s="12"/>
      <c r="AH4334" s="12"/>
      <c r="AI4334" s="12"/>
      <c r="AJ4334" s="12"/>
      <c r="AK4334" s="12"/>
      <c r="AL4334" s="12"/>
      <c r="AM4334" s="12"/>
      <c r="AN4334" s="12"/>
      <c r="AO4334" s="12"/>
      <c r="AP4334" s="12"/>
      <c r="AQ4334" s="12"/>
      <c r="AR4334" s="12"/>
      <c r="AS4334" s="12"/>
      <c r="AT4334" s="12"/>
      <c r="AU4334" s="12"/>
      <c r="AV4334" s="12"/>
      <c r="AW4334" s="12"/>
      <c r="AX4334" s="12"/>
      <c r="AY4334" s="12"/>
      <c r="AZ4334" s="12"/>
      <c r="BA4334" s="12"/>
      <c r="BB4334" s="12"/>
      <c r="BC4334" s="12"/>
      <c r="BD4334" s="12"/>
      <c r="BE4334" s="12"/>
      <c r="BF4334" s="12"/>
      <c r="BG4334" s="12"/>
      <c r="BH4334" s="12"/>
      <c r="BI4334" s="12"/>
      <c r="BJ4334" s="12"/>
      <c r="BK4334" s="12"/>
      <c r="BL4334" s="12"/>
      <c r="BM4334" s="12"/>
      <c r="BN4334" s="12"/>
      <c r="BO4334" s="12"/>
      <c r="BP4334" s="12"/>
      <c r="BQ4334" s="12"/>
      <c r="BR4334" s="12"/>
      <c r="BS4334" s="12"/>
      <c r="BT4334" s="12"/>
      <c r="BU4334" s="12"/>
      <c r="BV4334" s="12"/>
      <c r="BW4334" s="12"/>
      <c r="BX4334" s="12"/>
      <c r="BY4334" s="12"/>
      <c r="BZ4334" s="12"/>
      <c r="CA4334" s="12"/>
      <c r="CB4334" s="12"/>
      <c r="CC4334" s="12"/>
      <c r="CD4334" s="12"/>
      <c r="CE4334" s="12"/>
      <c r="CF4334" s="12"/>
      <c r="CG4334" s="12"/>
      <c r="CH4334" s="12"/>
      <c r="CI4334" s="12"/>
      <c r="CJ4334" s="12"/>
      <c r="CK4334" s="12"/>
      <c r="CL4334" s="12"/>
      <c r="CM4334" s="12"/>
      <c r="CN4334" s="12"/>
      <c r="CO4334" s="12"/>
      <c r="CP4334" s="12"/>
      <c r="CQ4334" s="12"/>
      <c r="CR4334" s="12"/>
      <c r="CS4334" s="12"/>
      <c r="CT4334" s="12"/>
      <c r="CU4334" s="12"/>
      <c r="CV4334" s="12"/>
      <c r="CW4334" s="12"/>
      <c r="CX4334" s="12"/>
      <c r="CY4334" s="12"/>
      <c r="CZ4334" s="12"/>
      <c r="DA4334" s="12"/>
      <c r="DB4334" s="12"/>
      <c r="DC4334" s="12"/>
      <c r="DD4334" s="12"/>
      <c r="DE4334" s="12"/>
      <c r="DF4334" s="12"/>
      <c r="DG4334" s="12"/>
      <c r="DH4334" s="12"/>
      <c r="DI4334" s="12"/>
      <c r="DJ4334" s="12"/>
      <c r="DK4334" s="12"/>
      <c r="DL4334" s="12"/>
      <c r="DM4334" s="12"/>
      <c r="DN4334" s="12"/>
      <c r="DO4334" s="12"/>
      <c r="DP4334" s="12"/>
      <c r="DQ4334" s="12"/>
      <c r="DR4334" s="12"/>
      <c r="DS4334" s="12"/>
      <c r="DT4334" s="12"/>
      <c r="DU4334" s="12"/>
      <c r="DV4334" s="12"/>
    </row>
    <row r="4335" spans="1:126" s="14" customFormat="1" ht="75.75" thickBot="1" x14ac:dyDescent="0.3">
      <c r="A4335" s="12"/>
      <c r="B4335" s="13">
        <f t="shared" si="70"/>
        <v>4326</v>
      </c>
      <c r="C4335" s="2" t="s">
        <v>3814</v>
      </c>
      <c r="D4335" s="58" t="s">
        <v>5909</v>
      </c>
      <c r="E4335" s="2" t="s">
        <v>6123</v>
      </c>
      <c r="F4335" s="2" t="s">
        <v>4283</v>
      </c>
      <c r="G4335" s="2" t="s">
        <v>4482</v>
      </c>
      <c r="H4335" s="2" t="s">
        <v>334</v>
      </c>
      <c r="J4335" s="12"/>
      <c r="K4335" s="12"/>
      <c r="L4335" s="12"/>
      <c r="M4335" s="12"/>
      <c r="N4335" s="12"/>
      <c r="O4335" s="12"/>
      <c r="P4335" s="12"/>
      <c r="Q4335" s="12"/>
      <c r="R4335" s="12"/>
      <c r="S4335" s="12"/>
      <c r="T4335" s="12"/>
      <c r="U4335" s="12"/>
      <c r="V4335" s="12"/>
      <c r="W4335" s="12"/>
      <c r="X4335" s="12"/>
      <c r="Y4335" s="12"/>
      <c r="Z4335" s="12"/>
      <c r="AA4335" s="12"/>
      <c r="AB4335" s="12"/>
      <c r="AC4335" s="12"/>
      <c r="AD4335" s="12"/>
      <c r="AE4335" s="12"/>
      <c r="AF4335" s="12"/>
      <c r="AG4335" s="12"/>
      <c r="AH4335" s="12"/>
      <c r="AI4335" s="12"/>
      <c r="AJ4335" s="12"/>
      <c r="AK4335" s="12"/>
      <c r="AL4335" s="12"/>
      <c r="AM4335" s="12"/>
      <c r="AN4335" s="12"/>
      <c r="AO4335" s="12"/>
      <c r="AP4335" s="12"/>
      <c r="AQ4335" s="12"/>
      <c r="AR4335" s="12"/>
      <c r="AS4335" s="12"/>
      <c r="AT4335" s="12"/>
      <c r="AU4335" s="12"/>
      <c r="AV4335" s="12"/>
      <c r="AW4335" s="12"/>
      <c r="AX4335" s="12"/>
      <c r="AY4335" s="12"/>
      <c r="AZ4335" s="12"/>
      <c r="BA4335" s="12"/>
      <c r="BB4335" s="12"/>
      <c r="BC4335" s="12"/>
      <c r="BD4335" s="12"/>
      <c r="BE4335" s="12"/>
      <c r="BF4335" s="12"/>
      <c r="BG4335" s="12"/>
      <c r="BH4335" s="12"/>
      <c r="BI4335" s="12"/>
      <c r="BJ4335" s="12"/>
      <c r="BK4335" s="12"/>
      <c r="BL4335" s="12"/>
      <c r="BM4335" s="12"/>
      <c r="BN4335" s="12"/>
      <c r="BO4335" s="12"/>
      <c r="BP4335" s="12"/>
      <c r="BQ4335" s="12"/>
      <c r="BR4335" s="12"/>
      <c r="BS4335" s="12"/>
      <c r="BT4335" s="12"/>
      <c r="BU4335" s="12"/>
      <c r="BV4335" s="12"/>
      <c r="BW4335" s="12"/>
      <c r="BX4335" s="12"/>
      <c r="BY4335" s="12"/>
      <c r="BZ4335" s="12"/>
      <c r="CA4335" s="12"/>
      <c r="CB4335" s="12"/>
      <c r="CC4335" s="12"/>
      <c r="CD4335" s="12"/>
      <c r="CE4335" s="12"/>
      <c r="CF4335" s="12"/>
      <c r="CG4335" s="12"/>
      <c r="CH4335" s="12"/>
      <c r="CI4335" s="12"/>
      <c r="CJ4335" s="12"/>
      <c r="CK4335" s="12"/>
      <c r="CL4335" s="12"/>
      <c r="CM4335" s="12"/>
      <c r="CN4335" s="12"/>
      <c r="CO4335" s="12"/>
      <c r="CP4335" s="12"/>
      <c r="CQ4335" s="12"/>
      <c r="CR4335" s="12"/>
      <c r="CS4335" s="12"/>
      <c r="CT4335" s="12"/>
      <c r="CU4335" s="12"/>
      <c r="CV4335" s="12"/>
      <c r="CW4335" s="12"/>
      <c r="CX4335" s="12"/>
      <c r="CY4335" s="12"/>
      <c r="CZ4335" s="12"/>
      <c r="DA4335" s="12"/>
      <c r="DB4335" s="12"/>
      <c r="DC4335" s="12"/>
      <c r="DD4335" s="12"/>
      <c r="DE4335" s="12"/>
      <c r="DF4335" s="12"/>
      <c r="DG4335" s="12"/>
      <c r="DH4335" s="12"/>
      <c r="DI4335" s="12"/>
      <c r="DJ4335" s="12"/>
      <c r="DK4335" s="12"/>
      <c r="DL4335" s="12"/>
      <c r="DM4335" s="12"/>
      <c r="DN4335" s="12"/>
      <c r="DO4335" s="12"/>
      <c r="DP4335" s="12"/>
      <c r="DQ4335" s="12"/>
      <c r="DR4335" s="12"/>
      <c r="DS4335" s="12"/>
      <c r="DT4335" s="12"/>
      <c r="DU4335" s="12"/>
      <c r="DV4335" s="12"/>
    </row>
    <row r="4336" spans="1:126" s="14" customFormat="1" ht="60.75" thickBot="1" x14ac:dyDescent="0.3">
      <c r="A4336" s="12"/>
      <c r="B4336" s="13">
        <f t="shared" si="70"/>
        <v>4327</v>
      </c>
      <c r="C4336" s="2" t="s">
        <v>3814</v>
      </c>
      <c r="D4336" s="9">
        <v>8436</v>
      </c>
      <c r="E4336" s="2" t="s">
        <v>5222</v>
      </c>
      <c r="F4336" s="2" t="s">
        <v>3490</v>
      </c>
      <c r="G4336" s="2" t="s">
        <v>4483</v>
      </c>
      <c r="H4336" s="2" t="s">
        <v>334</v>
      </c>
      <c r="J4336" s="12"/>
      <c r="K4336" s="12"/>
      <c r="L4336" s="12"/>
      <c r="M4336" s="12"/>
      <c r="N4336" s="12"/>
      <c r="O4336" s="12"/>
      <c r="P4336" s="12"/>
      <c r="Q4336" s="12"/>
      <c r="R4336" s="12"/>
      <c r="S4336" s="12"/>
      <c r="T4336" s="12"/>
      <c r="U4336" s="12"/>
      <c r="V4336" s="12"/>
      <c r="W4336" s="12"/>
      <c r="X4336" s="12"/>
      <c r="Y4336" s="12"/>
      <c r="Z4336" s="12"/>
      <c r="AA4336" s="12"/>
      <c r="AB4336" s="12"/>
      <c r="AC4336" s="12"/>
      <c r="AD4336" s="12"/>
      <c r="AE4336" s="12"/>
      <c r="AF4336" s="12"/>
      <c r="AG4336" s="12"/>
      <c r="AH4336" s="12"/>
      <c r="AI4336" s="12"/>
      <c r="AJ4336" s="12"/>
      <c r="AK4336" s="12"/>
      <c r="AL4336" s="12"/>
      <c r="AM4336" s="12"/>
      <c r="AN4336" s="12"/>
      <c r="AO4336" s="12"/>
      <c r="AP4336" s="12"/>
      <c r="AQ4336" s="12"/>
      <c r="AR4336" s="12"/>
      <c r="AS4336" s="12"/>
      <c r="AT4336" s="12"/>
      <c r="AU4336" s="12"/>
      <c r="AV4336" s="12"/>
      <c r="AW4336" s="12"/>
      <c r="AX4336" s="12"/>
      <c r="AY4336" s="12"/>
      <c r="AZ4336" s="12"/>
      <c r="BA4336" s="12"/>
      <c r="BB4336" s="12"/>
      <c r="BC4336" s="12"/>
      <c r="BD4336" s="12"/>
      <c r="BE4336" s="12"/>
      <c r="BF4336" s="12"/>
      <c r="BG4336" s="12"/>
      <c r="BH4336" s="12"/>
      <c r="BI4336" s="12"/>
      <c r="BJ4336" s="12"/>
      <c r="BK4336" s="12"/>
      <c r="BL4336" s="12"/>
      <c r="BM4336" s="12"/>
      <c r="BN4336" s="12"/>
      <c r="BO4336" s="12"/>
      <c r="BP4336" s="12"/>
      <c r="BQ4336" s="12"/>
      <c r="BR4336" s="12"/>
      <c r="BS4336" s="12"/>
      <c r="BT4336" s="12"/>
      <c r="BU4336" s="12"/>
      <c r="BV4336" s="12"/>
      <c r="BW4336" s="12"/>
      <c r="BX4336" s="12"/>
      <c r="BY4336" s="12"/>
      <c r="BZ4336" s="12"/>
      <c r="CA4336" s="12"/>
      <c r="CB4336" s="12"/>
      <c r="CC4336" s="12"/>
      <c r="CD4336" s="12"/>
      <c r="CE4336" s="12"/>
      <c r="CF4336" s="12"/>
      <c r="CG4336" s="12"/>
      <c r="CH4336" s="12"/>
      <c r="CI4336" s="12"/>
      <c r="CJ4336" s="12"/>
      <c r="CK4336" s="12"/>
      <c r="CL4336" s="12"/>
      <c r="CM4336" s="12"/>
      <c r="CN4336" s="12"/>
      <c r="CO4336" s="12"/>
      <c r="CP4336" s="12"/>
      <c r="CQ4336" s="12"/>
      <c r="CR4336" s="12"/>
      <c r="CS4336" s="12"/>
      <c r="CT4336" s="12"/>
      <c r="CU4336" s="12"/>
      <c r="CV4336" s="12"/>
      <c r="CW4336" s="12"/>
      <c r="CX4336" s="12"/>
      <c r="CY4336" s="12"/>
      <c r="CZ4336" s="12"/>
      <c r="DA4336" s="12"/>
      <c r="DB4336" s="12"/>
      <c r="DC4336" s="12"/>
      <c r="DD4336" s="12"/>
      <c r="DE4336" s="12"/>
      <c r="DF4336" s="12"/>
      <c r="DG4336" s="12"/>
      <c r="DH4336" s="12"/>
      <c r="DI4336" s="12"/>
      <c r="DJ4336" s="12"/>
      <c r="DK4336" s="12"/>
      <c r="DL4336" s="12"/>
      <c r="DM4336" s="12"/>
      <c r="DN4336" s="12"/>
      <c r="DO4336" s="12"/>
      <c r="DP4336" s="12"/>
      <c r="DQ4336" s="12"/>
      <c r="DR4336" s="12"/>
      <c r="DS4336" s="12"/>
      <c r="DT4336" s="12"/>
      <c r="DU4336" s="12"/>
      <c r="DV4336" s="12"/>
    </row>
    <row r="4337" spans="1:126" s="14" customFormat="1" ht="60.75" thickBot="1" x14ac:dyDescent="0.3">
      <c r="A4337" s="12"/>
      <c r="B4337" s="13">
        <f t="shared" si="70"/>
        <v>4328</v>
      </c>
      <c r="C4337" s="2" t="s">
        <v>3814</v>
      </c>
      <c r="D4337" s="9">
        <v>8436</v>
      </c>
      <c r="E4337" s="2" t="s">
        <v>4481</v>
      </c>
      <c r="F4337" s="2" t="s">
        <v>4484</v>
      </c>
      <c r="G4337" s="2" t="s">
        <v>4485</v>
      </c>
      <c r="H4337" s="2" t="s">
        <v>334</v>
      </c>
      <c r="J4337" s="12"/>
      <c r="K4337" s="12"/>
      <c r="L4337" s="12"/>
      <c r="M4337" s="12"/>
      <c r="N4337" s="12"/>
      <c r="O4337" s="12"/>
      <c r="P4337" s="12"/>
      <c r="Q4337" s="12"/>
      <c r="R4337" s="12"/>
      <c r="S4337" s="12"/>
      <c r="T4337" s="12"/>
      <c r="U4337" s="12"/>
      <c r="V4337" s="12"/>
      <c r="W4337" s="12"/>
      <c r="X4337" s="12"/>
      <c r="Y4337" s="12"/>
      <c r="Z4337" s="12"/>
      <c r="AA4337" s="12"/>
      <c r="AB4337" s="12"/>
      <c r="AC4337" s="12"/>
      <c r="AD4337" s="12"/>
      <c r="AE4337" s="12"/>
      <c r="AF4337" s="12"/>
      <c r="AG4337" s="12"/>
      <c r="AH4337" s="12"/>
      <c r="AI4337" s="12"/>
      <c r="AJ4337" s="12"/>
      <c r="AK4337" s="12"/>
      <c r="AL4337" s="12"/>
      <c r="AM4337" s="12"/>
      <c r="AN4337" s="12"/>
      <c r="AO4337" s="12"/>
      <c r="AP4337" s="12"/>
      <c r="AQ4337" s="12"/>
      <c r="AR4337" s="12"/>
      <c r="AS4337" s="12"/>
      <c r="AT4337" s="12"/>
      <c r="AU4337" s="12"/>
      <c r="AV4337" s="12"/>
      <c r="AW4337" s="12"/>
      <c r="AX4337" s="12"/>
      <c r="AY4337" s="12"/>
      <c r="AZ4337" s="12"/>
      <c r="BA4337" s="12"/>
      <c r="BB4337" s="12"/>
      <c r="BC4337" s="12"/>
      <c r="BD4337" s="12"/>
      <c r="BE4337" s="12"/>
      <c r="BF4337" s="12"/>
      <c r="BG4337" s="12"/>
      <c r="BH4337" s="12"/>
      <c r="BI4337" s="12"/>
      <c r="BJ4337" s="12"/>
      <c r="BK4337" s="12"/>
      <c r="BL4337" s="12"/>
      <c r="BM4337" s="12"/>
      <c r="BN4337" s="12"/>
      <c r="BO4337" s="12"/>
      <c r="BP4337" s="12"/>
      <c r="BQ4337" s="12"/>
      <c r="BR4337" s="12"/>
      <c r="BS4337" s="12"/>
      <c r="BT4337" s="12"/>
      <c r="BU4337" s="12"/>
      <c r="BV4337" s="12"/>
      <c r="BW4337" s="12"/>
      <c r="BX4337" s="12"/>
      <c r="BY4337" s="12"/>
      <c r="BZ4337" s="12"/>
      <c r="CA4337" s="12"/>
      <c r="CB4337" s="12"/>
      <c r="CC4337" s="12"/>
      <c r="CD4337" s="12"/>
      <c r="CE4337" s="12"/>
      <c r="CF4337" s="12"/>
      <c r="CG4337" s="12"/>
      <c r="CH4337" s="12"/>
      <c r="CI4337" s="12"/>
      <c r="CJ4337" s="12"/>
      <c r="CK4337" s="12"/>
      <c r="CL4337" s="12"/>
      <c r="CM4337" s="12"/>
      <c r="CN4337" s="12"/>
      <c r="CO4337" s="12"/>
      <c r="CP4337" s="12"/>
      <c r="CQ4337" s="12"/>
      <c r="CR4337" s="12"/>
      <c r="CS4337" s="12"/>
      <c r="CT4337" s="12"/>
      <c r="CU4337" s="12"/>
      <c r="CV4337" s="12"/>
      <c r="CW4337" s="12"/>
      <c r="CX4337" s="12"/>
      <c r="CY4337" s="12"/>
      <c r="CZ4337" s="12"/>
      <c r="DA4337" s="12"/>
      <c r="DB4337" s="12"/>
      <c r="DC4337" s="12"/>
      <c r="DD4337" s="12"/>
      <c r="DE4337" s="12"/>
      <c r="DF4337" s="12"/>
      <c r="DG4337" s="12"/>
      <c r="DH4337" s="12"/>
      <c r="DI4337" s="12"/>
      <c r="DJ4337" s="12"/>
      <c r="DK4337" s="12"/>
      <c r="DL4337" s="12"/>
      <c r="DM4337" s="12"/>
      <c r="DN4337" s="12"/>
      <c r="DO4337" s="12"/>
      <c r="DP4337" s="12"/>
      <c r="DQ4337" s="12"/>
      <c r="DR4337" s="12"/>
      <c r="DS4337" s="12"/>
      <c r="DT4337" s="12"/>
      <c r="DU4337" s="12"/>
      <c r="DV4337" s="12"/>
    </row>
    <row r="4338" spans="1:126" s="14" customFormat="1" ht="60.75" thickBot="1" x14ac:dyDescent="0.3">
      <c r="A4338" s="12"/>
      <c r="B4338" s="13">
        <f t="shared" si="70"/>
        <v>4329</v>
      </c>
      <c r="C4338" s="2" t="s">
        <v>3814</v>
      </c>
      <c r="D4338" s="9">
        <v>8436</v>
      </c>
      <c r="E4338" s="2" t="s">
        <v>4481</v>
      </c>
      <c r="F4338" s="2" t="s">
        <v>4486</v>
      </c>
      <c r="G4338" s="2" t="s">
        <v>4487</v>
      </c>
      <c r="H4338" s="2" t="s">
        <v>334</v>
      </c>
      <c r="J4338" s="12"/>
      <c r="K4338" s="12"/>
      <c r="L4338" s="12"/>
      <c r="M4338" s="12"/>
      <c r="N4338" s="12"/>
      <c r="O4338" s="12"/>
      <c r="P4338" s="12"/>
      <c r="Q4338" s="12"/>
      <c r="R4338" s="12"/>
      <c r="S4338" s="12"/>
      <c r="T4338" s="12"/>
      <c r="U4338" s="12"/>
      <c r="V4338" s="12"/>
      <c r="W4338" s="12"/>
      <c r="X4338" s="12"/>
      <c r="Y4338" s="12"/>
      <c r="Z4338" s="12"/>
      <c r="AA4338" s="12"/>
      <c r="AB4338" s="12"/>
      <c r="AC4338" s="12"/>
      <c r="AD4338" s="12"/>
      <c r="AE4338" s="12"/>
      <c r="AF4338" s="12"/>
      <c r="AG4338" s="12"/>
      <c r="AH4338" s="12"/>
      <c r="AI4338" s="12"/>
      <c r="AJ4338" s="12"/>
      <c r="AK4338" s="12"/>
      <c r="AL4338" s="12"/>
      <c r="AM4338" s="12"/>
      <c r="AN4338" s="12"/>
      <c r="AO4338" s="12"/>
      <c r="AP4338" s="12"/>
      <c r="AQ4338" s="12"/>
      <c r="AR4338" s="12"/>
      <c r="AS4338" s="12"/>
      <c r="AT4338" s="12"/>
      <c r="AU4338" s="12"/>
      <c r="AV4338" s="12"/>
      <c r="AW4338" s="12"/>
      <c r="AX4338" s="12"/>
      <c r="AY4338" s="12"/>
      <c r="AZ4338" s="12"/>
      <c r="BA4338" s="12"/>
      <c r="BB4338" s="12"/>
      <c r="BC4338" s="12"/>
      <c r="BD4338" s="12"/>
      <c r="BE4338" s="12"/>
      <c r="BF4338" s="12"/>
      <c r="BG4338" s="12"/>
      <c r="BH4338" s="12"/>
      <c r="BI4338" s="12"/>
      <c r="BJ4338" s="12"/>
      <c r="BK4338" s="12"/>
      <c r="BL4338" s="12"/>
      <c r="BM4338" s="12"/>
      <c r="BN4338" s="12"/>
      <c r="BO4338" s="12"/>
      <c r="BP4338" s="12"/>
      <c r="BQ4338" s="12"/>
      <c r="BR4338" s="12"/>
      <c r="BS4338" s="12"/>
      <c r="BT4338" s="12"/>
      <c r="BU4338" s="12"/>
      <c r="BV4338" s="12"/>
      <c r="BW4338" s="12"/>
      <c r="BX4338" s="12"/>
      <c r="BY4338" s="12"/>
      <c r="BZ4338" s="12"/>
      <c r="CA4338" s="12"/>
      <c r="CB4338" s="12"/>
      <c r="CC4338" s="12"/>
      <c r="CD4338" s="12"/>
      <c r="CE4338" s="12"/>
      <c r="CF4338" s="12"/>
      <c r="CG4338" s="12"/>
      <c r="CH4338" s="12"/>
      <c r="CI4338" s="12"/>
      <c r="CJ4338" s="12"/>
      <c r="CK4338" s="12"/>
      <c r="CL4338" s="12"/>
      <c r="CM4338" s="12"/>
      <c r="CN4338" s="12"/>
      <c r="CO4338" s="12"/>
      <c r="CP4338" s="12"/>
      <c r="CQ4338" s="12"/>
      <c r="CR4338" s="12"/>
      <c r="CS4338" s="12"/>
      <c r="CT4338" s="12"/>
      <c r="CU4338" s="12"/>
      <c r="CV4338" s="12"/>
      <c r="CW4338" s="12"/>
      <c r="CX4338" s="12"/>
      <c r="CY4338" s="12"/>
      <c r="CZ4338" s="12"/>
      <c r="DA4338" s="12"/>
      <c r="DB4338" s="12"/>
      <c r="DC4338" s="12"/>
      <c r="DD4338" s="12"/>
      <c r="DE4338" s="12"/>
      <c r="DF4338" s="12"/>
      <c r="DG4338" s="12"/>
      <c r="DH4338" s="12"/>
      <c r="DI4338" s="12"/>
      <c r="DJ4338" s="12"/>
      <c r="DK4338" s="12"/>
      <c r="DL4338" s="12"/>
      <c r="DM4338" s="12"/>
      <c r="DN4338" s="12"/>
      <c r="DO4338" s="12"/>
      <c r="DP4338" s="12"/>
      <c r="DQ4338" s="12"/>
      <c r="DR4338" s="12"/>
      <c r="DS4338" s="12"/>
      <c r="DT4338" s="12"/>
      <c r="DU4338" s="12"/>
      <c r="DV4338" s="12"/>
    </row>
    <row r="4339" spans="1:126" s="14" customFormat="1" ht="60.75" thickBot="1" x14ac:dyDescent="0.3">
      <c r="A4339" s="12"/>
      <c r="B4339" s="13">
        <f t="shared" si="70"/>
        <v>4330</v>
      </c>
      <c r="C4339" s="2" t="s">
        <v>3814</v>
      </c>
      <c r="D4339" s="9">
        <v>8436</v>
      </c>
      <c r="E4339" s="2" t="s">
        <v>5222</v>
      </c>
      <c r="F4339" s="2" t="s">
        <v>4488</v>
      </c>
      <c r="G4339" s="2" t="s">
        <v>6960</v>
      </c>
      <c r="H4339" s="2" t="s">
        <v>334</v>
      </c>
      <c r="J4339" s="12"/>
      <c r="K4339" s="12"/>
      <c r="L4339" s="12"/>
      <c r="M4339" s="12"/>
      <c r="N4339" s="12"/>
      <c r="O4339" s="12"/>
      <c r="P4339" s="12"/>
      <c r="Q4339" s="12"/>
      <c r="R4339" s="12"/>
      <c r="S4339" s="12"/>
      <c r="T4339" s="12"/>
      <c r="U4339" s="12"/>
      <c r="V4339" s="12"/>
      <c r="W4339" s="12"/>
      <c r="X4339" s="12"/>
      <c r="Y4339" s="12"/>
      <c r="Z4339" s="12"/>
      <c r="AA4339" s="12"/>
      <c r="AB4339" s="12"/>
      <c r="AC4339" s="12"/>
      <c r="AD4339" s="12"/>
      <c r="AE4339" s="12"/>
      <c r="AF4339" s="12"/>
      <c r="AG4339" s="12"/>
      <c r="AH4339" s="12"/>
      <c r="AI4339" s="12"/>
      <c r="AJ4339" s="12"/>
      <c r="AK4339" s="12"/>
      <c r="AL4339" s="12"/>
      <c r="AM4339" s="12"/>
      <c r="AN4339" s="12"/>
      <c r="AO4339" s="12"/>
      <c r="AP4339" s="12"/>
      <c r="AQ4339" s="12"/>
      <c r="AR4339" s="12"/>
      <c r="AS4339" s="12"/>
      <c r="AT4339" s="12"/>
      <c r="AU4339" s="12"/>
      <c r="AV4339" s="12"/>
      <c r="AW4339" s="12"/>
      <c r="AX4339" s="12"/>
      <c r="AY4339" s="12"/>
      <c r="AZ4339" s="12"/>
      <c r="BA4339" s="12"/>
      <c r="BB4339" s="12"/>
      <c r="BC4339" s="12"/>
      <c r="BD4339" s="12"/>
      <c r="BE4339" s="12"/>
      <c r="BF4339" s="12"/>
      <c r="BG4339" s="12"/>
      <c r="BH4339" s="12"/>
      <c r="BI4339" s="12"/>
      <c r="BJ4339" s="12"/>
      <c r="BK4339" s="12"/>
      <c r="BL4339" s="12"/>
      <c r="BM4339" s="12"/>
      <c r="BN4339" s="12"/>
      <c r="BO4339" s="12"/>
      <c r="BP4339" s="12"/>
      <c r="BQ4339" s="12"/>
      <c r="BR4339" s="12"/>
      <c r="BS4339" s="12"/>
      <c r="BT4339" s="12"/>
      <c r="BU4339" s="12"/>
      <c r="BV4339" s="12"/>
      <c r="BW4339" s="12"/>
      <c r="BX4339" s="12"/>
      <c r="BY4339" s="12"/>
      <c r="BZ4339" s="12"/>
      <c r="CA4339" s="12"/>
      <c r="CB4339" s="12"/>
      <c r="CC4339" s="12"/>
      <c r="CD4339" s="12"/>
      <c r="CE4339" s="12"/>
      <c r="CF4339" s="12"/>
      <c r="CG4339" s="12"/>
      <c r="CH4339" s="12"/>
      <c r="CI4339" s="12"/>
      <c r="CJ4339" s="12"/>
      <c r="CK4339" s="12"/>
      <c r="CL4339" s="12"/>
      <c r="CM4339" s="12"/>
      <c r="CN4339" s="12"/>
      <c r="CO4339" s="12"/>
      <c r="CP4339" s="12"/>
      <c r="CQ4339" s="12"/>
      <c r="CR4339" s="12"/>
      <c r="CS4339" s="12"/>
      <c r="CT4339" s="12"/>
      <c r="CU4339" s="12"/>
      <c r="CV4339" s="12"/>
      <c r="CW4339" s="12"/>
      <c r="CX4339" s="12"/>
      <c r="CY4339" s="12"/>
      <c r="CZ4339" s="12"/>
      <c r="DA4339" s="12"/>
      <c r="DB4339" s="12"/>
      <c r="DC4339" s="12"/>
      <c r="DD4339" s="12"/>
      <c r="DE4339" s="12"/>
      <c r="DF4339" s="12"/>
      <c r="DG4339" s="12"/>
      <c r="DH4339" s="12"/>
      <c r="DI4339" s="12"/>
      <c r="DJ4339" s="12"/>
      <c r="DK4339" s="12"/>
      <c r="DL4339" s="12"/>
      <c r="DM4339" s="12"/>
      <c r="DN4339" s="12"/>
      <c r="DO4339" s="12"/>
      <c r="DP4339" s="12"/>
      <c r="DQ4339" s="12"/>
      <c r="DR4339" s="12"/>
      <c r="DS4339" s="12"/>
      <c r="DT4339" s="12"/>
      <c r="DU4339" s="12"/>
      <c r="DV4339" s="12"/>
    </row>
    <row r="4340" spans="1:126" s="14" customFormat="1" ht="60.75" thickBot="1" x14ac:dyDescent="0.3">
      <c r="A4340" s="12"/>
      <c r="B4340" s="13">
        <f t="shared" si="70"/>
        <v>4331</v>
      </c>
      <c r="C4340" s="2" t="s">
        <v>3814</v>
      </c>
      <c r="D4340" s="9">
        <v>8436</v>
      </c>
      <c r="E4340" s="2" t="s">
        <v>5223</v>
      </c>
      <c r="F4340" s="2" t="s">
        <v>4490</v>
      </c>
      <c r="G4340" s="2" t="s">
        <v>4489</v>
      </c>
      <c r="H4340" s="2" t="s">
        <v>334</v>
      </c>
      <c r="J4340" s="12"/>
      <c r="K4340" s="12"/>
      <c r="L4340" s="12"/>
      <c r="M4340" s="12"/>
      <c r="N4340" s="12"/>
      <c r="O4340" s="12"/>
      <c r="P4340" s="12"/>
      <c r="Q4340" s="12"/>
      <c r="R4340" s="12"/>
      <c r="S4340" s="12"/>
      <c r="T4340" s="12"/>
      <c r="U4340" s="12"/>
      <c r="V4340" s="12"/>
      <c r="W4340" s="12"/>
      <c r="X4340" s="12"/>
      <c r="Y4340" s="12"/>
      <c r="Z4340" s="12"/>
      <c r="AA4340" s="12"/>
      <c r="AB4340" s="12"/>
      <c r="AC4340" s="12"/>
      <c r="AD4340" s="12"/>
      <c r="AE4340" s="12"/>
      <c r="AF4340" s="12"/>
      <c r="AG4340" s="12"/>
      <c r="AH4340" s="12"/>
      <c r="AI4340" s="12"/>
      <c r="AJ4340" s="12"/>
      <c r="AK4340" s="12"/>
      <c r="AL4340" s="12"/>
      <c r="AM4340" s="12"/>
      <c r="AN4340" s="12"/>
      <c r="AO4340" s="12"/>
      <c r="AP4340" s="12"/>
      <c r="AQ4340" s="12"/>
      <c r="AR4340" s="12"/>
      <c r="AS4340" s="12"/>
      <c r="AT4340" s="12"/>
      <c r="AU4340" s="12"/>
      <c r="AV4340" s="12"/>
      <c r="AW4340" s="12"/>
      <c r="AX4340" s="12"/>
      <c r="AY4340" s="12"/>
      <c r="AZ4340" s="12"/>
      <c r="BA4340" s="12"/>
      <c r="BB4340" s="12"/>
      <c r="BC4340" s="12"/>
      <c r="BD4340" s="12"/>
      <c r="BE4340" s="12"/>
      <c r="BF4340" s="12"/>
      <c r="BG4340" s="12"/>
      <c r="BH4340" s="12"/>
      <c r="BI4340" s="12"/>
      <c r="BJ4340" s="12"/>
      <c r="BK4340" s="12"/>
      <c r="BL4340" s="12"/>
      <c r="BM4340" s="12"/>
      <c r="BN4340" s="12"/>
      <c r="BO4340" s="12"/>
      <c r="BP4340" s="12"/>
      <c r="BQ4340" s="12"/>
      <c r="BR4340" s="12"/>
      <c r="BS4340" s="12"/>
      <c r="BT4340" s="12"/>
      <c r="BU4340" s="12"/>
      <c r="BV4340" s="12"/>
      <c r="BW4340" s="12"/>
      <c r="BX4340" s="12"/>
      <c r="BY4340" s="12"/>
      <c r="BZ4340" s="12"/>
      <c r="CA4340" s="12"/>
      <c r="CB4340" s="12"/>
      <c r="CC4340" s="12"/>
      <c r="CD4340" s="12"/>
      <c r="CE4340" s="12"/>
      <c r="CF4340" s="12"/>
      <c r="CG4340" s="12"/>
      <c r="CH4340" s="12"/>
      <c r="CI4340" s="12"/>
      <c r="CJ4340" s="12"/>
      <c r="CK4340" s="12"/>
      <c r="CL4340" s="12"/>
      <c r="CM4340" s="12"/>
      <c r="CN4340" s="12"/>
      <c r="CO4340" s="12"/>
      <c r="CP4340" s="12"/>
      <c r="CQ4340" s="12"/>
      <c r="CR4340" s="12"/>
      <c r="CS4340" s="12"/>
      <c r="CT4340" s="12"/>
      <c r="CU4340" s="12"/>
      <c r="CV4340" s="12"/>
      <c r="CW4340" s="12"/>
      <c r="CX4340" s="12"/>
      <c r="CY4340" s="12"/>
      <c r="CZ4340" s="12"/>
      <c r="DA4340" s="12"/>
      <c r="DB4340" s="12"/>
      <c r="DC4340" s="12"/>
      <c r="DD4340" s="12"/>
      <c r="DE4340" s="12"/>
      <c r="DF4340" s="12"/>
      <c r="DG4340" s="12"/>
      <c r="DH4340" s="12"/>
      <c r="DI4340" s="12"/>
      <c r="DJ4340" s="12"/>
      <c r="DK4340" s="12"/>
      <c r="DL4340" s="12"/>
      <c r="DM4340" s="12"/>
      <c r="DN4340" s="12"/>
      <c r="DO4340" s="12"/>
      <c r="DP4340" s="12"/>
      <c r="DQ4340" s="12"/>
      <c r="DR4340" s="12"/>
      <c r="DS4340" s="12"/>
      <c r="DT4340" s="12"/>
      <c r="DU4340" s="12"/>
      <c r="DV4340" s="12"/>
    </row>
    <row r="4341" spans="1:126" s="14" customFormat="1" ht="60.75" thickBot="1" x14ac:dyDescent="0.3">
      <c r="A4341" s="12"/>
      <c r="B4341" s="13">
        <f t="shared" si="70"/>
        <v>4332</v>
      </c>
      <c r="C4341" s="2" t="s">
        <v>3814</v>
      </c>
      <c r="D4341" s="9">
        <v>8438</v>
      </c>
      <c r="E4341" s="2" t="s">
        <v>5224</v>
      </c>
      <c r="F4341" s="2" t="s">
        <v>4492</v>
      </c>
      <c r="G4341" s="2" t="s">
        <v>4491</v>
      </c>
      <c r="H4341" s="2" t="s">
        <v>334</v>
      </c>
      <c r="J4341" s="12"/>
      <c r="K4341" s="12"/>
      <c r="L4341" s="12"/>
      <c r="M4341" s="12"/>
      <c r="N4341" s="12"/>
      <c r="O4341" s="12"/>
      <c r="P4341" s="12"/>
      <c r="Q4341" s="12"/>
      <c r="R4341" s="12"/>
      <c r="S4341" s="12"/>
      <c r="T4341" s="12"/>
      <c r="U4341" s="12"/>
      <c r="V4341" s="12"/>
      <c r="W4341" s="12"/>
      <c r="X4341" s="12"/>
      <c r="Y4341" s="12"/>
      <c r="Z4341" s="12"/>
      <c r="AA4341" s="12"/>
      <c r="AB4341" s="12"/>
      <c r="AC4341" s="12"/>
      <c r="AD4341" s="12"/>
      <c r="AE4341" s="12"/>
      <c r="AF4341" s="12"/>
      <c r="AG4341" s="12"/>
      <c r="AH4341" s="12"/>
      <c r="AI4341" s="12"/>
      <c r="AJ4341" s="12"/>
      <c r="AK4341" s="12"/>
      <c r="AL4341" s="12"/>
      <c r="AM4341" s="12"/>
      <c r="AN4341" s="12"/>
      <c r="AO4341" s="12"/>
      <c r="AP4341" s="12"/>
      <c r="AQ4341" s="12"/>
      <c r="AR4341" s="12"/>
      <c r="AS4341" s="12"/>
      <c r="AT4341" s="12"/>
      <c r="AU4341" s="12"/>
      <c r="AV4341" s="12"/>
      <c r="AW4341" s="12"/>
      <c r="AX4341" s="12"/>
      <c r="AY4341" s="12"/>
      <c r="AZ4341" s="12"/>
      <c r="BA4341" s="12"/>
      <c r="BB4341" s="12"/>
      <c r="BC4341" s="12"/>
      <c r="BD4341" s="12"/>
      <c r="BE4341" s="12"/>
      <c r="BF4341" s="12"/>
      <c r="BG4341" s="12"/>
      <c r="BH4341" s="12"/>
      <c r="BI4341" s="12"/>
      <c r="BJ4341" s="12"/>
      <c r="BK4341" s="12"/>
      <c r="BL4341" s="12"/>
      <c r="BM4341" s="12"/>
      <c r="BN4341" s="12"/>
      <c r="BO4341" s="12"/>
      <c r="BP4341" s="12"/>
      <c r="BQ4341" s="12"/>
      <c r="BR4341" s="12"/>
      <c r="BS4341" s="12"/>
      <c r="BT4341" s="12"/>
      <c r="BU4341" s="12"/>
      <c r="BV4341" s="12"/>
      <c r="BW4341" s="12"/>
      <c r="BX4341" s="12"/>
      <c r="BY4341" s="12"/>
      <c r="BZ4341" s="12"/>
      <c r="CA4341" s="12"/>
      <c r="CB4341" s="12"/>
      <c r="CC4341" s="12"/>
      <c r="CD4341" s="12"/>
      <c r="CE4341" s="12"/>
      <c r="CF4341" s="12"/>
      <c r="CG4341" s="12"/>
      <c r="CH4341" s="12"/>
      <c r="CI4341" s="12"/>
      <c r="CJ4341" s="12"/>
      <c r="CK4341" s="12"/>
      <c r="CL4341" s="12"/>
      <c r="CM4341" s="12"/>
      <c r="CN4341" s="12"/>
      <c r="CO4341" s="12"/>
      <c r="CP4341" s="12"/>
      <c r="CQ4341" s="12"/>
      <c r="CR4341" s="12"/>
      <c r="CS4341" s="12"/>
      <c r="CT4341" s="12"/>
      <c r="CU4341" s="12"/>
      <c r="CV4341" s="12"/>
      <c r="CW4341" s="12"/>
      <c r="CX4341" s="12"/>
      <c r="CY4341" s="12"/>
      <c r="CZ4341" s="12"/>
      <c r="DA4341" s="12"/>
      <c r="DB4341" s="12"/>
      <c r="DC4341" s="12"/>
      <c r="DD4341" s="12"/>
      <c r="DE4341" s="12"/>
      <c r="DF4341" s="12"/>
      <c r="DG4341" s="12"/>
      <c r="DH4341" s="12"/>
      <c r="DI4341" s="12"/>
      <c r="DJ4341" s="12"/>
      <c r="DK4341" s="12"/>
      <c r="DL4341" s="12"/>
      <c r="DM4341" s="12"/>
      <c r="DN4341" s="12"/>
      <c r="DO4341" s="12"/>
      <c r="DP4341" s="12"/>
      <c r="DQ4341" s="12"/>
      <c r="DR4341" s="12"/>
      <c r="DS4341" s="12"/>
      <c r="DT4341" s="12"/>
      <c r="DU4341" s="12"/>
      <c r="DV4341" s="12"/>
    </row>
    <row r="4342" spans="1:126" s="14" customFormat="1" ht="75.75" thickBot="1" x14ac:dyDescent="0.3">
      <c r="A4342" s="12"/>
      <c r="B4342" s="13">
        <f t="shared" si="70"/>
        <v>4333</v>
      </c>
      <c r="C4342" s="2" t="s">
        <v>3814</v>
      </c>
      <c r="D4342" s="9">
        <v>8438</v>
      </c>
      <c r="E4342" s="2" t="s">
        <v>5224</v>
      </c>
      <c r="F4342" s="2" t="s">
        <v>4493</v>
      </c>
      <c r="G4342" s="2" t="s">
        <v>4494</v>
      </c>
      <c r="H4342" s="2" t="s">
        <v>334</v>
      </c>
      <c r="J4342" s="12"/>
      <c r="K4342" s="12"/>
      <c r="L4342" s="12"/>
      <c r="M4342" s="12"/>
      <c r="N4342" s="12"/>
      <c r="O4342" s="12"/>
      <c r="P4342" s="12"/>
      <c r="Q4342" s="12"/>
      <c r="R4342" s="12"/>
      <c r="S4342" s="12"/>
      <c r="T4342" s="12"/>
      <c r="U4342" s="12"/>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2"/>
      <c r="AY4342" s="12"/>
      <c r="AZ4342" s="12"/>
      <c r="BA4342" s="12"/>
      <c r="BB4342" s="12"/>
      <c r="BC4342" s="12"/>
      <c r="BD4342" s="12"/>
      <c r="BE4342" s="12"/>
      <c r="BF4342" s="12"/>
      <c r="BG4342" s="12"/>
      <c r="BH4342" s="12"/>
      <c r="BI4342" s="12"/>
      <c r="BJ4342" s="12"/>
      <c r="BK4342" s="12"/>
      <c r="BL4342" s="12"/>
      <c r="BM4342" s="12"/>
      <c r="BN4342" s="12"/>
      <c r="BO4342" s="12"/>
      <c r="BP4342" s="12"/>
      <c r="BQ4342" s="12"/>
      <c r="BR4342" s="12"/>
      <c r="BS4342" s="12"/>
      <c r="BT4342" s="12"/>
      <c r="BU4342" s="12"/>
      <c r="BV4342" s="12"/>
      <c r="BW4342" s="12"/>
      <c r="BX4342" s="12"/>
      <c r="BY4342" s="12"/>
      <c r="BZ4342" s="12"/>
      <c r="CA4342" s="12"/>
      <c r="CB4342" s="12"/>
      <c r="CC4342" s="12"/>
      <c r="CD4342" s="12"/>
      <c r="CE4342" s="12"/>
      <c r="CF4342" s="12"/>
      <c r="CG4342" s="12"/>
      <c r="CH4342" s="12"/>
      <c r="CI4342" s="12"/>
      <c r="CJ4342" s="12"/>
      <c r="CK4342" s="12"/>
      <c r="CL4342" s="12"/>
      <c r="CM4342" s="12"/>
      <c r="CN4342" s="12"/>
      <c r="CO4342" s="12"/>
      <c r="CP4342" s="12"/>
      <c r="CQ4342" s="12"/>
      <c r="CR4342" s="12"/>
      <c r="CS4342" s="12"/>
      <c r="CT4342" s="12"/>
      <c r="CU4342" s="12"/>
      <c r="CV4342" s="12"/>
      <c r="CW4342" s="12"/>
      <c r="CX4342" s="12"/>
      <c r="CY4342" s="12"/>
      <c r="CZ4342" s="12"/>
      <c r="DA4342" s="12"/>
      <c r="DB4342" s="12"/>
      <c r="DC4342" s="12"/>
      <c r="DD4342" s="12"/>
      <c r="DE4342" s="12"/>
      <c r="DF4342" s="12"/>
      <c r="DG4342" s="12"/>
      <c r="DH4342" s="12"/>
      <c r="DI4342" s="12"/>
      <c r="DJ4342" s="12"/>
      <c r="DK4342" s="12"/>
      <c r="DL4342" s="12"/>
      <c r="DM4342" s="12"/>
      <c r="DN4342" s="12"/>
      <c r="DO4342" s="12"/>
      <c r="DP4342" s="12"/>
      <c r="DQ4342" s="12"/>
      <c r="DR4342" s="12"/>
      <c r="DS4342" s="12"/>
      <c r="DT4342" s="12"/>
      <c r="DU4342" s="12"/>
      <c r="DV4342" s="12"/>
    </row>
    <row r="4343" spans="1:126" s="14" customFormat="1" ht="60.75" thickBot="1" x14ac:dyDescent="0.3">
      <c r="A4343" s="12"/>
      <c r="B4343" s="13">
        <f t="shared" si="70"/>
        <v>4334</v>
      </c>
      <c r="C4343" s="2" t="s">
        <v>3814</v>
      </c>
      <c r="D4343" s="9">
        <v>8438</v>
      </c>
      <c r="E4343" s="2" t="s">
        <v>4481</v>
      </c>
      <c r="F4343" s="2" t="s">
        <v>4496</v>
      </c>
      <c r="G4343" s="2" t="s">
        <v>4495</v>
      </c>
      <c r="H4343" s="2" t="s">
        <v>334</v>
      </c>
      <c r="J4343" s="12"/>
      <c r="K4343" s="12"/>
      <c r="L4343" s="12"/>
      <c r="M4343" s="12"/>
      <c r="N4343" s="12"/>
      <c r="O4343" s="12"/>
      <c r="P4343" s="12"/>
      <c r="Q4343" s="12"/>
      <c r="R4343" s="12"/>
      <c r="S4343" s="12"/>
      <c r="T4343" s="12"/>
      <c r="U4343" s="12"/>
      <c r="V4343" s="12"/>
      <c r="W4343" s="12"/>
      <c r="X4343" s="12"/>
      <c r="Y4343" s="12"/>
      <c r="Z4343" s="12"/>
      <c r="AA4343" s="12"/>
      <c r="AB4343" s="12"/>
      <c r="AC4343" s="12"/>
      <c r="AD4343" s="12"/>
      <c r="AE4343" s="12"/>
      <c r="AF4343" s="12"/>
      <c r="AG4343" s="12"/>
      <c r="AH4343" s="12"/>
      <c r="AI4343" s="12"/>
      <c r="AJ4343" s="12"/>
      <c r="AK4343" s="12"/>
      <c r="AL4343" s="12"/>
      <c r="AM4343" s="12"/>
      <c r="AN4343" s="12"/>
      <c r="AO4343" s="12"/>
      <c r="AP4343" s="12"/>
      <c r="AQ4343" s="12"/>
      <c r="AR4343" s="12"/>
      <c r="AS4343" s="12"/>
      <c r="AT4343" s="12"/>
      <c r="AU4343" s="12"/>
      <c r="AV4343" s="12"/>
      <c r="AW4343" s="12"/>
      <c r="AX4343" s="12"/>
      <c r="AY4343" s="12"/>
      <c r="AZ4343" s="12"/>
      <c r="BA4343" s="12"/>
      <c r="BB4343" s="12"/>
      <c r="BC4343" s="12"/>
      <c r="BD4343" s="12"/>
      <c r="BE4343" s="12"/>
      <c r="BF4343" s="12"/>
      <c r="BG4343" s="12"/>
      <c r="BH4343" s="12"/>
      <c r="BI4343" s="12"/>
      <c r="BJ4343" s="12"/>
      <c r="BK4343" s="12"/>
      <c r="BL4343" s="12"/>
      <c r="BM4343" s="12"/>
      <c r="BN4343" s="12"/>
      <c r="BO4343" s="12"/>
      <c r="BP4343" s="12"/>
      <c r="BQ4343" s="12"/>
      <c r="BR4343" s="12"/>
      <c r="BS4343" s="12"/>
      <c r="BT4343" s="12"/>
      <c r="BU4343" s="12"/>
      <c r="BV4343" s="12"/>
      <c r="BW4343" s="12"/>
      <c r="BX4343" s="12"/>
      <c r="BY4343" s="12"/>
      <c r="BZ4343" s="12"/>
      <c r="CA4343" s="12"/>
      <c r="CB4343" s="12"/>
      <c r="CC4343" s="12"/>
      <c r="CD4343" s="12"/>
      <c r="CE4343" s="12"/>
      <c r="CF4343" s="12"/>
      <c r="CG4343" s="12"/>
      <c r="CH4343" s="12"/>
      <c r="CI4343" s="12"/>
      <c r="CJ4343" s="12"/>
      <c r="CK4343" s="12"/>
      <c r="CL4343" s="12"/>
      <c r="CM4343" s="12"/>
      <c r="CN4343" s="12"/>
      <c r="CO4343" s="12"/>
      <c r="CP4343" s="12"/>
      <c r="CQ4343" s="12"/>
      <c r="CR4343" s="12"/>
      <c r="CS4343" s="12"/>
      <c r="CT4343" s="12"/>
      <c r="CU4343" s="12"/>
      <c r="CV4343" s="12"/>
      <c r="CW4343" s="12"/>
      <c r="CX4343" s="12"/>
      <c r="CY4343" s="12"/>
      <c r="CZ4343" s="12"/>
      <c r="DA4343" s="12"/>
      <c r="DB4343" s="12"/>
      <c r="DC4343" s="12"/>
      <c r="DD4343" s="12"/>
      <c r="DE4343" s="12"/>
      <c r="DF4343" s="12"/>
      <c r="DG4343" s="12"/>
      <c r="DH4343" s="12"/>
      <c r="DI4343" s="12"/>
      <c r="DJ4343" s="12"/>
      <c r="DK4343" s="12"/>
      <c r="DL4343" s="12"/>
      <c r="DM4343" s="12"/>
      <c r="DN4343" s="12"/>
      <c r="DO4343" s="12"/>
      <c r="DP4343" s="12"/>
      <c r="DQ4343" s="12"/>
      <c r="DR4343" s="12"/>
      <c r="DS4343" s="12"/>
      <c r="DT4343" s="12"/>
      <c r="DU4343" s="12"/>
      <c r="DV4343" s="12"/>
    </row>
    <row r="4344" spans="1:126" s="14" customFormat="1" ht="75.75" thickBot="1" x14ac:dyDescent="0.3">
      <c r="A4344" s="12"/>
      <c r="B4344" s="13">
        <f t="shared" si="70"/>
        <v>4335</v>
      </c>
      <c r="C4344" s="2" t="s">
        <v>3814</v>
      </c>
      <c r="D4344" s="9">
        <v>8438</v>
      </c>
      <c r="E4344" s="2" t="s">
        <v>5224</v>
      </c>
      <c r="F4344" s="2" t="s">
        <v>4497</v>
      </c>
      <c r="G4344" s="2" t="s">
        <v>4498</v>
      </c>
      <c r="H4344" s="2" t="s">
        <v>334</v>
      </c>
      <c r="J4344" s="12"/>
      <c r="K4344" s="12"/>
      <c r="L4344" s="12"/>
      <c r="M4344" s="12"/>
      <c r="N4344" s="12"/>
      <c r="O4344" s="12"/>
      <c r="P4344" s="12"/>
      <c r="Q4344" s="12"/>
      <c r="R4344" s="12"/>
      <c r="S4344" s="12"/>
      <c r="T4344" s="12"/>
      <c r="U4344" s="12"/>
      <c r="V4344" s="12"/>
      <c r="W4344" s="12"/>
      <c r="X4344" s="12"/>
      <c r="Y4344" s="12"/>
      <c r="Z4344" s="12"/>
      <c r="AA4344" s="12"/>
      <c r="AB4344" s="12"/>
      <c r="AC4344" s="12"/>
      <c r="AD4344" s="12"/>
      <c r="AE4344" s="12"/>
      <c r="AF4344" s="12"/>
      <c r="AG4344" s="12"/>
      <c r="AH4344" s="12"/>
      <c r="AI4344" s="12"/>
      <c r="AJ4344" s="12"/>
      <c r="AK4344" s="12"/>
      <c r="AL4344" s="12"/>
      <c r="AM4344" s="12"/>
      <c r="AN4344" s="12"/>
      <c r="AO4344" s="12"/>
      <c r="AP4344" s="12"/>
      <c r="AQ4344" s="12"/>
      <c r="AR4344" s="12"/>
      <c r="AS4344" s="12"/>
      <c r="AT4344" s="12"/>
      <c r="AU4344" s="12"/>
      <c r="AV4344" s="12"/>
      <c r="AW4344" s="12"/>
      <c r="AX4344" s="12"/>
      <c r="AY4344" s="12"/>
      <c r="AZ4344" s="12"/>
      <c r="BA4344" s="12"/>
      <c r="BB4344" s="12"/>
      <c r="BC4344" s="12"/>
      <c r="BD4344" s="12"/>
      <c r="BE4344" s="12"/>
      <c r="BF4344" s="12"/>
      <c r="BG4344" s="12"/>
      <c r="BH4344" s="12"/>
      <c r="BI4344" s="12"/>
      <c r="BJ4344" s="12"/>
      <c r="BK4344" s="12"/>
      <c r="BL4344" s="12"/>
      <c r="BM4344" s="12"/>
      <c r="BN4344" s="12"/>
      <c r="BO4344" s="12"/>
      <c r="BP4344" s="12"/>
      <c r="BQ4344" s="12"/>
      <c r="BR4344" s="12"/>
      <c r="BS4344" s="12"/>
      <c r="BT4344" s="12"/>
      <c r="BU4344" s="12"/>
      <c r="BV4344" s="12"/>
      <c r="BW4344" s="12"/>
      <c r="BX4344" s="12"/>
      <c r="BY4344" s="12"/>
      <c r="BZ4344" s="12"/>
      <c r="CA4344" s="12"/>
      <c r="CB4344" s="12"/>
      <c r="CC4344" s="12"/>
      <c r="CD4344" s="12"/>
      <c r="CE4344" s="12"/>
      <c r="CF4344" s="12"/>
      <c r="CG4344" s="12"/>
      <c r="CH4344" s="12"/>
      <c r="CI4344" s="12"/>
      <c r="CJ4344" s="12"/>
      <c r="CK4344" s="12"/>
      <c r="CL4344" s="12"/>
      <c r="CM4344" s="12"/>
      <c r="CN4344" s="12"/>
      <c r="CO4344" s="12"/>
      <c r="CP4344" s="12"/>
      <c r="CQ4344" s="12"/>
      <c r="CR4344" s="12"/>
      <c r="CS4344" s="12"/>
      <c r="CT4344" s="12"/>
      <c r="CU4344" s="12"/>
      <c r="CV4344" s="12"/>
      <c r="CW4344" s="12"/>
      <c r="CX4344" s="12"/>
      <c r="CY4344" s="12"/>
      <c r="CZ4344" s="12"/>
      <c r="DA4344" s="12"/>
      <c r="DB4344" s="12"/>
      <c r="DC4344" s="12"/>
      <c r="DD4344" s="12"/>
      <c r="DE4344" s="12"/>
      <c r="DF4344" s="12"/>
      <c r="DG4344" s="12"/>
      <c r="DH4344" s="12"/>
      <c r="DI4344" s="12"/>
      <c r="DJ4344" s="12"/>
      <c r="DK4344" s="12"/>
      <c r="DL4344" s="12"/>
      <c r="DM4344" s="12"/>
      <c r="DN4344" s="12"/>
      <c r="DO4344" s="12"/>
      <c r="DP4344" s="12"/>
      <c r="DQ4344" s="12"/>
      <c r="DR4344" s="12"/>
      <c r="DS4344" s="12"/>
      <c r="DT4344" s="12"/>
      <c r="DU4344" s="12"/>
      <c r="DV4344" s="12"/>
    </row>
    <row r="4345" spans="1:126" s="14" customFormat="1" ht="45.75" thickBot="1" x14ac:dyDescent="0.3">
      <c r="A4345" s="12"/>
      <c r="B4345" s="13">
        <f t="shared" si="70"/>
        <v>4336</v>
      </c>
      <c r="C4345" s="2" t="s">
        <v>3814</v>
      </c>
      <c r="D4345" s="9">
        <v>8438</v>
      </c>
      <c r="E4345" s="2" t="s">
        <v>5224</v>
      </c>
      <c r="F4345" s="2" t="s">
        <v>4500</v>
      </c>
      <c r="G4345" s="2" t="s">
        <v>4499</v>
      </c>
      <c r="H4345" s="2" t="s">
        <v>334</v>
      </c>
      <c r="J4345" s="12"/>
      <c r="K4345" s="12"/>
      <c r="L4345" s="12"/>
      <c r="M4345" s="12"/>
      <c r="N4345" s="12"/>
      <c r="O4345" s="12"/>
      <c r="P4345" s="12"/>
      <c r="Q4345" s="12"/>
      <c r="R4345" s="12"/>
      <c r="S4345" s="12"/>
      <c r="T4345" s="12"/>
      <c r="U4345" s="12"/>
      <c r="V4345" s="12"/>
      <c r="W4345" s="12"/>
      <c r="X4345" s="12"/>
      <c r="Y4345" s="12"/>
      <c r="Z4345" s="12"/>
      <c r="AA4345" s="12"/>
      <c r="AB4345" s="12"/>
      <c r="AC4345" s="12"/>
      <c r="AD4345" s="12"/>
      <c r="AE4345" s="12"/>
      <c r="AF4345" s="12"/>
      <c r="AG4345" s="12"/>
      <c r="AH4345" s="12"/>
      <c r="AI4345" s="12"/>
      <c r="AJ4345" s="12"/>
      <c r="AK4345" s="12"/>
      <c r="AL4345" s="12"/>
      <c r="AM4345" s="12"/>
      <c r="AN4345" s="12"/>
      <c r="AO4345" s="12"/>
      <c r="AP4345" s="12"/>
      <c r="AQ4345" s="12"/>
      <c r="AR4345" s="12"/>
      <c r="AS4345" s="12"/>
      <c r="AT4345" s="12"/>
      <c r="AU4345" s="12"/>
      <c r="AV4345" s="12"/>
      <c r="AW4345" s="12"/>
      <c r="AX4345" s="12"/>
      <c r="AY4345" s="12"/>
      <c r="AZ4345" s="12"/>
      <c r="BA4345" s="12"/>
      <c r="BB4345" s="12"/>
      <c r="BC4345" s="12"/>
      <c r="BD4345" s="12"/>
      <c r="BE4345" s="12"/>
      <c r="BF4345" s="12"/>
      <c r="BG4345" s="12"/>
      <c r="BH4345" s="12"/>
      <c r="BI4345" s="12"/>
      <c r="BJ4345" s="12"/>
      <c r="BK4345" s="12"/>
      <c r="BL4345" s="12"/>
      <c r="BM4345" s="12"/>
      <c r="BN4345" s="12"/>
      <c r="BO4345" s="12"/>
      <c r="BP4345" s="12"/>
      <c r="BQ4345" s="12"/>
      <c r="BR4345" s="12"/>
      <c r="BS4345" s="12"/>
      <c r="BT4345" s="12"/>
      <c r="BU4345" s="12"/>
      <c r="BV4345" s="12"/>
      <c r="BW4345" s="12"/>
      <c r="BX4345" s="12"/>
      <c r="BY4345" s="12"/>
      <c r="BZ4345" s="12"/>
      <c r="CA4345" s="12"/>
      <c r="CB4345" s="12"/>
      <c r="CC4345" s="12"/>
      <c r="CD4345" s="12"/>
      <c r="CE4345" s="12"/>
      <c r="CF4345" s="12"/>
      <c r="CG4345" s="12"/>
      <c r="CH4345" s="12"/>
      <c r="CI4345" s="12"/>
      <c r="CJ4345" s="12"/>
      <c r="CK4345" s="12"/>
      <c r="CL4345" s="12"/>
      <c r="CM4345" s="12"/>
      <c r="CN4345" s="12"/>
      <c r="CO4345" s="12"/>
      <c r="CP4345" s="12"/>
      <c r="CQ4345" s="12"/>
      <c r="CR4345" s="12"/>
      <c r="CS4345" s="12"/>
      <c r="CT4345" s="12"/>
      <c r="CU4345" s="12"/>
      <c r="CV4345" s="12"/>
      <c r="CW4345" s="12"/>
      <c r="CX4345" s="12"/>
      <c r="CY4345" s="12"/>
      <c r="CZ4345" s="12"/>
      <c r="DA4345" s="12"/>
      <c r="DB4345" s="12"/>
      <c r="DC4345" s="12"/>
      <c r="DD4345" s="12"/>
      <c r="DE4345" s="12"/>
      <c r="DF4345" s="12"/>
      <c r="DG4345" s="12"/>
      <c r="DH4345" s="12"/>
      <c r="DI4345" s="12"/>
      <c r="DJ4345" s="12"/>
      <c r="DK4345" s="12"/>
      <c r="DL4345" s="12"/>
      <c r="DM4345" s="12"/>
      <c r="DN4345" s="12"/>
      <c r="DO4345" s="12"/>
      <c r="DP4345" s="12"/>
      <c r="DQ4345" s="12"/>
      <c r="DR4345" s="12"/>
      <c r="DS4345" s="12"/>
      <c r="DT4345" s="12"/>
      <c r="DU4345" s="12"/>
      <c r="DV4345" s="12"/>
    </row>
    <row r="4346" spans="1:126" s="14" customFormat="1" ht="60.75" thickBot="1" x14ac:dyDescent="0.3">
      <c r="A4346" s="12"/>
      <c r="B4346" s="13">
        <f t="shared" si="70"/>
        <v>4337</v>
      </c>
      <c r="C4346" s="2" t="s">
        <v>3814</v>
      </c>
      <c r="D4346" s="9">
        <v>8438</v>
      </c>
      <c r="E4346" s="2" t="s">
        <v>4481</v>
      </c>
      <c r="F4346" s="2" t="s">
        <v>4501</v>
      </c>
      <c r="G4346" s="2" t="s">
        <v>4502</v>
      </c>
      <c r="H4346" s="2" t="s">
        <v>334</v>
      </c>
      <c r="J4346" s="12"/>
      <c r="K4346" s="12"/>
      <c r="L4346" s="12"/>
      <c r="M4346" s="12"/>
      <c r="N4346" s="12"/>
      <c r="O4346" s="12"/>
      <c r="P4346" s="12"/>
      <c r="Q4346" s="12"/>
      <c r="R4346" s="12"/>
      <c r="S4346" s="12"/>
      <c r="T4346" s="12"/>
      <c r="U4346" s="12"/>
      <c r="V4346" s="12"/>
      <c r="W4346" s="12"/>
      <c r="X4346" s="12"/>
      <c r="Y4346" s="12"/>
      <c r="Z4346" s="12"/>
      <c r="AA4346" s="12"/>
      <c r="AB4346" s="12"/>
      <c r="AC4346" s="12"/>
      <c r="AD4346" s="12"/>
      <c r="AE4346" s="12"/>
      <c r="AF4346" s="12"/>
      <c r="AG4346" s="12"/>
      <c r="AH4346" s="12"/>
      <c r="AI4346" s="12"/>
      <c r="AJ4346" s="12"/>
      <c r="AK4346" s="12"/>
      <c r="AL4346" s="12"/>
      <c r="AM4346" s="12"/>
      <c r="AN4346" s="12"/>
      <c r="AO4346" s="12"/>
      <c r="AP4346" s="12"/>
      <c r="AQ4346" s="12"/>
      <c r="AR4346" s="12"/>
      <c r="AS4346" s="12"/>
      <c r="AT4346" s="12"/>
      <c r="AU4346" s="12"/>
      <c r="AV4346" s="12"/>
      <c r="AW4346" s="12"/>
      <c r="AX4346" s="12"/>
      <c r="AY4346" s="12"/>
      <c r="AZ4346" s="12"/>
      <c r="BA4346" s="12"/>
      <c r="BB4346" s="12"/>
      <c r="BC4346" s="12"/>
      <c r="BD4346" s="12"/>
      <c r="BE4346" s="12"/>
      <c r="BF4346" s="12"/>
      <c r="BG4346" s="12"/>
      <c r="BH4346" s="12"/>
      <c r="BI4346" s="12"/>
      <c r="BJ4346" s="12"/>
      <c r="BK4346" s="12"/>
      <c r="BL4346" s="12"/>
      <c r="BM4346" s="12"/>
      <c r="BN4346" s="12"/>
      <c r="BO4346" s="12"/>
      <c r="BP4346" s="12"/>
      <c r="BQ4346" s="12"/>
      <c r="BR4346" s="12"/>
      <c r="BS4346" s="12"/>
      <c r="BT4346" s="12"/>
      <c r="BU4346" s="12"/>
      <c r="BV4346" s="12"/>
      <c r="BW4346" s="12"/>
      <c r="BX4346" s="12"/>
      <c r="BY4346" s="12"/>
      <c r="BZ4346" s="12"/>
      <c r="CA4346" s="12"/>
      <c r="CB4346" s="12"/>
      <c r="CC4346" s="12"/>
      <c r="CD4346" s="12"/>
      <c r="CE4346" s="12"/>
      <c r="CF4346" s="12"/>
      <c r="CG4346" s="12"/>
      <c r="CH4346" s="12"/>
      <c r="CI4346" s="12"/>
      <c r="CJ4346" s="12"/>
      <c r="CK4346" s="12"/>
      <c r="CL4346" s="12"/>
      <c r="CM4346" s="12"/>
      <c r="CN4346" s="12"/>
      <c r="CO4346" s="12"/>
      <c r="CP4346" s="12"/>
      <c r="CQ4346" s="12"/>
      <c r="CR4346" s="12"/>
      <c r="CS4346" s="12"/>
      <c r="CT4346" s="12"/>
      <c r="CU4346" s="12"/>
      <c r="CV4346" s="12"/>
      <c r="CW4346" s="12"/>
      <c r="CX4346" s="12"/>
      <c r="CY4346" s="12"/>
      <c r="CZ4346" s="12"/>
      <c r="DA4346" s="12"/>
      <c r="DB4346" s="12"/>
      <c r="DC4346" s="12"/>
      <c r="DD4346" s="12"/>
      <c r="DE4346" s="12"/>
      <c r="DF4346" s="12"/>
      <c r="DG4346" s="12"/>
      <c r="DH4346" s="12"/>
      <c r="DI4346" s="12"/>
      <c r="DJ4346" s="12"/>
      <c r="DK4346" s="12"/>
      <c r="DL4346" s="12"/>
      <c r="DM4346" s="12"/>
      <c r="DN4346" s="12"/>
      <c r="DO4346" s="12"/>
      <c r="DP4346" s="12"/>
      <c r="DQ4346" s="12"/>
      <c r="DR4346" s="12"/>
      <c r="DS4346" s="12"/>
      <c r="DT4346" s="12"/>
      <c r="DU4346" s="12"/>
      <c r="DV4346" s="12"/>
    </row>
    <row r="4347" spans="1:126" s="14" customFormat="1" ht="75.75" thickBot="1" x14ac:dyDescent="0.3">
      <c r="A4347" s="12"/>
      <c r="B4347" s="13">
        <f t="shared" si="70"/>
        <v>4338</v>
      </c>
      <c r="C4347" s="2" t="s">
        <v>3814</v>
      </c>
      <c r="D4347" s="9">
        <v>8438</v>
      </c>
      <c r="E4347" s="2" t="s">
        <v>4685</v>
      </c>
      <c r="F4347" s="2" t="s">
        <v>4504</v>
      </c>
      <c r="G4347" s="2" t="s">
        <v>4503</v>
      </c>
      <c r="H4347" s="2" t="s">
        <v>334</v>
      </c>
      <c r="J4347" s="12"/>
      <c r="K4347" s="12"/>
      <c r="L4347" s="12"/>
      <c r="M4347" s="12"/>
      <c r="N4347" s="12"/>
      <c r="O4347" s="12"/>
      <c r="P4347" s="12"/>
      <c r="Q4347" s="12"/>
      <c r="R4347" s="12"/>
      <c r="S4347" s="12"/>
      <c r="T4347" s="12"/>
      <c r="U4347" s="12"/>
      <c r="V4347" s="12"/>
      <c r="W4347" s="12"/>
      <c r="X4347" s="12"/>
      <c r="Y4347" s="12"/>
      <c r="Z4347" s="12"/>
      <c r="AA4347" s="12"/>
      <c r="AB4347" s="12"/>
      <c r="AC4347" s="12"/>
      <c r="AD4347" s="12"/>
      <c r="AE4347" s="12"/>
      <c r="AF4347" s="12"/>
      <c r="AG4347" s="12"/>
      <c r="AH4347" s="12"/>
      <c r="AI4347" s="12"/>
      <c r="AJ4347" s="12"/>
      <c r="AK4347" s="12"/>
      <c r="AL4347" s="12"/>
      <c r="AM4347" s="12"/>
      <c r="AN4347" s="12"/>
      <c r="AO4347" s="12"/>
      <c r="AP4347" s="12"/>
      <c r="AQ4347" s="12"/>
      <c r="AR4347" s="12"/>
      <c r="AS4347" s="12"/>
      <c r="AT4347" s="12"/>
      <c r="AU4347" s="12"/>
      <c r="AV4347" s="12"/>
      <c r="AW4347" s="12"/>
      <c r="AX4347" s="12"/>
      <c r="AY4347" s="12"/>
      <c r="AZ4347" s="12"/>
      <c r="BA4347" s="12"/>
      <c r="BB4347" s="12"/>
      <c r="BC4347" s="12"/>
      <c r="BD4347" s="12"/>
      <c r="BE4347" s="12"/>
      <c r="BF4347" s="12"/>
      <c r="BG4347" s="12"/>
      <c r="BH4347" s="12"/>
      <c r="BI4347" s="12"/>
      <c r="BJ4347" s="12"/>
      <c r="BK4347" s="12"/>
      <c r="BL4347" s="12"/>
      <c r="BM4347" s="12"/>
      <c r="BN4347" s="12"/>
      <c r="BO4347" s="12"/>
      <c r="BP4347" s="12"/>
      <c r="BQ4347" s="12"/>
      <c r="BR4347" s="12"/>
      <c r="BS4347" s="12"/>
      <c r="BT4347" s="12"/>
      <c r="BU4347" s="12"/>
      <c r="BV4347" s="12"/>
      <c r="BW4347" s="12"/>
      <c r="BX4347" s="12"/>
      <c r="BY4347" s="12"/>
      <c r="BZ4347" s="12"/>
      <c r="CA4347" s="12"/>
      <c r="CB4347" s="12"/>
      <c r="CC4347" s="12"/>
      <c r="CD4347" s="12"/>
      <c r="CE4347" s="12"/>
      <c r="CF4347" s="12"/>
      <c r="CG4347" s="12"/>
      <c r="CH4347" s="12"/>
      <c r="CI4347" s="12"/>
      <c r="CJ4347" s="12"/>
      <c r="CK4347" s="12"/>
      <c r="CL4347" s="12"/>
      <c r="CM4347" s="12"/>
      <c r="CN4347" s="12"/>
      <c r="CO4347" s="12"/>
      <c r="CP4347" s="12"/>
      <c r="CQ4347" s="12"/>
      <c r="CR4347" s="12"/>
      <c r="CS4347" s="12"/>
      <c r="CT4347" s="12"/>
      <c r="CU4347" s="12"/>
      <c r="CV4347" s="12"/>
      <c r="CW4347" s="12"/>
      <c r="CX4347" s="12"/>
      <c r="CY4347" s="12"/>
      <c r="CZ4347" s="12"/>
      <c r="DA4347" s="12"/>
      <c r="DB4347" s="12"/>
      <c r="DC4347" s="12"/>
      <c r="DD4347" s="12"/>
      <c r="DE4347" s="12"/>
      <c r="DF4347" s="12"/>
      <c r="DG4347" s="12"/>
      <c r="DH4347" s="12"/>
      <c r="DI4347" s="12"/>
      <c r="DJ4347" s="12"/>
      <c r="DK4347" s="12"/>
      <c r="DL4347" s="12"/>
      <c r="DM4347" s="12"/>
      <c r="DN4347" s="12"/>
      <c r="DO4347" s="12"/>
      <c r="DP4347" s="12"/>
      <c r="DQ4347" s="12"/>
      <c r="DR4347" s="12"/>
      <c r="DS4347" s="12"/>
      <c r="DT4347" s="12"/>
      <c r="DU4347" s="12"/>
      <c r="DV4347" s="12"/>
    </row>
    <row r="4348" spans="1:126" s="14" customFormat="1" ht="60.75" thickBot="1" x14ac:dyDescent="0.3">
      <c r="A4348" s="12"/>
      <c r="B4348" s="13">
        <f t="shared" si="70"/>
        <v>4339</v>
      </c>
      <c r="C4348" s="2" t="s">
        <v>3814</v>
      </c>
      <c r="D4348" s="9">
        <v>8438</v>
      </c>
      <c r="E4348" s="2" t="s">
        <v>4481</v>
      </c>
      <c r="F4348" s="2" t="s">
        <v>4505</v>
      </c>
      <c r="G4348" s="2" t="s">
        <v>4506</v>
      </c>
      <c r="H4348" s="2" t="s">
        <v>334</v>
      </c>
      <c r="J4348" s="12"/>
      <c r="K4348" s="12"/>
      <c r="L4348" s="12"/>
      <c r="M4348" s="12"/>
      <c r="N4348" s="12"/>
      <c r="O4348" s="12"/>
      <c r="P4348" s="12"/>
      <c r="Q4348" s="12"/>
      <c r="R4348" s="12"/>
      <c r="S4348" s="12"/>
      <c r="T4348" s="12"/>
      <c r="U4348" s="12"/>
      <c r="V4348" s="12"/>
      <c r="W4348" s="12"/>
      <c r="X4348" s="12"/>
      <c r="Y4348" s="12"/>
      <c r="Z4348" s="12"/>
      <c r="AA4348" s="12"/>
      <c r="AB4348" s="12"/>
      <c r="AC4348" s="12"/>
      <c r="AD4348" s="12"/>
      <c r="AE4348" s="12"/>
      <c r="AF4348" s="12"/>
      <c r="AG4348" s="12"/>
      <c r="AH4348" s="12"/>
      <c r="AI4348" s="12"/>
      <c r="AJ4348" s="12"/>
      <c r="AK4348" s="12"/>
      <c r="AL4348" s="12"/>
      <c r="AM4348" s="12"/>
      <c r="AN4348" s="12"/>
      <c r="AO4348" s="12"/>
      <c r="AP4348" s="12"/>
      <c r="AQ4348" s="12"/>
      <c r="AR4348" s="12"/>
      <c r="AS4348" s="12"/>
      <c r="AT4348" s="12"/>
      <c r="AU4348" s="12"/>
      <c r="AV4348" s="12"/>
      <c r="AW4348" s="12"/>
      <c r="AX4348" s="12"/>
      <c r="AY4348" s="12"/>
      <c r="AZ4348" s="12"/>
      <c r="BA4348" s="12"/>
      <c r="BB4348" s="12"/>
      <c r="BC4348" s="12"/>
      <c r="BD4348" s="12"/>
      <c r="BE4348" s="12"/>
      <c r="BF4348" s="12"/>
      <c r="BG4348" s="12"/>
      <c r="BH4348" s="12"/>
      <c r="BI4348" s="12"/>
      <c r="BJ4348" s="12"/>
      <c r="BK4348" s="12"/>
      <c r="BL4348" s="12"/>
      <c r="BM4348" s="12"/>
      <c r="BN4348" s="12"/>
      <c r="BO4348" s="12"/>
      <c r="BP4348" s="12"/>
      <c r="BQ4348" s="12"/>
      <c r="BR4348" s="12"/>
      <c r="BS4348" s="12"/>
      <c r="BT4348" s="12"/>
      <c r="BU4348" s="12"/>
      <c r="BV4348" s="12"/>
      <c r="BW4348" s="12"/>
      <c r="BX4348" s="12"/>
      <c r="BY4348" s="12"/>
      <c r="BZ4348" s="12"/>
      <c r="CA4348" s="12"/>
      <c r="CB4348" s="12"/>
      <c r="CC4348" s="12"/>
      <c r="CD4348" s="12"/>
      <c r="CE4348" s="12"/>
      <c r="CF4348" s="12"/>
      <c r="CG4348" s="12"/>
      <c r="CH4348" s="12"/>
      <c r="CI4348" s="12"/>
      <c r="CJ4348" s="12"/>
      <c r="CK4348" s="12"/>
      <c r="CL4348" s="12"/>
      <c r="CM4348" s="12"/>
      <c r="CN4348" s="12"/>
      <c r="CO4348" s="12"/>
      <c r="CP4348" s="12"/>
      <c r="CQ4348" s="12"/>
      <c r="CR4348" s="12"/>
      <c r="CS4348" s="12"/>
      <c r="CT4348" s="12"/>
      <c r="CU4348" s="12"/>
      <c r="CV4348" s="12"/>
      <c r="CW4348" s="12"/>
      <c r="CX4348" s="12"/>
      <c r="CY4348" s="12"/>
      <c r="CZ4348" s="12"/>
      <c r="DA4348" s="12"/>
      <c r="DB4348" s="12"/>
      <c r="DC4348" s="12"/>
      <c r="DD4348" s="12"/>
      <c r="DE4348" s="12"/>
      <c r="DF4348" s="12"/>
      <c r="DG4348" s="12"/>
      <c r="DH4348" s="12"/>
      <c r="DI4348" s="12"/>
      <c r="DJ4348" s="12"/>
      <c r="DK4348" s="12"/>
      <c r="DL4348" s="12"/>
      <c r="DM4348" s="12"/>
      <c r="DN4348" s="12"/>
      <c r="DO4348" s="12"/>
      <c r="DP4348" s="12"/>
      <c r="DQ4348" s="12"/>
      <c r="DR4348" s="12"/>
      <c r="DS4348" s="12"/>
      <c r="DT4348" s="12"/>
      <c r="DU4348" s="12"/>
      <c r="DV4348" s="12"/>
    </row>
    <row r="4349" spans="1:126" s="14" customFormat="1" ht="75.75" thickBot="1" x14ac:dyDescent="0.3">
      <c r="A4349" s="12"/>
      <c r="B4349" s="13">
        <f t="shared" si="70"/>
        <v>4340</v>
      </c>
      <c r="C4349" s="2" t="s">
        <v>3814</v>
      </c>
      <c r="D4349" s="9">
        <v>8438</v>
      </c>
      <c r="E4349" s="2" t="s">
        <v>4481</v>
      </c>
      <c r="F4349" s="2" t="s">
        <v>4507</v>
      </c>
      <c r="G4349" s="2" t="s">
        <v>4508</v>
      </c>
      <c r="H4349" s="2" t="s">
        <v>334</v>
      </c>
      <c r="J4349" s="12"/>
      <c r="K4349" s="12"/>
      <c r="L4349" s="12"/>
      <c r="M4349" s="12"/>
      <c r="N4349" s="12"/>
      <c r="O4349" s="12"/>
      <c r="P4349" s="12"/>
      <c r="Q4349" s="12"/>
      <c r="R4349" s="12"/>
      <c r="S4349" s="12"/>
      <c r="T4349" s="12"/>
      <c r="U4349" s="12"/>
      <c r="V4349" s="12"/>
      <c r="W4349" s="12"/>
      <c r="X4349" s="12"/>
      <c r="Y4349" s="12"/>
      <c r="Z4349" s="12"/>
      <c r="AA4349" s="12"/>
      <c r="AB4349" s="12"/>
      <c r="AC4349" s="12"/>
      <c r="AD4349" s="12"/>
      <c r="AE4349" s="12"/>
      <c r="AF4349" s="12"/>
      <c r="AG4349" s="12"/>
      <c r="AH4349" s="12"/>
      <c r="AI4349" s="12"/>
      <c r="AJ4349" s="12"/>
      <c r="AK4349" s="12"/>
      <c r="AL4349" s="12"/>
      <c r="AM4349" s="12"/>
      <c r="AN4349" s="12"/>
      <c r="AO4349" s="12"/>
      <c r="AP4349" s="12"/>
      <c r="AQ4349" s="12"/>
      <c r="AR4349" s="12"/>
      <c r="AS4349" s="12"/>
      <c r="AT4349" s="12"/>
      <c r="AU4349" s="12"/>
      <c r="AV4349" s="12"/>
      <c r="AW4349" s="12"/>
      <c r="AX4349" s="12"/>
      <c r="AY4349" s="12"/>
      <c r="AZ4349" s="12"/>
      <c r="BA4349" s="12"/>
      <c r="BB4349" s="12"/>
      <c r="BC4349" s="12"/>
      <c r="BD4349" s="12"/>
      <c r="BE4349" s="12"/>
      <c r="BF4349" s="12"/>
      <c r="BG4349" s="12"/>
      <c r="BH4349" s="12"/>
      <c r="BI4349" s="12"/>
      <c r="BJ4349" s="12"/>
      <c r="BK4349" s="12"/>
      <c r="BL4349" s="12"/>
      <c r="BM4349" s="12"/>
      <c r="BN4349" s="12"/>
      <c r="BO4349" s="12"/>
      <c r="BP4349" s="12"/>
      <c r="BQ4349" s="12"/>
      <c r="BR4349" s="12"/>
      <c r="BS4349" s="12"/>
      <c r="BT4349" s="12"/>
      <c r="BU4349" s="12"/>
      <c r="BV4349" s="12"/>
      <c r="BW4349" s="12"/>
      <c r="BX4349" s="12"/>
      <c r="BY4349" s="12"/>
      <c r="BZ4349" s="12"/>
      <c r="CA4349" s="12"/>
      <c r="CB4349" s="12"/>
      <c r="CC4349" s="12"/>
      <c r="CD4349" s="12"/>
      <c r="CE4349" s="12"/>
      <c r="CF4349" s="12"/>
      <c r="CG4349" s="12"/>
      <c r="CH4349" s="12"/>
      <c r="CI4349" s="12"/>
      <c r="CJ4349" s="12"/>
      <c r="CK4349" s="12"/>
      <c r="CL4349" s="12"/>
      <c r="CM4349" s="12"/>
      <c r="CN4349" s="12"/>
      <c r="CO4349" s="12"/>
      <c r="CP4349" s="12"/>
      <c r="CQ4349" s="12"/>
      <c r="CR4349" s="12"/>
      <c r="CS4349" s="12"/>
      <c r="CT4349" s="12"/>
      <c r="CU4349" s="12"/>
      <c r="CV4349" s="12"/>
      <c r="CW4349" s="12"/>
      <c r="CX4349" s="12"/>
      <c r="CY4349" s="12"/>
      <c r="CZ4349" s="12"/>
      <c r="DA4349" s="12"/>
      <c r="DB4349" s="12"/>
      <c r="DC4349" s="12"/>
      <c r="DD4349" s="12"/>
      <c r="DE4349" s="12"/>
      <c r="DF4349" s="12"/>
      <c r="DG4349" s="12"/>
      <c r="DH4349" s="12"/>
      <c r="DI4349" s="12"/>
      <c r="DJ4349" s="12"/>
      <c r="DK4349" s="12"/>
      <c r="DL4349" s="12"/>
      <c r="DM4349" s="12"/>
      <c r="DN4349" s="12"/>
      <c r="DO4349" s="12"/>
      <c r="DP4349" s="12"/>
      <c r="DQ4349" s="12"/>
      <c r="DR4349" s="12"/>
      <c r="DS4349" s="12"/>
      <c r="DT4349" s="12"/>
      <c r="DU4349" s="12"/>
      <c r="DV4349" s="12"/>
    </row>
    <row r="4350" spans="1:126" s="14" customFormat="1" ht="60.75" thickBot="1" x14ac:dyDescent="0.3">
      <c r="A4350" s="12"/>
      <c r="B4350" s="13">
        <f t="shared" si="70"/>
        <v>4341</v>
      </c>
      <c r="C4350" s="2" t="s">
        <v>3814</v>
      </c>
      <c r="D4350" s="9">
        <v>8438</v>
      </c>
      <c r="E4350" s="2" t="s">
        <v>4481</v>
      </c>
      <c r="F4350" s="2" t="s">
        <v>6961</v>
      </c>
      <c r="G4350" s="2" t="s">
        <v>6124</v>
      </c>
      <c r="H4350" s="2" t="s">
        <v>334</v>
      </c>
      <c r="J4350" s="12"/>
      <c r="K4350" s="12"/>
      <c r="L4350" s="12"/>
      <c r="M4350" s="12"/>
      <c r="N4350" s="12"/>
      <c r="O4350" s="12"/>
      <c r="P4350" s="12"/>
      <c r="Q4350" s="12"/>
      <c r="R4350" s="12"/>
      <c r="S4350" s="12"/>
      <c r="T4350" s="12"/>
      <c r="U4350" s="12"/>
      <c r="V4350" s="12"/>
      <c r="W4350" s="12"/>
      <c r="X4350" s="12"/>
      <c r="Y4350" s="12"/>
      <c r="Z4350" s="12"/>
      <c r="AA4350" s="12"/>
      <c r="AB4350" s="12"/>
      <c r="AC4350" s="12"/>
      <c r="AD4350" s="12"/>
      <c r="AE4350" s="12"/>
      <c r="AF4350" s="12"/>
      <c r="AG4350" s="12"/>
      <c r="AH4350" s="12"/>
      <c r="AI4350" s="12"/>
      <c r="AJ4350" s="12"/>
      <c r="AK4350" s="12"/>
      <c r="AL4350" s="12"/>
      <c r="AM4350" s="12"/>
      <c r="AN4350" s="12"/>
      <c r="AO4350" s="12"/>
      <c r="AP4350" s="12"/>
      <c r="AQ4350" s="12"/>
      <c r="AR4350" s="12"/>
      <c r="AS4350" s="12"/>
      <c r="AT4350" s="12"/>
      <c r="AU4350" s="12"/>
      <c r="AV4350" s="12"/>
      <c r="AW4350" s="12"/>
      <c r="AX4350" s="12"/>
      <c r="AY4350" s="12"/>
      <c r="AZ4350" s="12"/>
      <c r="BA4350" s="12"/>
      <c r="BB4350" s="12"/>
      <c r="BC4350" s="12"/>
      <c r="BD4350" s="12"/>
      <c r="BE4350" s="12"/>
      <c r="BF4350" s="12"/>
      <c r="BG4350" s="12"/>
      <c r="BH4350" s="12"/>
      <c r="BI4350" s="12"/>
      <c r="BJ4350" s="12"/>
      <c r="BK4350" s="12"/>
      <c r="BL4350" s="12"/>
      <c r="BM4350" s="12"/>
      <c r="BN4350" s="12"/>
      <c r="BO4350" s="12"/>
      <c r="BP4350" s="12"/>
      <c r="BQ4350" s="12"/>
      <c r="BR4350" s="12"/>
      <c r="BS4350" s="12"/>
      <c r="BT4350" s="12"/>
      <c r="BU4350" s="12"/>
      <c r="BV4350" s="12"/>
      <c r="BW4350" s="12"/>
      <c r="BX4350" s="12"/>
      <c r="BY4350" s="12"/>
      <c r="BZ4350" s="12"/>
      <c r="CA4350" s="12"/>
      <c r="CB4350" s="12"/>
      <c r="CC4350" s="12"/>
      <c r="CD4350" s="12"/>
      <c r="CE4350" s="12"/>
      <c r="CF4350" s="12"/>
      <c r="CG4350" s="12"/>
      <c r="CH4350" s="12"/>
      <c r="CI4350" s="12"/>
      <c r="CJ4350" s="12"/>
      <c r="CK4350" s="12"/>
      <c r="CL4350" s="12"/>
      <c r="CM4350" s="12"/>
      <c r="CN4350" s="12"/>
      <c r="CO4350" s="12"/>
      <c r="CP4350" s="12"/>
      <c r="CQ4350" s="12"/>
      <c r="CR4350" s="12"/>
      <c r="CS4350" s="12"/>
      <c r="CT4350" s="12"/>
      <c r="CU4350" s="12"/>
      <c r="CV4350" s="12"/>
      <c r="CW4350" s="12"/>
      <c r="CX4350" s="12"/>
      <c r="CY4350" s="12"/>
      <c r="CZ4350" s="12"/>
      <c r="DA4350" s="12"/>
      <c r="DB4350" s="12"/>
      <c r="DC4350" s="12"/>
      <c r="DD4350" s="12"/>
      <c r="DE4350" s="12"/>
      <c r="DF4350" s="12"/>
      <c r="DG4350" s="12"/>
      <c r="DH4350" s="12"/>
      <c r="DI4350" s="12"/>
      <c r="DJ4350" s="12"/>
      <c r="DK4350" s="12"/>
      <c r="DL4350" s="12"/>
      <c r="DM4350" s="12"/>
      <c r="DN4350" s="12"/>
      <c r="DO4350" s="12"/>
      <c r="DP4350" s="12"/>
      <c r="DQ4350" s="12"/>
      <c r="DR4350" s="12"/>
      <c r="DS4350" s="12"/>
      <c r="DT4350" s="12"/>
      <c r="DU4350" s="12"/>
      <c r="DV4350" s="12"/>
    </row>
    <row r="4351" spans="1:126" s="14" customFormat="1" ht="60.75" thickBot="1" x14ac:dyDescent="0.3">
      <c r="A4351" s="12"/>
      <c r="B4351" s="13">
        <f t="shared" si="70"/>
        <v>4342</v>
      </c>
      <c r="C4351" s="2" t="s">
        <v>3814</v>
      </c>
      <c r="D4351" s="9">
        <v>8438</v>
      </c>
      <c r="E4351" s="2" t="s">
        <v>5225</v>
      </c>
      <c r="F4351" s="2" t="s">
        <v>4686</v>
      </c>
      <c r="G4351" s="2" t="s">
        <v>4509</v>
      </c>
      <c r="H4351" s="2" t="s">
        <v>334</v>
      </c>
      <c r="J4351" s="12"/>
      <c r="K4351" s="12"/>
      <c r="L4351" s="12"/>
      <c r="M4351" s="12"/>
      <c r="N4351" s="12"/>
      <c r="O4351" s="12"/>
      <c r="P4351" s="12"/>
      <c r="Q4351" s="12"/>
      <c r="R4351" s="12"/>
      <c r="S4351" s="12"/>
      <c r="T4351" s="12"/>
      <c r="U4351" s="12"/>
      <c r="V4351" s="12"/>
      <c r="W4351" s="12"/>
      <c r="X4351" s="12"/>
      <c r="Y4351" s="12"/>
      <c r="Z4351" s="12"/>
      <c r="AA4351" s="12"/>
      <c r="AB4351" s="12"/>
      <c r="AC4351" s="12"/>
      <c r="AD4351" s="12"/>
      <c r="AE4351" s="12"/>
      <c r="AF4351" s="12"/>
      <c r="AG4351" s="12"/>
      <c r="AH4351" s="12"/>
      <c r="AI4351" s="12"/>
      <c r="AJ4351" s="12"/>
      <c r="AK4351" s="12"/>
      <c r="AL4351" s="12"/>
      <c r="AM4351" s="12"/>
      <c r="AN4351" s="12"/>
      <c r="AO4351" s="12"/>
      <c r="AP4351" s="12"/>
      <c r="AQ4351" s="12"/>
      <c r="AR4351" s="12"/>
      <c r="AS4351" s="12"/>
      <c r="AT4351" s="12"/>
      <c r="AU4351" s="12"/>
      <c r="AV4351" s="12"/>
      <c r="AW4351" s="12"/>
      <c r="AX4351" s="12"/>
      <c r="AY4351" s="12"/>
      <c r="AZ4351" s="12"/>
      <c r="BA4351" s="12"/>
      <c r="BB4351" s="12"/>
      <c r="BC4351" s="12"/>
      <c r="BD4351" s="12"/>
      <c r="BE4351" s="12"/>
      <c r="BF4351" s="12"/>
      <c r="BG4351" s="12"/>
      <c r="BH4351" s="12"/>
      <c r="BI4351" s="12"/>
      <c r="BJ4351" s="12"/>
      <c r="BK4351" s="12"/>
      <c r="BL4351" s="12"/>
      <c r="BM4351" s="12"/>
      <c r="BN4351" s="12"/>
      <c r="BO4351" s="12"/>
      <c r="BP4351" s="12"/>
      <c r="BQ4351" s="12"/>
      <c r="BR4351" s="12"/>
      <c r="BS4351" s="12"/>
      <c r="BT4351" s="12"/>
      <c r="BU4351" s="12"/>
      <c r="BV4351" s="12"/>
      <c r="BW4351" s="12"/>
      <c r="BX4351" s="12"/>
      <c r="BY4351" s="12"/>
      <c r="BZ4351" s="12"/>
      <c r="CA4351" s="12"/>
      <c r="CB4351" s="12"/>
      <c r="CC4351" s="12"/>
      <c r="CD4351" s="12"/>
      <c r="CE4351" s="12"/>
      <c r="CF4351" s="12"/>
      <c r="CG4351" s="12"/>
      <c r="CH4351" s="12"/>
      <c r="CI4351" s="12"/>
      <c r="CJ4351" s="12"/>
      <c r="CK4351" s="12"/>
      <c r="CL4351" s="12"/>
      <c r="CM4351" s="12"/>
      <c r="CN4351" s="12"/>
      <c r="CO4351" s="12"/>
      <c r="CP4351" s="12"/>
      <c r="CQ4351" s="12"/>
      <c r="CR4351" s="12"/>
      <c r="CS4351" s="12"/>
      <c r="CT4351" s="12"/>
      <c r="CU4351" s="12"/>
      <c r="CV4351" s="12"/>
      <c r="CW4351" s="12"/>
      <c r="CX4351" s="12"/>
      <c r="CY4351" s="12"/>
      <c r="CZ4351" s="12"/>
      <c r="DA4351" s="12"/>
      <c r="DB4351" s="12"/>
      <c r="DC4351" s="12"/>
      <c r="DD4351" s="12"/>
      <c r="DE4351" s="12"/>
      <c r="DF4351" s="12"/>
      <c r="DG4351" s="12"/>
      <c r="DH4351" s="12"/>
      <c r="DI4351" s="12"/>
      <c r="DJ4351" s="12"/>
      <c r="DK4351" s="12"/>
      <c r="DL4351" s="12"/>
      <c r="DM4351" s="12"/>
      <c r="DN4351" s="12"/>
      <c r="DO4351" s="12"/>
      <c r="DP4351" s="12"/>
      <c r="DQ4351" s="12"/>
      <c r="DR4351" s="12"/>
      <c r="DS4351" s="12"/>
      <c r="DT4351" s="12"/>
      <c r="DU4351" s="12"/>
      <c r="DV4351" s="12"/>
    </row>
    <row r="4352" spans="1:126" s="14" customFormat="1" ht="60.75" thickBot="1" x14ac:dyDescent="0.3">
      <c r="A4352" s="12"/>
      <c r="B4352" s="13">
        <f t="shared" si="70"/>
        <v>4343</v>
      </c>
      <c r="C4352" s="2" t="s">
        <v>3814</v>
      </c>
      <c r="D4352" s="9">
        <v>8438</v>
      </c>
      <c r="E4352" s="2" t="s">
        <v>4687</v>
      </c>
      <c r="F4352" s="2" t="s">
        <v>4510</v>
      </c>
      <c r="G4352" s="2" t="s">
        <v>4511</v>
      </c>
      <c r="H4352" s="2" t="s">
        <v>334</v>
      </c>
      <c r="J4352" s="12"/>
      <c r="K4352" s="12"/>
      <c r="L4352" s="12"/>
      <c r="M4352" s="12"/>
      <c r="N4352" s="12"/>
      <c r="O4352" s="12"/>
      <c r="P4352" s="12"/>
      <c r="Q4352" s="12"/>
      <c r="R4352" s="12"/>
      <c r="S4352" s="12"/>
      <c r="T4352" s="12"/>
      <c r="U4352" s="12"/>
      <c r="V4352" s="12"/>
      <c r="W4352" s="12"/>
      <c r="X4352" s="12"/>
      <c r="Y4352" s="12"/>
      <c r="Z4352" s="12"/>
      <c r="AA4352" s="12"/>
      <c r="AB4352" s="12"/>
      <c r="AC4352" s="12"/>
      <c r="AD4352" s="12"/>
      <c r="AE4352" s="12"/>
      <c r="AF4352" s="12"/>
      <c r="AG4352" s="12"/>
      <c r="AH4352" s="12"/>
      <c r="AI4352" s="12"/>
      <c r="AJ4352" s="12"/>
      <c r="AK4352" s="12"/>
      <c r="AL4352" s="12"/>
      <c r="AM4352" s="12"/>
      <c r="AN4352" s="12"/>
      <c r="AO4352" s="12"/>
      <c r="AP4352" s="12"/>
      <c r="AQ4352" s="12"/>
      <c r="AR4352" s="12"/>
      <c r="AS4352" s="12"/>
      <c r="AT4352" s="12"/>
      <c r="AU4352" s="12"/>
      <c r="AV4352" s="12"/>
      <c r="AW4352" s="12"/>
      <c r="AX4352" s="12"/>
      <c r="AY4352" s="12"/>
      <c r="AZ4352" s="12"/>
      <c r="BA4352" s="12"/>
      <c r="BB4352" s="12"/>
      <c r="BC4352" s="12"/>
      <c r="BD4352" s="12"/>
      <c r="BE4352" s="12"/>
      <c r="BF4352" s="12"/>
      <c r="BG4352" s="12"/>
      <c r="BH4352" s="12"/>
      <c r="BI4352" s="12"/>
      <c r="BJ4352" s="12"/>
      <c r="BK4352" s="12"/>
      <c r="BL4352" s="12"/>
      <c r="BM4352" s="12"/>
      <c r="BN4352" s="12"/>
      <c r="BO4352" s="12"/>
      <c r="BP4352" s="12"/>
      <c r="BQ4352" s="12"/>
      <c r="BR4352" s="12"/>
      <c r="BS4352" s="12"/>
      <c r="BT4352" s="12"/>
      <c r="BU4352" s="12"/>
      <c r="BV4352" s="12"/>
      <c r="BW4352" s="12"/>
      <c r="BX4352" s="12"/>
      <c r="BY4352" s="12"/>
      <c r="BZ4352" s="12"/>
      <c r="CA4352" s="12"/>
      <c r="CB4352" s="12"/>
      <c r="CC4352" s="12"/>
      <c r="CD4352" s="12"/>
      <c r="CE4352" s="12"/>
      <c r="CF4352" s="12"/>
      <c r="CG4352" s="12"/>
      <c r="CH4352" s="12"/>
      <c r="CI4352" s="12"/>
      <c r="CJ4352" s="12"/>
      <c r="CK4352" s="12"/>
      <c r="CL4352" s="12"/>
      <c r="CM4352" s="12"/>
      <c r="CN4352" s="12"/>
      <c r="CO4352" s="12"/>
      <c r="CP4352" s="12"/>
      <c r="CQ4352" s="12"/>
      <c r="CR4352" s="12"/>
      <c r="CS4352" s="12"/>
      <c r="CT4352" s="12"/>
      <c r="CU4352" s="12"/>
      <c r="CV4352" s="12"/>
      <c r="CW4352" s="12"/>
      <c r="CX4352" s="12"/>
      <c r="CY4352" s="12"/>
      <c r="CZ4352" s="12"/>
      <c r="DA4352" s="12"/>
      <c r="DB4352" s="12"/>
      <c r="DC4352" s="12"/>
      <c r="DD4352" s="12"/>
      <c r="DE4352" s="12"/>
      <c r="DF4352" s="12"/>
      <c r="DG4352" s="12"/>
      <c r="DH4352" s="12"/>
      <c r="DI4352" s="12"/>
      <c r="DJ4352" s="12"/>
      <c r="DK4352" s="12"/>
      <c r="DL4352" s="12"/>
      <c r="DM4352" s="12"/>
      <c r="DN4352" s="12"/>
      <c r="DO4352" s="12"/>
      <c r="DP4352" s="12"/>
      <c r="DQ4352" s="12"/>
      <c r="DR4352" s="12"/>
      <c r="DS4352" s="12"/>
      <c r="DT4352" s="12"/>
      <c r="DU4352" s="12"/>
      <c r="DV4352" s="12"/>
    </row>
    <row r="4353" spans="1:126" s="14" customFormat="1" ht="45.75" thickBot="1" x14ac:dyDescent="0.3">
      <c r="A4353" s="12"/>
      <c r="B4353" s="13">
        <f t="shared" si="70"/>
        <v>4344</v>
      </c>
      <c r="C4353" s="2" t="s">
        <v>3814</v>
      </c>
      <c r="D4353" s="9">
        <v>8438</v>
      </c>
      <c r="E4353" s="2" t="s">
        <v>5226</v>
      </c>
      <c r="F4353" s="2" t="s">
        <v>4512</v>
      </c>
      <c r="G4353" s="2" t="s">
        <v>4513</v>
      </c>
      <c r="H4353" s="2" t="s">
        <v>334</v>
      </c>
      <c r="J4353" s="12"/>
      <c r="K4353" s="12"/>
      <c r="L4353" s="12"/>
      <c r="M4353" s="12"/>
      <c r="N4353" s="12"/>
      <c r="O4353" s="12"/>
      <c r="P4353" s="12"/>
      <c r="Q4353" s="12"/>
      <c r="R4353" s="12"/>
      <c r="S4353" s="12"/>
      <c r="T4353" s="12"/>
      <c r="U4353" s="12"/>
      <c r="V4353" s="12"/>
      <c r="W4353" s="12"/>
      <c r="X4353" s="12"/>
      <c r="Y4353" s="12"/>
      <c r="Z4353" s="12"/>
      <c r="AA4353" s="12"/>
      <c r="AB4353" s="12"/>
      <c r="AC4353" s="12"/>
      <c r="AD4353" s="12"/>
      <c r="AE4353" s="12"/>
      <c r="AF4353" s="12"/>
      <c r="AG4353" s="12"/>
      <c r="AH4353" s="12"/>
      <c r="AI4353" s="12"/>
      <c r="AJ4353" s="12"/>
      <c r="AK4353" s="12"/>
      <c r="AL4353" s="12"/>
      <c r="AM4353" s="12"/>
      <c r="AN4353" s="12"/>
      <c r="AO4353" s="12"/>
      <c r="AP4353" s="12"/>
      <c r="AQ4353" s="12"/>
      <c r="AR4353" s="12"/>
      <c r="AS4353" s="12"/>
      <c r="AT4353" s="12"/>
      <c r="AU4353" s="12"/>
      <c r="AV4353" s="12"/>
      <c r="AW4353" s="12"/>
      <c r="AX4353" s="12"/>
      <c r="AY4353" s="12"/>
      <c r="AZ4353" s="12"/>
      <c r="BA4353" s="12"/>
      <c r="BB4353" s="12"/>
      <c r="BC4353" s="12"/>
      <c r="BD4353" s="12"/>
      <c r="BE4353" s="12"/>
      <c r="BF4353" s="12"/>
      <c r="BG4353" s="12"/>
      <c r="BH4353" s="12"/>
      <c r="BI4353" s="12"/>
      <c r="BJ4353" s="12"/>
      <c r="BK4353" s="12"/>
      <c r="BL4353" s="12"/>
      <c r="BM4353" s="12"/>
      <c r="BN4353" s="12"/>
      <c r="BO4353" s="12"/>
      <c r="BP4353" s="12"/>
      <c r="BQ4353" s="12"/>
      <c r="BR4353" s="12"/>
      <c r="BS4353" s="12"/>
      <c r="BT4353" s="12"/>
      <c r="BU4353" s="12"/>
      <c r="BV4353" s="12"/>
      <c r="BW4353" s="12"/>
      <c r="BX4353" s="12"/>
      <c r="BY4353" s="12"/>
      <c r="BZ4353" s="12"/>
      <c r="CA4353" s="12"/>
      <c r="CB4353" s="12"/>
      <c r="CC4353" s="12"/>
      <c r="CD4353" s="12"/>
      <c r="CE4353" s="12"/>
      <c r="CF4353" s="12"/>
      <c r="CG4353" s="12"/>
      <c r="CH4353" s="12"/>
      <c r="CI4353" s="12"/>
      <c r="CJ4353" s="12"/>
      <c r="CK4353" s="12"/>
      <c r="CL4353" s="12"/>
      <c r="CM4353" s="12"/>
      <c r="CN4353" s="12"/>
      <c r="CO4353" s="12"/>
      <c r="CP4353" s="12"/>
      <c r="CQ4353" s="12"/>
      <c r="CR4353" s="12"/>
      <c r="CS4353" s="12"/>
      <c r="CT4353" s="12"/>
      <c r="CU4353" s="12"/>
      <c r="CV4353" s="12"/>
      <c r="CW4353" s="12"/>
      <c r="CX4353" s="12"/>
      <c r="CY4353" s="12"/>
      <c r="CZ4353" s="12"/>
      <c r="DA4353" s="12"/>
      <c r="DB4353" s="12"/>
      <c r="DC4353" s="12"/>
      <c r="DD4353" s="12"/>
      <c r="DE4353" s="12"/>
      <c r="DF4353" s="12"/>
      <c r="DG4353" s="12"/>
      <c r="DH4353" s="12"/>
      <c r="DI4353" s="12"/>
      <c r="DJ4353" s="12"/>
      <c r="DK4353" s="12"/>
      <c r="DL4353" s="12"/>
      <c r="DM4353" s="12"/>
      <c r="DN4353" s="12"/>
      <c r="DO4353" s="12"/>
      <c r="DP4353" s="12"/>
      <c r="DQ4353" s="12"/>
      <c r="DR4353" s="12"/>
      <c r="DS4353" s="12"/>
      <c r="DT4353" s="12"/>
      <c r="DU4353" s="12"/>
      <c r="DV4353" s="12"/>
    </row>
    <row r="4354" spans="1:126" s="14" customFormat="1" ht="75.75" thickBot="1" x14ac:dyDescent="0.3">
      <c r="A4354" s="12"/>
      <c r="B4354" s="13">
        <f t="shared" si="70"/>
        <v>4345</v>
      </c>
      <c r="C4354" s="2" t="s">
        <v>3814</v>
      </c>
      <c r="D4354" s="9">
        <v>8438</v>
      </c>
      <c r="E4354" s="2" t="s">
        <v>5226</v>
      </c>
      <c r="F4354" s="2" t="s">
        <v>4688</v>
      </c>
      <c r="G4354" s="2" t="s">
        <v>4514</v>
      </c>
      <c r="H4354" s="2" t="s">
        <v>334</v>
      </c>
      <c r="J4354" s="12"/>
      <c r="K4354" s="12"/>
      <c r="L4354" s="12"/>
      <c r="M4354" s="12"/>
      <c r="N4354" s="12"/>
      <c r="O4354" s="12"/>
      <c r="P4354" s="12"/>
      <c r="Q4354" s="12"/>
      <c r="R4354" s="12"/>
      <c r="S4354" s="12"/>
      <c r="T4354" s="12"/>
      <c r="U4354" s="12"/>
      <c r="V4354" s="12"/>
      <c r="W4354" s="12"/>
      <c r="X4354" s="12"/>
      <c r="Y4354" s="12"/>
      <c r="Z4354" s="12"/>
      <c r="AA4354" s="12"/>
      <c r="AB4354" s="12"/>
      <c r="AC4354" s="12"/>
      <c r="AD4354" s="12"/>
      <c r="AE4354" s="12"/>
      <c r="AF4354" s="12"/>
      <c r="AG4354" s="12"/>
      <c r="AH4354" s="12"/>
      <c r="AI4354" s="12"/>
      <c r="AJ4354" s="12"/>
      <c r="AK4354" s="12"/>
      <c r="AL4354" s="12"/>
      <c r="AM4354" s="12"/>
      <c r="AN4354" s="12"/>
      <c r="AO4354" s="12"/>
      <c r="AP4354" s="12"/>
      <c r="AQ4354" s="12"/>
      <c r="AR4354" s="12"/>
      <c r="AS4354" s="12"/>
      <c r="AT4354" s="12"/>
      <c r="AU4354" s="12"/>
      <c r="AV4354" s="12"/>
      <c r="AW4354" s="12"/>
      <c r="AX4354" s="12"/>
      <c r="AY4354" s="12"/>
      <c r="AZ4354" s="12"/>
      <c r="BA4354" s="12"/>
      <c r="BB4354" s="12"/>
      <c r="BC4354" s="12"/>
      <c r="BD4354" s="12"/>
      <c r="BE4354" s="12"/>
      <c r="BF4354" s="12"/>
      <c r="BG4354" s="12"/>
      <c r="BH4354" s="12"/>
      <c r="BI4354" s="12"/>
      <c r="BJ4354" s="12"/>
      <c r="BK4354" s="12"/>
      <c r="BL4354" s="12"/>
      <c r="BM4354" s="12"/>
      <c r="BN4354" s="12"/>
      <c r="BO4354" s="12"/>
      <c r="BP4354" s="12"/>
      <c r="BQ4354" s="12"/>
      <c r="BR4354" s="12"/>
      <c r="BS4354" s="12"/>
      <c r="BT4354" s="12"/>
      <c r="BU4354" s="12"/>
      <c r="BV4354" s="12"/>
      <c r="BW4354" s="12"/>
      <c r="BX4354" s="12"/>
      <c r="BY4354" s="12"/>
      <c r="BZ4354" s="12"/>
      <c r="CA4354" s="12"/>
      <c r="CB4354" s="12"/>
      <c r="CC4354" s="12"/>
      <c r="CD4354" s="12"/>
      <c r="CE4354" s="12"/>
      <c r="CF4354" s="12"/>
      <c r="CG4354" s="12"/>
      <c r="CH4354" s="12"/>
      <c r="CI4354" s="12"/>
      <c r="CJ4354" s="12"/>
      <c r="CK4354" s="12"/>
      <c r="CL4354" s="12"/>
      <c r="CM4354" s="12"/>
      <c r="CN4354" s="12"/>
      <c r="CO4354" s="12"/>
      <c r="CP4354" s="12"/>
      <c r="CQ4354" s="12"/>
      <c r="CR4354" s="12"/>
      <c r="CS4354" s="12"/>
      <c r="CT4354" s="12"/>
      <c r="CU4354" s="12"/>
      <c r="CV4354" s="12"/>
      <c r="CW4354" s="12"/>
      <c r="CX4354" s="12"/>
      <c r="CY4354" s="12"/>
      <c r="CZ4354" s="12"/>
      <c r="DA4354" s="12"/>
      <c r="DB4354" s="12"/>
      <c r="DC4354" s="12"/>
      <c r="DD4354" s="12"/>
      <c r="DE4354" s="12"/>
      <c r="DF4354" s="12"/>
      <c r="DG4354" s="12"/>
      <c r="DH4354" s="12"/>
      <c r="DI4354" s="12"/>
      <c r="DJ4354" s="12"/>
      <c r="DK4354" s="12"/>
      <c r="DL4354" s="12"/>
      <c r="DM4354" s="12"/>
      <c r="DN4354" s="12"/>
      <c r="DO4354" s="12"/>
      <c r="DP4354" s="12"/>
      <c r="DQ4354" s="12"/>
      <c r="DR4354" s="12"/>
      <c r="DS4354" s="12"/>
      <c r="DT4354" s="12"/>
      <c r="DU4354" s="12"/>
      <c r="DV4354" s="12"/>
    </row>
    <row r="4355" spans="1:126" s="14" customFormat="1" ht="60.75" thickBot="1" x14ac:dyDescent="0.3">
      <c r="A4355" s="12"/>
      <c r="B4355" s="13">
        <f t="shared" si="70"/>
        <v>4346</v>
      </c>
      <c r="C4355" s="2" t="s">
        <v>3814</v>
      </c>
      <c r="D4355" s="9">
        <v>8438</v>
      </c>
      <c r="E4355" s="2" t="s">
        <v>4481</v>
      </c>
      <c r="F4355" s="2" t="s">
        <v>4515</v>
      </c>
      <c r="G4355" s="2" t="s">
        <v>4516</v>
      </c>
      <c r="H4355" s="2" t="s">
        <v>334</v>
      </c>
      <c r="J4355" s="12"/>
      <c r="K4355" s="12"/>
      <c r="L4355" s="12"/>
      <c r="M4355" s="12"/>
      <c r="N4355" s="12"/>
      <c r="O4355" s="12"/>
      <c r="P4355" s="12"/>
      <c r="Q4355" s="12"/>
      <c r="R4355" s="12"/>
      <c r="S4355" s="12"/>
      <c r="T4355" s="12"/>
      <c r="U4355" s="12"/>
      <c r="V4355" s="12"/>
      <c r="W4355" s="12"/>
      <c r="X4355" s="12"/>
      <c r="Y4355" s="12"/>
      <c r="Z4355" s="12"/>
      <c r="AA4355" s="12"/>
      <c r="AB4355" s="12"/>
      <c r="AC4355" s="12"/>
      <c r="AD4355" s="12"/>
      <c r="AE4355" s="12"/>
      <c r="AF4355" s="12"/>
      <c r="AG4355" s="12"/>
      <c r="AH4355" s="12"/>
      <c r="AI4355" s="12"/>
      <c r="AJ4355" s="12"/>
      <c r="AK4355" s="12"/>
      <c r="AL4355" s="12"/>
      <c r="AM4355" s="12"/>
      <c r="AN4355" s="12"/>
      <c r="AO4355" s="12"/>
      <c r="AP4355" s="12"/>
      <c r="AQ4355" s="12"/>
      <c r="AR4355" s="12"/>
      <c r="AS4355" s="12"/>
      <c r="AT4355" s="12"/>
      <c r="AU4355" s="12"/>
      <c r="AV4355" s="12"/>
      <c r="AW4355" s="12"/>
      <c r="AX4355" s="12"/>
      <c r="AY4355" s="12"/>
      <c r="AZ4355" s="12"/>
      <c r="BA4355" s="12"/>
      <c r="BB4355" s="12"/>
      <c r="BC4355" s="12"/>
      <c r="BD4355" s="12"/>
      <c r="BE4355" s="12"/>
      <c r="BF4355" s="12"/>
      <c r="BG4355" s="12"/>
      <c r="BH4355" s="12"/>
      <c r="BI4355" s="12"/>
      <c r="BJ4355" s="12"/>
      <c r="BK4355" s="12"/>
      <c r="BL4355" s="12"/>
      <c r="BM4355" s="12"/>
      <c r="BN4355" s="12"/>
      <c r="BO4355" s="12"/>
      <c r="BP4355" s="12"/>
      <c r="BQ4355" s="12"/>
      <c r="BR4355" s="12"/>
      <c r="BS4355" s="12"/>
      <c r="BT4355" s="12"/>
      <c r="BU4355" s="12"/>
      <c r="BV4355" s="12"/>
      <c r="BW4355" s="12"/>
      <c r="BX4355" s="12"/>
      <c r="BY4355" s="12"/>
      <c r="BZ4355" s="12"/>
      <c r="CA4355" s="12"/>
      <c r="CB4355" s="12"/>
      <c r="CC4355" s="12"/>
      <c r="CD4355" s="12"/>
      <c r="CE4355" s="12"/>
      <c r="CF4355" s="12"/>
      <c r="CG4355" s="12"/>
      <c r="CH4355" s="12"/>
      <c r="CI4355" s="12"/>
      <c r="CJ4355" s="12"/>
      <c r="CK4355" s="12"/>
      <c r="CL4355" s="12"/>
      <c r="CM4355" s="12"/>
      <c r="CN4355" s="12"/>
      <c r="CO4355" s="12"/>
      <c r="CP4355" s="12"/>
      <c r="CQ4355" s="12"/>
      <c r="CR4355" s="12"/>
      <c r="CS4355" s="12"/>
      <c r="CT4355" s="12"/>
      <c r="CU4355" s="12"/>
      <c r="CV4355" s="12"/>
      <c r="CW4355" s="12"/>
      <c r="CX4355" s="12"/>
      <c r="CY4355" s="12"/>
      <c r="CZ4355" s="12"/>
      <c r="DA4355" s="12"/>
      <c r="DB4355" s="12"/>
      <c r="DC4355" s="12"/>
      <c r="DD4355" s="12"/>
      <c r="DE4355" s="12"/>
      <c r="DF4355" s="12"/>
      <c r="DG4355" s="12"/>
      <c r="DH4355" s="12"/>
      <c r="DI4355" s="12"/>
      <c r="DJ4355" s="12"/>
      <c r="DK4355" s="12"/>
      <c r="DL4355" s="12"/>
      <c r="DM4355" s="12"/>
      <c r="DN4355" s="12"/>
      <c r="DO4355" s="12"/>
      <c r="DP4355" s="12"/>
      <c r="DQ4355" s="12"/>
      <c r="DR4355" s="12"/>
      <c r="DS4355" s="12"/>
      <c r="DT4355" s="12"/>
      <c r="DU4355" s="12"/>
      <c r="DV4355" s="12"/>
    </row>
    <row r="4356" spans="1:126" s="14" customFormat="1" ht="60.75" thickBot="1" x14ac:dyDescent="0.3">
      <c r="A4356" s="12"/>
      <c r="B4356" s="13">
        <f t="shared" si="70"/>
        <v>4347</v>
      </c>
      <c r="C4356" s="2" t="s">
        <v>3814</v>
      </c>
      <c r="D4356" s="9">
        <v>8438</v>
      </c>
      <c r="E4356" s="2" t="s">
        <v>5229</v>
      </c>
      <c r="F4356" s="2" t="s">
        <v>5228</v>
      </c>
      <c r="G4356" s="2" t="s">
        <v>6097</v>
      </c>
      <c r="H4356" s="2" t="s">
        <v>334</v>
      </c>
      <c r="J4356" s="12"/>
      <c r="K4356" s="12"/>
      <c r="L4356" s="12"/>
      <c r="M4356" s="12"/>
      <c r="N4356" s="12"/>
      <c r="O4356" s="12"/>
      <c r="P4356" s="12"/>
      <c r="Q4356" s="12"/>
      <c r="R4356" s="12"/>
      <c r="S4356" s="12"/>
      <c r="T4356" s="12"/>
      <c r="U4356" s="12"/>
      <c r="V4356" s="12"/>
      <c r="W4356" s="12"/>
      <c r="X4356" s="12"/>
      <c r="Y4356" s="12"/>
      <c r="Z4356" s="12"/>
      <c r="AA4356" s="12"/>
      <c r="AB4356" s="12"/>
      <c r="AC4356" s="12"/>
      <c r="AD4356" s="12"/>
      <c r="AE4356" s="12"/>
      <c r="AF4356" s="12"/>
      <c r="AG4356" s="12"/>
      <c r="AH4356" s="12"/>
      <c r="AI4356" s="12"/>
      <c r="AJ4356" s="12"/>
      <c r="AK4356" s="12"/>
      <c r="AL4356" s="12"/>
      <c r="AM4356" s="12"/>
      <c r="AN4356" s="12"/>
      <c r="AO4356" s="12"/>
      <c r="AP4356" s="12"/>
      <c r="AQ4356" s="12"/>
      <c r="AR4356" s="12"/>
      <c r="AS4356" s="12"/>
      <c r="AT4356" s="12"/>
      <c r="AU4356" s="12"/>
      <c r="AV4356" s="12"/>
      <c r="AW4356" s="12"/>
      <c r="AX4356" s="12"/>
      <c r="AY4356" s="12"/>
      <c r="AZ4356" s="12"/>
      <c r="BA4356" s="12"/>
      <c r="BB4356" s="12"/>
      <c r="BC4356" s="12"/>
      <c r="BD4356" s="12"/>
      <c r="BE4356" s="12"/>
      <c r="BF4356" s="12"/>
      <c r="BG4356" s="12"/>
      <c r="BH4356" s="12"/>
      <c r="BI4356" s="12"/>
      <c r="BJ4356" s="12"/>
      <c r="BK4356" s="12"/>
      <c r="BL4356" s="12"/>
      <c r="BM4356" s="12"/>
      <c r="BN4356" s="12"/>
      <c r="BO4356" s="12"/>
      <c r="BP4356" s="12"/>
      <c r="BQ4356" s="12"/>
      <c r="BR4356" s="12"/>
      <c r="BS4356" s="12"/>
      <c r="BT4356" s="12"/>
      <c r="BU4356" s="12"/>
      <c r="BV4356" s="12"/>
      <c r="BW4356" s="12"/>
      <c r="BX4356" s="12"/>
      <c r="BY4356" s="12"/>
      <c r="BZ4356" s="12"/>
      <c r="CA4356" s="12"/>
      <c r="CB4356" s="12"/>
      <c r="CC4356" s="12"/>
      <c r="CD4356" s="12"/>
      <c r="CE4356" s="12"/>
      <c r="CF4356" s="12"/>
      <c r="CG4356" s="12"/>
      <c r="CH4356" s="12"/>
      <c r="CI4356" s="12"/>
      <c r="CJ4356" s="12"/>
      <c r="CK4356" s="12"/>
      <c r="CL4356" s="12"/>
      <c r="CM4356" s="12"/>
      <c r="CN4356" s="12"/>
      <c r="CO4356" s="12"/>
      <c r="CP4356" s="12"/>
      <c r="CQ4356" s="12"/>
      <c r="CR4356" s="12"/>
      <c r="CS4356" s="12"/>
      <c r="CT4356" s="12"/>
      <c r="CU4356" s="12"/>
      <c r="CV4356" s="12"/>
      <c r="CW4356" s="12"/>
      <c r="CX4356" s="12"/>
      <c r="CY4356" s="12"/>
      <c r="CZ4356" s="12"/>
      <c r="DA4356" s="12"/>
      <c r="DB4356" s="12"/>
      <c r="DC4356" s="12"/>
      <c r="DD4356" s="12"/>
      <c r="DE4356" s="12"/>
      <c r="DF4356" s="12"/>
      <c r="DG4356" s="12"/>
      <c r="DH4356" s="12"/>
      <c r="DI4356" s="12"/>
      <c r="DJ4356" s="12"/>
      <c r="DK4356" s="12"/>
      <c r="DL4356" s="12"/>
      <c r="DM4356" s="12"/>
      <c r="DN4356" s="12"/>
      <c r="DO4356" s="12"/>
      <c r="DP4356" s="12"/>
      <c r="DQ4356" s="12"/>
      <c r="DR4356" s="12"/>
      <c r="DS4356" s="12"/>
      <c r="DT4356" s="12"/>
      <c r="DU4356" s="12"/>
      <c r="DV4356" s="12"/>
    </row>
    <row r="4357" spans="1:126" s="14" customFormat="1" ht="75.75" thickBot="1" x14ac:dyDescent="0.3">
      <c r="A4357" s="12"/>
      <c r="B4357" s="13">
        <f t="shared" si="70"/>
        <v>4348</v>
      </c>
      <c r="C4357" s="2" t="s">
        <v>3814</v>
      </c>
      <c r="D4357" s="9">
        <v>8438</v>
      </c>
      <c r="E4357" s="2" t="s">
        <v>5229</v>
      </c>
      <c r="F4357" s="2" t="s">
        <v>4733</v>
      </c>
      <c r="G4357" s="2" t="s">
        <v>6098</v>
      </c>
      <c r="H4357" s="2" t="s">
        <v>334</v>
      </c>
      <c r="J4357" s="12"/>
      <c r="K4357" s="12"/>
      <c r="L4357" s="12"/>
      <c r="M4357" s="12"/>
      <c r="N4357" s="12"/>
      <c r="O4357" s="12"/>
      <c r="P4357" s="12"/>
      <c r="Q4357" s="12"/>
      <c r="R4357" s="12"/>
      <c r="S4357" s="12"/>
      <c r="T4357" s="12"/>
      <c r="U4357" s="12"/>
      <c r="V4357" s="12"/>
      <c r="W4357" s="12"/>
      <c r="X4357" s="12"/>
      <c r="Y4357" s="12"/>
      <c r="Z4357" s="12"/>
      <c r="AA4357" s="12"/>
      <c r="AB4357" s="12"/>
      <c r="AC4357" s="12"/>
      <c r="AD4357" s="12"/>
      <c r="AE4357" s="12"/>
      <c r="AF4357" s="12"/>
      <c r="AG4357" s="12"/>
      <c r="AH4357" s="12"/>
      <c r="AI4357" s="12"/>
      <c r="AJ4357" s="12"/>
      <c r="AK4357" s="12"/>
      <c r="AL4357" s="12"/>
      <c r="AM4357" s="12"/>
      <c r="AN4357" s="12"/>
      <c r="AO4357" s="12"/>
      <c r="AP4357" s="12"/>
      <c r="AQ4357" s="12"/>
      <c r="AR4357" s="12"/>
      <c r="AS4357" s="12"/>
      <c r="AT4357" s="12"/>
      <c r="AU4357" s="12"/>
      <c r="AV4357" s="12"/>
      <c r="AW4357" s="12"/>
      <c r="AX4357" s="12"/>
      <c r="AY4357" s="12"/>
      <c r="AZ4357" s="12"/>
      <c r="BA4357" s="12"/>
      <c r="BB4357" s="12"/>
      <c r="BC4357" s="12"/>
      <c r="BD4357" s="12"/>
      <c r="BE4357" s="12"/>
      <c r="BF4357" s="12"/>
      <c r="BG4357" s="12"/>
      <c r="BH4357" s="12"/>
      <c r="BI4357" s="12"/>
      <c r="BJ4357" s="12"/>
      <c r="BK4357" s="12"/>
      <c r="BL4357" s="12"/>
      <c r="BM4357" s="12"/>
      <c r="BN4357" s="12"/>
      <c r="BO4357" s="12"/>
      <c r="BP4357" s="12"/>
      <c r="BQ4357" s="12"/>
      <c r="BR4357" s="12"/>
      <c r="BS4357" s="12"/>
      <c r="BT4357" s="12"/>
      <c r="BU4357" s="12"/>
      <c r="BV4357" s="12"/>
      <c r="BW4357" s="12"/>
      <c r="BX4357" s="12"/>
      <c r="BY4357" s="12"/>
      <c r="BZ4357" s="12"/>
      <c r="CA4357" s="12"/>
      <c r="CB4357" s="12"/>
      <c r="CC4357" s="12"/>
      <c r="CD4357" s="12"/>
      <c r="CE4357" s="12"/>
      <c r="CF4357" s="12"/>
      <c r="CG4357" s="12"/>
      <c r="CH4357" s="12"/>
      <c r="CI4357" s="12"/>
      <c r="CJ4357" s="12"/>
      <c r="CK4357" s="12"/>
      <c r="CL4357" s="12"/>
      <c r="CM4357" s="12"/>
      <c r="CN4357" s="12"/>
      <c r="CO4357" s="12"/>
      <c r="CP4357" s="12"/>
      <c r="CQ4357" s="12"/>
      <c r="CR4357" s="12"/>
      <c r="CS4357" s="12"/>
      <c r="CT4357" s="12"/>
      <c r="CU4357" s="12"/>
      <c r="CV4357" s="12"/>
      <c r="CW4357" s="12"/>
      <c r="CX4357" s="12"/>
      <c r="CY4357" s="12"/>
      <c r="CZ4357" s="12"/>
      <c r="DA4357" s="12"/>
      <c r="DB4357" s="12"/>
      <c r="DC4357" s="12"/>
      <c r="DD4357" s="12"/>
      <c r="DE4357" s="12"/>
      <c r="DF4357" s="12"/>
      <c r="DG4357" s="12"/>
      <c r="DH4357" s="12"/>
      <c r="DI4357" s="12"/>
      <c r="DJ4357" s="12"/>
      <c r="DK4357" s="12"/>
      <c r="DL4357" s="12"/>
      <c r="DM4357" s="12"/>
      <c r="DN4357" s="12"/>
      <c r="DO4357" s="12"/>
      <c r="DP4357" s="12"/>
      <c r="DQ4357" s="12"/>
      <c r="DR4357" s="12"/>
      <c r="DS4357" s="12"/>
      <c r="DT4357" s="12"/>
      <c r="DU4357" s="12"/>
      <c r="DV4357" s="12"/>
    </row>
    <row r="4358" spans="1:126" s="14" customFormat="1" ht="45.75" thickBot="1" x14ac:dyDescent="0.3">
      <c r="A4358" s="12"/>
      <c r="B4358" s="13">
        <f t="shared" si="70"/>
        <v>4349</v>
      </c>
      <c r="C4358" s="2" t="s">
        <v>3814</v>
      </c>
      <c r="D4358" s="9">
        <v>8438</v>
      </c>
      <c r="E4358" s="2" t="s">
        <v>5226</v>
      </c>
      <c r="F4358" s="2" t="s">
        <v>5230</v>
      </c>
      <c r="G4358" s="2" t="s">
        <v>6126</v>
      </c>
      <c r="H4358" s="2" t="s">
        <v>334</v>
      </c>
      <c r="J4358" s="12"/>
      <c r="K4358" s="12"/>
      <c r="L4358" s="12"/>
      <c r="M4358" s="12"/>
      <c r="N4358" s="12"/>
      <c r="O4358" s="12"/>
      <c r="P4358" s="12"/>
      <c r="Q4358" s="12"/>
      <c r="R4358" s="12"/>
      <c r="S4358" s="12"/>
      <c r="T4358" s="12"/>
      <c r="U4358" s="12"/>
      <c r="V4358" s="12"/>
      <c r="W4358" s="12"/>
      <c r="X4358" s="12"/>
      <c r="Y4358" s="12"/>
      <c r="Z4358" s="12"/>
      <c r="AA4358" s="12"/>
      <c r="AB4358" s="12"/>
      <c r="AC4358" s="12"/>
      <c r="AD4358" s="12"/>
      <c r="AE4358" s="12"/>
      <c r="AF4358" s="12"/>
      <c r="AG4358" s="12"/>
      <c r="AH4358" s="12"/>
      <c r="AI4358" s="12"/>
      <c r="AJ4358" s="12"/>
      <c r="AK4358" s="12"/>
      <c r="AL4358" s="12"/>
      <c r="AM4358" s="12"/>
      <c r="AN4358" s="12"/>
      <c r="AO4358" s="12"/>
      <c r="AP4358" s="12"/>
      <c r="AQ4358" s="12"/>
      <c r="AR4358" s="12"/>
      <c r="AS4358" s="12"/>
      <c r="AT4358" s="12"/>
      <c r="AU4358" s="12"/>
      <c r="AV4358" s="12"/>
      <c r="AW4358" s="12"/>
      <c r="AX4358" s="12"/>
      <c r="AY4358" s="12"/>
      <c r="AZ4358" s="12"/>
      <c r="BA4358" s="12"/>
      <c r="BB4358" s="12"/>
      <c r="BC4358" s="12"/>
      <c r="BD4358" s="12"/>
      <c r="BE4358" s="12"/>
      <c r="BF4358" s="12"/>
      <c r="BG4358" s="12"/>
      <c r="BH4358" s="12"/>
      <c r="BI4358" s="12"/>
      <c r="BJ4358" s="12"/>
      <c r="BK4358" s="12"/>
      <c r="BL4358" s="12"/>
      <c r="BM4358" s="12"/>
      <c r="BN4358" s="12"/>
      <c r="BO4358" s="12"/>
      <c r="BP4358" s="12"/>
      <c r="BQ4358" s="12"/>
      <c r="BR4358" s="12"/>
      <c r="BS4358" s="12"/>
      <c r="BT4358" s="12"/>
      <c r="BU4358" s="12"/>
      <c r="BV4358" s="12"/>
      <c r="BW4358" s="12"/>
      <c r="BX4358" s="12"/>
      <c r="BY4358" s="12"/>
      <c r="BZ4358" s="12"/>
      <c r="CA4358" s="12"/>
      <c r="CB4358" s="12"/>
      <c r="CC4358" s="12"/>
      <c r="CD4358" s="12"/>
      <c r="CE4358" s="12"/>
      <c r="CF4358" s="12"/>
      <c r="CG4358" s="12"/>
      <c r="CH4358" s="12"/>
      <c r="CI4358" s="12"/>
      <c r="CJ4358" s="12"/>
      <c r="CK4358" s="12"/>
      <c r="CL4358" s="12"/>
      <c r="CM4358" s="12"/>
      <c r="CN4358" s="12"/>
      <c r="CO4358" s="12"/>
      <c r="CP4358" s="12"/>
      <c r="CQ4358" s="12"/>
      <c r="CR4358" s="12"/>
      <c r="CS4358" s="12"/>
      <c r="CT4358" s="12"/>
      <c r="CU4358" s="12"/>
      <c r="CV4358" s="12"/>
      <c r="CW4358" s="12"/>
      <c r="CX4358" s="12"/>
      <c r="CY4358" s="12"/>
      <c r="CZ4358" s="12"/>
      <c r="DA4358" s="12"/>
      <c r="DB4358" s="12"/>
      <c r="DC4358" s="12"/>
      <c r="DD4358" s="12"/>
      <c r="DE4358" s="12"/>
      <c r="DF4358" s="12"/>
      <c r="DG4358" s="12"/>
      <c r="DH4358" s="12"/>
      <c r="DI4358" s="12"/>
      <c r="DJ4358" s="12"/>
      <c r="DK4358" s="12"/>
      <c r="DL4358" s="12"/>
      <c r="DM4358" s="12"/>
      <c r="DN4358" s="12"/>
      <c r="DO4358" s="12"/>
      <c r="DP4358" s="12"/>
      <c r="DQ4358" s="12"/>
      <c r="DR4358" s="12"/>
      <c r="DS4358" s="12"/>
      <c r="DT4358" s="12"/>
      <c r="DU4358" s="12"/>
      <c r="DV4358" s="12"/>
    </row>
    <row r="4359" spans="1:126" s="14" customFormat="1" ht="45.75" thickBot="1" x14ac:dyDescent="0.3">
      <c r="A4359" s="12"/>
      <c r="B4359" s="13">
        <f t="shared" si="70"/>
        <v>4350</v>
      </c>
      <c r="C4359" s="2" t="s">
        <v>3814</v>
      </c>
      <c r="D4359" s="9">
        <v>8438</v>
      </c>
      <c r="E4359" s="2" t="s">
        <v>5231</v>
      </c>
      <c r="F4359" s="2" t="s">
        <v>5232</v>
      </c>
      <c r="G4359" s="2" t="s">
        <v>6962</v>
      </c>
      <c r="H4359" s="2" t="s">
        <v>334</v>
      </c>
      <c r="J4359" s="12"/>
      <c r="K4359" s="12"/>
      <c r="L4359" s="12"/>
      <c r="M4359" s="12"/>
      <c r="N4359" s="12"/>
      <c r="O4359" s="12"/>
      <c r="P4359" s="12"/>
      <c r="Q4359" s="12"/>
      <c r="R4359" s="12"/>
      <c r="S4359" s="12"/>
      <c r="T4359" s="12"/>
      <c r="U4359" s="12"/>
      <c r="V4359" s="12"/>
      <c r="W4359" s="12"/>
      <c r="X4359" s="12"/>
      <c r="Y4359" s="12"/>
      <c r="Z4359" s="12"/>
      <c r="AA4359" s="12"/>
      <c r="AB4359" s="12"/>
      <c r="AC4359" s="12"/>
      <c r="AD4359" s="12"/>
      <c r="AE4359" s="12"/>
      <c r="AF4359" s="12"/>
      <c r="AG4359" s="12"/>
      <c r="AH4359" s="12"/>
      <c r="AI4359" s="12"/>
      <c r="AJ4359" s="12"/>
      <c r="AK4359" s="12"/>
      <c r="AL4359" s="12"/>
      <c r="AM4359" s="12"/>
      <c r="AN4359" s="12"/>
      <c r="AO4359" s="12"/>
      <c r="AP4359" s="12"/>
      <c r="AQ4359" s="12"/>
      <c r="AR4359" s="12"/>
      <c r="AS4359" s="12"/>
      <c r="AT4359" s="12"/>
      <c r="AU4359" s="12"/>
      <c r="AV4359" s="12"/>
      <c r="AW4359" s="12"/>
      <c r="AX4359" s="12"/>
      <c r="AY4359" s="12"/>
      <c r="AZ4359" s="12"/>
      <c r="BA4359" s="12"/>
      <c r="BB4359" s="12"/>
      <c r="BC4359" s="12"/>
      <c r="BD4359" s="12"/>
      <c r="BE4359" s="12"/>
      <c r="BF4359" s="12"/>
      <c r="BG4359" s="12"/>
      <c r="BH4359" s="12"/>
      <c r="BI4359" s="12"/>
      <c r="BJ4359" s="12"/>
      <c r="BK4359" s="12"/>
      <c r="BL4359" s="12"/>
      <c r="BM4359" s="12"/>
      <c r="BN4359" s="12"/>
      <c r="BO4359" s="12"/>
      <c r="BP4359" s="12"/>
      <c r="BQ4359" s="12"/>
      <c r="BR4359" s="12"/>
      <c r="BS4359" s="12"/>
      <c r="BT4359" s="12"/>
      <c r="BU4359" s="12"/>
      <c r="BV4359" s="12"/>
      <c r="BW4359" s="12"/>
      <c r="BX4359" s="12"/>
      <c r="BY4359" s="12"/>
      <c r="BZ4359" s="12"/>
      <c r="CA4359" s="12"/>
      <c r="CB4359" s="12"/>
      <c r="CC4359" s="12"/>
      <c r="CD4359" s="12"/>
      <c r="CE4359" s="12"/>
      <c r="CF4359" s="12"/>
      <c r="CG4359" s="12"/>
      <c r="CH4359" s="12"/>
      <c r="CI4359" s="12"/>
      <c r="CJ4359" s="12"/>
      <c r="CK4359" s="12"/>
      <c r="CL4359" s="12"/>
      <c r="CM4359" s="12"/>
      <c r="CN4359" s="12"/>
      <c r="CO4359" s="12"/>
      <c r="CP4359" s="12"/>
      <c r="CQ4359" s="12"/>
      <c r="CR4359" s="12"/>
      <c r="CS4359" s="12"/>
      <c r="CT4359" s="12"/>
      <c r="CU4359" s="12"/>
      <c r="CV4359" s="12"/>
      <c r="CW4359" s="12"/>
      <c r="CX4359" s="12"/>
      <c r="CY4359" s="12"/>
      <c r="CZ4359" s="12"/>
      <c r="DA4359" s="12"/>
      <c r="DB4359" s="12"/>
      <c r="DC4359" s="12"/>
      <c r="DD4359" s="12"/>
      <c r="DE4359" s="12"/>
      <c r="DF4359" s="12"/>
      <c r="DG4359" s="12"/>
      <c r="DH4359" s="12"/>
      <c r="DI4359" s="12"/>
      <c r="DJ4359" s="12"/>
      <c r="DK4359" s="12"/>
      <c r="DL4359" s="12"/>
      <c r="DM4359" s="12"/>
      <c r="DN4359" s="12"/>
      <c r="DO4359" s="12"/>
      <c r="DP4359" s="12"/>
      <c r="DQ4359" s="12"/>
      <c r="DR4359" s="12"/>
      <c r="DS4359" s="12"/>
      <c r="DT4359" s="12"/>
      <c r="DU4359" s="12"/>
      <c r="DV4359" s="12"/>
    </row>
    <row r="4360" spans="1:126" s="14" customFormat="1" ht="45.75" thickBot="1" x14ac:dyDescent="0.3">
      <c r="A4360" s="12"/>
      <c r="B4360" s="13">
        <f t="shared" si="70"/>
        <v>4351</v>
      </c>
      <c r="C4360" s="2" t="s">
        <v>3814</v>
      </c>
      <c r="D4360" s="9">
        <v>8438</v>
      </c>
      <c r="E4360" s="2" t="s">
        <v>5226</v>
      </c>
      <c r="F4360" s="2" t="s">
        <v>5233</v>
      </c>
      <c r="G4360" s="2" t="s">
        <v>6125</v>
      </c>
      <c r="H4360" s="2" t="s">
        <v>334</v>
      </c>
      <c r="J4360" s="12"/>
      <c r="K4360" s="12"/>
      <c r="L4360" s="12"/>
      <c r="M4360" s="12"/>
      <c r="N4360" s="12"/>
      <c r="O4360" s="12"/>
      <c r="P4360" s="12"/>
      <c r="Q4360" s="12"/>
      <c r="R4360" s="12"/>
      <c r="S4360" s="12"/>
      <c r="T4360" s="12"/>
      <c r="U4360" s="12"/>
      <c r="V4360" s="12"/>
      <c r="W4360" s="12"/>
      <c r="X4360" s="12"/>
      <c r="Y4360" s="12"/>
      <c r="Z4360" s="12"/>
      <c r="AA4360" s="12"/>
      <c r="AB4360" s="12"/>
      <c r="AC4360" s="12"/>
      <c r="AD4360" s="12"/>
      <c r="AE4360" s="12"/>
      <c r="AF4360" s="12"/>
      <c r="AG4360" s="12"/>
      <c r="AH4360" s="12"/>
      <c r="AI4360" s="12"/>
      <c r="AJ4360" s="12"/>
      <c r="AK4360" s="12"/>
      <c r="AL4360" s="12"/>
      <c r="AM4360" s="12"/>
      <c r="AN4360" s="12"/>
      <c r="AO4360" s="12"/>
      <c r="AP4360" s="12"/>
      <c r="AQ4360" s="12"/>
      <c r="AR4360" s="12"/>
      <c r="AS4360" s="12"/>
      <c r="AT4360" s="12"/>
      <c r="AU4360" s="12"/>
      <c r="AV4360" s="12"/>
      <c r="AW4360" s="12"/>
      <c r="AX4360" s="12"/>
      <c r="AY4360" s="12"/>
      <c r="AZ4360" s="12"/>
      <c r="BA4360" s="12"/>
      <c r="BB4360" s="12"/>
      <c r="BC4360" s="12"/>
      <c r="BD4360" s="12"/>
      <c r="BE4360" s="12"/>
      <c r="BF4360" s="12"/>
      <c r="BG4360" s="12"/>
      <c r="BH4360" s="12"/>
      <c r="BI4360" s="12"/>
      <c r="BJ4360" s="12"/>
      <c r="BK4360" s="12"/>
      <c r="BL4360" s="12"/>
      <c r="BM4360" s="12"/>
      <c r="BN4360" s="12"/>
      <c r="BO4360" s="12"/>
      <c r="BP4360" s="12"/>
      <c r="BQ4360" s="12"/>
      <c r="BR4360" s="12"/>
      <c r="BS4360" s="12"/>
      <c r="BT4360" s="12"/>
      <c r="BU4360" s="12"/>
      <c r="BV4360" s="12"/>
      <c r="BW4360" s="12"/>
      <c r="BX4360" s="12"/>
      <c r="BY4360" s="12"/>
      <c r="BZ4360" s="12"/>
      <c r="CA4360" s="12"/>
      <c r="CB4360" s="12"/>
      <c r="CC4360" s="12"/>
      <c r="CD4360" s="12"/>
      <c r="CE4360" s="12"/>
      <c r="CF4360" s="12"/>
      <c r="CG4360" s="12"/>
      <c r="CH4360" s="12"/>
      <c r="CI4360" s="12"/>
      <c r="CJ4360" s="12"/>
      <c r="CK4360" s="12"/>
      <c r="CL4360" s="12"/>
      <c r="CM4360" s="12"/>
      <c r="CN4360" s="12"/>
      <c r="CO4360" s="12"/>
      <c r="CP4360" s="12"/>
      <c r="CQ4360" s="12"/>
      <c r="CR4360" s="12"/>
      <c r="CS4360" s="12"/>
      <c r="CT4360" s="12"/>
      <c r="CU4360" s="12"/>
      <c r="CV4360" s="12"/>
      <c r="CW4360" s="12"/>
      <c r="CX4360" s="12"/>
      <c r="CY4360" s="12"/>
      <c r="CZ4360" s="12"/>
      <c r="DA4360" s="12"/>
      <c r="DB4360" s="12"/>
      <c r="DC4360" s="12"/>
      <c r="DD4360" s="12"/>
      <c r="DE4360" s="12"/>
      <c r="DF4360" s="12"/>
      <c r="DG4360" s="12"/>
      <c r="DH4360" s="12"/>
      <c r="DI4360" s="12"/>
      <c r="DJ4360" s="12"/>
      <c r="DK4360" s="12"/>
      <c r="DL4360" s="12"/>
      <c r="DM4360" s="12"/>
      <c r="DN4360" s="12"/>
      <c r="DO4360" s="12"/>
      <c r="DP4360" s="12"/>
      <c r="DQ4360" s="12"/>
      <c r="DR4360" s="12"/>
      <c r="DS4360" s="12"/>
      <c r="DT4360" s="12"/>
      <c r="DU4360" s="12"/>
      <c r="DV4360" s="12"/>
    </row>
    <row r="4361" spans="1:126" s="14" customFormat="1" ht="45.75" thickBot="1" x14ac:dyDescent="0.3">
      <c r="A4361" s="12"/>
      <c r="B4361" s="13">
        <f t="shared" si="70"/>
        <v>4352</v>
      </c>
      <c r="C4361" s="2" t="s">
        <v>3814</v>
      </c>
      <c r="D4361" s="9">
        <v>8438</v>
      </c>
      <c r="E4361" s="2" t="s">
        <v>5224</v>
      </c>
      <c r="F4361" s="2" t="s">
        <v>5234</v>
      </c>
      <c r="G4361" s="2" t="s">
        <v>5227</v>
      </c>
      <c r="H4361" s="2" t="s">
        <v>334</v>
      </c>
      <c r="J4361" s="12"/>
      <c r="K4361" s="12"/>
      <c r="L4361" s="12"/>
      <c r="M4361" s="12"/>
      <c r="N4361" s="12"/>
      <c r="O4361" s="12"/>
      <c r="P4361" s="12"/>
      <c r="Q4361" s="12"/>
      <c r="R4361" s="12"/>
      <c r="S4361" s="12"/>
      <c r="T4361" s="12"/>
      <c r="U4361" s="12"/>
      <c r="V4361" s="12"/>
      <c r="W4361" s="12"/>
      <c r="X4361" s="12"/>
      <c r="Y4361" s="12"/>
      <c r="Z4361" s="12"/>
      <c r="AA4361" s="12"/>
      <c r="AB4361" s="12"/>
      <c r="AC4361" s="12"/>
      <c r="AD4361" s="12"/>
      <c r="AE4361" s="12"/>
      <c r="AF4361" s="12"/>
      <c r="AG4361" s="12"/>
      <c r="AH4361" s="12"/>
      <c r="AI4361" s="12"/>
      <c r="AJ4361" s="12"/>
      <c r="AK4361" s="12"/>
      <c r="AL4361" s="12"/>
      <c r="AM4361" s="12"/>
      <c r="AN4361" s="12"/>
      <c r="AO4361" s="12"/>
      <c r="AP4361" s="12"/>
      <c r="AQ4361" s="12"/>
      <c r="AR4361" s="12"/>
      <c r="AS4361" s="12"/>
      <c r="AT4361" s="12"/>
      <c r="AU4361" s="12"/>
      <c r="AV4361" s="12"/>
      <c r="AW4361" s="12"/>
      <c r="AX4361" s="12"/>
      <c r="AY4361" s="12"/>
      <c r="AZ4361" s="12"/>
      <c r="BA4361" s="12"/>
      <c r="BB4361" s="12"/>
      <c r="BC4361" s="12"/>
      <c r="BD4361" s="12"/>
      <c r="BE4361" s="12"/>
      <c r="BF4361" s="12"/>
      <c r="BG4361" s="12"/>
      <c r="BH4361" s="12"/>
      <c r="BI4361" s="12"/>
      <c r="BJ4361" s="12"/>
      <c r="BK4361" s="12"/>
      <c r="BL4361" s="12"/>
      <c r="BM4361" s="12"/>
      <c r="BN4361" s="12"/>
      <c r="BO4361" s="12"/>
      <c r="BP4361" s="12"/>
      <c r="BQ4361" s="12"/>
      <c r="BR4361" s="12"/>
      <c r="BS4361" s="12"/>
      <c r="BT4361" s="12"/>
      <c r="BU4361" s="12"/>
      <c r="BV4361" s="12"/>
      <c r="BW4361" s="12"/>
      <c r="BX4361" s="12"/>
      <c r="BY4361" s="12"/>
      <c r="BZ4361" s="12"/>
      <c r="CA4361" s="12"/>
      <c r="CB4361" s="12"/>
      <c r="CC4361" s="12"/>
      <c r="CD4361" s="12"/>
      <c r="CE4361" s="12"/>
      <c r="CF4361" s="12"/>
      <c r="CG4361" s="12"/>
      <c r="CH4361" s="12"/>
      <c r="CI4361" s="12"/>
      <c r="CJ4361" s="12"/>
      <c r="CK4361" s="12"/>
      <c r="CL4361" s="12"/>
      <c r="CM4361" s="12"/>
      <c r="CN4361" s="12"/>
      <c r="CO4361" s="12"/>
      <c r="CP4361" s="12"/>
      <c r="CQ4361" s="12"/>
      <c r="CR4361" s="12"/>
      <c r="CS4361" s="12"/>
      <c r="CT4361" s="12"/>
      <c r="CU4361" s="12"/>
      <c r="CV4361" s="12"/>
      <c r="CW4361" s="12"/>
      <c r="CX4361" s="12"/>
      <c r="CY4361" s="12"/>
      <c r="CZ4361" s="12"/>
      <c r="DA4361" s="12"/>
      <c r="DB4361" s="12"/>
      <c r="DC4361" s="12"/>
      <c r="DD4361" s="12"/>
      <c r="DE4361" s="12"/>
      <c r="DF4361" s="12"/>
      <c r="DG4361" s="12"/>
      <c r="DH4361" s="12"/>
      <c r="DI4361" s="12"/>
      <c r="DJ4361" s="12"/>
      <c r="DK4361" s="12"/>
      <c r="DL4361" s="12"/>
      <c r="DM4361" s="12"/>
      <c r="DN4361" s="12"/>
      <c r="DO4361" s="12"/>
      <c r="DP4361" s="12"/>
      <c r="DQ4361" s="12"/>
      <c r="DR4361" s="12"/>
      <c r="DS4361" s="12"/>
      <c r="DT4361" s="12"/>
      <c r="DU4361" s="12"/>
      <c r="DV4361" s="12"/>
    </row>
    <row r="4362" spans="1:126" s="14" customFormat="1" ht="45.75" thickBot="1" x14ac:dyDescent="0.3">
      <c r="A4362" s="12"/>
      <c r="B4362" s="13">
        <f t="shared" ref="B4362:B4425" si="71">B4361+1</f>
        <v>4353</v>
      </c>
      <c r="C4362" s="2" t="s">
        <v>3814</v>
      </c>
      <c r="D4362" s="9">
        <v>8438</v>
      </c>
      <c r="E4362" s="2" t="s">
        <v>5226</v>
      </c>
      <c r="F4362" s="2" t="s">
        <v>5235</v>
      </c>
      <c r="G4362" s="2" t="s">
        <v>4689</v>
      </c>
      <c r="H4362" s="2" t="s">
        <v>334</v>
      </c>
      <c r="J4362" s="12"/>
      <c r="K4362" s="12"/>
      <c r="L4362" s="12"/>
      <c r="M4362" s="12"/>
      <c r="N4362" s="12"/>
      <c r="O4362" s="12"/>
      <c r="P4362" s="12"/>
      <c r="Q4362" s="12"/>
      <c r="R4362" s="12"/>
      <c r="S4362" s="12"/>
      <c r="T4362" s="12"/>
      <c r="U4362" s="12"/>
      <c r="V4362" s="12"/>
      <c r="W4362" s="12"/>
      <c r="X4362" s="12"/>
      <c r="Y4362" s="12"/>
      <c r="Z4362" s="12"/>
      <c r="AA4362" s="12"/>
      <c r="AB4362" s="12"/>
      <c r="AC4362" s="12"/>
      <c r="AD4362" s="12"/>
      <c r="AE4362" s="12"/>
      <c r="AF4362" s="12"/>
      <c r="AG4362" s="12"/>
      <c r="AH4362" s="12"/>
      <c r="AI4362" s="12"/>
      <c r="AJ4362" s="12"/>
      <c r="AK4362" s="12"/>
      <c r="AL4362" s="12"/>
      <c r="AM4362" s="12"/>
      <c r="AN4362" s="12"/>
      <c r="AO4362" s="12"/>
      <c r="AP4362" s="12"/>
      <c r="AQ4362" s="12"/>
      <c r="AR4362" s="12"/>
      <c r="AS4362" s="12"/>
      <c r="AT4362" s="12"/>
      <c r="AU4362" s="12"/>
      <c r="AV4362" s="12"/>
      <c r="AW4362" s="12"/>
      <c r="AX4362" s="12"/>
      <c r="AY4362" s="12"/>
      <c r="AZ4362" s="12"/>
      <c r="BA4362" s="12"/>
      <c r="BB4362" s="12"/>
      <c r="BC4362" s="12"/>
      <c r="BD4362" s="12"/>
      <c r="BE4362" s="12"/>
      <c r="BF4362" s="12"/>
      <c r="BG4362" s="12"/>
      <c r="BH4362" s="12"/>
      <c r="BI4362" s="12"/>
      <c r="BJ4362" s="12"/>
      <c r="BK4362" s="12"/>
      <c r="BL4362" s="12"/>
      <c r="BM4362" s="12"/>
      <c r="BN4362" s="12"/>
      <c r="BO4362" s="12"/>
      <c r="BP4362" s="12"/>
      <c r="BQ4362" s="12"/>
      <c r="BR4362" s="12"/>
      <c r="BS4362" s="12"/>
      <c r="BT4362" s="12"/>
      <c r="BU4362" s="12"/>
      <c r="BV4362" s="12"/>
      <c r="BW4362" s="12"/>
      <c r="BX4362" s="12"/>
      <c r="BY4362" s="12"/>
      <c r="BZ4362" s="12"/>
      <c r="CA4362" s="12"/>
      <c r="CB4362" s="12"/>
      <c r="CC4362" s="12"/>
      <c r="CD4362" s="12"/>
      <c r="CE4362" s="12"/>
      <c r="CF4362" s="12"/>
      <c r="CG4362" s="12"/>
      <c r="CH4362" s="12"/>
      <c r="CI4362" s="12"/>
      <c r="CJ4362" s="12"/>
      <c r="CK4362" s="12"/>
      <c r="CL4362" s="12"/>
      <c r="CM4362" s="12"/>
      <c r="CN4362" s="12"/>
      <c r="CO4362" s="12"/>
      <c r="CP4362" s="12"/>
      <c r="CQ4362" s="12"/>
      <c r="CR4362" s="12"/>
      <c r="CS4362" s="12"/>
      <c r="CT4362" s="12"/>
      <c r="CU4362" s="12"/>
      <c r="CV4362" s="12"/>
      <c r="CW4362" s="12"/>
      <c r="CX4362" s="12"/>
      <c r="CY4362" s="12"/>
      <c r="CZ4362" s="12"/>
      <c r="DA4362" s="12"/>
      <c r="DB4362" s="12"/>
      <c r="DC4362" s="12"/>
      <c r="DD4362" s="12"/>
      <c r="DE4362" s="12"/>
      <c r="DF4362" s="12"/>
      <c r="DG4362" s="12"/>
      <c r="DH4362" s="12"/>
      <c r="DI4362" s="12"/>
      <c r="DJ4362" s="12"/>
      <c r="DK4362" s="12"/>
      <c r="DL4362" s="12"/>
      <c r="DM4362" s="12"/>
      <c r="DN4362" s="12"/>
      <c r="DO4362" s="12"/>
      <c r="DP4362" s="12"/>
      <c r="DQ4362" s="12"/>
      <c r="DR4362" s="12"/>
      <c r="DS4362" s="12"/>
      <c r="DT4362" s="12"/>
      <c r="DU4362" s="12"/>
      <c r="DV4362" s="12"/>
    </row>
    <row r="4363" spans="1:126" s="14" customFormat="1" ht="90.75" thickBot="1" x14ac:dyDescent="0.3">
      <c r="A4363" s="12"/>
      <c r="B4363" s="13">
        <f t="shared" si="71"/>
        <v>4354</v>
      </c>
      <c r="C4363" s="2" t="s">
        <v>3814</v>
      </c>
      <c r="D4363" s="9">
        <v>8438</v>
      </c>
      <c r="E4363" s="2" t="s">
        <v>5236</v>
      </c>
      <c r="F4363" s="2" t="s">
        <v>5237</v>
      </c>
      <c r="G4363" s="2" t="s">
        <v>6127</v>
      </c>
      <c r="H4363" s="2" t="s">
        <v>334</v>
      </c>
      <c r="J4363" s="12"/>
      <c r="K4363" s="12"/>
      <c r="L4363" s="12"/>
      <c r="M4363" s="12"/>
      <c r="N4363" s="12"/>
      <c r="O4363" s="12"/>
      <c r="P4363" s="12"/>
      <c r="Q4363" s="12"/>
      <c r="R4363" s="12"/>
      <c r="S4363" s="12"/>
      <c r="T4363" s="12"/>
      <c r="U4363" s="12"/>
      <c r="V4363" s="12"/>
      <c r="W4363" s="12"/>
      <c r="X4363" s="12"/>
      <c r="Y4363" s="12"/>
      <c r="Z4363" s="12"/>
      <c r="AA4363" s="12"/>
      <c r="AB4363" s="12"/>
      <c r="AC4363" s="12"/>
      <c r="AD4363" s="12"/>
      <c r="AE4363" s="12"/>
      <c r="AF4363" s="12"/>
      <c r="AG4363" s="12"/>
      <c r="AH4363" s="12"/>
      <c r="AI4363" s="12"/>
      <c r="AJ4363" s="12"/>
      <c r="AK4363" s="12"/>
      <c r="AL4363" s="12"/>
      <c r="AM4363" s="12"/>
      <c r="AN4363" s="12"/>
      <c r="AO4363" s="12"/>
      <c r="AP4363" s="12"/>
      <c r="AQ4363" s="12"/>
      <c r="AR4363" s="12"/>
      <c r="AS4363" s="12"/>
      <c r="AT4363" s="12"/>
      <c r="AU4363" s="12"/>
      <c r="AV4363" s="12"/>
      <c r="AW4363" s="12"/>
      <c r="AX4363" s="12"/>
      <c r="AY4363" s="12"/>
      <c r="AZ4363" s="12"/>
      <c r="BA4363" s="12"/>
      <c r="BB4363" s="12"/>
      <c r="BC4363" s="12"/>
      <c r="BD4363" s="12"/>
      <c r="BE4363" s="12"/>
      <c r="BF4363" s="12"/>
      <c r="BG4363" s="12"/>
      <c r="BH4363" s="12"/>
      <c r="BI4363" s="12"/>
      <c r="BJ4363" s="12"/>
      <c r="BK4363" s="12"/>
      <c r="BL4363" s="12"/>
      <c r="BM4363" s="12"/>
      <c r="BN4363" s="12"/>
      <c r="BO4363" s="12"/>
      <c r="BP4363" s="12"/>
      <c r="BQ4363" s="12"/>
      <c r="BR4363" s="12"/>
      <c r="BS4363" s="12"/>
      <c r="BT4363" s="12"/>
      <c r="BU4363" s="12"/>
      <c r="BV4363" s="12"/>
      <c r="BW4363" s="12"/>
      <c r="BX4363" s="12"/>
      <c r="BY4363" s="12"/>
      <c r="BZ4363" s="12"/>
      <c r="CA4363" s="12"/>
      <c r="CB4363" s="12"/>
      <c r="CC4363" s="12"/>
      <c r="CD4363" s="12"/>
      <c r="CE4363" s="12"/>
      <c r="CF4363" s="12"/>
      <c r="CG4363" s="12"/>
      <c r="CH4363" s="12"/>
      <c r="CI4363" s="12"/>
      <c r="CJ4363" s="12"/>
      <c r="CK4363" s="12"/>
      <c r="CL4363" s="12"/>
      <c r="CM4363" s="12"/>
      <c r="CN4363" s="12"/>
      <c r="CO4363" s="12"/>
      <c r="CP4363" s="12"/>
      <c r="CQ4363" s="12"/>
      <c r="CR4363" s="12"/>
      <c r="CS4363" s="12"/>
      <c r="CT4363" s="12"/>
      <c r="CU4363" s="12"/>
      <c r="CV4363" s="12"/>
      <c r="CW4363" s="12"/>
      <c r="CX4363" s="12"/>
      <c r="CY4363" s="12"/>
      <c r="CZ4363" s="12"/>
      <c r="DA4363" s="12"/>
      <c r="DB4363" s="12"/>
      <c r="DC4363" s="12"/>
      <c r="DD4363" s="12"/>
      <c r="DE4363" s="12"/>
      <c r="DF4363" s="12"/>
      <c r="DG4363" s="12"/>
      <c r="DH4363" s="12"/>
      <c r="DI4363" s="12"/>
      <c r="DJ4363" s="12"/>
      <c r="DK4363" s="12"/>
      <c r="DL4363" s="12"/>
      <c r="DM4363" s="12"/>
      <c r="DN4363" s="12"/>
      <c r="DO4363" s="12"/>
      <c r="DP4363" s="12"/>
      <c r="DQ4363" s="12"/>
      <c r="DR4363" s="12"/>
      <c r="DS4363" s="12"/>
      <c r="DT4363" s="12"/>
      <c r="DU4363" s="12"/>
      <c r="DV4363" s="12"/>
    </row>
    <row r="4364" spans="1:126" s="14" customFormat="1" ht="60.75" thickBot="1" x14ac:dyDescent="0.3">
      <c r="A4364" s="12"/>
      <c r="B4364" s="13">
        <f t="shared" si="71"/>
        <v>4355</v>
      </c>
      <c r="C4364" s="2" t="s">
        <v>3814</v>
      </c>
      <c r="D4364" s="9">
        <v>8438</v>
      </c>
      <c r="E4364" s="2" t="s">
        <v>5225</v>
      </c>
      <c r="F4364" s="2" t="s">
        <v>5238</v>
      </c>
      <c r="G4364" s="2" t="s">
        <v>6129</v>
      </c>
      <c r="H4364" s="2" t="s">
        <v>334</v>
      </c>
      <c r="J4364" s="12"/>
      <c r="K4364" s="12"/>
      <c r="L4364" s="12"/>
      <c r="M4364" s="12"/>
      <c r="N4364" s="12"/>
      <c r="O4364" s="12"/>
      <c r="P4364" s="12"/>
      <c r="Q4364" s="12"/>
      <c r="R4364" s="12"/>
      <c r="S4364" s="12"/>
      <c r="T4364" s="12"/>
      <c r="U4364" s="12"/>
      <c r="V4364" s="12"/>
      <c r="W4364" s="12"/>
      <c r="X4364" s="12"/>
      <c r="Y4364" s="12"/>
      <c r="Z4364" s="12"/>
      <c r="AA4364" s="12"/>
      <c r="AB4364" s="12"/>
      <c r="AC4364" s="12"/>
      <c r="AD4364" s="12"/>
      <c r="AE4364" s="12"/>
      <c r="AF4364" s="12"/>
      <c r="AG4364" s="12"/>
      <c r="AH4364" s="12"/>
      <c r="AI4364" s="12"/>
      <c r="AJ4364" s="12"/>
      <c r="AK4364" s="12"/>
      <c r="AL4364" s="12"/>
      <c r="AM4364" s="12"/>
      <c r="AN4364" s="12"/>
      <c r="AO4364" s="12"/>
      <c r="AP4364" s="12"/>
      <c r="AQ4364" s="12"/>
      <c r="AR4364" s="12"/>
      <c r="AS4364" s="12"/>
      <c r="AT4364" s="12"/>
      <c r="AU4364" s="12"/>
      <c r="AV4364" s="12"/>
      <c r="AW4364" s="12"/>
      <c r="AX4364" s="12"/>
      <c r="AY4364" s="12"/>
      <c r="AZ4364" s="12"/>
      <c r="BA4364" s="12"/>
      <c r="BB4364" s="12"/>
      <c r="BC4364" s="12"/>
      <c r="BD4364" s="12"/>
      <c r="BE4364" s="12"/>
      <c r="BF4364" s="12"/>
      <c r="BG4364" s="12"/>
      <c r="BH4364" s="12"/>
      <c r="BI4364" s="12"/>
      <c r="BJ4364" s="12"/>
      <c r="BK4364" s="12"/>
      <c r="BL4364" s="12"/>
      <c r="BM4364" s="12"/>
      <c r="BN4364" s="12"/>
      <c r="BO4364" s="12"/>
      <c r="BP4364" s="12"/>
      <c r="BQ4364" s="12"/>
      <c r="BR4364" s="12"/>
      <c r="BS4364" s="12"/>
      <c r="BT4364" s="12"/>
      <c r="BU4364" s="12"/>
      <c r="BV4364" s="12"/>
      <c r="BW4364" s="12"/>
      <c r="BX4364" s="12"/>
      <c r="BY4364" s="12"/>
      <c r="BZ4364" s="12"/>
      <c r="CA4364" s="12"/>
      <c r="CB4364" s="12"/>
      <c r="CC4364" s="12"/>
      <c r="CD4364" s="12"/>
      <c r="CE4364" s="12"/>
      <c r="CF4364" s="12"/>
      <c r="CG4364" s="12"/>
      <c r="CH4364" s="12"/>
      <c r="CI4364" s="12"/>
      <c r="CJ4364" s="12"/>
      <c r="CK4364" s="12"/>
      <c r="CL4364" s="12"/>
      <c r="CM4364" s="12"/>
      <c r="CN4364" s="12"/>
      <c r="CO4364" s="12"/>
      <c r="CP4364" s="12"/>
      <c r="CQ4364" s="12"/>
      <c r="CR4364" s="12"/>
      <c r="CS4364" s="12"/>
      <c r="CT4364" s="12"/>
      <c r="CU4364" s="12"/>
      <c r="CV4364" s="12"/>
      <c r="CW4364" s="12"/>
      <c r="CX4364" s="12"/>
      <c r="CY4364" s="12"/>
      <c r="CZ4364" s="12"/>
      <c r="DA4364" s="12"/>
      <c r="DB4364" s="12"/>
      <c r="DC4364" s="12"/>
      <c r="DD4364" s="12"/>
      <c r="DE4364" s="12"/>
      <c r="DF4364" s="12"/>
      <c r="DG4364" s="12"/>
      <c r="DH4364" s="12"/>
      <c r="DI4364" s="12"/>
      <c r="DJ4364" s="12"/>
      <c r="DK4364" s="12"/>
      <c r="DL4364" s="12"/>
      <c r="DM4364" s="12"/>
      <c r="DN4364" s="12"/>
      <c r="DO4364" s="12"/>
      <c r="DP4364" s="12"/>
      <c r="DQ4364" s="12"/>
      <c r="DR4364" s="12"/>
      <c r="DS4364" s="12"/>
      <c r="DT4364" s="12"/>
      <c r="DU4364" s="12"/>
      <c r="DV4364" s="12"/>
    </row>
    <row r="4365" spans="1:126" s="14" customFormat="1" ht="75.75" thickBot="1" x14ac:dyDescent="0.3">
      <c r="A4365" s="12"/>
      <c r="B4365" s="13">
        <f t="shared" si="71"/>
        <v>4356</v>
      </c>
      <c r="C4365" s="2" t="s">
        <v>3814</v>
      </c>
      <c r="D4365" s="58">
        <v>8434</v>
      </c>
      <c r="E4365" s="2" t="s">
        <v>6130</v>
      </c>
      <c r="F4365" s="2" t="s">
        <v>5239</v>
      </c>
      <c r="G4365" s="2" t="s">
        <v>6131</v>
      </c>
      <c r="H4365" s="2" t="s">
        <v>334</v>
      </c>
      <c r="J4365" s="12"/>
      <c r="K4365" s="12"/>
      <c r="L4365" s="12"/>
      <c r="M4365" s="12"/>
      <c r="N4365" s="12"/>
      <c r="O4365" s="12"/>
      <c r="P4365" s="12"/>
      <c r="Q4365" s="12"/>
      <c r="R4365" s="12"/>
      <c r="S4365" s="12"/>
      <c r="T4365" s="12"/>
      <c r="U4365" s="12"/>
      <c r="V4365" s="12"/>
      <c r="W4365" s="12"/>
      <c r="X4365" s="12"/>
      <c r="Y4365" s="12"/>
      <c r="Z4365" s="12"/>
      <c r="AA4365" s="12"/>
      <c r="AB4365" s="12"/>
      <c r="AC4365" s="12"/>
      <c r="AD4365" s="12"/>
      <c r="AE4365" s="12"/>
      <c r="AF4365" s="12"/>
      <c r="AG4365" s="12"/>
      <c r="AH4365" s="12"/>
      <c r="AI4365" s="12"/>
      <c r="AJ4365" s="12"/>
      <c r="AK4365" s="12"/>
      <c r="AL4365" s="12"/>
      <c r="AM4365" s="12"/>
      <c r="AN4365" s="12"/>
      <c r="AO4365" s="12"/>
      <c r="AP4365" s="12"/>
      <c r="AQ4365" s="12"/>
      <c r="AR4365" s="12"/>
      <c r="AS4365" s="12"/>
      <c r="AT4365" s="12"/>
      <c r="AU4365" s="12"/>
      <c r="AV4365" s="12"/>
      <c r="AW4365" s="12"/>
      <c r="AX4365" s="12"/>
      <c r="AY4365" s="12"/>
      <c r="AZ4365" s="12"/>
      <c r="BA4365" s="12"/>
      <c r="BB4365" s="12"/>
      <c r="BC4365" s="12"/>
      <c r="BD4365" s="12"/>
      <c r="BE4365" s="12"/>
      <c r="BF4365" s="12"/>
      <c r="BG4365" s="12"/>
      <c r="BH4365" s="12"/>
      <c r="BI4365" s="12"/>
      <c r="BJ4365" s="12"/>
      <c r="BK4365" s="12"/>
      <c r="BL4365" s="12"/>
      <c r="BM4365" s="12"/>
      <c r="BN4365" s="12"/>
      <c r="BO4365" s="12"/>
      <c r="BP4365" s="12"/>
      <c r="BQ4365" s="12"/>
      <c r="BR4365" s="12"/>
      <c r="BS4365" s="12"/>
      <c r="BT4365" s="12"/>
      <c r="BU4365" s="12"/>
      <c r="BV4365" s="12"/>
      <c r="BW4365" s="12"/>
      <c r="BX4365" s="12"/>
      <c r="BY4365" s="12"/>
      <c r="BZ4365" s="12"/>
      <c r="CA4365" s="12"/>
      <c r="CB4365" s="12"/>
      <c r="CC4365" s="12"/>
      <c r="CD4365" s="12"/>
      <c r="CE4365" s="12"/>
      <c r="CF4365" s="12"/>
      <c r="CG4365" s="12"/>
      <c r="CH4365" s="12"/>
      <c r="CI4365" s="12"/>
      <c r="CJ4365" s="12"/>
      <c r="CK4365" s="12"/>
      <c r="CL4365" s="12"/>
      <c r="CM4365" s="12"/>
      <c r="CN4365" s="12"/>
      <c r="CO4365" s="12"/>
      <c r="CP4365" s="12"/>
      <c r="CQ4365" s="12"/>
      <c r="CR4365" s="12"/>
      <c r="CS4365" s="12"/>
      <c r="CT4365" s="12"/>
      <c r="CU4365" s="12"/>
      <c r="CV4365" s="12"/>
      <c r="CW4365" s="12"/>
      <c r="CX4365" s="12"/>
      <c r="CY4365" s="12"/>
      <c r="CZ4365" s="12"/>
      <c r="DA4365" s="12"/>
      <c r="DB4365" s="12"/>
      <c r="DC4365" s="12"/>
      <c r="DD4365" s="12"/>
      <c r="DE4365" s="12"/>
      <c r="DF4365" s="12"/>
      <c r="DG4365" s="12"/>
      <c r="DH4365" s="12"/>
      <c r="DI4365" s="12"/>
      <c r="DJ4365" s="12"/>
      <c r="DK4365" s="12"/>
      <c r="DL4365" s="12"/>
      <c r="DM4365" s="12"/>
      <c r="DN4365" s="12"/>
      <c r="DO4365" s="12"/>
      <c r="DP4365" s="12"/>
      <c r="DQ4365" s="12"/>
      <c r="DR4365" s="12"/>
      <c r="DS4365" s="12"/>
      <c r="DT4365" s="12"/>
      <c r="DU4365" s="12"/>
      <c r="DV4365" s="12"/>
    </row>
    <row r="4366" spans="1:126" s="14" customFormat="1" ht="60.75" thickBot="1" x14ac:dyDescent="0.3">
      <c r="A4366" s="12"/>
      <c r="B4366" s="13">
        <f t="shared" si="71"/>
        <v>4357</v>
      </c>
      <c r="C4366" s="2" t="s">
        <v>3814</v>
      </c>
      <c r="D4366" s="9">
        <v>8438</v>
      </c>
      <c r="E4366" s="2" t="s">
        <v>6128</v>
      </c>
      <c r="F4366" s="2" t="s">
        <v>5240</v>
      </c>
      <c r="G4366" s="2" t="s">
        <v>6963</v>
      </c>
      <c r="H4366" s="2" t="s">
        <v>334</v>
      </c>
      <c r="J4366" s="12"/>
      <c r="K4366" s="12"/>
      <c r="L4366" s="12"/>
      <c r="M4366" s="12"/>
      <c r="N4366" s="12"/>
      <c r="O4366" s="12"/>
      <c r="P4366" s="12"/>
      <c r="Q4366" s="12"/>
      <c r="R4366" s="12"/>
      <c r="S4366" s="12"/>
      <c r="T4366" s="12"/>
      <c r="U4366" s="12"/>
      <c r="V4366" s="12"/>
      <c r="W4366" s="12"/>
      <c r="X4366" s="12"/>
      <c r="Y4366" s="12"/>
      <c r="Z4366" s="12"/>
      <c r="AA4366" s="12"/>
      <c r="AB4366" s="12"/>
      <c r="AC4366" s="12"/>
      <c r="AD4366" s="12"/>
      <c r="AE4366" s="12"/>
      <c r="AF4366" s="12"/>
      <c r="AG4366" s="12"/>
      <c r="AH4366" s="12"/>
      <c r="AI4366" s="12"/>
      <c r="AJ4366" s="12"/>
      <c r="AK4366" s="12"/>
      <c r="AL4366" s="12"/>
      <c r="AM4366" s="12"/>
      <c r="AN4366" s="12"/>
      <c r="AO4366" s="12"/>
      <c r="AP4366" s="12"/>
      <c r="AQ4366" s="12"/>
      <c r="AR4366" s="12"/>
      <c r="AS4366" s="12"/>
      <c r="AT4366" s="12"/>
      <c r="AU4366" s="12"/>
      <c r="AV4366" s="12"/>
      <c r="AW4366" s="12"/>
      <c r="AX4366" s="12"/>
      <c r="AY4366" s="12"/>
      <c r="AZ4366" s="12"/>
      <c r="BA4366" s="12"/>
      <c r="BB4366" s="12"/>
      <c r="BC4366" s="12"/>
      <c r="BD4366" s="12"/>
      <c r="BE4366" s="12"/>
      <c r="BF4366" s="12"/>
      <c r="BG4366" s="12"/>
      <c r="BH4366" s="12"/>
      <c r="BI4366" s="12"/>
      <c r="BJ4366" s="12"/>
      <c r="BK4366" s="12"/>
      <c r="BL4366" s="12"/>
      <c r="BM4366" s="12"/>
      <c r="BN4366" s="12"/>
      <c r="BO4366" s="12"/>
      <c r="BP4366" s="12"/>
      <c r="BQ4366" s="12"/>
      <c r="BR4366" s="12"/>
      <c r="BS4366" s="12"/>
      <c r="BT4366" s="12"/>
      <c r="BU4366" s="12"/>
      <c r="BV4366" s="12"/>
      <c r="BW4366" s="12"/>
      <c r="BX4366" s="12"/>
      <c r="BY4366" s="12"/>
      <c r="BZ4366" s="12"/>
      <c r="CA4366" s="12"/>
      <c r="CB4366" s="12"/>
      <c r="CC4366" s="12"/>
      <c r="CD4366" s="12"/>
      <c r="CE4366" s="12"/>
      <c r="CF4366" s="12"/>
      <c r="CG4366" s="12"/>
      <c r="CH4366" s="12"/>
      <c r="CI4366" s="12"/>
      <c r="CJ4366" s="12"/>
      <c r="CK4366" s="12"/>
      <c r="CL4366" s="12"/>
      <c r="CM4366" s="12"/>
      <c r="CN4366" s="12"/>
      <c r="CO4366" s="12"/>
      <c r="CP4366" s="12"/>
      <c r="CQ4366" s="12"/>
      <c r="CR4366" s="12"/>
      <c r="CS4366" s="12"/>
      <c r="CT4366" s="12"/>
      <c r="CU4366" s="12"/>
      <c r="CV4366" s="12"/>
      <c r="CW4366" s="12"/>
      <c r="CX4366" s="12"/>
      <c r="CY4366" s="12"/>
      <c r="CZ4366" s="12"/>
      <c r="DA4366" s="12"/>
      <c r="DB4366" s="12"/>
      <c r="DC4366" s="12"/>
      <c r="DD4366" s="12"/>
      <c r="DE4366" s="12"/>
      <c r="DF4366" s="12"/>
      <c r="DG4366" s="12"/>
      <c r="DH4366" s="12"/>
      <c r="DI4366" s="12"/>
      <c r="DJ4366" s="12"/>
      <c r="DK4366" s="12"/>
      <c r="DL4366" s="12"/>
      <c r="DM4366" s="12"/>
      <c r="DN4366" s="12"/>
      <c r="DO4366" s="12"/>
      <c r="DP4366" s="12"/>
      <c r="DQ4366" s="12"/>
      <c r="DR4366" s="12"/>
      <c r="DS4366" s="12"/>
      <c r="DT4366" s="12"/>
      <c r="DU4366" s="12"/>
      <c r="DV4366" s="12"/>
    </row>
    <row r="4367" spans="1:126" s="14" customFormat="1" ht="105.75" thickBot="1" x14ac:dyDescent="0.3">
      <c r="A4367" s="12"/>
      <c r="B4367" s="13">
        <f t="shared" si="71"/>
        <v>4358</v>
      </c>
      <c r="C4367" s="2" t="s">
        <v>3814</v>
      </c>
      <c r="D4367" s="9" t="s">
        <v>5910</v>
      </c>
      <c r="E4367" s="2" t="s">
        <v>4719</v>
      </c>
      <c r="F4367" s="2" t="s">
        <v>4721</v>
      </c>
      <c r="G4367" s="2" t="s">
        <v>6099</v>
      </c>
      <c r="H4367" s="2" t="s">
        <v>334</v>
      </c>
      <c r="J4367" s="12"/>
      <c r="K4367" s="12"/>
      <c r="L4367" s="12"/>
      <c r="M4367" s="12"/>
      <c r="N4367" s="12"/>
      <c r="O4367" s="12"/>
      <c r="P4367" s="12"/>
      <c r="Q4367" s="12"/>
      <c r="R4367" s="12"/>
      <c r="S4367" s="12"/>
      <c r="T4367" s="12"/>
      <c r="U4367" s="12"/>
      <c r="V4367" s="12"/>
      <c r="W4367" s="12"/>
      <c r="X4367" s="12"/>
      <c r="Y4367" s="12"/>
      <c r="Z4367" s="12"/>
      <c r="AA4367" s="12"/>
      <c r="AB4367" s="12"/>
      <c r="AC4367" s="12"/>
      <c r="AD4367" s="12"/>
      <c r="AE4367" s="12"/>
      <c r="AF4367" s="12"/>
      <c r="AG4367" s="12"/>
      <c r="AH4367" s="12"/>
      <c r="AI4367" s="12"/>
      <c r="AJ4367" s="12"/>
      <c r="AK4367" s="12"/>
      <c r="AL4367" s="12"/>
      <c r="AM4367" s="12"/>
      <c r="AN4367" s="12"/>
      <c r="AO4367" s="12"/>
      <c r="AP4367" s="12"/>
      <c r="AQ4367" s="12"/>
      <c r="AR4367" s="12"/>
      <c r="AS4367" s="12"/>
      <c r="AT4367" s="12"/>
      <c r="AU4367" s="12"/>
      <c r="AV4367" s="12"/>
      <c r="AW4367" s="12"/>
      <c r="AX4367" s="12"/>
      <c r="AY4367" s="12"/>
      <c r="AZ4367" s="12"/>
      <c r="BA4367" s="12"/>
      <c r="BB4367" s="12"/>
      <c r="BC4367" s="12"/>
      <c r="BD4367" s="12"/>
      <c r="BE4367" s="12"/>
      <c r="BF4367" s="12"/>
      <c r="BG4367" s="12"/>
      <c r="BH4367" s="12"/>
      <c r="BI4367" s="12"/>
      <c r="BJ4367" s="12"/>
      <c r="BK4367" s="12"/>
      <c r="BL4367" s="12"/>
      <c r="BM4367" s="12"/>
      <c r="BN4367" s="12"/>
      <c r="BO4367" s="12"/>
      <c r="BP4367" s="12"/>
      <c r="BQ4367" s="12"/>
      <c r="BR4367" s="12"/>
      <c r="BS4367" s="12"/>
      <c r="BT4367" s="12"/>
      <c r="BU4367" s="12"/>
      <c r="BV4367" s="12"/>
      <c r="BW4367" s="12"/>
      <c r="BX4367" s="12"/>
      <c r="BY4367" s="12"/>
      <c r="BZ4367" s="12"/>
      <c r="CA4367" s="12"/>
      <c r="CB4367" s="12"/>
      <c r="CC4367" s="12"/>
      <c r="CD4367" s="12"/>
      <c r="CE4367" s="12"/>
      <c r="CF4367" s="12"/>
      <c r="CG4367" s="12"/>
      <c r="CH4367" s="12"/>
      <c r="CI4367" s="12"/>
      <c r="CJ4367" s="12"/>
      <c r="CK4367" s="12"/>
      <c r="CL4367" s="12"/>
      <c r="CM4367" s="12"/>
      <c r="CN4367" s="12"/>
      <c r="CO4367" s="12"/>
      <c r="CP4367" s="12"/>
      <c r="CQ4367" s="12"/>
      <c r="CR4367" s="12"/>
      <c r="CS4367" s="12"/>
      <c r="CT4367" s="12"/>
      <c r="CU4367" s="12"/>
      <c r="CV4367" s="12"/>
      <c r="CW4367" s="12"/>
      <c r="CX4367" s="12"/>
      <c r="CY4367" s="12"/>
      <c r="CZ4367" s="12"/>
      <c r="DA4367" s="12"/>
      <c r="DB4367" s="12"/>
      <c r="DC4367" s="12"/>
      <c r="DD4367" s="12"/>
      <c r="DE4367" s="12"/>
      <c r="DF4367" s="12"/>
      <c r="DG4367" s="12"/>
      <c r="DH4367" s="12"/>
      <c r="DI4367" s="12"/>
      <c r="DJ4367" s="12"/>
      <c r="DK4367" s="12"/>
      <c r="DL4367" s="12"/>
      <c r="DM4367" s="12"/>
      <c r="DN4367" s="12"/>
      <c r="DO4367" s="12"/>
      <c r="DP4367" s="12"/>
      <c r="DQ4367" s="12"/>
      <c r="DR4367" s="12"/>
      <c r="DS4367" s="12"/>
      <c r="DT4367" s="12"/>
      <c r="DU4367" s="12"/>
      <c r="DV4367" s="12"/>
    </row>
    <row r="4368" spans="1:126" s="14" customFormat="1" ht="120.75" thickBot="1" x14ac:dyDescent="0.3">
      <c r="A4368" s="12"/>
      <c r="B4368" s="13">
        <f t="shared" si="71"/>
        <v>4359</v>
      </c>
      <c r="C4368" s="2" t="s">
        <v>3814</v>
      </c>
      <c r="D4368" s="9" t="s">
        <v>4720</v>
      </c>
      <c r="E4368" s="2" t="s">
        <v>6964</v>
      </c>
      <c r="F4368" s="2" t="s">
        <v>4722</v>
      </c>
      <c r="G4368" s="2" t="s">
        <v>6965</v>
      </c>
      <c r="H4368" s="2" t="s">
        <v>334</v>
      </c>
      <c r="J4368" s="12"/>
      <c r="K4368" s="12"/>
      <c r="L4368" s="12"/>
      <c r="M4368" s="12"/>
      <c r="N4368" s="12"/>
      <c r="O4368" s="12"/>
      <c r="P4368" s="12"/>
      <c r="Q4368" s="12"/>
      <c r="R4368" s="12"/>
      <c r="S4368" s="12"/>
      <c r="T4368" s="12"/>
      <c r="U4368" s="12"/>
      <c r="V4368" s="12"/>
      <c r="W4368" s="12"/>
      <c r="X4368" s="12"/>
      <c r="Y4368" s="12"/>
      <c r="Z4368" s="12"/>
      <c r="AA4368" s="12"/>
      <c r="AB4368" s="12"/>
      <c r="AC4368" s="12"/>
      <c r="AD4368" s="12"/>
      <c r="AE4368" s="12"/>
      <c r="AF4368" s="12"/>
      <c r="AG4368" s="12"/>
      <c r="AH4368" s="12"/>
      <c r="AI4368" s="12"/>
      <c r="AJ4368" s="12"/>
      <c r="AK4368" s="12"/>
      <c r="AL4368" s="12"/>
      <c r="AM4368" s="12"/>
      <c r="AN4368" s="12"/>
      <c r="AO4368" s="12"/>
      <c r="AP4368" s="12"/>
      <c r="AQ4368" s="12"/>
      <c r="AR4368" s="12"/>
      <c r="AS4368" s="12"/>
      <c r="AT4368" s="12"/>
      <c r="AU4368" s="12"/>
      <c r="AV4368" s="12"/>
      <c r="AW4368" s="12"/>
      <c r="AX4368" s="12"/>
      <c r="AY4368" s="12"/>
      <c r="AZ4368" s="12"/>
      <c r="BA4368" s="12"/>
      <c r="BB4368" s="12"/>
      <c r="BC4368" s="12"/>
      <c r="BD4368" s="12"/>
      <c r="BE4368" s="12"/>
      <c r="BF4368" s="12"/>
      <c r="BG4368" s="12"/>
      <c r="BH4368" s="12"/>
      <c r="BI4368" s="12"/>
      <c r="BJ4368" s="12"/>
      <c r="BK4368" s="12"/>
      <c r="BL4368" s="12"/>
      <c r="BM4368" s="12"/>
      <c r="BN4368" s="12"/>
      <c r="BO4368" s="12"/>
      <c r="BP4368" s="12"/>
      <c r="BQ4368" s="12"/>
      <c r="BR4368" s="12"/>
      <c r="BS4368" s="12"/>
      <c r="BT4368" s="12"/>
      <c r="BU4368" s="12"/>
      <c r="BV4368" s="12"/>
      <c r="BW4368" s="12"/>
      <c r="BX4368" s="12"/>
      <c r="BY4368" s="12"/>
      <c r="BZ4368" s="12"/>
      <c r="CA4368" s="12"/>
      <c r="CB4368" s="12"/>
      <c r="CC4368" s="12"/>
      <c r="CD4368" s="12"/>
      <c r="CE4368" s="12"/>
      <c r="CF4368" s="12"/>
      <c r="CG4368" s="12"/>
      <c r="CH4368" s="12"/>
      <c r="CI4368" s="12"/>
      <c r="CJ4368" s="12"/>
      <c r="CK4368" s="12"/>
      <c r="CL4368" s="12"/>
      <c r="CM4368" s="12"/>
      <c r="CN4368" s="12"/>
      <c r="CO4368" s="12"/>
      <c r="CP4368" s="12"/>
      <c r="CQ4368" s="12"/>
      <c r="CR4368" s="12"/>
      <c r="CS4368" s="12"/>
      <c r="CT4368" s="12"/>
      <c r="CU4368" s="12"/>
      <c r="CV4368" s="12"/>
      <c r="CW4368" s="12"/>
      <c r="CX4368" s="12"/>
      <c r="CY4368" s="12"/>
      <c r="CZ4368" s="12"/>
      <c r="DA4368" s="12"/>
      <c r="DB4368" s="12"/>
      <c r="DC4368" s="12"/>
      <c r="DD4368" s="12"/>
      <c r="DE4368" s="12"/>
      <c r="DF4368" s="12"/>
      <c r="DG4368" s="12"/>
      <c r="DH4368" s="12"/>
      <c r="DI4368" s="12"/>
      <c r="DJ4368" s="12"/>
      <c r="DK4368" s="12"/>
      <c r="DL4368" s="12"/>
      <c r="DM4368" s="12"/>
      <c r="DN4368" s="12"/>
      <c r="DO4368" s="12"/>
      <c r="DP4368" s="12"/>
      <c r="DQ4368" s="12"/>
      <c r="DR4368" s="12"/>
      <c r="DS4368" s="12"/>
      <c r="DT4368" s="12"/>
      <c r="DU4368" s="12"/>
      <c r="DV4368" s="12"/>
    </row>
    <row r="4369" spans="1:126" s="14" customFormat="1" ht="60.75" thickBot="1" x14ac:dyDescent="0.3">
      <c r="A4369" s="12"/>
      <c r="B4369" s="13">
        <f t="shared" si="71"/>
        <v>4360</v>
      </c>
      <c r="C4369" s="2" t="s">
        <v>3814</v>
      </c>
      <c r="D4369" s="9">
        <v>8422</v>
      </c>
      <c r="E4369" s="2" t="s">
        <v>4730</v>
      </c>
      <c r="F4369" s="2" t="s">
        <v>4722</v>
      </c>
      <c r="G4369" s="2" t="s">
        <v>6965</v>
      </c>
      <c r="H4369" s="2" t="s">
        <v>334</v>
      </c>
      <c r="J4369" s="12"/>
      <c r="K4369" s="12"/>
      <c r="L4369" s="12"/>
      <c r="M4369" s="12"/>
      <c r="N4369" s="12"/>
      <c r="O4369" s="12"/>
      <c r="P4369" s="12"/>
      <c r="Q4369" s="12"/>
      <c r="R4369" s="12"/>
      <c r="S4369" s="12"/>
      <c r="T4369" s="12"/>
      <c r="U4369" s="12"/>
      <c r="V4369" s="12"/>
      <c r="W4369" s="12"/>
      <c r="X4369" s="12"/>
      <c r="Y4369" s="12"/>
      <c r="Z4369" s="12"/>
      <c r="AA4369" s="12"/>
      <c r="AB4369" s="12"/>
      <c r="AC4369" s="12"/>
      <c r="AD4369" s="12"/>
      <c r="AE4369" s="12"/>
      <c r="AF4369" s="12"/>
      <c r="AG4369" s="12"/>
      <c r="AH4369" s="12"/>
      <c r="AI4369" s="12"/>
      <c r="AJ4369" s="12"/>
      <c r="AK4369" s="12"/>
      <c r="AL4369" s="12"/>
      <c r="AM4369" s="12"/>
      <c r="AN4369" s="12"/>
      <c r="AO4369" s="12"/>
      <c r="AP4369" s="12"/>
      <c r="AQ4369" s="12"/>
      <c r="AR4369" s="12"/>
      <c r="AS4369" s="12"/>
      <c r="AT4369" s="12"/>
      <c r="AU4369" s="12"/>
      <c r="AV4369" s="12"/>
      <c r="AW4369" s="12"/>
      <c r="AX4369" s="12"/>
      <c r="AY4369" s="12"/>
      <c r="AZ4369" s="12"/>
      <c r="BA4369" s="12"/>
      <c r="BB4369" s="12"/>
      <c r="BC4369" s="12"/>
      <c r="BD4369" s="12"/>
      <c r="BE4369" s="12"/>
      <c r="BF4369" s="12"/>
      <c r="BG4369" s="12"/>
      <c r="BH4369" s="12"/>
      <c r="BI4369" s="12"/>
      <c r="BJ4369" s="12"/>
      <c r="BK4369" s="12"/>
      <c r="BL4369" s="12"/>
      <c r="BM4369" s="12"/>
      <c r="BN4369" s="12"/>
      <c r="BO4369" s="12"/>
      <c r="BP4369" s="12"/>
      <c r="BQ4369" s="12"/>
      <c r="BR4369" s="12"/>
      <c r="BS4369" s="12"/>
      <c r="BT4369" s="12"/>
      <c r="BU4369" s="12"/>
      <c r="BV4369" s="12"/>
      <c r="BW4369" s="12"/>
      <c r="BX4369" s="12"/>
      <c r="BY4369" s="12"/>
      <c r="BZ4369" s="12"/>
      <c r="CA4369" s="12"/>
      <c r="CB4369" s="12"/>
      <c r="CC4369" s="12"/>
      <c r="CD4369" s="12"/>
      <c r="CE4369" s="12"/>
      <c r="CF4369" s="12"/>
      <c r="CG4369" s="12"/>
      <c r="CH4369" s="12"/>
      <c r="CI4369" s="12"/>
      <c r="CJ4369" s="12"/>
      <c r="CK4369" s="12"/>
      <c r="CL4369" s="12"/>
      <c r="CM4369" s="12"/>
      <c r="CN4369" s="12"/>
      <c r="CO4369" s="12"/>
      <c r="CP4369" s="12"/>
      <c r="CQ4369" s="12"/>
      <c r="CR4369" s="12"/>
      <c r="CS4369" s="12"/>
      <c r="CT4369" s="12"/>
      <c r="CU4369" s="12"/>
      <c r="CV4369" s="12"/>
      <c r="CW4369" s="12"/>
      <c r="CX4369" s="12"/>
      <c r="CY4369" s="12"/>
      <c r="CZ4369" s="12"/>
      <c r="DA4369" s="12"/>
      <c r="DB4369" s="12"/>
      <c r="DC4369" s="12"/>
      <c r="DD4369" s="12"/>
      <c r="DE4369" s="12"/>
      <c r="DF4369" s="12"/>
      <c r="DG4369" s="12"/>
      <c r="DH4369" s="12"/>
      <c r="DI4369" s="12"/>
      <c r="DJ4369" s="12"/>
      <c r="DK4369" s="12"/>
      <c r="DL4369" s="12"/>
      <c r="DM4369" s="12"/>
      <c r="DN4369" s="12"/>
      <c r="DO4369" s="12"/>
      <c r="DP4369" s="12"/>
      <c r="DQ4369" s="12"/>
      <c r="DR4369" s="12"/>
      <c r="DS4369" s="12"/>
      <c r="DT4369" s="12"/>
      <c r="DU4369" s="12"/>
      <c r="DV4369" s="12"/>
    </row>
    <row r="4370" spans="1:126" s="14" customFormat="1" ht="195.75" thickBot="1" x14ac:dyDescent="0.3">
      <c r="A4370" s="12"/>
      <c r="B4370" s="13">
        <f t="shared" si="71"/>
        <v>4361</v>
      </c>
      <c r="C4370" s="2" t="s">
        <v>3814</v>
      </c>
      <c r="D4370" s="9" t="s">
        <v>6101</v>
      </c>
      <c r="E4370" s="2" t="s">
        <v>11088</v>
      </c>
      <c r="F4370" s="2" t="s">
        <v>4732</v>
      </c>
      <c r="G4370" s="2" t="s">
        <v>6100</v>
      </c>
      <c r="H4370" s="2" t="s">
        <v>334</v>
      </c>
      <c r="J4370" s="12"/>
      <c r="K4370" s="12"/>
      <c r="L4370" s="12"/>
      <c r="M4370" s="12"/>
      <c r="N4370" s="12"/>
      <c r="O4370" s="12"/>
      <c r="P4370" s="12"/>
      <c r="Q4370" s="12"/>
      <c r="R4370" s="12"/>
      <c r="S4370" s="12"/>
      <c r="T4370" s="12"/>
      <c r="U4370" s="12"/>
      <c r="V4370" s="12"/>
      <c r="W4370" s="12"/>
      <c r="X4370" s="12"/>
      <c r="Y4370" s="12"/>
      <c r="Z4370" s="12"/>
      <c r="AA4370" s="12"/>
      <c r="AB4370" s="12"/>
      <c r="AC4370" s="12"/>
      <c r="AD4370" s="12"/>
      <c r="AE4370" s="12"/>
      <c r="AF4370" s="12"/>
      <c r="AG4370" s="12"/>
      <c r="AH4370" s="12"/>
      <c r="AI4370" s="12"/>
      <c r="AJ4370" s="12"/>
      <c r="AK4370" s="12"/>
      <c r="AL4370" s="12"/>
      <c r="AM4370" s="12"/>
      <c r="AN4370" s="12"/>
      <c r="AO4370" s="12"/>
      <c r="AP4370" s="12"/>
      <c r="AQ4370" s="12"/>
      <c r="AR4370" s="12"/>
      <c r="AS4370" s="12"/>
      <c r="AT4370" s="12"/>
      <c r="AU4370" s="12"/>
      <c r="AV4370" s="12"/>
      <c r="AW4370" s="12"/>
      <c r="AX4370" s="12"/>
      <c r="AY4370" s="12"/>
      <c r="AZ4370" s="12"/>
      <c r="BA4370" s="12"/>
      <c r="BB4370" s="12"/>
      <c r="BC4370" s="12"/>
      <c r="BD4370" s="12"/>
      <c r="BE4370" s="12"/>
      <c r="BF4370" s="12"/>
      <c r="BG4370" s="12"/>
      <c r="BH4370" s="12"/>
      <c r="BI4370" s="12"/>
      <c r="BJ4370" s="12"/>
      <c r="BK4370" s="12"/>
      <c r="BL4370" s="12"/>
      <c r="BM4370" s="12"/>
      <c r="BN4370" s="12"/>
      <c r="BO4370" s="12"/>
      <c r="BP4370" s="12"/>
      <c r="BQ4370" s="12"/>
      <c r="BR4370" s="12"/>
      <c r="BS4370" s="12"/>
      <c r="BT4370" s="12"/>
      <c r="BU4370" s="12"/>
      <c r="BV4370" s="12"/>
      <c r="BW4370" s="12"/>
      <c r="BX4370" s="12"/>
      <c r="BY4370" s="12"/>
      <c r="BZ4370" s="12"/>
      <c r="CA4370" s="12"/>
      <c r="CB4370" s="12"/>
      <c r="CC4370" s="12"/>
      <c r="CD4370" s="12"/>
      <c r="CE4370" s="12"/>
      <c r="CF4370" s="12"/>
      <c r="CG4370" s="12"/>
      <c r="CH4370" s="12"/>
      <c r="CI4370" s="12"/>
      <c r="CJ4370" s="12"/>
      <c r="CK4370" s="12"/>
      <c r="CL4370" s="12"/>
      <c r="CM4370" s="12"/>
      <c r="CN4370" s="12"/>
      <c r="CO4370" s="12"/>
      <c r="CP4370" s="12"/>
      <c r="CQ4370" s="12"/>
      <c r="CR4370" s="12"/>
      <c r="CS4370" s="12"/>
      <c r="CT4370" s="12"/>
      <c r="CU4370" s="12"/>
      <c r="CV4370" s="12"/>
      <c r="CW4370" s="12"/>
      <c r="CX4370" s="12"/>
      <c r="CY4370" s="12"/>
      <c r="CZ4370" s="12"/>
      <c r="DA4370" s="12"/>
      <c r="DB4370" s="12"/>
      <c r="DC4370" s="12"/>
      <c r="DD4370" s="12"/>
      <c r="DE4370" s="12"/>
      <c r="DF4370" s="12"/>
      <c r="DG4370" s="12"/>
      <c r="DH4370" s="12"/>
      <c r="DI4370" s="12"/>
      <c r="DJ4370" s="12"/>
      <c r="DK4370" s="12"/>
      <c r="DL4370" s="12"/>
      <c r="DM4370" s="12"/>
      <c r="DN4370" s="12"/>
      <c r="DO4370" s="12"/>
      <c r="DP4370" s="12"/>
      <c r="DQ4370" s="12"/>
      <c r="DR4370" s="12"/>
      <c r="DS4370" s="12"/>
      <c r="DT4370" s="12"/>
      <c r="DU4370" s="12"/>
      <c r="DV4370" s="12"/>
    </row>
    <row r="4371" spans="1:126" s="14" customFormat="1" ht="180.75" thickBot="1" x14ac:dyDescent="0.3">
      <c r="A4371" s="12"/>
      <c r="B4371" s="13">
        <f t="shared" si="71"/>
        <v>4362</v>
      </c>
      <c r="C4371" s="6" t="str">
        <f>UPPER("Машинотехническая продукция")</f>
        <v>МАШИНОТЕХНИЧЕСКАЯ ПРОДУКЦИЯ</v>
      </c>
      <c r="D4371" s="62" t="s">
        <v>8531</v>
      </c>
      <c r="E4371" s="6" t="s">
        <v>8532</v>
      </c>
      <c r="F4371" s="9" t="s">
        <v>8521</v>
      </c>
      <c r="G4371" s="9" t="s">
        <v>8522</v>
      </c>
      <c r="H4371" s="6" t="s">
        <v>334</v>
      </c>
      <c r="J4371" s="12"/>
      <c r="K4371" s="12"/>
      <c r="L4371" s="12"/>
      <c r="M4371" s="12"/>
      <c r="N4371" s="12"/>
      <c r="O4371" s="12"/>
      <c r="P4371" s="12"/>
      <c r="Q4371" s="12"/>
      <c r="R4371" s="12"/>
      <c r="S4371" s="12"/>
      <c r="T4371" s="12"/>
      <c r="U4371" s="12"/>
      <c r="V4371" s="12"/>
      <c r="W4371" s="12"/>
      <c r="X4371" s="12"/>
      <c r="Y4371" s="12"/>
      <c r="Z4371" s="12"/>
      <c r="AA4371" s="12"/>
      <c r="AB4371" s="12"/>
      <c r="AC4371" s="12"/>
      <c r="AD4371" s="12"/>
      <c r="AE4371" s="12"/>
      <c r="AF4371" s="12"/>
      <c r="AG4371" s="12"/>
      <c r="AH4371" s="12"/>
      <c r="AI4371" s="12"/>
      <c r="AJ4371" s="12"/>
      <c r="AK4371" s="12"/>
      <c r="AL4371" s="12"/>
      <c r="AM4371" s="12"/>
      <c r="AN4371" s="12"/>
      <c r="AO4371" s="12"/>
      <c r="AP4371" s="12"/>
      <c r="AQ4371" s="12"/>
      <c r="AR4371" s="12"/>
      <c r="AS4371" s="12"/>
      <c r="AT4371" s="12"/>
      <c r="AU4371" s="12"/>
      <c r="AV4371" s="12"/>
      <c r="AW4371" s="12"/>
      <c r="AX4371" s="12"/>
      <c r="AY4371" s="12"/>
      <c r="AZ4371" s="12"/>
      <c r="BA4371" s="12"/>
      <c r="BB4371" s="12"/>
      <c r="BC4371" s="12"/>
      <c r="BD4371" s="12"/>
      <c r="BE4371" s="12"/>
      <c r="BF4371" s="12"/>
      <c r="BG4371" s="12"/>
      <c r="BH4371" s="12"/>
      <c r="BI4371" s="12"/>
      <c r="BJ4371" s="12"/>
      <c r="BK4371" s="12"/>
      <c r="BL4371" s="12"/>
      <c r="BM4371" s="12"/>
      <c r="BN4371" s="12"/>
      <c r="BO4371" s="12"/>
      <c r="BP4371" s="12"/>
      <c r="BQ4371" s="12"/>
      <c r="BR4371" s="12"/>
      <c r="BS4371" s="12"/>
      <c r="BT4371" s="12"/>
      <c r="BU4371" s="12"/>
      <c r="BV4371" s="12"/>
      <c r="BW4371" s="12"/>
      <c r="BX4371" s="12"/>
      <c r="BY4371" s="12"/>
      <c r="BZ4371" s="12"/>
      <c r="CA4371" s="12"/>
      <c r="CB4371" s="12"/>
      <c r="CC4371" s="12"/>
      <c r="CD4371" s="12"/>
      <c r="CE4371" s="12"/>
      <c r="CF4371" s="12"/>
      <c r="CG4371" s="12"/>
      <c r="CH4371" s="12"/>
      <c r="CI4371" s="12"/>
      <c r="CJ4371" s="12"/>
      <c r="CK4371" s="12"/>
      <c r="CL4371" s="12"/>
      <c r="CM4371" s="12"/>
      <c r="CN4371" s="12"/>
      <c r="CO4371" s="12"/>
      <c r="CP4371" s="12"/>
      <c r="CQ4371" s="12"/>
      <c r="CR4371" s="12"/>
      <c r="CS4371" s="12"/>
      <c r="CT4371" s="12"/>
      <c r="CU4371" s="12"/>
      <c r="CV4371" s="12"/>
      <c r="CW4371" s="12"/>
      <c r="CX4371" s="12"/>
      <c r="CY4371" s="12"/>
      <c r="CZ4371" s="12"/>
      <c r="DA4371" s="12"/>
      <c r="DB4371" s="12"/>
      <c r="DC4371" s="12"/>
      <c r="DD4371" s="12"/>
      <c r="DE4371" s="12"/>
      <c r="DF4371" s="12"/>
      <c r="DG4371" s="12"/>
      <c r="DH4371" s="12"/>
      <c r="DI4371" s="12"/>
      <c r="DJ4371" s="12"/>
      <c r="DK4371" s="12"/>
      <c r="DL4371" s="12"/>
      <c r="DM4371" s="12"/>
      <c r="DN4371" s="12"/>
      <c r="DO4371" s="12"/>
      <c r="DP4371" s="12"/>
      <c r="DQ4371" s="12"/>
      <c r="DR4371" s="12"/>
      <c r="DS4371" s="12"/>
      <c r="DT4371" s="12"/>
      <c r="DU4371" s="12"/>
      <c r="DV4371" s="12"/>
    </row>
    <row r="4372" spans="1:126" s="14" customFormat="1" ht="105.75" thickBot="1" x14ac:dyDescent="0.3">
      <c r="A4372" s="12"/>
      <c r="B4372" s="13">
        <f t="shared" si="71"/>
        <v>4363</v>
      </c>
      <c r="C4372" s="2" t="s">
        <v>3814</v>
      </c>
      <c r="D4372" s="9">
        <v>291</v>
      </c>
      <c r="E4372" s="2" t="s">
        <v>4735</v>
      </c>
      <c r="F4372" s="2" t="s">
        <v>4736</v>
      </c>
      <c r="G4372" s="2" t="s">
        <v>6102</v>
      </c>
      <c r="H4372" s="2" t="s">
        <v>334</v>
      </c>
      <c r="J4372" s="12"/>
      <c r="K4372" s="12"/>
      <c r="L4372" s="12"/>
      <c r="M4372" s="12"/>
      <c r="N4372" s="12"/>
      <c r="O4372" s="12"/>
      <c r="P4372" s="12"/>
      <c r="Q4372" s="12"/>
      <c r="R4372" s="12"/>
      <c r="S4372" s="12"/>
      <c r="T4372" s="12"/>
      <c r="U4372" s="12"/>
      <c r="V4372" s="12"/>
      <c r="W4372" s="12"/>
      <c r="X4372" s="12"/>
      <c r="Y4372" s="12"/>
      <c r="Z4372" s="12"/>
      <c r="AA4372" s="12"/>
      <c r="AB4372" s="12"/>
      <c r="AC4372" s="12"/>
      <c r="AD4372" s="12"/>
      <c r="AE4372" s="12"/>
      <c r="AF4372" s="12"/>
      <c r="AG4372" s="12"/>
      <c r="AH4372" s="12"/>
      <c r="AI4372" s="12"/>
      <c r="AJ4372" s="12"/>
      <c r="AK4372" s="12"/>
      <c r="AL4372" s="12"/>
      <c r="AM4372" s="12"/>
      <c r="AN4372" s="12"/>
      <c r="AO4372" s="12"/>
      <c r="AP4372" s="12"/>
      <c r="AQ4372" s="12"/>
      <c r="AR4372" s="12"/>
      <c r="AS4372" s="12"/>
      <c r="AT4372" s="12"/>
      <c r="AU4372" s="12"/>
      <c r="AV4372" s="12"/>
      <c r="AW4372" s="12"/>
      <c r="AX4372" s="12"/>
      <c r="AY4372" s="12"/>
      <c r="AZ4372" s="12"/>
      <c r="BA4372" s="12"/>
      <c r="BB4372" s="12"/>
      <c r="BC4372" s="12"/>
      <c r="BD4372" s="12"/>
      <c r="BE4372" s="12"/>
      <c r="BF4372" s="12"/>
      <c r="BG4372" s="12"/>
      <c r="BH4372" s="12"/>
      <c r="BI4372" s="12"/>
      <c r="BJ4372" s="12"/>
      <c r="BK4372" s="12"/>
      <c r="BL4372" s="12"/>
      <c r="BM4372" s="12"/>
      <c r="BN4372" s="12"/>
      <c r="BO4372" s="12"/>
      <c r="BP4372" s="12"/>
      <c r="BQ4372" s="12"/>
      <c r="BR4372" s="12"/>
      <c r="BS4372" s="12"/>
      <c r="BT4372" s="12"/>
      <c r="BU4372" s="12"/>
      <c r="BV4372" s="12"/>
      <c r="BW4372" s="12"/>
      <c r="BX4372" s="12"/>
      <c r="BY4372" s="12"/>
      <c r="BZ4372" s="12"/>
      <c r="CA4372" s="12"/>
      <c r="CB4372" s="12"/>
      <c r="CC4372" s="12"/>
      <c r="CD4372" s="12"/>
      <c r="CE4372" s="12"/>
      <c r="CF4372" s="12"/>
      <c r="CG4372" s="12"/>
      <c r="CH4372" s="12"/>
      <c r="CI4372" s="12"/>
      <c r="CJ4372" s="12"/>
      <c r="CK4372" s="12"/>
      <c r="CL4372" s="12"/>
      <c r="CM4372" s="12"/>
      <c r="CN4372" s="12"/>
      <c r="CO4372" s="12"/>
      <c r="CP4372" s="12"/>
      <c r="CQ4372" s="12"/>
      <c r="CR4372" s="12"/>
      <c r="CS4372" s="12"/>
      <c r="CT4372" s="12"/>
      <c r="CU4372" s="12"/>
      <c r="CV4372" s="12"/>
      <c r="CW4372" s="12"/>
      <c r="CX4372" s="12"/>
      <c r="CY4372" s="12"/>
      <c r="CZ4372" s="12"/>
      <c r="DA4372" s="12"/>
      <c r="DB4372" s="12"/>
      <c r="DC4372" s="12"/>
      <c r="DD4372" s="12"/>
      <c r="DE4372" s="12"/>
      <c r="DF4372" s="12"/>
      <c r="DG4372" s="12"/>
      <c r="DH4372" s="12"/>
      <c r="DI4372" s="12"/>
      <c r="DJ4372" s="12"/>
      <c r="DK4372" s="12"/>
      <c r="DL4372" s="12"/>
      <c r="DM4372" s="12"/>
      <c r="DN4372" s="12"/>
      <c r="DO4372" s="12"/>
      <c r="DP4372" s="12"/>
      <c r="DQ4372" s="12"/>
      <c r="DR4372" s="12"/>
      <c r="DS4372" s="12"/>
      <c r="DT4372" s="12"/>
      <c r="DU4372" s="12"/>
      <c r="DV4372" s="12"/>
    </row>
    <row r="4373" spans="1:126" s="14" customFormat="1" ht="90.75" thickBot="1" x14ac:dyDescent="0.3">
      <c r="A4373" s="12"/>
      <c r="B4373" s="13">
        <f t="shared" si="71"/>
        <v>4364</v>
      </c>
      <c r="C4373" s="2" t="s">
        <v>3814</v>
      </c>
      <c r="D4373" s="9">
        <v>8705</v>
      </c>
      <c r="E4373" s="2" t="s">
        <v>4737</v>
      </c>
      <c r="F4373" s="2" t="s">
        <v>6966</v>
      </c>
      <c r="G4373" s="2" t="s">
        <v>6103</v>
      </c>
      <c r="H4373" s="2" t="s">
        <v>334</v>
      </c>
      <c r="J4373" s="12"/>
      <c r="K4373" s="12"/>
      <c r="L4373" s="12"/>
      <c r="M4373" s="12"/>
      <c r="N4373" s="12"/>
      <c r="O4373" s="12"/>
      <c r="P4373" s="12"/>
      <c r="Q4373" s="12"/>
      <c r="R4373" s="12"/>
      <c r="S4373" s="12"/>
      <c r="T4373" s="12"/>
      <c r="U4373" s="12"/>
      <c r="V4373" s="12"/>
      <c r="W4373" s="12"/>
      <c r="X4373" s="12"/>
      <c r="Y4373" s="12"/>
      <c r="Z4373" s="12"/>
      <c r="AA4373" s="12"/>
      <c r="AB4373" s="12"/>
      <c r="AC4373" s="12"/>
      <c r="AD4373" s="12"/>
      <c r="AE4373" s="12"/>
      <c r="AF4373" s="12"/>
      <c r="AG4373" s="12"/>
      <c r="AH4373" s="12"/>
      <c r="AI4373" s="12"/>
      <c r="AJ4373" s="12"/>
      <c r="AK4373" s="12"/>
      <c r="AL4373" s="12"/>
      <c r="AM4373" s="12"/>
      <c r="AN4373" s="12"/>
      <c r="AO4373" s="12"/>
      <c r="AP4373" s="12"/>
      <c r="AQ4373" s="12"/>
      <c r="AR4373" s="12"/>
      <c r="AS4373" s="12"/>
      <c r="AT4373" s="12"/>
      <c r="AU4373" s="12"/>
      <c r="AV4373" s="12"/>
      <c r="AW4373" s="12"/>
      <c r="AX4373" s="12"/>
      <c r="AY4373" s="12"/>
      <c r="AZ4373" s="12"/>
      <c r="BA4373" s="12"/>
      <c r="BB4373" s="12"/>
      <c r="BC4373" s="12"/>
      <c r="BD4373" s="12"/>
      <c r="BE4373" s="12"/>
      <c r="BF4373" s="12"/>
      <c r="BG4373" s="12"/>
      <c r="BH4373" s="12"/>
      <c r="BI4373" s="12"/>
      <c r="BJ4373" s="12"/>
      <c r="BK4373" s="12"/>
      <c r="BL4373" s="12"/>
      <c r="BM4373" s="12"/>
      <c r="BN4373" s="12"/>
      <c r="BO4373" s="12"/>
      <c r="BP4373" s="12"/>
      <c r="BQ4373" s="12"/>
      <c r="BR4373" s="12"/>
      <c r="BS4373" s="12"/>
      <c r="BT4373" s="12"/>
      <c r="BU4373" s="12"/>
      <c r="BV4373" s="12"/>
      <c r="BW4373" s="12"/>
      <c r="BX4373" s="12"/>
      <c r="BY4373" s="12"/>
      <c r="BZ4373" s="12"/>
      <c r="CA4373" s="12"/>
      <c r="CB4373" s="12"/>
      <c r="CC4373" s="12"/>
      <c r="CD4373" s="12"/>
      <c r="CE4373" s="12"/>
      <c r="CF4373" s="12"/>
      <c r="CG4373" s="12"/>
      <c r="CH4373" s="12"/>
      <c r="CI4373" s="12"/>
      <c r="CJ4373" s="12"/>
      <c r="CK4373" s="12"/>
      <c r="CL4373" s="12"/>
      <c r="CM4373" s="12"/>
      <c r="CN4373" s="12"/>
      <c r="CO4373" s="12"/>
      <c r="CP4373" s="12"/>
      <c r="CQ4373" s="12"/>
      <c r="CR4373" s="12"/>
      <c r="CS4373" s="12"/>
      <c r="CT4373" s="12"/>
      <c r="CU4373" s="12"/>
      <c r="CV4373" s="12"/>
      <c r="CW4373" s="12"/>
      <c r="CX4373" s="12"/>
      <c r="CY4373" s="12"/>
      <c r="CZ4373" s="12"/>
      <c r="DA4373" s="12"/>
      <c r="DB4373" s="12"/>
      <c r="DC4373" s="12"/>
      <c r="DD4373" s="12"/>
      <c r="DE4373" s="12"/>
      <c r="DF4373" s="12"/>
      <c r="DG4373" s="12"/>
      <c r="DH4373" s="12"/>
      <c r="DI4373" s="12"/>
      <c r="DJ4373" s="12"/>
      <c r="DK4373" s="12"/>
      <c r="DL4373" s="12"/>
      <c r="DM4373" s="12"/>
      <c r="DN4373" s="12"/>
      <c r="DO4373" s="12"/>
      <c r="DP4373" s="12"/>
      <c r="DQ4373" s="12"/>
      <c r="DR4373" s="12"/>
      <c r="DS4373" s="12"/>
      <c r="DT4373" s="12"/>
      <c r="DU4373" s="12"/>
      <c r="DV4373" s="12"/>
    </row>
    <row r="4374" spans="1:126" s="14" customFormat="1" ht="75.75" thickBot="1" x14ac:dyDescent="0.3">
      <c r="A4374" s="12"/>
      <c r="B4374" s="13">
        <f t="shared" si="71"/>
        <v>4365</v>
      </c>
      <c r="C4374" s="2" t="s">
        <v>3814</v>
      </c>
      <c r="D4374" s="9">
        <v>8481</v>
      </c>
      <c r="E4374" s="2" t="s">
        <v>4729</v>
      </c>
      <c r="F4374" s="2" t="s">
        <v>4731</v>
      </c>
      <c r="G4374" s="2" t="s">
        <v>6104</v>
      </c>
      <c r="H4374" s="2" t="s">
        <v>334</v>
      </c>
      <c r="J4374" s="12"/>
      <c r="K4374" s="12"/>
      <c r="L4374" s="12"/>
      <c r="M4374" s="12"/>
      <c r="N4374" s="12"/>
      <c r="O4374" s="12"/>
      <c r="P4374" s="12"/>
      <c r="Q4374" s="12"/>
      <c r="R4374" s="12"/>
      <c r="S4374" s="12"/>
      <c r="T4374" s="12"/>
      <c r="U4374" s="12"/>
      <c r="V4374" s="12"/>
      <c r="W4374" s="12"/>
      <c r="X4374" s="12"/>
      <c r="Y4374" s="12"/>
      <c r="Z4374" s="12"/>
      <c r="AA4374" s="12"/>
      <c r="AB4374" s="12"/>
      <c r="AC4374" s="12"/>
      <c r="AD4374" s="12"/>
      <c r="AE4374" s="12"/>
      <c r="AF4374" s="12"/>
      <c r="AG4374" s="12"/>
      <c r="AH4374" s="12"/>
      <c r="AI4374" s="12"/>
      <c r="AJ4374" s="12"/>
      <c r="AK4374" s="12"/>
      <c r="AL4374" s="12"/>
      <c r="AM4374" s="12"/>
      <c r="AN4374" s="12"/>
      <c r="AO4374" s="12"/>
      <c r="AP4374" s="12"/>
      <c r="AQ4374" s="12"/>
      <c r="AR4374" s="12"/>
      <c r="AS4374" s="12"/>
      <c r="AT4374" s="12"/>
      <c r="AU4374" s="12"/>
      <c r="AV4374" s="12"/>
      <c r="AW4374" s="12"/>
      <c r="AX4374" s="12"/>
      <c r="AY4374" s="12"/>
      <c r="AZ4374" s="12"/>
      <c r="BA4374" s="12"/>
      <c r="BB4374" s="12"/>
      <c r="BC4374" s="12"/>
      <c r="BD4374" s="12"/>
      <c r="BE4374" s="12"/>
      <c r="BF4374" s="12"/>
      <c r="BG4374" s="12"/>
      <c r="BH4374" s="12"/>
      <c r="BI4374" s="12"/>
      <c r="BJ4374" s="12"/>
      <c r="BK4374" s="12"/>
      <c r="BL4374" s="12"/>
      <c r="BM4374" s="12"/>
      <c r="BN4374" s="12"/>
      <c r="BO4374" s="12"/>
      <c r="BP4374" s="12"/>
      <c r="BQ4374" s="12"/>
      <c r="BR4374" s="12"/>
      <c r="BS4374" s="12"/>
      <c r="BT4374" s="12"/>
      <c r="BU4374" s="12"/>
      <c r="BV4374" s="12"/>
      <c r="BW4374" s="12"/>
      <c r="BX4374" s="12"/>
      <c r="BY4374" s="12"/>
      <c r="BZ4374" s="12"/>
      <c r="CA4374" s="12"/>
      <c r="CB4374" s="12"/>
      <c r="CC4374" s="12"/>
      <c r="CD4374" s="12"/>
      <c r="CE4374" s="12"/>
      <c r="CF4374" s="12"/>
      <c r="CG4374" s="12"/>
      <c r="CH4374" s="12"/>
      <c r="CI4374" s="12"/>
      <c r="CJ4374" s="12"/>
      <c r="CK4374" s="12"/>
      <c r="CL4374" s="12"/>
      <c r="CM4374" s="12"/>
      <c r="CN4374" s="12"/>
      <c r="CO4374" s="12"/>
      <c r="CP4374" s="12"/>
      <c r="CQ4374" s="12"/>
      <c r="CR4374" s="12"/>
      <c r="CS4374" s="12"/>
      <c r="CT4374" s="12"/>
      <c r="CU4374" s="12"/>
      <c r="CV4374" s="12"/>
      <c r="CW4374" s="12"/>
      <c r="CX4374" s="12"/>
      <c r="CY4374" s="12"/>
      <c r="CZ4374" s="12"/>
      <c r="DA4374" s="12"/>
      <c r="DB4374" s="12"/>
      <c r="DC4374" s="12"/>
      <c r="DD4374" s="12"/>
      <c r="DE4374" s="12"/>
      <c r="DF4374" s="12"/>
      <c r="DG4374" s="12"/>
      <c r="DH4374" s="12"/>
      <c r="DI4374" s="12"/>
      <c r="DJ4374" s="12"/>
      <c r="DK4374" s="12"/>
      <c r="DL4374" s="12"/>
      <c r="DM4374" s="12"/>
      <c r="DN4374" s="12"/>
      <c r="DO4374" s="12"/>
      <c r="DP4374" s="12"/>
      <c r="DQ4374" s="12"/>
      <c r="DR4374" s="12"/>
      <c r="DS4374" s="12"/>
      <c r="DT4374" s="12"/>
      <c r="DU4374" s="12"/>
      <c r="DV4374" s="12"/>
    </row>
    <row r="4375" spans="1:126" s="14" customFormat="1" ht="30.75" thickBot="1" x14ac:dyDescent="0.3">
      <c r="A4375" s="12"/>
      <c r="B4375" s="13">
        <f t="shared" si="71"/>
        <v>4366</v>
      </c>
      <c r="C4375" s="3" t="s">
        <v>3814</v>
      </c>
      <c r="D4375" s="3">
        <v>8701951009</v>
      </c>
      <c r="E4375" s="3" t="s">
        <v>8568</v>
      </c>
      <c r="F4375" s="3" t="s">
        <v>8950</v>
      </c>
      <c r="G4375" s="3" t="s">
        <v>8953</v>
      </c>
      <c r="H4375" s="3" t="s">
        <v>334</v>
      </c>
      <c r="J4375" s="12"/>
      <c r="K4375" s="12"/>
      <c r="L4375" s="12"/>
      <c r="M4375" s="12"/>
      <c r="N4375" s="12"/>
      <c r="O4375" s="12"/>
      <c r="P4375" s="12"/>
      <c r="Q4375" s="12"/>
      <c r="R4375" s="12"/>
      <c r="S4375" s="12"/>
      <c r="T4375" s="12"/>
      <c r="U4375" s="12"/>
      <c r="V4375" s="12"/>
      <c r="W4375" s="12"/>
      <c r="X4375" s="12"/>
      <c r="Y4375" s="12"/>
      <c r="Z4375" s="12"/>
      <c r="AA4375" s="12"/>
      <c r="AB4375" s="12"/>
      <c r="AC4375" s="12"/>
      <c r="AD4375" s="12"/>
      <c r="AE4375" s="12"/>
      <c r="AF4375" s="12"/>
      <c r="AG4375" s="12"/>
      <c r="AH4375" s="12"/>
      <c r="AI4375" s="12"/>
      <c r="AJ4375" s="12"/>
      <c r="AK4375" s="12"/>
      <c r="AL4375" s="12"/>
      <c r="AM4375" s="12"/>
      <c r="AN4375" s="12"/>
      <c r="AO4375" s="12"/>
      <c r="AP4375" s="12"/>
      <c r="AQ4375" s="12"/>
      <c r="AR4375" s="12"/>
      <c r="AS4375" s="12"/>
      <c r="AT4375" s="12"/>
      <c r="AU4375" s="12"/>
      <c r="AV4375" s="12"/>
      <c r="AW4375" s="12"/>
      <c r="AX4375" s="12"/>
      <c r="AY4375" s="12"/>
      <c r="AZ4375" s="12"/>
      <c r="BA4375" s="12"/>
      <c r="BB4375" s="12"/>
      <c r="BC4375" s="12"/>
      <c r="BD4375" s="12"/>
      <c r="BE4375" s="12"/>
      <c r="BF4375" s="12"/>
      <c r="BG4375" s="12"/>
      <c r="BH4375" s="12"/>
      <c r="BI4375" s="12"/>
      <c r="BJ4375" s="12"/>
      <c r="BK4375" s="12"/>
      <c r="BL4375" s="12"/>
      <c r="BM4375" s="12"/>
      <c r="BN4375" s="12"/>
      <c r="BO4375" s="12"/>
      <c r="BP4375" s="12"/>
      <c r="BQ4375" s="12"/>
      <c r="BR4375" s="12"/>
      <c r="BS4375" s="12"/>
      <c r="BT4375" s="12"/>
      <c r="BU4375" s="12"/>
      <c r="BV4375" s="12"/>
      <c r="BW4375" s="12"/>
      <c r="BX4375" s="12"/>
      <c r="BY4375" s="12"/>
      <c r="BZ4375" s="12"/>
      <c r="CA4375" s="12"/>
      <c r="CB4375" s="12"/>
      <c r="CC4375" s="12"/>
      <c r="CD4375" s="12"/>
      <c r="CE4375" s="12"/>
      <c r="CF4375" s="12"/>
      <c r="CG4375" s="12"/>
      <c r="CH4375" s="12"/>
      <c r="CI4375" s="12"/>
      <c r="CJ4375" s="12"/>
      <c r="CK4375" s="12"/>
      <c r="CL4375" s="12"/>
      <c r="CM4375" s="12"/>
      <c r="CN4375" s="12"/>
      <c r="CO4375" s="12"/>
      <c r="CP4375" s="12"/>
      <c r="CQ4375" s="12"/>
      <c r="CR4375" s="12"/>
      <c r="CS4375" s="12"/>
      <c r="CT4375" s="12"/>
      <c r="CU4375" s="12"/>
      <c r="CV4375" s="12"/>
      <c r="CW4375" s="12"/>
      <c r="CX4375" s="12"/>
      <c r="CY4375" s="12"/>
      <c r="CZ4375" s="12"/>
      <c r="DA4375" s="12"/>
      <c r="DB4375" s="12"/>
      <c r="DC4375" s="12"/>
      <c r="DD4375" s="12"/>
      <c r="DE4375" s="12"/>
      <c r="DF4375" s="12"/>
      <c r="DG4375" s="12"/>
      <c r="DH4375" s="12"/>
      <c r="DI4375" s="12"/>
      <c r="DJ4375" s="12"/>
      <c r="DK4375" s="12"/>
      <c r="DL4375" s="12"/>
      <c r="DM4375" s="12"/>
      <c r="DN4375" s="12"/>
      <c r="DO4375" s="12"/>
      <c r="DP4375" s="12"/>
      <c r="DQ4375" s="12"/>
      <c r="DR4375" s="12"/>
      <c r="DS4375" s="12"/>
      <c r="DT4375" s="12"/>
      <c r="DU4375" s="12"/>
      <c r="DV4375" s="12"/>
    </row>
    <row r="4376" spans="1:126" s="14" customFormat="1" ht="75.75" thickBot="1" x14ac:dyDescent="0.3">
      <c r="A4376" s="12"/>
      <c r="B4376" s="13">
        <f t="shared" si="71"/>
        <v>4367</v>
      </c>
      <c r="C4376" s="3" t="s">
        <v>3814</v>
      </c>
      <c r="D4376" s="3">
        <v>8419310000</v>
      </c>
      <c r="E4376" s="3" t="s">
        <v>8569</v>
      </c>
      <c r="F4376" s="3" t="s">
        <v>8951</v>
      </c>
      <c r="G4376" s="3" t="s">
        <v>8954</v>
      </c>
      <c r="H4376" s="3" t="s">
        <v>334</v>
      </c>
      <c r="J4376" s="12"/>
      <c r="K4376" s="12"/>
      <c r="L4376" s="12"/>
      <c r="M4376" s="12"/>
      <c r="N4376" s="12"/>
      <c r="O4376" s="12"/>
      <c r="P4376" s="12"/>
      <c r="Q4376" s="12"/>
      <c r="R4376" s="12"/>
      <c r="S4376" s="12"/>
      <c r="T4376" s="12"/>
      <c r="U4376" s="12"/>
      <c r="V4376" s="12"/>
      <c r="W4376" s="12"/>
      <c r="X4376" s="12"/>
      <c r="Y4376" s="12"/>
      <c r="Z4376" s="12"/>
      <c r="AA4376" s="12"/>
      <c r="AB4376" s="12"/>
      <c r="AC4376" s="12"/>
      <c r="AD4376" s="12"/>
      <c r="AE4376" s="12"/>
      <c r="AF4376" s="12"/>
      <c r="AG4376" s="12"/>
      <c r="AH4376" s="12"/>
      <c r="AI4376" s="12"/>
      <c r="AJ4376" s="12"/>
      <c r="AK4376" s="12"/>
      <c r="AL4376" s="12"/>
      <c r="AM4376" s="12"/>
      <c r="AN4376" s="12"/>
      <c r="AO4376" s="12"/>
      <c r="AP4376" s="12"/>
      <c r="AQ4376" s="12"/>
      <c r="AR4376" s="12"/>
      <c r="AS4376" s="12"/>
      <c r="AT4376" s="12"/>
      <c r="AU4376" s="12"/>
      <c r="AV4376" s="12"/>
      <c r="AW4376" s="12"/>
      <c r="AX4376" s="12"/>
      <c r="AY4376" s="12"/>
      <c r="AZ4376" s="12"/>
      <c r="BA4376" s="12"/>
      <c r="BB4376" s="12"/>
      <c r="BC4376" s="12"/>
      <c r="BD4376" s="12"/>
      <c r="BE4376" s="12"/>
      <c r="BF4376" s="12"/>
      <c r="BG4376" s="12"/>
      <c r="BH4376" s="12"/>
      <c r="BI4376" s="12"/>
      <c r="BJ4376" s="12"/>
      <c r="BK4376" s="12"/>
      <c r="BL4376" s="12"/>
      <c r="BM4376" s="12"/>
      <c r="BN4376" s="12"/>
      <c r="BO4376" s="12"/>
      <c r="BP4376" s="12"/>
      <c r="BQ4376" s="12"/>
      <c r="BR4376" s="12"/>
      <c r="BS4376" s="12"/>
      <c r="BT4376" s="12"/>
      <c r="BU4376" s="12"/>
      <c r="BV4376" s="12"/>
      <c r="BW4376" s="12"/>
      <c r="BX4376" s="12"/>
      <c r="BY4376" s="12"/>
      <c r="BZ4376" s="12"/>
      <c r="CA4376" s="12"/>
      <c r="CB4376" s="12"/>
      <c r="CC4376" s="12"/>
      <c r="CD4376" s="12"/>
      <c r="CE4376" s="12"/>
      <c r="CF4376" s="12"/>
      <c r="CG4376" s="12"/>
      <c r="CH4376" s="12"/>
      <c r="CI4376" s="12"/>
      <c r="CJ4376" s="12"/>
      <c r="CK4376" s="12"/>
      <c r="CL4376" s="12"/>
      <c r="CM4376" s="12"/>
      <c r="CN4376" s="12"/>
      <c r="CO4376" s="12"/>
      <c r="CP4376" s="12"/>
      <c r="CQ4376" s="12"/>
      <c r="CR4376" s="12"/>
      <c r="CS4376" s="12"/>
      <c r="CT4376" s="12"/>
      <c r="CU4376" s="12"/>
      <c r="CV4376" s="12"/>
      <c r="CW4376" s="12"/>
      <c r="CX4376" s="12"/>
      <c r="CY4376" s="12"/>
      <c r="CZ4376" s="12"/>
      <c r="DA4376" s="12"/>
      <c r="DB4376" s="12"/>
      <c r="DC4376" s="12"/>
      <c r="DD4376" s="12"/>
      <c r="DE4376" s="12"/>
      <c r="DF4376" s="12"/>
      <c r="DG4376" s="12"/>
      <c r="DH4376" s="12"/>
      <c r="DI4376" s="12"/>
      <c r="DJ4376" s="12"/>
      <c r="DK4376" s="12"/>
      <c r="DL4376" s="12"/>
      <c r="DM4376" s="12"/>
      <c r="DN4376" s="12"/>
      <c r="DO4376" s="12"/>
      <c r="DP4376" s="12"/>
      <c r="DQ4376" s="12"/>
      <c r="DR4376" s="12"/>
      <c r="DS4376" s="12"/>
      <c r="DT4376" s="12"/>
      <c r="DU4376" s="12"/>
      <c r="DV4376" s="12"/>
    </row>
    <row r="4377" spans="1:126" s="14" customFormat="1" ht="45.75" thickBot="1" x14ac:dyDescent="0.3">
      <c r="A4377" s="12"/>
      <c r="B4377" s="13">
        <f t="shared" si="71"/>
        <v>4368</v>
      </c>
      <c r="C4377" s="3" t="s">
        <v>3814</v>
      </c>
      <c r="D4377" s="3">
        <v>8419310000</v>
      </c>
      <c r="E4377" s="3" t="s">
        <v>8570</v>
      </c>
      <c r="F4377" s="3" t="s">
        <v>8951</v>
      </c>
      <c r="G4377" s="3" t="s">
        <v>8954</v>
      </c>
      <c r="H4377" s="3" t="s">
        <v>334</v>
      </c>
      <c r="J4377" s="12"/>
      <c r="K4377" s="12"/>
      <c r="L4377" s="12"/>
      <c r="M4377" s="12"/>
      <c r="N4377" s="12"/>
      <c r="O4377" s="12"/>
      <c r="P4377" s="12"/>
      <c r="Q4377" s="12"/>
      <c r="R4377" s="12"/>
      <c r="S4377" s="12"/>
      <c r="T4377" s="12"/>
      <c r="U4377" s="12"/>
      <c r="V4377" s="12"/>
      <c r="W4377" s="12"/>
      <c r="X4377" s="12"/>
      <c r="Y4377" s="12"/>
      <c r="Z4377" s="12"/>
      <c r="AA4377" s="12"/>
      <c r="AB4377" s="12"/>
      <c r="AC4377" s="12"/>
      <c r="AD4377" s="12"/>
      <c r="AE4377" s="12"/>
      <c r="AF4377" s="12"/>
      <c r="AG4377" s="12"/>
      <c r="AH4377" s="12"/>
      <c r="AI4377" s="12"/>
      <c r="AJ4377" s="12"/>
      <c r="AK4377" s="12"/>
      <c r="AL4377" s="12"/>
      <c r="AM4377" s="12"/>
      <c r="AN4377" s="12"/>
      <c r="AO4377" s="12"/>
      <c r="AP4377" s="12"/>
      <c r="AQ4377" s="12"/>
      <c r="AR4377" s="12"/>
      <c r="AS4377" s="12"/>
      <c r="AT4377" s="12"/>
      <c r="AU4377" s="12"/>
      <c r="AV4377" s="12"/>
      <c r="AW4377" s="12"/>
      <c r="AX4377" s="12"/>
      <c r="AY4377" s="12"/>
      <c r="AZ4377" s="12"/>
      <c r="BA4377" s="12"/>
      <c r="BB4377" s="12"/>
      <c r="BC4377" s="12"/>
      <c r="BD4377" s="12"/>
      <c r="BE4377" s="12"/>
      <c r="BF4377" s="12"/>
      <c r="BG4377" s="12"/>
      <c r="BH4377" s="12"/>
      <c r="BI4377" s="12"/>
      <c r="BJ4377" s="12"/>
      <c r="BK4377" s="12"/>
      <c r="BL4377" s="12"/>
      <c r="BM4377" s="12"/>
      <c r="BN4377" s="12"/>
      <c r="BO4377" s="12"/>
      <c r="BP4377" s="12"/>
      <c r="BQ4377" s="12"/>
      <c r="BR4377" s="12"/>
      <c r="BS4377" s="12"/>
      <c r="BT4377" s="12"/>
      <c r="BU4377" s="12"/>
      <c r="BV4377" s="12"/>
      <c r="BW4377" s="12"/>
      <c r="BX4377" s="12"/>
      <c r="BY4377" s="12"/>
      <c r="BZ4377" s="12"/>
      <c r="CA4377" s="12"/>
      <c r="CB4377" s="12"/>
      <c r="CC4377" s="12"/>
      <c r="CD4377" s="12"/>
      <c r="CE4377" s="12"/>
      <c r="CF4377" s="12"/>
      <c r="CG4377" s="12"/>
      <c r="CH4377" s="12"/>
      <c r="CI4377" s="12"/>
      <c r="CJ4377" s="12"/>
      <c r="CK4377" s="12"/>
      <c r="CL4377" s="12"/>
      <c r="CM4377" s="12"/>
      <c r="CN4377" s="12"/>
      <c r="CO4377" s="12"/>
      <c r="CP4377" s="12"/>
      <c r="CQ4377" s="12"/>
      <c r="CR4377" s="12"/>
      <c r="CS4377" s="12"/>
      <c r="CT4377" s="12"/>
      <c r="CU4377" s="12"/>
      <c r="CV4377" s="12"/>
      <c r="CW4377" s="12"/>
      <c r="CX4377" s="12"/>
      <c r="CY4377" s="12"/>
      <c r="CZ4377" s="12"/>
      <c r="DA4377" s="12"/>
      <c r="DB4377" s="12"/>
      <c r="DC4377" s="12"/>
      <c r="DD4377" s="12"/>
      <c r="DE4377" s="12"/>
      <c r="DF4377" s="12"/>
      <c r="DG4377" s="12"/>
      <c r="DH4377" s="12"/>
      <c r="DI4377" s="12"/>
      <c r="DJ4377" s="12"/>
      <c r="DK4377" s="12"/>
      <c r="DL4377" s="12"/>
      <c r="DM4377" s="12"/>
      <c r="DN4377" s="12"/>
      <c r="DO4377" s="12"/>
      <c r="DP4377" s="12"/>
      <c r="DQ4377" s="12"/>
      <c r="DR4377" s="12"/>
      <c r="DS4377" s="12"/>
      <c r="DT4377" s="12"/>
      <c r="DU4377" s="12"/>
      <c r="DV4377" s="12"/>
    </row>
    <row r="4378" spans="1:126" s="14" customFormat="1" ht="45.75" thickBot="1" x14ac:dyDescent="0.3">
      <c r="A4378" s="12"/>
      <c r="B4378" s="13">
        <f t="shared" si="71"/>
        <v>4369</v>
      </c>
      <c r="C4378" s="3" t="s">
        <v>3814</v>
      </c>
      <c r="D4378" s="3">
        <v>84323</v>
      </c>
      <c r="E4378" s="3" t="s">
        <v>8571</v>
      </c>
      <c r="F4378" s="3" t="s">
        <v>8952</v>
      </c>
      <c r="G4378" s="3" t="s">
        <v>8955</v>
      </c>
      <c r="H4378" s="3" t="s">
        <v>334</v>
      </c>
      <c r="J4378" s="12"/>
      <c r="K4378" s="12"/>
      <c r="L4378" s="12"/>
      <c r="M4378" s="12"/>
      <c r="N4378" s="12"/>
      <c r="O4378" s="12"/>
      <c r="P4378" s="12"/>
      <c r="Q4378" s="12"/>
      <c r="R4378" s="12"/>
      <c r="S4378" s="12"/>
      <c r="T4378" s="12"/>
      <c r="U4378" s="12"/>
      <c r="V4378" s="12"/>
      <c r="W4378" s="12"/>
      <c r="X4378" s="12"/>
      <c r="Y4378" s="12"/>
      <c r="Z4378" s="12"/>
      <c r="AA4378" s="12"/>
      <c r="AB4378" s="12"/>
      <c r="AC4378" s="12"/>
      <c r="AD4378" s="12"/>
      <c r="AE4378" s="12"/>
      <c r="AF4378" s="12"/>
      <c r="AG4378" s="12"/>
      <c r="AH4378" s="12"/>
      <c r="AI4378" s="12"/>
      <c r="AJ4378" s="12"/>
      <c r="AK4378" s="12"/>
      <c r="AL4378" s="12"/>
      <c r="AM4378" s="12"/>
      <c r="AN4378" s="12"/>
      <c r="AO4378" s="12"/>
      <c r="AP4378" s="12"/>
      <c r="AQ4378" s="12"/>
      <c r="AR4378" s="12"/>
      <c r="AS4378" s="12"/>
      <c r="AT4378" s="12"/>
      <c r="AU4378" s="12"/>
      <c r="AV4378" s="12"/>
      <c r="AW4378" s="12"/>
      <c r="AX4378" s="12"/>
      <c r="AY4378" s="12"/>
      <c r="AZ4378" s="12"/>
      <c r="BA4378" s="12"/>
      <c r="BB4378" s="12"/>
      <c r="BC4378" s="12"/>
      <c r="BD4378" s="12"/>
      <c r="BE4378" s="12"/>
      <c r="BF4378" s="12"/>
      <c r="BG4378" s="12"/>
      <c r="BH4378" s="12"/>
      <c r="BI4378" s="12"/>
      <c r="BJ4378" s="12"/>
      <c r="BK4378" s="12"/>
      <c r="BL4378" s="12"/>
      <c r="BM4378" s="12"/>
      <c r="BN4378" s="12"/>
      <c r="BO4378" s="12"/>
      <c r="BP4378" s="12"/>
      <c r="BQ4378" s="12"/>
      <c r="BR4378" s="12"/>
      <c r="BS4378" s="12"/>
      <c r="BT4378" s="12"/>
      <c r="BU4378" s="12"/>
      <c r="BV4378" s="12"/>
      <c r="BW4378" s="12"/>
      <c r="BX4378" s="12"/>
      <c r="BY4378" s="12"/>
      <c r="BZ4378" s="12"/>
      <c r="CA4378" s="12"/>
      <c r="CB4378" s="12"/>
      <c r="CC4378" s="12"/>
      <c r="CD4378" s="12"/>
      <c r="CE4378" s="12"/>
      <c r="CF4378" s="12"/>
      <c r="CG4378" s="12"/>
      <c r="CH4378" s="12"/>
      <c r="CI4378" s="12"/>
      <c r="CJ4378" s="12"/>
      <c r="CK4378" s="12"/>
      <c r="CL4378" s="12"/>
      <c r="CM4378" s="12"/>
      <c r="CN4378" s="12"/>
      <c r="CO4378" s="12"/>
      <c r="CP4378" s="12"/>
      <c r="CQ4378" s="12"/>
      <c r="CR4378" s="12"/>
      <c r="CS4378" s="12"/>
      <c r="CT4378" s="12"/>
      <c r="CU4378" s="12"/>
      <c r="CV4378" s="12"/>
      <c r="CW4378" s="12"/>
      <c r="CX4378" s="12"/>
      <c r="CY4378" s="12"/>
      <c r="CZ4378" s="12"/>
      <c r="DA4378" s="12"/>
      <c r="DB4378" s="12"/>
      <c r="DC4378" s="12"/>
      <c r="DD4378" s="12"/>
      <c r="DE4378" s="12"/>
      <c r="DF4378" s="12"/>
      <c r="DG4378" s="12"/>
      <c r="DH4378" s="12"/>
      <c r="DI4378" s="12"/>
      <c r="DJ4378" s="12"/>
      <c r="DK4378" s="12"/>
      <c r="DL4378" s="12"/>
      <c r="DM4378" s="12"/>
      <c r="DN4378" s="12"/>
      <c r="DO4378" s="12"/>
      <c r="DP4378" s="12"/>
      <c r="DQ4378" s="12"/>
      <c r="DR4378" s="12"/>
      <c r="DS4378" s="12"/>
      <c r="DT4378" s="12"/>
      <c r="DU4378" s="12"/>
      <c r="DV4378" s="12"/>
    </row>
    <row r="4379" spans="1:126" s="14" customFormat="1" ht="45.75" thickBot="1" x14ac:dyDescent="0.3">
      <c r="A4379" s="12"/>
      <c r="B4379" s="13">
        <f t="shared" si="71"/>
        <v>4370</v>
      </c>
      <c r="C4379" s="3" t="s">
        <v>3814</v>
      </c>
      <c r="D4379" s="3">
        <v>87164</v>
      </c>
      <c r="E4379" s="3" t="s">
        <v>8572</v>
      </c>
      <c r="F4379" s="3" t="s">
        <v>8952</v>
      </c>
      <c r="G4379" s="3" t="s">
        <v>8955</v>
      </c>
      <c r="H4379" s="3" t="s">
        <v>334</v>
      </c>
      <c r="J4379" s="12"/>
      <c r="K4379" s="12"/>
      <c r="L4379" s="12"/>
      <c r="M4379" s="12"/>
      <c r="N4379" s="12"/>
      <c r="O4379" s="12"/>
      <c r="P4379" s="12"/>
      <c r="Q4379" s="12"/>
      <c r="R4379" s="12"/>
      <c r="S4379" s="12"/>
      <c r="T4379" s="12"/>
      <c r="U4379" s="12"/>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2"/>
      <c r="AY4379" s="12"/>
      <c r="AZ4379" s="12"/>
      <c r="BA4379" s="12"/>
      <c r="BB4379" s="12"/>
      <c r="BC4379" s="12"/>
      <c r="BD4379" s="12"/>
      <c r="BE4379" s="12"/>
      <c r="BF4379" s="12"/>
      <c r="BG4379" s="12"/>
      <c r="BH4379" s="12"/>
      <c r="BI4379" s="12"/>
      <c r="BJ4379" s="12"/>
      <c r="BK4379" s="12"/>
      <c r="BL4379" s="12"/>
      <c r="BM4379" s="12"/>
      <c r="BN4379" s="12"/>
      <c r="BO4379" s="12"/>
      <c r="BP4379" s="12"/>
      <c r="BQ4379" s="12"/>
      <c r="BR4379" s="12"/>
      <c r="BS4379" s="12"/>
      <c r="BT4379" s="12"/>
      <c r="BU4379" s="12"/>
      <c r="BV4379" s="12"/>
      <c r="BW4379" s="12"/>
      <c r="BX4379" s="12"/>
      <c r="BY4379" s="12"/>
      <c r="BZ4379" s="12"/>
      <c r="CA4379" s="12"/>
      <c r="CB4379" s="12"/>
      <c r="CC4379" s="12"/>
      <c r="CD4379" s="12"/>
      <c r="CE4379" s="12"/>
      <c r="CF4379" s="12"/>
      <c r="CG4379" s="12"/>
      <c r="CH4379" s="12"/>
      <c r="CI4379" s="12"/>
      <c r="CJ4379" s="12"/>
      <c r="CK4379" s="12"/>
      <c r="CL4379" s="12"/>
      <c r="CM4379" s="12"/>
      <c r="CN4379" s="12"/>
      <c r="CO4379" s="12"/>
      <c r="CP4379" s="12"/>
      <c r="CQ4379" s="12"/>
      <c r="CR4379" s="12"/>
      <c r="CS4379" s="12"/>
      <c r="CT4379" s="12"/>
      <c r="CU4379" s="12"/>
      <c r="CV4379" s="12"/>
      <c r="CW4379" s="12"/>
      <c r="CX4379" s="12"/>
      <c r="CY4379" s="12"/>
      <c r="CZ4379" s="12"/>
      <c r="DA4379" s="12"/>
      <c r="DB4379" s="12"/>
      <c r="DC4379" s="12"/>
      <c r="DD4379" s="12"/>
      <c r="DE4379" s="12"/>
      <c r="DF4379" s="12"/>
      <c r="DG4379" s="12"/>
      <c r="DH4379" s="12"/>
      <c r="DI4379" s="12"/>
      <c r="DJ4379" s="12"/>
      <c r="DK4379" s="12"/>
      <c r="DL4379" s="12"/>
      <c r="DM4379" s="12"/>
      <c r="DN4379" s="12"/>
      <c r="DO4379" s="12"/>
      <c r="DP4379" s="12"/>
      <c r="DQ4379" s="12"/>
      <c r="DR4379" s="12"/>
      <c r="DS4379" s="12"/>
      <c r="DT4379" s="12"/>
      <c r="DU4379" s="12"/>
      <c r="DV4379" s="12"/>
    </row>
    <row r="4380" spans="1:126" s="14" customFormat="1" ht="45.75" thickBot="1" x14ac:dyDescent="0.3">
      <c r="A4380" s="12"/>
      <c r="B4380" s="13">
        <f t="shared" si="71"/>
        <v>4371</v>
      </c>
      <c r="C4380" s="3" t="s">
        <v>3814</v>
      </c>
      <c r="D4380" s="3">
        <v>84324</v>
      </c>
      <c r="E4380" s="3" t="s">
        <v>8573</v>
      </c>
      <c r="F4380" s="3" t="s">
        <v>8952</v>
      </c>
      <c r="G4380" s="3" t="s">
        <v>8955</v>
      </c>
      <c r="H4380" s="3" t="s">
        <v>334</v>
      </c>
      <c r="J4380" s="12"/>
      <c r="K4380" s="12"/>
      <c r="L4380" s="12"/>
      <c r="M4380" s="12"/>
      <c r="N4380" s="12"/>
      <c r="O4380" s="12"/>
      <c r="P4380" s="12"/>
      <c r="Q4380" s="12"/>
      <c r="R4380" s="12"/>
      <c r="S4380" s="12"/>
      <c r="T4380" s="12"/>
      <c r="U4380" s="12"/>
      <c r="V4380" s="12"/>
      <c r="W4380" s="12"/>
      <c r="X4380" s="12"/>
      <c r="Y4380" s="12"/>
      <c r="Z4380" s="12"/>
      <c r="AA4380" s="12"/>
      <c r="AB4380" s="12"/>
      <c r="AC4380" s="12"/>
      <c r="AD4380" s="12"/>
      <c r="AE4380" s="12"/>
      <c r="AF4380" s="12"/>
      <c r="AG4380" s="12"/>
      <c r="AH4380" s="12"/>
      <c r="AI4380" s="12"/>
      <c r="AJ4380" s="12"/>
      <c r="AK4380" s="12"/>
      <c r="AL4380" s="12"/>
      <c r="AM4380" s="12"/>
      <c r="AN4380" s="12"/>
      <c r="AO4380" s="12"/>
      <c r="AP4380" s="12"/>
      <c r="AQ4380" s="12"/>
      <c r="AR4380" s="12"/>
      <c r="AS4380" s="12"/>
      <c r="AT4380" s="12"/>
      <c r="AU4380" s="12"/>
      <c r="AV4380" s="12"/>
      <c r="AW4380" s="12"/>
      <c r="AX4380" s="12"/>
      <c r="AY4380" s="12"/>
      <c r="AZ4380" s="12"/>
      <c r="BA4380" s="12"/>
      <c r="BB4380" s="12"/>
      <c r="BC4380" s="12"/>
      <c r="BD4380" s="12"/>
      <c r="BE4380" s="12"/>
      <c r="BF4380" s="12"/>
      <c r="BG4380" s="12"/>
      <c r="BH4380" s="12"/>
      <c r="BI4380" s="12"/>
      <c r="BJ4380" s="12"/>
      <c r="BK4380" s="12"/>
      <c r="BL4380" s="12"/>
      <c r="BM4380" s="12"/>
      <c r="BN4380" s="12"/>
      <c r="BO4380" s="12"/>
      <c r="BP4380" s="12"/>
      <c r="BQ4380" s="12"/>
      <c r="BR4380" s="12"/>
      <c r="BS4380" s="12"/>
      <c r="BT4380" s="12"/>
      <c r="BU4380" s="12"/>
      <c r="BV4380" s="12"/>
      <c r="BW4380" s="12"/>
      <c r="BX4380" s="12"/>
      <c r="BY4380" s="12"/>
      <c r="BZ4380" s="12"/>
      <c r="CA4380" s="12"/>
      <c r="CB4380" s="12"/>
      <c r="CC4380" s="12"/>
      <c r="CD4380" s="12"/>
      <c r="CE4380" s="12"/>
      <c r="CF4380" s="12"/>
      <c r="CG4380" s="12"/>
      <c r="CH4380" s="12"/>
      <c r="CI4380" s="12"/>
      <c r="CJ4380" s="12"/>
      <c r="CK4380" s="12"/>
      <c r="CL4380" s="12"/>
      <c r="CM4380" s="12"/>
      <c r="CN4380" s="12"/>
      <c r="CO4380" s="12"/>
      <c r="CP4380" s="12"/>
      <c r="CQ4380" s="12"/>
      <c r="CR4380" s="12"/>
      <c r="CS4380" s="12"/>
      <c r="CT4380" s="12"/>
      <c r="CU4380" s="12"/>
      <c r="CV4380" s="12"/>
      <c r="CW4380" s="12"/>
      <c r="CX4380" s="12"/>
      <c r="CY4380" s="12"/>
      <c r="CZ4380" s="12"/>
      <c r="DA4380" s="12"/>
      <c r="DB4380" s="12"/>
      <c r="DC4380" s="12"/>
      <c r="DD4380" s="12"/>
      <c r="DE4380" s="12"/>
      <c r="DF4380" s="12"/>
      <c r="DG4380" s="12"/>
      <c r="DH4380" s="12"/>
      <c r="DI4380" s="12"/>
      <c r="DJ4380" s="12"/>
      <c r="DK4380" s="12"/>
      <c r="DL4380" s="12"/>
      <c r="DM4380" s="12"/>
      <c r="DN4380" s="12"/>
      <c r="DO4380" s="12"/>
      <c r="DP4380" s="12"/>
      <c r="DQ4380" s="12"/>
      <c r="DR4380" s="12"/>
      <c r="DS4380" s="12"/>
      <c r="DT4380" s="12"/>
      <c r="DU4380" s="12"/>
      <c r="DV4380" s="12"/>
    </row>
    <row r="4381" spans="1:126" s="14" customFormat="1" ht="45.75" thickBot="1" x14ac:dyDescent="0.3">
      <c r="A4381" s="12"/>
      <c r="B4381" s="13">
        <f t="shared" si="71"/>
        <v>4372</v>
      </c>
      <c r="C4381" s="3" t="s">
        <v>3814</v>
      </c>
      <c r="D4381" s="3">
        <v>84322</v>
      </c>
      <c r="E4381" s="3" t="s">
        <v>8574</v>
      </c>
      <c r="F4381" s="3" t="s">
        <v>8952</v>
      </c>
      <c r="G4381" s="3" t="s">
        <v>8955</v>
      </c>
      <c r="H4381" s="3" t="s">
        <v>334</v>
      </c>
      <c r="J4381" s="12"/>
      <c r="K4381" s="12"/>
      <c r="L4381" s="12"/>
      <c r="M4381" s="12"/>
      <c r="N4381" s="12"/>
      <c r="O4381" s="12"/>
      <c r="P4381" s="12"/>
      <c r="Q4381" s="12"/>
      <c r="R4381" s="12"/>
      <c r="S4381" s="12"/>
      <c r="T4381" s="12"/>
      <c r="U4381" s="12"/>
      <c r="V4381" s="12"/>
      <c r="W4381" s="12"/>
      <c r="X4381" s="12"/>
      <c r="Y4381" s="12"/>
      <c r="Z4381" s="12"/>
      <c r="AA4381" s="12"/>
      <c r="AB4381" s="12"/>
      <c r="AC4381" s="12"/>
      <c r="AD4381" s="12"/>
      <c r="AE4381" s="12"/>
      <c r="AF4381" s="12"/>
      <c r="AG4381" s="12"/>
      <c r="AH4381" s="12"/>
      <c r="AI4381" s="12"/>
      <c r="AJ4381" s="12"/>
      <c r="AK4381" s="12"/>
      <c r="AL4381" s="12"/>
      <c r="AM4381" s="12"/>
      <c r="AN4381" s="12"/>
      <c r="AO4381" s="12"/>
      <c r="AP4381" s="12"/>
      <c r="AQ4381" s="12"/>
      <c r="AR4381" s="12"/>
      <c r="AS4381" s="12"/>
      <c r="AT4381" s="12"/>
      <c r="AU4381" s="12"/>
      <c r="AV4381" s="12"/>
      <c r="AW4381" s="12"/>
      <c r="AX4381" s="12"/>
      <c r="AY4381" s="12"/>
      <c r="AZ4381" s="12"/>
      <c r="BA4381" s="12"/>
      <c r="BB4381" s="12"/>
      <c r="BC4381" s="12"/>
      <c r="BD4381" s="12"/>
      <c r="BE4381" s="12"/>
      <c r="BF4381" s="12"/>
      <c r="BG4381" s="12"/>
      <c r="BH4381" s="12"/>
      <c r="BI4381" s="12"/>
      <c r="BJ4381" s="12"/>
      <c r="BK4381" s="12"/>
      <c r="BL4381" s="12"/>
      <c r="BM4381" s="12"/>
      <c r="BN4381" s="12"/>
      <c r="BO4381" s="12"/>
      <c r="BP4381" s="12"/>
      <c r="BQ4381" s="12"/>
      <c r="BR4381" s="12"/>
      <c r="BS4381" s="12"/>
      <c r="BT4381" s="12"/>
      <c r="BU4381" s="12"/>
      <c r="BV4381" s="12"/>
      <c r="BW4381" s="12"/>
      <c r="BX4381" s="12"/>
      <c r="BY4381" s="12"/>
      <c r="BZ4381" s="12"/>
      <c r="CA4381" s="12"/>
      <c r="CB4381" s="12"/>
      <c r="CC4381" s="12"/>
      <c r="CD4381" s="12"/>
      <c r="CE4381" s="12"/>
      <c r="CF4381" s="12"/>
      <c r="CG4381" s="12"/>
      <c r="CH4381" s="12"/>
      <c r="CI4381" s="12"/>
      <c r="CJ4381" s="12"/>
      <c r="CK4381" s="12"/>
      <c r="CL4381" s="12"/>
      <c r="CM4381" s="12"/>
      <c r="CN4381" s="12"/>
      <c r="CO4381" s="12"/>
      <c r="CP4381" s="12"/>
      <c r="CQ4381" s="12"/>
      <c r="CR4381" s="12"/>
      <c r="CS4381" s="12"/>
      <c r="CT4381" s="12"/>
      <c r="CU4381" s="12"/>
      <c r="CV4381" s="12"/>
      <c r="CW4381" s="12"/>
      <c r="CX4381" s="12"/>
      <c r="CY4381" s="12"/>
      <c r="CZ4381" s="12"/>
      <c r="DA4381" s="12"/>
      <c r="DB4381" s="12"/>
      <c r="DC4381" s="12"/>
      <c r="DD4381" s="12"/>
      <c r="DE4381" s="12"/>
      <c r="DF4381" s="12"/>
      <c r="DG4381" s="12"/>
      <c r="DH4381" s="12"/>
      <c r="DI4381" s="12"/>
      <c r="DJ4381" s="12"/>
      <c r="DK4381" s="12"/>
      <c r="DL4381" s="12"/>
      <c r="DM4381" s="12"/>
      <c r="DN4381" s="12"/>
      <c r="DO4381" s="12"/>
      <c r="DP4381" s="12"/>
      <c r="DQ4381" s="12"/>
      <c r="DR4381" s="12"/>
      <c r="DS4381" s="12"/>
      <c r="DT4381" s="12"/>
      <c r="DU4381" s="12"/>
      <c r="DV4381" s="12"/>
    </row>
    <row r="4382" spans="1:126" s="14" customFormat="1" ht="45.75" thickBot="1" x14ac:dyDescent="0.3">
      <c r="A4382" s="12"/>
      <c r="B4382" s="13">
        <f t="shared" si="71"/>
        <v>4373</v>
      </c>
      <c r="C4382" s="3" t="s">
        <v>3814</v>
      </c>
      <c r="D4382" s="3">
        <v>8433510009</v>
      </c>
      <c r="E4382" s="3" t="s">
        <v>8575</v>
      </c>
      <c r="F4382" s="3" t="s">
        <v>8956</v>
      </c>
      <c r="G4382" s="3" t="s">
        <v>8958</v>
      </c>
      <c r="H4382" s="3" t="s">
        <v>334</v>
      </c>
      <c r="J4382" s="12"/>
      <c r="K4382" s="12"/>
      <c r="L4382" s="12"/>
      <c r="M4382" s="12"/>
      <c r="N4382" s="12"/>
      <c r="O4382" s="12"/>
      <c r="P4382" s="12"/>
      <c r="Q4382" s="12"/>
      <c r="R4382" s="12"/>
      <c r="S4382" s="12"/>
      <c r="T4382" s="12"/>
      <c r="U4382" s="12"/>
      <c r="V4382" s="12"/>
      <c r="W4382" s="12"/>
      <c r="X4382" s="12"/>
      <c r="Y4382" s="12"/>
      <c r="Z4382" s="12"/>
      <c r="AA4382" s="12"/>
      <c r="AB4382" s="12"/>
      <c r="AC4382" s="12"/>
      <c r="AD4382" s="12"/>
      <c r="AE4382" s="12"/>
      <c r="AF4382" s="12"/>
      <c r="AG4382" s="12"/>
      <c r="AH4382" s="12"/>
      <c r="AI4382" s="12"/>
      <c r="AJ4382" s="12"/>
      <c r="AK4382" s="12"/>
      <c r="AL4382" s="12"/>
      <c r="AM4382" s="12"/>
      <c r="AN4382" s="12"/>
      <c r="AO4382" s="12"/>
      <c r="AP4382" s="12"/>
      <c r="AQ4382" s="12"/>
      <c r="AR4382" s="12"/>
      <c r="AS4382" s="12"/>
      <c r="AT4382" s="12"/>
      <c r="AU4382" s="12"/>
      <c r="AV4382" s="12"/>
      <c r="AW4382" s="12"/>
      <c r="AX4382" s="12"/>
      <c r="AY4382" s="12"/>
      <c r="AZ4382" s="12"/>
      <c r="BA4382" s="12"/>
      <c r="BB4382" s="12"/>
      <c r="BC4382" s="12"/>
      <c r="BD4382" s="12"/>
      <c r="BE4382" s="12"/>
      <c r="BF4382" s="12"/>
      <c r="BG4382" s="12"/>
      <c r="BH4382" s="12"/>
      <c r="BI4382" s="12"/>
      <c r="BJ4382" s="12"/>
      <c r="BK4382" s="12"/>
      <c r="BL4382" s="12"/>
      <c r="BM4382" s="12"/>
      <c r="BN4382" s="12"/>
      <c r="BO4382" s="12"/>
      <c r="BP4382" s="12"/>
      <c r="BQ4382" s="12"/>
      <c r="BR4382" s="12"/>
      <c r="BS4382" s="12"/>
      <c r="BT4382" s="12"/>
      <c r="BU4382" s="12"/>
      <c r="BV4382" s="12"/>
      <c r="BW4382" s="12"/>
      <c r="BX4382" s="12"/>
      <c r="BY4382" s="12"/>
      <c r="BZ4382" s="12"/>
      <c r="CA4382" s="12"/>
      <c r="CB4382" s="12"/>
      <c r="CC4382" s="12"/>
      <c r="CD4382" s="12"/>
      <c r="CE4382" s="12"/>
      <c r="CF4382" s="12"/>
      <c r="CG4382" s="12"/>
      <c r="CH4382" s="12"/>
      <c r="CI4382" s="12"/>
      <c r="CJ4382" s="12"/>
      <c r="CK4382" s="12"/>
      <c r="CL4382" s="12"/>
      <c r="CM4382" s="12"/>
      <c r="CN4382" s="12"/>
      <c r="CO4382" s="12"/>
      <c r="CP4382" s="12"/>
      <c r="CQ4382" s="12"/>
      <c r="CR4382" s="12"/>
      <c r="CS4382" s="12"/>
      <c r="CT4382" s="12"/>
      <c r="CU4382" s="12"/>
      <c r="CV4382" s="12"/>
      <c r="CW4382" s="12"/>
      <c r="CX4382" s="12"/>
      <c r="CY4382" s="12"/>
      <c r="CZ4382" s="12"/>
      <c r="DA4382" s="12"/>
      <c r="DB4382" s="12"/>
      <c r="DC4382" s="12"/>
      <c r="DD4382" s="12"/>
      <c r="DE4382" s="12"/>
      <c r="DF4382" s="12"/>
      <c r="DG4382" s="12"/>
      <c r="DH4382" s="12"/>
      <c r="DI4382" s="12"/>
      <c r="DJ4382" s="12"/>
      <c r="DK4382" s="12"/>
      <c r="DL4382" s="12"/>
      <c r="DM4382" s="12"/>
      <c r="DN4382" s="12"/>
      <c r="DO4382" s="12"/>
      <c r="DP4382" s="12"/>
      <c r="DQ4382" s="12"/>
      <c r="DR4382" s="12"/>
      <c r="DS4382" s="12"/>
      <c r="DT4382" s="12"/>
      <c r="DU4382" s="12"/>
      <c r="DV4382" s="12"/>
    </row>
    <row r="4383" spans="1:126" s="14" customFormat="1" ht="30.75" thickBot="1" x14ac:dyDescent="0.3">
      <c r="A4383" s="12"/>
      <c r="B4383" s="13">
        <f t="shared" si="71"/>
        <v>4374</v>
      </c>
      <c r="C4383" s="3" t="s">
        <v>3814</v>
      </c>
      <c r="D4383" s="3">
        <v>8433591109</v>
      </c>
      <c r="E4383" s="3" t="s">
        <v>8576</v>
      </c>
      <c r="F4383" s="3" t="s">
        <v>8956</v>
      </c>
      <c r="G4383" s="3" t="s">
        <v>8958</v>
      </c>
      <c r="H4383" s="3" t="s">
        <v>334</v>
      </c>
      <c r="J4383" s="12"/>
      <c r="K4383" s="12"/>
      <c r="L4383" s="12"/>
      <c r="M4383" s="12"/>
      <c r="N4383" s="12"/>
      <c r="O4383" s="12"/>
      <c r="P4383" s="12"/>
      <c r="Q4383" s="12"/>
      <c r="R4383" s="12"/>
      <c r="S4383" s="12"/>
      <c r="T4383" s="12"/>
      <c r="U4383" s="12"/>
      <c r="V4383" s="12"/>
      <c r="W4383" s="12"/>
      <c r="X4383" s="12"/>
      <c r="Y4383" s="12"/>
      <c r="Z4383" s="12"/>
      <c r="AA4383" s="12"/>
      <c r="AB4383" s="12"/>
      <c r="AC4383" s="12"/>
      <c r="AD4383" s="12"/>
      <c r="AE4383" s="12"/>
      <c r="AF4383" s="12"/>
      <c r="AG4383" s="12"/>
      <c r="AH4383" s="12"/>
      <c r="AI4383" s="12"/>
      <c r="AJ4383" s="12"/>
      <c r="AK4383" s="12"/>
      <c r="AL4383" s="12"/>
      <c r="AM4383" s="12"/>
      <c r="AN4383" s="12"/>
      <c r="AO4383" s="12"/>
      <c r="AP4383" s="12"/>
      <c r="AQ4383" s="12"/>
      <c r="AR4383" s="12"/>
      <c r="AS4383" s="12"/>
      <c r="AT4383" s="12"/>
      <c r="AU4383" s="12"/>
      <c r="AV4383" s="12"/>
      <c r="AW4383" s="12"/>
      <c r="AX4383" s="12"/>
      <c r="AY4383" s="12"/>
      <c r="AZ4383" s="12"/>
      <c r="BA4383" s="12"/>
      <c r="BB4383" s="12"/>
      <c r="BC4383" s="12"/>
      <c r="BD4383" s="12"/>
      <c r="BE4383" s="12"/>
      <c r="BF4383" s="12"/>
      <c r="BG4383" s="12"/>
      <c r="BH4383" s="12"/>
      <c r="BI4383" s="12"/>
      <c r="BJ4383" s="12"/>
      <c r="BK4383" s="12"/>
      <c r="BL4383" s="12"/>
      <c r="BM4383" s="12"/>
      <c r="BN4383" s="12"/>
      <c r="BO4383" s="12"/>
      <c r="BP4383" s="12"/>
      <c r="BQ4383" s="12"/>
      <c r="BR4383" s="12"/>
      <c r="BS4383" s="12"/>
      <c r="BT4383" s="12"/>
      <c r="BU4383" s="12"/>
      <c r="BV4383" s="12"/>
      <c r="BW4383" s="12"/>
      <c r="BX4383" s="12"/>
      <c r="BY4383" s="12"/>
      <c r="BZ4383" s="12"/>
      <c r="CA4383" s="12"/>
      <c r="CB4383" s="12"/>
      <c r="CC4383" s="12"/>
      <c r="CD4383" s="12"/>
      <c r="CE4383" s="12"/>
      <c r="CF4383" s="12"/>
      <c r="CG4383" s="12"/>
      <c r="CH4383" s="12"/>
      <c r="CI4383" s="12"/>
      <c r="CJ4383" s="12"/>
      <c r="CK4383" s="12"/>
      <c r="CL4383" s="12"/>
      <c r="CM4383" s="12"/>
      <c r="CN4383" s="12"/>
      <c r="CO4383" s="12"/>
      <c r="CP4383" s="12"/>
      <c r="CQ4383" s="12"/>
      <c r="CR4383" s="12"/>
      <c r="CS4383" s="12"/>
      <c r="CT4383" s="12"/>
      <c r="CU4383" s="12"/>
      <c r="CV4383" s="12"/>
      <c r="CW4383" s="12"/>
      <c r="CX4383" s="12"/>
      <c r="CY4383" s="12"/>
      <c r="CZ4383" s="12"/>
      <c r="DA4383" s="12"/>
      <c r="DB4383" s="12"/>
      <c r="DC4383" s="12"/>
      <c r="DD4383" s="12"/>
      <c r="DE4383" s="12"/>
      <c r="DF4383" s="12"/>
      <c r="DG4383" s="12"/>
      <c r="DH4383" s="12"/>
      <c r="DI4383" s="12"/>
      <c r="DJ4383" s="12"/>
      <c r="DK4383" s="12"/>
      <c r="DL4383" s="12"/>
      <c r="DM4383" s="12"/>
      <c r="DN4383" s="12"/>
      <c r="DO4383" s="12"/>
      <c r="DP4383" s="12"/>
      <c r="DQ4383" s="12"/>
      <c r="DR4383" s="12"/>
      <c r="DS4383" s="12"/>
      <c r="DT4383" s="12"/>
      <c r="DU4383" s="12"/>
      <c r="DV4383" s="12"/>
    </row>
    <row r="4384" spans="1:126" s="14" customFormat="1" ht="75.75" thickBot="1" x14ac:dyDescent="0.3">
      <c r="A4384" s="12"/>
      <c r="B4384" s="13">
        <f t="shared" si="71"/>
        <v>4375</v>
      </c>
      <c r="C4384" s="3" t="s">
        <v>3814</v>
      </c>
      <c r="D4384" s="3">
        <v>84291100</v>
      </c>
      <c r="E4384" s="3" t="s">
        <v>8577</v>
      </c>
      <c r="F4384" s="3" t="s">
        <v>8957</v>
      </c>
      <c r="G4384" s="3" t="s">
        <v>8959</v>
      </c>
      <c r="H4384" s="3" t="s">
        <v>334</v>
      </c>
      <c r="J4384" s="12"/>
      <c r="K4384" s="12"/>
      <c r="L4384" s="12"/>
      <c r="M4384" s="12"/>
      <c r="N4384" s="12"/>
      <c r="O4384" s="12"/>
      <c r="P4384" s="12"/>
      <c r="Q4384" s="12"/>
      <c r="R4384" s="12"/>
      <c r="S4384" s="12"/>
      <c r="T4384" s="12"/>
      <c r="U4384" s="12"/>
      <c r="V4384" s="12"/>
      <c r="W4384" s="12"/>
      <c r="X4384" s="12"/>
      <c r="Y4384" s="12"/>
      <c r="Z4384" s="12"/>
      <c r="AA4384" s="12"/>
      <c r="AB4384" s="12"/>
      <c r="AC4384" s="12"/>
      <c r="AD4384" s="12"/>
      <c r="AE4384" s="12"/>
      <c r="AF4384" s="12"/>
      <c r="AG4384" s="12"/>
      <c r="AH4384" s="12"/>
      <c r="AI4384" s="12"/>
      <c r="AJ4384" s="12"/>
      <c r="AK4384" s="12"/>
      <c r="AL4384" s="12"/>
      <c r="AM4384" s="12"/>
      <c r="AN4384" s="12"/>
      <c r="AO4384" s="12"/>
      <c r="AP4384" s="12"/>
      <c r="AQ4384" s="12"/>
      <c r="AR4384" s="12"/>
      <c r="AS4384" s="12"/>
      <c r="AT4384" s="12"/>
      <c r="AU4384" s="12"/>
      <c r="AV4384" s="12"/>
      <c r="AW4384" s="12"/>
      <c r="AX4384" s="12"/>
      <c r="AY4384" s="12"/>
      <c r="AZ4384" s="12"/>
      <c r="BA4384" s="12"/>
      <c r="BB4384" s="12"/>
      <c r="BC4384" s="12"/>
      <c r="BD4384" s="12"/>
      <c r="BE4384" s="12"/>
      <c r="BF4384" s="12"/>
      <c r="BG4384" s="12"/>
      <c r="BH4384" s="12"/>
      <c r="BI4384" s="12"/>
      <c r="BJ4384" s="12"/>
      <c r="BK4384" s="12"/>
      <c r="BL4384" s="12"/>
      <c r="BM4384" s="12"/>
      <c r="BN4384" s="12"/>
      <c r="BO4384" s="12"/>
      <c r="BP4384" s="12"/>
      <c r="BQ4384" s="12"/>
      <c r="BR4384" s="12"/>
      <c r="BS4384" s="12"/>
      <c r="BT4384" s="12"/>
      <c r="BU4384" s="12"/>
      <c r="BV4384" s="12"/>
      <c r="BW4384" s="12"/>
      <c r="BX4384" s="12"/>
      <c r="BY4384" s="12"/>
      <c r="BZ4384" s="12"/>
      <c r="CA4384" s="12"/>
      <c r="CB4384" s="12"/>
      <c r="CC4384" s="12"/>
      <c r="CD4384" s="12"/>
      <c r="CE4384" s="12"/>
      <c r="CF4384" s="12"/>
      <c r="CG4384" s="12"/>
      <c r="CH4384" s="12"/>
      <c r="CI4384" s="12"/>
      <c r="CJ4384" s="12"/>
      <c r="CK4384" s="12"/>
      <c r="CL4384" s="12"/>
      <c r="CM4384" s="12"/>
      <c r="CN4384" s="12"/>
      <c r="CO4384" s="12"/>
      <c r="CP4384" s="12"/>
      <c r="CQ4384" s="12"/>
      <c r="CR4384" s="12"/>
      <c r="CS4384" s="12"/>
      <c r="CT4384" s="12"/>
      <c r="CU4384" s="12"/>
      <c r="CV4384" s="12"/>
      <c r="CW4384" s="12"/>
      <c r="CX4384" s="12"/>
      <c r="CY4384" s="12"/>
      <c r="CZ4384" s="12"/>
      <c r="DA4384" s="12"/>
      <c r="DB4384" s="12"/>
      <c r="DC4384" s="12"/>
      <c r="DD4384" s="12"/>
      <c r="DE4384" s="12"/>
      <c r="DF4384" s="12"/>
      <c r="DG4384" s="12"/>
      <c r="DH4384" s="12"/>
      <c r="DI4384" s="12"/>
      <c r="DJ4384" s="12"/>
      <c r="DK4384" s="12"/>
      <c r="DL4384" s="12"/>
      <c r="DM4384" s="12"/>
      <c r="DN4384" s="12"/>
      <c r="DO4384" s="12"/>
      <c r="DP4384" s="12"/>
      <c r="DQ4384" s="12"/>
      <c r="DR4384" s="12"/>
      <c r="DS4384" s="12"/>
      <c r="DT4384" s="12"/>
      <c r="DU4384" s="12"/>
      <c r="DV4384" s="12"/>
    </row>
    <row r="4385" spans="1:126" s="14" customFormat="1" ht="45.75" thickBot="1" x14ac:dyDescent="0.3">
      <c r="A4385" s="12"/>
      <c r="B4385" s="13">
        <f t="shared" si="71"/>
        <v>4376</v>
      </c>
      <c r="C4385" s="3" t="s">
        <v>3814</v>
      </c>
      <c r="D4385" s="3">
        <v>84264900</v>
      </c>
      <c r="E4385" s="3" t="s">
        <v>8578</v>
      </c>
      <c r="F4385" s="3" t="s">
        <v>8957</v>
      </c>
      <c r="G4385" s="3" t="s">
        <v>8959</v>
      </c>
      <c r="H4385" s="3" t="s">
        <v>334</v>
      </c>
      <c r="J4385" s="12"/>
      <c r="K4385" s="12"/>
      <c r="L4385" s="12"/>
      <c r="M4385" s="12"/>
      <c r="N4385" s="12"/>
      <c r="O4385" s="12"/>
      <c r="P4385" s="12"/>
      <c r="Q4385" s="12"/>
      <c r="R4385" s="12"/>
      <c r="S4385" s="12"/>
      <c r="T4385" s="12"/>
      <c r="U4385" s="12"/>
      <c r="V4385" s="12"/>
      <c r="W4385" s="12"/>
      <c r="X4385" s="12"/>
      <c r="Y4385" s="12"/>
      <c r="Z4385" s="12"/>
      <c r="AA4385" s="12"/>
      <c r="AB4385" s="12"/>
      <c r="AC4385" s="12"/>
      <c r="AD4385" s="12"/>
      <c r="AE4385" s="12"/>
      <c r="AF4385" s="12"/>
      <c r="AG4385" s="12"/>
      <c r="AH4385" s="12"/>
      <c r="AI4385" s="12"/>
      <c r="AJ4385" s="12"/>
      <c r="AK4385" s="12"/>
      <c r="AL4385" s="12"/>
      <c r="AM4385" s="12"/>
      <c r="AN4385" s="12"/>
      <c r="AO4385" s="12"/>
      <c r="AP4385" s="12"/>
      <c r="AQ4385" s="12"/>
      <c r="AR4385" s="12"/>
      <c r="AS4385" s="12"/>
      <c r="AT4385" s="12"/>
      <c r="AU4385" s="12"/>
      <c r="AV4385" s="12"/>
      <c r="AW4385" s="12"/>
      <c r="AX4385" s="12"/>
      <c r="AY4385" s="12"/>
      <c r="AZ4385" s="12"/>
      <c r="BA4385" s="12"/>
      <c r="BB4385" s="12"/>
      <c r="BC4385" s="12"/>
      <c r="BD4385" s="12"/>
      <c r="BE4385" s="12"/>
      <c r="BF4385" s="12"/>
      <c r="BG4385" s="12"/>
      <c r="BH4385" s="12"/>
      <c r="BI4385" s="12"/>
      <c r="BJ4385" s="12"/>
      <c r="BK4385" s="12"/>
      <c r="BL4385" s="12"/>
      <c r="BM4385" s="12"/>
      <c r="BN4385" s="12"/>
      <c r="BO4385" s="12"/>
      <c r="BP4385" s="12"/>
      <c r="BQ4385" s="12"/>
      <c r="BR4385" s="12"/>
      <c r="BS4385" s="12"/>
      <c r="BT4385" s="12"/>
      <c r="BU4385" s="12"/>
      <c r="BV4385" s="12"/>
      <c r="BW4385" s="12"/>
      <c r="BX4385" s="12"/>
      <c r="BY4385" s="12"/>
      <c r="BZ4385" s="12"/>
      <c r="CA4385" s="12"/>
      <c r="CB4385" s="12"/>
      <c r="CC4385" s="12"/>
      <c r="CD4385" s="12"/>
      <c r="CE4385" s="12"/>
      <c r="CF4385" s="12"/>
      <c r="CG4385" s="12"/>
      <c r="CH4385" s="12"/>
      <c r="CI4385" s="12"/>
      <c r="CJ4385" s="12"/>
      <c r="CK4385" s="12"/>
      <c r="CL4385" s="12"/>
      <c r="CM4385" s="12"/>
      <c r="CN4385" s="12"/>
      <c r="CO4385" s="12"/>
      <c r="CP4385" s="12"/>
      <c r="CQ4385" s="12"/>
      <c r="CR4385" s="12"/>
      <c r="CS4385" s="12"/>
      <c r="CT4385" s="12"/>
      <c r="CU4385" s="12"/>
      <c r="CV4385" s="12"/>
      <c r="CW4385" s="12"/>
      <c r="CX4385" s="12"/>
      <c r="CY4385" s="12"/>
      <c r="CZ4385" s="12"/>
      <c r="DA4385" s="12"/>
      <c r="DB4385" s="12"/>
      <c r="DC4385" s="12"/>
      <c r="DD4385" s="12"/>
      <c r="DE4385" s="12"/>
      <c r="DF4385" s="12"/>
      <c r="DG4385" s="12"/>
      <c r="DH4385" s="12"/>
      <c r="DI4385" s="12"/>
      <c r="DJ4385" s="12"/>
      <c r="DK4385" s="12"/>
      <c r="DL4385" s="12"/>
      <c r="DM4385" s="12"/>
      <c r="DN4385" s="12"/>
      <c r="DO4385" s="12"/>
      <c r="DP4385" s="12"/>
      <c r="DQ4385" s="12"/>
      <c r="DR4385" s="12"/>
      <c r="DS4385" s="12"/>
      <c r="DT4385" s="12"/>
      <c r="DU4385" s="12"/>
      <c r="DV4385" s="12"/>
    </row>
    <row r="4386" spans="1:126" s="14" customFormat="1" ht="75.75" thickBot="1" x14ac:dyDescent="0.3">
      <c r="A4386" s="12"/>
      <c r="B4386" s="13">
        <f t="shared" si="71"/>
        <v>4377</v>
      </c>
      <c r="C4386" s="3" t="s">
        <v>3814</v>
      </c>
      <c r="D4386" s="3">
        <v>870190</v>
      </c>
      <c r="E4386" s="3" t="s">
        <v>8579</v>
      </c>
      <c r="F4386" s="3" t="s">
        <v>8957</v>
      </c>
      <c r="G4386" s="3" t="s">
        <v>8959</v>
      </c>
      <c r="H4386" s="3" t="s">
        <v>334</v>
      </c>
      <c r="J4386" s="12"/>
      <c r="K4386" s="12"/>
      <c r="L4386" s="12"/>
      <c r="M4386" s="12"/>
      <c r="N4386" s="12"/>
      <c r="O4386" s="12"/>
      <c r="P4386" s="12"/>
      <c r="Q4386" s="12"/>
      <c r="R4386" s="12"/>
      <c r="S4386" s="12"/>
      <c r="T4386" s="12"/>
      <c r="U4386" s="12"/>
      <c r="V4386" s="12"/>
      <c r="W4386" s="12"/>
      <c r="X4386" s="12"/>
      <c r="Y4386" s="12"/>
      <c r="Z4386" s="12"/>
      <c r="AA4386" s="12"/>
      <c r="AB4386" s="12"/>
      <c r="AC4386" s="12"/>
      <c r="AD4386" s="12"/>
      <c r="AE4386" s="12"/>
      <c r="AF4386" s="12"/>
      <c r="AG4386" s="12"/>
      <c r="AH4386" s="12"/>
      <c r="AI4386" s="12"/>
      <c r="AJ4386" s="12"/>
      <c r="AK4386" s="12"/>
      <c r="AL4386" s="12"/>
      <c r="AM4386" s="12"/>
      <c r="AN4386" s="12"/>
      <c r="AO4386" s="12"/>
      <c r="AP4386" s="12"/>
      <c r="AQ4386" s="12"/>
      <c r="AR4386" s="12"/>
      <c r="AS4386" s="12"/>
      <c r="AT4386" s="12"/>
      <c r="AU4386" s="12"/>
      <c r="AV4386" s="12"/>
      <c r="AW4386" s="12"/>
      <c r="AX4386" s="12"/>
      <c r="AY4386" s="12"/>
      <c r="AZ4386" s="12"/>
      <c r="BA4386" s="12"/>
      <c r="BB4386" s="12"/>
      <c r="BC4386" s="12"/>
      <c r="BD4386" s="12"/>
      <c r="BE4386" s="12"/>
      <c r="BF4386" s="12"/>
      <c r="BG4386" s="12"/>
      <c r="BH4386" s="12"/>
      <c r="BI4386" s="12"/>
      <c r="BJ4386" s="12"/>
      <c r="BK4386" s="12"/>
      <c r="BL4386" s="12"/>
      <c r="BM4386" s="12"/>
      <c r="BN4386" s="12"/>
      <c r="BO4386" s="12"/>
      <c r="BP4386" s="12"/>
      <c r="BQ4386" s="12"/>
      <c r="BR4386" s="12"/>
      <c r="BS4386" s="12"/>
      <c r="BT4386" s="12"/>
      <c r="BU4386" s="12"/>
      <c r="BV4386" s="12"/>
      <c r="BW4386" s="12"/>
      <c r="BX4386" s="12"/>
      <c r="BY4386" s="12"/>
      <c r="BZ4386" s="12"/>
      <c r="CA4386" s="12"/>
      <c r="CB4386" s="12"/>
      <c r="CC4386" s="12"/>
      <c r="CD4386" s="12"/>
      <c r="CE4386" s="12"/>
      <c r="CF4386" s="12"/>
      <c r="CG4386" s="12"/>
      <c r="CH4386" s="12"/>
      <c r="CI4386" s="12"/>
      <c r="CJ4386" s="12"/>
      <c r="CK4386" s="12"/>
      <c r="CL4386" s="12"/>
      <c r="CM4386" s="12"/>
      <c r="CN4386" s="12"/>
      <c r="CO4386" s="12"/>
      <c r="CP4386" s="12"/>
      <c r="CQ4386" s="12"/>
      <c r="CR4386" s="12"/>
      <c r="CS4386" s="12"/>
      <c r="CT4386" s="12"/>
      <c r="CU4386" s="12"/>
      <c r="CV4386" s="12"/>
      <c r="CW4386" s="12"/>
      <c r="CX4386" s="12"/>
      <c r="CY4386" s="12"/>
      <c r="CZ4386" s="12"/>
      <c r="DA4386" s="12"/>
      <c r="DB4386" s="12"/>
      <c r="DC4386" s="12"/>
      <c r="DD4386" s="12"/>
      <c r="DE4386" s="12"/>
      <c r="DF4386" s="12"/>
      <c r="DG4386" s="12"/>
      <c r="DH4386" s="12"/>
      <c r="DI4386" s="12"/>
      <c r="DJ4386" s="12"/>
      <c r="DK4386" s="12"/>
      <c r="DL4386" s="12"/>
      <c r="DM4386" s="12"/>
      <c r="DN4386" s="12"/>
      <c r="DO4386" s="12"/>
      <c r="DP4386" s="12"/>
      <c r="DQ4386" s="12"/>
      <c r="DR4386" s="12"/>
      <c r="DS4386" s="12"/>
      <c r="DT4386" s="12"/>
      <c r="DU4386" s="12"/>
      <c r="DV4386" s="12"/>
    </row>
    <row r="4387" spans="1:126" s="14" customFormat="1" ht="45.75" thickBot="1" x14ac:dyDescent="0.3">
      <c r="A4387" s="12"/>
      <c r="B4387" s="13">
        <f t="shared" si="71"/>
        <v>4378</v>
      </c>
      <c r="C4387" s="3" t="s">
        <v>3814</v>
      </c>
      <c r="D4387" s="3">
        <v>870130</v>
      </c>
      <c r="E4387" s="3" t="s">
        <v>8580</v>
      </c>
      <c r="F4387" s="3" t="s">
        <v>8957</v>
      </c>
      <c r="G4387" s="3" t="s">
        <v>8959</v>
      </c>
      <c r="H4387" s="3" t="s">
        <v>334</v>
      </c>
      <c r="J4387" s="12"/>
      <c r="K4387" s="12"/>
      <c r="L4387" s="12"/>
      <c r="M4387" s="12"/>
      <c r="N4387" s="12"/>
      <c r="O4387" s="12"/>
      <c r="P4387" s="12"/>
      <c r="Q4387" s="12"/>
      <c r="R4387" s="12"/>
      <c r="S4387" s="12"/>
      <c r="T4387" s="12"/>
      <c r="U4387" s="12"/>
      <c r="V4387" s="12"/>
      <c r="W4387" s="12"/>
      <c r="X4387" s="12"/>
      <c r="Y4387" s="12"/>
      <c r="Z4387" s="12"/>
      <c r="AA4387" s="12"/>
      <c r="AB4387" s="12"/>
      <c r="AC4387" s="12"/>
      <c r="AD4387" s="12"/>
      <c r="AE4387" s="12"/>
      <c r="AF4387" s="12"/>
      <c r="AG4387" s="12"/>
      <c r="AH4387" s="12"/>
      <c r="AI4387" s="12"/>
      <c r="AJ4387" s="12"/>
      <c r="AK4387" s="12"/>
      <c r="AL4387" s="12"/>
      <c r="AM4387" s="12"/>
      <c r="AN4387" s="12"/>
      <c r="AO4387" s="12"/>
      <c r="AP4387" s="12"/>
      <c r="AQ4387" s="12"/>
      <c r="AR4387" s="12"/>
      <c r="AS4387" s="12"/>
      <c r="AT4387" s="12"/>
      <c r="AU4387" s="12"/>
      <c r="AV4387" s="12"/>
      <c r="AW4387" s="12"/>
      <c r="AX4387" s="12"/>
      <c r="AY4387" s="12"/>
      <c r="AZ4387" s="12"/>
      <c r="BA4387" s="12"/>
      <c r="BB4387" s="12"/>
      <c r="BC4387" s="12"/>
      <c r="BD4387" s="12"/>
      <c r="BE4387" s="12"/>
      <c r="BF4387" s="12"/>
      <c r="BG4387" s="12"/>
      <c r="BH4387" s="12"/>
      <c r="BI4387" s="12"/>
      <c r="BJ4387" s="12"/>
      <c r="BK4387" s="12"/>
      <c r="BL4387" s="12"/>
      <c r="BM4387" s="12"/>
      <c r="BN4387" s="12"/>
      <c r="BO4387" s="12"/>
      <c r="BP4387" s="12"/>
      <c r="BQ4387" s="12"/>
      <c r="BR4387" s="12"/>
      <c r="BS4387" s="12"/>
      <c r="BT4387" s="12"/>
      <c r="BU4387" s="12"/>
      <c r="BV4387" s="12"/>
      <c r="BW4387" s="12"/>
      <c r="BX4387" s="12"/>
      <c r="BY4387" s="12"/>
      <c r="BZ4387" s="12"/>
      <c r="CA4387" s="12"/>
      <c r="CB4387" s="12"/>
      <c r="CC4387" s="12"/>
      <c r="CD4387" s="12"/>
      <c r="CE4387" s="12"/>
      <c r="CF4387" s="12"/>
      <c r="CG4387" s="12"/>
      <c r="CH4387" s="12"/>
      <c r="CI4387" s="12"/>
      <c r="CJ4387" s="12"/>
      <c r="CK4387" s="12"/>
      <c r="CL4387" s="12"/>
      <c r="CM4387" s="12"/>
      <c r="CN4387" s="12"/>
      <c r="CO4387" s="12"/>
      <c r="CP4387" s="12"/>
      <c r="CQ4387" s="12"/>
      <c r="CR4387" s="12"/>
      <c r="CS4387" s="12"/>
      <c r="CT4387" s="12"/>
      <c r="CU4387" s="12"/>
      <c r="CV4387" s="12"/>
      <c r="CW4387" s="12"/>
      <c r="CX4387" s="12"/>
      <c r="CY4387" s="12"/>
      <c r="CZ4387" s="12"/>
      <c r="DA4387" s="12"/>
      <c r="DB4387" s="12"/>
      <c r="DC4387" s="12"/>
      <c r="DD4387" s="12"/>
      <c r="DE4387" s="12"/>
      <c r="DF4387" s="12"/>
      <c r="DG4387" s="12"/>
      <c r="DH4387" s="12"/>
      <c r="DI4387" s="12"/>
      <c r="DJ4387" s="12"/>
      <c r="DK4387" s="12"/>
      <c r="DL4387" s="12"/>
      <c r="DM4387" s="12"/>
      <c r="DN4387" s="12"/>
      <c r="DO4387" s="12"/>
      <c r="DP4387" s="12"/>
      <c r="DQ4387" s="12"/>
      <c r="DR4387" s="12"/>
      <c r="DS4387" s="12"/>
      <c r="DT4387" s="12"/>
      <c r="DU4387" s="12"/>
      <c r="DV4387" s="12"/>
    </row>
    <row r="4388" spans="1:126" s="14" customFormat="1" ht="45.75" thickBot="1" x14ac:dyDescent="0.3">
      <c r="A4388" s="12"/>
      <c r="B4388" s="13">
        <f t="shared" si="71"/>
        <v>4379</v>
      </c>
      <c r="C4388" s="3" t="s">
        <v>3814</v>
      </c>
      <c r="D4388" s="3">
        <v>843351</v>
      </c>
      <c r="E4388" s="3" t="s">
        <v>8581</v>
      </c>
      <c r="F4388" s="3" t="s">
        <v>8957</v>
      </c>
      <c r="G4388" s="3" t="s">
        <v>8959</v>
      </c>
      <c r="H4388" s="3" t="s">
        <v>334</v>
      </c>
      <c r="J4388" s="12"/>
      <c r="K4388" s="12"/>
      <c r="L4388" s="12"/>
      <c r="M4388" s="12"/>
      <c r="N4388" s="12"/>
      <c r="O4388" s="12"/>
      <c r="P4388" s="12"/>
      <c r="Q4388" s="12"/>
      <c r="R4388" s="12"/>
      <c r="S4388" s="12"/>
      <c r="T4388" s="12"/>
      <c r="U4388" s="12"/>
      <c r="V4388" s="12"/>
      <c r="W4388" s="12"/>
      <c r="X4388" s="12"/>
      <c r="Y4388" s="12"/>
      <c r="Z4388" s="12"/>
      <c r="AA4388" s="12"/>
      <c r="AB4388" s="12"/>
      <c r="AC4388" s="12"/>
      <c r="AD4388" s="12"/>
      <c r="AE4388" s="12"/>
      <c r="AF4388" s="12"/>
      <c r="AG4388" s="12"/>
      <c r="AH4388" s="12"/>
      <c r="AI4388" s="12"/>
      <c r="AJ4388" s="12"/>
      <c r="AK4388" s="12"/>
      <c r="AL4388" s="12"/>
      <c r="AM4388" s="12"/>
      <c r="AN4388" s="12"/>
      <c r="AO4388" s="12"/>
      <c r="AP4388" s="12"/>
      <c r="AQ4388" s="12"/>
      <c r="AR4388" s="12"/>
      <c r="AS4388" s="12"/>
      <c r="AT4388" s="12"/>
      <c r="AU4388" s="12"/>
      <c r="AV4388" s="12"/>
      <c r="AW4388" s="12"/>
      <c r="AX4388" s="12"/>
      <c r="AY4388" s="12"/>
      <c r="AZ4388" s="12"/>
      <c r="BA4388" s="12"/>
      <c r="BB4388" s="12"/>
      <c r="BC4388" s="12"/>
      <c r="BD4388" s="12"/>
      <c r="BE4388" s="12"/>
      <c r="BF4388" s="12"/>
      <c r="BG4388" s="12"/>
      <c r="BH4388" s="12"/>
      <c r="BI4388" s="12"/>
      <c r="BJ4388" s="12"/>
      <c r="BK4388" s="12"/>
      <c r="BL4388" s="12"/>
      <c r="BM4388" s="12"/>
      <c r="BN4388" s="12"/>
      <c r="BO4388" s="12"/>
      <c r="BP4388" s="12"/>
      <c r="BQ4388" s="12"/>
      <c r="BR4388" s="12"/>
      <c r="BS4388" s="12"/>
      <c r="BT4388" s="12"/>
      <c r="BU4388" s="12"/>
      <c r="BV4388" s="12"/>
      <c r="BW4388" s="12"/>
      <c r="BX4388" s="12"/>
      <c r="BY4388" s="12"/>
      <c r="BZ4388" s="12"/>
      <c r="CA4388" s="12"/>
      <c r="CB4388" s="12"/>
      <c r="CC4388" s="12"/>
      <c r="CD4388" s="12"/>
      <c r="CE4388" s="12"/>
      <c r="CF4388" s="12"/>
      <c r="CG4388" s="12"/>
      <c r="CH4388" s="12"/>
      <c r="CI4388" s="12"/>
      <c r="CJ4388" s="12"/>
      <c r="CK4388" s="12"/>
      <c r="CL4388" s="12"/>
      <c r="CM4388" s="12"/>
      <c r="CN4388" s="12"/>
      <c r="CO4388" s="12"/>
      <c r="CP4388" s="12"/>
      <c r="CQ4388" s="12"/>
      <c r="CR4388" s="12"/>
      <c r="CS4388" s="12"/>
      <c r="CT4388" s="12"/>
      <c r="CU4388" s="12"/>
      <c r="CV4388" s="12"/>
      <c r="CW4388" s="12"/>
      <c r="CX4388" s="12"/>
      <c r="CY4388" s="12"/>
      <c r="CZ4388" s="12"/>
      <c r="DA4388" s="12"/>
      <c r="DB4388" s="12"/>
      <c r="DC4388" s="12"/>
      <c r="DD4388" s="12"/>
      <c r="DE4388" s="12"/>
      <c r="DF4388" s="12"/>
      <c r="DG4388" s="12"/>
      <c r="DH4388" s="12"/>
      <c r="DI4388" s="12"/>
      <c r="DJ4388" s="12"/>
      <c r="DK4388" s="12"/>
      <c r="DL4388" s="12"/>
      <c r="DM4388" s="12"/>
      <c r="DN4388" s="12"/>
      <c r="DO4388" s="12"/>
      <c r="DP4388" s="12"/>
      <c r="DQ4388" s="12"/>
      <c r="DR4388" s="12"/>
      <c r="DS4388" s="12"/>
      <c r="DT4388" s="12"/>
      <c r="DU4388" s="12"/>
      <c r="DV4388" s="12"/>
    </row>
    <row r="4389" spans="1:126" s="14" customFormat="1" ht="75.75" thickBot="1" x14ac:dyDescent="0.3">
      <c r="A4389" s="12"/>
      <c r="B4389" s="13">
        <f t="shared" si="71"/>
        <v>4380</v>
      </c>
      <c r="C4389" s="11" t="s">
        <v>3814</v>
      </c>
      <c r="D4389" s="11">
        <v>8803</v>
      </c>
      <c r="E4389" s="11" t="s">
        <v>8960</v>
      </c>
      <c r="F4389" s="11" t="s">
        <v>8650</v>
      </c>
      <c r="G4389" s="11" t="s">
        <v>8961</v>
      </c>
      <c r="H4389" s="4" t="s">
        <v>334</v>
      </c>
      <c r="J4389" s="12"/>
      <c r="K4389" s="12"/>
      <c r="L4389" s="12"/>
      <c r="M4389" s="12"/>
      <c r="N4389" s="12"/>
      <c r="O4389" s="12"/>
      <c r="P4389" s="12"/>
      <c r="Q4389" s="12"/>
      <c r="R4389" s="12"/>
      <c r="S4389" s="12"/>
      <c r="T4389" s="12"/>
      <c r="U4389" s="12"/>
      <c r="V4389" s="12"/>
      <c r="W4389" s="12"/>
      <c r="X4389" s="12"/>
      <c r="Y4389" s="12"/>
      <c r="Z4389" s="12"/>
      <c r="AA4389" s="12"/>
      <c r="AB4389" s="12"/>
      <c r="AC4389" s="12"/>
      <c r="AD4389" s="12"/>
      <c r="AE4389" s="12"/>
      <c r="AF4389" s="12"/>
      <c r="AG4389" s="12"/>
      <c r="AH4389" s="12"/>
      <c r="AI4389" s="12"/>
      <c r="AJ4389" s="12"/>
      <c r="AK4389" s="12"/>
      <c r="AL4389" s="12"/>
      <c r="AM4389" s="12"/>
      <c r="AN4389" s="12"/>
      <c r="AO4389" s="12"/>
      <c r="AP4389" s="12"/>
      <c r="AQ4389" s="12"/>
      <c r="AR4389" s="12"/>
      <c r="AS4389" s="12"/>
      <c r="AT4389" s="12"/>
      <c r="AU4389" s="12"/>
      <c r="AV4389" s="12"/>
      <c r="AW4389" s="12"/>
      <c r="AX4389" s="12"/>
      <c r="AY4389" s="12"/>
      <c r="AZ4389" s="12"/>
      <c r="BA4389" s="12"/>
      <c r="BB4389" s="12"/>
      <c r="BC4389" s="12"/>
      <c r="BD4389" s="12"/>
      <c r="BE4389" s="12"/>
      <c r="BF4389" s="12"/>
      <c r="BG4389" s="12"/>
      <c r="BH4389" s="12"/>
      <c r="BI4389" s="12"/>
      <c r="BJ4389" s="12"/>
      <c r="BK4389" s="12"/>
      <c r="BL4389" s="12"/>
      <c r="BM4389" s="12"/>
      <c r="BN4389" s="12"/>
      <c r="BO4389" s="12"/>
      <c r="BP4389" s="12"/>
      <c r="BQ4389" s="12"/>
      <c r="BR4389" s="12"/>
      <c r="BS4389" s="12"/>
      <c r="BT4389" s="12"/>
      <c r="BU4389" s="12"/>
      <c r="BV4389" s="12"/>
      <c r="BW4389" s="12"/>
      <c r="BX4389" s="12"/>
      <c r="BY4389" s="12"/>
      <c r="BZ4389" s="12"/>
      <c r="CA4389" s="12"/>
      <c r="CB4389" s="12"/>
      <c r="CC4389" s="12"/>
      <c r="CD4389" s="12"/>
      <c r="CE4389" s="12"/>
      <c r="CF4389" s="12"/>
      <c r="CG4389" s="12"/>
      <c r="CH4389" s="12"/>
      <c r="CI4389" s="12"/>
      <c r="CJ4389" s="12"/>
      <c r="CK4389" s="12"/>
      <c r="CL4389" s="12"/>
      <c r="CM4389" s="12"/>
      <c r="CN4389" s="12"/>
      <c r="CO4389" s="12"/>
      <c r="CP4389" s="12"/>
      <c r="CQ4389" s="12"/>
      <c r="CR4389" s="12"/>
      <c r="CS4389" s="12"/>
      <c r="CT4389" s="12"/>
      <c r="CU4389" s="12"/>
      <c r="CV4389" s="12"/>
      <c r="CW4389" s="12"/>
      <c r="CX4389" s="12"/>
      <c r="CY4389" s="12"/>
      <c r="CZ4389" s="12"/>
      <c r="DA4389" s="12"/>
      <c r="DB4389" s="12"/>
      <c r="DC4389" s="12"/>
      <c r="DD4389" s="12"/>
      <c r="DE4389" s="12"/>
      <c r="DF4389" s="12"/>
      <c r="DG4389" s="12"/>
      <c r="DH4389" s="12"/>
      <c r="DI4389" s="12"/>
      <c r="DJ4389" s="12"/>
      <c r="DK4389" s="12"/>
      <c r="DL4389" s="12"/>
      <c r="DM4389" s="12"/>
      <c r="DN4389" s="12"/>
      <c r="DO4389" s="12"/>
      <c r="DP4389" s="12"/>
      <c r="DQ4389" s="12"/>
      <c r="DR4389" s="12"/>
      <c r="DS4389" s="12"/>
      <c r="DT4389" s="12"/>
      <c r="DU4389" s="12"/>
      <c r="DV4389" s="12"/>
    </row>
    <row r="4390" spans="1:126" s="14" customFormat="1" ht="60.75" thickBot="1" x14ac:dyDescent="0.3">
      <c r="A4390" s="12"/>
      <c r="B4390" s="13">
        <f t="shared" si="71"/>
        <v>4381</v>
      </c>
      <c r="C4390" s="6" t="s">
        <v>3814</v>
      </c>
      <c r="D4390" s="6">
        <v>8419</v>
      </c>
      <c r="E4390" s="6" t="s">
        <v>8651</v>
      </c>
      <c r="F4390" s="6" t="s">
        <v>8652</v>
      </c>
      <c r="G4390" s="6" t="s">
        <v>8962</v>
      </c>
      <c r="H4390" s="3" t="s">
        <v>334</v>
      </c>
      <c r="J4390" s="12"/>
      <c r="K4390" s="12"/>
      <c r="L4390" s="12"/>
      <c r="M4390" s="12"/>
      <c r="N4390" s="12"/>
      <c r="O4390" s="12"/>
      <c r="P4390" s="12"/>
      <c r="Q4390" s="12"/>
      <c r="R4390" s="12"/>
      <c r="S4390" s="12"/>
      <c r="T4390" s="12"/>
      <c r="U4390" s="12"/>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2"/>
      <c r="AY4390" s="12"/>
      <c r="AZ4390" s="12"/>
      <c r="BA4390" s="12"/>
      <c r="BB4390" s="12"/>
      <c r="BC4390" s="12"/>
      <c r="BD4390" s="12"/>
      <c r="BE4390" s="12"/>
      <c r="BF4390" s="12"/>
      <c r="BG4390" s="12"/>
      <c r="BH4390" s="12"/>
      <c r="BI4390" s="12"/>
      <c r="BJ4390" s="12"/>
      <c r="BK4390" s="12"/>
      <c r="BL4390" s="12"/>
      <c r="BM4390" s="12"/>
      <c r="BN4390" s="12"/>
      <c r="BO4390" s="12"/>
      <c r="BP4390" s="12"/>
      <c r="BQ4390" s="12"/>
      <c r="BR4390" s="12"/>
      <c r="BS4390" s="12"/>
      <c r="BT4390" s="12"/>
      <c r="BU4390" s="12"/>
      <c r="BV4390" s="12"/>
      <c r="BW4390" s="12"/>
      <c r="BX4390" s="12"/>
      <c r="BY4390" s="12"/>
      <c r="BZ4390" s="12"/>
      <c r="CA4390" s="12"/>
      <c r="CB4390" s="12"/>
      <c r="CC4390" s="12"/>
      <c r="CD4390" s="12"/>
      <c r="CE4390" s="12"/>
      <c r="CF4390" s="12"/>
      <c r="CG4390" s="12"/>
      <c r="CH4390" s="12"/>
      <c r="CI4390" s="12"/>
      <c r="CJ4390" s="12"/>
      <c r="CK4390" s="12"/>
      <c r="CL4390" s="12"/>
      <c r="CM4390" s="12"/>
      <c r="CN4390" s="12"/>
      <c r="CO4390" s="12"/>
      <c r="CP4390" s="12"/>
      <c r="CQ4390" s="12"/>
      <c r="CR4390" s="12"/>
      <c r="CS4390" s="12"/>
      <c r="CT4390" s="12"/>
      <c r="CU4390" s="12"/>
      <c r="CV4390" s="12"/>
      <c r="CW4390" s="12"/>
      <c r="CX4390" s="12"/>
      <c r="CY4390" s="12"/>
      <c r="CZ4390" s="12"/>
      <c r="DA4390" s="12"/>
      <c r="DB4390" s="12"/>
      <c r="DC4390" s="12"/>
      <c r="DD4390" s="12"/>
      <c r="DE4390" s="12"/>
      <c r="DF4390" s="12"/>
      <c r="DG4390" s="12"/>
      <c r="DH4390" s="12"/>
      <c r="DI4390" s="12"/>
      <c r="DJ4390" s="12"/>
      <c r="DK4390" s="12"/>
      <c r="DL4390" s="12"/>
      <c r="DM4390" s="12"/>
      <c r="DN4390" s="12"/>
      <c r="DO4390" s="12"/>
      <c r="DP4390" s="12"/>
      <c r="DQ4390" s="12"/>
      <c r="DR4390" s="12"/>
      <c r="DS4390" s="12"/>
      <c r="DT4390" s="12"/>
      <c r="DU4390" s="12"/>
      <c r="DV4390" s="12"/>
    </row>
    <row r="4391" spans="1:126" s="14" customFormat="1" ht="60.75" thickBot="1" x14ac:dyDescent="0.3">
      <c r="A4391" s="12"/>
      <c r="B4391" s="13">
        <f t="shared" si="71"/>
        <v>4382</v>
      </c>
      <c r="C4391" s="83" t="s">
        <v>3814</v>
      </c>
      <c r="D4391" s="83">
        <v>8301</v>
      </c>
      <c r="E4391" s="83" t="s">
        <v>8653</v>
      </c>
      <c r="F4391" s="83" t="s">
        <v>8652</v>
      </c>
      <c r="G4391" s="6" t="s">
        <v>8962</v>
      </c>
      <c r="H4391" s="5" t="s">
        <v>334</v>
      </c>
      <c r="J4391" s="12"/>
      <c r="K4391" s="12"/>
      <c r="L4391" s="12"/>
      <c r="M4391" s="12"/>
      <c r="N4391" s="12"/>
      <c r="O4391" s="12"/>
      <c r="P4391" s="12"/>
      <c r="Q4391" s="12"/>
      <c r="R4391" s="12"/>
      <c r="S4391" s="12"/>
      <c r="T4391" s="12"/>
      <c r="U4391" s="12"/>
      <c r="V4391" s="12"/>
      <c r="W4391" s="12"/>
      <c r="X4391" s="12"/>
      <c r="Y4391" s="12"/>
      <c r="Z4391" s="12"/>
      <c r="AA4391" s="12"/>
      <c r="AB4391" s="12"/>
      <c r="AC4391" s="12"/>
      <c r="AD4391" s="12"/>
      <c r="AE4391" s="12"/>
      <c r="AF4391" s="12"/>
      <c r="AG4391" s="12"/>
      <c r="AH4391" s="12"/>
      <c r="AI4391" s="12"/>
      <c r="AJ4391" s="12"/>
      <c r="AK4391" s="12"/>
      <c r="AL4391" s="12"/>
      <c r="AM4391" s="12"/>
      <c r="AN4391" s="12"/>
      <c r="AO4391" s="12"/>
      <c r="AP4391" s="12"/>
      <c r="AQ4391" s="12"/>
      <c r="AR4391" s="12"/>
      <c r="AS4391" s="12"/>
      <c r="AT4391" s="12"/>
      <c r="AU4391" s="12"/>
      <c r="AV4391" s="12"/>
      <c r="AW4391" s="12"/>
      <c r="AX4391" s="12"/>
      <c r="AY4391" s="12"/>
      <c r="AZ4391" s="12"/>
      <c r="BA4391" s="12"/>
      <c r="BB4391" s="12"/>
      <c r="BC4391" s="12"/>
      <c r="BD4391" s="12"/>
      <c r="BE4391" s="12"/>
      <c r="BF4391" s="12"/>
      <c r="BG4391" s="12"/>
      <c r="BH4391" s="12"/>
      <c r="BI4391" s="12"/>
      <c r="BJ4391" s="12"/>
      <c r="BK4391" s="12"/>
      <c r="BL4391" s="12"/>
      <c r="BM4391" s="12"/>
      <c r="BN4391" s="12"/>
      <c r="BO4391" s="12"/>
      <c r="BP4391" s="12"/>
      <c r="BQ4391" s="12"/>
      <c r="BR4391" s="12"/>
      <c r="BS4391" s="12"/>
      <c r="BT4391" s="12"/>
      <c r="BU4391" s="12"/>
      <c r="BV4391" s="12"/>
      <c r="BW4391" s="12"/>
      <c r="BX4391" s="12"/>
      <c r="BY4391" s="12"/>
      <c r="BZ4391" s="12"/>
      <c r="CA4391" s="12"/>
      <c r="CB4391" s="12"/>
      <c r="CC4391" s="12"/>
      <c r="CD4391" s="12"/>
      <c r="CE4391" s="12"/>
      <c r="CF4391" s="12"/>
      <c r="CG4391" s="12"/>
      <c r="CH4391" s="12"/>
      <c r="CI4391" s="12"/>
      <c r="CJ4391" s="12"/>
      <c r="CK4391" s="12"/>
      <c r="CL4391" s="12"/>
      <c r="CM4391" s="12"/>
      <c r="CN4391" s="12"/>
      <c r="CO4391" s="12"/>
      <c r="CP4391" s="12"/>
      <c r="CQ4391" s="12"/>
      <c r="CR4391" s="12"/>
      <c r="CS4391" s="12"/>
      <c r="CT4391" s="12"/>
      <c r="CU4391" s="12"/>
      <c r="CV4391" s="12"/>
      <c r="CW4391" s="12"/>
      <c r="CX4391" s="12"/>
      <c r="CY4391" s="12"/>
      <c r="CZ4391" s="12"/>
      <c r="DA4391" s="12"/>
      <c r="DB4391" s="12"/>
      <c r="DC4391" s="12"/>
      <c r="DD4391" s="12"/>
      <c r="DE4391" s="12"/>
      <c r="DF4391" s="12"/>
      <c r="DG4391" s="12"/>
      <c r="DH4391" s="12"/>
      <c r="DI4391" s="12"/>
      <c r="DJ4391" s="12"/>
      <c r="DK4391" s="12"/>
      <c r="DL4391" s="12"/>
      <c r="DM4391" s="12"/>
      <c r="DN4391" s="12"/>
      <c r="DO4391" s="12"/>
      <c r="DP4391" s="12"/>
      <c r="DQ4391" s="12"/>
      <c r="DR4391" s="12"/>
      <c r="DS4391" s="12"/>
      <c r="DT4391" s="12"/>
      <c r="DU4391" s="12"/>
      <c r="DV4391" s="12"/>
    </row>
    <row r="4392" spans="1:126" s="14" customFormat="1" ht="75.75" thickBot="1" x14ac:dyDescent="0.3">
      <c r="A4392" s="12"/>
      <c r="B4392" s="13">
        <f t="shared" si="71"/>
        <v>4383</v>
      </c>
      <c r="C4392" s="6" t="s">
        <v>8654</v>
      </c>
      <c r="D4392" s="6">
        <v>8705</v>
      </c>
      <c r="E4392" s="11" t="s">
        <v>8655</v>
      </c>
      <c r="F4392" s="6" t="s">
        <v>8650</v>
      </c>
      <c r="G4392" s="11" t="s">
        <v>8963</v>
      </c>
      <c r="H4392" s="4" t="s">
        <v>334</v>
      </c>
      <c r="J4392" s="12"/>
      <c r="K4392" s="12"/>
      <c r="L4392" s="12"/>
      <c r="M4392" s="12"/>
      <c r="N4392" s="12"/>
      <c r="O4392" s="12"/>
      <c r="P4392" s="12"/>
      <c r="Q4392" s="12"/>
      <c r="R4392" s="12"/>
      <c r="S4392" s="12"/>
      <c r="T4392" s="12"/>
      <c r="U4392" s="12"/>
      <c r="V4392" s="12"/>
      <c r="W4392" s="12"/>
      <c r="X4392" s="12"/>
      <c r="Y4392" s="12"/>
      <c r="Z4392" s="12"/>
      <c r="AA4392" s="12"/>
      <c r="AB4392" s="12"/>
      <c r="AC4392" s="12"/>
      <c r="AD4392" s="12"/>
      <c r="AE4392" s="12"/>
      <c r="AF4392" s="12"/>
      <c r="AG4392" s="12"/>
      <c r="AH4392" s="12"/>
      <c r="AI4392" s="12"/>
      <c r="AJ4392" s="12"/>
      <c r="AK4392" s="12"/>
      <c r="AL4392" s="12"/>
      <c r="AM4392" s="12"/>
      <c r="AN4392" s="12"/>
      <c r="AO4392" s="12"/>
      <c r="AP4392" s="12"/>
      <c r="AQ4392" s="12"/>
      <c r="AR4392" s="12"/>
      <c r="AS4392" s="12"/>
      <c r="AT4392" s="12"/>
      <c r="AU4392" s="12"/>
      <c r="AV4392" s="12"/>
      <c r="AW4392" s="12"/>
      <c r="AX4392" s="12"/>
      <c r="AY4392" s="12"/>
      <c r="AZ4392" s="12"/>
      <c r="BA4392" s="12"/>
      <c r="BB4392" s="12"/>
      <c r="BC4392" s="12"/>
      <c r="BD4392" s="12"/>
      <c r="BE4392" s="12"/>
      <c r="BF4392" s="12"/>
      <c r="BG4392" s="12"/>
      <c r="BH4392" s="12"/>
      <c r="BI4392" s="12"/>
      <c r="BJ4392" s="12"/>
      <c r="BK4392" s="12"/>
      <c r="BL4392" s="12"/>
      <c r="BM4392" s="12"/>
      <c r="BN4392" s="12"/>
      <c r="BO4392" s="12"/>
      <c r="BP4392" s="12"/>
      <c r="BQ4392" s="12"/>
      <c r="BR4392" s="12"/>
      <c r="BS4392" s="12"/>
      <c r="BT4392" s="12"/>
      <c r="BU4392" s="12"/>
      <c r="BV4392" s="12"/>
      <c r="BW4392" s="12"/>
      <c r="BX4392" s="12"/>
      <c r="BY4392" s="12"/>
      <c r="BZ4392" s="12"/>
      <c r="CA4392" s="12"/>
      <c r="CB4392" s="12"/>
      <c r="CC4392" s="12"/>
      <c r="CD4392" s="12"/>
      <c r="CE4392" s="12"/>
      <c r="CF4392" s="12"/>
      <c r="CG4392" s="12"/>
      <c r="CH4392" s="12"/>
      <c r="CI4392" s="12"/>
      <c r="CJ4392" s="12"/>
      <c r="CK4392" s="12"/>
      <c r="CL4392" s="12"/>
      <c r="CM4392" s="12"/>
      <c r="CN4392" s="12"/>
      <c r="CO4392" s="12"/>
      <c r="CP4392" s="12"/>
      <c r="CQ4392" s="12"/>
      <c r="CR4392" s="12"/>
      <c r="CS4392" s="12"/>
      <c r="CT4392" s="12"/>
      <c r="CU4392" s="12"/>
      <c r="CV4392" s="12"/>
      <c r="CW4392" s="12"/>
      <c r="CX4392" s="12"/>
      <c r="CY4392" s="12"/>
      <c r="CZ4392" s="12"/>
      <c r="DA4392" s="12"/>
      <c r="DB4392" s="12"/>
      <c r="DC4392" s="12"/>
      <c r="DD4392" s="12"/>
      <c r="DE4392" s="12"/>
      <c r="DF4392" s="12"/>
      <c r="DG4392" s="12"/>
      <c r="DH4392" s="12"/>
      <c r="DI4392" s="12"/>
      <c r="DJ4392" s="12"/>
      <c r="DK4392" s="12"/>
      <c r="DL4392" s="12"/>
      <c r="DM4392" s="12"/>
      <c r="DN4392" s="12"/>
      <c r="DO4392" s="12"/>
      <c r="DP4392" s="12"/>
      <c r="DQ4392" s="12"/>
      <c r="DR4392" s="12"/>
      <c r="DS4392" s="12"/>
      <c r="DT4392" s="12"/>
      <c r="DU4392" s="12"/>
      <c r="DV4392" s="12"/>
    </row>
    <row r="4393" spans="1:126" s="14" customFormat="1" ht="90.75" thickBot="1" x14ac:dyDescent="0.3">
      <c r="A4393" s="12"/>
      <c r="B4393" s="13">
        <f t="shared" si="71"/>
        <v>4384</v>
      </c>
      <c r="C4393" s="6" t="s">
        <v>8656</v>
      </c>
      <c r="D4393" s="6">
        <v>8411</v>
      </c>
      <c r="E4393" s="6" t="s">
        <v>8657</v>
      </c>
      <c r="F4393" s="6" t="s">
        <v>8658</v>
      </c>
      <c r="G4393" s="11" t="s">
        <v>8964</v>
      </c>
      <c r="H4393" s="4" t="s">
        <v>334</v>
      </c>
      <c r="J4393" s="12"/>
      <c r="K4393" s="12"/>
      <c r="L4393" s="12"/>
      <c r="M4393" s="12"/>
      <c r="N4393" s="12"/>
      <c r="O4393" s="12"/>
      <c r="P4393" s="12"/>
      <c r="Q4393" s="12"/>
      <c r="R4393" s="12"/>
      <c r="S4393" s="12"/>
      <c r="T4393" s="12"/>
      <c r="U4393" s="12"/>
      <c r="V4393" s="12"/>
      <c r="W4393" s="12"/>
      <c r="X4393" s="12"/>
      <c r="Y4393" s="12"/>
      <c r="Z4393" s="12"/>
      <c r="AA4393" s="12"/>
      <c r="AB4393" s="12"/>
      <c r="AC4393" s="12"/>
      <c r="AD4393" s="12"/>
      <c r="AE4393" s="12"/>
      <c r="AF4393" s="12"/>
      <c r="AG4393" s="12"/>
      <c r="AH4393" s="12"/>
      <c r="AI4393" s="12"/>
      <c r="AJ4393" s="12"/>
      <c r="AK4393" s="12"/>
      <c r="AL4393" s="12"/>
      <c r="AM4393" s="12"/>
      <c r="AN4393" s="12"/>
      <c r="AO4393" s="12"/>
      <c r="AP4393" s="12"/>
      <c r="AQ4393" s="12"/>
      <c r="AR4393" s="12"/>
      <c r="AS4393" s="12"/>
      <c r="AT4393" s="12"/>
      <c r="AU4393" s="12"/>
      <c r="AV4393" s="12"/>
      <c r="AW4393" s="12"/>
      <c r="AX4393" s="12"/>
      <c r="AY4393" s="12"/>
      <c r="AZ4393" s="12"/>
      <c r="BA4393" s="12"/>
      <c r="BB4393" s="12"/>
      <c r="BC4393" s="12"/>
      <c r="BD4393" s="12"/>
      <c r="BE4393" s="12"/>
      <c r="BF4393" s="12"/>
      <c r="BG4393" s="12"/>
      <c r="BH4393" s="12"/>
      <c r="BI4393" s="12"/>
      <c r="BJ4393" s="12"/>
      <c r="BK4393" s="12"/>
      <c r="BL4393" s="12"/>
      <c r="BM4393" s="12"/>
      <c r="BN4393" s="12"/>
      <c r="BO4393" s="12"/>
      <c r="BP4393" s="12"/>
      <c r="BQ4393" s="12"/>
      <c r="BR4393" s="12"/>
      <c r="BS4393" s="12"/>
      <c r="BT4393" s="12"/>
      <c r="BU4393" s="12"/>
      <c r="BV4393" s="12"/>
      <c r="BW4393" s="12"/>
      <c r="BX4393" s="12"/>
      <c r="BY4393" s="12"/>
      <c r="BZ4393" s="12"/>
      <c r="CA4393" s="12"/>
      <c r="CB4393" s="12"/>
      <c r="CC4393" s="12"/>
      <c r="CD4393" s="12"/>
      <c r="CE4393" s="12"/>
      <c r="CF4393" s="12"/>
      <c r="CG4393" s="12"/>
      <c r="CH4393" s="12"/>
      <c r="CI4393" s="12"/>
      <c r="CJ4393" s="12"/>
      <c r="CK4393" s="12"/>
      <c r="CL4393" s="12"/>
      <c r="CM4393" s="12"/>
      <c r="CN4393" s="12"/>
      <c r="CO4393" s="12"/>
      <c r="CP4393" s="12"/>
      <c r="CQ4393" s="12"/>
      <c r="CR4393" s="12"/>
      <c r="CS4393" s="12"/>
      <c r="CT4393" s="12"/>
      <c r="CU4393" s="12"/>
      <c r="CV4393" s="12"/>
      <c r="CW4393" s="12"/>
      <c r="CX4393" s="12"/>
      <c r="CY4393" s="12"/>
      <c r="CZ4393" s="12"/>
      <c r="DA4393" s="12"/>
      <c r="DB4393" s="12"/>
      <c r="DC4393" s="12"/>
      <c r="DD4393" s="12"/>
      <c r="DE4393" s="12"/>
      <c r="DF4393" s="12"/>
      <c r="DG4393" s="12"/>
      <c r="DH4393" s="12"/>
      <c r="DI4393" s="12"/>
      <c r="DJ4393" s="12"/>
      <c r="DK4393" s="12"/>
      <c r="DL4393" s="12"/>
      <c r="DM4393" s="12"/>
      <c r="DN4393" s="12"/>
      <c r="DO4393" s="12"/>
      <c r="DP4393" s="12"/>
      <c r="DQ4393" s="12"/>
      <c r="DR4393" s="12"/>
      <c r="DS4393" s="12"/>
      <c r="DT4393" s="12"/>
      <c r="DU4393" s="12"/>
      <c r="DV4393" s="12"/>
    </row>
    <row r="4394" spans="1:126" s="14" customFormat="1" ht="90.75" thickBot="1" x14ac:dyDescent="0.3">
      <c r="A4394" s="12"/>
      <c r="B4394" s="13">
        <f t="shared" si="71"/>
        <v>4385</v>
      </c>
      <c r="C4394" s="6" t="s">
        <v>8656</v>
      </c>
      <c r="D4394" s="6">
        <v>8411</v>
      </c>
      <c r="E4394" s="6" t="s">
        <v>8659</v>
      </c>
      <c r="F4394" s="6" t="s">
        <v>8658</v>
      </c>
      <c r="G4394" s="11" t="s">
        <v>8964</v>
      </c>
      <c r="H4394" s="4" t="s">
        <v>334</v>
      </c>
      <c r="J4394" s="12"/>
      <c r="K4394" s="12"/>
      <c r="L4394" s="12"/>
      <c r="M4394" s="12"/>
      <c r="N4394" s="12"/>
      <c r="O4394" s="12"/>
      <c r="P4394" s="12"/>
      <c r="Q4394" s="12"/>
      <c r="R4394" s="12"/>
      <c r="S4394" s="12"/>
      <c r="T4394" s="12"/>
      <c r="U4394" s="12"/>
      <c r="V4394" s="12"/>
      <c r="W4394" s="12"/>
      <c r="X4394" s="12"/>
      <c r="Y4394" s="12"/>
      <c r="Z4394" s="12"/>
      <c r="AA4394" s="12"/>
      <c r="AB4394" s="12"/>
      <c r="AC4394" s="12"/>
      <c r="AD4394" s="12"/>
      <c r="AE4394" s="12"/>
      <c r="AF4394" s="12"/>
      <c r="AG4394" s="12"/>
      <c r="AH4394" s="12"/>
      <c r="AI4394" s="12"/>
      <c r="AJ4394" s="12"/>
      <c r="AK4394" s="12"/>
      <c r="AL4394" s="12"/>
      <c r="AM4394" s="12"/>
      <c r="AN4394" s="12"/>
      <c r="AO4394" s="12"/>
      <c r="AP4394" s="12"/>
      <c r="AQ4394" s="12"/>
      <c r="AR4394" s="12"/>
      <c r="AS4394" s="12"/>
      <c r="AT4394" s="12"/>
      <c r="AU4394" s="12"/>
      <c r="AV4394" s="12"/>
      <c r="AW4394" s="12"/>
      <c r="AX4394" s="12"/>
      <c r="AY4394" s="12"/>
      <c r="AZ4394" s="12"/>
      <c r="BA4394" s="12"/>
      <c r="BB4394" s="12"/>
      <c r="BC4394" s="12"/>
      <c r="BD4394" s="12"/>
      <c r="BE4394" s="12"/>
      <c r="BF4394" s="12"/>
      <c r="BG4394" s="12"/>
      <c r="BH4394" s="12"/>
      <c r="BI4394" s="12"/>
      <c r="BJ4394" s="12"/>
      <c r="BK4394" s="12"/>
      <c r="BL4394" s="12"/>
      <c r="BM4394" s="12"/>
      <c r="BN4394" s="12"/>
      <c r="BO4394" s="12"/>
      <c r="BP4394" s="12"/>
      <c r="BQ4394" s="12"/>
      <c r="BR4394" s="12"/>
      <c r="BS4394" s="12"/>
      <c r="BT4394" s="12"/>
      <c r="BU4394" s="12"/>
      <c r="BV4394" s="12"/>
      <c r="BW4394" s="12"/>
      <c r="BX4394" s="12"/>
      <c r="BY4394" s="12"/>
      <c r="BZ4394" s="12"/>
      <c r="CA4394" s="12"/>
      <c r="CB4394" s="12"/>
      <c r="CC4394" s="12"/>
      <c r="CD4394" s="12"/>
      <c r="CE4394" s="12"/>
      <c r="CF4394" s="12"/>
      <c r="CG4394" s="12"/>
      <c r="CH4394" s="12"/>
      <c r="CI4394" s="12"/>
      <c r="CJ4394" s="12"/>
      <c r="CK4394" s="12"/>
      <c r="CL4394" s="12"/>
      <c r="CM4394" s="12"/>
      <c r="CN4394" s="12"/>
      <c r="CO4394" s="12"/>
      <c r="CP4394" s="12"/>
      <c r="CQ4394" s="12"/>
      <c r="CR4394" s="12"/>
      <c r="CS4394" s="12"/>
      <c r="CT4394" s="12"/>
      <c r="CU4394" s="12"/>
      <c r="CV4394" s="12"/>
      <c r="CW4394" s="12"/>
      <c r="CX4394" s="12"/>
      <c r="CY4394" s="12"/>
      <c r="CZ4394" s="12"/>
      <c r="DA4394" s="12"/>
      <c r="DB4394" s="12"/>
      <c r="DC4394" s="12"/>
      <c r="DD4394" s="12"/>
      <c r="DE4394" s="12"/>
      <c r="DF4394" s="12"/>
      <c r="DG4394" s="12"/>
      <c r="DH4394" s="12"/>
      <c r="DI4394" s="12"/>
      <c r="DJ4394" s="12"/>
      <c r="DK4394" s="12"/>
      <c r="DL4394" s="12"/>
      <c r="DM4394" s="12"/>
      <c r="DN4394" s="12"/>
      <c r="DO4394" s="12"/>
      <c r="DP4394" s="12"/>
      <c r="DQ4394" s="12"/>
      <c r="DR4394" s="12"/>
      <c r="DS4394" s="12"/>
      <c r="DT4394" s="12"/>
      <c r="DU4394" s="12"/>
      <c r="DV4394" s="12"/>
    </row>
    <row r="4395" spans="1:126" s="14" customFormat="1" ht="90.75" thickBot="1" x14ac:dyDescent="0.3">
      <c r="A4395" s="12"/>
      <c r="B4395" s="13">
        <f t="shared" si="71"/>
        <v>4386</v>
      </c>
      <c r="C4395" s="6" t="s">
        <v>8656</v>
      </c>
      <c r="D4395" s="6">
        <v>8411</v>
      </c>
      <c r="E4395" s="6" t="s">
        <v>8660</v>
      </c>
      <c r="F4395" s="6" t="s">
        <v>8658</v>
      </c>
      <c r="G4395" s="11" t="s">
        <v>8964</v>
      </c>
      <c r="H4395" s="4" t="s">
        <v>334</v>
      </c>
      <c r="J4395" s="12"/>
      <c r="K4395" s="12"/>
      <c r="L4395" s="12"/>
      <c r="M4395" s="12"/>
      <c r="N4395" s="12"/>
      <c r="O4395" s="12"/>
      <c r="P4395" s="12"/>
      <c r="Q4395" s="12"/>
      <c r="R4395" s="12"/>
      <c r="S4395" s="12"/>
      <c r="T4395" s="12"/>
      <c r="U4395" s="12"/>
      <c r="V4395" s="12"/>
      <c r="W4395" s="12"/>
      <c r="X4395" s="12"/>
      <c r="Y4395" s="12"/>
      <c r="Z4395" s="12"/>
      <c r="AA4395" s="12"/>
      <c r="AB4395" s="12"/>
      <c r="AC4395" s="12"/>
      <c r="AD4395" s="12"/>
      <c r="AE4395" s="12"/>
      <c r="AF4395" s="12"/>
      <c r="AG4395" s="12"/>
      <c r="AH4395" s="12"/>
      <c r="AI4395" s="12"/>
      <c r="AJ4395" s="12"/>
      <c r="AK4395" s="12"/>
      <c r="AL4395" s="12"/>
      <c r="AM4395" s="12"/>
      <c r="AN4395" s="12"/>
      <c r="AO4395" s="12"/>
      <c r="AP4395" s="12"/>
      <c r="AQ4395" s="12"/>
      <c r="AR4395" s="12"/>
      <c r="AS4395" s="12"/>
      <c r="AT4395" s="12"/>
      <c r="AU4395" s="12"/>
      <c r="AV4395" s="12"/>
      <c r="AW4395" s="12"/>
      <c r="AX4395" s="12"/>
      <c r="AY4395" s="12"/>
      <c r="AZ4395" s="12"/>
      <c r="BA4395" s="12"/>
      <c r="BB4395" s="12"/>
      <c r="BC4395" s="12"/>
      <c r="BD4395" s="12"/>
      <c r="BE4395" s="12"/>
      <c r="BF4395" s="12"/>
      <c r="BG4395" s="12"/>
      <c r="BH4395" s="12"/>
      <c r="BI4395" s="12"/>
      <c r="BJ4395" s="12"/>
      <c r="BK4395" s="12"/>
      <c r="BL4395" s="12"/>
      <c r="BM4395" s="12"/>
      <c r="BN4395" s="12"/>
      <c r="BO4395" s="12"/>
      <c r="BP4395" s="12"/>
      <c r="BQ4395" s="12"/>
      <c r="BR4395" s="12"/>
      <c r="BS4395" s="12"/>
      <c r="BT4395" s="12"/>
      <c r="BU4395" s="12"/>
      <c r="BV4395" s="12"/>
      <c r="BW4395" s="12"/>
      <c r="BX4395" s="12"/>
      <c r="BY4395" s="12"/>
      <c r="BZ4395" s="12"/>
      <c r="CA4395" s="12"/>
      <c r="CB4395" s="12"/>
      <c r="CC4395" s="12"/>
      <c r="CD4395" s="12"/>
      <c r="CE4395" s="12"/>
      <c r="CF4395" s="12"/>
      <c r="CG4395" s="12"/>
      <c r="CH4395" s="12"/>
      <c r="CI4395" s="12"/>
      <c r="CJ4395" s="12"/>
      <c r="CK4395" s="12"/>
      <c r="CL4395" s="12"/>
      <c r="CM4395" s="12"/>
      <c r="CN4395" s="12"/>
      <c r="CO4395" s="12"/>
      <c r="CP4395" s="12"/>
      <c r="CQ4395" s="12"/>
      <c r="CR4395" s="12"/>
      <c r="CS4395" s="12"/>
      <c r="CT4395" s="12"/>
      <c r="CU4395" s="12"/>
      <c r="CV4395" s="12"/>
      <c r="CW4395" s="12"/>
      <c r="CX4395" s="12"/>
      <c r="CY4395" s="12"/>
      <c r="CZ4395" s="12"/>
      <c r="DA4395" s="12"/>
      <c r="DB4395" s="12"/>
      <c r="DC4395" s="12"/>
      <c r="DD4395" s="12"/>
      <c r="DE4395" s="12"/>
      <c r="DF4395" s="12"/>
      <c r="DG4395" s="12"/>
      <c r="DH4395" s="12"/>
      <c r="DI4395" s="12"/>
      <c r="DJ4395" s="12"/>
      <c r="DK4395" s="12"/>
      <c r="DL4395" s="12"/>
      <c r="DM4395" s="12"/>
      <c r="DN4395" s="12"/>
      <c r="DO4395" s="12"/>
      <c r="DP4395" s="12"/>
      <c r="DQ4395" s="12"/>
      <c r="DR4395" s="12"/>
      <c r="DS4395" s="12"/>
      <c r="DT4395" s="12"/>
      <c r="DU4395" s="12"/>
      <c r="DV4395" s="12"/>
    </row>
    <row r="4396" spans="1:126" s="14" customFormat="1" ht="75.75" thickBot="1" x14ac:dyDescent="0.3">
      <c r="A4396" s="12"/>
      <c r="B4396" s="13">
        <f t="shared" si="71"/>
        <v>4387</v>
      </c>
      <c r="C4396" s="6" t="s">
        <v>8656</v>
      </c>
      <c r="D4396" s="6">
        <v>8411</v>
      </c>
      <c r="E4396" s="6" t="s">
        <v>8661</v>
      </c>
      <c r="F4396" s="6" t="s">
        <v>8662</v>
      </c>
      <c r="G4396" s="11" t="s">
        <v>8965</v>
      </c>
      <c r="H4396" s="4" t="s">
        <v>334</v>
      </c>
      <c r="J4396" s="12"/>
      <c r="K4396" s="12"/>
      <c r="L4396" s="12"/>
      <c r="M4396" s="12"/>
      <c r="N4396" s="12"/>
      <c r="O4396" s="12"/>
      <c r="P4396" s="12"/>
      <c r="Q4396" s="12"/>
      <c r="R4396" s="12"/>
      <c r="S4396" s="12"/>
      <c r="T4396" s="12"/>
      <c r="U4396" s="12"/>
      <c r="V4396" s="12"/>
      <c r="W4396" s="12"/>
      <c r="X4396" s="12"/>
      <c r="Y4396" s="12"/>
      <c r="Z4396" s="12"/>
      <c r="AA4396" s="12"/>
      <c r="AB4396" s="12"/>
      <c r="AC4396" s="12"/>
      <c r="AD4396" s="12"/>
      <c r="AE4396" s="12"/>
      <c r="AF4396" s="12"/>
      <c r="AG4396" s="12"/>
      <c r="AH4396" s="12"/>
      <c r="AI4396" s="12"/>
      <c r="AJ4396" s="12"/>
      <c r="AK4396" s="12"/>
      <c r="AL4396" s="12"/>
      <c r="AM4396" s="12"/>
      <c r="AN4396" s="12"/>
      <c r="AO4396" s="12"/>
      <c r="AP4396" s="12"/>
      <c r="AQ4396" s="12"/>
      <c r="AR4396" s="12"/>
      <c r="AS4396" s="12"/>
      <c r="AT4396" s="12"/>
      <c r="AU4396" s="12"/>
      <c r="AV4396" s="12"/>
      <c r="AW4396" s="12"/>
      <c r="AX4396" s="12"/>
      <c r="AY4396" s="12"/>
      <c r="AZ4396" s="12"/>
      <c r="BA4396" s="12"/>
      <c r="BB4396" s="12"/>
      <c r="BC4396" s="12"/>
      <c r="BD4396" s="12"/>
      <c r="BE4396" s="12"/>
      <c r="BF4396" s="12"/>
      <c r="BG4396" s="12"/>
      <c r="BH4396" s="12"/>
      <c r="BI4396" s="12"/>
      <c r="BJ4396" s="12"/>
      <c r="BK4396" s="12"/>
      <c r="BL4396" s="12"/>
      <c r="BM4396" s="12"/>
      <c r="BN4396" s="12"/>
      <c r="BO4396" s="12"/>
      <c r="BP4396" s="12"/>
      <c r="BQ4396" s="12"/>
      <c r="BR4396" s="12"/>
      <c r="BS4396" s="12"/>
      <c r="BT4396" s="12"/>
      <c r="BU4396" s="12"/>
      <c r="BV4396" s="12"/>
      <c r="BW4396" s="12"/>
      <c r="BX4396" s="12"/>
      <c r="BY4396" s="12"/>
      <c r="BZ4396" s="12"/>
      <c r="CA4396" s="12"/>
      <c r="CB4396" s="12"/>
      <c r="CC4396" s="12"/>
      <c r="CD4396" s="12"/>
      <c r="CE4396" s="12"/>
      <c r="CF4396" s="12"/>
      <c r="CG4396" s="12"/>
      <c r="CH4396" s="12"/>
      <c r="CI4396" s="12"/>
      <c r="CJ4396" s="12"/>
      <c r="CK4396" s="12"/>
      <c r="CL4396" s="12"/>
      <c r="CM4396" s="12"/>
      <c r="CN4396" s="12"/>
      <c r="CO4396" s="12"/>
      <c r="CP4396" s="12"/>
      <c r="CQ4396" s="12"/>
      <c r="CR4396" s="12"/>
      <c r="CS4396" s="12"/>
      <c r="CT4396" s="12"/>
      <c r="CU4396" s="12"/>
      <c r="CV4396" s="12"/>
      <c r="CW4396" s="12"/>
      <c r="CX4396" s="12"/>
      <c r="CY4396" s="12"/>
      <c r="CZ4396" s="12"/>
      <c r="DA4396" s="12"/>
      <c r="DB4396" s="12"/>
      <c r="DC4396" s="12"/>
      <c r="DD4396" s="12"/>
      <c r="DE4396" s="12"/>
      <c r="DF4396" s="12"/>
      <c r="DG4396" s="12"/>
      <c r="DH4396" s="12"/>
      <c r="DI4396" s="12"/>
      <c r="DJ4396" s="12"/>
      <c r="DK4396" s="12"/>
      <c r="DL4396" s="12"/>
      <c r="DM4396" s="12"/>
      <c r="DN4396" s="12"/>
      <c r="DO4396" s="12"/>
      <c r="DP4396" s="12"/>
      <c r="DQ4396" s="12"/>
      <c r="DR4396" s="12"/>
      <c r="DS4396" s="12"/>
      <c r="DT4396" s="12"/>
      <c r="DU4396" s="12"/>
      <c r="DV4396" s="12"/>
    </row>
    <row r="4397" spans="1:126" s="14" customFormat="1" ht="90.75" thickBot="1" x14ac:dyDescent="0.3">
      <c r="A4397" s="12"/>
      <c r="B4397" s="13">
        <f t="shared" si="71"/>
        <v>4388</v>
      </c>
      <c r="C4397" s="11" t="s">
        <v>8663</v>
      </c>
      <c r="D4397" s="6">
        <v>8411</v>
      </c>
      <c r="E4397" s="6" t="s">
        <v>8664</v>
      </c>
      <c r="F4397" s="6" t="s">
        <v>8665</v>
      </c>
      <c r="G4397" s="11" t="s">
        <v>8966</v>
      </c>
      <c r="H4397" s="4" t="s">
        <v>334</v>
      </c>
      <c r="J4397" s="12"/>
      <c r="K4397" s="12"/>
      <c r="L4397" s="12"/>
      <c r="M4397" s="12"/>
      <c r="N4397" s="12"/>
      <c r="O4397" s="12"/>
      <c r="P4397" s="12"/>
      <c r="Q4397" s="12"/>
      <c r="R4397" s="12"/>
      <c r="S4397" s="12"/>
      <c r="T4397" s="12"/>
      <c r="U4397" s="12"/>
      <c r="V4397" s="12"/>
      <c r="W4397" s="12"/>
      <c r="X4397" s="12"/>
      <c r="Y4397" s="12"/>
      <c r="Z4397" s="12"/>
      <c r="AA4397" s="12"/>
      <c r="AB4397" s="12"/>
      <c r="AC4397" s="12"/>
      <c r="AD4397" s="12"/>
      <c r="AE4397" s="12"/>
      <c r="AF4397" s="12"/>
      <c r="AG4397" s="12"/>
      <c r="AH4397" s="12"/>
      <c r="AI4397" s="12"/>
      <c r="AJ4397" s="12"/>
      <c r="AK4397" s="12"/>
      <c r="AL4397" s="12"/>
      <c r="AM4397" s="12"/>
      <c r="AN4397" s="12"/>
      <c r="AO4397" s="12"/>
      <c r="AP4397" s="12"/>
      <c r="AQ4397" s="12"/>
      <c r="AR4397" s="12"/>
      <c r="AS4397" s="12"/>
      <c r="AT4397" s="12"/>
      <c r="AU4397" s="12"/>
      <c r="AV4397" s="12"/>
      <c r="AW4397" s="12"/>
      <c r="AX4397" s="12"/>
      <c r="AY4397" s="12"/>
      <c r="AZ4397" s="12"/>
      <c r="BA4397" s="12"/>
      <c r="BB4397" s="12"/>
      <c r="BC4397" s="12"/>
      <c r="BD4397" s="12"/>
      <c r="BE4397" s="12"/>
      <c r="BF4397" s="12"/>
      <c r="BG4397" s="12"/>
      <c r="BH4397" s="12"/>
      <c r="BI4397" s="12"/>
      <c r="BJ4397" s="12"/>
      <c r="BK4397" s="12"/>
      <c r="BL4397" s="12"/>
      <c r="BM4397" s="12"/>
      <c r="BN4397" s="12"/>
      <c r="BO4397" s="12"/>
      <c r="BP4397" s="12"/>
      <c r="BQ4397" s="12"/>
      <c r="BR4397" s="12"/>
      <c r="BS4397" s="12"/>
      <c r="BT4397" s="12"/>
      <c r="BU4397" s="12"/>
      <c r="BV4397" s="12"/>
      <c r="BW4397" s="12"/>
      <c r="BX4397" s="12"/>
      <c r="BY4397" s="12"/>
      <c r="BZ4397" s="12"/>
      <c r="CA4397" s="12"/>
      <c r="CB4397" s="12"/>
      <c r="CC4397" s="12"/>
      <c r="CD4397" s="12"/>
      <c r="CE4397" s="12"/>
      <c r="CF4397" s="12"/>
      <c r="CG4397" s="12"/>
      <c r="CH4397" s="12"/>
      <c r="CI4397" s="12"/>
      <c r="CJ4397" s="12"/>
      <c r="CK4397" s="12"/>
      <c r="CL4397" s="12"/>
      <c r="CM4397" s="12"/>
      <c r="CN4397" s="12"/>
      <c r="CO4397" s="12"/>
      <c r="CP4397" s="12"/>
      <c r="CQ4397" s="12"/>
      <c r="CR4397" s="12"/>
      <c r="CS4397" s="12"/>
      <c r="CT4397" s="12"/>
      <c r="CU4397" s="12"/>
      <c r="CV4397" s="12"/>
      <c r="CW4397" s="12"/>
      <c r="CX4397" s="12"/>
      <c r="CY4397" s="12"/>
      <c r="CZ4397" s="12"/>
      <c r="DA4397" s="12"/>
      <c r="DB4397" s="12"/>
      <c r="DC4397" s="12"/>
      <c r="DD4397" s="12"/>
      <c r="DE4397" s="12"/>
      <c r="DF4397" s="12"/>
      <c r="DG4397" s="12"/>
      <c r="DH4397" s="12"/>
      <c r="DI4397" s="12"/>
      <c r="DJ4397" s="12"/>
      <c r="DK4397" s="12"/>
      <c r="DL4397" s="12"/>
      <c r="DM4397" s="12"/>
      <c r="DN4397" s="12"/>
      <c r="DO4397" s="12"/>
      <c r="DP4397" s="12"/>
      <c r="DQ4397" s="12"/>
      <c r="DR4397" s="12"/>
      <c r="DS4397" s="12"/>
      <c r="DT4397" s="12"/>
      <c r="DU4397" s="12"/>
      <c r="DV4397" s="12"/>
    </row>
    <row r="4398" spans="1:126" s="14" customFormat="1" ht="90.75" thickBot="1" x14ac:dyDescent="0.3">
      <c r="A4398" s="12"/>
      <c r="B4398" s="13">
        <f t="shared" si="71"/>
        <v>4389</v>
      </c>
      <c r="C4398" s="11" t="s">
        <v>8663</v>
      </c>
      <c r="D4398" s="6">
        <v>8411</v>
      </c>
      <c r="E4398" s="6" t="s">
        <v>8666</v>
      </c>
      <c r="F4398" s="6" t="s">
        <v>8665</v>
      </c>
      <c r="G4398" s="11" t="s">
        <v>8966</v>
      </c>
      <c r="H4398" s="4" t="s">
        <v>334</v>
      </c>
      <c r="J4398" s="12"/>
      <c r="K4398" s="12"/>
      <c r="L4398" s="12"/>
      <c r="M4398" s="12"/>
      <c r="N4398" s="12"/>
      <c r="O4398" s="12"/>
      <c r="P4398" s="12"/>
      <c r="Q4398" s="12"/>
      <c r="R4398" s="12"/>
      <c r="S4398" s="12"/>
      <c r="T4398" s="12"/>
      <c r="U4398" s="12"/>
      <c r="V4398" s="12"/>
      <c r="W4398" s="12"/>
      <c r="X4398" s="12"/>
      <c r="Y4398" s="12"/>
      <c r="Z4398" s="12"/>
      <c r="AA4398" s="12"/>
      <c r="AB4398" s="12"/>
      <c r="AC4398" s="12"/>
      <c r="AD4398" s="12"/>
      <c r="AE4398" s="12"/>
      <c r="AF4398" s="12"/>
      <c r="AG4398" s="12"/>
      <c r="AH4398" s="12"/>
      <c r="AI4398" s="12"/>
      <c r="AJ4398" s="12"/>
      <c r="AK4398" s="12"/>
      <c r="AL4398" s="12"/>
      <c r="AM4398" s="12"/>
      <c r="AN4398" s="12"/>
      <c r="AO4398" s="12"/>
      <c r="AP4398" s="12"/>
      <c r="AQ4398" s="12"/>
      <c r="AR4398" s="12"/>
      <c r="AS4398" s="12"/>
      <c r="AT4398" s="12"/>
      <c r="AU4398" s="12"/>
      <c r="AV4398" s="12"/>
      <c r="AW4398" s="12"/>
      <c r="AX4398" s="12"/>
      <c r="AY4398" s="12"/>
      <c r="AZ4398" s="12"/>
      <c r="BA4398" s="12"/>
      <c r="BB4398" s="12"/>
      <c r="BC4398" s="12"/>
      <c r="BD4398" s="12"/>
      <c r="BE4398" s="12"/>
      <c r="BF4398" s="12"/>
      <c r="BG4398" s="12"/>
      <c r="BH4398" s="12"/>
      <c r="BI4398" s="12"/>
      <c r="BJ4398" s="12"/>
      <c r="BK4398" s="12"/>
      <c r="BL4398" s="12"/>
      <c r="BM4398" s="12"/>
      <c r="BN4398" s="12"/>
      <c r="BO4398" s="12"/>
      <c r="BP4398" s="12"/>
      <c r="BQ4398" s="12"/>
      <c r="BR4398" s="12"/>
      <c r="BS4398" s="12"/>
      <c r="BT4398" s="12"/>
      <c r="BU4398" s="12"/>
      <c r="BV4398" s="12"/>
      <c r="BW4398" s="12"/>
      <c r="BX4398" s="12"/>
      <c r="BY4398" s="12"/>
      <c r="BZ4398" s="12"/>
      <c r="CA4398" s="12"/>
      <c r="CB4398" s="12"/>
      <c r="CC4398" s="12"/>
      <c r="CD4398" s="12"/>
      <c r="CE4398" s="12"/>
      <c r="CF4398" s="12"/>
      <c r="CG4398" s="12"/>
      <c r="CH4398" s="12"/>
      <c r="CI4398" s="12"/>
      <c r="CJ4398" s="12"/>
      <c r="CK4398" s="12"/>
      <c r="CL4398" s="12"/>
      <c r="CM4398" s="12"/>
      <c r="CN4398" s="12"/>
      <c r="CO4398" s="12"/>
      <c r="CP4398" s="12"/>
      <c r="CQ4398" s="12"/>
      <c r="CR4398" s="12"/>
      <c r="CS4398" s="12"/>
      <c r="CT4398" s="12"/>
      <c r="CU4398" s="12"/>
      <c r="CV4398" s="12"/>
      <c r="CW4398" s="12"/>
      <c r="CX4398" s="12"/>
      <c r="CY4398" s="12"/>
      <c r="CZ4398" s="12"/>
      <c r="DA4398" s="12"/>
      <c r="DB4398" s="12"/>
      <c r="DC4398" s="12"/>
      <c r="DD4398" s="12"/>
      <c r="DE4398" s="12"/>
      <c r="DF4398" s="12"/>
      <c r="DG4398" s="12"/>
      <c r="DH4398" s="12"/>
      <c r="DI4398" s="12"/>
      <c r="DJ4398" s="12"/>
      <c r="DK4398" s="12"/>
      <c r="DL4398" s="12"/>
      <c r="DM4398" s="12"/>
      <c r="DN4398" s="12"/>
      <c r="DO4398" s="12"/>
      <c r="DP4398" s="12"/>
      <c r="DQ4398" s="12"/>
      <c r="DR4398" s="12"/>
      <c r="DS4398" s="12"/>
      <c r="DT4398" s="12"/>
      <c r="DU4398" s="12"/>
      <c r="DV4398" s="12"/>
    </row>
    <row r="4399" spans="1:126" s="14" customFormat="1" ht="90.75" thickBot="1" x14ac:dyDescent="0.3">
      <c r="A4399" s="12"/>
      <c r="B4399" s="13">
        <f t="shared" si="71"/>
        <v>4390</v>
      </c>
      <c r="C4399" s="6" t="s">
        <v>8667</v>
      </c>
      <c r="D4399" s="6">
        <v>8411</v>
      </c>
      <c r="E4399" s="6" t="s">
        <v>8668</v>
      </c>
      <c r="F4399" s="6" t="s">
        <v>8665</v>
      </c>
      <c r="G4399" s="11" t="s">
        <v>8966</v>
      </c>
      <c r="H4399" s="4" t="s">
        <v>334</v>
      </c>
      <c r="J4399" s="12"/>
      <c r="K4399" s="12"/>
      <c r="L4399" s="12"/>
      <c r="M4399" s="12"/>
      <c r="N4399" s="12"/>
      <c r="O4399" s="12"/>
      <c r="P4399" s="12"/>
      <c r="Q4399" s="12"/>
      <c r="R4399" s="12"/>
      <c r="S4399" s="12"/>
      <c r="T4399" s="12"/>
      <c r="U4399" s="12"/>
      <c r="V4399" s="12"/>
      <c r="W4399" s="12"/>
      <c r="X4399" s="12"/>
      <c r="Y4399" s="12"/>
      <c r="Z4399" s="12"/>
      <c r="AA4399" s="12"/>
      <c r="AB4399" s="12"/>
      <c r="AC4399" s="12"/>
      <c r="AD4399" s="12"/>
      <c r="AE4399" s="12"/>
      <c r="AF4399" s="12"/>
      <c r="AG4399" s="12"/>
      <c r="AH4399" s="12"/>
      <c r="AI4399" s="12"/>
      <c r="AJ4399" s="12"/>
      <c r="AK4399" s="12"/>
      <c r="AL4399" s="12"/>
      <c r="AM4399" s="12"/>
      <c r="AN4399" s="12"/>
      <c r="AO4399" s="12"/>
      <c r="AP4399" s="12"/>
      <c r="AQ4399" s="12"/>
      <c r="AR4399" s="12"/>
      <c r="AS4399" s="12"/>
      <c r="AT4399" s="12"/>
      <c r="AU4399" s="12"/>
      <c r="AV4399" s="12"/>
      <c r="AW4399" s="12"/>
      <c r="AX4399" s="12"/>
      <c r="AY4399" s="12"/>
      <c r="AZ4399" s="12"/>
      <c r="BA4399" s="12"/>
      <c r="BB4399" s="12"/>
      <c r="BC4399" s="12"/>
      <c r="BD4399" s="12"/>
      <c r="BE4399" s="12"/>
      <c r="BF4399" s="12"/>
      <c r="BG4399" s="12"/>
      <c r="BH4399" s="12"/>
      <c r="BI4399" s="12"/>
      <c r="BJ4399" s="12"/>
      <c r="BK4399" s="12"/>
      <c r="BL4399" s="12"/>
      <c r="BM4399" s="12"/>
      <c r="BN4399" s="12"/>
      <c r="BO4399" s="12"/>
      <c r="BP4399" s="12"/>
      <c r="BQ4399" s="12"/>
      <c r="BR4399" s="12"/>
      <c r="BS4399" s="12"/>
      <c r="BT4399" s="12"/>
      <c r="BU4399" s="12"/>
      <c r="BV4399" s="12"/>
      <c r="BW4399" s="12"/>
      <c r="BX4399" s="12"/>
      <c r="BY4399" s="12"/>
      <c r="BZ4399" s="12"/>
      <c r="CA4399" s="12"/>
      <c r="CB4399" s="12"/>
      <c r="CC4399" s="12"/>
      <c r="CD4399" s="12"/>
      <c r="CE4399" s="12"/>
      <c r="CF4399" s="12"/>
      <c r="CG4399" s="12"/>
      <c r="CH4399" s="12"/>
      <c r="CI4399" s="12"/>
      <c r="CJ4399" s="12"/>
      <c r="CK4399" s="12"/>
      <c r="CL4399" s="12"/>
      <c r="CM4399" s="12"/>
      <c r="CN4399" s="12"/>
      <c r="CO4399" s="12"/>
      <c r="CP4399" s="12"/>
      <c r="CQ4399" s="12"/>
      <c r="CR4399" s="12"/>
      <c r="CS4399" s="12"/>
      <c r="CT4399" s="12"/>
      <c r="CU4399" s="12"/>
      <c r="CV4399" s="12"/>
      <c r="CW4399" s="12"/>
      <c r="CX4399" s="12"/>
      <c r="CY4399" s="12"/>
      <c r="CZ4399" s="12"/>
      <c r="DA4399" s="12"/>
      <c r="DB4399" s="12"/>
      <c r="DC4399" s="12"/>
      <c r="DD4399" s="12"/>
      <c r="DE4399" s="12"/>
      <c r="DF4399" s="12"/>
      <c r="DG4399" s="12"/>
      <c r="DH4399" s="12"/>
      <c r="DI4399" s="12"/>
      <c r="DJ4399" s="12"/>
      <c r="DK4399" s="12"/>
      <c r="DL4399" s="12"/>
      <c r="DM4399" s="12"/>
      <c r="DN4399" s="12"/>
      <c r="DO4399" s="12"/>
      <c r="DP4399" s="12"/>
      <c r="DQ4399" s="12"/>
      <c r="DR4399" s="12"/>
      <c r="DS4399" s="12"/>
      <c r="DT4399" s="12"/>
      <c r="DU4399" s="12"/>
      <c r="DV4399" s="12"/>
    </row>
    <row r="4400" spans="1:126" s="14" customFormat="1" ht="90.75" thickBot="1" x14ac:dyDescent="0.3">
      <c r="A4400" s="12"/>
      <c r="B4400" s="13">
        <f t="shared" si="71"/>
        <v>4391</v>
      </c>
      <c r="C4400" s="6" t="s">
        <v>8669</v>
      </c>
      <c r="D4400" s="6">
        <v>8411</v>
      </c>
      <c r="E4400" s="11" t="s">
        <v>8670</v>
      </c>
      <c r="F4400" s="6" t="s">
        <v>8671</v>
      </c>
      <c r="G4400" s="11" t="s">
        <v>8967</v>
      </c>
      <c r="H4400" s="4" t="s">
        <v>334</v>
      </c>
      <c r="J4400" s="12"/>
      <c r="K4400" s="12"/>
      <c r="L4400" s="12"/>
      <c r="M4400" s="12"/>
      <c r="N4400" s="12"/>
      <c r="O4400" s="12"/>
      <c r="P4400" s="12"/>
      <c r="Q4400" s="12"/>
      <c r="R4400" s="12"/>
      <c r="S4400" s="12"/>
      <c r="T4400" s="12"/>
      <c r="U4400" s="12"/>
      <c r="V4400" s="12"/>
      <c r="W4400" s="12"/>
      <c r="X4400" s="12"/>
      <c r="Y4400" s="12"/>
      <c r="Z4400" s="12"/>
      <c r="AA4400" s="12"/>
      <c r="AB4400" s="12"/>
      <c r="AC4400" s="12"/>
      <c r="AD4400" s="12"/>
      <c r="AE4400" s="12"/>
      <c r="AF4400" s="12"/>
      <c r="AG4400" s="12"/>
      <c r="AH4400" s="12"/>
      <c r="AI4400" s="12"/>
      <c r="AJ4400" s="12"/>
      <c r="AK4400" s="12"/>
      <c r="AL4400" s="12"/>
      <c r="AM4400" s="12"/>
      <c r="AN4400" s="12"/>
      <c r="AO4400" s="12"/>
      <c r="AP4400" s="12"/>
      <c r="AQ4400" s="12"/>
      <c r="AR4400" s="12"/>
      <c r="AS4400" s="12"/>
      <c r="AT4400" s="12"/>
      <c r="AU4400" s="12"/>
      <c r="AV4400" s="12"/>
      <c r="AW4400" s="12"/>
      <c r="AX4400" s="12"/>
      <c r="AY4400" s="12"/>
      <c r="AZ4400" s="12"/>
      <c r="BA4400" s="12"/>
      <c r="BB4400" s="12"/>
      <c r="BC4400" s="12"/>
      <c r="BD4400" s="12"/>
      <c r="BE4400" s="12"/>
      <c r="BF4400" s="12"/>
      <c r="BG4400" s="12"/>
      <c r="BH4400" s="12"/>
      <c r="BI4400" s="12"/>
      <c r="BJ4400" s="12"/>
      <c r="BK4400" s="12"/>
      <c r="BL4400" s="12"/>
      <c r="BM4400" s="12"/>
      <c r="BN4400" s="12"/>
      <c r="BO4400" s="12"/>
      <c r="BP4400" s="12"/>
      <c r="BQ4400" s="12"/>
      <c r="BR4400" s="12"/>
      <c r="BS4400" s="12"/>
      <c r="BT4400" s="12"/>
      <c r="BU4400" s="12"/>
      <c r="BV4400" s="12"/>
      <c r="BW4400" s="12"/>
      <c r="BX4400" s="12"/>
      <c r="BY4400" s="12"/>
      <c r="BZ4400" s="12"/>
      <c r="CA4400" s="12"/>
      <c r="CB4400" s="12"/>
      <c r="CC4400" s="12"/>
      <c r="CD4400" s="12"/>
      <c r="CE4400" s="12"/>
      <c r="CF4400" s="12"/>
      <c r="CG4400" s="12"/>
      <c r="CH4400" s="12"/>
      <c r="CI4400" s="12"/>
      <c r="CJ4400" s="12"/>
      <c r="CK4400" s="12"/>
      <c r="CL4400" s="12"/>
      <c r="CM4400" s="12"/>
      <c r="CN4400" s="12"/>
      <c r="CO4400" s="12"/>
      <c r="CP4400" s="12"/>
      <c r="CQ4400" s="12"/>
      <c r="CR4400" s="12"/>
      <c r="CS4400" s="12"/>
      <c r="CT4400" s="12"/>
      <c r="CU4400" s="12"/>
      <c r="CV4400" s="12"/>
      <c r="CW4400" s="12"/>
      <c r="CX4400" s="12"/>
      <c r="CY4400" s="12"/>
      <c r="CZ4400" s="12"/>
      <c r="DA4400" s="12"/>
      <c r="DB4400" s="12"/>
      <c r="DC4400" s="12"/>
      <c r="DD4400" s="12"/>
      <c r="DE4400" s="12"/>
      <c r="DF4400" s="12"/>
      <c r="DG4400" s="12"/>
      <c r="DH4400" s="12"/>
      <c r="DI4400" s="12"/>
      <c r="DJ4400" s="12"/>
      <c r="DK4400" s="12"/>
      <c r="DL4400" s="12"/>
      <c r="DM4400" s="12"/>
      <c r="DN4400" s="12"/>
      <c r="DO4400" s="12"/>
      <c r="DP4400" s="12"/>
      <c r="DQ4400" s="12"/>
      <c r="DR4400" s="12"/>
      <c r="DS4400" s="12"/>
      <c r="DT4400" s="12"/>
      <c r="DU4400" s="12"/>
      <c r="DV4400" s="12"/>
    </row>
    <row r="4401" spans="1:126" s="14" customFormat="1" ht="90.75" thickBot="1" x14ac:dyDescent="0.3">
      <c r="A4401" s="12"/>
      <c r="B4401" s="13">
        <f t="shared" si="71"/>
        <v>4392</v>
      </c>
      <c r="C4401" s="11" t="s">
        <v>8669</v>
      </c>
      <c r="D4401" s="11">
        <v>8411</v>
      </c>
      <c r="E4401" s="11" t="s">
        <v>8672</v>
      </c>
      <c r="F4401" s="11" t="s">
        <v>8658</v>
      </c>
      <c r="G4401" s="11" t="s">
        <v>8968</v>
      </c>
      <c r="H4401" s="4" t="s">
        <v>334</v>
      </c>
      <c r="J4401" s="12"/>
      <c r="K4401" s="12"/>
      <c r="L4401" s="12"/>
      <c r="M4401" s="12"/>
      <c r="N4401" s="12"/>
      <c r="O4401" s="12"/>
      <c r="P4401" s="12"/>
      <c r="Q4401" s="12"/>
      <c r="R4401" s="12"/>
      <c r="S4401" s="12"/>
      <c r="T4401" s="12"/>
      <c r="U4401" s="12"/>
      <c r="V4401" s="12"/>
      <c r="W4401" s="12"/>
      <c r="X4401" s="12"/>
      <c r="Y4401" s="12"/>
      <c r="Z4401" s="12"/>
      <c r="AA4401" s="12"/>
      <c r="AB4401" s="12"/>
      <c r="AC4401" s="12"/>
      <c r="AD4401" s="12"/>
      <c r="AE4401" s="12"/>
      <c r="AF4401" s="12"/>
      <c r="AG4401" s="12"/>
      <c r="AH4401" s="12"/>
      <c r="AI4401" s="12"/>
      <c r="AJ4401" s="12"/>
      <c r="AK4401" s="12"/>
      <c r="AL4401" s="12"/>
      <c r="AM4401" s="12"/>
      <c r="AN4401" s="12"/>
      <c r="AO4401" s="12"/>
      <c r="AP4401" s="12"/>
      <c r="AQ4401" s="12"/>
      <c r="AR4401" s="12"/>
      <c r="AS4401" s="12"/>
      <c r="AT4401" s="12"/>
      <c r="AU4401" s="12"/>
      <c r="AV4401" s="12"/>
      <c r="AW4401" s="12"/>
      <c r="AX4401" s="12"/>
      <c r="AY4401" s="12"/>
      <c r="AZ4401" s="12"/>
      <c r="BA4401" s="12"/>
      <c r="BB4401" s="12"/>
      <c r="BC4401" s="12"/>
      <c r="BD4401" s="12"/>
      <c r="BE4401" s="12"/>
      <c r="BF4401" s="12"/>
      <c r="BG4401" s="12"/>
      <c r="BH4401" s="12"/>
      <c r="BI4401" s="12"/>
      <c r="BJ4401" s="12"/>
      <c r="BK4401" s="12"/>
      <c r="BL4401" s="12"/>
      <c r="BM4401" s="12"/>
      <c r="BN4401" s="12"/>
      <c r="BO4401" s="12"/>
      <c r="BP4401" s="12"/>
      <c r="BQ4401" s="12"/>
      <c r="BR4401" s="12"/>
      <c r="BS4401" s="12"/>
      <c r="BT4401" s="12"/>
      <c r="BU4401" s="12"/>
      <c r="BV4401" s="12"/>
      <c r="BW4401" s="12"/>
      <c r="BX4401" s="12"/>
      <c r="BY4401" s="12"/>
      <c r="BZ4401" s="12"/>
      <c r="CA4401" s="12"/>
      <c r="CB4401" s="12"/>
      <c r="CC4401" s="12"/>
      <c r="CD4401" s="12"/>
      <c r="CE4401" s="12"/>
      <c r="CF4401" s="12"/>
      <c r="CG4401" s="12"/>
      <c r="CH4401" s="12"/>
      <c r="CI4401" s="12"/>
      <c r="CJ4401" s="12"/>
      <c r="CK4401" s="12"/>
      <c r="CL4401" s="12"/>
      <c r="CM4401" s="12"/>
      <c r="CN4401" s="12"/>
      <c r="CO4401" s="12"/>
      <c r="CP4401" s="12"/>
      <c r="CQ4401" s="12"/>
      <c r="CR4401" s="12"/>
      <c r="CS4401" s="12"/>
      <c r="CT4401" s="12"/>
      <c r="CU4401" s="12"/>
      <c r="CV4401" s="12"/>
      <c r="CW4401" s="12"/>
      <c r="CX4401" s="12"/>
      <c r="CY4401" s="12"/>
      <c r="CZ4401" s="12"/>
      <c r="DA4401" s="12"/>
      <c r="DB4401" s="12"/>
      <c r="DC4401" s="12"/>
      <c r="DD4401" s="12"/>
      <c r="DE4401" s="12"/>
      <c r="DF4401" s="12"/>
      <c r="DG4401" s="12"/>
      <c r="DH4401" s="12"/>
      <c r="DI4401" s="12"/>
      <c r="DJ4401" s="12"/>
      <c r="DK4401" s="12"/>
      <c r="DL4401" s="12"/>
      <c r="DM4401" s="12"/>
      <c r="DN4401" s="12"/>
      <c r="DO4401" s="12"/>
      <c r="DP4401" s="12"/>
      <c r="DQ4401" s="12"/>
      <c r="DR4401" s="12"/>
      <c r="DS4401" s="12"/>
      <c r="DT4401" s="12"/>
      <c r="DU4401" s="12"/>
      <c r="DV4401" s="12"/>
    </row>
    <row r="4402" spans="1:126" s="14" customFormat="1" ht="90.75" thickBot="1" x14ac:dyDescent="0.3">
      <c r="A4402" s="12"/>
      <c r="B4402" s="13">
        <f t="shared" si="71"/>
        <v>4393</v>
      </c>
      <c r="C4402" s="11" t="s">
        <v>8669</v>
      </c>
      <c r="D4402" s="11">
        <v>8411</v>
      </c>
      <c r="E4402" s="11" t="s">
        <v>8673</v>
      </c>
      <c r="F4402" s="11" t="s">
        <v>8658</v>
      </c>
      <c r="G4402" s="11" t="s">
        <v>8968</v>
      </c>
      <c r="H4402" s="4" t="s">
        <v>334</v>
      </c>
      <c r="J4402" s="12"/>
      <c r="K4402" s="12"/>
      <c r="L4402" s="12"/>
      <c r="M4402" s="12"/>
      <c r="N4402" s="12"/>
      <c r="O4402" s="12"/>
      <c r="P4402" s="12"/>
      <c r="Q4402" s="12"/>
      <c r="R4402" s="12"/>
      <c r="S4402" s="12"/>
      <c r="T4402" s="12"/>
      <c r="U4402" s="12"/>
      <c r="V4402" s="12"/>
      <c r="W4402" s="12"/>
      <c r="X4402" s="12"/>
      <c r="Y4402" s="12"/>
      <c r="Z4402" s="12"/>
      <c r="AA4402" s="12"/>
      <c r="AB4402" s="12"/>
      <c r="AC4402" s="12"/>
      <c r="AD4402" s="12"/>
      <c r="AE4402" s="12"/>
      <c r="AF4402" s="12"/>
      <c r="AG4402" s="12"/>
      <c r="AH4402" s="12"/>
      <c r="AI4402" s="12"/>
      <c r="AJ4402" s="12"/>
      <c r="AK4402" s="12"/>
      <c r="AL4402" s="12"/>
      <c r="AM4402" s="12"/>
      <c r="AN4402" s="12"/>
      <c r="AO4402" s="12"/>
      <c r="AP4402" s="12"/>
      <c r="AQ4402" s="12"/>
      <c r="AR4402" s="12"/>
      <c r="AS4402" s="12"/>
      <c r="AT4402" s="12"/>
      <c r="AU4402" s="12"/>
      <c r="AV4402" s="12"/>
      <c r="AW4402" s="12"/>
      <c r="AX4402" s="12"/>
      <c r="AY4402" s="12"/>
      <c r="AZ4402" s="12"/>
      <c r="BA4402" s="12"/>
      <c r="BB4402" s="12"/>
      <c r="BC4402" s="12"/>
      <c r="BD4402" s="12"/>
      <c r="BE4402" s="12"/>
      <c r="BF4402" s="12"/>
      <c r="BG4402" s="12"/>
      <c r="BH4402" s="12"/>
      <c r="BI4402" s="12"/>
      <c r="BJ4402" s="12"/>
      <c r="BK4402" s="12"/>
      <c r="BL4402" s="12"/>
      <c r="BM4402" s="12"/>
      <c r="BN4402" s="12"/>
      <c r="BO4402" s="12"/>
      <c r="BP4402" s="12"/>
      <c r="BQ4402" s="12"/>
      <c r="BR4402" s="12"/>
      <c r="BS4402" s="12"/>
      <c r="BT4402" s="12"/>
      <c r="BU4402" s="12"/>
      <c r="BV4402" s="12"/>
      <c r="BW4402" s="12"/>
      <c r="BX4402" s="12"/>
      <c r="BY4402" s="12"/>
      <c r="BZ4402" s="12"/>
      <c r="CA4402" s="12"/>
      <c r="CB4402" s="12"/>
      <c r="CC4402" s="12"/>
      <c r="CD4402" s="12"/>
      <c r="CE4402" s="12"/>
      <c r="CF4402" s="12"/>
      <c r="CG4402" s="12"/>
      <c r="CH4402" s="12"/>
      <c r="CI4402" s="12"/>
      <c r="CJ4402" s="12"/>
      <c r="CK4402" s="12"/>
      <c r="CL4402" s="12"/>
      <c r="CM4402" s="12"/>
      <c r="CN4402" s="12"/>
      <c r="CO4402" s="12"/>
      <c r="CP4402" s="12"/>
      <c r="CQ4402" s="12"/>
      <c r="CR4402" s="12"/>
      <c r="CS4402" s="12"/>
      <c r="CT4402" s="12"/>
      <c r="CU4402" s="12"/>
      <c r="CV4402" s="12"/>
      <c r="CW4402" s="12"/>
      <c r="CX4402" s="12"/>
      <c r="CY4402" s="12"/>
      <c r="CZ4402" s="12"/>
      <c r="DA4402" s="12"/>
      <c r="DB4402" s="12"/>
      <c r="DC4402" s="12"/>
      <c r="DD4402" s="12"/>
      <c r="DE4402" s="12"/>
      <c r="DF4402" s="12"/>
      <c r="DG4402" s="12"/>
      <c r="DH4402" s="12"/>
      <c r="DI4402" s="12"/>
      <c r="DJ4402" s="12"/>
      <c r="DK4402" s="12"/>
      <c r="DL4402" s="12"/>
      <c r="DM4402" s="12"/>
      <c r="DN4402" s="12"/>
      <c r="DO4402" s="12"/>
      <c r="DP4402" s="12"/>
      <c r="DQ4402" s="12"/>
      <c r="DR4402" s="12"/>
      <c r="DS4402" s="12"/>
      <c r="DT4402" s="12"/>
      <c r="DU4402" s="12"/>
      <c r="DV4402" s="12"/>
    </row>
    <row r="4403" spans="1:126" s="14" customFormat="1" ht="75.75" thickBot="1" x14ac:dyDescent="0.3">
      <c r="A4403" s="12"/>
      <c r="B4403" s="13">
        <f t="shared" si="71"/>
        <v>4394</v>
      </c>
      <c r="C4403" s="6" t="s">
        <v>8669</v>
      </c>
      <c r="D4403" s="6">
        <v>8411</v>
      </c>
      <c r="E4403" s="6" t="s">
        <v>8674</v>
      </c>
      <c r="F4403" s="6" t="s">
        <v>8662</v>
      </c>
      <c r="G4403" s="6" t="s">
        <v>10871</v>
      </c>
      <c r="H4403" s="4" t="s">
        <v>334</v>
      </c>
      <c r="J4403" s="12"/>
      <c r="K4403" s="12"/>
      <c r="L4403" s="12"/>
      <c r="M4403" s="12"/>
      <c r="N4403" s="12"/>
      <c r="O4403" s="12"/>
      <c r="P4403" s="12"/>
      <c r="Q4403" s="12"/>
      <c r="R4403" s="12"/>
      <c r="S4403" s="12"/>
      <c r="T4403" s="12"/>
      <c r="U4403" s="12"/>
      <c r="V4403" s="12"/>
      <c r="W4403" s="12"/>
      <c r="X4403" s="12"/>
      <c r="Y4403" s="12"/>
      <c r="Z4403" s="12"/>
      <c r="AA4403" s="12"/>
      <c r="AB4403" s="12"/>
      <c r="AC4403" s="12"/>
      <c r="AD4403" s="12"/>
      <c r="AE4403" s="12"/>
      <c r="AF4403" s="12"/>
      <c r="AG4403" s="12"/>
      <c r="AH4403" s="12"/>
      <c r="AI4403" s="12"/>
      <c r="AJ4403" s="12"/>
      <c r="AK4403" s="12"/>
      <c r="AL4403" s="12"/>
      <c r="AM4403" s="12"/>
      <c r="AN4403" s="12"/>
      <c r="AO4403" s="12"/>
      <c r="AP4403" s="12"/>
      <c r="AQ4403" s="12"/>
      <c r="AR4403" s="12"/>
      <c r="AS4403" s="12"/>
      <c r="AT4403" s="12"/>
      <c r="AU4403" s="12"/>
      <c r="AV4403" s="12"/>
      <c r="AW4403" s="12"/>
      <c r="AX4403" s="12"/>
      <c r="AY4403" s="12"/>
      <c r="AZ4403" s="12"/>
      <c r="BA4403" s="12"/>
      <c r="BB4403" s="12"/>
      <c r="BC4403" s="12"/>
      <c r="BD4403" s="12"/>
      <c r="BE4403" s="12"/>
      <c r="BF4403" s="12"/>
      <c r="BG4403" s="12"/>
      <c r="BH4403" s="12"/>
      <c r="BI4403" s="12"/>
      <c r="BJ4403" s="12"/>
      <c r="BK4403" s="12"/>
      <c r="BL4403" s="12"/>
      <c r="BM4403" s="12"/>
      <c r="BN4403" s="12"/>
      <c r="BO4403" s="12"/>
      <c r="BP4403" s="12"/>
      <c r="BQ4403" s="12"/>
      <c r="BR4403" s="12"/>
      <c r="BS4403" s="12"/>
      <c r="BT4403" s="12"/>
      <c r="BU4403" s="12"/>
      <c r="BV4403" s="12"/>
      <c r="BW4403" s="12"/>
      <c r="BX4403" s="12"/>
      <c r="BY4403" s="12"/>
      <c r="BZ4403" s="12"/>
      <c r="CA4403" s="12"/>
      <c r="CB4403" s="12"/>
      <c r="CC4403" s="12"/>
      <c r="CD4403" s="12"/>
      <c r="CE4403" s="12"/>
      <c r="CF4403" s="12"/>
      <c r="CG4403" s="12"/>
      <c r="CH4403" s="12"/>
      <c r="CI4403" s="12"/>
      <c r="CJ4403" s="12"/>
      <c r="CK4403" s="12"/>
      <c r="CL4403" s="12"/>
      <c r="CM4403" s="12"/>
      <c r="CN4403" s="12"/>
      <c r="CO4403" s="12"/>
      <c r="CP4403" s="12"/>
      <c r="CQ4403" s="12"/>
      <c r="CR4403" s="12"/>
      <c r="CS4403" s="12"/>
      <c r="CT4403" s="12"/>
      <c r="CU4403" s="12"/>
      <c r="CV4403" s="12"/>
      <c r="CW4403" s="12"/>
      <c r="CX4403" s="12"/>
      <c r="CY4403" s="12"/>
      <c r="CZ4403" s="12"/>
      <c r="DA4403" s="12"/>
      <c r="DB4403" s="12"/>
      <c r="DC4403" s="12"/>
      <c r="DD4403" s="12"/>
      <c r="DE4403" s="12"/>
      <c r="DF4403" s="12"/>
      <c r="DG4403" s="12"/>
      <c r="DH4403" s="12"/>
      <c r="DI4403" s="12"/>
      <c r="DJ4403" s="12"/>
      <c r="DK4403" s="12"/>
      <c r="DL4403" s="12"/>
      <c r="DM4403" s="12"/>
      <c r="DN4403" s="12"/>
      <c r="DO4403" s="12"/>
      <c r="DP4403" s="12"/>
      <c r="DQ4403" s="12"/>
      <c r="DR4403" s="12"/>
      <c r="DS4403" s="12"/>
      <c r="DT4403" s="12"/>
      <c r="DU4403" s="12"/>
      <c r="DV4403" s="12"/>
    </row>
    <row r="4404" spans="1:126" s="14" customFormat="1" ht="90.75" thickBot="1" x14ac:dyDescent="0.3">
      <c r="A4404" s="12"/>
      <c r="B4404" s="13">
        <f t="shared" si="71"/>
        <v>4395</v>
      </c>
      <c r="C4404" s="6" t="s">
        <v>8669</v>
      </c>
      <c r="D4404" s="6">
        <v>8411</v>
      </c>
      <c r="E4404" s="6" t="s">
        <v>8675</v>
      </c>
      <c r="F4404" s="6" t="s">
        <v>8676</v>
      </c>
      <c r="G4404" s="6" t="s">
        <v>8969</v>
      </c>
      <c r="H4404" s="4" t="s">
        <v>334</v>
      </c>
      <c r="J4404" s="12"/>
      <c r="K4404" s="12"/>
      <c r="L4404" s="12"/>
      <c r="M4404" s="12"/>
      <c r="N4404" s="12"/>
      <c r="O4404" s="12"/>
      <c r="P4404" s="12"/>
      <c r="Q4404" s="12"/>
      <c r="R4404" s="12"/>
      <c r="S4404" s="12"/>
      <c r="T4404" s="12"/>
      <c r="U4404" s="12"/>
      <c r="V4404" s="12"/>
      <c r="W4404" s="12"/>
      <c r="X4404" s="12"/>
      <c r="Y4404" s="12"/>
      <c r="Z4404" s="12"/>
      <c r="AA4404" s="12"/>
      <c r="AB4404" s="12"/>
      <c r="AC4404" s="12"/>
      <c r="AD4404" s="12"/>
      <c r="AE4404" s="12"/>
      <c r="AF4404" s="12"/>
      <c r="AG4404" s="12"/>
      <c r="AH4404" s="12"/>
      <c r="AI4404" s="12"/>
      <c r="AJ4404" s="12"/>
      <c r="AK4404" s="12"/>
      <c r="AL4404" s="12"/>
      <c r="AM4404" s="12"/>
      <c r="AN4404" s="12"/>
      <c r="AO4404" s="12"/>
      <c r="AP4404" s="12"/>
      <c r="AQ4404" s="12"/>
      <c r="AR4404" s="12"/>
      <c r="AS4404" s="12"/>
      <c r="AT4404" s="12"/>
      <c r="AU4404" s="12"/>
      <c r="AV4404" s="12"/>
      <c r="AW4404" s="12"/>
      <c r="AX4404" s="12"/>
      <c r="AY4404" s="12"/>
      <c r="AZ4404" s="12"/>
      <c r="BA4404" s="12"/>
      <c r="BB4404" s="12"/>
      <c r="BC4404" s="12"/>
      <c r="BD4404" s="12"/>
      <c r="BE4404" s="12"/>
      <c r="BF4404" s="12"/>
      <c r="BG4404" s="12"/>
      <c r="BH4404" s="12"/>
      <c r="BI4404" s="12"/>
      <c r="BJ4404" s="12"/>
      <c r="BK4404" s="12"/>
      <c r="BL4404" s="12"/>
      <c r="BM4404" s="12"/>
      <c r="BN4404" s="12"/>
      <c r="BO4404" s="12"/>
      <c r="BP4404" s="12"/>
      <c r="BQ4404" s="12"/>
      <c r="BR4404" s="12"/>
      <c r="BS4404" s="12"/>
      <c r="BT4404" s="12"/>
      <c r="BU4404" s="12"/>
      <c r="BV4404" s="12"/>
      <c r="BW4404" s="12"/>
      <c r="BX4404" s="12"/>
      <c r="BY4404" s="12"/>
      <c r="BZ4404" s="12"/>
      <c r="CA4404" s="12"/>
      <c r="CB4404" s="12"/>
      <c r="CC4404" s="12"/>
      <c r="CD4404" s="12"/>
      <c r="CE4404" s="12"/>
      <c r="CF4404" s="12"/>
      <c r="CG4404" s="12"/>
      <c r="CH4404" s="12"/>
      <c r="CI4404" s="12"/>
      <c r="CJ4404" s="12"/>
      <c r="CK4404" s="12"/>
      <c r="CL4404" s="12"/>
      <c r="CM4404" s="12"/>
      <c r="CN4404" s="12"/>
      <c r="CO4404" s="12"/>
      <c r="CP4404" s="12"/>
      <c r="CQ4404" s="12"/>
      <c r="CR4404" s="12"/>
      <c r="CS4404" s="12"/>
      <c r="CT4404" s="12"/>
      <c r="CU4404" s="12"/>
      <c r="CV4404" s="12"/>
      <c r="CW4404" s="12"/>
      <c r="CX4404" s="12"/>
      <c r="CY4404" s="12"/>
      <c r="CZ4404" s="12"/>
      <c r="DA4404" s="12"/>
      <c r="DB4404" s="12"/>
      <c r="DC4404" s="12"/>
      <c r="DD4404" s="12"/>
      <c r="DE4404" s="12"/>
      <c r="DF4404" s="12"/>
      <c r="DG4404" s="12"/>
      <c r="DH4404" s="12"/>
      <c r="DI4404" s="12"/>
      <c r="DJ4404" s="12"/>
      <c r="DK4404" s="12"/>
      <c r="DL4404" s="12"/>
      <c r="DM4404" s="12"/>
      <c r="DN4404" s="12"/>
      <c r="DO4404" s="12"/>
      <c r="DP4404" s="12"/>
      <c r="DQ4404" s="12"/>
      <c r="DR4404" s="12"/>
      <c r="DS4404" s="12"/>
      <c r="DT4404" s="12"/>
      <c r="DU4404" s="12"/>
      <c r="DV4404" s="12"/>
    </row>
    <row r="4405" spans="1:126" s="14" customFormat="1" ht="90.75" thickBot="1" x14ac:dyDescent="0.3">
      <c r="A4405" s="12"/>
      <c r="B4405" s="13">
        <f t="shared" si="71"/>
        <v>4396</v>
      </c>
      <c r="C4405" s="6" t="s">
        <v>8669</v>
      </c>
      <c r="D4405" s="6">
        <v>8411</v>
      </c>
      <c r="E4405" s="6" t="s">
        <v>8677</v>
      </c>
      <c r="F4405" s="6" t="s">
        <v>8676</v>
      </c>
      <c r="G4405" s="6" t="s">
        <v>8969</v>
      </c>
      <c r="H4405" s="4" t="s">
        <v>334</v>
      </c>
      <c r="J4405" s="12"/>
      <c r="K4405" s="12"/>
      <c r="L4405" s="12"/>
      <c r="M4405" s="12"/>
      <c r="N4405" s="12"/>
      <c r="O4405" s="12"/>
      <c r="P4405" s="12"/>
      <c r="Q4405" s="12"/>
      <c r="R4405" s="12"/>
      <c r="S4405" s="12"/>
      <c r="T4405" s="12"/>
      <c r="U4405" s="12"/>
      <c r="V4405" s="12"/>
      <c r="W4405" s="12"/>
      <c r="X4405" s="12"/>
      <c r="Y4405" s="12"/>
      <c r="Z4405" s="12"/>
      <c r="AA4405" s="12"/>
      <c r="AB4405" s="12"/>
      <c r="AC4405" s="12"/>
      <c r="AD4405" s="12"/>
      <c r="AE4405" s="12"/>
      <c r="AF4405" s="12"/>
      <c r="AG4405" s="12"/>
      <c r="AH4405" s="12"/>
      <c r="AI4405" s="12"/>
      <c r="AJ4405" s="12"/>
      <c r="AK4405" s="12"/>
      <c r="AL4405" s="12"/>
      <c r="AM4405" s="12"/>
      <c r="AN4405" s="12"/>
      <c r="AO4405" s="12"/>
      <c r="AP4405" s="12"/>
      <c r="AQ4405" s="12"/>
      <c r="AR4405" s="12"/>
      <c r="AS4405" s="12"/>
      <c r="AT4405" s="12"/>
      <c r="AU4405" s="12"/>
      <c r="AV4405" s="12"/>
      <c r="AW4405" s="12"/>
      <c r="AX4405" s="12"/>
      <c r="AY4405" s="12"/>
      <c r="AZ4405" s="12"/>
      <c r="BA4405" s="12"/>
      <c r="BB4405" s="12"/>
      <c r="BC4405" s="12"/>
      <c r="BD4405" s="12"/>
      <c r="BE4405" s="12"/>
      <c r="BF4405" s="12"/>
      <c r="BG4405" s="12"/>
      <c r="BH4405" s="12"/>
      <c r="BI4405" s="12"/>
      <c r="BJ4405" s="12"/>
      <c r="BK4405" s="12"/>
      <c r="BL4405" s="12"/>
      <c r="BM4405" s="12"/>
      <c r="BN4405" s="12"/>
      <c r="BO4405" s="12"/>
      <c r="BP4405" s="12"/>
      <c r="BQ4405" s="12"/>
      <c r="BR4405" s="12"/>
      <c r="BS4405" s="12"/>
      <c r="BT4405" s="12"/>
      <c r="BU4405" s="12"/>
      <c r="BV4405" s="12"/>
      <c r="BW4405" s="12"/>
      <c r="BX4405" s="12"/>
      <c r="BY4405" s="12"/>
      <c r="BZ4405" s="12"/>
      <c r="CA4405" s="12"/>
      <c r="CB4405" s="12"/>
      <c r="CC4405" s="12"/>
      <c r="CD4405" s="12"/>
      <c r="CE4405" s="12"/>
      <c r="CF4405" s="12"/>
      <c r="CG4405" s="12"/>
      <c r="CH4405" s="12"/>
      <c r="CI4405" s="12"/>
      <c r="CJ4405" s="12"/>
      <c r="CK4405" s="12"/>
      <c r="CL4405" s="12"/>
      <c r="CM4405" s="12"/>
      <c r="CN4405" s="12"/>
      <c r="CO4405" s="12"/>
      <c r="CP4405" s="12"/>
      <c r="CQ4405" s="12"/>
      <c r="CR4405" s="12"/>
      <c r="CS4405" s="12"/>
      <c r="CT4405" s="12"/>
      <c r="CU4405" s="12"/>
      <c r="CV4405" s="12"/>
      <c r="CW4405" s="12"/>
      <c r="CX4405" s="12"/>
      <c r="CY4405" s="12"/>
      <c r="CZ4405" s="12"/>
      <c r="DA4405" s="12"/>
      <c r="DB4405" s="12"/>
      <c r="DC4405" s="12"/>
      <c r="DD4405" s="12"/>
      <c r="DE4405" s="12"/>
      <c r="DF4405" s="12"/>
      <c r="DG4405" s="12"/>
      <c r="DH4405" s="12"/>
      <c r="DI4405" s="12"/>
      <c r="DJ4405" s="12"/>
      <c r="DK4405" s="12"/>
      <c r="DL4405" s="12"/>
      <c r="DM4405" s="12"/>
      <c r="DN4405" s="12"/>
      <c r="DO4405" s="12"/>
      <c r="DP4405" s="12"/>
      <c r="DQ4405" s="12"/>
      <c r="DR4405" s="12"/>
      <c r="DS4405" s="12"/>
      <c r="DT4405" s="12"/>
      <c r="DU4405" s="12"/>
      <c r="DV4405" s="12"/>
    </row>
    <row r="4406" spans="1:126" s="14" customFormat="1" ht="90.75" thickBot="1" x14ac:dyDescent="0.3">
      <c r="A4406" s="12"/>
      <c r="B4406" s="13">
        <f t="shared" si="71"/>
        <v>4397</v>
      </c>
      <c r="C4406" s="6" t="s">
        <v>8669</v>
      </c>
      <c r="D4406" s="6">
        <v>8411</v>
      </c>
      <c r="E4406" s="6" t="s">
        <v>8971</v>
      </c>
      <c r="F4406" s="6" t="s">
        <v>8678</v>
      </c>
      <c r="G4406" s="6" t="s">
        <v>8970</v>
      </c>
      <c r="H4406" s="4" t="s">
        <v>334</v>
      </c>
      <c r="J4406" s="12"/>
      <c r="K4406" s="12"/>
      <c r="L4406" s="12"/>
      <c r="M4406" s="12"/>
      <c r="N4406" s="12"/>
      <c r="O4406" s="12"/>
      <c r="P4406" s="12"/>
      <c r="Q4406" s="12"/>
      <c r="R4406" s="12"/>
      <c r="S4406" s="12"/>
      <c r="T4406" s="12"/>
      <c r="U4406" s="12"/>
      <c r="V4406" s="12"/>
      <c r="W4406" s="12"/>
      <c r="X4406" s="12"/>
      <c r="Y4406" s="12"/>
      <c r="Z4406" s="12"/>
      <c r="AA4406" s="12"/>
      <c r="AB4406" s="12"/>
      <c r="AC4406" s="12"/>
      <c r="AD4406" s="12"/>
      <c r="AE4406" s="12"/>
      <c r="AF4406" s="12"/>
      <c r="AG4406" s="12"/>
      <c r="AH4406" s="12"/>
      <c r="AI4406" s="12"/>
      <c r="AJ4406" s="12"/>
      <c r="AK4406" s="12"/>
      <c r="AL4406" s="12"/>
      <c r="AM4406" s="12"/>
      <c r="AN4406" s="12"/>
      <c r="AO4406" s="12"/>
      <c r="AP4406" s="12"/>
      <c r="AQ4406" s="12"/>
      <c r="AR4406" s="12"/>
      <c r="AS4406" s="12"/>
      <c r="AT4406" s="12"/>
      <c r="AU4406" s="12"/>
      <c r="AV4406" s="12"/>
      <c r="AW4406" s="12"/>
      <c r="AX4406" s="12"/>
      <c r="AY4406" s="12"/>
      <c r="AZ4406" s="12"/>
      <c r="BA4406" s="12"/>
      <c r="BB4406" s="12"/>
      <c r="BC4406" s="12"/>
      <c r="BD4406" s="12"/>
      <c r="BE4406" s="12"/>
      <c r="BF4406" s="12"/>
      <c r="BG4406" s="12"/>
      <c r="BH4406" s="12"/>
      <c r="BI4406" s="12"/>
      <c r="BJ4406" s="12"/>
      <c r="BK4406" s="12"/>
      <c r="BL4406" s="12"/>
      <c r="BM4406" s="12"/>
      <c r="BN4406" s="12"/>
      <c r="BO4406" s="12"/>
      <c r="BP4406" s="12"/>
      <c r="BQ4406" s="12"/>
      <c r="BR4406" s="12"/>
      <c r="BS4406" s="12"/>
      <c r="BT4406" s="12"/>
      <c r="BU4406" s="12"/>
      <c r="BV4406" s="12"/>
      <c r="BW4406" s="12"/>
      <c r="BX4406" s="12"/>
      <c r="BY4406" s="12"/>
      <c r="BZ4406" s="12"/>
      <c r="CA4406" s="12"/>
      <c r="CB4406" s="12"/>
      <c r="CC4406" s="12"/>
      <c r="CD4406" s="12"/>
      <c r="CE4406" s="12"/>
      <c r="CF4406" s="12"/>
      <c r="CG4406" s="12"/>
      <c r="CH4406" s="12"/>
      <c r="CI4406" s="12"/>
      <c r="CJ4406" s="12"/>
      <c r="CK4406" s="12"/>
      <c r="CL4406" s="12"/>
      <c r="CM4406" s="12"/>
      <c r="CN4406" s="12"/>
      <c r="CO4406" s="12"/>
      <c r="CP4406" s="12"/>
      <c r="CQ4406" s="12"/>
      <c r="CR4406" s="12"/>
      <c r="CS4406" s="12"/>
      <c r="CT4406" s="12"/>
      <c r="CU4406" s="12"/>
      <c r="CV4406" s="12"/>
      <c r="CW4406" s="12"/>
      <c r="CX4406" s="12"/>
      <c r="CY4406" s="12"/>
      <c r="CZ4406" s="12"/>
      <c r="DA4406" s="12"/>
      <c r="DB4406" s="12"/>
      <c r="DC4406" s="12"/>
      <c r="DD4406" s="12"/>
      <c r="DE4406" s="12"/>
      <c r="DF4406" s="12"/>
      <c r="DG4406" s="12"/>
      <c r="DH4406" s="12"/>
      <c r="DI4406" s="12"/>
      <c r="DJ4406" s="12"/>
      <c r="DK4406" s="12"/>
      <c r="DL4406" s="12"/>
      <c r="DM4406" s="12"/>
      <c r="DN4406" s="12"/>
      <c r="DO4406" s="12"/>
      <c r="DP4406" s="12"/>
      <c r="DQ4406" s="12"/>
      <c r="DR4406" s="12"/>
      <c r="DS4406" s="12"/>
      <c r="DT4406" s="12"/>
      <c r="DU4406" s="12"/>
      <c r="DV4406" s="12"/>
    </row>
    <row r="4407" spans="1:126" s="14" customFormat="1" ht="75.75" thickBot="1" x14ac:dyDescent="0.3">
      <c r="A4407" s="12"/>
      <c r="B4407" s="13">
        <f t="shared" si="71"/>
        <v>4398</v>
      </c>
      <c r="C4407" s="6" t="s">
        <v>8669</v>
      </c>
      <c r="D4407" s="6">
        <v>8411</v>
      </c>
      <c r="E4407" s="6" t="s">
        <v>8679</v>
      </c>
      <c r="F4407" s="6" t="s">
        <v>8678</v>
      </c>
      <c r="G4407" s="6" t="s">
        <v>8970</v>
      </c>
      <c r="H4407" s="3" t="s">
        <v>334</v>
      </c>
      <c r="J4407" s="12"/>
      <c r="K4407" s="12"/>
      <c r="L4407" s="12"/>
      <c r="M4407" s="12"/>
      <c r="N4407" s="12"/>
      <c r="O4407" s="12"/>
      <c r="P4407" s="12"/>
      <c r="Q4407" s="12"/>
      <c r="R4407" s="12"/>
      <c r="S4407" s="12"/>
      <c r="T4407" s="12"/>
      <c r="U4407" s="12"/>
      <c r="V4407" s="12"/>
      <c r="W4407" s="12"/>
      <c r="X4407" s="12"/>
      <c r="Y4407" s="12"/>
      <c r="Z4407" s="12"/>
      <c r="AA4407" s="12"/>
      <c r="AB4407" s="12"/>
      <c r="AC4407" s="12"/>
      <c r="AD4407" s="12"/>
      <c r="AE4407" s="12"/>
      <c r="AF4407" s="12"/>
      <c r="AG4407" s="12"/>
      <c r="AH4407" s="12"/>
      <c r="AI4407" s="12"/>
      <c r="AJ4407" s="12"/>
      <c r="AK4407" s="12"/>
      <c r="AL4407" s="12"/>
      <c r="AM4407" s="12"/>
      <c r="AN4407" s="12"/>
      <c r="AO4407" s="12"/>
      <c r="AP4407" s="12"/>
      <c r="AQ4407" s="12"/>
      <c r="AR4407" s="12"/>
      <c r="AS4407" s="12"/>
      <c r="AT4407" s="12"/>
      <c r="AU4407" s="12"/>
      <c r="AV4407" s="12"/>
      <c r="AW4407" s="12"/>
      <c r="AX4407" s="12"/>
      <c r="AY4407" s="12"/>
      <c r="AZ4407" s="12"/>
      <c r="BA4407" s="12"/>
      <c r="BB4407" s="12"/>
      <c r="BC4407" s="12"/>
      <c r="BD4407" s="12"/>
      <c r="BE4407" s="12"/>
      <c r="BF4407" s="12"/>
      <c r="BG4407" s="12"/>
      <c r="BH4407" s="12"/>
      <c r="BI4407" s="12"/>
      <c r="BJ4407" s="12"/>
      <c r="BK4407" s="12"/>
      <c r="BL4407" s="12"/>
      <c r="BM4407" s="12"/>
      <c r="BN4407" s="12"/>
      <c r="BO4407" s="12"/>
      <c r="BP4407" s="12"/>
      <c r="BQ4407" s="12"/>
      <c r="BR4407" s="12"/>
      <c r="BS4407" s="12"/>
      <c r="BT4407" s="12"/>
      <c r="BU4407" s="12"/>
      <c r="BV4407" s="12"/>
      <c r="BW4407" s="12"/>
      <c r="BX4407" s="12"/>
      <c r="BY4407" s="12"/>
      <c r="BZ4407" s="12"/>
      <c r="CA4407" s="12"/>
      <c r="CB4407" s="12"/>
      <c r="CC4407" s="12"/>
      <c r="CD4407" s="12"/>
      <c r="CE4407" s="12"/>
      <c r="CF4407" s="12"/>
      <c r="CG4407" s="12"/>
      <c r="CH4407" s="12"/>
      <c r="CI4407" s="12"/>
      <c r="CJ4407" s="12"/>
      <c r="CK4407" s="12"/>
      <c r="CL4407" s="12"/>
      <c r="CM4407" s="12"/>
      <c r="CN4407" s="12"/>
      <c r="CO4407" s="12"/>
      <c r="CP4407" s="12"/>
      <c r="CQ4407" s="12"/>
      <c r="CR4407" s="12"/>
      <c r="CS4407" s="12"/>
      <c r="CT4407" s="12"/>
      <c r="CU4407" s="12"/>
      <c r="CV4407" s="12"/>
      <c r="CW4407" s="12"/>
      <c r="CX4407" s="12"/>
      <c r="CY4407" s="12"/>
      <c r="CZ4407" s="12"/>
      <c r="DA4407" s="12"/>
      <c r="DB4407" s="12"/>
      <c r="DC4407" s="12"/>
      <c r="DD4407" s="12"/>
      <c r="DE4407" s="12"/>
      <c r="DF4407" s="12"/>
      <c r="DG4407" s="12"/>
      <c r="DH4407" s="12"/>
      <c r="DI4407" s="12"/>
      <c r="DJ4407" s="12"/>
      <c r="DK4407" s="12"/>
      <c r="DL4407" s="12"/>
      <c r="DM4407" s="12"/>
      <c r="DN4407" s="12"/>
      <c r="DO4407" s="12"/>
      <c r="DP4407" s="12"/>
      <c r="DQ4407" s="12"/>
      <c r="DR4407" s="12"/>
      <c r="DS4407" s="12"/>
      <c r="DT4407" s="12"/>
      <c r="DU4407" s="12"/>
      <c r="DV4407" s="12"/>
    </row>
    <row r="4408" spans="1:126" s="14" customFormat="1" ht="90.75" thickBot="1" x14ac:dyDescent="0.3">
      <c r="A4408" s="12"/>
      <c r="B4408" s="13">
        <f t="shared" si="71"/>
        <v>4399</v>
      </c>
      <c r="C4408" s="9" t="s">
        <v>3814</v>
      </c>
      <c r="D4408" s="6">
        <v>8604</v>
      </c>
      <c r="E4408" s="6" t="s">
        <v>8680</v>
      </c>
      <c r="F4408" s="6" t="s">
        <v>8972</v>
      </c>
      <c r="G4408" s="6" t="s">
        <v>8973</v>
      </c>
      <c r="H4408" s="6" t="s">
        <v>334</v>
      </c>
      <c r="J4408" s="12"/>
      <c r="K4408" s="12"/>
      <c r="L4408" s="12"/>
      <c r="M4408" s="12"/>
      <c r="N4408" s="12"/>
      <c r="O4408" s="12"/>
      <c r="P4408" s="12"/>
      <c r="Q4408" s="12"/>
      <c r="R4408" s="12"/>
      <c r="S4408" s="12"/>
      <c r="T4408" s="12"/>
      <c r="U4408" s="12"/>
      <c r="V4408" s="12"/>
      <c r="W4408" s="12"/>
      <c r="X4408" s="12"/>
      <c r="Y4408" s="12"/>
      <c r="Z4408" s="12"/>
      <c r="AA4408" s="12"/>
      <c r="AB4408" s="12"/>
      <c r="AC4408" s="12"/>
      <c r="AD4408" s="12"/>
      <c r="AE4408" s="12"/>
      <c r="AF4408" s="12"/>
      <c r="AG4408" s="12"/>
      <c r="AH4408" s="12"/>
      <c r="AI4408" s="12"/>
      <c r="AJ4408" s="12"/>
      <c r="AK4408" s="12"/>
      <c r="AL4408" s="12"/>
      <c r="AM4408" s="12"/>
      <c r="AN4408" s="12"/>
      <c r="AO4408" s="12"/>
      <c r="AP4408" s="12"/>
      <c r="AQ4408" s="12"/>
      <c r="AR4408" s="12"/>
      <c r="AS4408" s="12"/>
      <c r="AT4408" s="12"/>
      <c r="AU4408" s="12"/>
      <c r="AV4408" s="12"/>
      <c r="AW4408" s="12"/>
      <c r="AX4408" s="12"/>
      <c r="AY4408" s="12"/>
      <c r="AZ4408" s="12"/>
      <c r="BA4408" s="12"/>
      <c r="BB4408" s="12"/>
      <c r="BC4408" s="12"/>
      <c r="BD4408" s="12"/>
      <c r="BE4408" s="12"/>
      <c r="BF4408" s="12"/>
      <c r="BG4408" s="12"/>
      <c r="BH4408" s="12"/>
      <c r="BI4408" s="12"/>
      <c r="BJ4408" s="12"/>
      <c r="BK4408" s="12"/>
      <c r="BL4408" s="12"/>
      <c r="BM4408" s="12"/>
      <c r="BN4408" s="12"/>
      <c r="BO4408" s="12"/>
      <c r="BP4408" s="12"/>
      <c r="BQ4408" s="12"/>
      <c r="BR4408" s="12"/>
      <c r="BS4408" s="12"/>
      <c r="BT4408" s="12"/>
      <c r="BU4408" s="12"/>
      <c r="BV4408" s="12"/>
      <c r="BW4408" s="12"/>
      <c r="BX4408" s="12"/>
      <c r="BY4408" s="12"/>
      <c r="BZ4408" s="12"/>
      <c r="CA4408" s="12"/>
      <c r="CB4408" s="12"/>
      <c r="CC4408" s="12"/>
      <c r="CD4408" s="12"/>
      <c r="CE4408" s="12"/>
      <c r="CF4408" s="12"/>
      <c r="CG4408" s="12"/>
      <c r="CH4408" s="12"/>
      <c r="CI4408" s="12"/>
      <c r="CJ4408" s="12"/>
      <c r="CK4408" s="12"/>
      <c r="CL4408" s="12"/>
      <c r="CM4408" s="12"/>
      <c r="CN4408" s="12"/>
      <c r="CO4408" s="12"/>
      <c r="CP4408" s="12"/>
      <c r="CQ4408" s="12"/>
      <c r="CR4408" s="12"/>
      <c r="CS4408" s="12"/>
      <c r="CT4408" s="12"/>
      <c r="CU4408" s="12"/>
      <c r="CV4408" s="12"/>
      <c r="CW4408" s="12"/>
      <c r="CX4408" s="12"/>
      <c r="CY4408" s="12"/>
      <c r="CZ4408" s="12"/>
      <c r="DA4408" s="12"/>
      <c r="DB4408" s="12"/>
      <c r="DC4408" s="12"/>
      <c r="DD4408" s="12"/>
      <c r="DE4408" s="12"/>
      <c r="DF4408" s="12"/>
      <c r="DG4408" s="12"/>
      <c r="DH4408" s="12"/>
      <c r="DI4408" s="12"/>
      <c r="DJ4408" s="12"/>
      <c r="DK4408" s="12"/>
      <c r="DL4408" s="12"/>
      <c r="DM4408" s="12"/>
      <c r="DN4408" s="12"/>
      <c r="DO4408" s="12"/>
      <c r="DP4408" s="12"/>
      <c r="DQ4408" s="12"/>
      <c r="DR4408" s="12"/>
      <c r="DS4408" s="12"/>
      <c r="DT4408" s="12"/>
      <c r="DU4408" s="12"/>
      <c r="DV4408" s="12"/>
    </row>
    <row r="4409" spans="1:126" s="14" customFormat="1" ht="90.75" thickBot="1" x14ac:dyDescent="0.3">
      <c r="A4409" s="12"/>
      <c r="B4409" s="13">
        <f t="shared" si="71"/>
        <v>4400</v>
      </c>
      <c r="C4409" s="9" t="s">
        <v>3814</v>
      </c>
      <c r="D4409" s="6">
        <v>8604</v>
      </c>
      <c r="E4409" s="6" t="s">
        <v>8681</v>
      </c>
      <c r="F4409" s="6" t="s">
        <v>8972</v>
      </c>
      <c r="G4409" s="6" t="s">
        <v>8973</v>
      </c>
      <c r="H4409" s="6" t="s">
        <v>334</v>
      </c>
      <c r="J4409" s="12"/>
      <c r="K4409" s="12"/>
      <c r="L4409" s="12"/>
      <c r="M4409" s="12"/>
      <c r="N4409" s="12"/>
      <c r="O4409" s="12"/>
      <c r="P4409" s="12"/>
      <c r="Q4409" s="12"/>
      <c r="R4409" s="12"/>
      <c r="S4409" s="12"/>
      <c r="T4409" s="12"/>
      <c r="U4409" s="12"/>
      <c r="V4409" s="12"/>
      <c r="W4409" s="12"/>
      <c r="X4409" s="12"/>
      <c r="Y4409" s="12"/>
      <c r="Z4409" s="12"/>
      <c r="AA4409" s="12"/>
      <c r="AB4409" s="12"/>
      <c r="AC4409" s="12"/>
      <c r="AD4409" s="12"/>
      <c r="AE4409" s="12"/>
      <c r="AF4409" s="12"/>
      <c r="AG4409" s="12"/>
      <c r="AH4409" s="12"/>
      <c r="AI4409" s="12"/>
      <c r="AJ4409" s="12"/>
      <c r="AK4409" s="12"/>
      <c r="AL4409" s="12"/>
      <c r="AM4409" s="12"/>
      <c r="AN4409" s="12"/>
      <c r="AO4409" s="12"/>
      <c r="AP4409" s="12"/>
      <c r="AQ4409" s="12"/>
      <c r="AR4409" s="12"/>
      <c r="AS4409" s="12"/>
      <c r="AT4409" s="12"/>
      <c r="AU4409" s="12"/>
      <c r="AV4409" s="12"/>
      <c r="AW4409" s="12"/>
      <c r="AX4409" s="12"/>
      <c r="AY4409" s="12"/>
      <c r="AZ4409" s="12"/>
      <c r="BA4409" s="12"/>
      <c r="BB4409" s="12"/>
      <c r="BC4409" s="12"/>
      <c r="BD4409" s="12"/>
      <c r="BE4409" s="12"/>
      <c r="BF4409" s="12"/>
      <c r="BG4409" s="12"/>
      <c r="BH4409" s="12"/>
      <c r="BI4409" s="12"/>
      <c r="BJ4409" s="12"/>
      <c r="BK4409" s="12"/>
      <c r="BL4409" s="12"/>
      <c r="BM4409" s="12"/>
      <c r="BN4409" s="12"/>
      <c r="BO4409" s="12"/>
      <c r="BP4409" s="12"/>
      <c r="BQ4409" s="12"/>
      <c r="BR4409" s="12"/>
      <c r="BS4409" s="12"/>
      <c r="BT4409" s="12"/>
      <c r="BU4409" s="12"/>
      <c r="BV4409" s="12"/>
      <c r="BW4409" s="12"/>
      <c r="BX4409" s="12"/>
      <c r="BY4409" s="12"/>
      <c r="BZ4409" s="12"/>
      <c r="CA4409" s="12"/>
      <c r="CB4409" s="12"/>
      <c r="CC4409" s="12"/>
      <c r="CD4409" s="12"/>
      <c r="CE4409" s="12"/>
      <c r="CF4409" s="12"/>
      <c r="CG4409" s="12"/>
      <c r="CH4409" s="12"/>
      <c r="CI4409" s="12"/>
      <c r="CJ4409" s="12"/>
      <c r="CK4409" s="12"/>
      <c r="CL4409" s="12"/>
      <c r="CM4409" s="12"/>
      <c r="CN4409" s="12"/>
      <c r="CO4409" s="12"/>
      <c r="CP4409" s="12"/>
      <c r="CQ4409" s="12"/>
      <c r="CR4409" s="12"/>
      <c r="CS4409" s="12"/>
      <c r="CT4409" s="12"/>
      <c r="CU4409" s="12"/>
      <c r="CV4409" s="12"/>
      <c r="CW4409" s="12"/>
      <c r="CX4409" s="12"/>
      <c r="CY4409" s="12"/>
      <c r="CZ4409" s="12"/>
      <c r="DA4409" s="12"/>
      <c r="DB4409" s="12"/>
      <c r="DC4409" s="12"/>
      <c r="DD4409" s="12"/>
      <c r="DE4409" s="12"/>
      <c r="DF4409" s="12"/>
      <c r="DG4409" s="12"/>
      <c r="DH4409" s="12"/>
      <c r="DI4409" s="12"/>
      <c r="DJ4409" s="12"/>
      <c r="DK4409" s="12"/>
      <c r="DL4409" s="12"/>
      <c r="DM4409" s="12"/>
      <c r="DN4409" s="12"/>
      <c r="DO4409" s="12"/>
      <c r="DP4409" s="12"/>
      <c r="DQ4409" s="12"/>
      <c r="DR4409" s="12"/>
      <c r="DS4409" s="12"/>
      <c r="DT4409" s="12"/>
      <c r="DU4409" s="12"/>
      <c r="DV4409" s="12"/>
    </row>
    <row r="4410" spans="1:126" s="14" customFormat="1" ht="90.75" thickBot="1" x14ac:dyDescent="0.3">
      <c r="A4410" s="12"/>
      <c r="B4410" s="13">
        <f t="shared" si="71"/>
        <v>4401</v>
      </c>
      <c r="C4410" s="9" t="s">
        <v>3814</v>
      </c>
      <c r="D4410" s="6">
        <v>8604</v>
      </c>
      <c r="E4410" s="6" t="s">
        <v>8682</v>
      </c>
      <c r="F4410" s="6" t="s">
        <v>8972</v>
      </c>
      <c r="G4410" s="6" t="s">
        <v>8973</v>
      </c>
      <c r="H4410" s="6" t="s">
        <v>334</v>
      </c>
      <c r="J4410" s="12"/>
      <c r="K4410" s="12"/>
      <c r="L4410" s="12"/>
      <c r="M4410" s="12"/>
      <c r="N4410" s="12"/>
      <c r="O4410" s="12"/>
      <c r="P4410" s="12"/>
      <c r="Q4410" s="12"/>
      <c r="R4410" s="12"/>
      <c r="S4410" s="12"/>
      <c r="T4410" s="12"/>
      <c r="U4410" s="12"/>
      <c r="V4410" s="12"/>
      <c r="W4410" s="12"/>
      <c r="X4410" s="12"/>
      <c r="Y4410" s="12"/>
      <c r="Z4410" s="12"/>
      <c r="AA4410" s="12"/>
      <c r="AB4410" s="12"/>
      <c r="AC4410" s="12"/>
      <c r="AD4410" s="12"/>
      <c r="AE4410" s="12"/>
      <c r="AF4410" s="12"/>
      <c r="AG4410" s="12"/>
      <c r="AH4410" s="12"/>
      <c r="AI4410" s="12"/>
      <c r="AJ4410" s="12"/>
      <c r="AK4410" s="12"/>
      <c r="AL4410" s="12"/>
      <c r="AM4410" s="12"/>
      <c r="AN4410" s="12"/>
      <c r="AO4410" s="12"/>
      <c r="AP4410" s="12"/>
      <c r="AQ4410" s="12"/>
      <c r="AR4410" s="12"/>
      <c r="AS4410" s="12"/>
      <c r="AT4410" s="12"/>
      <c r="AU4410" s="12"/>
      <c r="AV4410" s="12"/>
      <c r="AW4410" s="12"/>
      <c r="AX4410" s="12"/>
      <c r="AY4410" s="12"/>
      <c r="AZ4410" s="12"/>
      <c r="BA4410" s="12"/>
      <c r="BB4410" s="12"/>
      <c r="BC4410" s="12"/>
      <c r="BD4410" s="12"/>
      <c r="BE4410" s="12"/>
      <c r="BF4410" s="12"/>
      <c r="BG4410" s="12"/>
      <c r="BH4410" s="12"/>
      <c r="BI4410" s="12"/>
      <c r="BJ4410" s="12"/>
      <c r="BK4410" s="12"/>
      <c r="BL4410" s="12"/>
      <c r="BM4410" s="12"/>
      <c r="BN4410" s="12"/>
      <c r="BO4410" s="12"/>
      <c r="BP4410" s="12"/>
      <c r="BQ4410" s="12"/>
      <c r="BR4410" s="12"/>
      <c r="BS4410" s="12"/>
      <c r="BT4410" s="12"/>
      <c r="BU4410" s="12"/>
      <c r="BV4410" s="12"/>
      <c r="BW4410" s="12"/>
      <c r="BX4410" s="12"/>
      <c r="BY4410" s="12"/>
      <c r="BZ4410" s="12"/>
      <c r="CA4410" s="12"/>
      <c r="CB4410" s="12"/>
      <c r="CC4410" s="12"/>
      <c r="CD4410" s="12"/>
      <c r="CE4410" s="12"/>
      <c r="CF4410" s="12"/>
      <c r="CG4410" s="12"/>
      <c r="CH4410" s="12"/>
      <c r="CI4410" s="12"/>
      <c r="CJ4410" s="12"/>
      <c r="CK4410" s="12"/>
      <c r="CL4410" s="12"/>
      <c r="CM4410" s="12"/>
      <c r="CN4410" s="12"/>
      <c r="CO4410" s="12"/>
      <c r="CP4410" s="12"/>
      <c r="CQ4410" s="12"/>
      <c r="CR4410" s="12"/>
      <c r="CS4410" s="12"/>
      <c r="CT4410" s="12"/>
      <c r="CU4410" s="12"/>
      <c r="CV4410" s="12"/>
      <c r="CW4410" s="12"/>
      <c r="CX4410" s="12"/>
      <c r="CY4410" s="12"/>
      <c r="CZ4410" s="12"/>
      <c r="DA4410" s="12"/>
      <c r="DB4410" s="12"/>
      <c r="DC4410" s="12"/>
      <c r="DD4410" s="12"/>
      <c r="DE4410" s="12"/>
      <c r="DF4410" s="12"/>
      <c r="DG4410" s="12"/>
      <c r="DH4410" s="12"/>
      <c r="DI4410" s="12"/>
      <c r="DJ4410" s="12"/>
      <c r="DK4410" s="12"/>
      <c r="DL4410" s="12"/>
      <c r="DM4410" s="12"/>
      <c r="DN4410" s="12"/>
      <c r="DO4410" s="12"/>
      <c r="DP4410" s="12"/>
      <c r="DQ4410" s="12"/>
      <c r="DR4410" s="12"/>
      <c r="DS4410" s="12"/>
      <c r="DT4410" s="12"/>
      <c r="DU4410" s="12"/>
      <c r="DV4410" s="12"/>
    </row>
    <row r="4411" spans="1:126" s="14" customFormat="1" ht="90.75" thickBot="1" x14ac:dyDescent="0.3">
      <c r="A4411" s="12"/>
      <c r="B4411" s="13">
        <f t="shared" si="71"/>
        <v>4402</v>
      </c>
      <c r="C4411" s="9" t="s">
        <v>3814</v>
      </c>
      <c r="D4411" s="6">
        <v>8604</v>
      </c>
      <c r="E4411" s="6" t="s">
        <v>8683</v>
      </c>
      <c r="F4411" s="6" t="s">
        <v>8972</v>
      </c>
      <c r="G4411" s="6" t="s">
        <v>8973</v>
      </c>
      <c r="H4411" s="6" t="s">
        <v>334</v>
      </c>
      <c r="J4411" s="12"/>
      <c r="K4411" s="12"/>
      <c r="L4411" s="12"/>
      <c r="M4411" s="12"/>
      <c r="N4411" s="12"/>
      <c r="O4411" s="12"/>
      <c r="P4411" s="12"/>
      <c r="Q4411" s="12"/>
      <c r="R4411" s="12"/>
      <c r="S4411" s="12"/>
      <c r="T4411" s="12"/>
      <c r="U4411" s="12"/>
      <c r="V4411" s="12"/>
      <c r="W4411" s="12"/>
      <c r="X4411" s="12"/>
      <c r="Y4411" s="12"/>
      <c r="Z4411" s="12"/>
      <c r="AA4411" s="12"/>
      <c r="AB4411" s="12"/>
      <c r="AC4411" s="12"/>
      <c r="AD4411" s="12"/>
      <c r="AE4411" s="12"/>
      <c r="AF4411" s="12"/>
      <c r="AG4411" s="12"/>
      <c r="AH4411" s="12"/>
      <c r="AI4411" s="12"/>
      <c r="AJ4411" s="12"/>
      <c r="AK4411" s="12"/>
      <c r="AL4411" s="12"/>
      <c r="AM4411" s="12"/>
      <c r="AN4411" s="12"/>
      <c r="AO4411" s="12"/>
      <c r="AP4411" s="12"/>
      <c r="AQ4411" s="12"/>
      <c r="AR4411" s="12"/>
      <c r="AS4411" s="12"/>
      <c r="AT4411" s="12"/>
      <c r="AU4411" s="12"/>
      <c r="AV4411" s="12"/>
      <c r="AW4411" s="12"/>
      <c r="AX4411" s="12"/>
      <c r="AY4411" s="12"/>
      <c r="AZ4411" s="12"/>
      <c r="BA4411" s="12"/>
      <c r="BB4411" s="12"/>
      <c r="BC4411" s="12"/>
      <c r="BD4411" s="12"/>
      <c r="BE4411" s="12"/>
      <c r="BF4411" s="12"/>
      <c r="BG4411" s="12"/>
      <c r="BH4411" s="12"/>
      <c r="BI4411" s="12"/>
      <c r="BJ4411" s="12"/>
      <c r="BK4411" s="12"/>
      <c r="BL4411" s="12"/>
      <c r="BM4411" s="12"/>
      <c r="BN4411" s="12"/>
      <c r="BO4411" s="12"/>
      <c r="BP4411" s="12"/>
      <c r="BQ4411" s="12"/>
      <c r="BR4411" s="12"/>
      <c r="BS4411" s="12"/>
      <c r="BT4411" s="12"/>
      <c r="BU4411" s="12"/>
      <c r="BV4411" s="12"/>
      <c r="BW4411" s="12"/>
      <c r="BX4411" s="12"/>
      <c r="BY4411" s="12"/>
      <c r="BZ4411" s="12"/>
      <c r="CA4411" s="12"/>
      <c r="CB4411" s="12"/>
      <c r="CC4411" s="12"/>
      <c r="CD4411" s="12"/>
      <c r="CE4411" s="12"/>
      <c r="CF4411" s="12"/>
      <c r="CG4411" s="12"/>
      <c r="CH4411" s="12"/>
      <c r="CI4411" s="12"/>
      <c r="CJ4411" s="12"/>
      <c r="CK4411" s="12"/>
      <c r="CL4411" s="12"/>
      <c r="CM4411" s="12"/>
      <c r="CN4411" s="12"/>
      <c r="CO4411" s="12"/>
      <c r="CP4411" s="12"/>
      <c r="CQ4411" s="12"/>
      <c r="CR4411" s="12"/>
      <c r="CS4411" s="12"/>
      <c r="CT4411" s="12"/>
      <c r="CU4411" s="12"/>
      <c r="CV4411" s="12"/>
      <c r="CW4411" s="12"/>
      <c r="CX4411" s="12"/>
      <c r="CY4411" s="12"/>
      <c r="CZ4411" s="12"/>
      <c r="DA4411" s="12"/>
      <c r="DB4411" s="12"/>
      <c r="DC4411" s="12"/>
      <c r="DD4411" s="12"/>
      <c r="DE4411" s="12"/>
      <c r="DF4411" s="12"/>
      <c r="DG4411" s="12"/>
      <c r="DH4411" s="12"/>
      <c r="DI4411" s="12"/>
      <c r="DJ4411" s="12"/>
      <c r="DK4411" s="12"/>
      <c r="DL4411" s="12"/>
      <c r="DM4411" s="12"/>
      <c r="DN4411" s="12"/>
      <c r="DO4411" s="12"/>
      <c r="DP4411" s="12"/>
      <c r="DQ4411" s="12"/>
      <c r="DR4411" s="12"/>
      <c r="DS4411" s="12"/>
      <c r="DT4411" s="12"/>
      <c r="DU4411" s="12"/>
      <c r="DV4411" s="12"/>
    </row>
    <row r="4412" spans="1:126" s="14" customFormat="1" ht="90.75" thickBot="1" x14ac:dyDescent="0.3">
      <c r="A4412" s="12"/>
      <c r="B4412" s="13">
        <f t="shared" si="71"/>
        <v>4403</v>
      </c>
      <c r="C4412" s="9" t="s">
        <v>3814</v>
      </c>
      <c r="D4412" s="6">
        <v>8430</v>
      </c>
      <c r="E4412" s="6" t="s">
        <v>8684</v>
      </c>
      <c r="F4412" s="6" t="s">
        <v>8972</v>
      </c>
      <c r="G4412" s="6" t="s">
        <v>8973</v>
      </c>
      <c r="H4412" s="6" t="s">
        <v>334</v>
      </c>
      <c r="J4412" s="12"/>
      <c r="K4412" s="12"/>
      <c r="L4412" s="12"/>
      <c r="M4412" s="12"/>
      <c r="N4412" s="12"/>
      <c r="O4412" s="12"/>
      <c r="P4412" s="12"/>
      <c r="Q4412" s="12"/>
      <c r="R4412" s="12"/>
      <c r="S4412" s="12"/>
      <c r="T4412" s="12"/>
      <c r="U4412" s="12"/>
      <c r="V4412" s="12"/>
      <c r="W4412" s="12"/>
      <c r="X4412" s="12"/>
      <c r="Y4412" s="12"/>
      <c r="Z4412" s="12"/>
      <c r="AA4412" s="12"/>
      <c r="AB4412" s="12"/>
      <c r="AC4412" s="12"/>
      <c r="AD4412" s="12"/>
      <c r="AE4412" s="12"/>
      <c r="AF4412" s="12"/>
      <c r="AG4412" s="12"/>
      <c r="AH4412" s="12"/>
      <c r="AI4412" s="12"/>
      <c r="AJ4412" s="12"/>
      <c r="AK4412" s="12"/>
      <c r="AL4412" s="12"/>
      <c r="AM4412" s="12"/>
      <c r="AN4412" s="12"/>
      <c r="AO4412" s="12"/>
      <c r="AP4412" s="12"/>
      <c r="AQ4412" s="12"/>
      <c r="AR4412" s="12"/>
      <c r="AS4412" s="12"/>
      <c r="AT4412" s="12"/>
      <c r="AU4412" s="12"/>
      <c r="AV4412" s="12"/>
      <c r="AW4412" s="12"/>
      <c r="AX4412" s="12"/>
      <c r="AY4412" s="12"/>
      <c r="AZ4412" s="12"/>
      <c r="BA4412" s="12"/>
      <c r="BB4412" s="12"/>
      <c r="BC4412" s="12"/>
      <c r="BD4412" s="12"/>
      <c r="BE4412" s="12"/>
      <c r="BF4412" s="12"/>
      <c r="BG4412" s="12"/>
      <c r="BH4412" s="12"/>
      <c r="BI4412" s="12"/>
      <c r="BJ4412" s="12"/>
      <c r="BK4412" s="12"/>
      <c r="BL4412" s="12"/>
      <c r="BM4412" s="12"/>
      <c r="BN4412" s="12"/>
      <c r="BO4412" s="12"/>
      <c r="BP4412" s="12"/>
      <c r="BQ4412" s="12"/>
      <c r="BR4412" s="12"/>
      <c r="BS4412" s="12"/>
      <c r="BT4412" s="12"/>
      <c r="BU4412" s="12"/>
      <c r="BV4412" s="12"/>
      <c r="BW4412" s="12"/>
      <c r="BX4412" s="12"/>
      <c r="BY4412" s="12"/>
      <c r="BZ4412" s="12"/>
      <c r="CA4412" s="12"/>
      <c r="CB4412" s="12"/>
      <c r="CC4412" s="12"/>
      <c r="CD4412" s="12"/>
      <c r="CE4412" s="12"/>
      <c r="CF4412" s="12"/>
      <c r="CG4412" s="12"/>
      <c r="CH4412" s="12"/>
      <c r="CI4412" s="12"/>
      <c r="CJ4412" s="12"/>
      <c r="CK4412" s="12"/>
      <c r="CL4412" s="12"/>
      <c r="CM4412" s="12"/>
      <c r="CN4412" s="12"/>
      <c r="CO4412" s="12"/>
      <c r="CP4412" s="12"/>
      <c r="CQ4412" s="12"/>
      <c r="CR4412" s="12"/>
      <c r="CS4412" s="12"/>
      <c r="CT4412" s="12"/>
      <c r="CU4412" s="12"/>
      <c r="CV4412" s="12"/>
      <c r="CW4412" s="12"/>
      <c r="CX4412" s="12"/>
      <c r="CY4412" s="12"/>
      <c r="CZ4412" s="12"/>
      <c r="DA4412" s="12"/>
      <c r="DB4412" s="12"/>
      <c r="DC4412" s="12"/>
      <c r="DD4412" s="12"/>
      <c r="DE4412" s="12"/>
      <c r="DF4412" s="12"/>
      <c r="DG4412" s="12"/>
      <c r="DH4412" s="12"/>
      <c r="DI4412" s="12"/>
      <c r="DJ4412" s="12"/>
      <c r="DK4412" s="12"/>
      <c r="DL4412" s="12"/>
      <c r="DM4412" s="12"/>
      <c r="DN4412" s="12"/>
      <c r="DO4412" s="12"/>
      <c r="DP4412" s="12"/>
      <c r="DQ4412" s="12"/>
      <c r="DR4412" s="12"/>
      <c r="DS4412" s="12"/>
      <c r="DT4412" s="12"/>
      <c r="DU4412" s="12"/>
      <c r="DV4412" s="12"/>
    </row>
    <row r="4413" spans="1:126" s="14" customFormat="1" ht="90.75" thickBot="1" x14ac:dyDescent="0.3">
      <c r="A4413" s="12"/>
      <c r="B4413" s="13">
        <f t="shared" si="71"/>
        <v>4404</v>
      </c>
      <c r="C4413" s="9" t="s">
        <v>3814</v>
      </c>
      <c r="D4413" s="6">
        <v>8430</v>
      </c>
      <c r="E4413" s="6" t="s">
        <v>8685</v>
      </c>
      <c r="F4413" s="6" t="s">
        <v>8972</v>
      </c>
      <c r="G4413" s="6" t="s">
        <v>8973</v>
      </c>
      <c r="H4413" s="6" t="s">
        <v>334</v>
      </c>
      <c r="J4413" s="12"/>
      <c r="K4413" s="12"/>
      <c r="L4413" s="12"/>
      <c r="M4413" s="12"/>
      <c r="N4413" s="12"/>
      <c r="O4413" s="12"/>
      <c r="P4413" s="12"/>
      <c r="Q4413" s="12"/>
      <c r="R4413" s="12"/>
      <c r="S4413" s="12"/>
      <c r="T4413" s="12"/>
      <c r="U4413" s="12"/>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2"/>
      <c r="AY4413" s="12"/>
      <c r="AZ4413" s="12"/>
      <c r="BA4413" s="12"/>
      <c r="BB4413" s="12"/>
      <c r="BC4413" s="12"/>
      <c r="BD4413" s="12"/>
      <c r="BE4413" s="12"/>
      <c r="BF4413" s="12"/>
      <c r="BG4413" s="12"/>
      <c r="BH4413" s="12"/>
      <c r="BI4413" s="12"/>
      <c r="BJ4413" s="12"/>
      <c r="BK4413" s="12"/>
      <c r="BL4413" s="12"/>
      <c r="BM4413" s="12"/>
      <c r="BN4413" s="12"/>
      <c r="BO4413" s="12"/>
      <c r="BP4413" s="12"/>
      <c r="BQ4413" s="12"/>
      <c r="BR4413" s="12"/>
      <c r="BS4413" s="12"/>
      <c r="BT4413" s="12"/>
      <c r="BU4413" s="12"/>
      <c r="BV4413" s="12"/>
      <c r="BW4413" s="12"/>
      <c r="BX4413" s="12"/>
      <c r="BY4413" s="12"/>
      <c r="BZ4413" s="12"/>
      <c r="CA4413" s="12"/>
      <c r="CB4413" s="12"/>
      <c r="CC4413" s="12"/>
      <c r="CD4413" s="12"/>
      <c r="CE4413" s="12"/>
      <c r="CF4413" s="12"/>
      <c r="CG4413" s="12"/>
      <c r="CH4413" s="12"/>
      <c r="CI4413" s="12"/>
      <c r="CJ4413" s="12"/>
      <c r="CK4413" s="12"/>
      <c r="CL4413" s="12"/>
      <c r="CM4413" s="12"/>
      <c r="CN4413" s="12"/>
      <c r="CO4413" s="12"/>
      <c r="CP4413" s="12"/>
      <c r="CQ4413" s="12"/>
      <c r="CR4413" s="12"/>
      <c r="CS4413" s="12"/>
      <c r="CT4413" s="12"/>
      <c r="CU4413" s="12"/>
      <c r="CV4413" s="12"/>
      <c r="CW4413" s="12"/>
      <c r="CX4413" s="12"/>
      <c r="CY4413" s="12"/>
      <c r="CZ4413" s="12"/>
      <c r="DA4413" s="12"/>
      <c r="DB4413" s="12"/>
      <c r="DC4413" s="12"/>
      <c r="DD4413" s="12"/>
      <c r="DE4413" s="12"/>
      <c r="DF4413" s="12"/>
      <c r="DG4413" s="12"/>
      <c r="DH4413" s="12"/>
      <c r="DI4413" s="12"/>
      <c r="DJ4413" s="12"/>
      <c r="DK4413" s="12"/>
      <c r="DL4413" s="12"/>
      <c r="DM4413" s="12"/>
      <c r="DN4413" s="12"/>
      <c r="DO4413" s="12"/>
      <c r="DP4413" s="12"/>
      <c r="DQ4413" s="12"/>
      <c r="DR4413" s="12"/>
      <c r="DS4413" s="12"/>
      <c r="DT4413" s="12"/>
      <c r="DU4413" s="12"/>
      <c r="DV4413" s="12"/>
    </row>
    <row r="4414" spans="1:126" s="14" customFormat="1" ht="90.75" thickBot="1" x14ac:dyDescent="0.3">
      <c r="A4414" s="12"/>
      <c r="B4414" s="13">
        <f t="shared" si="71"/>
        <v>4405</v>
      </c>
      <c r="C4414" s="9" t="s">
        <v>3814</v>
      </c>
      <c r="D4414" s="6">
        <v>8430</v>
      </c>
      <c r="E4414" s="6" t="s">
        <v>8686</v>
      </c>
      <c r="F4414" s="6" t="s">
        <v>8972</v>
      </c>
      <c r="G4414" s="6" t="s">
        <v>8973</v>
      </c>
      <c r="H4414" s="6" t="s">
        <v>334</v>
      </c>
      <c r="J4414" s="12"/>
      <c r="K4414" s="12"/>
      <c r="L4414" s="12"/>
      <c r="M4414" s="12"/>
      <c r="N4414" s="12"/>
      <c r="O4414" s="12"/>
      <c r="P4414" s="12"/>
      <c r="Q4414" s="12"/>
      <c r="R4414" s="12"/>
      <c r="S4414" s="12"/>
      <c r="T4414" s="12"/>
      <c r="U4414" s="12"/>
      <c r="V4414" s="12"/>
      <c r="W4414" s="12"/>
      <c r="X4414" s="12"/>
      <c r="Y4414" s="12"/>
      <c r="Z4414" s="12"/>
      <c r="AA4414" s="12"/>
      <c r="AB4414" s="12"/>
      <c r="AC4414" s="12"/>
      <c r="AD4414" s="12"/>
      <c r="AE4414" s="12"/>
      <c r="AF4414" s="12"/>
      <c r="AG4414" s="12"/>
      <c r="AH4414" s="12"/>
      <c r="AI4414" s="12"/>
      <c r="AJ4414" s="12"/>
      <c r="AK4414" s="12"/>
      <c r="AL4414" s="12"/>
      <c r="AM4414" s="12"/>
      <c r="AN4414" s="12"/>
      <c r="AO4414" s="12"/>
      <c r="AP4414" s="12"/>
      <c r="AQ4414" s="12"/>
      <c r="AR4414" s="12"/>
      <c r="AS4414" s="12"/>
      <c r="AT4414" s="12"/>
      <c r="AU4414" s="12"/>
      <c r="AV4414" s="12"/>
      <c r="AW4414" s="12"/>
      <c r="AX4414" s="12"/>
      <c r="AY4414" s="12"/>
      <c r="AZ4414" s="12"/>
      <c r="BA4414" s="12"/>
      <c r="BB4414" s="12"/>
      <c r="BC4414" s="12"/>
      <c r="BD4414" s="12"/>
      <c r="BE4414" s="12"/>
      <c r="BF4414" s="12"/>
      <c r="BG4414" s="12"/>
      <c r="BH4414" s="12"/>
      <c r="BI4414" s="12"/>
      <c r="BJ4414" s="12"/>
      <c r="BK4414" s="12"/>
      <c r="BL4414" s="12"/>
      <c r="BM4414" s="12"/>
      <c r="BN4414" s="12"/>
      <c r="BO4414" s="12"/>
      <c r="BP4414" s="12"/>
      <c r="BQ4414" s="12"/>
      <c r="BR4414" s="12"/>
      <c r="BS4414" s="12"/>
      <c r="BT4414" s="12"/>
      <c r="BU4414" s="12"/>
      <c r="BV4414" s="12"/>
      <c r="BW4414" s="12"/>
      <c r="BX4414" s="12"/>
      <c r="BY4414" s="12"/>
      <c r="BZ4414" s="12"/>
      <c r="CA4414" s="12"/>
      <c r="CB4414" s="12"/>
      <c r="CC4414" s="12"/>
      <c r="CD4414" s="12"/>
      <c r="CE4414" s="12"/>
      <c r="CF4414" s="12"/>
      <c r="CG4414" s="12"/>
      <c r="CH4414" s="12"/>
      <c r="CI4414" s="12"/>
      <c r="CJ4414" s="12"/>
      <c r="CK4414" s="12"/>
      <c r="CL4414" s="12"/>
      <c r="CM4414" s="12"/>
      <c r="CN4414" s="12"/>
      <c r="CO4414" s="12"/>
      <c r="CP4414" s="12"/>
      <c r="CQ4414" s="12"/>
      <c r="CR4414" s="12"/>
      <c r="CS4414" s="12"/>
      <c r="CT4414" s="12"/>
      <c r="CU4414" s="12"/>
      <c r="CV4414" s="12"/>
      <c r="CW4414" s="12"/>
      <c r="CX4414" s="12"/>
      <c r="CY4414" s="12"/>
      <c r="CZ4414" s="12"/>
      <c r="DA4414" s="12"/>
      <c r="DB4414" s="12"/>
      <c r="DC4414" s="12"/>
      <c r="DD4414" s="12"/>
      <c r="DE4414" s="12"/>
      <c r="DF4414" s="12"/>
      <c r="DG4414" s="12"/>
      <c r="DH4414" s="12"/>
      <c r="DI4414" s="12"/>
      <c r="DJ4414" s="12"/>
      <c r="DK4414" s="12"/>
      <c r="DL4414" s="12"/>
      <c r="DM4414" s="12"/>
      <c r="DN4414" s="12"/>
      <c r="DO4414" s="12"/>
      <c r="DP4414" s="12"/>
      <c r="DQ4414" s="12"/>
      <c r="DR4414" s="12"/>
      <c r="DS4414" s="12"/>
      <c r="DT4414" s="12"/>
      <c r="DU4414" s="12"/>
      <c r="DV4414" s="12"/>
    </row>
    <row r="4415" spans="1:126" s="14" customFormat="1" ht="90.75" thickBot="1" x14ac:dyDescent="0.3">
      <c r="A4415" s="12"/>
      <c r="B4415" s="13">
        <f t="shared" si="71"/>
        <v>4406</v>
      </c>
      <c r="C4415" s="9" t="s">
        <v>3814</v>
      </c>
      <c r="D4415" s="6">
        <v>8430</v>
      </c>
      <c r="E4415" s="6" t="s">
        <v>8687</v>
      </c>
      <c r="F4415" s="6" t="s">
        <v>8972</v>
      </c>
      <c r="G4415" s="6" t="s">
        <v>8973</v>
      </c>
      <c r="H4415" s="6" t="s">
        <v>334</v>
      </c>
      <c r="J4415" s="12"/>
      <c r="K4415" s="12"/>
      <c r="L4415" s="12"/>
      <c r="M4415" s="12"/>
      <c r="N4415" s="12"/>
      <c r="O4415" s="12"/>
      <c r="P4415" s="12"/>
      <c r="Q4415" s="12"/>
      <c r="R4415" s="12"/>
      <c r="S4415" s="12"/>
      <c r="T4415" s="12"/>
      <c r="U4415" s="12"/>
      <c r="V4415" s="12"/>
      <c r="W4415" s="12"/>
      <c r="X4415" s="12"/>
      <c r="Y4415" s="12"/>
      <c r="Z4415" s="12"/>
      <c r="AA4415" s="12"/>
      <c r="AB4415" s="12"/>
      <c r="AC4415" s="12"/>
      <c r="AD4415" s="12"/>
      <c r="AE4415" s="12"/>
      <c r="AF4415" s="12"/>
      <c r="AG4415" s="12"/>
      <c r="AH4415" s="12"/>
      <c r="AI4415" s="12"/>
      <c r="AJ4415" s="12"/>
      <c r="AK4415" s="12"/>
      <c r="AL4415" s="12"/>
      <c r="AM4415" s="12"/>
      <c r="AN4415" s="12"/>
      <c r="AO4415" s="12"/>
      <c r="AP4415" s="12"/>
      <c r="AQ4415" s="12"/>
      <c r="AR4415" s="12"/>
      <c r="AS4415" s="12"/>
      <c r="AT4415" s="12"/>
      <c r="AU4415" s="12"/>
      <c r="AV4415" s="12"/>
      <c r="AW4415" s="12"/>
      <c r="AX4415" s="12"/>
      <c r="AY4415" s="12"/>
      <c r="AZ4415" s="12"/>
      <c r="BA4415" s="12"/>
      <c r="BB4415" s="12"/>
      <c r="BC4415" s="12"/>
      <c r="BD4415" s="12"/>
      <c r="BE4415" s="12"/>
      <c r="BF4415" s="12"/>
      <c r="BG4415" s="12"/>
      <c r="BH4415" s="12"/>
      <c r="BI4415" s="12"/>
      <c r="BJ4415" s="12"/>
      <c r="BK4415" s="12"/>
      <c r="BL4415" s="12"/>
      <c r="BM4415" s="12"/>
      <c r="BN4415" s="12"/>
      <c r="BO4415" s="12"/>
      <c r="BP4415" s="12"/>
      <c r="BQ4415" s="12"/>
      <c r="BR4415" s="12"/>
      <c r="BS4415" s="12"/>
      <c r="BT4415" s="12"/>
      <c r="BU4415" s="12"/>
      <c r="BV4415" s="12"/>
      <c r="BW4415" s="12"/>
      <c r="BX4415" s="12"/>
      <c r="BY4415" s="12"/>
      <c r="BZ4415" s="12"/>
      <c r="CA4415" s="12"/>
      <c r="CB4415" s="12"/>
      <c r="CC4415" s="12"/>
      <c r="CD4415" s="12"/>
      <c r="CE4415" s="12"/>
      <c r="CF4415" s="12"/>
      <c r="CG4415" s="12"/>
      <c r="CH4415" s="12"/>
      <c r="CI4415" s="12"/>
      <c r="CJ4415" s="12"/>
      <c r="CK4415" s="12"/>
      <c r="CL4415" s="12"/>
      <c r="CM4415" s="12"/>
      <c r="CN4415" s="12"/>
      <c r="CO4415" s="12"/>
      <c r="CP4415" s="12"/>
      <c r="CQ4415" s="12"/>
      <c r="CR4415" s="12"/>
      <c r="CS4415" s="12"/>
      <c r="CT4415" s="12"/>
      <c r="CU4415" s="12"/>
      <c r="CV4415" s="12"/>
      <c r="CW4415" s="12"/>
      <c r="CX4415" s="12"/>
      <c r="CY4415" s="12"/>
      <c r="CZ4415" s="12"/>
      <c r="DA4415" s="12"/>
      <c r="DB4415" s="12"/>
      <c r="DC4415" s="12"/>
      <c r="DD4415" s="12"/>
      <c r="DE4415" s="12"/>
      <c r="DF4415" s="12"/>
      <c r="DG4415" s="12"/>
      <c r="DH4415" s="12"/>
      <c r="DI4415" s="12"/>
      <c r="DJ4415" s="12"/>
      <c r="DK4415" s="12"/>
      <c r="DL4415" s="12"/>
      <c r="DM4415" s="12"/>
      <c r="DN4415" s="12"/>
      <c r="DO4415" s="12"/>
      <c r="DP4415" s="12"/>
      <c r="DQ4415" s="12"/>
      <c r="DR4415" s="12"/>
      <c r="DS4415" s="12"/>
      <c r="DT4415" s="12"/>
      <c r="DU4415" s="12"/>
      <c r="DV4415" s="12"/>
    </row>
    <row r="4416" spans="1:126" s="14" customFormat="1" ht="90.75" thickBot="1" x14ac:dyDescent="0.3">
      <c r="A4416" s="12"/>
      <c r="B4416" s="13">
        <f t="shared" si="71"/>
        <v>4407</v>
      </c>
      <c r="C4416" s="9" t="s">
        <v>3814</v>
      </c>
      <c r="D4416" s="6">
        <v>8430</v>
      </c>
      <c r="E4416" s="6" t="s">
        <v>8688</v>
      </c>
      <c r="F4416" s="6" t="s">
        <v>8972</v>
      </c>
      <c r="G4416" s="6" t="s">
        <v>8973</v>
      </c>
      <c r="H4416" s="6" t="s">
        <v>334</v>
      </c>
      <c r="J4416" s="12"/>
      <c r="K4416" s="12"/>
      <c r="L4416" s="12"/>
      <c r="M4416" s="12"/>
      <c r="N4416" s="12"/>
      <c r="O4416" s="12"/>
      <c r="P4416" s="12"/>
      <c r="Q4416" s="12"/>
      <c r="R4416" s="12"/>
      <c r="S4416" s="12"/>
      <c r="T4416" s="12"/>
      <c r="U4416" s="12"/>
      <c r="V4416" s="12"/>
      <c r="W4416" s="12"/>
      <c r="X4416" s="12"/>
      <c r="Y4416" s="12"/>
      <c r="Z4416" s="12"/>
      <c r="AA4416" s="12"/>
      <c r="AB4416" s="12"/>
      <c r="AC4416" s="12"/>
      <c r="AD4416" s="12"/>
      <c r="AE4416" s="12"/>
      <c r="AF4416" s="12"/>
      <c r="AG4416" s="12"/>
      <c r="AH4416" s="12"/>
      <c r="AI4416" s="12"/>
      <c r="AJ4416" s="12"/>
      <c r="AK4416" s="12"/>
      <c r="AL4416" s="12"/>
      <c r="AM4416" s="12"/>
      <c r="AN4416" s="12"/>
      <c r="AO4416" s="12"/>
      <c r="AP4416" s="12"/>
      <c r="AQ4416" s="12"/>
      <c r="AR4416" s="12"/>
      <c r="AS4416" s="12"/>
      <c r="AT4416" s="12"/>
      <c r="AU4416" s="12"/>
      <c r="AV4416" s="12"/>
      <c r="AW4416" s="12"/>
      <c r="AX4416" s="12"/>
      <c r="AY4416" s="12"/>
      <c r="AZ4416" s="12"/>
      <c r="BA4416" s="12"/>
      <c r="BB4416" s="12"/>
      <c r="BC4416" s="12"/>
      <c r="BD4416" s="12"/>
      <c r="BE4416" s="12"/>
      <c r="BF4416" s="12"/>
      <c r="BG4416" s="12"/>
      <c r="BH4416" s="12"/>
      <c r="BI4416" s="12"/>
      <c r="BJ4416" s="12"/>
      <c r="BK4416" s="12"/>
      <c r="BL4416" s="12"/>
      <c r="BM4416" s="12"/>
      <c r="BN4416" s="12"/>
      <c r="BO4416" s="12"/>
      <c r="BP4416" s="12"/>
      <c r="BQ4416" s="12"/>
      <c r="BR4416" s="12"/>
      <c r="BS4416" s="12"/>
      <c r="BT4416" s="12"/>
      <c r="BU4416" s="12"/>
      <c r="BV4416" s="12"/>
      <c r="BW4416" s="12"/>
      <c r="BX4416" s="12"/>
      <c r="BY4416" s="12"/>
      <c r="BZ4416" s="12"/>
      <c r="CA4416" s="12"/>
      <c r="CB4416" s="12"/>
      <c r="CC4416" s="12"/>
      <c r="CD4416" s="12"/>
      <c r="CE4416" s="12"/>
      <c r="CF4416" s="12"/>
      <c r="CG4416" s="12"/>
      <c r="CH4416" s="12"/>
      <c r="CI4416" s="12"/>
      <c r="CJ4416" s="12"/>
      <c r="CK4416" s="12"/>
      <c r="CL4416" s="12"/>
      <c r="CM4416" s="12"/>
      <c r="CN4416" s="12"/>
      <c r="CO4416" s="12"/>
      <c r="CP4416" s="12"/>
      <c r="CQ4416" s="12"/>
      <c r="CR4416" s="12"/>
      <c r="CS4416" s="12"/>
      <c r="CT4416" s="12"/>
      <c r="CU4416" s="12"/>
      <c r="CV4416" s="12"/>
      <c r="CW4416" s="12"/>
      <c r="CX4416" s="12"/>
      <c r="CY4416" s="12"/>
      <c r="CZ4416" s="12"/>
      <c r="DA4416" s="12"/>
      <c r="DB4416" s="12"/>
      <c r="DC4416" s="12"/>
      <c r="DD4416" s="12"/>
      <c r="DE4416" s="12"/>
      <c r="DF4416" s="12"/>
      <c r="DG4416" s="12"/>
      <c r="DH4416" s="12"/>
      <c r="DI4416" s="12"/>
      <c r="DJ4416" s="12"/>
      <c r="DK4416" s="12"/>
      <c r="DL4416" s="12"/>
      <c r="DM4416" s="12"/>
      <c r="DN4416" s="12"/>
      <c r="DO4416" s="12"/>
      <c r="DP4416" s="12"/>
      <c r="DQ4416" s="12"/>
      <c r="DR4416" s="12"/>
      <c r="DS4416" s="12"/>
      <c r="DT4416" s="12"/>
      <c r="DU4416" s="12"/>
      <c r="DV4416" s="12"/>
    </row>
    <row r="4417" spans="1:126" s="14" customFormat="1" ht="90.75" thickBot="1" x14ac:dyDescent="0.3">
      <c r="A4417" s="12"/>
      <c r="B4417" s="13">
        <f t="shared" si="71"/>
        <v>4408</v>
      </c>
      <c r="C4417" s="9" t="s">
        <v>3814</v>
      </c>
      <c r="D4417" s="6">
        <v>8430</v>
      </c>
      <c r="E4417" s="6" t="s">
        <v>8689</v>
      </c>
      <c r="F4417" s="6" t="s">
        <v>8972</v>
      </c>
      <c r="G4417" s="6" t="s">
        <v>8973</v>
      </c>
      <c r="H4417" s="6" t="s">
        <v>334</v>
      </c>
      <c r="J4417" s="12"/>
      <c r="K4417" s="12"/>
      <c r="L4417" s="12"/>
      <c r="M4417" s="12"/>
      <c r="N4417" s="12"/>
      <c r="O4417" s="12"/>
      <c r="P4417" s="12"/>
      <c r="Q4417" s="12"/>
      <c r="R4417" s="12"/>
      <c r="S4417" s="12"/>
      <c r="T4417" s="12"/>
      <c r="U4417" s="12"/>
      <c r="V4417" s="12"/>
      <c r="W4417" s="12"/>
      <c r="X4417" s="12"/>
      <c r="Y4417" s="12"/>
      <c r="Z4417" s="12"/>
      <c r="AA4417" s="12"/>
      <c r="AB4417" s="12"/>
      <c r="AC4417" s="12"/>
      <c r="AD4417" s="12"/>
      <c r="AE4417" s="12"/>
      <c r="AF4417" s="12"/>
      <c r="AG4417" s="12"/>
      <c r="AH4417" s="12"/>
      <c r="AI4417" s="12"/>
      <c r="AJ4417" s="12"/>
      <c r="AK4417" s="12"/>
      <c r="AL4417" s="12"/>
      <c r="AM4417" s="12"/>
      <c r="AN4417" s="12"/>
      <c r="AO4417" s="12"/>
      <c r="AP4417" s="12"/>
      <c r="AQ4417" s="12"/>
      <c r="AR4417" s="12"/>
      <c r="AS4417" s="12"/>
      <c r="AT4417" s="12"/>
      <c r="AU4417" s="12"/>
      <c r="AV4417" s="12"/>
      <c r="AW4417" s="12"/>
      <c r="AX4417" s="12"/>
      <c r="AY4417" s="12"/>
      <c r="AZ4417" s="12"/>
      <c r="BA4417" s="12"/>
      <c r="BB4417" s="12"/>
      <c r="BC4417" s="12"/>
      <c r="BD4417" s="12"/>
      <c r="BE4417" s="12"/>
      <c r="BF4417" s="12"/>
      <c r="BG4417" s="12"/>
      <c r="BH4417" s="12"/>
      <c r="BI4417" s="12"/>
      <c r="BJ4417" s="12"/>
      <c r="BK4417" s="12"/>
      <c r="BL4417" s="12"/>
      <c r="BM4417" s="12"/>
      <c r="BN4417" s="12"/>
      <c r="BO4417" s="12"/>
      <c r="BP4417" s="12"/>
      <c r="BQ4417" s="12"/>
      <c r="BR4417" s="12"/>
      <c r="BS4417" s="12"/>
      <c r="BT4417" s="12"/>
      <c r="BU4417" s="12"/>
      <c r="BV4417" s="12"/>
      <c r="BW4417" s="12"/>
      <c r="BX4417" s="12"/>
      <c r="BY4417" s="12"/>
      <c r="BZ4417" s="12"/>
      <c r="CA4417" s="12"/>
      <c r="CB4417" s="12"/>
      <c r="CC4417" s="12"/>
      <c r="CD4417" s="12"/>
      <c r="CE4417" s="12"/>
      <c r="CF4417" s="12"/>
      <c r="CG4417" s="12"/>
      <c r="CH4417" s="12"/>
      <c r="CI4417" s="12"/>
      <c r="CJ4417" s="12"/>
      <c r="CK4417" s="12"/>
      <c r="CL4417" s="12"/>
      <c r="CM4417" s="12"/>
      <c r="CN4417" s="12"/>
      <c r="CO4417" s="12"/>
      <c r="CP4417" s="12"/>
      <c r="CQ4417" s="12"/>
      <c r="CR4417" s="12"/>
      <c r="CS4417" s="12"/>
      <c r="CT4417" s="12"/>
      <c r="CU4417" s="12"/>
      <c r="CV4417" s="12"/>
      <c r="CW4417" s="12"/>
      <c r="CX4417" s="12"/>
      <c r="CY4417" s="12"/>
      <c r="CZ4417" s="12"/>
      <c r="DA4417" s="12"/>
      <c r="DB4417" s="12"/>
      <c r="DC4417" s="12"/>
      <c r="DD4417" s="12"/>
      <c r="DE4417" s="12"/>
      <c r="DF4417" s="12"/>
      <c r="DG4417" s="12"/>
      <c r="DH4417" s="12"/>
      <c r="DI4417" s="12"/>
      <c r="DJ4417" s="12"/>
      <c r="DK4417" s="12"/>
      <c r="DL4417" s="12"/>
      <c r="DM4417" s="12"/>
      <c r="DN4417" s="12"/>
      <c r="DO4417" s="12"/>
      <c r="DP4417" s="12"/>
      <c r="DQ4417" s="12"/>
      <c r="DR4417" s="12"/>
      <c r="DS4417" s="12"/>
      <c r="DT4417" s="12"/>
      <c r="DU4417" s="12"/>
      <c r="DV4417" s="12"/>
    </row>
    <row r="4418" spans="1:126" s="14" customFormat="1" ht="90.75" thickBot="1" x14ac:dyDescent="0.3">
      <c r="A4418" s="12"/>
      <c r="B4418" s="13">
        <f t="shared" si="71"/>
        <v>4409</v>
      </c>
      <c r="C4418" s="9" t="s">
        <v>3814</v>
      </c>
      <c r="D4418" s="6">
        <v>8430</v>
      </c>
      <c r="E4418" s="6" t="s">
        <v>8690</v>
      </c>
      <c r="F4418" s="6" t="s">
        <v>8972</v>
      </c>
      <c r="G4418" s="6" t="s">
        <v>8973</v>
      </c>
      <c r="H4418" s="6" t="s">
        <v>334</v>
      </c>
      <c r="J4418" s="12"/>
      <c r="K4418" s="12"/>
      <c r="L4418" s="12"/>
      <c r="M4418" s="12"/>
      <c r="N4418" s="12"/>
      <c r="O4418" s="12"/>
      <c r="P4418" s="12"/>
      <c r="Q4418" s="12"/>
      <c r="R4418" s="12"/>
      <c r="S4418" s="12"/>
      <c r="T4418" s="12"/>
      <c r="U4418" s="12"/>
      <c r="V4418" s="12"/>
      <c r="W4418" s="12"/>
      <c r="X4418" s="12"/>
      <c r="Y4418" s="12"/>
      <c r="Z4418" s="12"/>
      <c r="AA4418" s="12"/>
      <c r="AB4418" s="12"/>
      <c r="AC4418" s="12"/>
      <c r="AD4418" s="12"/>
      <c r="AE4418" s="12"/>
      <c r="AF4418" s="12"/>
      <c r="AG4418" s="12"/>
      <c r="AH4418" s="12"/>
      <c r="AI4418" s="12"/>
      <c r="AJ4418" s="12"/>
      <c r="AK4418" s="12"/>
      <c r="AL4418" s="12"/>
      <c r="AM4418" s="12"/>
      <c r="AN4418" s="12"/>
      <c r="AO4418" s="12"/>
      <c r="AP4418" s="12"/>
      <c r="AQ4418" s="12"/>
      <c r="AR4418" s="12"/>
      <c r="AS4418" s="12"/>
      <c r="AT4418" s="12"/>
      <c r="AU4418" s="12"/>
      <c r="AV4418" s="12"/>
      <c r="AW4418" s="12"/>
      <c r="AX4418" s="12"/>
      <c r="AY4418" s="12"/>
      <c r="AZ4418" s="12"/>
      <c r="BA4418" s="12"/>
      <c r="BB4418" s="12"/>
      <c r="BC4418" s="12"/>
      <c r="BD4418" s="12"/>
      <c r="BE4418" s="12"/>
      <c r="BF4418" s="12"/>
      <c r="BG4418" s="12"/>
      <c r="BH4418" s="12"/>
      <c r="BI4418" s="12"/>
      <c r="BJ4418" s="12"/>
      <c r="BK4418" s="12"/>
      <c r="BL4418" s="12"/>
      <c r="BM4418" s="12"/>
      <c r="BN4418" s="12"/>
      <c r="BO4418" s="12"/>
      <c r="BP4418" s="12"/>
      <c r="BQ4418" s="12"/>
      <c r="BR4418" s="12"/>
      <c r="BS4418" s="12"/>
      <c r="BT4418" s="12"/>
      <c r="BU4418" s="12"/>
      <c r="BV4418" s="12"/>
      <c r="BW4418" s="12"/>
      <c r="BX4418" s="12"/>
      <c r="BY4418" s="12"/>
      <c r="BZ4418" s="12"/>
      <c r="CA4418" s="12"/>
      <c r="CB4418" s="12"/>
      <c r="CC4418" s="12"/>
      <c r="CD4418" s="12"/>
      <c r="CE4418" s="12"/>
      <c r="CF4418" s="12"/>
      <c r="CG4418" s="12"/>
      <c r="CH4418" s="12"/>
      <c r="CI4418" s="12"/>
      <c r="CJ4418" s="12"/>
      <c r="CK4418" s="12"/>
      <c r="CL4418" s="12"/>
      <c r="CM4418" s="12"/>
      <c r="CN4418" s="12"/>
      <c r="CO4418" s="12"/>
      <c r="CP4418" s="12"/>
      <c r="CQ4418" s="12"/>
      <c r="CR4418" s="12"/>
      <c r="CS4418" s="12"/>
      <c r="CT4418" s="12"/>
      <c r="CU4418" s="12"/>
      <c r="CV4418" s="12"/>
      <c r="CW4418" s="12"/>
      <c r="CX4418" s="12"/>
      <c r="CY4418" s="12"/>
      <c r="CZ4418" s="12"/>
      <c r="DA4418" s="12"/>
      <c r="DB4418" s="12"/>
      <c r="DC4418" s="12"/>
      <c r="DD4418" s="12"/>
      <c r="DE4418" s="12"/>
      <c r="DF4418" s="12"/>
      <c r="DG4418" s="12"/>
      <c r="DH4418" s="12"/>
      <c r="DI4418" s="12"/>
      <c r="DJ4418" s="12"/>
      <c r="DK4418" s="12"/>
      <c r="DL4418" s="12"/>
      <c r="DM4418" s="12"/>
      <c r="DN4418" s="12"/>
      <c r="DO4418" s="12"/>
      <c r="DP4418" s="12"/>
      <c r="DQ4418" s="12"/>
      <c r="DR4418" s="12"/>
      <c r="DS4418" s="12"/>
      <c r="DT4418" s="12"/>
      <c r="DU4418" s="12"/>
      <c r="DV4418" s="12"/>
    </row>
    <row r="4419" spans="1:126" s="14" customFormat="1" ht="120.75" thickBot="1" x14ac:dyDescent="0.3">
      <c r="A4419" s="12"/>
      <c r="B4419" s="13">
        <f t="shared" si="71"/>
        <v>4410</v>
      </c>
      <c r="C4419" s="9" t="s">
        <v>3814</v>
      </c>
      <c r="D4419" s="6">
        <v>8704</v>
      </c>
      <c r="E4419" s="6" t="s">
        <v>8691</v>
      </c>
      <c r="F4419" s="6" t="s">
        <v>8974</v>
      </c>
      <c r="G4419" s="6" t="s">
        <v>8975</v>
      </c>
      <c r="H4419" s="6" t="s">
        <v>334</v>
      </c>
      <c r="J4419" s="12"/>
      <c r="K4419" s="12"/>
      <c r="L4419" s="12"/>
      <c r="M4419" s="12"/>
      <c r="N4419" s="12"/>
      <c r="O4419" s="12"/>
      <c r="P4419" s="12"/>
      <c r="Q4419" s="12"/>
      <c r="R4419" s="12"/>
      <c r="S4419" s="12"/>
      <c r="T4419" s="12"/>
      <c r="U4419" s="12"/>
      <c r="V4419" s="12"/>
      <c r="W4419" s="12"/>
      <c r="X4419" s="12"/>
      <c r="Y4419" s="12"/>
      <c r="Z4419" s="12"/>
      <c r="AA4419" s="12"/>
      <c r="AB4419" s="12"/>
      <c r="AC4419" s="12"/>
      <c r="AD4419" s="12"/>
      <c r="AE4419" s="12"/>
      <c r="AF4419" s="12"/>
      <c r="AG4419" s="12"/>
      <c r="AH4419" s="12"/>
      <c r="AI4419" s="12"/>
      <c r="AJ4419" s="12"/>
      <c r="AK4419" s="12"/>
      <c r="AL4419" s="12"/>
      <c r="AM4419" s="12"/>
      <c r="AN4419" s="12"/>
      <c r="AO4419" s="12"/>
      <c r="AP4419" s="12"/>
      <c r="AQ4419" s="12"/>
      <c r="AR4419" s="12"/>
      <c r="AS4419" s="12"/>
      <c r="AT4419" s="12"/>
      <c r="AU4419" s="12"/>
      <c r="AV4419" s="12"/>
      <c r="AW4419" s="12"/>
      <c r="AX4419" s="12"/>
      <c r="AY4419" s="12"/>
      <c r="AZ4419" s="12"/>
      <c r="BA4419" s="12"/>
      <c r="BB4419" s="12"/>
      <c r="BC4419" s="12"/>
      <c r="BD4419" s="12"/>
      <c r="BE4419" s="12"/>
      <c r="BF4419" s="12"/>
      <c r="BG4419" s="12"/>
      <c r="BH4419" s="12"/>
      <c r="BI4419" s="12"/>
      <c r="BJ4419" s="12"/>
      <c r="BK4419" s="12"/>
      <c r="BL4419" s="12"/>
      <c r="BM4419" s="12"/>
      <c r="BN4419" s="12"/>
      <c r="BO4419" s="12"/>
      <c r="BP4419" s="12"/>
      <c r="BQ4419" s="12"/>
      <c r="BR4419" s="12"/>
      <c r="BS4419" s="12"/>
      <c r="BT4419" s="12"/>
      <c r="BU4419" s="12"/>
      <c r="BV4419" s="12"/>
      <c r="BW4419" s="12"/>
      <c r="BX4419" s="12"/>
      <c r="BY4419" s="12"/>
      <c r="BZ4419" s="12"/>
      <c r="CA4419" s="12"/>
      <c r="CB4419" s="12"/>
      <c r="CC4419" s="12"/>
      <c r="CD4419" s="12"/>
      <c r="CE4419" s="12"/>
      <c r="CF4419" s="12"/>
      <c r="CG4419" s="12"/>
      <c r="CH4419" s="12"/>
      <c r="CI4419" s="12"/>
      <c r="CJ4419" s="12"/>
      <c r="CK4419" s="12"/>
      <c r="CL4419" s="12"/>
      <c r="CM4419" s="12"/>
      <c r="CN4419" s="12"/>
      <c r="CO4419" s="12"/>
      <c r="CP4419" s="12"/>
      <c r="CQ4419" s="12"/>
      <c r="CR4419" s="12"/>
      <c r="CS4419" s="12"/>
      <c r="CT4419" s="12"/>
      <c r="CU4419" s="12"/>
      <c r="CV4419" s="12"/>
      <c r="CW4419" s="12"/>
      <c r="CX4419" s="12"/>
      <c r="CY4419" s="12"/>
      <c r="CZ4419" s="12"/>
      <c r="DA4419" s="12"/>
      <c r="DB4419" s="12"/>
      <c r="DC4419" s="12"/>
      <c r="DD4419" s="12"/>
      <c r="DE4419" s="12"/>
      <c r="DF4419" s="12"/>
      <c r="DG4419" s="12"/>
      <c r="DH4419" s="12"/>
      <c r="DI4419" s="12"/>
      <c r="DJ4419" s="12"/>
      <c r="DK4419" s="12"/>
      <c r="DL4419" s="12"/>
      <c r="DM4419" s="12"/>
      <c r="DN4419" s="12"/>
      <c r="DO4419" s="12"/>
      <c r="DP4419" s="12"/>
      <c r="DQ4419" s="12"/>
      <c r="DR4419" s="12"/>
      <c r="DS4419" s="12"/>
      <c r="DT4419" s="12"/>
      <c r="DU4419" s="12"/>
      <c r="DV4419" s="12"/>
    </row>
    <row r="4420" spans="1:126" s="14" customFormat="1" ht="120.75" thickBot="1" x14ac:dyDescent="0.3">
      <c r="A4420" s="12"/>
      <c r="B4420" s="13">
        <f t="shared" si="71"/>
        <v>4411</v>
      </c>
      <c r="C4420" s="9" t="s">
        <v>3814</v>
      </c>
      <c r="D4420" s="6">
        <v>8704</v>
      </c>
      <c r="E4420" s="6" t="s">
        <v>8692</v>
      </c>
      <c r="F4420" s="6" t="s">
        <v>8974</v>
      </c>
      <c r="G4420" s="6" t="s">
        <v>8975</v>
      </c>
      <c r="H4420" s="6" t="s">
        <v>334</v>
      </c>
      <c r="J4420" s="12"/>
      <c r="K4420" s="12"/>
      <c r="L4420" s="12"/>
      <c r="M4420" s="12"/>
      <c r="N4420" s="12"/>
      <c r="O4420" s="12"/>
      <c r="P4420" s="12"/>
      <c r="Q4420" s="12"/>
      <c r="R4420" s="12"/>
      <c r="S4420" s="12"/>
      <c r="T4420" s="12"/>
      <c r="U4420" s="12"/>
      <c r="V4420" s="12"/>
      <c r="W4420" s="12"/>
      <c r="X4420" s="12"/>
      <c r="Y4420" s="12"/>
      <c r="Z4420" s="12"/>
      <c r="AA4420" s="12"/>
      <c r="AB4420" s="12"/>
      <c r="AC4420" s="12"/>
      <c r="AD4420" s="12"/>
      <c r="AE4420" s="12"/>
      <c r="AF4420" s="12"/>
      <c r="AG4420" s="12"/>
      <c r="AH4420" s="12"/>
      <c r="AI4420" s="12"/>
      <c r="AJ4420" s="12"/>
      <c r="AK4420" s="12"/>
      <c r="AL4420" s="12"/>
      <c r="AM4420" s="12"/>
      <c r="AN4420" s="12"/>
      <c r="AO4420" s="12"/>
      <c r="AP4420" s="12"/>
      <c r="AQ4420" s="12"/>
      <c r="AR4420" s="12"/>
      <c r="AS4420" s="12"/>
      <c r="AT4420" s="12"/>
      <c r="AU4420" s="12"/>
      <c r="AV4420" s="12"/>
      <c r="AW4420" s="12"/>
      <c r="AX4420" s="12"/>
      <c r="AY4420" s="12"/>
      <c r="AZ4420" s="12"/>
      <c r="BA4420" s="12"/>
      <c r="BB4420" s="12"/>
      <c r="BC4420" s="12"/>
      <c r="BD4420" s="12"/>
      <c r="BE4420" s="12"/>
      <c r="BF4420" s="12"/>
      <c r="BG4420" s="12"/>
      <c r="BH4420" s="12"/>
      <c r="BI4420" s="12"/>
      <c r="BJ4420" s="12"/>
      <c r="BK4420" s="12"/>
      <c r="BL4420" s="12"/>
      <c r="BM4420" s="12"/>
      <c r="BN4420" s="12"/>
      <c r="BO4420" s="12"/>
      <c r="BP4420" s="12"/>
      <c r="BQ4420" s="12"/>
      <c r="BR4420" s="12"/>
      <c r="BS4420" s="12"/>
      <c r="BT4420" s="12"/>
      <c r="BU4420" s="12"/>
      <c r="BV4420" s="12"/>
      <c r="BW4420" s="12"/>
      <c r="BX4420" s="12"/>
      <c r="BY4420" s="12"/>
      <c r="BZ4420" s="12"/>
      <c r="CA4420" s="12"/>
      <c r="CB4420" s="12"/>
      <c r="CC4420" s="12"/>
      <c r="CD4420" s="12"/>
      <c r="CE4420" s="12"/>
      <c r="CF4420" s="12"/>
      <c r="CG4420" s="12"/>
      <c r="CH4420" s="12"/>
      <c r="CI4420" s="12"/>
      <c r="CJ4420" s="12"/>
      <c r="CK4420" s="12"/>
      <c r="CL4420" s="12"/>
      <c r="CM4420" s="12"/>
      <c r="CN4420" s="12"/>
      <c r="CO4420" s="12"/>
      <c r="CP4420" s="12"/>
      <c r="CQ4420" s="12"/>
      <c r="CR4420" s="12"/>
      <c r="CS4420" s="12"/>
      <c r="CT4420" s="12"/>
      <c r="CU4420" s="12"/>
      <c r="CV4420" s="12"/>
      <c r="CW4420" s="12"/>
      <c r="CX4420" s="12"/>
      <c r="CY4420" s="12"/>
      <c r="CZ4420" s="12"/>
      <c r="DA4420" s="12"/>
      <c r="DB4420" s="12"/>
      <c r="DC4420" s="12"/>
      <c r="DD4420" s="12"/>
      <c r="DE4420" s="12"/>
      <c r="DF4420" s="12"/>
      <c r="DG4420" s="12"/>
      <c r="DH4420" s="12"/>
      <c r="DI4420" s="12"/>
      <c r="DJ4420" s="12"/>
      <c r="DK4420" s="12"/>
      <c r="DL4420" s="12"/>
      <c r="DM4420" s="12"/>
      <c r="DN4420" s="12"/>
      <c r="DO4420" s="12"/>
      <c r="DP4420" s="12"/>
      <c r="DQ4420" s="12"/>
      <c r="DR4420" s="12"/>
      <c r="DS4420" s="12"/>
      <c r="DT4420" s="12"/>
      <c r="DU4420" s="12"/>
      <c r="DV4420" s="12"/>
    </row>
    <row r="4421" spans="1:126" s="14" customFormat="1" ht="120.75" thickBot="1" x14ac:dyDescent="0.3">
      <c r="A4421" s="12"/>
      <c r="B4421" s="13">
        <f t="shared" si="71"/>
        <v>4412</v>
      </c>
      <c r="C4421" s="9" t="s">
        <v>3814</v>
      </c>
      <c r="D4421" s="6">
        <v>8704</v>
      </c>
      <c r="E4421" s="6" t="s">
        <v>8693</v>
      </c>
      <c r="F4421" s="6" t="s">
        <v>8974</v>
      </c>
      <c r="G4421" s="6" t="s">
        <v>8975</v>
      </c>
      <c r="H4421" s="6" t="s">
        <v>334</v>
      </c>
      <c r="J4421" s="12"/>
      <c r="K4421" s="12"/>
      <c r="L4421" s="12"/>
      <c r="M4421" s="12"/>
      <c r="N4421" s="12"/>
      <c r="O4421" s="12"/>
      <c r="P4421" s="12"/>
      <c r="Q4421" s="12"/>
      <c r="R4421" s="12"/>
      <c r="S4421" s="12"/>
      <c r="T4421" s="12"/>
      <c r="U4421" s="12"/>
      <c r="V4421" s="12"/>
      <c r="W4421" s="12"/>
      <c r="X4421" s="12"/>
      <c r="Y4421" s="12"/>
      <c r="Z4421" s="12"/>
      <c r="AA4421" s="12"/>
      <c r="AB4421" s="12"/>
      <c r="AC4421" s="12"/>
      <c r="AD4421" s="12"/>
      <c r="AE4421" s="12"/>
      <c r="AF4421" s="12"/>
      <c r="AG4421" s="12"/>
      <c r="AH4421" s="12"/>
      <c r="AI4421" s="12"/>
      <c r="AJ4421" s="12"/>
      <c r="AK4421" s="12"/>
      <c r="AL4421" s="12"/>
      <c r="AM4421" s="12"/>
      <c r="AN4421" s="12"/>
      <c r="AO4421" s="12"/>
      <c r="AP4421" s="12"/>
      <c r="AQ4421" s="12"/>
      <c r="AR4421" s="12"/>
      <c r="AS4421" s="12"/>
      <c r="AT4421" s="12"/>
      <c r="AU4421" s="12"/>
      <c r="AV4421" s="12"/>
      <c r="AW4421" s="12"/>
      <c r="AX4421" s="12"/>
      <c r="AY4421" s="12"/>
      <c r="AZ4421" s="12"/>
      <c r="BA4421" s="12"/>
      <c r="BB4421" s="12"/>
      <c r="BC4421" s="12"/>
      <c r="BD4421" s="12"/>
      <c r="BE4421" s="12"/>
      <c r="BF4421" s="12"/>
      <c r="BG4421" s="12"/>
      <c r="BH4421" s="12"/>
      <c r="BI4421" s="12"/>
      <c r="BJ4421" s="12"/>
      <c r="BK4421" s="12"/>
      <c r="BL4421" s="12"/>
      <c r="BM4421" s="12"/>
      <c r="BN4421" s="12"/>
      <c r="BO4421" s="12"/>
      <c r="BP4421" s="12"/>
      <c r="BQ4421" s="12"/>
      <c r="BR4421" s="12"/>
      <c r="BS4421" s="12"/>
      <c r="BT4421" s="12"/>
      <c r="BU4421" s="12"/>
      <c r="BV4421" s="12"/>
      <c r="BW4421" s="12"/>
      <c r="BX4421" s="12"/>
      <c r="BY4421" s="12"/>
      <c r="BZ4421" s="12"/>
      <c r="CA4421" s="12"/>
      <c r="CB4421" s="12"/>
      <c r="CC4421" s="12"/>
      <c r="CD4421" s="12"/>
      <c r="CE4421" s="12"/>
      <c r="CF4421" s="12"/>
      <c r="CG4421" s="12"/>
      <c r="CH4421" s="12"/>
      <c r="CI4421" s="12"/>
      <c r="CJ4421" s="12"/>
      <c r="CK4421" s="12"/>
      <c r="CL4421" s="12"/>
      <c r="CM4421" s="12"/>
      <c r="CN4421" s="12"/>
      <c r="CO4421" s="12"/>
      <c r="CP4421" s="12"/>
      <c r="CQ4421" s="12"/>
      <c r="CR4421" s="12"/>
      <c r="CS4421" s="12"/>
      <c r="CT4421" s="12"/>
      <c r="CU4421" s="12"/>
      <c r="CV4421" s="12"/>
      <c r="CW4421" s="12"/>
      <c r="CX4421" s="12"/>
      <c r="CY4421" s="12"/>
      <c r="CZ4421" s="12"/>
      <c r="DA4421" s="12"/>
      <c r="DB4421" s="12"/>
      <c r="DC4421" s="12"/>
      <c r="DD4421" s="12"/>
      <c r="DE4421" s="12"/>
      <c r="DF4421" s="12"/>
      <c r="DG4421" s="12"/>
      <c r="DH4421" s="12"/>
      <c r="DI4421" s="12"/>
      <c r="DJ4421" s="12"/>
      <c r="DK4421" s="12"/>
      <c r="DL4421" s="12"/>
      <c r="DM4421" s="12"/>
      <c r="DN4421" s="12"/>
      <c r="DO4421" s="12"/>
      <c r="DP4421" s="12"/>
      <c r="DQ4421" s="12"/>
      <c r="DR4421" s="12"/>
      <c r="DS4421" s="12"/>
      <c r="DT4421" s="12"/>
      <c r="DU4421" s="12"/>
      <c r="DV4421" s="12"/>
    </row>
    <row r="4422" spans="1:126" s="14" customFormat="1" ht="120.75" thickBot="1" x14ac:dyDescent="0.3">
      <c r="A4422" s="12"/>
      <c r="B4422" s="13">
        <f t="shared" si="71"/>
        <v>4413</v>
      </c>
      <c r="C4422" s="9" t="s">
        <v>3814</v>
      </c>
      <c r="D4422" s="6">
        <v>8704</v>
      </c>
      <c r="E4422" s="6" t="s">
        <v>8694</v>
      </c>
      <c r="F4422" s="6" t="s">
        <v>8974</v>
      </c>
      <c r="G4422" s="6" t="s">
        <v>8975</v>
      </c>
      <c r="H4422" s="6" t="s">
        <v>334</v>
      </c>
      <c r="J4422" s="12"/>
      <c r="K4422" s="12"/>
      <c r="L4422" s="12"/>
      <c r="M4422" s="12"/>
      <c r="N4422" s="12"/>
      <c r="O4422" s="12"/>
      <c r="P4422" s="12"/>
      <c r="Q4422" s="12"/>
      <c r="R4422" s="12"/>
      <c r="S4422" s="12"/>
      <c r="T4422" s="12"/>
      <c r="U4422" s="12"/>
      <c r="V4422" s="12"/>
      <c r="W4422" s="12"/>
      <c r="X4422" s="12"/>
      <c r="Y4422" s="12"/>
      <c r="Z4422" s="12"/>
      <c r="AA4422" s="12"/>
      <c r="AB4422" s="12"/>
      <c r="AC4422" s="12"/>
      <c r="AD4422" s="12"/>
      <c r="AE4422" s="12"/>
      <c r="AF4422" s="12"/>
      <c r="AG4422" s="12"/>
      <c r="AH4422" s="12"/>
      <c r="AI4422" s="12"/>
      <c r="AJ4422" s="12"/>
      <c r="AK4422" s="12"/>
      <c r="AL4422" s="12"/>
      <c r="AM4422" s="12"/>
      <c r="AN4422" s="12"/>
      <c r="AO4422" s="12"/>
      <c r="AP4422" s="12"/>
      <c r="AQ4422" s="12"/>
      <c r="AR4422" s="12"/>
      <c r="AS4422" s="12"/>
      <c r="AT4422" s="12"/>
      <c r="AU4422" s="12"/>
      <c r="AV4422" s="12"/>
      <c r="AW4422" s="12"/>
      <c r="AX4422" s="12"/>
      <c r="AY4422" s="12"/>
      <c r="AZ4422" s="12"/>
      <c r="BA4422" s="12"/>
      <c r="BB4422" s="12"/>
      <c r="BC4422" s="12"/>
      <c r="BD4422" s="12"/>
      <c r="BE4422" s="12"/>
      <c r="BF4422" s="12"/>
      <c r="BG4422" s="12"/>
      <c r="BH4422" s="12"/>
      <c r="BI4422" s="12"/>
      <c r="BJ4422" s="12"/>
      <c r="BK4422" s="12"/>
      <c r="BL4422" s="12"/>
      <c r="BM4422" s="12"/>
      <c r="BN4422" s="12"/>
      <c r="BO4422" s="12"/>
      <c r="BP4422" s="12"/>
      <c r="BQ4422" s="12"/>
      <c r="BR4422" s="12"/>
      <c r="BS4422" s="12"/>
      <c r="BT4422" s="12"/>
      <c r="BU4422" s="12"/>
      <c r="BV4422" s="12"/>
      <c r="BW4422" s="12"/>
      <c r="BX4422" s="12"/>
      <c r="BY4422" s="12"/>
      <c r="BZ4422" s="12"/>
      <c r="CA4422" s="12"/>
      <c r="CB4422" s="12"/>
      <c r="CC4422" s="12"/>
      <c r="CD4422" s="12"/>
      <c r="CE4422" s="12"/>
      <c r="CF4422" s="12"/>
      <c r="CG4422" s="12"/>
      <c r="CH4422" s="12"/>
      <c r="CI4422" s="12"/>
      <c r="CJ4422" s="12"/>
      <c r="CK4422" s="12"/>
      <c r="CL4422" s="12"/>
      <c r="CM4422" s="12"/>
      <c r="CN4422" s="12"/>
      <c r="CO4422" s="12"/>
      <c r="CP4422" s="12"/>
      <c r="CQ4422" s="12"/>
      <c r="CR4422" s="12"/>
      <c r="CS4422" s="12"/>
      <c r="CT4422" s="12"/>
      <c r="CU4422" s="12"/>
      <c r="CV4422" s="12"/>
      <c r="CW4422" s="12"/>
      <c r="CX4422" s="12"/>
      <c r="CY4422" s="12"/>
      <c r="CZ4422" s="12"/>
      <c r="DA4422" s="12"/>
      <c r="DB4422" s="12"/>
      <c r="DC4422" s="12"/>
      <c r="DD4422" s="12"/>
      <c r="DE4422" s="12"/>
      <c r="DF4422" s="12"/>
      <c r="DG4422" s="12"/>
      <c r="DH4422" s="12"/>
      <c r="DI4422" s="12"/>
      <c r="DJ4422" s="12"/>
      <c r="DK4422" s="12"/>
      <c r="DL4422" s="12"/>
      <c r="DM4422" s="12"/>
      <c r="DN4422" s="12"/>
      <c r="DO4422" s="12"/>
      <c r="DP4422" s="12"/>
      <c r="DQ4422" s="12"/>
      <c r="DR4422" s="12"/>
      <c r="DS4422" s="12"/>
      <c r="DT4422" s="12"/>
      <c r="DU4422" s="12"/>
      <c r="DV4422" s="12"/>
    </row>
    <row r="4423" spans="1:126" s="14" customFormat="1" ht="120.75" thickBot="1" x14ac:dyDescent="0.3">
      <c r="A4423" s="12"/>
      <c r="B4423" s="13">
        <f t="shared" si="71"/>
        <v>4414</v>
      </c>
      <c r="C4423" s="9" t="s">
        <v>3814</v>
      </c>
      <c r="D4423" s="6">
        <v>8704</v>
      </c>
      <c r="E4423" s="6" t="s">
        <v>8695</v>
      </c>
      <c r="F4423" s="6" t="s">
        <v>8974</v>
      </c>
      <c r="G4423" s="6" t="s">
        <v>8975</v>
      </c>
      <c r="H4423" s="6" t="s">
        <v>334</v>
      </c>
      <c r="J4423" s="12"/>
      <c r="K4423" s="12"/>
      <c r="L4423" s="12"/>
      <c r="M4423" s="12"/>
      <c r="N4423" s="12"/>
      <c r="O4423" s="12"/>
      <c r="P4423" s="12"/>
      <c r="Q4423" s="12"/>
      <c r="R4423" s="12"/>
      <c r="S4423" s="12"/>
      <c r="T4423" s="12"/>
      <c r="U4423" s="12"/>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2"/>
      <c r="AY4423" s="12"/>
      <c r="AZ4423" s="12"/>
      <c r="BA4423" s="12"/>
      <c r="BB4423" s="12"/>
      <c r="BC4423" s="12"/>
      <c r="BD4423" s="12"/>
      <c r="BE4423" s="12"/>
      <c r="BF4423" s="12"/>
      <c r="BG4423" s="12"/>
      <c r="BH4423" s="12"/>
      <c r="BI4423" s="12"/>
      <c r="BJ4423" s="12"/>
      <c r="BK4423" s="12"/>
      <c r="BL4423" s="12"/>
      <c r="BM4423" s="12"/>
      <c r="BN4423" s="12"/>
      <c r="BO4423" s="12"/>
      <c r="BP4423" s="12"/>
      <c r="BQ4423" s="12"/>
      <c r="BR4423" s="12"/>
      <c r="BS4423" s="12"/>
      <c r="BT4423" s="12"/>
      <c r="BU4423" s="12"/>
      <c r="BV4423" s="12"/>
      <c r="BW4423" s="12"/>
      <c r="BX4423" s="12"/>
      <c r="BY4423" s="12"/>
      <c r="BZ4423" s="12"/>
      <c r="CA4423" s="12"/>
      <c r="CB4423" s="12"/>
      <c r="CC4423" s="12"/>
      <c r="CD4423" s="12"/>
      <c r="CE4423" s="12"/>
      <c r="CF4423" s="12"/>
      <c r="CG4423" s="12"/>
      <c r="CH4423" s="12"/>
      <c r="CI4423" s="12"/>
      <c r="CJ4423" s="12"/>
      <c r="CK4423" s="12"/>
      <c r="CL4423" s="12"/>
      <c r="CM4423" s="12"/>
      <c r="CN4423" s="12"/>
      <c r="CO4423" s="12"/>
      <c r="CP4423" s="12"/>
      <c r="CQ4423" s="12"/>
      <c r="CR4423" s="12"/>
      <c r="CS4423" s="12"/>
      <c r="CT4423" s="12"/>
      <c r="CU4423" s="12"/>
      <c r="CV4423" s="12"/>
      <c r="CW4423" s="12"/>
      <c r="CX4423" s="12"/>
      <c r="CY4423" s="12"/>
      <c r="CZ4423" s="12"/>
      <c r="DA4423" s="12"/>
      <c r="DB4423" s="12"/>
      <c r="DC4423" s="12"/>
      <c r="DD4423" s="12"/>
      <c r="DE4423" s="12"/>
      <c r="DF4423" s="12"/>
      <c r="DG4423" s="12"/>
      <c r="DH4423" s="12"/>
      <c r="DI4423" s="12"/>
      <c r="DJ4423" s="12"/>
      <c r="DK4423" s="12"/>
      <c r="DL4423" s="12"/>
      <c r="DM4423" s="12"/>
      <c r="DN4423" s="12"/>
      <c r="DO4423" s="12"/>
      <c r="DP4423" s="12"/>
      <c r="DQ4423" s="12"/>
      <c r="DR4423" s="12"/>
      <c r="DS4423" s="12"/>
      <c r="DT4423" s="12"/>
      <c r="DU4423" s="12"/>
      <c r="DV4423" s="12"/>
    </row>
    <row r="4424" spans="1:126" s="14" customFormat="1" ht="120.75" thickBot="1" x14ac:dyDescent="0.3">
      <c r="A4424" s="12"/>
      <c r="B4424" s="13">
        <f t="shared" si="71"/>
        <v>4415</v>
      </c>
      <c r="C4424" s="9" t="s">
        <v>3814</v>
      </c>
      <c r="D4424" s="6">
        <v>8704</v>
      </c>
      <c r="E4424" s="6" t="s">
        <v>8696</v>
      </c>
      <c r="F4424" s="6" t="s">
        <v>8974</v>
      </c>
      <c r="G4424" s="6" t="s">
        <v>8975</v>
      </c>
      <c r="H4424" s="6" t="s">
        <v>334</v>
      </c>
      <c r="J4424" s="12"/>
      <c r="K4424" s="12"/>
      <c r="L4424" s="12"/>
      <c r="M4424" s="12"/>
      <c r="N4424" s="12"/>
      <c r="O4424" s="12"/>
      <c r="P4424" s="12"/>
      <c r="Q4424" s="12"/>
      <c r="R4424" s="12"/>
      <c r="S4424" s="12"/>
      <c r="T4424" s="12"/>
      <c r="U4424" s="12"/>
      <c r="V4424" s="12"/>
      <c r="W4424" s="12"/>
      <c r="X4424" s="12"/>
      <c r="Y4424" s="12"/>
      <c r="Z4424" s="12"/>
      <c r="AA4424" s="12"/>
      <c r="AB4424" s="12"/>
      <c r="AC4424" s="12"/>
      <c r="AD4424" s="12"/>
      <c r="AE4424" s="12"/>
      <c r="AF4424" s="12"/>
      <c r="AG4424" s="12"/>
      <c r="AH4424" s="12"/>
      <c r="AI4424" s="12"/>
      <c r="AJ4424" s="12"/>
      <c r="AK4424" s="12"/>
      <c r="AL4424" s="12"/>
      <c r="AM4424" s="12"/>
      <c r="AN4424" s="12"/>
      <c r="AO4424" s="12"/>
      <c r="AP4424" s="12"/>
      <c r="AQ4424" s="12"/>
      <c r="AR4424" s="12"/>
      <c r="AS4424" s="12"/>
      <c r="AT4424" s="12"/>
      <c r="AU4424" s="12"/>
      <c r="AV4424" s="12"/>
      <c r="AW4424" s="12"/>
      <c r="AX4424" s="12"/>
      <c r="AY4424" s="12"/>
      <c r="AZ4424" s="12"/>
      <c r="BA4424" s="12"/>
      <c r="BB4424" s="12"/>
      <c r="BC4424" s="12"/>
      <c r="BD4424" s="12"/>
      <c r="BE4424" s="12"/>
      <c r="BF4424" s="12"/>
      <c r="BG4424" s="12"/>
      <c r="BH4424" s="12"/>
      <c r="BI4424" s="12"/>
      <c r="BJ4424" s="12"/>
      <c r="BK4424" s="12"/>
      <c r="BL4424" s="12"/>
      <c r="BM4424" s="12"/>
      <c r="BN4424" s="12"/>
      <c r="BO4424" s="12"/>
      <c r="BP4424" s="12"/>
      <c r="BQ4424" s="12"/>
      <c r="BR4424" s="12"/>
      <c r="BS4424" s="12"/>
      <c r="BT4424" s="12"/>
      <c r="BU4424" s="12"/>
      <c r="BV4424" s="12"/>
      <c r="BW4424" s="12"/>
      <c r="BX4424" s="12"/>
      <c r="BY4424" s="12"/>
      <c r="BZ4424" s="12"/>
      <c r="CA4424" s="12"/>
      <c r="CB4424" s="12"/>
      <c r="CC4424" s="12"/>
      <c r="CD4424" s="12"/>
      <c r="CE4424" s="12"/>
      <c r="CF4424" s="12"/>
      <c r="CG4424" s="12"/>
      <c r="CH4424" s="12"/>
      <c r="CI4424" s="12"/>
      <c r="CJ4424" s="12"/>
      <c r="CK4424" s="12"/>
      <c r="CL4424" s="12"/>
      <c r="CM4424" s="12"/>
      <c r="CN4424" s="12"/>
      <c r="CO4424" s="12"/>
      <c r="CP4424" s="12"/>
      <c r="CQ4424" s="12"/>
      <c r="CR4424" s="12"/>
      <c r="CS4424" s="12"/>
      <c r="CT4424" s="12"/>
      <c r="CU4424" s="12"/>
      <c r="CV4424" s="12"/>
      <c r="CW4424" s="12"/>
      <c r="CX4424" s="12"/>
      <c r="CY4424" s="12"/>
      <c r="CZ4424" s="12"/>
      <c r="DA4424" s="12"/>
      <c r="DB4424" s="12"/>
      <c r="DC4424" s="12"/>
      <c r="DD4424" s="12"/>
      <c r="DE4424" s="12"/>
      <c r="DF4424" s="12"/>
      <c r="DG4424" s="12"/>
      <c r="DH4424" s="12"/>
      <c r="DI4424" s="12"/>
      <c r="DJ4424" s="12"/>
      <c r="DK4424" s="12"/>
      <c r="DL4424" s="12"/>
      <c r="DM4424" s="12"/>
      <c r="DN4424" s="12"/>
      <c r="DO4424" s="12"/>
      <c r="DP4424" s="12"/>
      <c r="DQ4424" s="12"/>
      <c r="DR4424" s="12"/>
      <c r="DS4424" s="12"/>
      <c r="DT4424" s="12"/>
      <c r="DU4424" s="12"/>
      <c r="DV4424" s="12"/>
    </row>
    <row r="4425" spans="1:126" s="14" customFormat="1" ht="120.75" thickBot="1" x14ac:dyDescent="0.3">
      <c r="A4425" s="12"/>
      <c r="B4425" s="13">
        <f t="shared" si="71"/>
        <v>4416</v>
      </c>
      <c r="C4425" s="9" t="s">
        <v>3814</v>
      </c>
      <c r="D4425" s="6">
        <v>8430</v>
      </c>
      <c r="E4425" s="6" t="s">
        <v>8697</v>
      </c>
      <c r="F4425" s="6" t="s">
        <v>8974</v>
      </c>
      <c r="G4425" s="6" t="s">
        <v>8975</v>
      </c>
      <c r="H4425" s="6" t="s">
        <v>334</v>
      </c>
      <c r="J4425" s="12"/>
      <c r="K4425" s="12"/>
      <c r="L4425" s="12"/>
      <c r="M4425" s="12"/>
      <c r="N4425" s="12"/>
      <c r="O4425" s="12"/>
      <c r="P4425" s="12"/>
      <c r="Q4425" s="12"/>
      <c r="R4425" s="12"/>
      <c r="S4425" s="12"/>
      <c r="T4425" s="12"/>
      <c r="U4425" s="12"/>
      <c r="V4425" s="12"/>
      <c r="W4425" s="12"/>
      <c r="X4425" s="12"/>
      <c r="Y4425" s="12"/>
      <c r="Z4425" s="12"/>
      <c r="AA4425" s="12"/>
      <c r="AB4425" s="12"/>
      <c r="AC4425" s="12"/>
      <c r="AD4425" s="12"/>
      <c r="AE4425" s="12"/>
      <c r="AF4425" s="12"/>
      <c r="AG4425" s="12"/>
      <c r="AH4425" s="12"/>
      <c r="AI4425" s="12"/>
      <c r="AJ4425" s="12"/>
      <c r="AK4425" s="12"/>
      <c r="AL4425" s="12"/>
      <c r="AM4425" s="12"/>
      <c r="AN4425" s="12"/>
      <c r="AO4425" s="12"/>
      <c r="AP4425" s="12"/>
      <c r="AQ4425" s="12"/>
      <c r="AR4425" s="12"/>
      <c r="AS4425" s="12"/>
      <c r="AT4425" s="12"/>
      <c r="AU4425" s="12"/>
      <c r="AV4425" s="12"/>
      <c r="AW4425" s="12"/>
      <c r="AX4425" s="12"/>
      <c r="AY4425" s="12"/>
      <c r="AZ4425" s="12"/>
      <c r="BA4425" s="12"/>
      <c r="BB4425" s="12"/>
      <c r="BC4425" s="12"/>
      <c r="BD4425" s="12"/>
      <c r="BE4425" s="12"/>
      <c r="BF4425" s="12"/>
      <c r="BG4425" s="12"/>
      <c r="BH4425" s="12"/>
      <c r="BI4425" s="12"/>
      <c r="BJ4425" s="12"/>
      <c r="BK4425" s="12"/>
      <c r="BL4425" s="12"/>
      <c r="BM4425" s="12"/>
      <c r="BN4425" s="12"/>
      <c r="BO4425" s="12"/>
      <c r="BP4425" s="12"/>
      <c r="BQ4425" s="12"/>
      <c r="BR4425" s="12"/>
      <c r="BS4425" s="12"/>
      <c r="BT4425" s="12"/>
      <c r="BU4425" s="12"/>
      <c r="BV4425" s="12"/>
      <c r="BW4425" s="12"/>
      <c r="BX4425" s="12"/>
      <c r="BY4425" s="12"/>
      <c r="BZ4425" s="12"/>
      <c r="CA4425" s="12"/>
      <c r="CB4425" s="12"/>
      <c r="CC4425" s="12"/>
      <c r="CD4425" s="12"/>
      <c r="CE4425" s="12"/>
      <c r="CF4425" s="12"/>
      <c r="CG4425" s="12"/>
      <c r="CH4425" s="12"/>
      <c r="CI4425" s="12"/>
      <c r="CJ4425" s="12"/>
      <c r="CK4425" s="12"/>
      <c r="CL4425" s="12"/>
      <c r="CM4425" s="12"/>
      <c r="CN4425" s="12"/>
      <c r="CO4425" s="12"/>
      <c r="CP4425" s="12"/>
      <c r="CQ4425" s="12"/>
      <c r="CR4425" s="12"/>
      <c r="CS4425" s="12"/>
      <c r="CT4425" s="12"/>
      <c r="CU4425" s="12"/>
      <c r="CV4425" s="12"/>
      <c r="CW4425" s="12"/>
      <c r="CX4425" s="12"/>
      <c r="CY4425" s="12"/>
      <c r="CZ4425" s="12"/>
      <c r="DA4425" s="12"/>
      <c r="DB4425" s="12"/>
      <c r="DC4425" s="12"/>
      <c r="DD4425" s="12"/>
      <c r="DE4425" s="12"/>
      <c r="DF4425" s="12"/>
      <c r="DG4425" s="12"/>
      <c r="DH4425" s="12"/>
      <c r="DI4425" s="12"/>
      <c r="DJ4425" s="12"/>
      <c r="DK4425" s="12"/>
      <c r="DL4425" s="12"/>
      <c r="DM4425" s="12"/>
      <c r="DN4425" s="12"/>
      <c r="DO4425" s="12"/>
      <c r="DP4425" s="12"/>
      <c r="DQ4425" s="12"/>
      <c r="DR4425" s="12"/>
      <c r="DS4425" s="12"/>
      <c r="DT4425" s="12"/>
      <c r="DU4425" s="12"/>
      <c r="DV4425" s="12"/>
    </row>
    <row r="4426" spans="1:126" s="14" customFormat="1" ht="120.75" thickBot="1" x14ac:dyDescent="0.3">
      <c r="A4426" s="12"/>
      <c r="B4426" s="13">
        <f t="shared" ref="B4426:B4489" si="72">B4425+1</f>
        <v>4417</v>
      </c>
      <c r="C4426" s="9" t="s">
        <v>3814</v>
      </c>
      <c r="D4426" s="6">
        <v>8705</v>
      </c>
      <c r="E4426" s="6" t="s">
        <v>8698</v>
      </c>
      <c r="F4426" s="6" t="s">
        <v>8974</v>
      </c>
      <c r="G4426" s="6" t="s">
        <v>8975</v>
      </c>
      <c r="H4426" s="6" t="s">
        <v>334</v>
      </c>
      <c r="J4426" s="12"/>
      <c r="K4426" s="12"/>
      <c r="L4426" s="12"/>
      <c r="M4426" s="12"/>
      <c r="N4426" s="12"/>
      <c r="O4426" s="12"/>
      <c r="P4426" s="12"/>
      <c r="Q4426" s="12"/>
      <c r="R4426" s="12"/>
      <c r="S4426" s="12"/>
      <c r="T4426" s="12"/>
      <c r="U4426" s="12"/>
      <c r="V4426" s="12"/>
      <c r="W4426" s="12"/>
      <c r="X4426" s="12"/>
      <c r="Y4426" s="12"/>
      <c r="Z4426" s="12"/>
      <c r="AA4426" s="12"/>
      <c r="AB4426" s="12"/>
      <c r="AC4426" s="12"/>
      <c r="AD4426" s="12"/>
      <c r="AE4426" s="12"/>
      <c r="AF4426" s="12"/>
      <c r="AG4426" s="12"/>
      <c r="AH4426" s="12"/>
      <c r="AI4426" s="12"/>
      <c r="AJ4426" s="12"/>
      <c r="AK4426" s="12"/>
      <c r="AL4426" s="12"/>
      <c r="AM4426" s="12"/>
      <c r="AN4426" s="12"/>
      <c r="AO4426" s="12"/>
      <c r="AP4426" s="12"/>
      <c r="AQ4426" s="12"/>
      <c r="AR4426" s="12"/>
      <c r="AS4426" s="12"/>
      <c r="AT4426" s="12"/>
      <c r="AU4426" s="12"/>
      <c r="AV4426" s="12"/>
      <c r="AW4426" s="12"/>
      <c r="AX4426" s="12"/>
      <c r="AY4426" s="12"/>
      <c r="AZ4426" s="12"/>
      <c r="BA4426" s="12"/>
      <c r="BB4426" s="12"/>
      <c r="BC4426" s="12"/>
      <c r="BD4426" s="12"/>
      <c r="BE4426" s="12"/>
      <c r="BF4426" s="12"/>
      <c r="BG4426" s="12"/>
      <c r="BH4426" s="12"/>
      <c r="BI4426" s="12"/>
      <c r="BJ4426" s="12"/>
      <c r="BK4426" s="12"/>
      <c r="BL4426" s="12"/>
      <c r="BM4426" s="12"/>
      <c r="BN4426" s="12"/>
      <c r="BO4426" s="12"/>
      <c r="BP4426" s="12"/>
      <c r="BQ4426" s="12"/>
      <c r="BR4426" s="12"/>
      <c r="BS4426" s="12"/>
      <c r="BT4426" s="12"/>
      <c r="BU4426" s="12"/>
      <c r="BV4426" s="12"/>
      <c r="BW4426" s="12"/>
      <c r="BX4426" s="12"/>
      <c r="BY4426" s="12"/>
      <c r="BZ4426" s="12"/>
      <c r="CA4426" s="12"/>
      <c r="CB4426" s="12"/>
      <c r="CC4426" s="12"/>
      <c r="CD4426" s="12"/>
      <c r="CE4426" s="12"/>
      <c r="CF4426" s="12"/>
      <c r="CG4426" s="12"/>
      <c r="CH4426" s="12"/>
      <c r="CI4426" s="12"/>
      <c r="CJ4426" s="12"/>
      <c r="CK4426" s="12"/>
      <c r="CL4426" s="12"/>
      <c r="CM4426" s="12"/>
      <c r="CN4426" s="12"/>
      <c r="CO4426" s="12"/>
      <c r="CP4426" s="12"/>
      <c r="CQ4426" s="12"/>
      <c r="CR4426" s="12"/>
      <c r="CS4426" s="12"/>
      <c r="CT4426" s="12"/>
      <c r="CU4426" s="12"/>
      <c r="CV4426" s="12"/>
      <c r="CW4426" s="12"/>
      <c r="CX4426" s="12"/>
      <c r="CY4426" s="12"/>
      <c r="CZ4426" s="12"/>
      <c r="DA4426" s="12"/>
      <c r="DB4426" s="12"/>
      <c r="DC4426" s="12"/>
      <c r="DD4426" s="12"/>
      <c r="DE4426" s="12"/>
      <c r="DF4426" s="12"/>
      <c r="DG4426" s="12"/>
      <c r="DH4426" s="12"/>
      <c r="DI4426" s="12"/>
      <c r="DJ4426" s="12"/>
      <c r="DK4426" s="12"/>
      <c r="DL4426" s="12"/>
      <c r="DM4426" s="12"/>
      <c r="DN4426" s="12"/>
      <c r="DO4426" s="12"/>
      <c r="DP4426" s="12"/>
      <c r="DQ4426" s="12"/>
      <c r="DR4426" s="12"/>
      <c r="DS4426" s="12"/>
      <c r="DT4426" s="12"/>
      <c r="DU4426" s="12"/>
      <c r="DV4426" s="12"/>
    </row>
    <row r="4427" spans="1:126" s="14" customFormat="1" ht="120.75" thickBot="1" x14ac:dyDescent="0.3">
      <c r="A4427" s="12"/>
      <c r="B4427" s="13">
        <f t="shared" si="72"/>
        <v>4418</v>
      </c>
      <c r="C4427" s="9" t="s">
        <v>3814</v>
      </c>
      <c r="D4427" s="6">
        <v>8429</v>
      </c>
      <c r="E4427" s="6" t="s">
        <v>8749</v>
      </c>
      <c r="F4427" s="6" t="s">
        <v>8976</v>
      </c>
      <c r="G4427" s="6" t="s">
        <v>10872</v>
      </c>
      <c r="H4427" s="6" t="s">
        <v>334</v>
      </c>
      <c r="J4427" s="12"/>
      <c r="K4427" s="12"/>
      <c r="L4427" s="12"/>
      <c r="M4427" s="12"/>
      <c r="N4427" s="12"/>
      <c r="O4427" s="12"/>
      <c r="P4427" s="12"/>
      <c r="Q4427" s="12"/>
      <c r="R4427" s="12"/>
      <c r="S4427" s="12"/>
      <c r="T4427" s="12"/>
      <c r="U4427" s="12"/>
      <c r="V4427" s="12"/>
      <c r="W4427" s="12"/>
      <c r="X4427" s="12"/>
      <c r="Y4427" s="12"/>
      <c r="Z4427" s="12"/>
      <c r="AA4427" s="12"/>
      <c r="AB4427" s="12"/>
      <c r="AC4427" s="12"/>
      <c r="AD4427" s="12"/>
      <c r="AE4427" s="12"/>
      <c r="AF4427" s="12"/>
      <c r="AG4427" s="12"/>
      <c r="AH4427" s="12"/>
      <c r="AI4427" s="12"/>
      <c r="AJ4427" s="12"/>
      <c r="AK4427" s="12"/>
      <c r="AL4427" s="12"/>
      <c r="AM4427" s="12"/>
      <c r="AN4427" s="12"/>
      <c r="AO4427" s="12"/>
      <c r="AP4427" s="12"/>
      <c r="AQ4427" s="12"/>
      <c r="AR4427" s="12"/>
      <c r="AS4427" s="12"/>
      <c r="AT4427" s="12"/>
      <c r="AU4427" s="12"/>
      <c r="AV4427" s="12"/>
      <c r="AW4427" s="12"/>
      <c r="AX4427" s="12"/>
      <c r="AY4427" s="12"/>
      <c r="AZ4427" s="12"/>
      <c r="BA4427" s="12"/>
      <c r="BB4427" s="12"/>
      <c r="BC4427" s="12"/>
      <c r="BD4427" s="12"/>
      <c r="BE4427" s="12"/>
      <c r="BF4427" s="12"/>
      <c r="BG4427" s="12"/>
      <c r="BH4427" s="12"/>
      <c r="BI4427" s="12"/>
      <c r="BJ4427" s="12"/>
      <c r="BK4427" s="12"/>
      <c r="BL4427" s="12"/>
      <c r="BM4427" s="12"/>
      <c r="BN4427" s="12"/>
      <c r="BO4427" s="12"/>
      <c r="BP4427" s="12"/>
      <c r="BQ4427" s="12"/>
      <c r="BR4427" s="12"/>
      <c r="BS4427" s="12"/>
      <c r="BT4427" s="12"/>
      <c r="BU4427" s="12"/>
      <c r="BV4427" s="12"/>
      <c r="BW4427" s="12"/>
      <c r="BX4427" s="12"/>
      <c r="BY4427" s="12"/>
      <c r="BZ4427" s="12"/>
      <c r="CA4427" s="12"/>
      <c r="CB4427" s="12"/>
      <c r="CC4427" s="12"/>
      <c r="CD4427" s="12"/>
      <c r="CE4427" s="12"/>
      <c r="CF4427" s="12"/>
      <c r="CG4427" s="12"/>
      <c r="CH4427" s="12"/>
      <c r="CI4427" s="12"/>
      <c r="CJ4427" s="12"/>
      <c r="CK4427" s="12"/>
      <c r="CL4427" s="12"/>
      <c r="CM4427" s="12"/>
      <c r="CN4427" s="12"/>
      <c r="CO4427" s="12"/>
      <c r="CP4427" s="12"/>
      <c r="CQ4427" s="12"/>
      <c r="CR4427" s="12"/>
      <c r="CS4427" s="12"/>
      <c r="CT4427" s="12"/>
      <c r="CU4427" s="12"/>
      <c r="CV4427" s="12"/>
      <c r="CW4427" s="12"/>
      <c r="CX4427" s="12"/>
      <c r="CY4427" s="12"/>
      <c r="CZ4427" s="12"/>
      <c r="DA4427" s="12"/>
      <c r="DB4427" s="12"/>
      <c r="DC4427" s="12"/>
      <c r="DD4427" s="12"/>
      <c r="DE4427" s="12"/>
      <c r="DF4427" s="12"/>
      <c r="DG4427" s="12"/>
      <c r="DH4427" s="12"/>
      <c r="DI4427" s="12"/>
      <c r="DJ4427" s="12"/>
      <c r="DK4427" s="12"/>
      <c r="DL4427" s="12"/>
      <c r="DM4427" s="12"/>
      <c r="DN4427" s="12"/>
      <c r="DO4427" s="12"/>
      <c r="DP4427" s="12"/>
      <c r="DQ4427" s="12"/>
      <c r="DR4427" s="12"/>
      <c r="DS4427" s="12"/>
      <c r="DT4427" s="12"/>
      <c r="DU4427" s="12"/>
      <c r="DV4427" s="12"/>
    </row>
    <row r="4428" spans="1:126" s="14" customFormat="1" ht="120.75" thickBot="1" x14ac:dyDescent="0.3">
      <c r="A4428" s="12"/>
      <c r="B4428" s="13">
        <f t="shared" si="72"/>
        <v>4419</v>
      </c>
      <c r="C4428" s="9" t="s">
        <v>3814</v>
      </c>
      <c r="D4428" s="6">
        <v>8429</v>
      </c>
      <c r="E4428" s="6" t="s">
        <v>8750</v>
      </c>
      <c r="F4428" s="6" t="s">
        <v>8976</v>
      </c>
      <c r="G4428" s="6" t="s">
        <v>10872</v>
      </c>
      <c r="H4428" s="6" t="s">
        <v>334</v>
      </c>
      <c r="J4428" s="12"/>
      <c r="K4428" s="12"/>
      <c r="L4428" s="12"/>
      <c r="M4428" s="12"/>
      <c r="N4428" s="12"/>
      <c r="O4428" s="12"/>
      <c r="P4428" s="12"/>
      <c r="Q4428" s="12"/>
      <c r="R4428" s="12"/>
      <c r="S4428" s="12"/>
      <c r="T4428" s="12"/>
      <c r="U4428" s="12"/>
      <c r="V4428" s="12"/>
      <c r="W4428" s="12"/>
      <c r="X4428" s="12"/>
      <c r="Y4428" s="12"/>
      <c r="Z4428" s="12"/>
      <c r="AA4428" s="12"/>
      <c r="AB4428" s="12"/>
      <c r="AC4428" s="12"/>
      <c r="AD4428" s="12"/>
      <c r="AE4428" s="12"/>
      <c r="AF4428" s="12"/>
      <c r="AG4428" s="12"/>
      <c r="AH4428" s="12"/>
      <c r="AI4428" s="12"/>
      <c r="AJ4428" s="12"/>
      <c r="AK4428" s="12"/>
      <c r="AL4428" s="12"/>
      <c r="AM4428" s="12"/>
      <c r="AN4428" s="12"/>
      <c r="AO4428" s="12"/>
      <c r="AP4428" s="12"/>
      <c r="AQ4428" s="12"/>
      <c r="AR4428" s="12"/>
      <c r="AS4428" s="12"/>
      <c r="AT4428" s="12"/>
      <c r="AU4428" s="12"/>
      <c r="AV4428" s="12"/>
      <c r="AW4428" s="12"/>
      <c r="AX4428" s="12"/>
      <c r="AY4428" s="12"/>
      <c r="AZ4428" s="12"/>
      <c r="BA4428" s="12"/>
      <c r="BB4428" s="12"/>
      <c r="BC4428" s="12"/>
      <c r="BD4428" s="12"/>
      <c r="BE4428" s="12"/>
      <c r="BF4428" s="12"/>
      <c r="BG4428" s="12"/>
      <c r="BH4428" s="12"/>
      <c r="BI4428" s="12"/>
      <c r="BJ4428" s="12"/>
      <c r="BK4428" s="12"/>
      <c r="BL4428" s="12"/>
      <c r="BM4428" s="12"/>
      <c r="BN4428" s="12"/>
      <c r="BO4428" s="12"/>
      <c r="BP4428" s="12"/>
      <c r="BQ4428" s="12"/>
      <c r="BR4428" s="12"/>
      <c r="BS4428" s="12"/>
      <c r="BT4428" s="12"/>
      <c r="BU4428" s="12"/>
      <c r="BV4428" s="12"/>
      <c r="BW4428" s="12"/>
      <c r="BX4428" s="12"/>
      <c r="BY4428" s="12"/>
      <c r="BZ4428" s="12"/>
      <c r="CA4428" s="12"/>
      <c r="CB4428" s="12"/>
      <c r="CC4428" s="12"/>
      <c r="CD4428" s="12"/>
      <c r="CE4428" s="12"/>
      <c r="CF4428" s="12"/>
      <c r="CG4428" s="12"/>
      <c r="CH4428" s="12"/>
      <c r="CI4428" s="12"/>
      <c r="CJ4428" s="12"/>
      <c r="CK4428" s="12"/>
      <c r="CL4428" s="12"/>
      <c r="CM4428" s="12"/>
      <c r="CN4428" s="12"/>
      <c r="CO4428" s="12"/>
      <c r="CP4428" s="12"/>
      <c r="CQ4428" s="12"/>
      <c r="CR4428" s="12"/>
      <c r="CS4428" s="12"/>
      <c r="CT4428" s="12"/>
      <c r="CU4428" s="12"/>
      <c r="CV4428" s="12"/>
      <c r="CW4428" s="12"/>
      <c r="CX4428" s="12"/>
      <c r="CY4428" s="12"/>
      <c r="CZ4428" s="12"/>
      <c r="DA4428" s="12"/>
      <c r="DB4428" s="12"/>
      <c r="DC4428" s="12"/>
      <c r="DD4428" s="12"/>
      <c r="DE4428" s="12"/>
      <c r="DF4428" s="12"/>
      <c r="DG4428" s="12"/>
      <c r="DH4428" s="12"/>
      <c r="DI4428" s="12"/>
      <c r="DJ4428" s="12"/>
      <c r="DK4428" s="12"/>
      <c r="DL4428" s="12"/>
      <c r="DM4428" s="12"/>
      <c r="DN4428" s="12"/>
      <c r="DO4428" s="12"/>
      <c r="DP4428" s="12"/>
      <c r="DQ4428" s="12"/>
      <c r="DR4428" s="12"/>
      <c r="DS4428" s="12"/>
      <c r="DT4428" s="12"/>
      <c r="DU4428" s="12"/>
      <c r="DV4428" s="12"/>
    </row>
    <row r="4429" spans="1:126" s="14" customFormat="1" ht="120.75" thickBot="1" x14ac:dyDescent="0.3">
      <c r="A4429" s="12"/>
      <c r="B4429" s="13">
        <f t="shared" si="72"/>
        <v>4420</v>
      </c>
      <c r="C4429" s="9" t="s">
        <v>3814</v>
      </c>
      <c r="D4429" s="6">
        <v>8429</v>
      </c>
      <c r="E4429" s="6" t="s">
        <v>8751</v>
      </c>
      <c r="F4429" s="6" t="s">
        <v>8976</v>
      </c>
      <c r="G4429" s="6" t="s">
        <v>10872</v>
      </c>
      <c r="H4429" s="6" t="s">
        <v>334</v>
      </c>
      <c r="J4429" s="12"/>
      <c r="K4429" s="12"/>
      <c r="L4429" s="12"/>
      <c r="M4429" s="12"/>
      <c r="N4429" s="12"/>
      <c r="O4429" s="12"/>
      <c r="P4429" s="12"/>
      <c r="Q4429" s="12"/>
      <c r="R4429" s="12"/>
      <c r="S4429" s="12"/>
      <c r="T4429" s="12"/>
      <c r="U4429" s="12"/>
      <c r="V4429" s="12"/>
      <c r="W4429" s="12"/>
      <c r="X4429" s="12"/>
      <c r="Y4429" s="12"/>
      <c r="Z4429" s="12"/>
      <c r="AA4429" s="12"/>
      <c r="AB4429" s="12"/>
      <c r="AC4429" s="12"/>
      <c r="AD4429" s="12"/>
      <c r="AE4429" s="12"/>
      <c r="AF4429" s="12"/>
      <c r="AG4429" s="12"/>
      <c r="AH4429" s="12"/>
      <c r="AI4429" s="12"/>
      <c r="AJ4429" s="12"/>
      <c r="AK4429" s="12"/>
      <c r="AL4429" s="12"/>
      <c r="AM4429" s="12"/>
      <c r="AN4429" s="12"/>
      <c r="AO4429" s="12"/>
      <c r="AP4429" s="12"/>
      <c r="AQ4429" s="12"/>
      <c r="AR4429" s="12"/>
      <c r="AS4429" s="12"/>
      <c r="AT4429" s="12"/>
      <c r="AU4429" s="12"/>
      <c r="AV4429" s="12"/>
      <c r="AW4429" s="12"/>
      <c r="AX4429" s="12"/>
      <c r="AY4429" s="12"/>
      <c r="AZ4429" s="12"/>
      <c r="BA4429" s="12"/>
      <c r="BB4429" s="12"/>
      <c r="BC4429" s="12"/>
      <c r="BD4429" s="12"/>
      <c r="BE4429" s="12"/>
      <c r="BF4429" s="12"/>
      <c r="BG4429" s="12"/>
      <c r="BH4429" s="12"/>
      <c r="BI4429" s="12"/>
      <c r="BJ4429" s="12"/>
      <c r="BK4429" s="12"/>
      <c r="BL4429" s="12"/>
      <c r="BM4429" s="12"/>
      <c r="BN4429" s="12"/>
      <c r="BO4429" s="12"/>
      <c r="BP4429" s="12"/>
      <c r="BQ4429" s="12"/>
      <c r="BR4429" s="12"/>
      <c r="BS4429" s="12"/>
      <c r="BT4429" s="12"/>
      <c r="BU4429" s="12"/>
      <c r="BV4429" s="12"/>
      <c r="BW4429" s="12"/>
      <c r="BX4429" s="12"/>
      <c r="BY4429" s="12"/>
      <c r="BZ4429" s="12"/>
      <c r="CA4429" s="12"/>
      <c r="CB4429" s="12"/>
      <c r="CC4429" s="12"/>
      <c r="CD4429" s="12"/>
      <c r="CE4429" s="12"/>
      <c r="CF4429" s="12"/>
      <c r="CG4429" s="12"/>
      <c r="CH4429" s="12"/>
      <c r="CI4429" s="12"/>
      <c r="CJ4429" s="12"/>
      <c r="CK4429" s="12"/>
      <c r="CL4429" s="12"/>
      <c r="CM4429" s="12"/>
      <c r="CN4429" s="12"/>
      <c r="CO4429" s="12"/>
      <c r="CP4429" s="12"/>
      <c r="CQ4429" s="12"/>
      <c r="CR4429" s="12"/>
      <c r="CS4429" s="12"/>
      <c r="CT4429" s="12"/>
      <c r="CU4429" s="12"/>
      <c r="CV4429" s="12"/>
      <c r="CW4429" s="12"/>
      <c r="CX4429" s="12"/>
      <c r="CY4429" s="12"/>
      <c r="CZ4429" s="12"/>
      <c r="DA4429" s="12"/>
      <c r="DB4429" s="12"/>
      <c r="DC4429" s="12"/>
      <c r="DD4429" s="12"/>
      <c r="DE4429" s="12"/>
      <c r="DF4429" s="12"/>
      <c r="DG4429" s="12"/>
      <c r="DH4429" s="12"/>
      <c r="DI4429" s="12"/>
      <c r="DJ4429" s="12"/>
      <c r="DK4429" s="12"/>
      <c r="DL4429" s="12"/>
      <c r="DM4429" s="12"/>
      <c r="DN4429" s="12"/>
      <c r="DO4429" s="12"/>
      <c r="DP4429" s="12"/>
      <c r="DQ4429" s="12"/>
      <c r="DR4429" s="12"/>
      <c r="DS4429" s="12"/>
      <c r="DT4429" s="12"/>
      <c r="DU4429" s="12"/>
      <c r="DV4429" s="12"/>
    </row>
    <row r="4430" spans="1:126" s="14" customFormat="1" ht="120.75" thickBot="1" x14ac:dyDescent="0.3">
      <c r="A4430" s="12"/>
      <c r="B4430" s="13">
        <f t="shared" si="72"/>
        <v>4421</v>
      </c>
      <c r="C4430" s="9" t="s">
        <v>3814</v>
      </c>
      <c r="D4430" s="6">
        <v>8429</v>
      </c>
      <c r="E4430" s="6" t="s">
        <v>8752</v>
      </c>
      <c r="F4430" s="6" t="s">
        <v>8976</v>
      </c>
      <c r="G4430" s="6" t="s">
        <v>10872</v>
      </c>
      <c r="H4430" s="6" t="s">
        <v>334</v>
      </c>
      <c r="J4430" s="12"/>
      <c r="K4430" s="12"/>
      <c r="L4430" s="12"/>
      <c r="M4430" s="12"/>
      <c r="N4430" s="12"/>
      <c r="O4430" s="12"/>
      <c r="P4430" s="12"/>
      <c r="Q4430" s="12"/>
      <c r="R4430" s="12"/>
      <c r="S4430" s="12"/>
      <c r="T4430" s="12"/>
      <c r="U4430" s="12"/>
      <c r="V4430" s="12"/>
      <c r="W4430" s="12"/>
      <c r="X4430" s="12"/>
      <c r="Y4430" s="12"/>
      <c r="Z4430" s="12"/>
      <c r="AA4430" s="12"/>
      <c r="AB4430" s="12"/>
      <c r="AC4430" s="12"/>
      <c r="AD4430" s="12"/>
      <c r="AE4430" s="12"/>
      <c r="AF4430" s="12"/>
      <c r="AG4430" s="12"/>
      <c r="AH4430" s="12"/>
      <c r="AI4430" s="12"/>
      <c r="AJ4430" s="12"/>
      <c r="AK4430" s="12"/>
      <c r="AL4430" s="12"/>
      <c r="AM4430" s="12"/>
      <c r="AN4430" s="12"/>
      <c r="AO4430" s="12"/>
      <c r="AP4430" s="12"/>
      <c r="AQ4430" s="12"/>
      <c r="AR4430" s="12"/>
      <c r="AS4430" s="12"/>
      <c r="AT4430" s="12"/>
      <c r="AU4430" s="12"/>
      <c r="AV4430" s="12"/>
      <c r="AW4430" s="12"/>
      <c r="AX4430" s="12"/>
      <c r="AY4430" s="12"/>
      <c r="AZ4430" s="12"/>
      <c r="BA4430" s="12"/>
      <c r="BB4430" s="12"/>
      <c r="BC4430" s="12"/>
      <c r="BD4430" s="12"/>
      <c r="BE4430" s="12"/>
      <c r="BF4430" s="12"/>
      <c r="BG4430" s="12"/>
      <c r="BH4430" s="12"/>
      <c r="BI4430" s="12"/>
      <c r="BJ4430" s="12"/>
      <c r="BK4430" s="12"/>
      <c r="BL4430" s="12"/>
      <c r="BM4430" s="12"/>
      <c r="BN4430" s="12"/>
      <c r="BO4430" s="12"/>
      <c r="BP4430" s="12"/>
      <c r="BQ4430" s="12"/>
      <c r="BR4430" s="12"/>
      <c r="BS4430" s="12"/>
      <c r="BT4430" s="12"/>
      <c r="BU4430" s="12"/>
      <c r="BV4430" s="12"/>
      <c r="BW4430" s="12"/>
      <c r="BX4430" s="12"/>
      <c r="BY4430" s="12"/>
      <c r="BZ4430" s="12"/>
      <c r="CA4430" s="12"/>
      <c r="CB4430" s="12"/>
      <c r="CC4430" s="12"/>
      <c r="CD4430" s="12"/>
      <c r="CE4430" s="12"/>
      <c r="CF4430" s="12"/>
      <c r="CG4430" s="12"/>
      <c r="CH4430" s="12"/>
      <c r="CI4430" s="12"/>
      <c r="CJ4430" s="12"/>
      <c r="CK4430" s="12"/>
      <c r="CL4430" s="12"/>
      <c r="CM4430" s="12"/>
      <c r="CN4430" s="12"/>
      <c r="CO4430" s="12"/>
      <c r="CP4430" s="12"/>
      <c r="CQ4430" s="12"/>
      <c r="CR4430" s="12"/>
      <c r="CS4430" s="12"/>
      <c r="CT4430" s="12"/>
      <c r="CU4430" s="12"/>
      <c r="CV4430" s="12"/>
      <c r="CW4430" s="12"/>
      <c r="CX4430" s="12"/>
      <c r="CY4430" s="12"/>
      <c r="CZ4430" s="12"/>
      <c r="DA4430" s="12"/>
      <c r="DB4430" s="12"/>
      <c r="DC4430" s="12"/>
      <c r="DD4430" s="12"/>
      <c r="DE4430" s="12"/>
      <c r="DF4430" s="12"/>
      <c r="DG4430" s="12"/>
      <c r="DH4430" s="12"/>
      <c r="DI4430" s="12"/>
      <c r="DJ4430" s="12"/>
      <c r="DK4430" s="12"/>
      <c r="DL4430" s="12"/>
      <c r="DM4430" s="12"/>
      <c r="DN4430" s="12"/>
      <c r="DO4430" s="12"/>
      <c r="DP4430" s="12"/>
      <c r="DQ4430" s="12"/>
      <c r="DR4430" s="12"/>
      <c r="DS4430" s="12"/>
      <c r="DT4430" s="12"/>
      <c r="DU4430" s="12"/>
      <c r="DV4430" s="12"/>
    </row>
    <row r="4431" spans="1:126" s="14" customFormat="1" ht="120.75" thickBot="1" x14ac:dyDescent="0.3">
      <c r="A4431" s="12"/>
      <c r="B4431" s="13">
        <f t="shared" si="72"/>
        <v>4422</v>
      </c>
      <c r="C4431" s="9" t="s">
        <v>3814</v>
      </c>
      <c r="D4431" s="6">
        <v>8429</v>
      </c>
      <c r="E4431" s="6" t="s">
        <v>8753</v>
      </c>
      <c r="F4431" s="6" t="s">
        <v>8976</v>
      </c>
      <c r="G4431" s="6" t="s">
        <v>10872</v>
      </c>
      <c r="H4431" s="6" t="s">
        <v>334</v>
      </c>
      <c r="J4431" s="12"/>
      <c r="K4431" s="12"/>
      <c r="L4431" s="12"/>
      <c r="M4431" s="12"/>
      <c r="N4431" s="12"/>
      <c r="O4431" s="12"/>
      <c r="P4431" s="12"/>
      <c r="Q4431" s="12"/>
      <c r="R4431" s="12"/>
      <c r="S4431" s="12"/>
      <c r="T4431" s="12"/>
      <c r="U4431" s="12"/>
      <c r="V4431" s="12"/>
      <c r="W4431" s="12"/>
      <c r="X4431" s="12"/>
      <c r="Y4431" s="12"/>
      <c r="Z4431" s="12"/>
      <c r="AA4431" s="12"/>
      <c r="AB4431" s="12"/>
      <c r="AC4431" s="12"/>
      <c r="AD4431" s="12"/>
      <c r="AE4431" s="12"/>
      <c r="AF4431" s="12"/>
      <c r="AG4431" s="12"/>
      <c r="AH4431" s="12"/>
      <c r="AI4431" s="12"/>
      <c r="AJ4431" s="12"/>
      <c r="AK4431" s="12"/>
      <c r="AL4431" s="12"/>
      <c r="AM4431" s="12"/>
      <c r="AN4431" s="12"/>
      <c r="AO4431" s="12"/>
      <c r="AP4431" s="12"/>
      <c r="AQ4431" s="12"/>
      <c r="AR4431" s="12"/>
      <c r="AS4431" s="12"/>
      <c r="AT4431" s="12"/>
      <c r="AU4431" s="12"/>
      <c r="AV4431" s="12"/>
      <c r="AW4431" s="12"/>
      <c r="AX4431" s="12"/>
      <c r="AY4431" s="12"/>
      <c r="AZ4431" s="12"/>
      <c r="BA4431" s="12"/>
      <c r="BB4431" s="12"/>
      <c r="BC4431" s="12"/>
      <c r="BD4431" s="12"/>
      <c r="BE4431" s="12"/>
      <c r="BF4431" s="12"/>
      <c r="BG4431" s="12"/>
      <c r="BH4431" s="12"/>
      <c r="BI4431" s="12"/>
      <c r="BJ4431" s="12"/>
      <c r="BK4431" s="12"/>
      <c r="BL4431" s="12"/>
      <c r="BM4431" s="12"/>
      <c r="BN4431" s="12"/>
      <c r="BO4431" s="12"/>
      <c r="BP4431" s="12"/>
      <c r="BQ4431" s="12"/>
      <c r="BR4431" s="12"/>
      <c r="BS4431" s="12"/>
      <c r="BT4431" s="12"/>
      <c r="BU4431" s="12"/>
      <c r="BV4431" s="12"/>
      <c r="BW4431" s="12"/>
      <c r="BX4431" s="12"/>
      <c r="BY4431" s="12"/>
      <c r="BZ4431" s="12"/>
      <c r="CA4431" s="12"/>
      <c r="CB4431" s="12"/>
      <c r="CC4431" s="12"/>
      <c r="CD4431" s="12"/>
      <c r="CE4431" s="12"/>
      <c r="CF4431" s="12"/>
      <c r="CG4431" s="12"/>
      <c r="CH4431" s="12"/>
      <c r="CI4431" s="12"/>
      <c r="CJ4431" s="12"/>
      <c r="CK4431" s="12"/>
      <c r="CL4431" s="12"/>
      <c r="CM4431" s="12"/>
      <c r="CN4431" s="12"/>
      <c r="CO4431" s="12"/>
      <c r="CP4431" s="12"/>
      <c r="CQ4431" s="12"/>
      <c r="CR4431" s="12"/>
      <c r="CS4431" s="12"/>
      <c r="CT4431" s="12"/>
      <c r="CU4431" s="12"/>
      <c r="CV4431" s="12"/>
      <c r="CW4431" s="12"/>
      <c r="CX4431" s="12"/>
      <c r="CY4431" s="12"/>
      <c r="CZ4431" s="12"/>
      <c r="DA4431" s="12"/>
      <c r="DB4431" s="12"/>
      <c r="DC4431" s="12"/>
      <c r="DD4431" s="12"/>
      <c r="DE4431" s="12"/>
      <c r="DF4431" s="12"/>
      <c r="DG4431" s="12"/>
      <c r="DH4431" s="12"/>
      <c r="DI4431" s="12"/>
      <c r="DJ4431" s="12"/>
      <c r="DK4431" s="12"/>
      <c r="DL4431" s="12"/>
      <c r="DM4431" s="12"/>
      <c r="DN4431" s="12"/>
      <c r="DO4431" s="12"/>
      <c r="DP4431" s="12"/>
      <c r="DQ4431" s="12"/>
      <c r="DR4431" s="12"/>
      <c r="DS4431" s="12"/>
      <c r="DT4431" s="12"/>
      <c r="DU4431" s="12"/>
      <c r="DV4431" s="12"/>
    </row>
    <row r="4432" spans="1:126" s="14" customFormat="1" ht="120.75" thickBot="1" x14ac:dyDescent="0.3">
      <c r="A4432" s="12"/>
      <c r="B4432" s="13">
        <f t="shared" si="72"/>
        <v>4423</v>
      </c>
      <c r="C4432" s="9" t="s">
        <v>3814</v>
      </c>
      <c r="D4432" s="6">
        <v>8429</v>
      </c>
      <c r="E4432" s="6" t="s">
        <v>8754</v>
      </c>
      <c r="F4432" s="6" t="s">
        <v>8976</v>
      </c>
      <c r="G4432" s="6" t="s">
        <v>10872</v>
      </c>
      <c r="H4432" s="6" t="s">
        <v>334</v>
      </c>
      <c r="J4432" s="12"/>
      <c r="K4432" s="12"/>
      <c r="L4432" s="12"/>
      <c r="M4432" s="12"/>
      <c r="N4432" s="12"/>
      <c r="O4432" s="12"/>
      <c r="P4432" s="12"/>
      <c r="Q4432" s="12"/>
      <c r="R4432" s="12"/>
      <c r="S4432" s="12"/>
      <c r="T4432" s="12"/>
      <c r="U4432" s="12"/>
      <c r="V4432" s="12"/>
      <c r="W4432" s="12"/>
      <c r="X4432" s="12"/>
      <c r="Y4432" s="12"/>
      <c r="Z4432" s="12"/>
      <c r="AA4432" s="12"/>
      <c r="AB4432" s="12"/>
      <c r="AC4432" s="12"/>
      <c r="AD4432" s="12"/>
      <c r="AE4432" s="12"/>
      <c r="AF4432" s="12"/>
      <c r="AG4432" s="12"/>
      <c r="AH4432" s="12"/>
      <c r="AI4432" s="12"/>
      <c r="AJ4432" s="12"/>
      <c r="AK4432" s="12"/>
      <c r="AL4432" s="12"/>
      <c r="AM4432" s="12"/>
      <c r="AN4432" s="12"/>
      <c r="AO4432" s="12"/>
      <c r="AP4432" s="12"/>
      <c r="AQ4432" s="12"/>
      <c r="AR4432" s="12"/>
      <c r="AS4432" s="12"/>
      <c r="AT4432" s="12"/>
      <c r="AU4432" s="12"/>
      <c r="AV4432" s="12"/>
      <c r="AW4432" s="12"/>
      <c r="AX4432" s="12"/>
      <c r="AY4432" s="12"/>
      <c r="AZ4432" s="12"/>
      <c r="BA4432" s="12"/>
      <c r="BB4432" s="12"/>
      <c r="BC4432" s="12"/>
      <c r="BD4432" s="12"/>
      <c r="BE4432" s="12"/>
      <c r="BF4432" s="12"/>
      <c r="BG4432" s="12"/>
      <c r="BH4432" s="12"/>
      <c r="BI4432" s="12"/>
      <c r="BJ4432" s="12"/>
      <c r="BK4432" s="12"/>
      <c r="BL4432" s="12"/>
      <c r="BM4432" s="12"/>
      <c r="BN4432" s="12"/>
      <c r="BO4432" s="12"/>
      <c r="BP4432" s="12"/>
      <c r="BQ4432" s="12"/>
      <c r="BR4432" s="12"/>
      <c r="BS4432" s="12"/>
      <c r="BT4432" s="12"/>
      <c r="BU4432" s="12"/>
      <c r="BV4432" s="12"/>
      <c r="BW4432" s="12"/>
      <c r="BX4432" s="12"/>
      <c r="BY4432" s="12"/>
      <c r="BZ4432" s="12"/>
      <c r="CA4432" s="12"/>
      <c r="CB4432" s="12"/>
      <c r="CC4432" s="12"/>
      <c r="CD4432" s="12"/>
      <c r="CE4432" s="12"/>
      <c r="CF4432" s="12"/>
      <c r="CG4432" s="12"/>
      <c r="CH4432" s="12"/>
      <c r="CI4432" s="12"/>
      <c r="CJ4432" s="12"/>
      <c r="CK4432" s="12"/>
      <c r="CL4432" s="12"/>
      <c r="CM4432" s="12"/>
      <c r="CN4432" s="12"/>
      <c r="CO4432" s="12"/>
      <c r="CP4432" s="12"/>
      <c r="CQ4432" s="12"/>
      <c r="CR4432" s="12"/>
      <c r="CS4432" s="12"/>
      <c r="CT4432" s="12"/>
      <c r="CU4432" s="12"/>
      <c r="CV4432" s="12"/>
      <c r="CW4432" s="12"/>
      <c r="CX4432" s="12"/>
      <c r="CY4432" s="12"/>
      <c r="CZ4432" s="12"/>
      <c r="DA4432" s="12"/>
      <c r="DB4432" s="12"/>
      <c r="DC4432" s="12"/>
      <c r="DD4432" s="12"/>
      <c r="DE4432" s="12"/>
      <c r="DF4432" s="12"/>
      <c r="DG4432" s="12"/>
      <c r="DH4432" s="12"/>
      <c r="DI4432" s="12"/>
      <c r="DJ4432" s="12"/>
      <c r="DK4432" s="12"/>
      <c r="DL4432" s="12"/>
      <c r="DM4432" s="12"/>
      <c r="DN4432" s="12"/>
      <c r="DO4432" s="12"/>
      <c r="DP4432" s="12"/>
      <c r="DQ4432" s="12"/>
      <c r="DR4432" s="12"/>
      <c r="DS4432" s="12"/>
      <c r="DT4432" s="12"/>
      <c r="DU4432" s="12"/>
      <c r="DV4432" s="12"/>
    </row>
    <row r="4433" spans="1:126" s="14" customFormat="1" ht="90.75" thickBot="1" x14ac:dyDescent="0.3">
      <c r="A4433" s="12"/>
      <c r="B4433" s="13">
        <f t="shared" si="72"/>
        <v>4424</v>
      </c>
      <c r="C4433" s="9" t="s">
        <v>3814</v>
      </c>
      <c r="D4433" s="65">
        <v>8434</v>
      </c>
      <c r="E4433" s="64" t="s">
        <v>8858</v>
      </c>
      <c r="F4433" s="64" t="s">
        <v>8977</v>
      </c>
      <c r="G4433" s="64" t="s">
        <v>10873</v>
      </c>
      <c r="H4433" s="6" t="s">
        <v>334</v>
      </c>
      <c r="J4433" s="12"/>
      <c r="K4433" s="12"/>
      <c r="L4433" s="12"/>
      <c r="M4433" s="12"/>
      <c r="N4433" s="12"/>
      <c r="O4433" s="12"/>
      <c r="P4433" s="12"/>
      <c r="Q4433" s="12"/>
      <c r="R4433" s="12"/>
      <c r="S4433" s="12"/>
      <c r="T4433" s="12"/>
      <c r="U4433" s="12"/>
      <c r="V4433" s="12"/>
      <c r="W4433" s="12"/>
      <c r="X4433" s="12"/>
      <c r="Y4433" s="12"/>
      <c r="Z4433" s="12"/>
      <c r="AA4433" s="12"/>
      <c r="AB4433" s="12"/>
      <c r="AC4433" s="12"/>
      <c r="AD4433" s="12"/>
      <c r="AE4433" s="12"/>
      <c r="AF4433" s="12"/>
      <c r="AG4433" s="12"/>
      <c r="AH4433" s="12"/>
      <c r="AI4433" s="12"/>
      <c r="AJ4433" s="12"/>
      <c r="AK4433" s="12"/>
      <c r="AL4433" s="12"/>
      <c r="AM4433" s="12"/>
      <c r="AN4433" s="12"/>
      <c r="AO4433" s="12"/>
      <c r="AP4433" s="12"/>
      <c r="AQ4433" s="12"/>
      <c r="AR4433" s="12"/>
      <c r="AS4433" s="12"/>
      <c r="AT4433" s="12"/>
      <c r="AU4433" s="12"/>
      <c r="AV4433" s="12"/>
      <c r="AW4433" s="12"/>
      <c r="AX4433" s="12"/>
      <c r="AY4433" s="12"/>
      <c r="AZ4433" s="12"/>
      <c r="BA4433" s="12"/>
      <c r="BB4433" s="12"/>
      <c r="BC4433" s="12"/>
      <c r="BD4433" s="12"/>
      <c r="BE4433" s="12"/>
      <c r="BF4433" s="12"/>
      <c r="BG4433" s="12"/>
      <c r="BH4433" s="12"/>
      <c r="BI4433" s="12"/>
      <c r="BJ4433" s="12"/>
      <c r="BK4433" s="12"/>
      <c r="BL4433" s="12"/>
      <c r="BM4433" s="12"/>
      <c r="BN4433" s="12"/>
      <c r="BO4433" s="12"/>
      <c r="BP4433" s="12"/>
      <c r="BQ4433" s="12"/>
      <c r="BR4433" s="12"/>
      <c r="BS4433" s="12"/>
      <c r="BT4433" s="12"/>
      <c r="BU4433" s="12"/>
      <c r="BV4433" s="12"/>
      <c r="BW4433" s="12"/>
      <c r="BX4433" s="12"/>
      <c r="BY4433" s="12"/>
      <c r="BZ4433" s="12"/>
      <c r="CA4433" s="12"/>
      <c r="CB4433" s="12"/>
      <c r="CC4433" s="12"/>
      <c r="CD4433" s="12"/>
      <c r="CE4433" s="12"/>
      <c r="CF4433" s="12"/>
      <c r="CG4433" s="12"/>
      <c r="CH4433" s="12"/>
      <c r="CI4433" s="12"/>
      <c r="CJ4433" s="12"/>
      <c r="CK4433" s="12"/>
      <c r="CL4433" s="12"/>
      <c r="CM4433" s="12"/>
      <c r="CN4433" s="12"/>
      <c r="CO4433" s="12"/>
      <c r="CP4433" s="12"/>
      <c r="CQ4433" s="12"/>
      <c r="CR4433" s="12"/>
      <c r="CS4433" s="12"/>
      <c r="CT4433" s="12"/>
      <c r="CU4433" s="12"/>
      <c r="CV4433" s="12"/>
      <c r="CW4433" s="12"/>
      <c r="CX4433" s="12"/>
      <c r="CY4433" s="12"/>
      <c r="CZ4433" s="12"/>
      <c r="DA4433" s="12"/>
      <c r="DB4433" s="12"/>
      <c r="DC4433" s="12"/>
      <c r="DD4433" s="12"/>
      <c r="DE4433" s="12"/>
      <c r="DF4433" s="12"/>
      <c r="DG4433" s="12"/>
      <c r="DH4433" s="12"/>
      <c r="DI4433" s="12"/>
      <c r="DJ4433" s="12"/>
      <c r="DK4433" s="12"/>
      <c r="DL4433" s="12"/>
      <c r="DM4433" s="12"/>
      <c r="DN4433" s="12"/>
      <c r="DO4433" s="12"/>
      <c r="DP4433" s="12"/>
      <c r="DQ4433" s="12"/>
      <c r="DR4433" s="12"/>
      <c r="DS4433" s="12"/>
      <c r="DT4433" s="12"/>
      <c r="DU4433" s="12"/>
      <c r="DV4433" s="12"/>
    </row>
    <row r="4434" spans="1:126" s="14" customFormat="1" ht="195.75" thickBot="1" x14ac:dyDescent="0.3">
      <c r="A4434" s="12"/>
      <c r="B4434" s="13">
        <f t="shared" si="72"/>
        <v>4425</v>
      </c>
      <c r="C4434" s="3" t="s">
        <v>8582</v>
      </c>
      <c r="D4434" s="6" t="s">
        <v>8583</v>
      </c>
      <c r="E4434" s="3" t="s">
        <v>8584</v>
      </c>
      <c r="F4434" s="3" t="s">
        <v>4488</v>
      </c>
      <c r="G4434" s="3" t="s">
        <v>8978</v>
      </c>
      <c r="H4434" s="3" t="s">
        <v>334</v>
      </c>
      <c r="J4434" s="12"/>
      <c r="K4434" s="12"/>
      <c r="L4434" s="12"/>
      <c r="M4434" s="12"/>
      <c r="N4434" s="12"/>
      <c r="O4434" s="12"/>
      <c r="P4434" s="12"/>
      <c r="Q4434" s="12"/>
      <c r="R4434" s="12"/>
      <c r="S4434" s="12"/>
      <c r="T4434" s="12"/>
      <c r="U4434" s="12"/>
      <c r="V4434" s="12"/>
      <c r="W4434" s="12"/>
      <c r="X4434" s="12"/>
      <c r="Y4434" s="12"/>
      <c r="Z4434" s="12"/>
      <c r="AA4434" s="12"/>
      <c r="AB4434" s="12"/>
      <c r="AC4434" s="12"/>
      <c r="AD4434" s="12"/>
      <c r="AE4434" s="12"/>
      <c r="AF4434" s="12"/>
      <c r="AG4434" s="12"/>
      <c r="AH4434" s="12"/>
      <c r="AI4434" s="12"/>
      <c r="AJ4434" s="12"/>
      <c r="AK4434" s="12"/>
      <c r="AL4434" s="12"/>
      <c r="AM4434" s="12"/>
      <c r="AN4434" s="12"/>
      <c r="AO4434" s="12"/>
      <c r="AP4434" s="12"/>
      <c r="AQ4434" s="12"/>
      <c r="AR4434" s="12"/>
      <c r="AS4434" s="12"/>
      <c r="AT4434" s="12"/>
      <c r="AU4434" s="12"/>
      <c r="AV4434" s="12"/>
      <c r="AW4434" s="12"/>
      <c r="AX4434" s="12"/>
      <c r="AY4434" s="12"/>
      <c r="AZ4434" s="12"/>
      <c r="BA4434" s="12"/>
      <c r="BB4434" s="12"/>
      <c r="BC4434" s="12"/>
      <c r="BD4434" s="12"/>
      <c r="BE4434" s="12"/>
      <c r="BF4434" s="12"/>
      <c r="BG4434" s="12"/>
      <c r="BH4434" s="12"/>
      <c r="BI4434" s="12"/>
      <c r="BJ4434" s="12"/>
      <c r="BK4434" s="12"/>
      <c r="BL4434" s="12"/>
      <c r="BM4434" s="12"/>
      <c r="BN4434" s="12"/>
      <c r="BO4434" s="12"/>
      <c r="BP4434" s="12"/>
      <c r="BQ4434" s="12"/>
      <c r="BR4434" s="12"/>
      <c r="BS4434" s="12"/>
      <c r="BT4434" s="12"/>
      <c r="BU4434" s="12"/>
      <c r="BV4434" s="12"/>
      <c r="BW4434" s="12"/>
      <c r="BX4434" s="12"/>
      <c r="BY4434" s="12"/>
      <c r="BZ4434" s="12"/>
      <c r="CA4434" s="12"/>
      <c r="CB4434" s="12"/>
      <c r="CC4434" s="12"/>
      <c r="CD4434" s="12"/>
      <c r="CE4434" s="12"/>
      <c r="CF4434" s="12"/>
      <c r="CG4434" s="12"/>
      <c r="CH4434" s="12"/>
      <c r="CI4434" s="12"/>
      <c r="CJ4434" s="12"/>
      <c r="CK4434" s="12"/>
      <c r="CL4434" s="12"/>
      <c r="CM4434" s="12"/>
      <c r="CN4434" s="12"/>
      <c r="CO4434" s="12"/>
      <c r="CP4434" s="12"/>
      <c r="CQ4434" s="12"/>
      <c r="CR4434" s="12"/>
      <c r="CS4434" s="12"/>
      <c r="CT4434" s="12"/>
      <c r="CU4434" s="12"/>
      <c r="CV4434" s="12"/>
      <c r="CW4434" s="12"/>
      <c r="CX4434" s="12"/>
      <c r="CY4434" s="12"/>
      <c r="CZ4434" s="12"/>
      <c r="DA4434" s="12"/>
      <c r="DB4434" s="12"/>
      <c r="DC4434" s="12"/>
      <c r="DD4434" s="12"/>
      <c r="DE4434" s="12"/>
      <c r="DF4434" s="12"/>
      <c r="DG4434" s="12"/>
      <c r="DH4434" s="12"/>
      <c r="DI4434" s="12"/>
      <c r="DJ4434" s="12"/>
      <c r="DK4434" s="12"/>
      <c r="DL4434" s="12"/>
      <c r="DM4434" s="12"/>
      <c r="DN4434" s="12"/>
      <c r="DO4434" s="12"/>
      <c r="DP4434" s="12"/>
      <c r="DQ4434" s="12"/>
      <c r="DR4434" s="12"/>
      <c r="DS4434" s="12"/>
      <c r="DT4434" s="12"/>
      <c r="DU4434" s="12"/>
      <c r="DV4434" s="12"/>
    </row>
    <row r="4435" spans="1:126" s="14" customFormat="1" ht="195.75" thickBot="1" x14ac:dyDescent="0.3">
      <c r="A4435" s="12"/>
      <c r="B4435" s="13">
        <f t="shared" si="72"/>
        <v>4426</v>
      </c>
      <c r="C4435" s="3" t="s">
        <v>8582</v>
      </c>
      <c r="D4435" s="6" t="s">
        <v>8583</v>
      </c>
      <c r="E4435" s="3" t="s">
        <v>8585</v>
      </c>
      <c r="F4435" s="3" t="s">
        <v>4488</v>
      </c>
      <c r="G4435" s="3" t="s">
        <v>8979</v>
      </c>
      <c r="H4435" s="3" t="s">
        <v>334</v>
      </c>
      <c r="J4435" s="12"/>
      <c r="K4435" s="12"/>
      <c r="L4435" s="12"/>
      <c r="M4435" s="12"/>
      <c r="N4435" s="12"/>
      <c r="O4435" s="12"/>
      <c r="P4435" s="12"/>
      <c r="Q4435" s="12"/>
      <c r="R4435" s="12"/>
      <c r="S4435" s="12"/>
      <c r="T4435" s="12"/>
      <c r="U4435" s="12"/>
      <c r="V4435" s="12"/>
      <c r="W4435" s="12"/>
      <c r="X4435" s="12"/>
      <c r="Y4435" s="12"/>
      <c r="Z4435" s="12"/>
      <c r="AA4435" s="12"/>
      <c r="AB4435" s="12"/>
      <c r="AC4435" s="12"/>
      <c r="AD4435" s="12"/>
      <c r="AE4435" s="12"/>
      <c r="AF4435" s="12"/>
      <c r="AG4435" s="12"/>
      <c r="AH4435" s="12"/>
      <c r="AI4435" s="12"/>
      <c r="AJ4435" s="12"/>
      <c r="AK4435" s="12"/>
      <c r="AL4435" s="12"/>
      <c r="AM4435" s="12"/>
      <c r="AN4435" s="12"/>
      <c r="AO4435" s="12"/>
      <c r="AP4435" s="12"/>
      <c r="AQ4435" s="12"/>
      <c r="AR4435" s="12"/>
      <c r="AS4435" s="12"/>
      <c r="AT4435" s="12"/>
      <c r="AU4435" s="12"/>
      <c r="AV4435" s="12"/>
      <c r="AW4435" s="12"/>
      <c r="AX4435" s="12"/>
      <c r="AY4435" s="12"/>
      <c r="AZ4435" s="12"/>
      <c r="BA4435" s="12"/>
      <c r="BB4435" s="12"/>
      <c r="BC4435" s="12"/>
      <c r="BD4435" s="12"/>
      <c r="BE4435" s="12"/>
      <c r="BF4435" s="12"/>
      <c r="BG4435" s="12"/>
      <c r="BH4435" s="12"/>
      <c r="BI4435" s="12"/>
      <c r="BJ4435" s="12"/>
      <c r="BK4435" s="12"/>
      <c r="BL4435" s="12"/>
      <c r="BM4435" s="12"/>
      <c r="BN4435" s="12"/>
      <c r="BO4435" s="12"/>
      <c r="BP4435" s="12"/>
      <c r="BQ4435" s="12"/>
      <c r="BR4435" s="12"/>
      <c r="BS4435" s="12"/>
      <c r="BT4435" s="12"/>
      <c r="BU4435" s="12"/>
      <c r="BV4435" s="12"/>
      <c r="BW4435" s="12"/>
      <c r="BX4435" s="12"/>
      <c r="BY4435" s="12"/>
      <c r="BZ4435" s="12"/>
      <c r="CA4435" s="12"/>
      <c r="CB4435" s="12"/>
      <c r="CC4435" s="12"/>
      <c r="CD4435" s="12"/>
      <c r="CE4435" s="12"/>
      <c r="CF4435" s="12"/>
      <c r="CG4435" s="12"/>
      <c r="CH4435" s="12"/>
      <c r="CI4435" s="12"/>
      <c r="CJ4435" s="12"/>
      <c r="CK4435" s="12"/>
      <c r="CL4435" s="12"/>
      <c r="CM4435" s="12"/>
      <c r="CN4435" s="12"/>
      <c r="CO4435" s="12"/>
      <c r="CP4435" s="12"/>
      <c r="CQ4435" s="12"/>
      <c r="CR4435" s="12"/>
      <c r="CS4435" s="12"/>
      <c r="CT4435" s="12"/>
      <c r="CU4435" s="12"/>
      <c r="CV4435" s="12"/>
      <c r="CW4435" s="12"/>
      <c r="CX4435" s="12"/>
      <c r="CY4435" s="12"/>
      <c r="CZ4435" s="12"/>
      <c r="DA4435" s="12"/>
      <c r="DB4435" s="12"/>
      <c r="DC4435" s="12"/>
      <c r="DD4435" s="12"/>
      <c r="DE4435" s="12"/>
      <c r="DF4435" s="12"/>
      <c r="DG4435" s="12"/>
      <c r="DH4435" s="12"/>
      <c r="DI4435" s="12"/>
      <c r="DJ4435" s="12"/>
      <c r="DK4435" s="12"/>
      <c r="DL4435" s="12"/>
      <c r="DM4435" s="12"/>
      <c r="DN4435" s="12"/>
      <c r="DO4435" s="12"/>
      <c r="DP4435" s="12"/>
      <c r="DQ4435" s="12"/>
      <c r="DR4435" s="12"/>
      <c r="DS4435" s="12"/>
      <c r="DT4435" s="12"/>
      <c r="DU4435" s="12"/>
      <c r="DV4435" s="12"/>
    </row>
    <row r="4436" spans="1:126" s="14" customFormat="1" ht="210.75" thickBot="1" x14ac:dyDescent="0.3">
      <c r="A4436" s="12"/>
      <c r="B4436" s="13">
        <f t="shared" si="72"/>
        <v>4427</v>
      </c>
      <c r="C4436" s="3" t="s">
        <v>8582</v>
      </c>
      <c r="D4436" s="6" t="s">
        <v>8583</v>
      </c>
      <c r="E4436" s="3" t="s">
        <v>8586</v>
      </c>
      <c r="F4436" s="3" t="s">
        <v>4488</v>
      </c>
      <c r="G4436" s="3" t="s">
        <v>8980</v>
      </c>
      <c r="H4436" s="3" t="s">
        <v>334</v>
      </c>
      <c r="J4436" s="12"/>
      <c r="K4436" s="12"/>
      <c r="L4436" s="12"/>
      <c r="M4436" s="12"/>
      <c r="N4436" s="12"/>
      <c r="O4436" s="12"/>
      <c r="P4436" s="12"/>
      <c r="Q4436" s="12"/>
      <c r="R4436" s="12"/>
      <c r="S4436" s="12"/>
      <c r="T4436" s="12"/>
      <c r="U4436" s="12"/>
      <c r="V4436" s="12"/>
      <c r="W4436" s="12"/>
      <c r="X4436" s="12"/>
      <c r="Y4436" s="12"/>
      <c r="Z4436" s="12"/>
      <c r="AA4436" s="12"/>
      <c r="AB4436" s="12"/>
      <c r="AC4436" s="12"/>
      <c r="AD4436" s="12"/>
      <c r="AE4436" s="12"/>
      <c r="AF4436" s="12"/>
      <c r="AG4436" s="12"/>
      <c r="AH4436" s="12"/>
      <c r="AI4436" s="12"/>
      <c r="AJ4436" s="12"/>
      <c r="AK4436" s="12"/>
      <c r="AL4436" s="12"/>
      <c r="AM4436" s="12"/>
      <c r="AN4436" s="12"/>
      <c r="AO4436" s="12"/>
      <c r="AP4436" s="12"/>
      <c r="AQ4436" s="12"/>
      <c r="AR4436" s="12"/>
      <c r="AS4436" s="12"/>
      <c r="AT4436" s="12"/>
      <c r="AU4436" s="12"/>
      <c r="AV4436" s="12"/>
      <c r="AW4436" s="12"/>
      <c r="AX4436" s="12"/>
      <c r="AY4436" s="12"/>
      <c r="AZ4436" s="12"/>
      <c r="BA4436" s="12"/>
      <c r="BB4436" s="12"/>
      <c r="BC4436" s="12"/>
      <c r="BD4436" s="12"/>
      <c r="BE4436" s="12"/>
      <c r="BF4436" s="12"/>
      <c r="BG4436" s="12"/>
      <c r="BH4436" s="12"/>
      <c r="BI4436" s="12"/>
      <c r="BJ4436" s="12"/>
      <c r="BK4436" s="12"/>
      <c r="BL4436" s="12"/>
      <c r="BM4436" s="12"/>
      <c r="BN4436" s="12"/>
      <c r="BO4436" s="12"/>
      <c r="BP4436" s="12"/>
      <c r="BQ4436" s="12"/>
      <c r="BR4436" s="12"/>
      <c r="BS4436" s="12"/>
      <c r="BT4436" s="12"/>
      <c r="BU4436" s="12"/>
      <c r="BV4436" s="12"/>
      <c r="BW4436" s="12"/>
      <c r="BX4436" s="12"/>
      <c r="BY4436" s="12"/>
      <c r="BZ4436" s="12"/>
      <c r="CA4436" s="12"/>
      <c r="CB4436" s="12"/>
      <c r="CC4436" s="12"/>
      <c r="CD4436" s="12"/>
      <c r="CE4436" s="12"/>
      <c r="CF4436" s="12"/>
      <c r="CG4436" s="12"/>
      <c r="CH4436" s="12"/>
      <c r="CI4436" s="12"/>
      <c r="CJ4436" s="12"/>
      <c r="CK4436" s="12"/>
      <c r="CL4436" s="12"/>
      <c r="CM4436" s="12"/>
      <c r="CN4436" s="12"/>
      <c r="CO4436" s="12"/>
      <c r="CP4436" s="12"/>
      <c r="CQ4436" s="12"/>
      <c r="CR4436" s="12"/>
      <c r="CS4436" s="12"/>
      <c r="CT4436" s="12"/>
      <c r="CU4436" s="12"/>
      <c r="CV4436" s="12"/>
      <c r="CW4436" s="12"/>
      <c r="CX4436" s="12"/>
      <c r="CY4436" s="12"/>
      <c r="CZ4436" s="12"/>
      <c r="DA4436" s="12"/>
      <c r="DB4436" s="12"/>
      <c r="DC4436" s="12"/>
      <c r="DD4436" s="12"/>
      <c r="DE4436" s="12"/>
      <c r="DF4436" s="12"/>
      <c r="DG4436" s="12"/>
      <c r="DH4436" s="12"/>
      <c r="DI4436" s="12"/>
      <c r="DJ4436" s="12"/>
      <c r="DK4436" s="12"/>
      <c r="DL4436" s="12"/>
      <c r="DM4436" s="12"/>
      <c r="DN4436" s="12"/>
      <c r="DO4436" s="12"/>
      <c r="DP4436" s="12"/>
      <c r="DQ4436" s="12"/>
      <c r="DR4436" s="12"/>
      <c r="DS4436" s="12"/>
      <c r="DT4436" s="12"/>
      <c r="DU4436" s="12"/>
      <c r="DV4436" s="12"/>
    </row>
    <row r="4437" spans="1:126" s="14" customFormat="1" ht="180.75" thickBot="1" x14ac:dyDescent="0.3">
      <c r="A4437" s="12"/>
      <c r="B4437" s="13">
        <f t="shared" si="72"/>
        <v>4428</v>
      </c>
      <c r="C4437" s="3" t="s">
        <v>8582</v>
      </c>
      <c r="D4437" s="6" t="s">
        <v>8583</v>
      </c>
      <c r="E4437" s="3" t="s">
        <v>8587</v>
      </c>
      <c r="F4437" s="3" t="s">
        <v>4488</v>
      </c>
      <c r="G4437" s="3" t="s">
        <v>8981</v>
      </c>
      <c r="H4437" s="3" t="s">
        <v>334</v>
      </c>
      <c r="J4437" s="12"/>
      <c r="K4437" s="12"/>
      <c r="L4437" s="12"/>
      <c r="M4437" s="12"/>
      <c r="N4437" s="12"/>
      <c r="O4437" s="12"/>
      <c r="P4437" s="12"/>
      <c r="Q4437" s="12"/>
      <c r="R4437" s="12"/>
      <c r="S4437" s="12"/>
      <c r="T4437" s="12"/>
      <c r="U4437" s="12"/>
      <c r="V4437" s="12"/>
      <c r="W4437" s="12"/>
      <c r="X4437" s="12"/>
      <c r="Y4437" s="12"/>
      <c r="Z4437" s="12"/>
      <c r="AA4437" s="12"/>
      <c r="AB4437" s="12"/>
      <c r="AC4437" s="12"/>
      <c r="AD4437" s="12"/>
      <c r="AE4437" s="12"/>
      <c r="AF4437" s="12"/>
      <c r="AG4437" s="12"/>
      <c r="AH4437" s="12"/>
      <c r="AI4437" s="12"/>
      <c r="AJ4437" s="12"/>
      <c r="AK4437" s="12"/>
      <c r="AL4437" s="12"/>
      <c r="AM4437" s="12"/>
      <c r="AN4437" s="12"/>
      <c r="AO4437" s="12"/>
      <c r="AP4437" s="12"/>
      <c r="AQ4437" s="12"/>
      <c r="AR4437" s="12"/>
      <c r="AS4437" s="12"/>
      <c r="AT4437" s="12"/>
      <c r="AU4437" s="12"/>
      <c r="AV4437" s="12"/>
      <c r="AW4437" s="12"/>
      <c r="AX4437" s="12"/>
      <c r="AY4437" s="12"/>
      <c r="AZ4437" s="12"/>
      <c r="BA4437" s="12"/>
      <c r="BB4437" s="12"/>
      <c r="BC4437" s="12"/>
      <c r="BD4437" s="12"/>
      <c r="BE4437" s="12"/>
      <c r="BF4437" s="12"/>
      <c r="BG4437" s="12"/>
      <c r="BH4437" s="12"/>
      <c r="BI4437" s="12"/>
      <c r="BJ4437" s="12"/>
      <c r="BK4437" s="12"/>
      <c r="BL4437" s="12"/>
      <c r="BM4437" s="12"/>
      <c r="BN4437" s="12"/>
      <c r="BO4437" s="12"/>
      <c r="BP4437" s="12"/>
      <c r="BQ4437" s="12"/>
      <c r="BR4437" s="12"/>
      <c r="BS4437" s="12"/>
      <c r="BT4437" s="12"/>
      <c r="BU4437" s="12"/>
      <c r="BV4437" s="12"/>
      <c r="BW4437" s="12"/>
      <c r="BX4437" s="12"/>
      <c r="BY4437" s="12"/>
      <c r="BZ4437" s="12"/>
      <c r="CA4437" s="12"/>
      <c r="CB4437" s="12"/>
      <c r="CC4437" s="12"/>
      <c r="CD4437" s="12"/>
      <c r="CE4437" s="12"/>
      <c r="CF4437" s="12"/>
      <c r="CG4437" s="12"/>
      <c r="CH4437" s="12"/>
      <c r="CI4437" s="12"/>
      <c r="CJ4437" s="12"/>
      <c r="CK4437" s="12"/>
      <c r="CL4437" s="12"/>
      <c r="CM4437" s="12"/>
      <c r="CN4437" s="12"/>
      <c r="CO4437" s="12"/>
      <c r="CP4437" s="12"/>
      <c r="CQ4437" s="12"/>
      <c r="CR4437" s="12"/>
      <c r="CS4437" s="12"/>
      <c r="CT4437" s="12"/>
      <c r="CU4437" s="12"/>
      <c r="CV4437" s="12"/>
      <c r="CW4437" s="12"/>
      <c r="CX4437" s="12"/>
      <c r="CY4437" s="12"/>
      <c r="CZ4437" s="12"/>
      <c r="DA4437" s="12"/>
      <c r="DB4437" s="12"/>
      <c r="DC4437" s="12"/>
      <c r="DD4437" s="12"/>
      <c r="DE4437" s="12"/>
      <c r="DF4437" s="12"/>
      <c r="DG4437" s="12"/>
      <c r="DH4437" s="12"/>
      <c r="DI4437" s="12"/>
      <c r="DJ4437" s="12"/>
      <c r="DK4437" s="12"/>
      <c r="DL4437" s="12"/>
      <c r="DM4437" s="12"/>
      <c r="DN4437" s="12"/>
      <c r="DO4437" s="12"/>
      <c r="DP4437" s="12"/>
      <c r="DQ4437" s="12"/>
      <c r="DR4437" s="12"/>
      <c r="DS4437" s="12"/>
      <c r="DT4437" s="12"/>
      <c r="DU4437" s="12"/>
      <c r="DV4437" s="12"/>
    </row>
    <row r="4438" spans="1:126" s="14" customFormat="1" ht="180.75" thickBot="1" x14ac:dyDescent="0.3">
      <c r="A4438" s="12"/>
      <c r="B4438" s="13">
        <f t="shared" si="72"/>
        <v>4429</v>
      </c>
      <c r="C4438" s="3" t="s">
        <v>8582</v>
      </c>
      <c r="D4438" s="6" t="s">
        <v>8583</v>
      </c>
      <c r="E4438" s="3" t="s">
        <v>8588</v>
      </c>
      <c r="F4438" s="3" t="s">
        <v>4488</v>
      </c>
      <c r="G4438" s="3" t="s">
        <v>8982</v>
      </c>
      <c r="H4438" s="3" t="s">
        <v>334</v>
      </c>
      <c r="J4438" s="12"/>
      <c r="K4438" s="12"/>
      <c r="L4438" s="12"/>
      <c r="M4438" s="12"/>
      <c r="N4438" s="12"/>
      <c r="O4438" s="12"/>
      <c r="P4438" s="12"/>
      <c r="Q4438" s="12"/>
      <c r="R4438" s="12"/>
      <c r="S4438" s="12"/>
      <c r="T4438" s="12"/>
      <c r="U4438" s="12"/>
      <c r="V4438" s="12"/>
      <c r="W4438" s="12"/>
      <c r="X4438" s="12"/>
      <c r="Y4438" s="12"/>
      <c r="Z4438" s="12"/>
      <c r="AA4438" s="12"/>
      <c r="AB4438" s="12"/>
      <c r="AC4438" s="12"/>
      <c r="AD4438" s="12"/>
      <c r="AE4438" s="12"/>
      <c r="AF4438" s="12"/>
      <c r="AG4438" s="12"/>
      <c r="AH4438" s="12"/>
      <c r="AI4438" s="12"/>
      <c r="AJ4438" s="12"/>
      <c r="AK4438" s="12"/>
      <c r="AL4438" s="12"/>
      <c r="AM4438" s="12"/>
      <c r="AN4438" s="12"/>
      <c r="AO4438" s="12"/>
      <c r="AP4438" s="12"/>
      <c r="AQ4438" s="12"/>
      <c r="AR4438" s="12"/>
      <c r="AS4438" s="12"/>
      <c r="AT4438" s="12"/>
      <c r="AU4438" s="12"/>
      <c r="AV4438" s="12"/>
      <c r="AW4438" s="12"/>
      <c r="AX4438" s="12"/>
      <c r="AY4438" s="12"/>
      <c r="AZ4438" s="12"/>
      <c r="BA4438" s="12"/>
      <c r="BB4438" s="12"/>
      <c r="BC4438" s="12"/>
      <c r="BD4438" s="12"/>
      <c r="BE4438" s="12"/>
      <c r="BF4438" s="12"/>
      <c r="BG4438" s="12"/>
      <c r="BH4438" s="12"/>
      <c r="BI4438" s="12"/>
      <c r="BJ4438" s="12"/>
      <c r="BK4438" s="12"/>
      <c r="BL4438" s="12"/>
      <c r="BM4438" s="12"/>
      <c r="BN4438" s="12"/>
      <c r="BO4438" s="12"/>
      <c r="BP4438" s="12"/>
      <c r="BQ4438" s="12"/>
      <c r="BR4438" s="12"/>
      <c r="BS4438" s="12"/>
      <c r="BT4438" s="12"/>
      <c r="BU4438" s="12"/>
      <c r="BV4438" s="12"/>
      <c r="BW4438" s="12"/>
      <c r="BX4438" s="12"/>
      <c r="BY4438" s="12"/>
      <c r="BZ4438" s="12"/>
      <c r="CA4438" s="12"/>
      <c r="CB4438" s="12"/>
      <c r="CC4438" s="12"/>
      <c r="CD4438" s="12"/>
      <c r="CE4438" s="12"/>
      <c r="CF4438" s="12"/>
      <c r="CG4438" s="12"/>
      <c r="CH4438" s="12"/>
      <c r="CI4438" s="12"/>
      <c r="CJ4438" s="12"/>
      <c r="CK4438" s="12"/>
      <c r="CL4438" s="12"/>
      <c r="CM4438" s="12"/>
      <c r="CN4438" s="12"/>
      <c r="CO4438" s="12"/>
      <c r="CP4438" s="12"/>
      <c r="CQ4438" s="12"/>
      <c r="CR4438" s="12"/>
      <c r="CS4438" s="12"/>
      <c r="CT4438" s="12"/>
      <c r="CU4438" s="12"/>
      <c r="CV4438" s="12"/>
      <c r="CW4438" s="12"/>
      <c r="CX4438" s="12"/>
      <c r="CY4438" s="12"/>
      <c r="CZ4438" s="12"/>
      <c r="DA4438" s="12"/>
      <c r="DB4438" s="12"/>
      <c r="DC4438" s="12"/>
      <c r="DD4438" s="12"/>
      <c r="DE4438" s="12"/>
      <c r="DF4438" s="12"/>
      <c r="DG4438" s="12"/>
      <c r="DH4438" s="12"/>
      <c r="DI4438" s="12"/>
      <c r="DJ4438" s="12"/>
      <c r="DK4438" s="12"/>
      <c r="DL4438" s="12"/>
      <c r="DM4438" s="12"/>
      <c r="DN4438" s="12"/>
      <c r="DO4438" s="12"/>
      <c r="DP4438" s="12"/>
      <c r="DQ4438" s="12"/>
      <c r="DR4438" s="12"/>
      <c r="DS4438" s="12"/>
      <c r="DT4438" s="12"/>
      <c r="DU4438" s="12"/>
      <c r="DV4438" s="12"/>
    </row>
    <row r="4439" spans="1:126" s="14" customFormat="1" ht="195.75" thickBot="1" x14ac:dyDescent="0.3">
      <c r="A4439" s="12"/>
      <c r="B4439" s="13">
        <f t="shared" si="72"/>
        <v>4430</v>
      </c>
      <c r="C4439" s="3" t="s">
        <v>8582</v>
      </c>
      <c r="D4439" s="6" t="s">
        <v>8583</v>
      </c>
      <c r="E4439" s="3" t="s">
        <v>8589</v>
      </c>
      <c r="F4439" s="3" t="s">
        <v>4488</v>
      </c>
      <c r="G4439" s="3" t="s">
        <v>8983</v>
      </c>
      <c r="H4439" s="3" t="s">
        <v>334</v>
      </c>
      <c r="J4439" s="12"/>
      <c r="K4439" s="12"/>
      <c r="L4439" s="12"/>
      <c r="M4439" s="12"/>
      <c r="N4439" s="12"/>
      <c r="O4439" s="12"/>
      <c r="P4439" s="12"/>
      <c r="Q4439" s="12"/>
      <c r="R4439" s="12"/>
      <c r="S4439" s="12"/>
      <c r="T4439" s="12"/>
      <c r="U4439" s="12"/>
      <c r="V4439" s="12"/>
      <c r="W4439" s="12"/>
      <c r="X4439" s="12"/>
      <c r="Y4439" s="12"/>
      <c r="Z4439" s="12"/>
      <c r="AA4439" s="12"/>
      <c r="AB4439" s="12"/>
      <c r="AC4439" s="12"/>
      <c r="AD4439" s="12"/>
      <c r="AE4439" s="12"/>
      <c r="AF4439" s="12"/>
      <c r="AG4439" s="12"/>
      <c r="AH4439" s="12"/>
      <c r="AI4439" s="12"/>
      <c r="AJ4439" s="12"/>
      <c r="AK4439" s="12"/>
      <c r="AL4439" s="12"/>
      <c r="AM4439" s="12"/>
      <c r="AN4439" s="12"/>
      <c r="AO4439" s="12"/>
      <c r="AP4439" s="12"/>
      <c r="AQ4439" s="12"/>
      <c r="AR4439" s="12"/>
      <c r="AS4439" s="12"/>
      <c r="AT4439" s="12"/>
      <c r="AU4439" s="12"/>
      <c r="AV4439" s="12"/>
      <c r="AW4439" s="12"/>
      <c r="AX4439" s="12"/>
      <c r="AY4439" s="12"/>
      <c r="AZ4439" s="12"/>
      <c r="BA4439" s="12"/>
      <c r="BB4439" s="12"/>
      <c r="BC4439" s="12"/>
      <c r="BD4439" s="12"/>
      <c r="BE4439" s="12"/>
      <c r="BF4439" s="12"/>
      <c r="BG4439" s="12"/>
      <c r="BH4439" s="12"/>
      <c r="BI4439" s="12"/>
      <c r="BJ4439" s="12"/>
      <c r="BK4439" s="12"/>
      <c r="BL4439" s="12"/>
      <c r="BM4439" s="12"/>
      <c r="BN4439" s="12"/>
      <c r="BO4439" s="12"/>
      <c r="BP4439" s="12"/>
      <c r="BQ4439" s="12"/>
      <c r="BR4439" s="12"/>
      <c r="BS4439" s="12"/>
      <c r="BT4439" s="12"/>
      <c r="BU4439" s="12"/>
      <c r="BV4439" s="12"/>
      <c r="BW4439" s="12"/>
      <c r="BX4439" s="12"/>
      <c r="BY4439" s="12"/>
      <c r="BZ4439" s="12"/>
      <c r="CA4439" s="12"/>
      <c r="CB4439" s="12"/>
      <c r="CC4439" s="12"/>
      <c r="CD4439" s="12"/>
      <c r="CE4439" s="12"/>
      <c r="CF4439" s="12"/>
      <c r="CG4439" s="12"/>
      <c r="CH4439" s="12"/>
      <c r="CI4439" s="12"/>
      <c r="CJ4439" s="12"/>
      <c r="CK4439" s="12"/>
      <c r="CL4439" s="12"/>
      <c r="CM4439" s="12"/>
      <c r="CN4439" s="12"/>
      <c r="CO4439" s="12"/>
      <c r="CP4439" s="12"/>
      <c r="CQ4439" s="12"/>
      <c r="CR4439" s="12"/>
      <c r="CS4439" s="12"/>
      <c r="CT4439" s="12"/>
      <c r="CU4439" s="12"/>
      <c r="CV4439" s="12"/>
      <c r="CW4439" s="12"/>
      <c r="CX4439" s="12"/>
      <c r="CY4439" s="12"/>
      <c r="CZ4439" s="12"/>
      <c r="DA4439" s="12"/>
      <c r="DB4439" s="12"/>
      <c r="DC4439" s="12"/>
      <c r="DD4439" s="12"/>
      <c r="DE4439" s="12"/>
      <c r="DF4439" s="12"/>
      <c r="DG4439" s="12"/>
      <c r="DH4439" s="12"/>
      <c r="DI4439" s="12"/>
      <c r="DJ4439" s="12"/>
      <c r="DK4439" s="12"/>
      <c r="DL4439" s="12"/>
      <c r="DM4439" s="12"/>
      <c r="DN4439" s="12"/>
      <c r="DO4439" s="12"/>
      <c r="DP4439" s="12"/>
      <c r="DQ4439" s="12"/>
      <c r="DR4439" s="12"/>
      <c r="DS4439" s="12"/>
      <c r="DT4439" s="12"/>
      <c r="DU4439" s="12"/>
      <c r="DV4439" s="12"/>
    </row>
    <row r="4440" spans="1:126" s="14" customFormat="1" ht="195.75" thickBot="1" x14ac:dyDescent="0.3">
      <c r="A4440" s="12"/>
      <c r="B4440" s="13">
        <f t="shared" si="72"/>
        <v>4431</v>
      </c>
      <c r="C4440" s="3" t="s">
        <v>8582</v>
      </c>
      <c r="D4440" s="6" t="s">
        <v>8583</v>
      </c>
      <c r="E4440" s="3" t="s">
        <v>8590</v>
      </c>
      <c r="F4440" s="3" t="s">
        <v>4488</v>
      </c>
      <c r="G4440" s="3" t="s">
        <v>8984</v>
      </c>
      <c r="H4440" s="3" t="s">
        <v>334</v>
      </c>
      <c r="J4440" s="12"/>
      <c r="K4440" s="12"/>
      <c r="L4440" s="12"/>
      <c r="M4440" s="12"/>
      <c r="N4440" s="12"/>
      <c r="O4440" s="12"/>
      <c r="P4440" s="12"/>
      <c r="Q4440" s="12"/>
      <c r="R4440" s="12"/>
      <c r="S4440" s="12"/>
      <c r="T4440" s="12"/>
      <c r="U4440" s="12"/>
      <c r="V4440" s="12"/>
      <c r="W4440" s="12"/>
      <c r="X4440" s="12"/>
      <c r="Y4440" s="12"/>
      <c r="Z4440" s="12"/>
      <c r="AA4440" s="12"/>
      <c r="AB4440" s="12"/>
      <c r="AC4440" s="12"/>
      <c r="AD4440" s="12"/>
      <c r="AE4440" s="12"/>
      <c r="AF4440" s="12"/>
      <c r="AG4440" s="12"/>
      <c r="AH4440" s="12"/>
      <c r="AI4440" s="12"/>
      <c r="AJ4440" s="12"/>
      <c r="AK4440" s="12"/>
      <c r="AL4440" s="12"/>
      <c r="AM4440" s="12"/>
      <c r="AN4440" s="12"/>
      <c r="AO4440" s="12"/>
      <c r="AP4440" s="12"/>
      <c r="AQ4440" s="12"/>
      <c r="AR4440" s="12"/>
      <c r="AS4440" s="12"/>
      <c r="AT4440" s="12"/>
      <c r="AU4440" s="12"/>
      <c r="AV4440" s="12"/>
      <c r="AW4440" s="12"/>
      <c r="AX4440" s="12"/>
      <c r="AY4440" s="12"/>
      <c r="AZ4440" s="12"/>
      <c r="BA4440" s="12"/>
      <c r="BB4440" s="12"/>
      <c r="BC4440" s="12"/>
      <c r="BD4440" s="12"/>
      <c r="BE4440" s="12"/>
      <c r="BF4440" s="12"/>
      <c r="BG4440" s="12"/>
      <c r="BH4440" s="12"/>
      <c r="BI4440" s="12"/>
      <c r="BJ4440" s="12"/>
      <c r="BK4440" s="12"/>
      <c r="BL4440" s="12"/>
      <c r="BM4440" s="12"/>
      <c r="BN4440" s="12"/>
      <c r="BO4440" s="12"/>
      <c r="BP4440" s="12"/>
      <c r="BQ4440" s="12"/>
      <c r="BR4440" s="12"/>
      <c r="BS4440" s="12"/>
      <c r="BT4440" s="12"/>
      <c r="BU4440" s="12"/>
      <c r="BV4440" s="12"/>
      <c r="BW4440" s="12"/>
      <c r="BX4440" s="12"/>
      <c r="BY4440" s="12"/>
      <c r="BZ4440" s="12"/>
      <c r="CA4440" s="12"/>
      <c r="CB4440" s="12"/>
      <c r="CC4440" s="12"/>
      <c r="CD4440" s="12"/>
      <c r="CE4440" s="12"/>
      <c r="CF4440" s="12"/>
      <c r="CG4440" s="12"/>
      <c r="CH4440" s="12"/>
      <c r="CI4440" s="12"/>
      <c r="CJ4440" s="12"/>
      <c r="CK4440" s="12"/>
      <c r="CL4440" s="12"/>
      <c r="CM4440" s="12"/>
      <c r="CN4440" s="12"/>
      <c r="CO4440" s="12"/>
      <c r="CP4440" s="12"/>
      <c r="CQ4440" s="12"/>
      <c r="CR4440" s="12"/>
      <c r="CS4440" s="12"/>
      <c r="CT4440" s="12"/>
      <c r="CU4440" s="12"/>
      <c r="CV4440" s="12"/>
      <c r="CW4440" s="12"/>
      <c r="CX4440" s="12"/>
      <c r="CY4440" s="12"/>
      <c r="CZ4440" s="12"/>
      <c r="DA4440" s="12"/>
      <c r="DB4440" s="12"/>
      <c r="DC4440" s="12"/>
      <c r="DD4440" s="12"/>
      <c r="DE4440" s="12"/>
      <c r="DF4440" s="12"/>
      <c r="DG4440" s="12"/>
      <c r="DH4440" s="12"/>
      <c r="DI4440" s="12"/>
      <c r="DJ4440" s="12"/>
      <c r="DK4440" s="12"/>
      <c r="DL4440" s="12"/>
      <c r="DM4440" s="12"/>
      <c r="DN4440" s="12"/>
      <c r="DO4440" s="12"/>
      <c r="DP4440" s="12"/>
      <c r="DQ4440" s="12"/>
      <c r="DR4440" s="12"/>
      <c r="DS4440" s="12"/>
      <c r="DT4440" s="12"/>
      <c r="DU4440" s="12"/>
      <c r="DV4440" s="12"/>
    </row>
    <row r="4441" spans="1:126" s="14" customFormat="1" ht="210.75" thickBot="1" x14ac:dyDescent="0.3">
      <c r="A4441" s="12"/>
      <c r="B4441" s="13">
        <f t="shared" si="72"/>
        <v>4432</v>
      </c>
      <c r="C4441" s="3" t="s">
        <v>8582</v>
      </c>
      <c r="D4441" s="6" t="s">
        <v>8583</v>
      </c>
      <c r="E4441" s="3" t="s">
        <v>8591</v>
      </c>
      <c r="F4441" s="3" t="s">
        <v>4488</v>
      </c>
      <c r="G4441" s="3" t="s">
        <v>8985</v>
      </c>
      <c r="H4441" s="3" t="s">
        <v>334</v>
      </c>
      <c r="J4441" s="12"/>
      <c r="K4441" s="12"/>
      <c r="L4441" s="12"/>
      <c r="M4441" s="12"/>
      <c r="N4441" s="12"/>
      <c r="O4441" s="12"/>
      <c r="P4441" s="12"/>
      <c r="Q4441" s="12"/>
      <c r="R4441" s="12"/>
      <c r="S4441" s="12"/>
      <c r="T4441" s="12"/>
      <c r="U4441" s="12"/>
      <c r="V4441" s="12"/>
      <c r="W4441" s="12"/>
      <c r="X4441" s="12"/>
      <c r="Y4441" s="12"/>
      <c r="Z4441" s="12"/>
      <c r="AA4441" s="12"/>
      <c r="AB4441" s="12"/>
      <c r="AC4441" s="12"/>
      <c r="AD4441" s="12"/>
      <c r="AE4441" s="12"/>
      <c r="AF4441" s="12"/>
      <c r="AG4441" s="12"/>
      <c r="AH4441" s="12"/>
      <c r="AI4441" s="12"/>
      <c r="AJ4441" s="12"/>
      <c r="AK4441" s="12"/>
      <c r="AL4441" s="12"/>
      <c r="AM4441" s="12"/>
      <c r="AN4441" s="12"/>
      <c r="AO4441" s="12"/>
      <c r="AP4441" s="12"/>
      <c r="AQ4441" s="12"/>
      <c r="AR4441" s="12"/>
      <c r="AS4441" s="12"/>
      <c r="AT4441" s="12"/>
      <c r="AU4441" s="12"/>
      <c r="AV4441" s="12"/>
      <c r="AW4441" s="12"/>
      <c r="AX4441" s="12"/>
      <c r="AY4441" s="12"/>
      <c r="AZ4441" s="12"/>
      <c r="BA4441" s="12"/>
      <c r="BB4441" s="12"/>
      <c r="BC4441" s="12"/>
      <c r="BD4441" s="12"/>
      <c r="BE4441" s="12"/>
      <c r="BF4441" s="12"/>
      <c r="BG4441" s="12"/>
      <c r="BH4441" s="12"/>
      <c r="BI4441" s="12"/>
      <c r="BJ4441" s="12"/>
      <c r="BK4441" s="12"/>
      <c r="BL4441" s="12"/>
      <c r="BM4441" s="12"/>
      <c r="BN4441" s="12"/>
      <c r="BO4441" s="12"/>
      <c r="BP4441" s="12"/>
      <c r="BQ4441" s="12"/>
      <c r="BR4441" s="12"/>
      <c r="BS4441" s="12"/>
      <c r="BT4441" s="12"/>
      <c r="BU4441" s="12"/>
      <c r="BV4441" s="12"/>
      <c r="BW4441" s="12"/>
      <c r="BX4441" s="12"/>
      <c r="BY4441" s="12"/>
      <c r="BZ4441" s="12"/>
      <c r="CA4441" s="12"/>
      <c r="CB4441" s="12"/>
      <c r="CC4441" s="12"/>
      <c r="CD4441" s="12"/>
      <c r="CE4441" s="12"/>
      <c r="CF4441" s="12"/>
      <c r="CG4441" s="12"/>
      <c r="CH4441" s="12"/>
      <c r="CI4441" s="12"/>
      <c r="CJ4441" s="12"/>
      <c r="CK4441" s="12"/>
      <c r="CL4441" s="12"/>
      <c r="CM4441" s="12"/>
      <c r="CN4441" s="12"/>
      <c r="CO4441" s="12"/>
      <c r="CP4441" s="12"/>
      <c r="CQ4441" s="12"/>
      <c r="CR4441" s="12"/>
      <c r="CS4441" s="12"/>
      <c r="CT4441" s="12"/>
      <c r="CU4441" s="12"/>
      <c r="CV4441" s="12"/>
      <c r="CW4441" s="12"/>
      <c r="CX4441" s="12"/>
      <c r="CY4441" s="12"/>
      <c r="CZ4441" s="12"/>
      <c r="DA4441" s="12"/>
      <c r="DB4441" s="12"/>
      <c r="DC4441" s="12"/>
      <c r="DD4441" s="12"/>
      <c r="DE4441" s="12"/>
      <c r="DF4441" s="12"/>
      <c r="DG4441" s="12"/>
      <c r="DH4441" s="12"/>
      <c r="DI4441" s="12"/>
      <c r="DJ4441" s="12"/>
      <c r="DK4441" s="12"/>
      <c r="DL4441" s="12"/>
      <c r="DM4441" s="12"/>
      <c r="DN4441" s="12"/>
      <c r="DO4441" s="12"/>
      <c r="DP4441" s="12"/>
      <c r="DQ4441" s="12"/>
      <c r="DR4441" s="12"/>
      <c r="DS4441" s="12"/>
      <c r="DT4441" s="12"/>
      <c r="DU4441" s="12"/>
      <c r="DV4441" s="12"/>
    </row>
    <row r="4442" spans="1:126" s="14" customFormat="1" ht="225.75" thickBot="1" x14ac:dyDescent="0.3">
      <c r="A4442" s="12"/>
      <c r="B4442" s="13">
        <f t="shared" si="72"/>
        <v>4433</v>
      </c>
      <c r="C4442" s="3" t="s">
        <v>8582</v>
      </c>
      <c r="D4442" s="6" t="s">
        <v>8583</v>
      </c>
      <c r="E4442" s="3" t="s">
        <v>8592</v>
      </c>
      <c r="F4442" s="3" t="s">
        <v>4488</v>
      </c>
      <c r="G4442" s="3" t="s">
        <v>8986</v>
      </c>
      <c r="H4442" s="3" t="s">
        <v>334</v>
      </c>
      <c r="J4442" s="12"/>
      <c r="K4442" s="12"/>
      <c r="L4442" s="12"/>
      <c r="M4442" s="12"/>
      <c r="N4442" s="12"/>
      <c r="O4442" s="12"/>
      <c r="P4442" s="12"/>
      <c r="Q4442" s="12"/>
      <c r="R4442" s="12"/>
      <c r="S4442" s="12"/>
      <c r="T4442" s="12"/>
      <c r="U4442" s="12"/>
      <c r="V4442" s="12"/>
      <c r="W4442" s="12"/>
      <c r="X4442" s="12"/>
      <c r="Y4442" s="12"/>
      <c r="Z4442" s="12"/>
      <c r="AA4442" s="12"/>
      <c r="AB4442" s="12"/>
      <c r="AC4442" s="12"/>
      <c r="AD4442" s="12"/>
      <c r="AE4442" s="12"/>
      <c r="AF4442" s="12"/>
      <c r="AG4442" s="12"/>
      <c r="AH4442" s="12"/>
      <c r="AI4442" s="12"/>
      <c r="AJ4442" s="12"/>
      <c r="AK4442" s="12"/>
      <c r="AL4442" s="12"/>
      <c r="AM4442" s="12"/>
      <c r="AN4442" s="12"/>
      <c r="AO4442" s="12"/>
      <c r="AP4442" s="12"/>
      <c r="AQ4442" s="12"/>
      <c r="AR4442" s="12"/>
      <c r="AS4442" s="12"/>
      <c r="AT4442" s="12"/>
      <c r="AU4442" s="12"/>
      <c r="AV4442" s="12"/>
      <c r="AW4442" s="12"/>
      <c r="AX4442" s="12"/>
      <c r="AY4442" s="12"/>
      <c r="AZ4442" s="12"/>
      <c r="BA4442" s="12"/>
      <c r="BB4442" s="12"/>
      <c r="BC4442" s="12"/>
      <c r="BD4442" s="12"/>
      <c r="BE4442" s="12"/>
      <c r="BF4442" s="12"/>
      <c r="BG4442" s="12"/>
      <c r="BH4442" s="12"/>
      <c r="BI4442" s="12"/>
      <c r="BJ4442" s="12"/>
      <c r="BK4442" s="12"/>
      <c r="BL4442" s="12"/>
      <c r="BM4442" s="12"/>
      <c r="BN4442" s="12"/>
      <c r="BO4442" s="12"/>
      <c r="BP4442" s="12"/>
      <c r="BQ4442" s="12"/>
      <c r="BR4442" s="12"/>
      <c r="BS4442" s="12"/>
      <c r="BT4442" s="12"/>
      <c r="BU4442" s="12"/>
      <c r="BV4442" s="12"/>
      <c r="BW4442" s="12"/>
      <c r="BX4442" s="12"/>
      <c r="BY4442" s="12"/>
      <c r="BZ4442" s="12"/>
      <c r="CA4442" s="12"/>
      <c r="CB4442" s="12"/>
      <c r="CC4442" s="12"/>
      <c r="CD4442" s="12"/>
      <c r="CE4442" s="12"/>
      <c r="CF4442" s="12"/>
      <c r="CG4442" s="12"/>
      <c r="CH4442" s="12"/>
      <c r="CI4442" s="12"/>
      <c r="CJ4442" s="12"/>
      <c r="CK4442" s="12"/>
      <c r="CL4442" s="12"/>
      <c r="CM4442" s="12"/>
      <c r="CN4442" s="12"/>
      <c r="CO4442" s="12"/>
      <c r="CP4442" s="12"/>
      <c r="CQ4442" s="12"/>
      <c r="CR4442" s="12"/>
      <c r="CS4442" s="12"/>
      <c r="CT4442" s="12"/>
      <c r="CU4442" s="12"/>
      <c r="CV4442" s="12"/>
      <c r="CW4442" s="12"/>
      <c r="CX4442" s="12"/>
      <c r="CY4442" s="12"/>
      <c r="CZ4442" s="12"/>
      <c r="DA4442" s="12"/>
      <c r="DB4442" s="12"/>
      <c r="DC4442" s="12"/>
      <c r="DD4442" s="12"/>
      <c r="DE4442" s="12"/>
      <c r="DF4442" s="12"/>
      <c r="DG4442" s="12"/>
      <c r="DH4442" s="12"/>
      <c r="DI4442" s="12"/>
      <c r="DJ4442" s="12"/>
      <c r="DK4442" s="12"/>
      <c r="DL4442" s="12"/>
      <c r="DM4442" s="12"/>
      <c r="DN4442" s="12"/>
      <c r="DO4442" s="12"/>
      <c r="DP4442" s="12"/>
      <c r="DQ4442" s="12"/>
      <c r="DR4442" s="12"/>
      <c r="DS4442" s="12"/>
      <c r="DT4442" s="12"/>
      <c r="DU4442" s="12"/>
      <c r="DV4442" s="12"/>
    </row>
    <row r="4443" spans="1:126" s="14" customFormat="1" ht="195.75" thickBot="1" x14ac:dyDescent="0.3">
      <c r="A4443" s="12"/>
      <c r="B4443" s="13">
        <f t="shared" si="72"/>
        <v>4434</v>
      </c>
      <c r="C4443" s="3" t="s">
        <v>8582</v>
      </c>
      <c r="D4443" s="6" t="s">
        <v>8583</v>
      </c>
      <c r="E4443" s="3" t="s">
        <v>8593</v>
      </c>
      <c r="F4443" s="3" t="s">
        <v>4488</v>
      </c>
      <c r="G4443" s="3" t="s">
        <v>8987</v>
      </c>
      <c r="H4443" s="3" t="s">
        <v>334</v>
      </c>
      <c r="J4443" s="12"/>
      <c r="K4443" s="12"/>
      <c r="L4443" s="12"/>
      <c r="M4443" s="12"/>
      <c r="N4443" s="12"/>
      <c r="O4443" s="12"/>
      <c r="P4443" s="12"/>
      <c r="Q4443" s="12"/>
      <c r="R4443" s="12"/>
      <c r="S4443" s="12"/>
      <c r="T4443" s="12"/>
      <c r="U4443" s="12"/>
      <c r="V4443" s="12"/>
      <c r="W4443" s="12"/>
      <c r="X4443" s="12"/>
      <c r="Y4443" s="12"/>
      <c r="Z4443" s="12"/>
      <c r="AA4443" s="12"/>
      <c r="AB4443" s="12"/>
      <c r="AC4443" s="12"/>
      <c r="AD4443" s="12"/>
      <c r="AE4443" s="12"/>
      <c r="AF4443" s="12"/>
      <c r="AG4443" s="12"/>
      <c r="AH4443" s="12"/>
      <c r="AI4443" s="12"/>
      <c r="AJ4443" s="12"/>
      <c r="AK4443" s="12"/>
      <c r="AL4443" s="12"/>
      <c r="AM4443" s="12"/>
      <c r="AN4443" s="12"/>
      <c r="AO4443" s="12"/>
      <c r="AP4443" s="12"/>
      <c r="AQ4443" s="12"/>
      <c r="AR4443" s="12"/>
      <c r="AS4443" s="12"/>
      <c r="AT4443" s="12"/>
      <c r="AU4443" s="12"/>
      <c r="AV4443" s="12"/>
      <c r="AW4443" s="12"/>
      <c r="AX4443" s="12"/>
      <c r="AY4443" s="12"/>
      <c r="AZ4443" s="12"/>
      <c r="BA4443" s="12"/>
      <c r="BB4443" s="12"/>
      <c r="BC4443" s="12"/>
      <c r="BD4443" s="12"/>
      <c r="BE4443" s="12"/>
      <c r="BF4443" s="12"/>
      <c r="BG4443" s="12"/>
      <c r="BH4443" s="12"/>
      <c r="BI4443" s="12"/>
      <c r="BJ4443" s="12"/>
      <c r="BK4443" s="12"/>
      <c r="BL4443" s="12"/>
      <c r="BM4443" s="12"/>
      <c r="BN4443" s="12"/>
      <c r="BO4443" s="12"/>
      <c r="BP4443" s="12"/>
      <c r="BQ4443" s="12"/>
      <c r="BR4443" s="12"/>
      <c r="BS4443" s="12"/>
      <c r="BT4443" s="12"/>
      <c r="BU4443" s="12"/>
      <c r="BV4443" s="12"/>
      <c r="BW4443" s="12"/>
      <c r="BX4443" s="12"/>
      <c r="BY4443" s="12"/>
      <c r="BZ4443" s="12"/>
      <c r="CA4443" s="12"/>
      <c r="CB4443" s="12"/>
      <c r="CC4443" s="12"/>
      <c r="CD4443" s="12"/>
      <c r="CE4443" s="12"/>
      <c r="CF4443" s="12"/>
      <c r="CG4443" s="12"/>
      <c r="CH4443" s="12"/>
      <c r="CI4443" s="12"/>
      <c r="CJ4443" s="12"/>
      <c r="CK4443" s="12"/>
      <c r="CL4443" s="12"/>
      <c r="CM4443" s="12"/>
      <c r="CN4443" s="12"/>
      <c r="CO4443" s="12"/>
      <c r="CP4443" s="12"/>
      <c r="CQ4443" s="12"/>
      <c r="CR4443" s="12"/>
      <c r="CS4443" s="12"/>
      <c r="CT4443" s="12"/>
      <c r="CU4443" s="12"/>
      <c r="CV4443" s="12"/>
      <c r="CW4443" s="12"/>
      <c r="CX4443" s="12"/>
      <c r="CY4443" s="12"/>
      <c r="CZ4443" s="12"/>
      <c r="DA4443" s="12"/>
      <c r="DB4443" s="12"/>
      <c r="DC4443" s="12"/>
      <c r="DD4443" s="12"/>
      <c r="DE4443" s="12"/>
      <c r="DF4443" s="12"/>
      <c r="DG4443" s="12"/>
      <c r="DH4443" s="12"/>
      <c r="DI4443" s="12"/>
      <c r="DJ4443" s="12"/>
      <c r="DK4443" s="12"/>
      <c r="DL4443" s="12"/>
      <c r="DM4443" s="12"/>
      <c r="DN4443" s="12"/>
      <c r="DO4443" s="12"/>
      <c r="DP4443" s="12"/>
      <c r="DQ4443" s="12"/>
      <c r="DR4443" s="12"/>
      <c r="DS4443" s="12"/>
      <c r="DT4443" s="12"/>
      <c r="DU4443" s="12"/>
      <c r="DV4443" s="12"/>
    </row>
    <row r="4444" spans="1:126" s="14" customFormat="1" ht="225.75" thickBot="1" x14ac:dyDescent="0.3">
      <c r="A4444" s="12"/>
      <c r="B4444" s="13">
        <f t="shared" si="72"/>
        <v>4435</v>
      </c>
      <c r="C4444" s="3" t="s">
        <v>8582</v>
      </c>
      <c r="D4444" s="6" t="s">
        <v>8583</v>
      </c>
      <c r="E4444" s="3" t="s">
        <v>8594</v>
      </c>
      <c r="F4444" s="3" t="s">
        <v>4488</v>
      </c>
      <c r="G4444" s="3" t="s">
        <v>8988</v>
      </c>
      <c r="H4444" s="3" t="s">
        <v>334</v>
      </c>
      <c r="J4444" s="12"/>
      <c r="K4444" s="12"/>
      <c r="L4444" s="12"/>
      <c r="M4444" s="12"/>
      <c r="N4444" s="12"/>
      <c r="O4444" s="12"/>
      <c r="P4444" s="12"/>
      <c r="Q4444" s="12"/>
      <c r="R4444" s="12"/>
      <c r="S4444" s="12"/>
      <c r="T4444" s="12"/>
      <c r="U4444" s="12"/>
      <c r="V4444" s="12"/>
      <c r="W4444" s="12"/>
      <c r="X4444" s="12"/>
      <c r="Y4444" s="12"/>
      <c r="Z4444" s="12"/>
      <c r="AA4444" s="12"/>
      <c r="AB4444" s="12"/>
      <c r="AC4444" s="12"/>
      <c r="AD4444" s="12"/>
      <c r="AE4444" s="12"/>
      <c r="AF4444" s="12"/>
      <c r="AG4444" s="12"/>
      <c r="AH4444" s="12"/>
      <c r="AI4444" s="12"/>
      <c r="AJ4444" s="12"/>
      <c r="AK4444" s="12"/>
      <c r="AL4444" s="12"/>
      <c r="AM4444" s="12"/>
      <c r="AN4444" s="12"/>
      <c r="AO4444" s="12"/>
      <c r="AP4444" s="12"/>
      <c r="AQ4444" s="12"/>
      <c r="AR4444" s="12"/>
      <c r="AS4444" s="12"/>
      <c r="AT4444" s="12"/>
      <c r="AU4444" s="12"/>
      <c r="AV4444" s="12"/>
      <c r="AW4444" s="12"/>
      <c r="AX4444" s="12"/>
      <c r="AY4444" s="12"/>
      <c r="AZ4444" s="12"/>
      <c r="BA4444" s="12"/>
      <c r="BB4444" s="12"/>
      <c r="BC4444" s="12"/>
      <c r="BD4444" s="12"/>
      <c r="BE4444" s="12"/>
      <c r="BF4444" s="12"/>
      <c r="BG4444" s="12"/>
      <c r="BH4444" s="12"/>
      <c r="BI4444" s="12"/>
      <c r="BJ4444" s="12"/>
      <c r="BK4444" s="12"/>
      <c r="BL4444" s="12"/>
      <c r="BM4444" s="12"/>
      <c r="BN4444" s="12"/>
      <c r="BO4444" s="12"/>
      <c r="BP4444" s="12"/>
      <c r="BQ4444" s="12"/>
      <c r="BR4444" s="12"/>
      <c r="BS4444" s="12"/>
      <c r="BT4444" s="12"/>
      <c r="BU4444" s="12"/>
      <c r="BV4444" s="12"/>
      <c r="BW4444" s="12"/>
      <c r="BX4444" s="12"/>
      <c r="BY4444" s="12"/>
      <c r="BZ4444" s="12"/>
      <c r="CA4444" s="12"/>
      <c r="CB4444" s="12"/>
      <c r="CC4444" s="12"/>
      <c r="CD4444" s="12"/>
      <c r="CE4444" s="12"/>
      <c r="CF4444" s="12"/>
      <c r="CG4444" s="12"/>
      <c r="CH4444" s="12"/>
      <c r="CI4444" s="12"/>
      <c r="CJ4444" s="12"/>
      <c r="CK4444" s="12"/>
      <c r="CL4444" s="12"/>
      <c r="CM4444" s="12"/>
      <c r="CN4444" s="12"/>
      <c r="CO4444" s="12"/>
      <c r="CP4444" s="12"/>
      <c r="CQ4444" s="12"/>
      <c r="CR4444" s="12"/>
      <c r="CS4444" s="12"/>
      <c r="CT4444" s="12"/>
      <c r="CU4444" s="12"/>
      <c r="CV4444" s="12"/>
      <c r="CW4444" s="12"/>
      <c r="CX4444" s="12"/>
      <c r="CY4444" s="12"/>
      <c r="CZ4444" s="12"/>
      <c r="DA4444" s="12"/>
      <c r="DB4444" s="12"/>
      <c r="DC4444" s="12"/>
      <c r="DD4444" s="12"/>
      <c r="DE4444" s="12"/>
      <c r="DF4444" s="12"/>
      <c r="DG4444" s="12"/>
      <c r="DH4444" s="12"/>
      <c r="DI4444" s="12"/>
      <c r="DJ4444" s="12"/>
      <c r="DK4444" s="12"/>
      <c r="DL4444" s="12"/>
      <c r="DM4444" s="12"/>
      <c r="DN4444" s="12"/>
      <c r="DO4444" s="12"/>
      <c r="DP4444" s="12"/>
      <c r="DQ4444" s="12"/>
      <c r="DR4444" s="12"/>
      <c r="DS4444" s="12"/>
      <c r="DT4444" s="12"/>
      <c r="DU4444" s="12"/>
      <c r="DV4444" s="12"/>
    </row>
    <row r="4445" spans="1:126" s="14" customFormat="1" ht="165.75" thickBot="1" x14ac:dyDescent="0.3">
      <c r="A4445" s="12"/>
      <c r="B4445" s="13">
        <f t="shared" si="72"/>
        <v>4436</v>
      </c>
      <c r="C4445" s="3" t="s">
        <v>8582</v>
      </c>
      <c r="D4445" s="6" t="s">
        <v>8583</v>
      </c>
      <c r="E4445" s="3" t="s">
        <v>8595</v>
      </c>
      <c r="F4445" s="3" t="s">
        <v>4488</v>
      </c>
      <c r="G4445" s="3" t="s">
        <v>8989</v>
      </c>
      <c r="H4445" s="3" t="s">
        <v>334</v>
      </c>
      <c r="J4445" s="12"/>
      <c r="K4445" s="12"/>
      <c r="L4445" s="12"/>
      <c r="M4445" s="12"/>
      <c r="N4445" s="12"/>
      <c r="O4445" s="12"/>
      <c r="P4445" s="12"/>
      <c r="Q4445" s="12"/>
      <c r="R4445" s="12"/>
      <c r="S4445" s="12"/>
      <c r="T4445" s="12"/>
      <c r="U4445" s="12"/>
      <c r="V4445" s="12"/>
      <c r="W4445" s="12"/>
      <c r="X4445" s="12"/>
      <c r="Y4445" s="12"/>
      <c r="Z4445" s="12"/>
      <c r="AA4445" s="12"/>
      <c r="AB4445" s="12"/>
      <c r="AC4445" s="12"/>
      <c r="AD4445" s="12"/>
      <c r="AE4445" s="12"/>
      <c r="AF4445" s="12"/>
      <c r="AG4445" s="12"/>
      <c r="AH4445" s="12"/>
      <c r="AI4445" s="12"/>
      <c r="AJ4445" s="12"/>
      <c r="AK4445" s="12"/>
      <c r="AL4445" s="12"/>
      <c r="AM4445" s="12"/>
      <c r="AN4445" s="12"/>
      <c r="AO4445" s="12"/>
      <c r="AP4445" s="12"/>
      <c r="AQ4445" s="12"/>
      <c r="AR4445" s="12"/>
      <c r="AS4445" s="12"/>
      <c r="AT4445" s="12"/>
      <c r="AU4445" s="12"/>
      <c r="AV4445" s="12"/>
      <c r="AW4445" s="12"/>
      <c r="AX4445" s="12"/>
      <c r="AY4445" s="12"/>
      <c r="AZ4445" s="12"/>
      <c r="BA4445" s="12"/>
      <c r="BB4445" s="12"/>
      <c r="BC4445" s="12"/>
      <c r="BD4445" s="12"/>
      <c r="BE4445" s="12"/>
      <c r="BF4445" s="12"/>
      <c r="BG4445" s="12"/>
      <c r="BH4445" s="12"/>
      <c r="BI4445" s="12"/>
      <c r="BJ4445" s="12"/>
      <c r="BK4445" s="12"/>
      <c r="BL4445" s="12"/>
      <c r="BM4445" s="12"/>
      <c r="BN4445" s="12"/>
      <c r="BO4445" s="12"/>
      <c r="BP4445" s="12"/>
      <c r="BQ4445" s="12"/>
      <c r="BR4445" s="12"/>
      <c r="BS4445" s="12"/>
      <c r="BT4445" s="12"/>
      <c r="BU4445" s="12"/>
      <c r="BV4445" s="12"/>
      <c r="BW4445" s="12"/>
      <c r="BX4445" s="12"/>
      <c r="BY4445" s="12"/>
      <c r="BZ4445" s="12"/>
      <c r="CA4445" s="12"/>
      <c r="CB4445" s="12"/>
      <c r="CC4445" s="12"/>
      <c r="CD4445" s="12"/>
      <c r="CE4445" s="12"/>
      <c r="CF4445" s="12"/>
      <c r="CG4445" s="12"/>
      <c r="CH4445" s="12"/>
      <c r="CI4445" s="12"/>
      <c r="CJ4445" s="12"/>
      <c r="CK4445" s="12"/>
      <c r="CL4445" s="12"/>
      <c r="CM4445" s="12"/>
      <c r="CN4445" s="12"/>
      <c r="CO4445" s="12"/>
      <c r="CP4445" s="12"/>
      <c r="CQ4445" s="12"/>
      <c r="CR4445" s="12"/>
      <c r="CS4445" s="12"/>
      <c r="CT4445" s="12"/>
      <c r="CU4445" s="12"/>
      <c r="CV4445" s="12"/>
      <c r="CW4445" s="12"/>
      <c r="CX4445" s="12"/>
      <c r="CY4445" s="12"/>
      <c r="CZ4445" s="12"/>
      <c r="DA4445" s="12"/>
      <c r="DB4445" s="12"/>
      <c r="DC4445" s="12"/>
      <c r="DD4445" s="12"/>
      <c r="DE4445" s="12"/>
      <c r="DF4445" s="12"/>
      <c r="DG4445" s="12"/>
      <c r="DH4445" s="12"/>
      <c r="DI4445" s="12"/>
      <c r="DJ4445" s="12"/>
      <c r="DK4445" s="12"/>
      <c r="DL4445" s="12"/>
      <c r="DM4445" s="12"/>
      <c r="DN4445" s="12"/>
      <c r="DO4445" s="12"/>
      <c r="DP4445" s="12"/>
      <c r="DQ4445" s="12"/>
      <c r="DR4445" s="12"/>
      <c r="DS4445" s="12"/>
      <c r="DT4445" s="12"/>
      <c r="DU4445" s="12"/>
      <c r="DV4445" s="12"/>
    </row>
    <row r="4446" spans="1:126" s="14" customFormat="1" ht="135.75" thickBot="1" x14ac:dyDescent="0.3">
      <c r="A4446" s="12"/>
      <c r="B4446" s="13">
        <f t="shared" si="72"/>
        <v>4437</v>
      </c>
      <c r="C4446" s="3" t="s">
        <v>8582</v>
      </c>
      <c r="D4446" s="6" t="s">
        <v>8583</v>
      </c>
      <c r="E4446" s="3" t="s">
        <v>8596</v>
      </c>
      <c r="F4446" s="3" t="s">
        <v>4488</v>
      </c>
      <c r="G4446" s="3" t="s">
        <v>8990</v>
      </c>
      <c r="H4446" s="3" t="s">
        <v>334</v>
      </c>
      <c r="J4446" s="12"/>
      <c r="K4446" s="12"/>
      <c r="L4446" s="12"/>
      <c r="M4446" s="12"/>
      <c r="N4446" s="12"/>
      <c r="O4446" s="12"/>
      <c r="P4446" s="12"/>
      <c r="Q4446" s="12"/>
      <c r="R4446" s="12"/>
      <c r="S4446" s="12"/>
      <c r="T4446" s="12"/>
      <c r="U4446" s="12"/>
      <c r="V4446" s="12"/>
      <c r="W4446" s="12"/>
      <c r="X4446" s="12"/>
      <c r="Y4446" s="12"/>
      <c r="Z4446" s="12"/>
      <c r="AA4446" s="12"/>
      <c r="AB4446" s="12"/>
      <c r="AC4446" s="12"/>
      <c r="AD4446" s="12"/>
      <c r="AE4446" s="12"/>
      <c r="AF4446" s="12"/>
      <c r="AG4446" s="12"/>
      <c r="AH4446" s="12"/>
      <c r="AI4446" s="12"/>
      <c r="AJ4446" s="12"/>
      <c r="AK4446" s="12"/>
      <c r="AL4446" s="12"/>
      <c r="AM4446" s="12"/>
      <c r="AN4446" s="12"/>
      <c r="AO4446" s="12"/>
      <c r="AP4446" s="12"/>
      <c r="AQ4446" s="12"/>
      <c r="AR4446" s="12"/>
      <c r="AS4446" s="12"/>
      <c r="AT4446" s="12"/>
      <c r="AU4446" s="12"/>
      <c r="AV4446" s="12"/>
      <c r="AW4446" s="12"/>
      <c r="AX4446" s="12"/>
      <c r="AY4446" s="12"/>
      <c r="AZ4446" s="12"/>
      <c r="BA4446" s="12"/>
      <c r="BB4446" s="12"/>
      <c r="BC4446" s="12"/>
      <c r="BD4446" s="12"/>
      <c r="BE4446" s="12"/>
      <c r="BF4446" s="12"/>
      <c r="BG4446" s="12"/>
      <c r="BH4446" s="12"/>
      <c r="BI4446" s="12"/>
      <c r="BJ4446" s="12"/>
      <c r="BK4446" s="12"/>
      <c r="BL4446" s="12"/>
      <c r="BM4446" s="12"/>
      <c r="BN4446" s="12"/>
      <c r="BO4446" s="12"/>
      <c r="BP4446" s="12"/>
      <c r="BQ4446" s="12"/>
      <c r="BR4446" s="12"/>
      <c r="BS4446" s="12"/>
      <c r="BT4446" s="12"/>
      <c r="BU4446" s="12"/>
      <c r="BV4446" s="12"/>
      <c r="BW4446" s="12"/>
      <c r="BX4446" s="12"/>
      <c r="BY4446" s="12"/>
      <c r="BZ4446" s="12"/>
      <c r="CA4446" s="12"/>
      <c r="CB4446" s="12"/>
      <c r="CC4446" s="12"/>
      <c r="CD4446" s="12"/>
      <c r="CE4446" s="12"/>
      <c r="CF4446" s="12"/>
      <c r="CG4446" s="12"/>
      <c r="CH4446" s="12"/>
      <c r="CI4446" s="12"/>
      <c r="CJ4446" s="12"/>
      <c r="CK4446" s="12"/>
      <c r="CL4446" s="12"/>
      <c r="CM4446" s="12"/>
      <c r="CN4446" s="12"/>
      <c r="CO4446" s="12"/>
      <c r="CP4446" s="12"/>
      <c r="CQ4446" s="12"/>
      <c r="CR4446" s="12"/>
      <c r="CS4446" s="12"/>
      <c r="CT4446" s="12"/>
      <c r="CU4446" s="12"/>
      <c r="CV4446" s="12"/>
      <c r="CW4446" s="12"/>
      <c r="CX4446" s="12"/>
      <c r="CY4446" s="12"/>
      <c r="CZ4446" s="12"/>
      <c r="DA4446" s="12"/>
      <c r="DB4446" s="12"/>
      <c r="DC4446" s="12"/>
      <c r="DD4446" s="12"/>
      <c r="DE4446" s="12"/>
      <c r="DF4446" s="12"/>
      <c r="DG4446" s="12"/>
      <c r="DH4446" s="12"/>
      <c r="DI4446" s="12"/>
      <c r="DJ4446" s="12"/>
      <c r="DK4446" s="12"/>
      <c r="DL4446" s="12"/>
      <c r="DM4446" s="12"/>
      <c r="DN4446" s="12"/>
      <c r="DO4446" s="12"/>
      <c r="DP4446" s="12"/>
      <c r="DQ4446" s="12"/>
      <c r="DR4446" s="12"/>
      <c r="DS4446" s="12"/>
      <c r="DT4446" s="12"/>
      <c r="DU4446" s="12"/>
      <c r="DV4446" s="12"/>
    </row>
    <row r="4447" spans="1:126" s="14" customFormat="1" ht="165.75" thickBot="1" x14ac:dyDescent="0.3">
      <c r="A4447" s="12"/>
      <c r="B4447" s="13">
        <f t="shared" si="72"/>
        <v>4438</v>
      </c>
      <c r="C4447" s="3" t="s">
        <v>8582</v>
      </c>
      <c r="D4447" s="7" t="s">
        <v>8597</v>
      </c>
      <c r="E4447" s="3" t="s">
        <v>8598</v>
      </c>
      <c r="F4447" s="3" t="s">
        <v>4488</v>
      </c>
      <c r="G4447" s="3" t="s">
        <v>8991</v>
      </c>
      <c r="H4447" s="3" t="s">
        <v>334</v>
      </c>
      <c r="J4447" s="12"/>
      <c r="K4447" s="12"/>
      <c r="L4447" s="12"/>
      <c r="M4447" s="12"/>
      <c r="N4447" s="12"/>
      <c r="O4447" s="12"/>
      <c r="P4447" s="12"/>
      <c r="Q4447" s="12"/>
      <c r="R4447" s="12"/>
      <c r="S4447" s="12"/>
      <c r="T4447" s="12"/>
      <c r="U4447" s="12"/>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2"/>
      <c r="AY4447" s="12"/>
      <c r="AZ4447" s="12"/>
      <c r="BA4447" s="12"/>
      <c r="BB4447" s="12"/>
      <c r="BC4447" s="12"/>
      <c r="BD4447" s="12"/>
      <c r="BE4447" s="12"/>
      <c r="BF4447" s="12"/>
      <c r="BG4447" s="12"/>
      <c r="BH4447" s="12"/>
      <c r="BI4447" s="12"/>
      <c r="BJ4447" s="12"/>
      <c r="BK4447" s="12"/>
      <c r="BL4447" s="12"/>
      <c r="BM4447" s="12"/>
      <c r="BN4447" s="12"/>
      <c r="BO4447" s="12"/>
      <c r="BP4447" s="12"/>
      <c r="BQ4447" s="12"/>
      <c r="BR4447" s="12"/>
      <c r="BS4447" s="12"/>
      <c r="BT4447" s="12"/>
      <c r="BU4447" s="12"/>
      <c r="BV4447" s="12"/>
      <c r="BW4447" s="12"/>
      <c r="BX4447" s="12"/>
      <c r="BY4447" s="12"/>
      <c r="BZ4447" s="12"/>
      <c r="CA4447" s="12"/>
      <c r="CB4447" s="12"/>
      <c r="CC4447" s="12"/>
      <c r="CD4447" s="12"/>
      <c r="CE4447" s="12"/>
      <c r="CF4447" s="12"/>
      <c r="CG4447" s="12"/>
      <c r="CH4447" s="12"/>
      <c r="CI4447" s="12"/>
      <c r="CJ4447" s="12"/>
      <c r="CK4447" s="12"/>
      <c r="CL4447" s="12"/>
      <c r="CM4447" s="12"/>
      <c r="CN4447" s="12"/>
      <c r="CO4447" s="12"/>
      <c r="CP4447" s="12"/>
      <c r="CQ4447" s="12"/>
      <c r="CR4447" s="12"/>
      <c r="CS4447" s="12"/>
      <c r="CT4447" s="12"/>
      <c r="CU4447" s="12"/>
      <c r="CV4447" s="12"/>
      <c r="CW4447" s="12"/>
      <c r="CX4447" s="12"/>
      <c r="CY4447" s="12"/>
      <c r="CZ4447" s="12"/>
      <c r="DA4447" s="12"/>
      <c r="DB4447" s="12"/>
      <c r="DC4447" s="12"/>
      <c r="DD4447" s="12"/>
      <c r="DE4447" s="12"/>
      <c r="DF4447" s="12"/>
      <c r="DG4447" s="12"/>
      <c r="DH4447" s="12"/>
      <c r="DI4447" s="12"/>
      <c r="DJ4447" s="12"/>
      <c r="DK4447" s="12"/>
      <c r="DL4447" s="12"/>
      <c r="DM4447" s="12"/>
      <c r="DN4447" s="12"/>
      <c r="DO4447" s="12"/>
      <c r="DP4447" s="12"/>
      <c r="DQ4447" s="12"/>
      <c r="DR4447" s="12"/>
      <c r="DS4447" s="12"/>
      <c r="DT4447" s="12"/>
      <c r="DU4447" s="12"/>
      <c r="DV4447" s="12"/>
    </row>
    <row r="4448" spans="1:126" s="14" customFormat="1" ht="90.75" thickBot="1" x14ac:dyDescent="0.3">
      <c r="A4448" s="12"/>
      <c r="B4448" s="13">
        <f t="shared" si="72"/>
        <v>4439</v>
      </c>
      <c r="C4448" s="3" t="s">
        <v>8582</v>
      </c>
      <c r="D4448" s="6" t="s">
        <v>8583</v>
      </c>
      <c r="E4448" s="3" t="s">
        <v>8599</v>
      </c>
      <c r="F4448" s="3" t="s">
        <v>4488</v>
      </c>
      <c r="G4448" s="3" t="s">
        <v>8992</v>
      </c>
      <c r="H4448" s="3" t="s">
        <v>334</v>
      </c>
      <c r="J4448" s="12"/>
      <c r="K4448" s="12"/>
      <c r="L4448" s="12"/>
      <c r="M4448" s="12"/>
      <c r="N4448" s="12"/>
      <c r="O4448" s="12"/>
      <c r="P4448" s="12"/>
      <c r="Q4448" s="12"/>
      <c r="R4448" s="12"/>
      <c r="S4448" s="12"/>
      <c r="T4448" s="12"/>
      <c r="U4448" s="12"/>
      <c r="V4448" s="12"/>
      <c r="W4448" s="12"/>
      <c r="X4448" s="12"/>
      <c r="Y4448" s="12"/>
      <c r="Z4448" s="12"/>
      <c r="AA4448" s="12"/>
      <c r="AB4448" s="12"/>
      <c r="AC4448" s="12"/>
      <c r="AD4448" s="12"/>
      <c r="AE4448" s="12"/>
      <c r="AF4448" s="12"/>
      <c r="AG4448" s="12"/>
      <c r="AH4448" s="12"/>
      <c r="AI4448" s="12"/>
      <c r="AJ4448" s="12"/>
      <c r="AK4448" s="12"/>
      <c r="AL4448" s="12"/>
      <c r="AM4448" s="12"/>
      <c r="AN4448" s="12"/>
      <c r="AO4448" s="12"/>
      <c r="AP4448" s="12"/>
      <c r="AQ4448" s="12"/>
      <c r="AR4448" s="12"/>
      <c r="AS4448" s="12"/>
      <c r="AT4448" s="12"/>
      <c r="AU4448" s="12"/>
      <c r="AV4448" s="12"/>
      <c r="AW4448" s="12"/>
      <c r="AX4448" s="12"/>
      <c r="AY4448" s="12"/>
      <c r="AZ4448" s="12"/>
      <c r="BA4448" s="12"/>
      <c r="BB4448" s="12"/>
      <c r="BC4448" s="12"/>
      <c r="BD4448" s="12"/>
      <c r="BE4448" s="12"/>
      <c r="BF4448" s="12"/>
      <c r="BG4448" s="12"/>
      <c r="BH4448" s="12"/>
      <c r="BI4448" s="12"/>
      <c r="BJ4448" s="12"/>
      <c r="BK4448" s="12"/>
      <c r="BL4448" s="12"/>
      <c r="BM4448" s="12"/>
      <c r="BN4448" s="12"/>
      <c r="BO4448" s="12"/>
      <c r="BP4448" s="12"/>
      <c r="BQ4448" s="12"/>
      <c r="BR4448" s="12"/>
      <c r="BS4448" s="12"/>
      <c r="BT4448" s="12"/>
      <c r="BU4448" s="12"/>
      <c r="BV4448" s="12"/>
      <c r="BW4448" s="12"/>
      <c r="BX4448" s="12"/>
      <c r="BY4448" s="12"/>
      <c r="BZ4448" s="12"/>
      <c r="CA4448" s="12"/>
      <c r="CB4448" s="12"/>
      <c r="CC4448" s="12"/>
      <c r="CD4448" s="12"/>
      <c r="CE4448" s="12"/>
      <c r="CF4448" s="12"/>
      <c r="CG4448" s="12"/>
      <c r="CH4448" s="12"/>
      <c r="CI4448" s="12"/>
      <c r="CJ4448" s="12"/>
      <c r="CK4448" s="12"/>
      <c r="CL4448" s="12"/>
      <c r="CM4448" s="12"/>
      <c r="CN4448" s="12"/>
      <c r="CO4448" s="12"/>
      <c r="CP4448" s="12"/>
      <c r="CQ4448" s="12"/>
      <c r="CR4448" s="12"/>
      <c r="CS4448" s="12"/>
      <c r="CT4448" s="12"/>
      <c r="CU4448" s="12"/>
      <c r="CV4448" s="12"/>
      <c r="CW4448" s="12"/>
      <c r="CX4448" s="12"/>
      <c r="CY4448" s="12"/>
      <c r="CZ4448" s="12"/>
      <c r="DA4448" s="12"/>
      <c r="DB4448" s="12"/>
      <c r="DC4448" s="12"/>
      <c r="DD4448" s="12"/>
      <c r="DE4448" s="12"/>
      <c r="DF4448" s="12"/>
      <c r="DG4448" s="12"/>
      <c r="DH4448" s="12"/>
      <c r="DI4448" s="12"/>
      <c r="DJ4448" s="12"/>
      <c r="DK4448" s="12"/>
      <c r="DL4448" s="12"/>
      <c r="DM4448" s="12"/>
      <c r="DN4448" s="12"/>
      <c r="DO4448" s="12"/>
      <c r="DP4448" s="12"/>
      <c r="DQ4448" s="12"/>
      <c r="DR4448" s="12"/>
      <c r="DS4448" s="12"/>
      <c r="DT4448" s="12"/>
      <c r="DU4448" s="12"/>
      <c r="DV4448" s="12"/>
    </row>
    <row r="4449" spans="1:126" s="14" customFormat="1" ht="105.75" thickBot="1" x14ac:dyDescent="0.3">
      <c r="A4449" s="12"/>
      <c r="B4449" s="13">
        <f t="shared" si="72"/>
        <v>4440</v>
      </c>
      <c r="C4449" s="3" t="s">
        <v>8582</v>
      </c>
      <c r="D4449" s="8">
        <v>8437800000</v>
      </c>
      <c r="E4449" s="3" t="s">
        <v>8600</v>
      </c>
      <c r="F4449" s="3" t="s">
        <v>4488</v>
      </c>
      <c r="G4449" s="3" t="s">
        <v>8993</v>
      </c>
      <c r="H4449" s="3" t="s">
        <v>334</v>
      </c>
      <c r="J4449" s="12"/>
      <c r="K4449" s="12"/>
      <c r="L4449" s="12"/>
      <c r="M4449" s="12"/>
      <c r="N4449" s="12"/>
      <c r="O4449" s="12"/>
      <c r="P4449" s="12"/>
      <c r="Q4449" s="12"/>
      <c r="R4449" s="12"/>
      <c r="S4449" s="12"/>
      <c r="T4449" s="12"/>
      <c r="U4449" s="12"/>
      <c r="V4449" s="12"/>
      <c r="W4449" s="12"/>
      <c r="X4449" s="12"/>
      <c r="Y4449" s="12"/>
      <c r="Z4449" s="12"/>
      <c r="AA4449" s="12"/>
      <c r="AB4449" s="12"/>
      <c r="AC4449" s="12"/>
      <c r="AD4449" s="12"/>
      <c r="AE4449" s="12"/>
      <c r="AF4449" s="12"/>
      <c r="AG4449" s="12"/>
      <c r="AH4449" s="12"/>
      <c r="AI4449" s="12"/>
      <c r="AJ4449" s="12"/>
      <c r="AK4449" s="12"/>
      <c r="AL4449" s="12"/>
      <c r="AM4449" s="12"/>
      <c r="AN4449" s="12"/>
      <c r="AO4449" s="12"/>
      <c r="AP4449" s="12"/>
      <c r="AQ4449" s="12"/>
      <c r="AR4449" s="12"/>
      <c r="AS4449" s="12"/>
      <c r="AT4449" s="12"/>
      <c r="AU4449" s="12"/>
      <c r="AV4449" s="12"/>
      <c r="AW4449" s="12"/>
      <c r="AX4449" s="12"/>
      <c r="AY4449" s="12"/>
      <c r="AZ4449" s="12"/>
      <c r="BA4449" s="12"/>
      <c r="BB4449" s="12"/>
      <c r="BC4449" s="12"/>
      <c r="BD4449" s="12"/>
      <c r="BE4449" s="12"/>
      <c r="BF4449" s="12"/>
      <c r="BG4449" s="12"/>
      <c r="BH4449" s="12"/>
      <c r="BI4449" s="12"/>
      <c r="BJ4449" s="12"/>
      <c r="BK4449" s="12"/>
      <c r="BL4449" s="12"/>
      <c r="BM4449" s="12"/>
      <c r="BN4449" s="12"/>
      <c r="BO4449" s="12"/>
      <c r="BP4449" s="12"/>
      <c r="BQ4449" s="12"/>
      <c r="BR4449" s="12"/>
      <c r="BS4449" s="12"/>
      <c r="BT4449" s="12"/>
      <c r="BU4449" s="12"/>
      <c r="BV4449" s="12"/>
      <c r="BW4449" s="12"/>
      <c r="BX4449" s="12"/>
      <c r="BY4449" s="12"/>
      <c r="BZ4449" s="12"/>
      <c r="CA4449" s="12"/>
      <c r="CB4449" s="12"/>
      <c r="CC4449" s="12"/>
      <c r="CD4449" s="12"/>
      <c r="CE4449" s="12"/>
      <c r="CF4449" s="12"/>
      <c r="CG4449" s="12"/>
      <c r="CH4449" s="12"/>
      <c r="CI4449" s="12"/>
      <c r="CJ4449" s="12"/>
      <c r="CK4449" s="12"/>
      <c r="CL4449" s="12"/>
      <c r="CM4449" s="12"/>
      <c r="CN4449" s="12"/>
      <c r="CO4449" s="12"/>
      <c r="CP4449" s="12"/>
      <c r="CQ4449" s="12"/>
      <c r="CR4449" s="12"/>
      <c r="CS4449" s="12"/>
      <c r="CT4449" s="12"/>
      <c r="CU4449" s="12"/>
      <c r="CV4449" s="12"/>
      <c r="CW4449" s="12"/>
      <c r="CX4449" s="12"/>
      <c r="CY4449" s="12"/>
      <c r="CZ4449" s="12"/>
      <c r="DA4449" s="12"/>
      <c r="DB4449" s="12"/>
      <c r="DC4449" s="12"/>
      <c r="DD4449" s="12"/>
      <c r="DE4449" s="12"/>
      <c r="DF4449" s="12"/>
      <c r="DG4449" s="12"/>
      <c r="DH4449" s="12"/>
      <c r="DI4449" s="12"/>
      <c r="DJ4449" s="12"/>
      <c r="DK4449" s="12"/>
      <c r="DL4449" s="12"/>
      <c r="DM4449" s="12"/>
      <c r="DN4449" s="12"/>
      <c r="DO4449" s="12"/>
      <c r="DP4449" s="12"/>
      <c r="DQ4449" s="12"/>
      <c r="DR4449" s="12"/>
      <c r="DS4449" s="12"/>
      <c r="DT4449" s="12"/>
      <c r="DU4449" s="12"/>
      <c r="DV4449" s="12"/>
    </row>
    <row r="4450" spans="1:126" s="14" customFormat="1" ht="75.75" thickBot="1" x14ac:dyDescent="0.3">
      <c r="A4450" s="12"/>
      <c r="B4450" s="13">
        <f t="shared" si="72"/>
        <v>4441</v>
      </c>
      <c r="C4450" s="3" t="s">
        <v>8582</v>
      </c>
      <c r="D4450" s="9" t="s">
        <v>8601</v>
      </c>
      <c r="E4450" s="9" t="s">
        <v>8602</v>
      </c>
      <c r="F4450" s="9" t="s">
        <v>8994</v>
      </c>
      <c r="G4450" s="9" t="s">
        <v>8995</v>
      </c>
      <c r="H4450" s="3" t="s">
        <v>334</v>
      </c>
      <c r="J4450" s="12"/>
      <c r="K4450" s="12"/>
      <c r="L4450" s="12"/>
      <c r="M4450" s="12"/>
      <c r="N4450" s="12"/>
      <c r="O4450" s="12"/>
      <c r="P4450" s="12"/>
      <c r="Q4450" s="12"/>
      <c r="R4450" s="12"/>
      <c r="S4450" s="12"/>
      <c r="T4450" s="12"/>
      <c r="U4450" s="12"/>
      <c r="V4450" s="12"/>
      <c r="W4450" s="12"/>
      <c r="X4450" s="12"/>
      <c r="Y4450" s="12"/>
      <c r="Z4450" s="12"/>
      <c r="AA4450" s="12"/>
      <c r="AB4450" s="12"/>
      <c r="AC4450" s="12"/>
      <c r="AD4450" s="12"/>
      <c r="AE4450" s="12"/>
      <c r="AF4450" s="12"/>
      <c r="AG4450" s="12"/>
      <c r="AH4450" s="12"/>
      <c r="AI4450" s="12"/>
      <c r="AJ4450" s="12"/>
      <c r="AK4450" s="12"/>
      <c r="AL4450" s="12"/>
      <c r="AM4450" s="12"/>
      <c r="AN4450" s="12"/>
      <c r="AO4450" s="12"/>
      <c r="AP4450" s="12"/>
      <c r="AQ4450" s="12"/>
      <c r="AR4450" s="12"/>
      <c r="AS4450" s="12"/>
      <c r="AT4450" s="12"/>
      <c r="AU4450" s="12"/>
      <c r="AV4450" s="12"/>
      <c r="AW4450" s="12"/>
      <c r="AX4450" s="12"/>
      <c r="AY4450" s="12"/>
      <c r="AZ4450" s="12"/>
      <c r="BA4450" s="12"/>
      <c r="BB4450" s="12"/>
      <c r="BC4450" s="12"/>
      <c r="BD4450" s="12"/>
      <c r="BE4450" s="12"/>
      <c r="BF4450" s="12"/>
      <c r="BG4450" s="12"/>
      <c r="BH4450" s="12"/>
      <c r="BI4450" s="12"/>
      <c r="BJ4450" s="12"/>
      <c r="BK4450" s="12"/>
      <c r="BL4450" s="12"/>
      <c r="BM4450" s="12"/>
      <c r="BN4450" s="12"/>
      <c r="BO4450" s="12"/>
      <c r="BP4450" s="12"/>
      <c r="BQ4450" s="12"/>
      <c r="BR4450" s="12"/>
      <c r="BS4450" s="12"/>
      <c r="BT4450" s="12"/>
      <c r="BU4450" s="12"/>
      <c r="BV4450" s="12"/>
      <c r="BW4450" s="12"/>
      <c r="BX4450" s="12"/>
      <c r="BY4450" s="12"/>
      <c r="BZ4450" s="12"/>
      <c r="CA4450" s="12"/>
      <c r="CB4450" s="12"/>
      <c r="CC4450" s="12"/>
      <c r="CD4450" s="12"/>
      <c r="CE4450" s="12"/>
      <c r="CF4450" s="12"/>
      <c r="CG4450" s="12"/>
      <c r="CH4450" s="12"/>
      <c r="CI4450" s="12"/>
      <c r="CJ4450" s="12"/>
      <c r="CK4450" s="12"/>
      <c r="CL4450" s="12"/>
      <c r="CM4450" s="12"/>
      <c r="CN4450" s="12"/>
      <c r="CO4450" s="12"/>
      <c r="CP4450" s="12"/>
      <c r="CQ4450" s="12"/>
      <c r="CR4450" s="12"/>
      <c r="CS4450" s="12"/>
      <c r="CT4450" s="12"/>
      <c r="CU4450" s="12"/>
      <c r="CV4450" s="12"/>
      <c r="CW4450" s="12"/>
      <c r="CX4450" s="12"/>
      <c r="CY4450" s="12"/>
      <c r="CZ4450" s="12"/>
      <c r="DA4450" s="12"/>
      <c r="DB4450" s="12"/>
      <c r="DC4450" s="12"/>
      <c r="DD4450" s="12"/>
      <c r="DE4450" s="12"/>
      <c r="DF4450" s="12"/>
      <c r="DG4450" s="12"/>
      <c r="DH4450" s="12"/>
      <c r="DI4450" s="12"/>
      <c r="DJ4450" s="12"/>
      <c r="DK4450" s="12"/>
      <c r="DL4450" s="12"/>
      <c r="DM4450" s="12"/>
      <c r="DN4450" s="12"/>
      <c r="DO4450" s="12"/>
      <c r="DP4450" s="12"/>
      <c r="DQ4450" s="12"/>
      <c r="DR4450" s="12"/>
      <c r="DS4450" s="12"/>
      <c r="DT4450" s="12"/>
      <c r="DU4450" s="12"/>
      <c r="DV4450" s="12"/>
    </row>
    <row r="4451" spans="1:126" s="14" customFormat="1" ht="75.75" thickBot="1" x14ac:dyDescent="0.3">
      <c r="A4451" s="12"/>
      <c r="B4451" s="13">
        <f t="shared" si="72"/>
        <v>4442</v>
      </c>
      <c r="C4451" s="3" t="s">
        <v>8582</v>
      </c>
      <c r="D4451" s="9" t="s">
        <v>8603</v>
      </c>
      <c r="E4451" s="9" t="s">
        <v>8604</v>
      </c>
      <c r="F4451" s="9" t="s">
        <v>8994</v>
      </c>
      <c r="G4451" s="9" t="s">
        <v>8995</v>
      </c>
      <c r="H4451" s="3" t="s">
        <v>334</v>
      </c>
      <c r="J4451" s="12"/>
      <c r="K4451" s="12"/>
      <c r="L4451" s="12"/>
      <c r="M4451" s="12"/>
      <c r="N4451" s="12"/>
      <c r="O4451" s="12"/>
      <c r="P4451" s="12"/>
      <c r="Q4451" s="12"/>
      <c r="R4451" s="12"/>
      <c r="S4451" s="12"/>
      <c r="T4451" s="12"/>
      <c r="U4451" s="12"/>
      <c r="V4451" s="12"/>
      <c r="W4451" s="12"/>
      <c r="X4451" s="12"/>
      <c r="Y4451" s="12"/>
      <c r="Z4451" s="12"/>
      <c r="AA4451" s="12"/>
      <c r="AB4451" s="12"/>
      <c r="AC4451" s="12"/>
      <c r="AD4451" s="12"/>
      <c r="AE4451" s="12"/>
      <c r="AF4451" s="12"/>
      <c r="AG4451" s="12"/>
      <c r="AH4451" s="12"/>
      <c r="AI4451" s="12"/>
      <c r="AJ4451" s="12"/>
      <c r="AK4451" s="12"/>
      <c r="AL4451" s="12"/>
      <c r="AM4451" s="12"/>
      <c r="AN4451" s="12"/>
      <c r="AO4451" s="12"/>
      <c r="AP4451" s="12"/>
      <c r="AQ4451" s="12"/>
      <c r="AR4451" s="12"/>
      <c r="AS4451" s="12"/>
      <c r="AT4451" s="12"/>
      <c r="AU4451" s="12"/>
      <c r="AV4451" s="12"/>
      <c r="AW4451" s="12"/>
      <c r="AX4451" s="12"/>
      <c r="AY4451" s="12"/>
      <c r="AZ4451" s="12"/>
      <c r="BA4451" s="12"/>
      <c r="BB4451" s="12"/>
      <c r="BC4451" s="12"/>
      <c r="BD4451" s="12"/>
      <c r="BE4451" s="12"/>
      <c r="BF4451" s="12"/>
      <c r="BG4451" s="12"/>
      <c r="BH4451" s="12"/>
      <c r="BI4451" s="12"/>
      <c r="BJ4451" s="12"/>
      <c r="BK4451" s="12"/>
      <c r="BL4451" s="12"/>
      <c r="BM4451" s="12"/>
      <c r="BN4451" s="12"/>
      <c r="BO4451" s="12"/>
      <c r="BP4451" s="12"/>
      <c r="BQ4451" s="12"/>
      <c r="BR4451" s="12"/>
      <c r="BS4451" s="12"/>
      <c r="BT4451" s="12"/>
      <c r="BU4451" s="12"/>
      <c r="BV4451" s="12"/>
      <c r="BW4451" s="12"/>
      <c r="BX4451" s="12"/>
      <c r="BY4451" s="12"/>
      <c r="BZ4451" s="12"/>
      <c r="CA4451" s="12"/>
      <c r="CB4451" s="12"/>
      <c r="CC4451" s="12"/>
      <c r="CD4451" s="12"/>
      <c r="CE4451" s="12"/>
      <c r="CF4451" s="12"/>
      <c r="CG4451" s="12"/>
      <c r="CH4451" s="12"/>
      <c r="CI4451" s="12"/>
      <c r="CJ4451" s="12"/>
      <c r="CK4451" s="12"/>
      <c r="CL4451" s="12"/>
      <c r="CM4451" s="12"/>
      <c r="CN4451" s="12"/>
      <c r="CO4451" s="12"/>
      <c r="CP4451" s="12"/>
      <c r="CQ4451" s="12"/>
      <c r="CR4451" s="12"/>
      <c r="CS4451" s="12"/>
      <c r="CT4451" s="12"/>
      <c r="CU4451" s="12"/>
      <c r="CV4451" s="12"/>
      <c r="CW4451" s="12"/>
      <c r="CX4451" s="12"/>
      <c r="CY4451" s="12"/>
      <c r="CZ4451" s="12"/>
      <c r="DA4451" s="12"/>
      <c r="DB4451" s="12"/>
      <c r="DC4451" s="12"/>
      <c r="DD4451" s="12"/>
      <c r="DE4451" s="12"/>
      <c r="DF4451" s="12"/>
      <c r="DG4451" s="12"/>
      <c r="DH4451" s="12"/>
      <c r="DI4451" s="12"/>
      <c r="DJ4451" s="12"/>
      <c r="DK4451" s="12"/>
      <c r="DL4451" s="12"/>
      <c r="DM4451" s="12"/>
      <c r="DN4451" s="12"/>
      <c r="DO4451" s="12"/>
      <c r="DP4451" s="12"/>
      <c r="DQ4451" s="12"/>
      <c r="DR4451" s="12"/>
      <c r="DS4451" s="12"/>
      <c r="DT4451" s="12"/>
      <c r="DU4451" s="12"/>
      <c r="DV4451" s="12"/>
    </row>
    <row r="4452" spans="1:126" s="14" customFormat="1" ht="75.75" thickBot="1" x14ac:dyDescent="0.3">
      <c r="A4452" s="12"/>
      <c r="B4452" s="13">
        <f t="shared" si="72"/>
        <v>4443</v>
      </c>
      <c r="C4452" s="3" t="s">
        <v>8582</v>
      </c>
      <c r="D4452" s="9" t="s">
        <v>8605</v>
      </c>
      <c r="E4452" s="9" t="s">
        <v>8606</v>
      </c>
      <c r="F4452" s="9" t="s">
        <v>8994</v>
      </c>
      <c r="G4452" s="9" t="s">
        <v>8995</v>
      </c>
      <c r="H4452" s="3" t="s">
        <v>334</v>
      </c>
      <c r="J4452" s="12"/>
      <c r="K4452" s="12"/>
      <c r="L4452" s="12"/>
      <c r="M4452" s="12"/>
      <c r="N4452" s="12"/>
      <c r="O4452" s="12"/>
      <c r="P4452" s="12"/>
      <c r="Q4452" s="12"/>
      <c r="R4452" s="12"/>
      <c r="S4452" s="12"/>
      <c r="T4452" s="12"/>
      <c r="U4452" s="12"/>
      <c r="V4452" s="12"/>
      <c r="W4452" s="12"/>
      <c r="X4452" s="12"/>
      <c r="Y4452" s="12"/>
      <c r="Z4452" s="12"/>
      <c r="AA4452" s="12"/>
      <c r="AB4452" s="12"/>
      <c r="AC4452" s="12"/>
      <c r="AD4452" s="12"/>
      <c r="AE4452" s="12"/>
      <c r="AF4452" s="12"/>
      <c r="AG4452" s="12"/>
      <c r="AH4452" s="12"/>
      <c r="AI4452" s="12"/>
      <c r="AJ4452" s="12"/>
      <c r="AK4452" s="12"/>
      <c r="AL4452" s="12"/>
      <c r="AM4452" s="12"/>
      <c r="AN4452" s="12"/>
      <c r="AO4452" s="12"/>
      <c r="AP4452" s="12"/>
      <c r="AQ4452" s="12"/>
      <c r="AR4452" s="12"/>
      <c r="AS4452" s="12"/>
      <c r="AT4452" s="12"/>
      <c r="AU4452" s="12"/>
      <c r="AV4452" s="12"/>
      <c r="AW4452" s="12"/>
      <c r="AX4452" s="12"/>
      <c r="AY4452" s="12"/>
      <c r="AZ4452" s="12"/>
      <c r="BA4452" s="12"/>
      <c r="BB4452" s="12"/>
      <c r="BC4452" s="12"/>
      <c r="BD4452" s="12"/>
      <c r="BE4452" s="12"/>
      <c r="BF4452" s="12"/>
      <c r="BG4452" s="12"/>
      <c r="BH4452" s="12"/>
      <c r="BI4452" s="12"/>
      <c r="BJ4452" s="12"/>
      <c r="BK4452" s="12"/>
      <c r="BL4452" s="12"/>
      <c r="BM4452" s="12"/>
      <c r="BN4452" s="12"/>
      <c r="BO4452" s="12"/>
      <c r="BP4452" s="12"/>
      <c r="BQ4452" s="12"/>
      <c r="BR4452" s="12"/>
      <c r="BS4452" s="12"/>
      <c r="BT4452" s="12"/>
      <c r="BU4452" s="12"/>
      <c r="BV4452" s="12"/>
      <c r="BW4452" s="12"/>
      <c r="BX4452" s="12"/>
      <c r="BY4452" s="12"/>
      <c r="BZ4452" s="12"/>
      <c r="CA4452" s="12"/>
      <c r="CB4452" s="12"/>
      <c r="CC4452" s="12"/>
      <c r="CD4452" s="12"/>
      <c r="CE4452" s="12"/>
      <c r="CF4452" s="12"/>
      <c r="CG4452" s="12"/>
      <c r="CH4452" s="12"/>
      <c r="CI4452" s="12"/>
      <c r="CJ4452" s="12"/>
      <c r="CK4452" s="12"/>
      <c r="CL4452" s="12"/>
      <c r="CM4452" s="12"/>
      <c r="CN4452" s="12"/>
      <c r="CO4452" s="12"/>
      <c r="CP4452" s="12"/>
      <c r="CQ4452" s="12"/>
      <c r="CR4452" s="12"/>
      <c r="CS4452" s="12"/>
      <c r="CT4452" s="12"/>
      <c r="CU4452" s="12"/>
      <c r="CV4452" s="12"/>
      <c r="CW4452" s="12"/>
      <c r="CX4452" s="12"/>
      <c r="CY4452" s="12"/>
      <c r="CZ4452" s="12"/>
      <c r="DA4452" s="12"/>
      <c r="DB4452" s="12"/>
      <c r="DC4452" s="12"/>
      <c r="DD4452" s="12"/>
      <c r="DE4452" s="12"/>
      <c r="DF4452" s="12"/>
      <c r="DG4452" s="12"/>
      <c r="DH4452" s="12"/>
      <c r="DI4452" s="12"/>
      <c r="DJ4452" s="12"/>
      <c r="DK4452" s="12"/>
      <c r="DL4452" s="12"/>
      <c r="DM4452" s="12"/>
      <c r="DN4452" s="12"/>
      <c r="DO4452" s="12"/>
      <c r="DP4452" s="12"/>
      <c r="DQ4452" s="12"/>
      <c r="DR4452" s="12"/>
      <c r="DS4452" s="12"/>
      <c r="DT4452" s="12"/>
      <c r="DU4452" s="12"/>
      <c r="DV4452" s="12"/>
    </row>
    <row r="4453" spans="1:126" s="14" customFormat="1" ht="75.75" thickBot="1" x14ac:dyDescent="0.3">
      <c r="A4453" s="12"/>
      <c r="B4453" s="13">
        <f t="shared" si="72"/>
        <v>4444</v>
      </c>
      <c r="C4453" s="3" t="s">
        <v>8582</v>
      </c>
      <c r="D4453" s="9" t="s">
        <v>8607</v>
      </c>
      <c r="E4453" s="9" t="s">
        <v>8608</v>
      </c>
      <c r="F4453" s="9" t="s">
        <v>8994</v>
      </c>
      <c r="G4453" s="9" t="s">
        <v>8995</v>
      </c>
      <c r="H4453" s="3" t="s">
        <v>334</v>
      </c>
      <c r="J4453" s="12"/>
      <c r="K4453" s="12"/>
      <c r="L4453" s="12"/>
      <c r="M4453" s="12"/>
      <c r="N4453" s="12"/>
      <c r="O4453" s="12"/>
      <c r="P4453" s="12"/>
      <c r="Q4453" s="12"/>
      <c r="R4453" s="12"/>
      <c r="S4453" s="12"/>
      <c r="T4453" s="12"/>
      <c r="U4453" s="12"/>
      <c r="V4453" s="12"/>
      <c r="W4453" s="12"/>
      <c r="X4453" s="12"/>
      <c r="Y4453" s="12"/>
      <c r="Z4453" s="12"/>
      <c r="AA4453" s="12"/>
      <c r="AB4453" s="12"/>
      <c r="AC4453" s="12"/>
      <c r="AD4453" s="12"/>
      <c r="AE4453" s="12"/>
      <c r="AF4453" s="12"/>
      <c r="AG4453" s="12"/>
      <c r="AH4453" s="12"/>
      <c r="AI4453" s="12"/>
      <c r="AJ4453" s="12"/>
      <c r="AK4453" s="12"/>
      <c r="AL4453" s="12"/>
      <c r="AM4453" s="12"/>
      <c r="AN4453" s="12"/>
      <c r="AO4453" s="12"/>
      <c r="AP4453" s="12"/>
      <c r="AQ4453" s="12"/>
      <c r="AR4453" s="12"/>
      <c r="AS4453" s="12"/>
      <c r="AT4453" s="12"/>
      <c r="AU4453" s="12"/>
      <c r="AV4453" s="12"/>
      <c r="AW4453" s="12"/>
      <c r="AX4453" s="12"/>
      <c r="AY4453" s="12"/>
      <c r="AZ4453" s="12"/>
      <c r="BA4453" s="12"/>
      <c r="BB4453" s="12"/>
      <c r="BC4453" s="12"/>
      <c r="BD4453" s="12"/>
      <c r="BE4453" s="12"/>
      <c r="BF4453" s="12"/>
      <c r="BG4453" s="12"/>
      <c r="BH4453" s="12"/>
      <c r="BI4453" s="12"/>
      <c r="BJ4453" s="12"/>
      <c r="BK4453" s="12"/>
      <c r="BL4453" s="12"/>
      <c r="BM4453" s="12"/>
      <c r="BN4453" s="12"/>
      <c r="BO4453" s="12"/>
      <c r="BP4453" s="12"/>
      <c r="BQ4453" s="12"/>
      <c r="BR4453" s="12"/>
      <c r="BS4453" s="12"/>
      <c r="BT4453" s="12"/>
      <c r="BU4453" s="12"/>
      <c r="BV4453" s="12"/>
      <c r="BW4453" s="12"/>
      <c r="BX4453" s="12"/>
      <c r="BY4453" s="12"/>
      <c r="BZ4453" s="12"/>
      <c r="CA4453" s="12"/>
      <c r="CB4453" s="12"/>
      <c r="CC4453" s="12"/>
      <c r="CD4453" s="12"/>
      <c r="CE4453" s="12"/>
      <c r="CF4453" s="12"/>
      <c r="CG4453" s="12"/>
      <c r="CH4453" s="12"/>
      <c r="CI4453" s="12"/>
      <c r="CJ4453" s="12"/>
      <c r="CK4453" s="12"/>
      <c r="CL4453" s="12"/>
      <c r="CM4453" s="12"/>
      <c r="CN4453" s="12"/>
      <c r="CO4453" s="12"/>
      <c r="CP4453" s="12"/>
      <c r="CQ4453" s="12"/>
      <c r="CR4453" s="12"/>
      <c r="CS4453" s="12"/>
      <c r="CT4453" s="12"/>
      <c r="CU4453" s="12"/>
      <c r="CV4453" s="12"/>
      <c r="CW4453" s="12"/>
      <c r="CX4453" s="12"/>
      <c r="CY4453" s="12"/>
      <c r="CZ4453" s="12"/>
      <c r="DA4453" s="12"/>
      <c r="DB4453" s="12"/>
      <c r="DC4453" s="12"/>
      <c r="DD4453" s="12"/>
      <c r="DE4453" s="12"/>
      <c r="DF4453" s="12"/>
      <c r="DG4453" s="12"/>
      <c r="DH4453" s="12"/>
      <c r="DI4453" s="12"/>
      <c r="DJ4453" s="12"/>
      <c r="DK4453" s="12"/>
      <c r="DL4453" s="12"/>
      <c r="DM4453" s="12"/>
      <c r="DN4453" s="12"/>
      <c r="DO4453" s="12"/>
      <c r="DP4453" s="12"/>
      <c r="DQ4453" s="12"/>
      <c r="DR4453" s="12"/>
      <c r="DS4453" s="12"/>
      <c r="DT4453" s="12"/>
      <c r="DU4453" s="12"/>
      <c r="DV4453" s="12"/>
    </row>
    <row r="4454" spans="1:126" s="14" customFormat="1" ht="60.75" thickBot="1" x14ac:dyDescent="0.3">
      <c r="A4454" s="12"/>
      <c r="B4454" s="13">
        <f t="shared" si="72"/>
        <v>4445</v>
      </c>
      <c r="C4454" s="3" t="s">
        <v>8582</v>
      </c>
      <c r="D4454" s="9" t="s">
        <v>8609</v>
      </c>
      <c r="E4454" s="9" t="s">
        <v>8610</v>
      </c>
      <c r="F4454" s="9" t="s">
        <v>8996</v>
      </c>
      <c r="G4454" s="9" t="s">
        <v>8997</v>
      </c>
      <c r="H4454" s="3" t="s">
        <v>334</v>
      </c>
      <c r="J4454" s="12"/>
      <c r="K4454" s="12"/>
      <c r="L4454" s="12"/>
      <c r="M4454" s="12"/>
      <c r="N4454" s="12"/>
      <c r="O4454" s="12"/>
      <c r="P4454" s="12"/>
      <c r="Q4454" s="12"/>
      <c r="R4454" s="12"/>
      <c r="S4454" s="12"/>
      <c r="T4454" s="12"/>
      <c r="U4454" s="12"/>
      <c r="V4454" s="12"/>
      <c r="W4454" s="12"/>
      <c r="X4454" s="12"/>
      <c r="Y4454" s="12"/>
      <c r="Z4454" s="12"/>
      <c r="AA4454" s="12"/>
      <c r="AB4454" s="12"/>
      <c r="AC4454" s="12"/>
      <c r="AD4454" s="12"/>
      <c r="AE4454" s="12"/>
      <c r="AF4454" s="12"/>
      <c r="AG4454" s="12"/>
      <c r="AH4454" s="12"/>
      <c r="AI4454" s="12"/>
      <c r="AJ4454" s="12"/>
      <c r="AK4454" s="12"/>
      <c r="AL4454" s="12"/>
      <c r="AM4454" s="12"/>
      <c r="AN4454" s="12"/>
      <c r="AO4454" s="12"/>
      <c r="AP4454" s="12"/>
      <c r="AQ4454" s="12"/>
      <c r="AR4454" s="12"/>
      <c r="AS4454" s="12"/>
      <c r="AT4454" s="12"/>
      <c r="AU4454" s="12"/>
      <c r="AV4454" s="12"/>
      <c r="AW4454" s="12"/>
      <c r="AX4454" s="12"/>
      <c r="AY4454" s="12"/>
      <c r="AZ4454" s="12"/>
      <c r="BA4454" s="12"/>
      <c r="BB4454" s="12"/>
      <c r="BC4454" s="12"/>
      <c r="BD4454" s="12"/>
      <c r="BE4454" s="12"/>
      <c r="BF4454" s="12"/>
      <c r="BG4454" s="12"/>
      <c r="BH4454" s="12"/>
      <c r="BI4454" s="12"/>
      <c r="BJ4454" s="12"/>
      <c r="BK4454" s="12"/>
      <c r="BL4454" s="12"/>
      <c r="BM4454" s="12"/>
      <c r="BN4454" s="12"/>
      <c r="BO4454" s="12"/>
      <c r="BP4454" s="12"/>
      <c r="BQ4454" s="12"/>
      <c r="BR4454" s="12"/>
      <c r="BS4454" s="12"/>
      <c r="BT4454" s="12"/>
      <c r="BU4454" s="12"/>
      <c r="BV4454" s="12"/>
      <c r="BW4454" s="12"/>
      <c r="BX4454" s="12"/>
      <c r="BY4454" s="12"/>
      <c r="BZ4454" s="12"/>
      <c r="CA4454" s="12"/>
      <c r="CB4454" s="12"/>
      <c r="CC4454" s="12"/>
      <c r="CD4454" s="12"/>
      <c r="CE4454" s="12"/>
      <c r="CF4454" s="12"/>
      <c r="CG4454" s="12"/>
      <c r="CH4454" s="12"/>
      <c r="CI4454" s="12"/>
      <c r="CJ4454" s="12"/>
      <c r="CK4454" s="12"/>
      <c r="CL4454" s="12"/>
      <c r="CM4454" s="12"/>
      <c r="CN4454" s="12"/>
      <c r="CO4454" s="12"/>
      <c r="CP4454" s="12"/>
      <c r="CQ4454" s="12"/>
      <c r="CR4454" s="12"/>
      <c r="CS4454" s="12"/>
      <c r="CT4454" s="12"/>
      <c r="CU4454" s="12"/>
      <c r="CV4454" s="12"/>
      <c r="CW4454" s="12"/>
      <c r="CX4454" s="12"/>
      <c r="CY4454" s="12"/>
      <c r="CZ4454" s="12"/>
      <c r="DA4454" s="12"/>
      <c r="DB4454" s="12"/>
      <c r="DC4454" s="12"/>
      <c r="DD4454" s="12"/>
      <c r="DE4454" s="12"/>
      <c r="DF4454" s="12"/>
      <c r="DG4454" s="12"/>
      <c r="DH4454" s="12"/>
      <c r="DI4454" s="12"/>
      <c r="DJ4454" s="12"/>
      <c r="DK4454" s="12"/>
      <c r="DL4454" s="12"/>
      <c r="DM4454" s="12"/>
      <c r="DN4454" s="12"/>
      <c r="DO4454" s="12"/>
      <c r="DP4454" s="12"/>
      <c r="DQ4454" s="12"/>
      <c r="DR4454" s="12"/>
      <c r="DS4454" s="12"/>
      <c r="DT4454" s="12"/>
      <c r="DU4454" s="12"/>
      <c r="DV4454" s="12"/>
    </row>
    <row r="4455" spans="1:126" s="14" customFormat="1" ht="60.75" thickBot="1" x14ac:dyDescent="0.3">
      <c r="A4455" s="12"/>
      <c r="B4455" s="13">
        <f t="shared" si="72"/>
        <v>4446</v>
      </c>
      <c r="C4455" s="3" t="s">
        <v>8582</v>
      </c>
      <c r="D4455" s="9" t="s">
        <v>8609</v>
      </c>
      <c r="E4455" s="9" t="s">
        <v>8611</v>
      </c>
      <c r="F4455" s="9" t="s">
        <v>8996</v>
      </c>
      <c r="G4455" s="9" t="s">
        <v>8997</v>
      </c>
      <c r="H4455" s="3" t="s">
        <v>334</v>
      </c>
      <c r="J4455" s="12"/>
      <c r="K4455" s="12"/>
      <c r="L4455" s="12"/>
      <c r="M4455" s="12"/>
      <c r="N4455" s="12"/>
      <c r="O4455" s="12"/>
      <c r="P4455" s="12"/>
      <c r="Q4455" s="12"/>
      <c r="R4455" s="12"/>
      <c r="S4455" s="12"/>
      <c r="T4455" s="12"/>
      <c r="U4455" s="12"/>
      <c r="V4455" s="12"/>
      <c r="W4455" s="12"/>
      <c r="X4455" s="12"/>
      <c r="Y4455" s="12"/>
      <c r="Z4455" s="12"/>
      <c r="AA4455" s="12"/>
      <c r="AB4455" s="12"/>
      <c r="AC4455" s="12"/>
      <c r="AD4455" s="12"/>
      <c r="AE4455" s="12"/>
      <c r="AF4455" s="12"/>
      <c r="AG4455" s="12"/>
      <c r="AH4455" s="12"/>
      <c r="AI4455" s="12"/>
      <c r="AJ4455" s="12"/>
      <c r="AK4455" s="12"/>
      <c r="AL4455" s="12"/>
      <c r="AM4455" s="12"/>
      <c r="AN4455" s="12"/>
      <c r="AO4455" s="12"/>
      <c r="AP4455" s="12"/>
      <c r="AQ4455" s="12"/>
      <c r="AR4455" s="12"/>
      <c r="AS4455" s="12"/>
      <c r="AT4455" s="12"/>
      <c r="AU4455" s="12"/>
      <c r="AV4455" s="12"/>
      <c r="AW4455" s="12"/>
      <c r="AX4455" s="12"/>
      <c r="AY4455" s="12"/>
      <c r="AZ4455" s="12"/>
      <c r="BA4455" s="12"/>
      <c r="BB4455" s="12"/>
      <c r="BC4455" s="12"/>
      <c r="BD4455" s="12"/>
      <c r="BE4455" s="12"/>
      <c r="BF4455" s="12"/>
      <c r="BG4455" s="12"/>
      <c r="BH4455" s="12"/>
      <c r="BI4455" s="12"/>
      <c r="BJ4455" s="12"/>
      <c r="BK4455" s="12"/>
      <c r="BL4455" s="12"/>
      <c r="BM4455" s="12"/>
      <c r="BN4455" s="12"/>
      <c r="BO4455" s="12"/>
      <c r="BP4455" s="12"/>
      <c r="BQ4455" s="12"/>
      <c r="BR4455" s="12"/>
      <c r="BS4455" s="12"/>
      <c r="BT4455" s="12"/>
      <c r="BU4455" s="12"/>
      <c r="BV4455" s="12"/>
      <c r="BW4455" s="12"/>
      <c r="BX4455" s="12"/>
      <c r="BY4455" s="12"/>
      <c r="BZ4455" s="12"/>
      <c r="CA4455" s="12"/>
      <c r="CB4455" s="12"/>
      <c r="CC4455" s="12"/>
      <c r="CD4455" s="12"/>
      <c r="CE4455" s="12"/>
      <c r="CF4455" s="12"/>
      <c r="CG4455" s="12"/>
      <c r="CH4455" s="12"/>
      <c r="CI4455" s="12"/>
      <c r="CJ4455" s="12"/>
      <c r="CK4455" s="12"/>
      <c r="CL4455" s="12"/>
      <c r="CM4455" s="12"/>
      <c r="CN4455" s="12"/>
      <c r="CO4455" s="12"/>
      <c r="CP4455" s="12"/>
      <c r="CQ4455" s="12"/>
      <c r="CR4455" s="12"/>
      <c r="CS4455" s="12"/>
      <c r="CT4455" s="12"/>
      <c r="CU4455" s="12"/>
      <c r="CV4455" s="12"/>
      <c r="CW4455" s="12"/>
      <c r="CX4455" s="12"/>
      <c r="CY4455" s="12"/>
      <c r="CZ4455" s="12"/>
      <c r="DA4455" s="12"/>
      <c r="DB4455" s="12"/>
      <c r="DC4455" s="12"/>
      <c r="DD4455" s="12"/>
      <c r="DE4455" s="12"/>
      <c r="DF4455" s="12"/>
      <c r="DG4455" s="12"/>
      <c r="DH4455" s="12"/>
      <c r="DI4455" s="12"/>
      <c r="DJ4455" s="12"/>
      <c r="DK4455" s="12"/>
      <c r="DL4455" s="12"/>
      <c r="DM4455" s="12"/>
      <c r="DN4455" s="12"/>
      <c r="DO4455" s="12"/>
      <c r="DP4455" s="12"/>
      <c r="DQ4455" s="12"/>
      <c r="DR4455" s="12"/>
      <c r="DS4455" s="12"/>
      <c r="DT4455" s="12"/>
      <c r="DU4455" s="12"/>
      <c r="DV4455" s="12"/>
    </row>
    <row r="4456" spans="1:126" s="14" customFormat="1" ht="60.75" thickBot="1" x14ac:dyDescent="0.3">
      <c r="A4456" s="12"/>
      <c r="B4456" s="13">
        <f t="shared" si="72"/>
        <v>4447</v>
      </c>
      <c r="C4456" s="3" t="s">
        <v>8582</v>
      </c>
      <c r="D4456" s="9" t="s">
        <v>8612</v>
      </c>
      <c r="E4456" s="9" t="s">
        <v>8613</v>
      </c>
      <c r="F4456" s="9" t="s">
        <v>8996</v>
      </c>
      <c r="G4456" s="9" t="s">
        <v>8997</v>
      </c>
      <c r="H4456" s="3" t="s">
        <v>334</v>
      </c>
      <c r="J4456" s="12"/>
      <c r="K4456" s="12"/>
      <c r="L4456" s="12"/>
      <c r="M4456" s="12"/>
      <c r="N4456" s="12"/>
      <c r="O4456" s="12"/>
      <c r="P4456" s="12"/>
      <c r="Q4456" s="12"/>
      <c r="R4456" s="12"/>
      <c r="S4456" s="12"/>
      <c r="T4456" s="12"/>
      <c r="U4456" s="12"/>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2"/>
      <c r="AY4456" s="12"/>
      <c r="AZ4456" s="12"/>
      <c r="BA4456" s="12"/>
      <c r="BB4456" s="12"/>
      <c r="BC4456" s="12"/>
      <c r="BD4456" s="12"/>
      <c r="BE4456" s="12"/>
      <c r="BF4456" s="12"/>
      <c r="BG4456" s="12"/>
      <c r="BH4456" s="12"/>
      <c r="BI4456" s="12"/>
      <c r="BJ4456" s="12"/>
      <c r="BK4456" s="12"/>
      <c r="BL4456" s="12"/>
      <c r="BM4456" s="12"/>
      <c r="BN4456" s="12"/>
      <c r="BO4456" s="12"/>
      <c r="BP4456" s="12"/>
      <c r="BQ4456" s="12"/>
      <c r="BR4456" s="12"/>
      <c r="BS4456" s="12"/>
      <c r="BT4456" s="12"/>
      <c r="BU4456" s="12"/>
      <c r="BV4456" s="12"/>
      <c r="BW4456" s="12"/>
      <c r="BX4456" s="12"/>
      <c r="BY4456" s="12"/>
      <c r="BZ4456" s="12"/>
      <c r="CA4456" s="12"/>
      <c r="CB4456" s="12"/>
      <c r="CC4456" s="12"/>
      <c r="CD4456" s="12"/>
      <c r="CE4456" s="12"/>
      <c r="CF4456" s="12"/>
      <c r="CG4456" s="12"/>
      <c r="CH4456" s="12"/>
      <c r="CI4456" s="12"/>
      <c r="CJ4456" s="12"/>
      <c r="CK4456" s="12"/>
      <c r="CL4456" s="12"/>
      <c r="CM4456" s="12"/>
      <c r="CN4456" s="12"/>
      <c r="CO4456" s="12"/>
      <c r="CP4456" s="12"/>
      <c r="CQ4456" s="12"/>
      <c r="CR4456" s="12"/>
      <c r="CS4456" s="12"/>
      <c r="CT4456" s="12"/>
      <c r="CU4456" s="12"/>
      <c r="CV4456" s="12"/>
      <c r="CW4456" s="12"/>
      <c r="CX4456" s="12"/>
      <c r="CY4456" s="12"/>
      <c r="CZ4456" s="12"/>
      <c r="DA4456" s="12"/>
      <c r="DB4456" s="12"/>
      <c r="DC4456" s="12"/>
      <c r="DD4456" s="12"/>
      <c r="DE4456" s="12"/>
      <c r="DF4456" s="12"/>
      <c r="DG4456" s="12"/>
      <c r="DH4456" s="12"/>
      <c r="DI4456" s="12"/>
      <c r="DJ4456" s="12"/>
      <c r="DK4456" s="12"/>
      <c r="DL4456" s="12"/>
      <c r="DM4456" s="12"/>
      <c r="DN4456" s="12"/>
      <c r="DO4456" s="12"/>
      <c r="DP4456" s="12"/>
      <c r="DQ4456" s="12"/>
      <c r="DR4456" s="12"/>
      <c r="DS4456" s="12"/>
      <c r="DT4456" s="12"/>
      <c r="DU4456" s="12"/>
      <c r="DV4456" s="12"/>
    </row>
    <row r="4457" spans="1:126" s="14" customFormat="1" ht="60.75" thickBot="1" x14ac:dyDescent="0.3">
      <c r="A4457" s="12"/>
      <c r="B4457" s="13">
        <f t="shared" si="72"/>
        <v>4448</v>
      </c>
      <c r="C4457" s="3" t="s">
        <v>8582</v>
      </c>
      <c r="D4457" s="9" t="s">
        <v>8614</v>
      </c>
      <c r="E4457" s="9" t="s">
        <v>8615</v>
      </c>
      <c r="F4457" s="9" t="s">
        <v>8996</v>
      </c>
      <c r="G4457" s="9" t="s">
        <v>8997</v>
      </c>
      <c r="H4457" s="3" t="s">
        <v>334</v>
      </c>
      <c r="J4457" s="12"/>
      <c r="K4457" s="12"/>
      <c r="L4457" s="12"/>
      <c r="M4457" s="12"/>
      <c r="N4457" s="12"/>
      <c r="O4457" s="12"/>
      <c r="P4457" s="12"/>
      <c r="Q4457" s="12"/>
      <c r="R4457" s="12"/>
      <c r="S4457" s="12"/>
      <c r="T4457" s="12"/>
      <c r="U4457" s="12"/>
      <c r="V4457" s="12"/>
      <c r="W4457" s="12"/>
      <c r="X4457" s="12"/>
      <c r="Y4457" s="12"/>
      <c r="Z4457" s="12"/>
      <c r="AA4457" s="12"/>
      <c r="AB4457" s="12"/>
      <c r="AC4457" s="12"/>
      <c r="AD4457" s="12"/>
      <c r="AE4457" s="12"/>
      <c r="AF4457" s="12"/>
      <c r="AG4457" s="12"/>
      <c r="AH4457" s="12"/>
      <c r="AI4457" s="12"/>
      <c r="AJ4457" s="12"/>
      <c r="AK4457" s="12"/>
      <c r="AL4457" s="12"/>
      <c r="AM4457" s="12"/>
      <c r="AN4457" s="12"/>
      <c r="AO4457" s="12"/>
      <c r="AP4457" s="12"/>
      <c r="AQ4457" s="12"/>
      <c r="AR4457" s="12"/>
      <c r="AS4457" s="12"/>
      <c r="AT4457" s="12"/>
      <c r="AU4457" s="12"/>
      <c r="AV4457" s="12"/>
      <c r="AW4457" s="12"/>
      <c r="AX4457" s="12"/>
      <c r="AY4457" s="12"/>
      <c r="AZ4457" s="12"/>
      <c r="BA4457" s="12"/>
      <c r="BB4457" s="12"/>
      <c r="BC4457" s="12"/>
      <c r="BD4457" s="12"/>
      <c r="BE4457" s="12"/>
      <c r="BF4457" s="12"/>
      <c r="BG4457" s="12"/>
      <c r="BH4457" s="12"/>
      <c r="BI4457" s="12"/>
      <c r="BJ4457" s="12"/>
      <c r="BK4457" s="12"/>
      <c r="BL4457" s="12"/>
      <c r="BM4457" s="12"/>
      <c r="BN4457" s="12"/>
      <c r="BO4457" s="12"/>
      <c r="BP4457" s="12"/>
      <c r="BQ4457" s="12"/>
      <c r="BR4457" s="12"/>
      <c r="BS4457" s="12"/>
      <c r="BT4457" s="12"/>
      <c r="BU4457" s="12"/>
      <c r="BV4457" s="12"/>
      <c r="BW4457" s="12"/>
      <c r="BX4457" s="12"/>
      <c r="BY4457" s="12"/>
      <c r="BZ4457" s="12"/>
      <c r="CA4457" s="12"/>
      <c r="CB4457" s="12"/>
      <c r="CC4457" s="12"/>
      <c r="CD4457" s="12"/>
      <c r="CE4457" s="12"/>
      <c r="CF4457" s="12"/>
      <c r="CG4457" s="12"/>
      <c r="CH4457" s="12"/>
      <c r="CI4457" s="12"/>
      <c r="CJ4457" s="12"/>
      <c r="CK4457" s="12"/>
      <c r="CL4457" s="12"/>
      <c r="CM4457" s="12"/>
      <c r="CN4457" s="12"/>
      <c r="CO4457" s="12"/>
      <c r="CP4457" s="12"/>
      <c r="CQ4457" s="12"/>
      <c r="CR4457" s="12"/>
      <c r="CS4457" s="12"/>
      <c r="CT4457" s="12"/>
      <c r="CU4457" s="12"/>
      <c r="CV4457" s="12"/>
      <c r="CW4457" s="12"/>
      <c r="CX4457" s="12"/>
      <c r="CY4457" s="12"/>
      <c r="CZ4457" s="12"/>
      <c r="DA4457" s="12"/>
      <c r="DB4457" s="12"/>
      <c r="DC4457" s="12"/>
      <c r="DD4457" s="12"/>
      <c r="DE4457" s="12"/>
      <c r="DF4457" s="12"/>
      <c r="DG4457" s="12"/>
      <c r="DH4457" s="12"/>
      <c r="DI4457" s="12"/>
      <c r="DJ4457" s="12"/>
      <c r="DK4457" s="12"/>
      <c r="DL4457" s="12"/>
      <c r="DM4457" s="12"/>
      <c r="DN4457" s="12"/>
      <c r="DO4457" s="12"/>
      <c r="DP4457" s="12"/>
      <c r="DQ4457" s="12"/>
      <c r="DR4457" s="12"/>
      <c r="DS4457" s="12"/>
      <c r="DT4457" s="12"/>
      <c r="DU4457" s="12"/>
      <c r="DV4457" s="12"/>
    </row>
    <row r="4458" spans="1:126" s="14" customFormat="1" ht="60.75" thickBot="1" x14ac:dyDescent="0.3">
      <c r="A4458" s="12"/>
      <c r="B4458" s="13">
        <f t="shared" si="72"/>
        <v>4449</v>
      </c>
      <c r="C4458" s="3" t="s">
        <v>8582</v>
      </c>
      <c r="D4458" s="9" t="s">
        <v>8616</v>
      </c>
      <c r="E4458" s="9" t="s">
        <v>8617</v>
      </c>
      <c r="F4458" s="9" t="s">
        <v>8996</v>
      </c>
      <c r="G4458" s="9" t="s">
        <v>8997</v>
      </c>
      <c r="H4458" s="3" t="s">
        <v>334</v>
      </c>
      <c r="J4458" s="12"/>
      <c r="K4458" s="12"/>
      <c r="L4458" s="12"/>
      <c r="M4458" s="12"/>
      <c r="N4458" s="12"/>
      <c r="O4458" s="12"/>
      <c r="P4458" s="12"/>
      <c r="Q4458" s="12"/>
      <c r="R4458" s="12"/>
      <c r="S4458" s="12"/>
      <c r="T4458" s="12"/>
      <c r="U4458" s="12"/>
      <c r="V4458" s="12"/>
      <c r="W4458" s="12"/>
      <c r="X4458" s="12"/>
      <c r="Y4458" s="12"/>
      <c r="Z4458" s="12"/>
      <c r="AA4458" s="12"/>
      <c r="AB4458" s="12"/>
      <c r="AC4458" s="12"/>
      <c r="AD4458" s="12"/>
      <c r="AE4458" s="12"/>
      <c r="AF4458" s="12"/>
      <c r="AG4458" s="12"/>
      <c r="AH4458" s="12"/>
      <c r="AI4458" s="12"/>
      <c r="AJ4458" s="12"/>
      <c r="AK4458" s="12"/>
      <c r="AL4458" s="12"/>
      <c r="AM4458" s="12"/>
      <c r="AN4458" s="12"/>
      <c r="AO4458" s="12"/>
      <c r="AP4458" s="12"/>
      <c r="AQ4458" s="12"/>
      <c r="AR4458" s="12"/>
      <c r="AS4458" s="12"/>
      <c r="AT4458" s="12"/>
      <c r="AU4458" s="12"/>
      <c r="AV4458" s="12"/>
      <c r="AW4458" s="12"/>
      <c r="AX4458" s="12"/>
      <c r="AY4458" s="12"/>
      <c r="AZ4458" s="12"/>
      <c r="BA4458" s="12"/>
      <c r="BB4458" s="12"/>
      <c r="BC4458" s="12"/>
      <c r="BD4458" s="12"/>
      <c r="BE4458" s="12"/>
      <c r="BF4458" s="12"/>
      <c r="BG4458" s="12"/>
      <c r="BH4458" s="12"/>
      <c r="BI4458" s="12"/>
      <c r="BJ4458" s="12"/>
      <c r="BK4458" s="12"/>
      <c r="BL4458" s="12"/>
      <c r="BM4458" s="12"/>
      <c r="BN4458" s="12"/>
      <c r="BO4458" s="12"/>
      <c r="BP4458" s="12"/>
      <c r="BQ4458" s="12"/>
      <c r="BR4458" s="12"/>
      <c r="BS4458" s="12"/>
      <c r="BT4458" s="12"/>
      <c r="BU4458" s="12"/>
      <c r="BV4458" s="12"/>
      <c r="BW4458" s="12"/>
      <c r="BX4458" s="12"/>
      <c r="BY4458" s="12"/>
      <c r="BZ4458" s="12"/>
      <c r="CA4458" s="12"/>
      <c r="CB4458" s="12"/>
      <c r="CC4458" s="12"/>
      <c r="CD4458" s="12"/>
      <c r="CE4458" s="12"/>
      <c r="CF4458" s="12"/>
      <c r="CG4458" s="12"/>
      <c r="CH4458" s="12"/>
      <c r="CI4458" s="12"/>
      <c r="CJ4458" s="12"/>
      <c r="CK4458" s="12"/>
      <c r="CL4458" s="12"/>
      <c r="CM4458" s="12"/>
      <c r="CN4458" s="12"/>
      <c r="CO4458" s="12"/>
      <c r="CP4458" s="12"/>
      <c r="CQ4458" s="12"/>
      <c r="CR4458" s="12"/>
      <c r="CS4458" s="12"/>
      <c r="CT4458" s="12"/>
      <c r="CU4458" s="12"/>
      <c r="CV4458" s="12"/>
      <c r="CW4458" s="12"/>
      <c r="CX4458" s="12"/>
      <c r="CY4458" s="12"/>
      <c r="CZ4458" s="12"/>
      <c r="DA4458" s="12"/>
      <c r="DB4458" s="12"/>
      <c r="DC4458" s="12"/>
      <c r="DD4458" s="12"/>
      <c r="DE4458" s="12"/>
      <c r="DF4458" s="12"/>
      <c r="DG4458" s="12"/>
      <c r="DH4458" s="12"/>
      <c r="DI4458" s="12"/>
      <c r="DJ4458" s="12"/>
      <c r="DK4458" s="12"/>
      <c r="DL4458" s="12"/>
      <c r="DM4458" s="12"/>
      <c r="DN4458" s="12"/>
      <c r="DO4458" s="12"/>
      <c r="DP4458" s="12"/>
      <c r="DQ4458" s="12"/>
      <c r="DR4458" s="12"/>
      <c r="DS4458" s="12"/>
      <c r="DT4458" s="12"/>
      <c r="DU4458" s="12"/>
      <c r="DV4458" s="12"/>
    </row>
    <row r="4459" spans="1:126" s="14" customFormat="1" ht="60.75" thickBot="1" x14ac:dyDescent="0.3">
      <c r="A4459" s="12"/>
      <c r="B4459" s="13">
        <f t="shared" si="72"/>
        <v>4450</v>
      </c>
      <c r="C4459" s="3" t="s">
        <v>8582</v>
      </c>
      <c r="D4459" s="3" t="s">
        <v>8618</v>
      </c>
      <c r="E4459" s="6" t="s">
        <v>8619</v>
      </c>
      <c r="F4459" s="6" t="s">
        <v>8998</v>
      </c>
      <c r="G4459" s="6" t="s">
        <v>8999</v>
      </c>
      <c r="H4459" s="3" t="s">
        <v>334</v>
      </c>
      <c r="J4459" s="12"/>
      <c r="K4459" s="12"/>
      <c r="L4459" s="12"/>
      <c r="M4459" s="12"/>
      <c r="N4459" s="12"/>
      <c r="O4459" s="12"/>
      <c r="P4459" s="12"/>
      <c r="Q4459" s="12"/>
      <c r="R4459" s="12"/>
      <c r="S4459" s="12"/>
      <c r="T4459" s="12"/>
      <c r="U4459" s="12"/>
      <c r="V4459" s="12"/>
      <c r="W4459" s="12"/>
      <c r="X4459" s="12"/>
      <c r="Y4459" s="12"/>
      <c r="Z4459" s="12"/>
      <c r="AA4459" s="12"/>
      <c r="AB4459" s="12"/>
      <c r="AC4459" s="12"/>
      <c r="AD4459" s="12"/>
      <c r="AE4459" s="12"/>
      <c r="AF4459" s="12"/>
      <c r="AG4459" s="12"/>
      <c r="AH4459" s="12"/>
      <c r="AI4459" s="12"/>
      <c r="AJ4459" s="12"/>
      <c r="AK4459" s="12"/>
      <c r="AL4459" s="12"/>
      <c r="AM4459" s="12"/>
      <c r="AN4459" s="12"/>
      <c r="AO4459" s="12"/>
      <c r="AP4459" s="12"/>
      <c r="AQ4459" s="12"/>
      <c r="AR4459" s="12"/>
      <c r="AS4459" s="12"/>
      <c r="AT4459" s="12"/>
      <c r="AU4459" s="12"/>
      <c r="AV4459" s="12"/>
      <c r="AW4459" s="12"/>
      <c r="AX4459" s="12"/>
      <c r="AY4459" s="12"/>
      <c r="AZ4459" s="12"/>
      <c r="BA4459" s="12"/>
      <c r="BB4459" s="12"/>
      <c r="BC4459" s="12"/>
      <c r="BD4459" s="12"/>
      <c r="BE4459" s="12"/>
      <c r="BF4459" s="12"/>
      <c r="BG4459" s="12"/>
      <c r="BH4459" s="12"/>
      <c r="BI4459" s="12"/>
      <c r="BJ4459" s="12"/>
      <c r="BK4459" s="12"/>
      <c r="BL4459" s="12"/>
      <c r="BM4459" s="12"/>
      <c r="BN4459" s="12"/>
      <c r="BO4459" s="12"/>
      <c r="BP4459" s="12"/>
      <c r="BQ4459" s="12"/>
      <c r="BR4459" s="12"/>
      <c r="BS4459" s="12"/>
      <c r="BT4459" s="12"/>
      <c r="BU4459" s="12"/>
      <c r="BV4459" s="12"/>
      <c r="BW4459" s="12"/>
      <c r="BX4459" s="12"/>
      <c r="BY4459" s="12"/>
      <c r="BZ4459" s="12"/>
      <c r="CA4459" s="12"/>
      <c r="CB4459" s="12"/>
      <c r="CC4459" s="12"/>
      <c r="CD4459" s="12"/>
      <c r="CE4459" s="12"/>
      <c r="CF4459" s="12"/>
      <c r="CG4459" s="12"/>
      <c r="CH4459" s="12"/>
      <c r="CI4459" s="12"/>
      <c r="CJ4459" s="12"/>
      <c r="CK4459" s="12"/>
      <c r="CL4459" s="12"/>
      <c r="CM4459" s="12"/>
      <c r="CN4459" s="12"/>
      <c r="CO4459" s="12"/>
      <c r="CP4459" s="12"/>
      <c r="CQ4459" s="12"/>
      <c r="CR4459" s="12"/>
      <c r="CS4459" s="12"/>
      <c r="CT4459" s="12"/>
      <c r="CU4459" s="12"/>
      <c r="CV4459" s="12"/>
      <c r="CW4459" s="12"/>
      <c r="CX4459" s="12"/>
      <c r="CY4459" s="12"/>
      <c r="CZ4459" s="12"/>
      <c r="DA4459" s="12"/>
      <c r="DB4459" s="12"/>
      <c r="DC4459" s="12"/>
      <c r="DD4459" s="12"/>
      <c r="DE4459" s="12"/>
      <c r="DF4459" s="12"/>
      <c r="DG4459" s="12"/>
      <c r="DH4459" s="12"/>
      <c r="DI4459" s="12"/>
      <c r="DJ4459" s="12"/>
      <c r="DK4459" s="12"/>
      <c r="DL4459" s="12"/>
      <c r="DM4459" s="12"/>
      <c r="DN4459" s="12"/>
      <c r="DO4459" s="12"/>
      <c r="DP4459" s="12"/>
      <c r="DQ4459" s="12"/>
      <c r="DR4459" s="12"/>
      <c r="DS4459" s="12"/>
      <c r="DT4459" s="12"/>
      <c r="DU4459" s="12"/>
      <c r="DV4459" s="12"/>
    </row>
    <row r="4460" spans="1:126" s="14" customFormat="1" ht="75.75" thickBot="1" x14ac:dyDescent="0.3">
      <c r="A4460" s="12"/>
      <c r="B4460" s="13">
        <f t="shared" si="72"/>
        <v>4451</v>
      </c>
      <c r="C4460" s="3" t="s">
        <v>8582</v>
      </c>
      <c r="D4460" s="3" t="s">
        <v>8618</v>
      </c>
      <c r="E4460" s="6" t="s">
        <v>8620</v>
      </c>
      <c r="F4460" s="6" t="s">
        <v>8998</v>
      </c>
      <c r="G4460" s="6" t="s">
        <v>9000</v>
      </c>
      <c r="H4460" s="3" t="s">
        <v>334</v>
      </c>
      <c r="J4460" s="12"/>
      <c r="K4460" s="12"/>
      <c r="L4460" s="12"/>
      <c r="M4460" s="12"/>
      <c r="N4460" s="12"/>
      <c r="O4460" s="12"/>
      <c r="P4460" s="12"/>
      <c r="Q4460" s="12"/>
      <c r="R4460" s="12"/>
      <c r="S4460" s="12"/>
      <c r="T4460" s="12"/>
      <c r="U4460" s="12"/>
      <c r="V4460" s="12"/>
      <c r="W4460" s="12"/>
      <c r="X4460" s="12"/>
      <c r="Y4460" s="12"/>
      <c r="Z4460" s="12"/>
      <c r="AA4460" s="12"/>
      <c r="AB4460" s="12"/>
      <c r="AC4460" s="12"/>
      <c r="AD4460" s="12"/>
      <c r="AE4460" s="12"/>
      <c r="AF4460" s="12"/>
      <c r="AG4460" s="12"/>
      <c r="AH4460" s="12"/>
      <c r="AI4460" s="12"/>
      <c r="AJ4460" s="12"/>
      <c r="AK4460" s="12"/>
      <c r="AL4460" s="12"/>
      <c r="AM4460" s="12"/>
      <c r="AN4460" s="12"/>
      <c r="AO4460" s="12"/>
      <c r="AP4460" s="12"/>
      <c r="AQ4460" s="12"/>
      <c r="AR4460" s="12"/>
      <c r="AS4460" s="12"/>
      <c r="AT4460" s="12"/>
      <c r="AU4460" s="12"/>
      <c r="AV4460" s="12"/>
      <c r="AW4460" s="12"/>
      <c r="AX4460" s="12"/>
      <c r="AY4460" s="12"/>
      <c r="AZ4460" s="12"/>
      <c r="BA4460" s="12"/>
      <c r="BB4460" s="12"/>
      <c r="BC4460" s="12"/>
      <c r="BD4460" s="12"/>
      <c r="BE4460" s="12"/>
      <c r="BF4460" s="12"/>
      <c r="BG4460" s="12"/>
      <c r="BH4460" s="12"/>
      <c r="BI4460" s="12"/>
      <c r="BJ4460" s="12"/>
      <c r="BK4460" s="12"/>
      <c r="BL4460" s="12"/>
      <c r="BM4460" s="12"/>
      <c r="BN4460" s="12"/>
      <c r="BO4460" s="12"/>
      <c r="BP4460" s="12"/>
      <c r="BQ4460" s="12"/>
      <c r="BR4460" s="12"/>
      <c r="BS4460" s="12"/>
      <c r="BT4460" s="12"/>
      <c r="BU4460" s="12"/>
      <c r="BV4460" s="12"/>
      <c r="BW4460" s="12"/>
      <c r="BX4460" s="12"/>
      <c r="BY4460" s="12"/>
      <c r="BZ4460" s="12"/>
      <c r="CA4460" s="12"/>
      <c r="CB4460" s="12"/>
      <c r="CC4460" s="12"/>
      <c r="CD4460" s="12"/>
      <c r="CE4460" s="12"/>
      <c r="CF4460" s="12"/>
      <c r="CG4460" s="12"/>
      <c r="CH4460" s="12"/>
      <c r="CI4460" s="12"/>
      <c r="CJ4460" s="12"/>
      <c r="CK4460" s="12"/>
      <c r="CL4460" s="12"/>
      <c r="CM4460" s="12"/>
      <c r="CN4460" s="12"/>
      <c r="CO4460" s="12"/>
      <c r="CP4460" s="12"/>
      <c r="CQ4460" s="12"/>
      <c r="CR4460" s="12"/>
      <c r="CS4460" s="12"/>
      <c r="CT4460" s="12"/>
      <c r="CU4460" s="12"/>
      <c r="CV4460" s="12"/>
      <c r="CW4460" s="12"/>
      <c r="CX4460" s="12"/>
      <c r="CY4460" s="12"/>
      <c r="CZ4460" s="12"/>
      <c r="DA4460" s="12"/>
      <c r="DB4460" s="12"/>
      <c r="DC4460" s="12"/>
      <c r="DD4460" s="12"/>
      <c r="DE4460" s="12"/>
      <c r="DF4460" s="12"/>
      <c r="DG4460" s="12"/>
      <c r="DH4460" s="12"/>
      <c r="DI4460" s="12"/>
      <c r="DJ4460" s="12"/>
      <c r="DK4460" s="12"/>
      <c r="DL4460" s="12"/>
      <c r="DM4460" s="12"/>
      <c r="DN4460" s="12"/>
      <c r="DO4460" s="12"/>
      <c r="DP4460" s="12"/>
      <c r="DQ4460" s="12"/>
      <c r="DR4460" s="12"/>
      <c r="DS4460" s="12"/>
      <c r="DT4460" s="12"/>
      <c r="DU4460" s="12"/>
      <c r="DV4460" s="12"/>
    </row>
    <row r="4461" spans="1:126" s="14" customFormat="1" ht="60.75" thickBot="1" x14ac:dyDescent="0.3">
      <c r="A4461" s="12"/>
      <c r="B4461" s="13">
        <f t="shared" si="72"/>
        <v>4452</v>
      </c>
      <c r="C4461" s="3" t="s">
        <v>8582</v>
      </c>
      <c r="D4461" s="3" t="s">
        <v>8618</v>
      </c>
      <c r="E4461" s="6" t="s">
        <v>8621</v>
      </c>
      <c r="F4461" s="6" t="s">
        <v>8998</v>
      </c>
      <c r="G4461" s="6" t="s">
        <v>9001</v>
      </c>
      <c r="H4461" s="3" t="s">
        <v>334</v>
      </c>
      <c r="J4461" s="12"/>
      <c r="K4461" s="12"/>
      <c r="L4461" s="12"/>
      <c r="M4461" s="12"/>
      <c r="N4461" s="12"/>
      <c r="O4461" s="12"/>
      <c r="P4461" s="12"/>
      <c r="Q4461" s="12"/>
      <c r="R4461" s="12"/>
      <c r="S4461" s="12"/>
      <c r="T4461" s="12"/>
      <c r="U4461" s="12"/>
      <c r="V4461" s="12"/>
      <c r="W4461" s="12"/>
      <c r="X4461" s="12"/>
      <c r="Y4461" s="12"/>
      <c r="Z4461" s="12"/>
      <c r="AA4461" s="12"/>
      <c r="AB4461" s="12"/>
      <c r="AC4461" s="12"/>
      <c r="AD4461" s="12"/>
      <c r="AE4461" s="12"/>
      <c r="AF4461" s="12"/>
      <c r="AG4461" s="12"/>
      <c r="AH4461" s="12"/>
      <c r="AI4461" s="12"/>
      <c r="AJ4461" s="12"/>
      <c r="AK4461" s="12"/>
      <c r="AL4461" s="12"/>
      <c r="AM4461" s="12"/>
      <c r="AN4461" s="12"/>
      <c r="AO4461" s="12"/>
      <c r="AP4461" s="12"/>
      <c r="AQ4461" s="12"/>
      <c r="AR4461" s="12"/>
      <c r="AS4461" s="12"/>
      <c r="AT4461" s="12"/>
      <c r="AU4461" s="12"/>
      <c r="AV4461" s="12"/>
      <c r="AW4461" s="12"/>
      <c r="AX4461" s="12"/>
      <c r="AY4461" s="12"/>
      <c r="AZ4461" s="12"/>
      <c r="BA4461" s="12"/>
      <c r="BB4461" s="12"/>
      <c r="BC4461" s="12"/>
      <c r="BD4461" s="12"/>
      <c r="BE4461" s="12"/>
      <c r="BF4461" s="12"/>
      <c r="BG4461" s="12"/>
      <c r="BH4461" s="12"/>
      <c r="BI4461" s="12"/>
      <c r="BJ4461" s="12"/>
      <c r="BK4461" s="12"/>
      <c r="BL4461" s="12"/>
      <c r="BM4461" s="12"/>
      <c r="BN4461" s="12"/>
      <c r="BO4461" s="12"/>
      <c r="BP4461" s="12"/>
      <c r="BQ4461" s="12"/>
      <c r="BR4461" s="12"/>
      <c r="BS4461" s="12"/>
      <c r="BT4461" s="12"/>
      <c r="BU4461" s="12"/>
      <c r="BV4461" s="12"/>
      <c r="BW4461" s="12"/>
      <c r="BX4461" s="12"/>
      <c r="BY4461" s="12"/>
      <c r="BZ4461" s="12"/>
      <c r="CA4461" s="12"/>
      <c r="CB4461" s="12"/>
      <c r="CC4461" s="12"/>
      <c r="CD4461" s="12"/>
      <c r="CE4461" s="12"/>
      <c r="CF4461" s="12"/>
      <c r="CG4461" s="12"/>
      <c r="CH4461" s="12"/>
      <c r="CI4461" s="12"/>
      <c r="CJ4461" s="12"/>
      <c r="CK4461" s="12"/>
      <c r="CL4461" s="12"/>
      <c r="CM4461" s="12"/>
      <c r="CN4461" s="12"/>
      <c r="CO4461" s="12"/>
      <c r="CP4461" s="12"/>
      <c r="CQ4461" s="12"/>
      <c r="CR4461" s="12"/>
      <c r="CS4461" s="12"/>
      <c r="CT4461" s="12"/>
      <c r="CU4461" s="12"/>
      <c r="CV4461" s="12"/>
      <c r="CW4461" s="12"/>
      <c r="CX4461" s="12"/>
      <c r="CY4461" s="12"/>
      <c r="CZ4461" s="12"/>
      <c r="DA4461" s="12"/>
      <c r="DB4461" s="12"/>
      <c r="DC4461" s="12"/>
      <c r="DD4461" s="12"/>
      <c r="DE4461" s="12"/>
      <c r="DF4461" s="12"/>
      <c r="DG4461" s="12"/>
      <c r="DH4461" s="12"/>
      <c r="DI4461" s="12"/>
      <c r="DJ4461" s="12"/>
      <c r="DK4461" s="12"/>
      <c r="DL4461" s="12"/>
      <c r="DM4461" s="12"/>
      <c r="DN4461" s="12"/>
      <c r="DO4461" s="12"/>
      <c r="DP4461" s="12"/>
      <c r="DQ4461" s="12"/>
      <c r="DR4461" s="12"/>
      <c r="DS4461" s="12"/>
      <c r="DT4461" s="12"/>
      <c r="DU4461" s="12"/>
      <c r="DV4461" s="12"/>
    </row>
    <row r="4462" spans="1:126" s="14" customFormat="1" ht="60.75" thickBot="1" x14ac:dyDescent="0.3">
      <c r="A4462" s="12"/>
      <c r="B4462" s="13">
        <f t="shared" si="72"/>
        <v>4453</v>
      </c>
      <c r="C4462" s="3" t="s">
        <v>8582</v>
      </c>
      <c r="D4462" s="3" t="s">
        <v>8618</v>
      </c>
      <c r="E4462" s="6" t="s">
        <v>8622</v>
      </c>
      <c r="F4462" s="6" t="s">
        <v>8998</v>
      </c>
      <c r="G4462" s="6" t="s">
        <v>9002</v>
      </c>
      <c r="H4462" s="3" t="s">
        <v>334</v>
      </c>
      <c r="J4462" s="12"/>
      <c r="K4462" s="12"/>
      <c r="L4462" s="12"/>
      <c r="M4462" s="12"/>
      <c r="N4462" s="12"/>
      <c r="O4462" s="12"/>
      <c r="P4462" s="12"/>
      <c r="Q4462" s="12"/>
      <c r="R4462" s="12"/>
      <c r="S4462" s="12"/>
      <c r="T4462" s="12"/>
      <c r="U4462" s="12"/>
      <c r="V4462" s="12"/>
      <c r="W4462" s="12"/>
      <c r="X4462" s="12"/>
      <c r="Y4462" s="12"/>
      <c r="Z4462" s="12"/>
      <c r="AA4462" s="12"/>
      <c r="AB4462" s="12"/>
      <c r="AC4462" s="12"/>
      <c r="AD4462" s="12"/>
      <c r="AE4462" s="12"/>
      <c r="AF4462" s="12"/>
      <c r="AG4462" s="12"/>
      <c r="AH4462" s="12"/>
      <c r="AI4462" s="12"/>
      <c r="AJ4462" s="12"/>
      <c r="AK4462" s="12"/>
      <c r="AL4462" s="12"/>
      <c r="AM4462" s="12"/>
      <c r="AN4462" s="12"/>
      <c r="AO4462" s="12"/>
      <c r="AP4462" s="12"/>
      <c r="AQ4462" s="12"/>
      <c r="AR4462" s="12"/>
      <c r="AS4462" s="12"/>
      <c r="AT4462" s="12"/>
      <c r="AU4462" s="12"/>
      <c r="AV4462" s="12"/>
      <c r="AW4462" s="12"/>
      <c r="AX4462" s="12"/>
      <c r="AY4462" s="12"/>
      <c r="AZ4462" s="12"/>
      <c r="BA4462" s="12"/>
      <c r="BB4462" s="12"/>
      <c r="BC4462" s="12"/>
      <c r="BD4462" s="12"/>
      <c r="BE4462" s="12"/>
      <c r="BF4462" s="12"/>
      <c r="BG4462" s="12"/>
      <c r="BH4462" s="12"/>
      <c r="BI4462" s="12"/>
      <c r="BJ4462" s="12"/>
      <c r="BK4462" s="12"/>
      <c r="BL4462" s="12"/>
      <c r="BM4462" s="12"/>
      <c r="BN4462" s="12"/>
      <c r="BO4462" s="12"/>
      <c r="BP4462" s="12"/>
      <c r="BQ4462" s="12"/>
      <c r="BR4462" s="12"/>
      <c r="BS4462" s="12"/>
      <c r="BT4462" s="12"/>
      <c r="BU4462" s="12"/>
      <c r="BV4462" s="12"/>
      <c r="BW4462" s="12"/>
      <c r="BX4462" s="12"/>
      <c r="BY4462" s="12"/>
      <c r="BZ4462" s="12"/>
      <c r="CA4462" s="12"/>
      <c r="CB4462" s="12"/>
      <c r="CC4462" s="12"/>
      <c r="CD4462" s="12"/>
      <c r="CE4462" s="12"/>
      <c r="CF4462" s="12"/>
      <c r="CG4462" s="12"/>
      <c r="CH4462" s="12"/>
      <c r="CI4462" s="12"/>
      <c r="CJ4462" s="12"/>
      <c r="CK4462" s="12"/>
      <c r="CL4462" s="12"/>
      <c r="CM4462" s="12"/>
      <c r="CN4462" s="12"/>
      <c r="CO4462" s="12"/>
      <c r="CP4462" s="12"/>
      <c r="CQ4462" s="12"/>
      <c r="CR4462" s="12"/>
      <c r="CS4462" s="12"/>
      <c r="CT4462" s="12"/>
      <c r="CU4462" s="12"/>
      <c r="CV4462" s="12"/>
      <c r="CW4462" s="12"/>
      <c r="CX4462" s="12"/>
      <c r="CY4462" s="12"/>
      <c r="CZ4462" s="12"/>
      <c r="DA4462" s="12"/>
      <c r="DB4462" s="12"/>
      <c r="DC4462" s="12"/>
      <c r="DD4462" s="12"/>
      <c r="DE4462" s="12"/>
      <c r="DF4462" s="12"/>
      <c r="DG4462" s="12"/>
      <c r="DH4462" s="12"/>
      <c r="DI4462" s="12"/>
      <c r="DJ4462" s="12"/>
      <c r="DK4462" s="12"/>
      <c r="DL4462" s="12"/>
      <c r="DM4462" s="12"/>
      <c r="DN4462" s="12"/>
      <c r="DO4462" s="12"/>
      <c r="DP4462" s="12"/>
      <c r="DQ4462" s="12"/>
      <c r="DR4462" s="12"/>
      <c r="DS4462" s="12"/>
      <c r="DT4462" s="12"/>
      <c r="DU4462" s="12"/>
      <c r="DV4462" s="12"/>
    </row>
    <row r="4463" spans="1:126" s="14" customFormat="1" ht="60.75" thickBot="1" x14ac:dyDescent="0.3">
      <c r="A4463" s="12"/>
      <c r="B4463" s="13">
        <f t="shared" si="72"/>
        <v>4454</v>
      </c>
      <c r="C4463" s="3" t="s">
        <v>8582</v>
      </c>
      <c r="D4463" s="3" t="s">
        <v>8618</v>
      </c>
      <c r="E4463" s="6" t="s">
        <v>8623</v>
      </c>
      <c r="F4463" s="6" t="s">
        <v>8998</v>
      </c>
      <c r="G4463" s="6" t="s">
        <v>9003</v>
      </c>
      <c r="H4463" s="3" t="s">
        <v>334</v>
      </c>
      <c r="J4463" s="12"/>
      <c r="K4463" s="12"/>
      <c r="L4463" s="12"/>
      <c r="M4463" s="12"/>
      <c r="N4463" s="12"/>
      <c r="O4463" s="12"/>
      <c r="P4463" s="12"/>
      <c r="Q4463" s="12"/>
      <c r="R4463" s="12"/>
      <c r="S4463" s="12"/>
      <c r="T4463" s="12"/>
      <c r="U4463" s="12"/>
      <c r="V4463" s="12"/>
      <c r="W4463" s="12"/>
      <c r="X4463" s="12"/>
      <c r="Y4463" s="12"/>
      <c r="Z4463" s="12"/>
      <c r="AA4463" s="12"/>
      <c r="AB4463" s="12"/>
      <c r="AC4463" s="12"/>
      <c r="AD4463" s="12"/>
      <c r="AE4463" s="12"/>
      <c r="AF4463" s="12"/>
      <c r="AG4463" s="12"/>
      <c r="AH4463" s="12"/>
      <c r="AI4463" s="12"/>
      <c r="AJ4463" s="12"/>
      <c r="AK4463" s="12"/>
      <c r="AL4463" s="12"/>
      <c r="AM4463" s="12"/>
      <c r="AN4463" s="12"/>
      <c r="AO4463" s="12"/>
      <c r="AP4463" s="12"/>
      <c r="AQ4463" s="12"/>
      <c r="AR4463" s="12"/>
      <c r="AS4463" s="12"/>
      <c r="AT4463" s="12"/>
      <c r="AU4463" s="12"/>
      <c r="AV4463" s="12"/>
      <c r="AW4463" s="12"/>
      <c r="AX4463" s="12"/>
      <c r="AY4463" s="12"/>
      <c r="AZ4463" s="12"/>
      <c r="BA4463" s="12"/>
      <c r="BB4463" s="12"/>
      <c r="BC4463" s="12"/>
      <c r="BD4463" s="12"/>
      <c r="BE4463" s="12"/>
      <c r="BF4463" s="12"/>
      <c r="BG4463" s="12"/>
      <c r="BH4463" s="12"/>
      <c r="BI4463" s="12"/>
      <c r="BJ4463" s="12"/>
      <c r="BK4463" s="12"/>
      <c r="BL4463" s="12"/>
      <c r="BM4463" s="12"/>
      <c r="BN4463" s="12"/>
      <c r="BO4463" s="12"/>
      <c r="BP4463" s="12"/>
      <c r="BQ4463" s="12"/>
      <c r="BR4463" s="12"/>
      <c r="BS4463" s="12"/>
      <c r="BT4463" s="12"/>
      <c r="BU4463" s="12"/>
      <c r="BV4463" s="12"/>
      <c r="BW4463" s="12"/>
      <c r="BX4463" s="12"/>
      <c r="BY4463" s="12"/>
      <c r="BZ4463" s="12"/>
      <c r="CA4463" s="12"/>
      <c r="CB4463" s="12"/>
      <c r="CC4463" s="12"/>
      <c r="CD4463" s="12"/>
      <c r="CE4463" s="12"/>
      <c r="CF4463" s="12"/>
      <c r="CG4463" s="12"/>
      <c r="CH4463" s="12"/>
      <c r="CI4463" s="12"/>
      <c r="CJ4463" s="12"/>
      <c r="CK4463" s="12"/>
      <c r="CL4463" s="12"/>
      <c r="CM4463" s="12"/>
      <c r="CN4463" s="12"/>
      <c r="CO4463" s="12"/>
      <c r="CP4463" s="12"/>
      <c r="CQ4463" s="12"/>
      <c r="CR4463" s="12"/>
      <c r="CS4463" s="12"/>
      <c r="CT4463" s="12"/>
      <c r="CU4463" s="12"/>
      <c r="CV4463" s="12"/>
      <c r="CW4463" s="12"/>
      <c r="CX4463" s="12"/>
      <c r="CY4463" s="12"/>
      <c r="CZ4463" s="12"/>
      <c r="DA4463" s="12"/>
      <c r="DB4463" s="12"/>
      <c r="DC4463" s="12"/>
      <c r="DD4463" s="12"/>
      <c r="DE4463" s="12"/>
      <c r="DF4463" s="12"/>
      <c r="DG4463" s="12"/>
      <c r="DH4463" s="12"/>
      <c r="DI4463" s="12"/>
      <c r="DJ4463" s="12"/>
      <c r="DK4463" s="12"/>
      <c r="DL4463" s="12"/>
      <c r="DM4463" s="12"/>
      <c r="DN4463" s="12"/>
      <c r="DO4463" s="12"/>
      <c r="DP4463" s="12"/>
      <c r="DQ4463" s="12"/>
      <c r="DR4463" s="12"/>
      <c r="DS4463" s="12"/>
      <c r="DT4463" s="12"/>
      <c r="DU4463" s="12"/>
      <c r="DV4463" s="12"/>
    </row>
    <row r="4464" spans="1:126" s="14" customFormat="1" ht="60.75" thickBot="1" x14ac:dyDescent="0.3">
      <c r="A4464" s="12"/>
      <c r="B4464" s="13">
        <f t="shared" si="72"/>
        <v>4455</v>
      </c>
      <c r="C4464" s="3" t="s">
        <v>8582</v>
      </c>
      <c r="D4464" s="3" t="s">
        <v>8618</v>
      </c>
      <c r="E4464" s="6" t="s">
        <v>8624</v>
      </c>
      <c r="F4464" s="6" t="s">
        <v>8998</v>
      </c>
      <c r="G4464" s="6" t="s">
        <v>9004</v>
      </c>
      <c r="H4464" s="3" t="s">
        <v>334</v>
      </c>
      <c r="J4464" s="12"/>
      <c r="K4464" s="12"/>
      <c r="L4464" s="12"/>
      <c r="M4464" s="12"/>
      <c r="N4464" s="12"/>
      <c r="O4464" s="12"/>
      <c r="P4464" s="12"/>
      <c r="Q4464" s="12"/>
      <c r="R4464" s="12"/>
      <c r="S4464" s="12"/>
      <c r="T4464" s="12"/>
      <c r="U4464" s="12"/>
      <c r="V4464" s="12"/>
      <c r="W4464" s="12"/>
      <c r="X4464" s="12"/>
      <c r="Y4464" s="12"/>
      <c r="Z4464" s="12"/>
      <c r="AA4464" s="12"/>
      <c r="AB4464" s="12"/>
      <c r="AC4464" s="12"/>
      <c r="AD4464" s="12"/>
      <c r="AE4464" s="12"/>
      <c r="AF4464" s="12"/>
      <c r="AG4464" s="12"/>
      <c r="AH4464" s="12"/>
      <c r="AI4464" s="12"/>
      <c r="AJ4464" s="12"/>
      <c r="AK4464" s="12"/>
      <c r="AL4464" s="12"/>
      <c r="AM4464" s="12"/>
      <c r="AN4464" s="12"/>
      <c r="AO4464" s="12"/>
      <c r="AP4464" s="12"/>
      <c r="AQ4464" s="12"/>
      <c r="AR4464" s="12"/>
      <c r="AS4464" s="12"/>
      <c r="AT4464" s="12"/>
      <c r="AU4464" s="12"/>
      <c r="AV4464" s="12"/>
      <c r="AW4464" s="12"/>
      <c r="AX4464" s="12"/>
      <c r="AY4464" s="12"/>
      <c r="AZ4464" s="12"/>
      <c r="BA4464" s="12"/>
      <c r="BB4464" s="12"/>
      <c r="BC4464" s="12"/>
      <c r="BD4464" s="12"/>
      <c r="BE4464" s="12"/>
      <c r="BF4464" s="12"/>
      <c r="BG4464" s="12"/>
      <c r="BH4464" s="12"/>
      <c r="BI4464" s="12"/>
      <c r="BJ4464" s="12"/>
      <c r="BK4464" s="12"/>
      <c r="BL4464" s="12"/>
      <c r="BM4464" s="12"/>
      <c r="BN4464" s="12"/>
      <c r="BO4464" s="12"/>
      <c r="BP4464" s="12"/>
      <c r="BQ4464" s="12"/>
      <c r="BR4464" s="12"/>
      <c r="BS4464" s="12"/>
      <c r="BT4464" s="12"/>
      <c r="BU4464" s="12"/>
      <c r="BV4464" s="12"/>
      <c r="BW4464" s="12"/>
      <c r="BX4464" s="12"/>
      <c r="BY4464" s="12"/>
      <c r="BZ4464" s="12"/>
      <c r="CA4464" s="12"/>
      <c r="CB4464" s="12"/>
      <c r="CC4464" s="12"/>
      <c r="CD4464" s="12"/>
      <c r="CE4464" s="12"/>
      <c r="CF4464" s="12"/>
      <c r="CG4464" s="12"/>
      <c r="CH4464" s="12"/>
      <c r="CI4464" s="12"/>
      <c r="CJ4464" s="12"/>
      <c r="CK4464" s="12"/>
      <c r="CL4464" s="12"/>
      <c r="CM4464" s="12"/>
      <c r="CN4464" s="12"/>
      <c r="CO4464" s="12"/>
      <c r="CP4464" s="12"/>
      <c r="CQ4464" s="12"/>
      <c r="CR4464" s="12"/>
      <c r="CS4464" s="12"/>
      <c r="CT4464" s="12"/>
      <c r="CU4464" s="12"/>
      <c r="CV4464" s="12"/>
      <c r="CW4464" s="12"/>
      <c r="CX4464" s="12"/>
      <c r="CY4464" s="12"/>
      <c r="CZ4464" s="12"/>
      <c r="DA4464" s="12"/>
      <c r="DB4464" s="12"/>
      <c r="DC4464" s="12"/>
      <c r="DD4464" s="12"/>
      <c r="DE4464" s="12"/>
      <c r="DF4464" s="12"/>
      <c r="DG4464" s="12"/>
      <c r="DH4464" s="12"/>
      <c r="DI4464" s="12"/>
      <c r="DJ4464" s="12"/>
      <c r="DK4464" s="12"/>
      <c r="DL4464" s="12"/>
      <c r="DM4464" s="12"/>
      <c r="DN4464" s="12"/>
      <c r="DO4464" s="12"/>
      <c r="DP4464" s="12"/>
      <c r="DQ4464" s="12"/>
      <c r="DR4464" s="12"/>
      <c r="DS4464" s="12"/>
      <c r="DT4464" s="12"/>
      <c r="DU4464" s="12"/>
      <c r="DV4464" s="12"/>
    </row>
    <row r="4465" spans="1:126" s="14" customFormat="1" ht="60.75" thickBot="1" x14ac:dyDescent="0.3">
      <c r="A4465" s="12"/>
      <c r="B4465" s="13">
        <f t="shared" si="72"/>
        <v>4456</v>
      </c>
      <c r="C4465" s="3" t="s">
        <v>8582</v>
      </c>
      <c r="D4465" s="3" t="s">
        <v>8618</v>
      </c>
      <c r="E4465" s="6" t="s">
        <v>8625</v>
      </c>
      <c r="F4465" s="6" t="s">
        <v>8998</v>
      </c>
      <c r="G4465" s="6" t="s">
        <v>9005</v>
      </c>
      <c r="H4465" s="3" t="s">
        <v>334</v>
      </c>
      <c r="J4465" s="12"/>
      <c r="K4465" s="12"/>
      <c r="L4465" s="12"/>
      <c r="M4465" s="12"/>
      <c r="N4465" s="12"/>
      <c r="O4465" s="12"/>
      <c r="P4465" s="12"/>
      <c r="Q4465" s="12"/>
      <c r="R4465" s="12"/>
      <c r="S4465" s="12"/>
      <c r="T4465" s="12"/>
      <c r="U4465" s="12"/>
      <c r="V4465" s="12"/>
      <c r="W4465" s="12"/>
      <c r="X4465" s="12"/>
      <c r="Y4465" s="12"/>
      <c r="Z4465" s="12"/>
      <c r="AA4465" s="12"/>
      <c r="AB4465" s="12"/>
      <c r="AC4465" s="12"/>
      <c r="AD4465" s="12"/>
      <c r="AE4465" s="12"/>
      <c r="AF4465" s="12"/>
      <c r="AG4465" s="12"/>
      <c r="AH4465" s="12"/>
      <c r="AI4465" s="12"/>
      <c r="AJ4465" s="12"/>
      <c r="AK4465" s="12"/>
      <c r="AL4465" s="12"/>
      <c r="AM4465" s="12"/>
      <c r="AN4465" s="12"/>
      <c r="AO4465" s="12"/>
      <c r="AP4465" s="12"/>
      <c r="AQ4465" s="12"/>
      <c r="AR4465" s="12"/>
      <c r="AS4465" s="12"/>
      <c r="AT4465" s="12"/>
      <c r="AU4465" s="12"/>
      <c r="AV4465" s="12"/>
      <c r="AW4465" s="12"/>
      <c r="AX4465" s="12"/>
      <c r="AY4465" s="12"/>
      <c r="AZ4465" s="12"/>
      <c r="BA4465" s="12"/>
      <c r="BB4465" s="12"/>
      <c r="BC4465" s="12"/>
      <c r="BD4465" s="12"/>
      <c r="BE4465" s="12"/>
      <c r="BF4465" s="12"/>
      <c r="BG4465" s="12"/>
      <c r="BH4465" s="12"/>
      <c r="BI4465" s="12"/>
      <c r="BJ4465" s="12"/>
      <c r="BK4465" s="12"/>
      <c r="BL4465" s="12"/>
      <c r="BM4465" s="12"/>
      <c r="BN4465" s="12"/>
      <c r="BO4465" s="12"/>
      <c r="BP4465" s="12"/>
      <c r="BQ4465" s="12"/>
      <c r="BR4465" s="12"/>
      <c r="BS4465" s="12"/>
      <c r="BT4465" s="12"/>
      <c r="BU4465" s="12"/>
      <c r="BV4465" s="12"/>
      <c r="BW4465" s="12"/>
      <c r="BX4465" s="12"/>
      <c r="BY4465" s="12"/>
      <c r="BZ4465" s="12"/>
      <c r="CA4465" s="12"/>
      <c r="CB4465" s="12"/>
      <c r="CC4465" s="12"/>
      <c r="CD4465" s="12"/>
      <c r="CE4465" s="12"/>
      <c r="CF4465" s="12"/>
      <c r="CG4465" s="12"/>
      <c r="CH4465" s="12"/>
      <c r="CI4465" s="12"/>
      <c r="CJ4465" s="12"/>
      <c r="CK4465" s="12"/>
      <c r="CL4465" s="12"/>
      <c r="CM4465" s="12"/>
      <c r="CN4465" s="12"/>
      <c r="CO4465" s="12"/>
      <c r="CP4465" s="12"/>
      <c r="CQ4465" s="12"/>
      <c r="CR4465" s="12"/>
      <c r="CS4465" s="12"/>
      <c r="CT4465" s="12"/>
      <c r="CU4465" s="12"/>
      <c r="CV4465" s="12"/>
      <c r="CW4465" s="12"/>
      <c r="CX4465" s="12"/>
      <c r="CY4465" s="12"/>
      <c r="CZ4465" s="12"/>
      <c r="DA4465" s="12"/>
      <c r="DB4465" s="12"/>
      <c r="DC4465" s="12"/>
      <c r="DD4465" s="12"/>
      <c r="DE4465" s="12"/>
      <c r="DF4465" s="12"/>
      <c r="DG4465" s="12"/>
      <c r="DH4465" s="12"/>
      <c r="DI4465" s="12"/>
      <c r="DJ4465" s="12"/>
      <c r="DK4465" s="12"/>
      <c r="DL4465" s="12"/>
      <c r="DM4465" s="12"/>
      <c r="DN4465" s="12"/>
      <c r="DO4465" s="12"/>
      <c r="DP4465" s="12"/>
      <c r="DQ4465" s="12"/>
      <c r="DR4465" s="12"/>
      <c r="DS4465" s="12"/>
      <c r="DT4465" s="12"/>
      <c r="DU4465" s="12"/>
      <c r="DV4465" s="12"/>
    </row>
    <row r="4466" spans="1:126" s="14" customFormat="1" ht="60.75" thickBot="1" x14ac:dyDescent="0.3">
      <c r="A4466" s="12"/>
      <c r="B4466" s="13">
        <f t="shared" si="72"/>
        <v>4457</v>
      </c>
      <c r="C4466" s="3" t="s">
        <v>8582</v>
      </c>
      <c r="D4466" s="3" t="s">
        <v>8618</v>
      </c>
      <c r="E4466" s="6" t="s">
        <v>8626</v>
      </c>
      <c r="F4466" s="6" t="s">
        <v>8998</v>
      </c>
      <c r="G4466" s="6" t="s">
        <v>9006</v>
      </c>
      <c r="H4466" s="3" t="s">
        <v>334</v>
      </c>
      <c r="J4466" s="12"/>
      <c r="K4466" s="12"/>
      <c r="L4466" s="12"/>
      <c r="M4466" s="12"/>
      <c r="N4466" s="12"/>
      <c r="O4466" s="12"/>
      <c r="P4466" s="12"/>
      <c r="Q4466" s="12"/>
      <c r="R4466" s="12"/>
      <c r="S4466" s="12"/>
      <c r="T4466" s="12"/>
      <c r="U4466" s="12"/>
      <c r="V4466" s="12"/>
      <c r="W4466" s="12"/>
      <c r="X4466" s="12"/>
      <c r="Y4466" s="12"/>
      <c r="Z4466" s="12"/>
      <c r="AA4466" s="12"/>
      <c r="AB4466" s="12"/>
      <c r="AC4466" s="12"/>
      <c r="AD4466" s="12"/>
      <c r="AE4466" s="12"/>
      <c r="AF4466" s="12"/>
      <c r="AG4466" s="12"/>
      <c r="AH4466" s="12"/>
      <c r="AI4466" s="12"/>
      <c r="AJ4466" s="12"/>
      <c r="AK4466" s="12"/>
      <c r="AL4466" s="12"/>
      <c r="AM4466" s="12"/>
      <c r="AN4466" s="12"/>
      <c r="AO4466" s="12"/>
      <c r="AP4466" s="12"/>
      <c r="AQ4466" s="12"/>
      <c r="AR4466" s="12"/>
      <c r="AS4466" s="12"/>
      <c r="AT4466" s="12"/>
      <c r="AU4466" s="12"/>
      <c r="AV4466" s="12"/>
      <c r="AW4466" s="12"/>
      <c r="AX4466" s="12"/>
      <c r="AY4466" s="12"/>
      <c r="AZ4466" s="12"/>
      <c r="BA4466" s="12"/>
      <c r="BB4466" s="12"/>
      <c r="BC4466" s="12"/>
      <c r="BD4466" s="12"/>
      <c r="BE4466" s="12"/>
      <c r="BF4466" s="12"/>
      <c r="BG4466" s="12"/>
      <c r="BH4466" s="12"/>
      <c r="BI4466" s="12"/>
      <c r="BJ4466" s="12"/>
      <c r="BK4466" s="12"/>
      <c r="BL4466" s="12"/>
      <c r="BM4466" s="12"/>
      <c r="BN4466" s="12"/>
      <c r="BO4466" s="12"/>
      <c r="BP4466" s="12"/>
      <c r="BQ4466" s="12"/>
      <c r="BR4466" s="12"/>
      <c r="BS4466" s="12"/>
      <c r="BT4466" s="12"/>
      <c r="BU4466" s="12"/>
      <c r="BV4466" s="12"/>
      <c r="BW4466" s="12"/>
      <c r="BX4466" s="12"/>
      <c r="BY4466" s="12"/>
      <c r="BZ4466" s="12"/>
      <c r="CA4466" s="12"/>
      <c r="CB4466" s="12"/>
      <c r="CC4466" s="12"/>
      <c r="CD4466" s="12"/>
      <c r="CE4466" s="12"/>
      <c r="CF4466" s="12"/>
      <c r="CG4466" s="12"/>
      <c r="CH4466" s="12"/>
      <c r="CI4466" s="12"/>
      <c r="CJ4466" s="12"/>
      <c r="CK4466" s="12"/>
      <c r="CL4466" s="12"/>
      <c r="CM4466" s="12"/>
      <c r="CN4466" s="12"/>
      <c r="CO4466" s="12"/>
      <c r="CP4466" s="12"/>
      <c r="CQ4466" s="12"/>
      <c r="CR4466" s="12"/>
      <c r="CS4466" s="12"/>
      <c r="CT4466" s="12"/>
      <c r="CU4466" s="12"/>
      <c r="CV4466" s="12"/>
      <c r="CW4466" s="12"/>
      <c r="CX4466" s="12"/>
      <c r="CY4466" s="12"/>
      <c r="CZ4466" s="12"/>
      <c r="DA4466" s="12"/>
      <c r="DB4466" s="12"/>
      <c r="DC4466" s="12"/>
      <c r="DD4466" s="12"/>
      <c r="DE4466" s="12"/>
      <c r="DF4466" s="12"/>
      <c r="DG4466" s="12"/>
      <c r="DH4466" s="12"/>
      <c r="DI4466" s="12"/>
      <c r="DJ4466" s="12"/>
      <c r="DK4466" s="12"/>
      <c r="DL4466" s="12"/>
      <c r="DM4466" s="12"/>
      <c r="DN4466" s="12"/>
      <c r="DO4466" s="12"/>
      <c r="DP4466" s="12"/>
      <c r="DQ4466" s="12"/>
      <c r="DR4466" s="12"/>
      <c r="DS4466" s="12"/>
      <c r="DT4466" s="12"/>
      <c r="DU4466" s="12"/>
      <c r="DV4466" s="12"/>
    </row>
    <row r="4467" spans="1:126" s="14" customFormat="1" ht="60.75" thickBot="1" x14ac:dyDescent="0.3">
      <c r="A4467" s="12"/>
      <c r="B4467" s="13">
        <f t="shared" si="72"/>
        <v>4458</v>
      </c>
      <c r="C4467" s="3" t="s">
        <v>8582</v>
      </c>
      <c r="D4467" s="3" t="s">
        <v>8618</v>
      </c>
      <c r="E4467" s="6" t="s">
        <v>8627</v>
      </c>
      <c r="F4467" s="6" t="s">
        <v>8998</v>
      </c>
      <c r="G4467" s="6" t="s">
        <v>9007</v>
      </c>
      <c r="H4467" s="3" t="s">
        <v>334</v>
      </c>
      <c r="J4467" s="12"/>
      <c r="K4467" s="12"/>
      <c r="L4467" s="12"/>
      <c r="M4467" s="12"/>
      <c r="N4467" s="12"/>
      <c r="O4467" s="12"/>
      <c r="P4467" s="12"/>
      <c r="Q4467" s="12"/>
      <c r="R4467" s="12"/>
      <c r="S4467" s="12"/>
      <c r="T4467" s="12"/>
      <c r="U4467" s="12"/>
      <c r="V4467" s="12"/>
      <c r="W4467" s="12"/>
      <c r="X4467" s="12"/>
      <c r="Y4467" s="12"/>
      <c r="Z4467" s="12"/>
      <c r="AA4467" s="12"/>
      <c r="AB4467" s="12"/>
      <c r="AC4467" s="12"/>
      <c r="AD4467" s="12"/>
      <c r="AE4467" s="12"/>
      <c r="AF4467" s="12"/>
      <c r="AG4467" s="12"/>
      <c r="AH4467" s="12"/>
      <c r="AI4467" s="12"/>
      <c r="AJ4467" s="12"/>
      <c r="AK4467" s="12"/>
      <c r="AL4467" s="12"/>
      <c r="AM4467" s="12"/>
      <c r="AN4467" s="12"/>
      <c r="AO4467" s="12"/>
      <c r="AP4467" s="12"/>
      <c r="AQ4467" s="12"/>
      <c r="AR4467" s="12"/>
      <c r="AS4467" s="12"/>
      <c r="AT4467" s="12"/>
      <c r="AU4467" s="12"/>
      <c r="AV4467" s="12"/>
      <c r="AW4467" s="12"/>
      <c r="AX4467" s="12"/>
      <c r="AY4467" s="12"/>
      <c r="AZ4467" s="12"/>
      <c r="BA4467" s="12"/>
      <c r="BB4467" s="12"/>
      <c r="BC4467" s="12"/>
      <c r="BD4467" s="12"/>
      <c r="BE4467" s="12"/>
      <c r="BF4467" s="12"/>
      <c r="BG4467" s="12"/>
      <c r="BH4467" s="12"/>
      <c r="BI4467" s="12"/>
      <c r="BJ4467" s="12"/>
      <c r="BK4467" s="12"/>
      <c r="BL4467" s="12"/>
      <c r="BM4467" s="12"/>
      <c r="BN4467" s="12"/>
      <c r="BO4467" s="12"/>
      <c r="BP4467" s="12"/>
      <c r="BQ4467" s="12"/>
      <c r="BR4467" s="12"/>
      <c r="BS4467" s="12"/>
      <c r="BT4467" s="12"/>
      <c r="BU4467" s="12"/>
      <c r="BV4467" s="12"/>
      <c r="BW4467" s="12"/>
      <c r="BX4467" s="12"/>
      <c r="BY4467" s="12"/>
      <c r="BZ4467" s="12"/>
      <c r="CA4467" s="12"/>
      <c r="CB4467" s="12"/>
      <c r="CC4467" s="12"/>
      <c r="CD4467" s="12"/>
      <c r="CE4467" s="12"/>
      <c r="CF4467" s="12"/>
      <c r="CG4467" s="12"/>
      <c r="CH4467" s="12"/>
      <c r="CI4467" s="12"/>
      <c r="CJ4467" s="12"/>
      <c r="CK4467" s="12"/>
      <c r="CL4467" s="12"/>
      <c r="CM4467" s="12"/>
      <c r="CN4467" s="12"/>
      <c r="CO4467" s="12"/>
      <c r="CP4467" s="12"/>
      <c r="CQ4467" s="12"/>
      <c r="CR4467" s="12"/>
      <c r="CS4467" s="12"/>
      <c r="CT4467" s="12"/>
      <c r="CU4467" s="12"/>
      <c r="CV4467" s="12"/>
      <c r="CW4467" s="12"/>
      <c r="CX4467" s="12"/>
      <c r="CY4467" s="12"/>
      <c r="CZ4467" s="12"/>
      <c r="DA4467" s="12"/>
      <c r="DB4467" s="12"/>
      <c r="DC4467" s="12"/>
      <c r="DD4467" s="12"/>
      <c r="DE4467" s="12"/>
      <c r="DF4467" s="12"/>
      <c r="DG4467" s="12"/>
      <c r="DH4467" s="12"/>
      <c r="DI4467" s="12"/>
      <c r="DJ4467" s="12"/>
      <c r="DK4467" s="12"/>
      <c r="DL4467" s="12"/>
      <c r="DM4467" s="12"/>
      <c r="DN4467" s="12"/>
      <c r="DO4467" s="12"/>
      <c r="DP4467" s="12"/>
      <c r="DQ4467" s="12"/>
      <c r="DR4467" s="12"/>
      <c r="DS4467" s="12"/>
      <c r="DT4467" s="12"/>
      <c r="DU4467" s="12"/>
      <c r="DV4467" s="12"/>
    </row>
    <row r="4468" spans="1:126" s="14" customFormat="1" ht="105.75" thickBot="1" x14ac:dyDescent="0.3">
      <c r="A4468" s="12"/>
      <c r="B4468" s="13">
        <f t="shared" si="72"/>
        <v>4459</v>
      </c>
      <c r="C4468" s="3" t="s">
        <v>8582</v>
      </c>
      <c r="D4468" s="3" t="s">
        <v>8618</v>
      </c>
      <c r="E4468" s="6" t="s">
        <v>8628</v>
      </c>
      <c r="F4468" s="6" t="s">
        <v>8998</v>
      </c>
      <c r="G4468" s="6" t="s">
        <v>9008</v>
      </c>
      <c r="H4468" s="3" t="s">
        <v>334</v>
      </c>
      <c r="J4468" s="12"/>
      <c r="K4468" s="12"/>
      <c r="L4468" s="12"/>
      <c r="M4468" s="12"/>
      <c r="N4468" s="12"/>
      <c r="O4468" s="12"/>
      <c r="P4468" s="12"/>
      <c r="Q4468" s="12"/>
      <c r="R4468" s="12"/>
      <c r="S4468" s="12"/>
      <c r="T4468" s="12"/>
      <c r="U4468" s="12"/>
      <c r="V4468" s="12"/>
      <c r="W4468" s="12"/>
      <c r="X4468" s="12"/>
      <c r="Y4468" s="12"/>
      <c r="Z4468" s="12"/>
      <c r="AA4468" s="12"/>
      <c r="AB4468" s="12"/>
      <c r="AC4468" s="12"/>
      <c r="AD4468" s="12"/>
      <c r="AE4468" s="12"/>
      <c r="AF4468" s="12"/>
      <c r="AG4468" s="12"/>
      <c r="AH4468" s="12"/>
      <c r="AI4468" s="12"/>
      <c r="AJ4468" s="12"/>
      <c r="AK4468" s="12"/>
      <c r="AL4468" s="12"/>
      <c r="AM4468" s="12"/>
      <c r="AN4468" s="12"/>
      <c r="AO4468" s="12"/>
      <c r="AP4468" s="12"/>
      <c r="AQ4468" s="12"/>
      <c r="AR4468" s="12"/>
      <c r="AS4468" s="12"/>
      <c r="AT4468" s="12"/>
      <c r="AU4468" s="12"/>
      <c r="AV4468" s="12"/>
      <c r="AW4468" s="12"/>
      <c r="AX4468" s="12"/>
      <c r="AY4468" s="12"/>
      <c r="AZ4468" s="12"/>
      <c r="BA4468" s="12"/>
      <c r="BB4468" s="12"/>
      <c r="BC4468" s="12"/>
      <c r="BD4468" s="12"/>
      <c r="BE4468" s="12"/>
      <c r="BF4468" s="12"/>
      <c r="BG4468" s="12"/>
      <c r="BH4468" s="12"/>
      <c r="BI4468" s="12"/>
      <c r="BJ4468" s="12"/>
      <c r="BK4468" s="12"/>
      <c r="BL4468" s="12"/>
      <c r="BM4468" s="12"/>
      <c r="BN4468" s="12"/>
      <c r="BO4468" s="12"/>
      <c r="BP4468" s="12"/>
      <c r="BQ4468" s="12"/>
      <c r="BR4468" s="12"/>
      <c r="BS4468" s="12"/>
      <c r="BT4468" s="12"/>
      <c r="BU4468" s="12"/>
      <c r="BV4468" s="12"/>
      <c r="BW4468" s="12"/>
      <c r="BX4468" s="12"/>
      <c r="BY4468" s="12"/>
      <c r="BZ4468" s="12"/>
      <c r="CA4468" s="12"/>
      <c r="CB4468" s="12"/>
      <c r="CC4468" s="12"/>
      <c r="CD4468" s="12"/>
      <c r="CE4468" s="12"/>
      <c r="CF4468" s="12"/>
      <c r="CG4468" s="12"/>
      <c r="CH4468" s="12"/>
      <c r="CI4468" s="12"/>
      <c r="CJ4468" s="12"/>
      <c r="CK4468" s="12"/>
      <c r="CL4468" s="12"/>
      <c r="CM4468" s="12"/>
      <c r="CN4468" s="12"/>
      <c r="CO4468" s="12"/>
      <c r="CP4468" s="12"/>
      <c r="CQ4468" s="12"/>
      <c r="CR4468" s="12"/>
      <c r="CS4468" s="12"/>
      <c r="CT4468" s="12"/>
      <c r="CU4468" s="12"/>
      <c r="CV4468" s="12"/>
      <c r="CW4468" s="12"/>
      <c r="CX4468" s="12"/>
      <c r="CY4468" s="12"/>
      <c r="CZ4468" s="12"/>
      <c r="DA4468" s="12"/>
      <c r="DB4468" s="12"/>
      <c r="DC4468" s="12"/>
      <c r="DD4468" s="12"/>
      <c r="DE4468" s="12"/>
      <c r="DF4468" s="12"/>
      <c r="DG4468" s="12"/>
      <c r="DH4468" s="12"/>
      <c r="DI4468" s="12"/>
      <c r="DJ4468" s="12"/>
      <c r="DK4468" s="12"/>
      <c r="DL4468" s="12"/>
      <c r="DM4468" s="12"/>
      <c r="DN4468" s="12"/>
      <c r="DO4468" s="12"/>
      <c r="DP4468" s="12"/>
      <c r="DQ4468" s="12"/>
      <c r="DR4468" s="12"/>
      <c r="DS4468" s="12"/>
      <c r="DT4468" s="12"/>
      <c r="DU4468" s="12"/>
      <c r="DV4468" s="12"/>
    </row>
    <row r="4469" spans="1:126" s="14" customFormat="1" ht="60.75" thickBot="1" x14ac:dyDescent="0.3">
      <c r="A4469" s="12"/>
      <c r="B4469" s="13">
        <f t="shared" si="72"/>
        <v>4460</v>
      </c>
      <c r="C4469" s="3" t="s">
        <v>8582</v>
      </c>
      <c r="D4469" s="9" t="s">
        <v>8629</v>
      </c>
      <c r="E4469" s="10" t="s">
        <v>8630</v>
      </c>
      <c r="F4469" s="10" t="s">
        <v>9009</v>
      </c>
      <c r="G4469" s="10" t="s">
        <v>9010</v>
      </c>
      <c r="H4469" s="3" t="s">
        <v>334</v>
      </c>
      <c r="J4469" s="12"/>
      <c r="K4469" s="12"/>
      <c r="L4469" s="12"/>
      <c r="M4469" s="12"/>
      <c r="N4469" s="12"/>
      <c r="O4469" s="12"/>
      <c r="P4469" s="12"/>
      <c r="Q4469" s="12"/>
      <c r="R4469" s="12"/>
      <c r="S4469" s="12"/>
      <c r="T4469" s="12"/>
      <c r="U4469" s="12"/>
      <c r="V4469" s="12"/>
      <c r="W4469" s="12"/>
      <c r="X4469" s="12"/>
      <c r="Y4469" s="12"/>
      <c r="Z4469" s="12"/>
      <c r="AA4469" s="12"/>
      <c r="AB4469" s="12"/>
      <c r="AC4469" s="12"/>
      <c r="AD4469" s="12"/>
      <c r="AE4469" s="12"/>
      <c r="AF4469" s="12"/>
      <c r="AG4469" s="12"/>
      <c r="AH4469" s="12"/>
      <c r="AI4469" s="12"/>
      <c r="AJ4469" s="12"/>
      <c r="AK4469" s="12"/>
      <c r="AL4469" s="12"/>
      <c r="AM4469" s="12"/>
      <c r="AN4469" s="12"/>
      <c r="AO4469" s="12"/>
      <c r="AP4469" s="12"/>
      <c r="AQ4469" s="12"/>
      <c r="AR4469" s="12"/>
      <c r="AS4469" s="12"/>
      <c r="AT4469" s="12"/>
      <c r="AU4469" s="12"/>
      <c r="AV4469" s="12"/>
      <c r="AW4469" s="12"/>
      <c r="AX4469" s="12"/>
      <c r="AY4469" s="12"/>
      <c r="AZ4469" s="12"/>
      <c r="BA4469" s="12"/>
      <c r="BB4469" s="12"/>
      <c r="BC4469" s="12"/>
      <c r="BD4469" s="12"/>
      <c r="BE4469" s="12"/>
      <c r="BF4469" s="12"/>
      <c r="BG4469" s="12"/>
      <c r="BH4469" s="12"/>
      <c r="BI4469" s="12"/>
      <c r="BJ4469" s="12"/>
      <c r="BK4469" s="12"/>
      <c r="BL4469" s="12"/>
      <c r="BM4469" s="12"/>
      <c r="BN4469" s="12"/>
      <c r="BO4469" s="12"/>
      <c r="BP4469" s="12"/>
      <c r="BQ4469" s="12"/>
      <c r="BR4469" s="12"/>
      <c r="BS4469" s="12"/>
      <c r="BT4469" s="12"/>
      <c r="BU4469" s="12"/>
      <c r="BV4469" s="12"/>
      <c r="BW4469" s="12"/>
      <c r="BX4469" s="12"/>
      <c r="BY4469" s="12"/>
      <c r="BZ4469" s="12"/>
      <c r="CA4469" s="12"/>
      <c r="CB4469" s="12"/>
      <c r="CC4469" s="12"/>
      <c r="CD4469" s="12"/>
      <c r="CE4469" s="12"/>
      <c r="CF4469" s="12"/>
      <c r="CG4469" s="12"/>
      <c r="CH4469" s="12"/>
      <c r="CI4469" s="12"/>
      <c r="CJ4469" s="12"/>
      <c r="CK4469" s="12"/>
      <c r="CL4469" s="12"/>
      <c r="CM4469" s="12"/>
      <c r="CN4469" s="12"/>
      <c r="CO4469" s="12"/>
      <c r="CP4469" s="12"/>
      <c r="CQ4469" s="12"/>
      <c r="CR4469" s="12"/>
      <c r="CS4469" s="12"/>
      <c r="CT4469" s="12"/>
      <c r="CU4469" s="12"/>
      <c r="CV4469" s="12"/>
      <c r="CW4469" s="12"/>
      <c r="CX4469" s="12"/>
      <c r="CY4469" s="12"/>
      <c r="CZ4469" s="12"/>
      <c r="DA4469" s="12"/>
      <c r="DB4469" s="12"/>
      <c r="DC4469" s="12"/>
      <c r="DD4469" s="12"/>
      <c r="DE4469" s="12"/>
      <c r="DF4469" s="12"/>
      <c r="DG4469" s="12"/>
      <c r="DH4469" s="12"/>
      <c r="DI4469" s="12"/>
      <c r="DJ4469" s="12"/>
      <c r="DK4469" s="12"/>
      <c r="DL4469" s="12"/>
      <c r="DM4469" s="12"/>
      <c r="DN4469" s="12"/>
      <c r="DO4469" s="12"/>
      <c r="DP4469" s="12"/>
      <c r="DQ4469" s="12"/>
      <c r="DR4469" s="12"/>
      <c r="DS4469" s="12"/>
      <c r="DT4469" s="12"/>
      <c r="DU4469" s="12"/>
      <c r="DV4469" s="12"/>
    </row>
    <row r="4470" spans="1:126" s="14" customFormat="1" ht="60.75" thickBot="1" x14ac:dyDescent="0.3">
      <c r="A4470" s="12"/>
      <c r="B4470" s="13">
        <f t="shared" si="72"/>
        <v>4461</v>
      </c>
      <c r="C4470" s="3" t="s">
        <v>8582</v>
      </c>
      <c r="D4470" s="9" t="s">
        <v>8629</v>
      </c>
      <c r="E4470" s="10" t="s">
        <v>8631</v>
      </c>
      <c r="F4470" s="10" t="s">
        <v>9009</v>
      </c>
      <c r="G4470" s="10" t="s">
        <v>9012</v>
      </c>
      <c r="H4470" s="3" t="s">
        <v>334</v>
      </c>
      <c r="J4470" s="12"/>
      <c r="K4470" s="12"/>
      <c r="L4470" s="12"/>
      <c r="M4470" s="12"/>
      <c r="N4470" s="12"/>
      <c r="O4470" s="12"/>
      <c r="P4470" s="12"/>
      <c r="Q4470" s="12"/>
      <c r="R4470" s="12"/>
      <c r="S4470" s="12"/>
      <c r="T4470" s="12"/>
      <c r="U4470" s="12"/>
      <c r="V4470" s="12"/>
      <c r="W4470" s="12"/>
      <c r="X4470" s="12"/>
      <c r="Y4470" s="12"/>
      <c r="Z4470" s="12"/>
      <c r="AA4470" s="12"/>
      <c r="AB4470" s="12"/>
      <c r="AC4470" s="12"/>
      <c r="AD4470" s="12"/>
      <c r="AE4470" s="12"/>
      <c r="AF4470" s="12"/>
      <c r="AG4470" s="12"/>
      <c r="AH4470" s="12"/>
      <c r="AI4470" s="12"/>
      <c r="AJ4470" s="12"/>
      <c r="AK4470" s="12"/>
      <c r="AL4470" s="12"/>
      <c r="AM4470" s="12"/>
      <c r="AN4470" s="12"/>
      <c r="AO4470" s="12"/>
      <c r="AP4470" s="12"/>
      <c r="AQ4470" s="12"/>
      <c r="AR4470" s="12"/>
      <c r="AS4470" s="12"/>
      <c r="AT4470" s="12"/>
      <c r="AU4470" s="12"/>
      <c r="AV4470" s="12"/>
      <c r="AW4470" s="12"/>
      <c r="AX4470" s="12"/>
      <c r="AY4470" s="12"/>
      <c r="AZ4470" s="12"/>
      <c r="BA4470" s="12"/>
      <c r="BB4470" s="12"/>
      <c r="BC4470" s="12"/>
      <c r="BD4470" s="12"/>
      <c r="BE4470" s="12"/>
      <c r="BF4470" s="12"/>
      <c r="BG4470" s="12"/>
      <c r="BH4470" s="12"/>
      <c r="BI4470" s="12"/>
      <c r="BJ4470" s="12"/>
      <c r="BK4470" s="12"/>
      <c r="BL4470" s="12"/>
      <c r="BM4470" s="12"/>
      <c r="BN4470" s="12"/>
      <c r="BO4470" s="12"/>
      <c r="BP4470" s="12"/>
      <c r="BQ4470" s="12"/>
      <c r="BR4470" s="12"/>
      <c r="BS4470" s="12"/>
      <c r="BT4470" s="12"/>
      <c r="BU4470" s="12"/>
      <c r="BV4470" s="12"/>
      <c r="BW4470" s="12"/>
      <c r="BX4470" s="12"/>
      <c r="BY4470" s="12"/>
      <c r="BZ4470" s="12"/>
      <c r="CA4470" s="12"/>
      <c r="CB4470" s="12"/>
      <c r="CC4470" s="12"/>
      <c r="CD4470" s="12"/>
      <c r="CE4470" s="12"/>
      <c r="CF4470" s="12"/>
      <c r="CG4470" s="12"/>
      <c r="CH4470" s="12"/>
      <c r="CI4470" s="12"/>
      <c r="CJ4470" s="12"/>
      <c r="CK4470" s="12"/>
      <c r="CL4470" s="12"/>
      <c r="CM4470" s="12"/>
      <c r="CN4470" s="12"/>
      <c r="CO4470" s="12"/>
      <c r="CP4470" s="12"/>
      <c r="CQ4470" s="12"/>
      <c r="CR4470" s="12"/>
      <c r="CS4470" s="12"/>
      <c r="CT4470" s="12"/>
      <c r="CU4470" s="12"/>
      <c r="CV4470" s="12"/>
      <c r="CW4470" s="12"/>
      <c r="CX4470" s="12"/>
      <c r="CY4470" s="12"/>
      <c r="CZ4470" s="12"/>
      <c r="DA4470" s="12"/>
      <c r="DB4470" s="12"/>
      <c r="DC4470" s="12"/>
      <c r="DD4470" s="12"/>
      <c r="DE4470" s="12"/>
      <c r="DF4470" s="12"/>
      <c r="DG4470" s="12"/>
      <c r="DH4470" s="12"/>
      <c r="DI4470" s="12"/>
      <c r="DJ4470" s="12"/>
      <c r="DK4470" s="12"/>
      <c r="DL4470" s="12"/>
      <c r="DM4470" s="12"/>
      <c r="DN4470" s="12"/>
      <c r="DO4470" s="12"/>
      <c r="DP4470" s="12"/>
      <c r="DQ4470" s="12"/>
      <c r="DR4470" s="12"/>
      <c r="DS4470" s="12"/>
      <c r="DT4470" s="12"/>
      <c r="DU4470" s="12"/>
      <c r="DV4470" s="12"/>
    </row>
    <row r="4471" spans="1:126" s="14" customFormat="1" ht="75.75" thickBot="1" x14ac:dyDescent="0.3">
      <c r="A4471" s="12"/>
      <c r="B4471" s="13">
        <f t="shared" si="72"/>
        <v>4462</v>
      </c>
      <c r="C4471" s="3" t="s">
        <v>8582</v>
      </c>
      <c r="D4471" s="9" t="s">
        <v>8629</v>
      </c>
      <c r="E4471" s="10" t="s">
        <v>8632</v>
      </c>
      <c r="F4471" s="10" t="s">
        <v>9009</v>
      </c>
      <c r="G4471" s="10" t="s">
        <v>9011</v>
      </c>
      <c r="H4471" s="3" t="s">
        <v>334</v>
      </c>
      <c r="J4471" s="12"/>
      <c r="K4471" s="12"/>
      <c r="L4471" s="12"/>
      <c r="M4471" s="12"/>
      <c r="N4471" s="12"/>
      <c r="O4471" s="12"/>
      <c r="P4471" s="12"/>
      <c r="Q4471" s="12"/>
      <c r="R4471" s="12"/>
      <c r="S4471" s="12"/>
      <c r="T4471" s="12"/>
      <c r="U4471" s="12"/>
      <c r="V4471" s="12"/>
      <c r="W4471" s="12"/>
      <c r="X4471" s="12"/>
      <c r="Y4471" s="12"/>
      <c r="Z4471" s="12"/>
      <c r="AA4471" s="12"/>
      <c r="AB4471" s="12"/>
      <c r="AC4471" s="12"/>
      <c r="AD4471" s="12"/>
      <c r="AE4471" s="12"/>
      <c r="AF4471" s="12"/>
      <c r="AG4471" s="12"/>
      <c r="AH4471" s="12"/>
      <c r="AI4471" s="12"/>
      <c r="AJ4471" s="12"/>
      <c r="AK4471" s="12"/>
      <c r="AL4471" s="12"/>
      <c r="AM4471" s="12"/>
      <c r="AN4471" s="12"/>
      <c r="AO4471" s="12"/>
      <c r="AP4471" s="12"/>
      <c r="AQ4471" s="12"/>
      <c r="AR4471" s="12"/>
      <c r="AS4471" s="12"/>
      <c r="AT4471" s="12"/>
      <c r="AU4471" s="12"/>
      <c r="AV4471" s="12"/>
      <c r="AW4471" s="12"/>
      <c r="AX4471" s="12"/>
      <c r="AY4471" s="12"/>
      <c r="AZ4471" s="12"/>
      <c r="BA4471" s="12"/>
      <c r="BB4471" s="12"/>
      <c r="BC4471" s="12"/>
      <c r="BD4471" s="12"/>
      <c r="BE4471" s="12"/>
      <c r="BF4471" s="12"/>
      <c r="BG4471" s="12"/>
      <c r="BH4471" s="12"/>
      <c r="BI4471" s="12"/>
      <c r="BJ4471" s="12"/>
      <c r="BK4471" s="12"/>
      <c r="BL4471" s="12"/>
      <c r="BM4471" s="12"/>
      <c r="BN4471" s="12"/>
      <c r="BO4471" s="12"/>
      <c r="BP4471" s="12"/>
      <c r="BQ4471" s="12"/>
      <c r="BR4471" s="12"/>
      <c r="BS4471" s="12"/>
      <c r="BT4471" s="12"/>
      <c r="BU4471" s="12"/>
      <c r="BV4471" s="12"/>
      <c r="BW4471" s="12"/>
      <c r="BX4471" s="12"/>
      <c r="BY4471" s="12"/>
      <c r="BZ4471" s="12"/>
      <c r="CA4471" s="12"/>
      <c r="CB4471" s="12"/>
      <c r="CC4471" s="12"/>
      <c r="CD4471" s="12"/>
      <c r="CE4471" s="12"/>
      <c r="CF4471" s="12"/>
      <c r="CG4471" s="12"/>
      <c r="CH4471" s="12"/>
      <c r="CI4471" s="12"/>
      <c r="CJ4471" s="12"/>
      <c r="CK4471" s="12"/>
      <c r="CL4471" s="12"/>
      <c r="CM4471" s="12"/>
      <c r="CN4471" s="12"/>
      <c r="CO4471" s="12"/>
      <c r="CP4471" s="12"/>
      <c r="CQ4471" s="12"/>
      <c r="CR4471" s="12"/>
      <c r="CS4471" s="12"/>
      <c r="CT4471" s="12"/>
      <c r="CU4471" s="12"/>
      <c r="CV4471" s="12"/>
      <c r="CW4471" s="12"/>
      <c r="CX4471" s="12"/>
      <c r="CY4471" s="12"/>
      <c r="CZ4471" s="12"/>
      <c r="DA4471" s="12"/>
      <c r="DB4471" s="12"/>
      <c r="DC4471" s="12"/>
      <c r="DD4471" s="12"/>
      <c r="DE4471" s="12"/>
      <c r="DF4471" s="12"/>
      <c r="DG4471" s="12"/>
      <c r="DH4471" s="12"/>
      <c r="DI4471" s="12"/>
      <c r="DJ4471" s="12"/>
      <c r="DK4471" s="12"/>
      <c r="DL4471" s="12"/>
      <c r="DM4471" s="12"/>
      <c r="DN4471" s="12"/>
      <c r="DO4471" s="12"/>
      <c r="DP4471" s="12"/>
      <c r="DQ4471" s="12"/>
      <c r="DR4471" s="12"/>
      <c r="DS4471" s="12"/>
      <c r="DT4471" s="12"/>
      <c r="DU4471" s="12"/>
      <c r="DV4471" s="12"/>
    </row>
    <row r="4472" spans="1:126" s="14" customFormat="1" ht="90.75" thickBot="1" x14ac:dyDescent="0.3">
      <c r="A4472" s="12"/>
      <c r="B4472" s="13">
        <f t="shared" si="72"/>
        <v>4463</v>
      </c>
      <c r="C4472" s="3" t="s">
        <v>8582</v>
      </c>
      <c r="D4472" s="9" t="s">
        <v>8629</v>
      </c>
      <c r="E4472" s="10" t="s">
        <v>8633</v>
      </c>
      <c r="F4472" s="10" t="s">
        <v>9009</v>
      </c>
      <c r="G4472" s="10" t="s">
        <v>9013</v>
      </c>
      <c r="H4472" s="3" t="s">
        <v>334</v>
      </c>
      <c r="J4472" s="12"/>
      <c r="K4472" s="12"/>
      <c r="L4472" s="12"/>
      <c r="M4472" s="12"/>
      <c r="N4472" s="12"/>
      <c r="O4472" s="12"/>
      <c r="P4472" s="12"/>
      <c r="Q4472" s="12"/>
      <c r="R4472" s="12"/>
      <c r="S4472" s="12"/>
      <c r="T4472" s="12"/>
      <c r="U4472" s="12"/>
      <c r="V4472" s="12"/>
      <c r="W4472" s="12"/>
      <c r="X4472" s="12"/>
      <c r="Y4472" s="12"/>
      <c r="Z4472" s="12"/>
      <c r="AA4472" s="12"/>
      <c r="AB4472" s="12"/>
      <c r="AC4472" s="12"/>
      <c r="AD4472" s="12"/>
      <c r="AE4472" s="12"/>
      <c r="AF4472" s="12"/>
      <c r="AG4472" s="12"/>
      <c r="AH4472" s="12"/>
      <c r="AI4472" s="12"/>
      <c r="AJ4472" s="12"/>
      <c r="AK4472" s="12"/>
      <c r="AL4472" s="12"/>
      <c r="AM4472" s="12"/>
      <c r="AN4472" s="12"/>
      <c r="AO4472" s="12"/>
      <c r="AP4472" s="12"/>
      <c r="AQ4472" s="12"/>
      <c r="AR4472" s="12"/>
      <c r="AS4472" s="12"/>
      <c r="AT4472" s="12"/>
      <c r="AU4472" s="12"/>
      <c r="AV4472" s="12"/>
      <c r="AW4472" s="12"/>
      <c r="AX4472" s="12"/>
      <c r="AY4472" s="12"/>
      <c r="AZ4472" s="12"/>
      <c r="BA4472" s="12"/>
      <c r="BB4472" s="12"/>
      <c r="BC4472" s="12"/>
      <c r="BD4472" s="12"/>
      <c r="BE4472" s="12"/>
      <c r="BF4472" s="12"/>
      <c r="BG4472" s="12"/>
      <c r="BH4472" s="12"/>
      <c r="BI4472" s="12"/>
      <c r="BJ4472" s="12"/>
      <c r="BK4472" s="12"/>
      <c r="BL4472" s="12"/>
      <c r="BM4472" s="12"/>
      <c r="BN4472" s="12"/>
      <c r="BO4472" s="12"/>
      <c r="BP4472" s="12"/>
      <c r="BQ4472" s="12"/>
      <c r="BR4472" s="12"/>
      <c r="BS4472" s="12"/>
      <c r="BT4472" s="12"/>
      <c r="BU4472" s="12"/>
      <c r="BV4472" s="12"/>
      <c r="BW4472" s="12"/>
      <c r="BX4472" s="12"/>
      <c r="BY4472" s="12"/>
      <c r="BZ4472" s="12"/>
      <c r="CA4472" s="12"/>
      <c r="CB4472" s="12"/>
      <c r="CC4472" s="12"/>
      <c r="CD4472" s="12"/>
      <c r="CE4472" s="12"/>
      <c r="CF4472" s="12"/>
      <c r="CG4472" s="12"/>
      <c r="CH4472" s="12"/>
      <c r="CI4472" s="12"/>
      <c r="CJ4472" s="12"/>
      <c r="CK4472" s="12"/>
      <c r="CL4472" s="12"/>
      <c r="CM4472" s="12"/>
      <c r="CN4472" s="12"/>
      <c r="CO4472" s="12"/>
      <c r="CP4472" s="12"/>
      <c r="CQ4472" s="12"/>
      <c r="CR4472" s="12"/>
      <c r="CS4472" s="12"/>
      <c r="CT4472" s="12"/>
      <c r="CU4472" s="12"/>
      <c r="CV4472" s="12"/>
      <c r="CW4472" s="12"/>
      <c r="CX4472" s="12"/>
      <c r="CY4472" s="12"/>
      <c r="CZ4472" s="12"/>
      <c r="DA4472" s="12"/>
      <c r="DB4472" s="12"/>
      <c r="DC4472" s="12"/>
      <c r="DD4472" s="12"/>
      <c r="DE4472" s="12"/>
      <c r="DF4472" s="12"/>
      <c r="DG4472" s="12"/>
      <c r="DH4472" s="12"/>
      <c r="DI4472" s="12"/>
      <c r="DJ4472" s="12"/>
      <c r="DK4472" s="12"/>
      <c r="DL4472" s="12"/>
      <c r="DM4472" s="12"/>
      <c r="DN4472" s="12"/>
      <c r="DO4472" s="12"/>
      <c r="DP4472" s="12"/>
      <c r="DQ4472" s="12"/>
      <c r="DR4472" s="12"/>
      <c r="DS4472" s="12"/>
      <c r="DT4472" s="12"/>
      <c r="DU4472" s="12"/>
      <c r="DV4472" s="12"/>
    </row>
    <row r="4473" spans="1:126" s="14" customFormat="1" ht="60.75" thickBot="1" x14ac:dyDescent="0.3">
      <c r="A4473" s="12"/>
      <c r="B4473" s="13">
        <f t="shared" si="72"/>
        <v>4464</v>
      </c>
      <c r="C4473" s="3" t="s">
        <v>8582</v>
      </c>
      <c r="D4473" s="9" t="s">
        <v>8629</v>
      </c>
      <c r="E4473" s="10" t="s">
        <v>8634</v>
      </c>
      <c r="F4473" s="10" t="s">
        <v>9009</v>
      </c>
      <c r="G4473" s="10" t="s">
        <v>9014</v>
      </c>
      <c r="H4473" s="3" t="s">
        <v>334</v>
      </c>
      <c r="J4473" s="12"/>
      <c r="K4473" s="12"/>
      <c r="L4473" s="12"/>
      <c r="M4473" s="12"/>
      <c r="N4473" s="12"/>
      <c r="O4473" s="12"/>
      <c r="P4473" s="12"/>
      <c r="Q4473" s="12"/>
      <c r="R4473" s="12"/>
      <c r="S4473" s="12"/>
      <c r="T4473" s="12"/>
      <c r="U4473" s="12"/>
      <c r="V4473" s="12"/>
      <c r="W4473" s="12"/>
      <c r="X4473" s="12"/>
      <c r="Y4473" s="12"/>
      <c r="Z4473" s="12"/>
      <c r="AA4473" s="12"/>
      <c r="AB4473" s="12"/>
      <c r="AC4473" s="12"/>
      <c r="AD4473" s="12"/>
      <c r="AE4473" s="12"/>
      <c r="AF4473" s="12"/>
      <c r="AG4473" s="12"/>
      <c r="AH4473" s="12"/>
      <c r="AI4473" s="12"/>
      <c r="AJ4473" s="12"/>
      <c r="AK4473" s="12"/>
      <c r="AL4473" s="12"/>
      <c r="AM4473" s="12"/>
      <c r="AN4473" s="12"/>
      <c r="AO4473" s="12"/>
      <c r="AP4473" s="12"/>
      <c r="AQ4473" s="12"/>
      <c r="AR4473" s="12"/>
      <c r="AS4473" s="12"/>
      <c r="AT4473" s="12"/>
      <c r="AU4473" s="12"/>
      <c r="AV4473" s="12"/>
      <c r="AW4473" s="12"/>
      <c r="AX4473" s="12"/>
      <c r="AY4473" s="12"/>
      <c r="AZ4473" s="12"/>
      <c r="BA4473" s="12"/>
      <c r="BB4473" s="12"/>
      <c r="BC4473" s="12"/>
      <c r="BD4473" s="12"/>
      <c r="BE4473" s="12"/>
      <c r="BF4473" s="12"/>
      <c r="BG4473" s="12"/>
      <c r="BH4473" s="12"/>
      <c r="BI4473" s="12"/>
      <c r="BJ4473" s="12"/>
      <c r="BK4473" s="12"/>
      <c r="BL4473" s="12"/>
      <c r="BM4473" s="12"/>
      <c r="BN4473" s="12"/>
      <c r="BO4473" s="12"/>
      <c r="BP4473" s="12"/>
      <c r="BQ4473" s="12"/>
      <c r="BR4473" s="12"/>
      <c r="BS4473" s="12"/>
      <c r="BT4473" s="12"/>
      <c r="BU4473" s="12"/>
      <c r="BV4473" s="12"/>
      <c r="BW4473" s="12"/>
      <c r="BX4473" s="12"/>
      <c r="BY4473" s="12"/>
      <c r="BZ4473" s="12"/>
      <c r="CA4473" s="12"/>
      <c r="CB4473" s="12"/>
      <c r="CC4473" s="12"/>
      <c r="CD4473" s="12"/>
      <c r="CE4473" s="12"/>
      <c r="CF4473" s="12"/>
      <c r="CG4473" s="12"/>
      <c r="CH4473" s="12"/>
      <c r="CI4473" s="12"/>
      <c r="CJ4473" s="12"/>
      <c r="CK4473" s="12"/>
      <c r="CL4473" s="12"/>
      <c r="CM4473" s="12"/>
      <c r="CN4473" s="12"/>
      <c r="CO4473" s="12"/>
      <c r="CP4473" s="12"/>
      <c r="CQ4473" s="12"/>
      <c r="CR4473" s="12"/>
      <c r="CS4473" s="12"/>
      <c r="CT4473" s="12"/>
      <c r="CU4473" s="12"/>
      <c r="CV4473" s="12"/>
      <c r="CW4473" s="12"/>
      <c r="CX4473" s="12"/>
      <c r="CY4473" s="12"/>
      <c r="CZ4473" s="12"/>
      <c r="DA4473" s="12"/>
      <c r="DB4473" s="12"/>
      <c r="DC4473" s="12"/>
      <c r="DD4473" s="12"/>
      <c r="DE4473" s="12"/>
      <c r="DF4473" s="12"/>
      <c r="DG4473" s="12"/>
      <c r="DH4473" s="12"/>
      <c r="DI4473" s="12"/>
      <c r="DJ4473" s="12"/>
      <c r="DK4473" s="12"/>
      <c r="DL4473" s="12"/>
      <c r="DM4473" s="12"/>
      <c r="DN4473" s="12"/>
      <c r="DO4473" s="12"/>
      <c r="DP4473" s="12"/>
      <c r="DQ4473" s="12"/>
      <c r="DR4473" s="12"/>
      <c r="DS4473" s="12"/>
      <c r="DT4473" s="12"/>
      <c r="DU4473" s="12"/>
      <c r="DV4473" s="12"/>
    </row>
    <row r="4474" spans="1:126" s="14" customFormat="1" ht="90.75" thickBot="1" x14ac:dyDescent="0.3">
      <c r="A4474" s="12"/>
      <c r="B4474" s="13">
        <f t="shared" si="72"/>
        <v>4465</v>
      </c>
      <c r="C4474" s="3" t="s">
        <v>8582</v>
      </c>
      <c r="D4474" s="9" t="s">
        <v>8629</v>
      </c>
      <c r="E4474" s="10" t="s">
        <v>8635</v>
      </c>
      <c r="F4474" s="10" t="s">
        <v>9009</v>
      </c>
      <c r="G4474" s="10" t="s">
        <v>9015</v>
      </c>
      <c r="H4474" s="3" t="s">
        <v>334</v>
      </c>
      <c r="J4474" s="12"/>
      <c r="K4474" s="12"/>
      <c r="L4474" s="12"/>
      <c r="M4474" s="12"/>
      <c r="N4474" s="12"/>
      <c r="O4474" s="12"/>
      <c r="P4474" s="12"/>
      <c r="Q4474" s="12"/>
      <c r="R4474" s="12"/>
      <c r="S4474" s="12"/>
      <c r="T4474" s="12"/>
      <c r="U4474" s="12"/>
      <c r="V4474" s="12"/>
      <c r="W4474" s="12"/>
      <c r="X4474" s="12"/>
      <c r="Y4474" s="12"/>
      <c r="Z4474" s="12"/>
      <c r="AA4474" s="12"/>
      <c r="AB4474" s="12"/>
      <c r="AC4474" s="12"/>
      <c r="AD4474" s="12"/>
      <c r="AE4474" s="12"/>
      <c r="AF4474" s="12"/>
      <c r="AG4474" s="12"/>
      <c r="AH4474" s="12"/>
      <c r="AI4474" s="12"/>
      <c r="AJ4474" s="12"/>
      <c r="AK4474" s="12"/>
      <c r="AL4474" s="12"/>
      <c r="AM4474" s="12"/>
      <c r="AN4474" s="12"/>
      <c r="AO4474" s="12"/>
      <c r="AP4474" s="12"/>
      <c r="AQ4474" s="12"/>
      <c r="AR4474" s="12"/>
      <c r="AS4474" s="12"/>
      <c r="AT4474" s="12"/>
      <c r="AU4474" s="12"/>
      <c r="AV4474" s="12"/>
      <c r="AW4474" s="12"/>
      <c r="AX4474" s="12"/>
      <c r="AY4474" s="12"/>
      <c r="AZ4474" s="12"/>
      <c r="BA4474" s="12"/>
      <c r="BB4474" s="12"/>
      <c r="BC4474" s="12"/>
      <c r="BD4474" s="12"/>
      <c r="BE4474" s="12"/>
      <c r="BF4474" s="12"/>
      <c r="BG4474" s="12"/>
      <c r="BH4474" s="12"/>
      <c r="BI4474" s="12"/>
      <c r="BJ4474" s="12"/>
      <c r="BK4474" s="12"/>
      <c r="BL4474" s="12"/>
      <c r="BM4474" s="12"/>
      <c r="BN4474" s="12"/>
      <c r="BO4474" s="12"/>
      <c r="BP4474" s="12"/>
      <c r="BQ4474" s="12"/>
      <c r="BR4474" s="12"/>
      <c r="BS4474" s="12"/>
      <c r="BT4474" s="12"/>
      <c r="BU4474" s="12"/>
      <c r="BV4474" s="12"/>
      <c r="BW4474" s="12"/>
      <c r="BX4474" s="12"/>
      <c r="BY4474" s="12"/>
      <c r="BZ4474" s="12"/>
      <c r="CA4474" s="12"/>
      <c r="CB4474" s="12"/>
      <c r="CC4474" s="12"/>
      <c r="CD4474" s="12"/>
      <c r="CE4474" s="12"/>
      <c r="CF4474" s="12"/>
      <c r="CG4474" s="12"/>
      <c r="CH4474" s="12"/>
      <c r="CI4474" s="12"/>
      <c r="CJ4474" s="12"/>
      <c r="CK4474" s="12"/>
      <c r="CL4474" s="12"/>
      <c r="CM4474" s="12"/>
      <c r="CN4474" s="12"/>
      <c r="CO4474" s="12"/>
      <c r="CP4474" s="12"/>
      <c r="CQ4474" s="12"/>
      <c r="CR4474" s="12"/>
      <c r="CS4474" s="12"/>
      <c r="CT4474" s="12"/>
      <c r="CU4474" s="12"/>
      <c r="CV4474" s="12"/>
      <c r="CW4474" s="12"/>
      <c r="CX4474" s="12"/>
      <c r="CY4474" s="12"/>
      <c r="CZ4474" s="12"/>
      <c r="DA4474" s="12"/>
      <c r="DB4474" s="12"/>
      <c r="DC4474" s="12"/>
      <c r="DD4474" s="12"/>
      <c r="DE4474" s="12"/>
      <c r="DF4474" s="12"/>
      <c r="DG4474" s="12"/>
      <c r="DH4474" s="12"/>
      <c r="DI4474" s="12"/>
      <c r="DJ4474" s="12"/>
      <c r="DK4474" s="12"/>
      <c r="DL4474" s="12"/>
      <c r="DM4474" s="12"/>
      <c r="DN4474" s="12"/>
      <c r="DO4474" s="12"/>
      <c r="DP4474" s="12"/>
      <c r="DQ4474" s="12"/>
      <c r="DR4474" s="12"/>
      <c r="DS4474" s="12"/>
      <c r="DT4474" s="12"/>
      <c r="DU4474" s="12"/>
      <c r="DV4474" s="12"/>
    </row>
    <row r="4475" spans="1:126" s="14" customFormat="1" ht="60.75" thickBot="1" x14ac:dyDescent="0.3">
      <c r="A4475" s="12"/>
      <c r="B4475" s="13">
        <f t="shared" si="72"/>
        <v>4466</v>
      </c>
      <c r="C4475" s="3" t="s">
        <v>8582</v>
      </c>
      <c r="D4475" s="9" t="s">
        <v>8629</v>
      </c>
      <c r="E4475" s="10" t="s">
        <v>8636</v>
      </c>
      <c r="F4475" s="10" t="s">
        <v>9009</v>
      </c>
      <c r="G4475" s="10" t="s">
        <v>9017</v>
      </c>
      <c r="H4475" s="3" t="s">
        <v>334</v>
      </c>
      <c r="J4475" s="12"/>
      <c r="K4475" s="12"/>
      <c r="L4475" s="12"/>
      <c r="M4475" s="12"/>
      <c r="N4475" s="12"/>
      <c r="O4475" s="12"/>
      <c r="P4475" s="12"/>
      <c r="Q4475" s="12"/>
      <c r="R4475" s="12"/>
      <c r="S4475" s="12"/>
      <c r="T4475" s="12"/>
      <c r="U4475" s="12"/>
      <c r="V4475" s="12"/>
      <c r="W4475" s="12"/>
      <c r="X4475" s="12"/>
      <c r="Y4475" s="12"/>
      <c r="Z4475" s="12"/>
      <c r="AA4475" s="12"/>
      <c r="AB4475" s="12"/>
      <c r="AC4475" s="12"/>
      <c r="AD4475" s="12"/>
      <c r="AE4475" s="12"/>
      <c r="AF4475" s="12"/>
      <c r="AG4475" s="12"/>
      <c r="AH4475" s="12"/>
      <c r="AI4475" s="12"/>
      <c r="AJ4475" s="12"/>
      <c r="AK4475" s="12"/>
      <c r="AL4475" s="12"/>
      <c r="AM4475" s="12"/>
      <c r="AN4475" s="12"/>
      <c r="AO4475" s="12"/>
      <c r="AP4475" s="12"/>
      <c r="AQ4475" s="12"/>
      <c r="AR4475" s="12"/>
      <c r="AS4475" s="12"/>
      <c r="AT4475" s="12"/>
      <c r="AU4475" s="12"/>
      <c r="AV4475" s="12"/>
      <c r="AW4475" s="12"/>
      <c r="AX4475" s="12"/>
      <c r="AY4475" s="12"/>
      <c r="AZ4475" s="12"/>
      <c r="BA4475" s="12"/>
      <c r="BB4475" s="12"/>
      <c r="BC4475" s="12"/>
      <c r="BD4475" s="12"/>
      <c r="BE4475" s="12"/>
      <c r="BF4475" s="12"/>
      <c r="BG4475" s="12"/>
      <c r="BH4475" s="12"/>
      <c r="BI4475" s="12"/>
      <c r="BJ4475" s="12"/>
      <c r="BK4475" s="12"/>
      <c r="BL4475" s="12"/>
      <c r="BM4475" s="12"/>
      <c r="BN4475" s="12"/>
      <c r="BO4475" s="12"/>
      <c r="BP4475" s="12"/>
      <c r="BQ4475" s="12"/>
      <c r="BR4475" s="12"/>
      <c r="BS4475" s="12"/>
      <c r="BT4475" s="12"/>
      <c r="BU4475" s="12"/>
      <c r="BV4475" s="12"/>
      <c r="BW4475" s="12"/>
      <c r="BX4475" s="12"/>
      <c r="BY4475" s="12"/>
      <c r="BZ4475" s="12"/>
      <c r="CA4475" s="12"/>
      <c r="CB4475" s="12"/>
      <c r="CC4475" s="12"/>
      <c r="CD4475" s="12"/>
      <c r="CE4475" s="12"/>
      <c r="CF4475" s="12"/>
      <c r="CG4475" s="12"/>
      <c r="CH4475" s="12"/>
      <c r="CI4475" s="12"/>
      <c r="CJ4475" s="12"/>
      <c r="CK4475" s="12"/>
      <c r="CL4475" s="12"/>
      <c r="CM4475" s="12"/>
      <c r="CN4475" s="12"/>
      <c r="CO4475" s="12"/>
      <c r="CP4475" s="12"/>
      <c r="CQ4475" s="12"/>
      <c r="CR4475" s="12"/>
      <c r="CS4475" s="12"/>
      <c r="CT4475" s="12"/>
      <c r="CU4475" s="12"/>
      <c r="CV4475" s="12"/>
      <c r="CW4475" s="12"/>
      <c r="CX4475" s="12"/>
      <c r="CY4475" s="12"/>
      <c r="CZ4475" s="12"/>
      <c r="DA4475" s="12"/>
      <c r="DB4475" s="12"/>
      <c r="DC4475" s="12"/>
      <c r="DD4475" s="12"/>
      <c r="DE4475" s="12"/>
      <c r="DF4475" s="12"/>
      <c r="DG4475" s="12"/>
      <c r="DH4475" s="12"/>
      <c r="DI4475" s="12"/>
      <c r="DJ4475" s="12"/>
      <c r="DK4475" s="12"/>
      <c r="DL4475" s="12"/>
      <c r="DM4475" s="12"/>
      <c r="DN4475" s="12"/>
      <c r="DO4475" s="12"/>
      <c r="DP4475" s="12"/>
      <c r="DQ4475" s="12"/>
      <c r="DR4475" s="12"/>
      <c r="DS4475" s="12"/>
      <c r="DT4475" s="12"/>
      <c r="DU4475" s="12"/>
      <c r="DV4475" s="12"/>
    </row>
    <row r="4476" spans="1:126" s="14" customFormat="1" ht="60.75" thickBot="1" x14ac:dyDescent="0.3">
      <c r="A4476" s="12"/>
      <c r="B4476" s="13">
        <f t="shared" si="72"/>
        <v>4467</v>
      </c>
      <c r="C4476" s="3" t="s">
        <v>8582</v>
      </c>
      <c r="D4476" s="9" t="s">
        <v>8629</v>
      </c>
      <c r="E4476" s="10" t="s">
        <v>8637</v>
      </c>
      <c r="F4476" s="10" t="s">
        <v>9009</v>
      </c>
      <c r="G4476" s="10" t="s">
        <v>9016</v>
      </c>
      <c r="H4476" s="3" t="s">
        <v>334</v>
      </c>
      <c r="J4476" s="12"/>
      <c r="K4476" s="12"/>
      <c r="L4476" s="12"/>
      <c r="M4476" s="12"/>
      <c r="N4476" s="12"/>
      <c r="O4476" s="12"/>
      <c r="P4476" s="12"/>
      <c r="Q4476" s="12"/>
      <c r="R4476" s="12"/>
      <c r="S4476" s="12"/>
      <c r="T4476" s="12"/>
      <c r="U4476" s="12"/>
      <c r="V4476" s="12"/>
      <c r="W4476" s="12"/>
      <c r="X4476" s="12"/>
      <c r="Y4476" s="12"/>
      <c r="Z4476" s="12"/>
      <c r="AA4476" s="12"/>
      <c r="AB4476" s="12"/>
      <c r="AC4476" s="12"/>
      <c r="AD4476" s="12"/>
      <c r="AE4476" s="12"/>
      <c r="AF4476" s="12"/>
      <c r="AG4476" s="12"/>
      <c r="AH4476" s="12"/>
      <c r="AI4476" s="12"/>
      <c r="AJ4476" s="12"/>
      <c r="AK4476" s="12"/>
      <c r="AL4476" s="12"/>
      <c r="AM4476" s="12"/>
      <c r="AN4476" s="12"/>
      <c r="AO4476" s="12"/>
      <c r="AP4476" s="12"/>
      <c r="AQ4476" s="12"/>
      <c r="AR4476" s="12"/>
      <c r="AS4476" s="12"/>
      <c r="AT4476" s="12"/>
      <c r="AU4476" s="12"/>
      <c r="AV4476" s="12"/>
      <c r="AW4476" s="12"/>
      <c r="AX4476" s="12"/>
      <c r="AY4476" s="12"/>
      <c r="AZ4476" s="12"/>
      <c r="BA4476" s="12"/>
      <c r="BB4476" s="12"/>
      <c r="BC4476" s="12"/>
      <c r="BD4476" s="12"/>
      <c r="BE4476" s="12"/>
      <c r="BF4476" s="12"/>
      <c r="BG4476" s="12"/>
      <c r="BH4476" s="12"/>
      <c r="BI4476" s="12"/>
      <c r="BJ4476" s="12"/>
      <c r="BK4476" s="12"/>
      <c r="BL4476" s="12"/>
      <c r="BM4476" s="12"/>
      <c r="BN4476" s="12"/>
      <c r="BO4476" s="12"/>
      <c r="BP4476" s="12"/>
      <c r="BQ4476" s="12"/>
      <c r="BR4476" s="12"/>
      <c r="BS4476" s="12"/>
      <c r="BT4476" s="12"/>
      <c r="BU4476" s="12"/>
      <c r="BV4476" s="12"/>
      <c r="BW4476" s="12"/>
      <c r="BX4476" s="12"/>
      <c r="BY4476" s="12"/>
      <c r="BZ4476" s="12"/>
      <c r="CA4476" s="12"/>
      <c r="CB4476" s="12"/>
      <c r="CC4476" s="12"/>
      <c r="CD4476" s="12"/>
      <c r="CE4476" s="12"/>
      <c r="CF4476" s="12"/>
      <c r="CG4476" s="12"/>
      <c r="CH4476" s="12"/>
      <c r="CI4476" s="12"/>
      <c r="CJ4476" s="12"/>
      <c r="CK4476" s="12"/>
      <c r="CL4476" s="12"/>
      <c r="CM4476" s="12"/>
      <c r="CN4476" s="12"/>
      <c r="CO4476" s="12"/>
      <c r="CP4476" s="12"/>
      <c r="CQ4476" s="12"/>
      <c r="CR4476" s="12"/>
      <c r="CS4476" s="12"/>
      <c r="CT4476" s="12"/>
      <c r="CU4476" s="12"/>
      <c r="CV4476" s="12"/>
      <c r="CW4476" s="12"/>
      <c r="CX4476" s="12"/>
      <c r="CY4476" s="12"/>
      <c r="CZ4476" s="12"/>
      <c r="DA4476" s="12"/>
      <c r="DB4476" s="12"/>
      <c r="DC4476" s="12"/>
      <c r="DD4476" s="12"/>
      <c r="DE4476" s="12"/>
      <c r="DF4476" s="12"/>
      <c r="DG4476" s="12"/>
      <c r="DH4476" s="12"/>
      <c r="DI4476" s="12"/>
      <c r="DJ4476" s="12"/>
      <c r="DK4476" s="12"/>
      <c r="DL4476" s="12"/>
      <c r="DM4476" s="12"/>
      <c r="DN4476" s="12"/>
      <c r="DO4476" s="12"/>
      <c r="DP4476" s="12"/>
      <c r="DQ4476" s="12"/>
      <c r="DR4476" s="12"/>
      <c r="DS4476" s="12"/>
      <c r="DT4476" s="12"/>
      <c r="DU4476" s="12"/>
      <c r="DV4476" s="12"/>
    </row>
    <row r="4477" spans="1:126" s="14" customFormat="1" ht="60.75" thickBot="1" x14ac:dyDescent="0.3">
      <c r="A4477" s="12"/>
      <c r="B4477" s="13">
        <f t="shared" si="72"/>
        <v>4468</v>
      </c>
      <c r="C4477" s="3" t="s">
        <v>8582</v>
      </c>
      <c r="D4477" s="6" t="s">
        <v>8638</v>
      </c>
      <c r="E4477" s="6" t="s">
        <v>8639</v>
      </c>
      <c r="F4477" s="6" t="s">
        <v>9018</v>
      </c>
      <c r="G4477" s="6" t="s">
        <v>9019</v>
      </c>
      <c r="H4477" s="3" t="s">
        <v>334</v>
      </c>
      <c r="J4477" s="12"/>
      <c r="K4477" s="12"/>
      <c r="L4477" s="12"/>
      <c r="M4477" s="12"/>
      <c r="N4477" s="12"/>
      <c r="O4477" s="12"/>
      <c r="P4477" s="12"/>
      <c r="Q4477" s="12"/>
      <c r="R4477" s="12"/>
      <c r="S4477" s="12"/>
      <c r="T4477" s="12"/>
      <c r="U4477" s="12"/>
      <c r="V4477" s="12"/>
      <c r="W4477" s="12"/>
      <c r="X4477" s="12"/>
      <c r="Y4477" s="12"/>
      <c r="Z4477" s="12"/>
      <c r="AA4477" s="12"/>
      <c r="AB4477" s="12"/>
      <c r="AC4477" s="12"/>
      <c r="AD4477" s="12"/>
      <c r="AE4477" s="12"/>
      <c r="AF4477" s="12"/>
      <c r="AG4477" s="12"/>
      <c r="AH4477" s="12"/>
      <c r="AI4477" s="12"/>
      <c r="AJ4477" s="12"/>
      <c r="AK4477" s="12"/>
      <c r="AL4477" s="12"/>
      <c r="AM4477" s="12"/>
      <c r="AN4477" s="12"/>
      <c r="AO4477" s="12"/>
      <c r="AP4477" s="12"/>
      <c r="AQ4477" s="12"/>
      <c r="AR4477" s="12"/>
      <c r="AS4477" s="12"/>
      <c r="AT4477" s="12"/>
      <c r="AU4477" s="12"/>
      <c r="AV4477" s="12"/>
      <c r="AW4477" s="12"/>
      <c r="AX4477" s="12"/>
      <c r="AY4477" s="12"/>
      <c r="AZ4477" s="12"/>
      <c r="BA4477" s="12"/>
      <c r="BB4477" s="12"/>
      <c r="BC4477" s="12"/>
      <c r="BD4477" s="12"/>
      <c r="BE4477" s="12"/>
      <c r="BF4477" s="12"/>
      <c r="BG4477" s="12"/>
      <c r="BH4477" s="12"/>
      <c r="BI4477" s="12"/>
      <c r="BJ4477" s="12"/>
      <c r="BK4477" s="12"/>
      <c r="BL4477" s="12"/>
      <c r="BM4477" s="12"/>
      <c r="BN4477" s="12"/>
      <c r="BO4477" s="12"/>
      <c r="BP4477" s="12"/>
      <c r="BQ4477" s="12"/>
      <c r="BR4477" s="12"/>
      <c r="BS4477" s="12"/>
      <c r="BT4477" s="12"/>
      <c r="BU4477" s="12"/>
      <c r="BV4477" s="12"/>
      <c r="BW4477" s="12"/>
      <c r="BX4477" s="12"/>
      <c r="BY4477" s="12"/>
      <c r="BZ4477" s="12"/>
      <c r="CA4477" s="12"/>
      <c r="CB4477" s="12"/>
      <c r="CC4477" s="12"/>
      <c r="CD4477" s="12"/>
      <c r="CE4477" s="12"/>
      <c r="CF4477" s="12"/>
      <c r="CG4477" s="12"/>
      <c r="CH4477" s="12"/>
      <c r="CI4477" s="12"/>
      <c r="CJ4477" s="12"/>
      <c r="CK4477" s="12"/>
      <c r="CL4477" s="12"/>
      <c r="CM4477" s="12"/>
      <c r="CN4477" s="12"/>
      <c r="CO4477" s="12"/>
      <c r="CP4477" s="12"/>
      <c r="CQ4477" s="12"/>
      <c r="CR4477" s="12"/>
      <c r="CS4477" s="12"/>
      <c r="CT4477" s="12"/>
      <c r="CU4477" s="12"/>
      <c r="CV4477" s="12"/>
      <c r="CW4477" s="12"/>
      <c r="CX4477" s="12"/>
      <c r="CY4477" s="12"/>
      <c r="CZ4477" s="12"/>
      <c r="DA4477" s="12"/>
      <c r="DB4477" s="12"/>
      <c r="DC4477" s="12"/>
      <c r="DD4477" s="12"/>
      <c r="DE4477" s="12"/>
      <c r="DF4477" s="12"/>
      <c r="DG4477" s="12"/>
      <c r="DH4477" s="12"/>
      <c r="DI4477" s="12"/>
      <c r="DJ4477" s="12"/>
      <c r="DK4477" s="12"/>
      <c r="DL4477" s="12"/>
      <c r="DM4477" s="12"/>
      <c r="DN4477" s="12"/>
      <c r="DO4477" s="12"/>
      <c r="DP4477" s="12"/>
      <c r="DQ4477" s="12"/>
      <c r="DR4477" s="12"/>
      <c r="DS4477" s="12"/>
      <c r="DT4477" s="12"/>
      <c r="DU4477" s="12"/>
      <c r="DV4477" s="12"/>
    </row>
    <row r="4478" spans="1:126" s="14" customFormat="1" ht="60.75" thickBot="1" x14ac:dyDescent="0.3">
      <c r="A4478" s="12"/>
      <c r="B4478" s="13">
        <f t="shared" si="72"/>
        <v>4469</v>
      </c>
      <c r="C4478" s="3" t="s">
        <v>8582</v>
      </c>
      <c r="D4478" s="6" t="s">
        <v>8640</v>
      </c>
      <c r="E4478" s="6" t="s">
        <v>8641</v>
      </c>
      <c r="F4478" s="6" t="s">
        <v>9018</v>
      </c>
      <c r="G4478" s="6" t="s">
        <v>9020</v>
      </c>
      <c r="H4478" s="3" t="s">
        <v>334</v>
      </c>
      <c r="J4478" s="12"/>
      <c r="K4478" s="12"/>
      <c r="L4478" s="12"/>
      <c r="M4478" s="12"/>
      <c r="N4478" s="12"/>
      <c r="O4478" s="12"/>
      <c r="P4478" s="12"/>
      <c r="Q4478" s="12"/>
      <c r="R4478" s="12"/>
      <c r="S4478" s="12"/>
      <c r="T4478" s="12"/>
      <c r="U4478" s="12"/>
      <c r="V4478" s="12"/>
      <c r="W4478" s="12"/>
      <c r="X4478" s="12"/>
      <c r="Y4478" s="12"/>
      <c r="Z4478" s="12"/>
      <c r="AA4478" s="12"/>
      <c r="AB4478" s="12"/>
      <c r="AC4478" s="12"/>
      <c r="AD4478" s="12"/>
      <c r="AE4478" s="12"/>
      <c r="AF4478" s="12"/>
      <c r="AG4478" s="12"/>
      <c r="AH4478" s="12"/>
      <c r="AI4478" s="12"/>
      <c r="AJ4478" s="12"/>
      <c r="AK4478" s="12"/>
      <c r="AL4478" s="12"/>
      <c r="AM4478" s="12"/>
      <c r="AN4478" s="12"/>
      <c r="AO4478" s="12"/>
      <c r="AP4478" s="12"/>
      <c r="AQ4478" s="12"/>
      <c r="AR4478" s="12"/>
      <c r="AS4478" s="12"/>
      <c r="AT4478" s="12"/>
      <c r="AU4478" s="12"/>
      <c r="AV4478" s="12"/>
      <c r="AW4478" s="12"/>
      <c r="AX4478" s="12"/>
      <c r="AY4478" s="12"/>
      <c r="AZ4478" s="12"/>
      <c r="BA4478" s="12"/>
      <c r="BB4478" s="12"/>
      <c r="BC4478" s="12"/>
      <c r="BD4478" s="12"/>
      <c r="BE4478" s="12"/>
      <c r="BF4478" s="12"/>
      <c r="BG4478" s="12"/>
      <c r="BH4478" s="12"/>
      <c r="BI4478" s="12"/>
      <c r="BJ4478" s="12"/>
      <c r="BK4478" s="12"/>
      <c r="BL4478" s="12"/>
      <c r="BM4478" s="12"/>
      <c r="BN4478" s="12"/>
      <c r="BO4478" s="12"/>
      <c r="BP4478" s="12"/>
      <c r="BQ4478" s="12"/>
      <c r="BR4478" s="12"/>
      <c r="BS4478" s="12"/>
      <c r="BT4478" s="12"/>
      <c r="BU4478" s="12"/>
      <c r="BV4478" s="12"/>
      <c r="BW4478" s="12"/>
      <c r="BX4478" s="12"/>
      <c r="BY4478" s="12"/>
      <c r="BZ4478" s="12"/>
      <c r="CA4478" s="12"/>
      <c r="CB4478" s="12"/>
      <c r="CC4478" s="12"/>
      <c r="CD4478" s="12"/>
      <c r="CE4478" s="12"/>
      <c r="CF4478" s="12"/>
      <c r="CG4478" s="12"/>
      <c r="CH4478" s="12"/>
      <c r="CI4478" s="12"/>
      <c r="CJ4478" s="12"/>
      <c r="CK4478" s="12"/>
      <c r="CL4478" s="12"/>
      <c r="CM4478" s="12"/>
      <c r="CN4478" s="12"/>
      <c r="CO4478" s="12"/>
      <c r="CP4478" s="12"/>
      <c r="CQ4478" s="12"/>
      <c r="CR4478" s="12"/>
      <c r="CS4478" s="12"/>
      <c r="CT4478" s="12"/>
      <c r="CU4478" s="12"/>
      <c r="CV4478" s="12"/>
      <c r="CW4478" s="12"/>
      <c r="CX4478" s="12"/>
      <c r="CY4478" s="12"/>
      <c r="CZ4478" s="12"/>
      <c r="DA4478" s="12"/>
      <c r="DB4478" s="12"/>
      <c r="DC4478" s="12"/>
      <c r="DD4478" s="12"/>
      <c r="DE4478" s="12"/>
      <c r="DF4478" s="12"/>
      <c r="DG4478" s="12"/>
      <c r="DH4478" s="12"/>
      <c r="DI4478" s="12"/>
      <c r="DJ4478" s="12"/>
      <c r="DK4478" s="12"/>
      <c r="DL4478" s="12"/>
      <c r="DM4478" s="12"/>
      <c r="DN4478" s="12"/>
      <c r="DO4478" s="12"/>
      <c r="DP4478" s="12"/>
      <c r="DQ4478" s="12"/>
      <c r="DR4478" s="12"/>
      <c r="DS4478" s="12"/>
      <c r="DT4478" s="12"/>
      <c r="DU4478" s="12"/>
      <c r="DV4478" s="12"/>
    </row>
    <row r="4479" spans="1:126" s="14" customFormat="1" ht="60.75" thickBot="1" x14ac:dyDescent="0.3">
      <c r="A4479" s="12"/>
      <c r="B4479" s="13">
        <f t="shared" si="72"/>
        <v>4470</v>
      </c>
      <c r="C4479" s="3" t="s">
        <v>8582</v>
      </c>
      <c r="D4479" s="6" t="s">
        <v>8640</v>
      </c>
      <c r="E4479" s="6" t="s">
        <v>8642</v>
      </c>
      <c r="F4479" s="6" t="s">
        <v>9018</v>
      </c>
      <c r="G4479" s="6" t="s">
        <v>9021</v>
      </c>
      <c r="H4479" s="3" t="s">
        <v>334</v>
      </c>
      <c r="J4479" s="12"/>
      <c r="K4479" s="12"/>
      <c r="L4479" s="12"/>
      <c r="M4479" s="12"/>
      <c r="N4479" s="12"/>
      <c r="O4479" s="12"/>
      <c r="P4479" s="12"/>
      <c r="Q4479" s="12"/>
      <c r="R4479" s="12"/>
      <c r="S4479" s="12"/>
      <c r="T4479" s="12"/>
      <c r="U4479" s="12"/>
      <c r="V4479" s="12"/>
      <c r="W4479" s="12"/>
      <c r="X4479" s="12"/>
      <c r="Y4479" s="12"/>
      <c r="Z4479" s="12"/>
      <c r="AA4479" s="12"/>
      <c r="AB4479" s="12"/>
      <c r="AC4479" s="12"/>
      <c r="AD4479" s="12"/>
      <c r="AE4479" s="12"/>
      <c r="AF4479" s="12"/>
      <c r="AG4479" s="12"/>
      <c r="AH4479" s="12"/>
      <c r="AI4479" s="12"/>
      <c r="AJ4479" s="12"/>
      <c r="AK4479" s="12"/>
      <c r="AL4479" s="12"/>
      <c r="AM4479" s="12"/>
      <c r="AN4479" s="12"/>
      <c r="AO4479" s="12"/>
      <c r="AP4479" s="12"/>
      <c r="AQ4479" s="12"/>
      <c r="AR4479" s="12"/>
      <c r="AS4479" s="12"/>
      <c r="AT4479" s="12"/>
      <c r="AU4479" s="12"/>
      <c r="AV4479" s="12"/>
      <c r="AW4479" s="12"/>
      <c r="AX4479" s="12"/>
      <c r="AY4479" s="12"/>
      <c r="AZ4479" s="12"/>
      <c r="BA4479" s="12"/>
      <c r="BB4479" s="12"/>
      <c r="BC4479" s="12"/>
      <c r="BD4479" s="12"/>
      <c r="BE4479" s="12"/>
      <c r="BF4479" s="12"/>
      <c r="BG4479" s="12"/>
      <c r="BH4479" s="12"/>
      <c r="BI4479" s="12"/>
      <c r="BJ4479" s="12"/>
      <c r="BK4479" s="12"/>
      <c r="BL4479" s="12"/>
      <c r="BM4479" s="12"/>
      <c r="BN4479" s="12"/>
      <c r="BO4479" s="12"/>
      <c r="BP4479" s="12"/>
      <c r="BQ4479" s="12"/>
      <c r="BR4479" s="12"/>
      <c r="BS4479" s="12"/>
      <c r="BT4479" s="12"/>
      <c r="BU4479" s="12"/>
      <c r="BV4479" s="12"/>
      <c r="BW4479" s="12"/>
      <c r="BX4479" s="12"/>
      <c r="BY4479" s="12"/>
      <c r="BZ4479" s="12"/>
      <c r="CA4479" s="12"/>
      <c r="CB4479" s="12"/>
      <c r="CC4479" s="12"/>
      <c r="CD4479" s="12"/>
      <c r="CE4479" s="12"/>
      <c r="CF4479" s="12"/>
      <c r="CG4479" s="12"/>
      <c r="CH4479" s="12"/>
      <c r="CI4479" s="12"/>
      <c r="CJ4479" s="12"/>
      <c r="CK4479" s="12"/>
      <c r="CL4479" s="12"/>
      <c r="CM4479" s="12"/>
      <c r="CN4479" s="12"/>
      <c r="CO4479" s="12"/>
      <c r="CP4479" s="12"/>
      <c r="CQ4479" s="12"/>
      <c r="CR4479" s="12"/>
      <c r="CS4479" s="12"/>
      <c r="CT4479" s="12"/>
      <c r="CU4479" s="12"/>
      <c r="CV4479" s="12"/>
      <c r="CW4479" s="12"/>
      <c r="CX4479" s="12"/>
      <c r="CY4479" s="12"/>
      <c r="CZ4479" s="12"/>
      <c r="DA4479" s="12"/>
      <c r="DB4479" s="12"/>
      <c r="DC4479" s="12"/>
      <c r="DD4479" s="12"/>
      <c r="DE4479" s="12"/>
      <c r="DF4479" s="12"/>
      <c r="DG4479" s="12"/>
      <c r="DH4479" s="12"/>
      <c r="DI4479" s="12"/>
      <c r="DJ4479" s="12"/>
      <c r="DK4479" s="12"/>
      <c r="DL4479" s="12"/>
      <c r="DM4479" s="12"/>
      <c r="DN4479" s="12"/>
      <c r="DO4479" s="12"/>
      <c r="DP4479" s="12"/>
      <c r="DQ4479" s="12"/>
      <c r="DR4479" s="12"/>
      <c r="DS4479" s="12"/>
      <c r="DT4479" s="12"/>
      <c r="DU4479" s="12"/>
      <c r="DV4479" s="12"/>
    </row>
    <row r="4480" spans="1:126" s="14" customFormat="1" ht="60.75" thickBot="1" x14ac:dyDescent="0.3">
      <c r="A4480" s="12"/>
      <c r="B4480" s="13">
        <f t="shared" si="72"/>
        <v>4471</v>
      </c>
      <c r="C4480" s="3" t="s">
        <v>8582</v>
      </c>
      <c r="D4480" s="6" t="s">
        <v>8638</v>
      </c>
      <c r="E4480" s="6" t="s">
        <v>8643</v>
      </c>
      <c r="F4480" s="6" t="s">
        <v>9018</v>
      </c>
      <c r="G4480" s="6" t="s">
        <v>9022</v>
      </c>
      <c r="H4480" s="3" t="s">
        <v>334</v>
      </c>
      <c r="J4480" s="12"/>
      <c r="K4480" s="12"/>
      <c r="L4480" s="12"/>
      <c r="M4480" s="12"/>
      <c r="N4480" s="12"/>
      <c r="O4480" s="12"/>
      <c r="P4480" s="12"/>
      <c r="Q4480" s="12"/>
      <c r="R4480" s="12"/>
      <c r="S4480" s="12"/>
      <c r="T4480" s="12"/>
      <c r="U4480" s="12"/>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2"/>
      <c r="AY4480" s="12"/>
      <c r="AZ4480" s="12"/>
      <c r="BA4480" s="12"/>
      <c r="BB4480" s="12"/>
      <c r="BC4480" s="12"/>
      <c r="BD4480" s="12"/>
      <c r="BE4480" s="12"/>
      <c r="BF4480" s="12"/>
      <c r="BG4480" s="12"/>
      <c r="BH4480" s="12"/>
      <c r="BI4480" s="12"/>
      <c r="BJ4480" s="12"/>
      <c r="BK4480" s="12"/>
      <c r="BL4480" s="12"/>
      <c r="BM4480" s="12"/>
      <c r="BN4480" s="12"/>
      <c r="BO4480" s="12"/>
      <c r="BP4480" s="12"/>
      <c r="BQ4480" s="12"/>
      <c r="BR4480" s="12"/>
      <c r="BS4480" s="12"/>
      <c r="BT4480" s="12"/>
      <c r="BU4480" s="12"/>
      <c r="BV4480" s="12"/>
      <c r="BW4480" s="12"/>
      <c r="BX4480" s="12"/>
      <c r="BY4480" s="12"/>
      <c r="BZ4480" s="12"/>
      <c r="CA4480" s="12"/>
      <c r="CB4480" s="12"/>
      <c r="CC4480" s="12"/>
      <c r="CD4480" s="12"/>
      <c r="CE4480" s="12"/>
      <c r="CF4480" s="12"/>
      <c r="CG4480" s="12"/>
      <c r="CH4480" s="12"/>
      <c r="CI4480" s="12"/>
      <c r="CJ4480" s="12"/>
      <c r="CK4480" s="12"/>
      <c r="CL4480" s="12"/>
      <c r="CM4480" s="12"/>
      <c r="CN4480" s="12"/>
      <c r="CO4480" s="12"/>
      <c r="CP4480" s="12"/>
      <c r="CQ4480" s="12"/>
      <c r="CR4480" s="12"/>
      <c r="CS4480" s="12"/>
      <c r="CT4480" s="12"/>
      <c r="CU4480" s="12"/>
      <c r="CV4480" s="12"/>
      <c r="CW4480" s="12"/>
      <c r="CX4480" s="12"/>
      <c r="CY4480" s="12"/>
      <c r="CZ4480" s="12"/>
      <c r="DA4480" s="12"/>
      <c r="DB4480" s="12"/>
      <c r="DC4480" s="12"/>
      <c r="DD4480" s="12"/>
      <c r="DE4480" s="12"/>
      <c r="DF4480" s="12"/>
      <c r="DG4480" s="12"/>
      <c r="DH4480" s="12"/>
      <c r="DI4480" s="12"/>
      <c r="DJ4480" s="12"/>
      <c r="DK4480" s="12"/>
      <c r="DL4480" s="12"/>
      <c r="DM4480" s="12"/>
      <c r="DN4480" s="12"/>
      <c r="DO4480" s="12"/>
      <c r="DP4480" s="12"/>
      <c r="DQ4480" s="12"/>
      <c r="DR4480" s="12"/>
      <c r="DS4480" s="12"/>
      <c r="DT4480" s="12"/>
      <c r="DU4480" s="12"/>
      <c r="DV4480" s="12"/>
    </row>
    <row r="4481" spans="1:126" s="14" customFormat="1" ht="60.75" thickBot="1" x14ac:dyDescent="0.3">
      <c r="A4481" s="12"/>
      <c r="B4481" s="13">
        <f t="shared" si="72"/>
        <v>4472</v>
      </c>
      <c r="C4481" s="3" t="s">
        <v>8582</v>
      </c>
      <c r="D4481" s="6" t="s">
        <v>8638</v>
      </c>
      <c r="E4481" s="6" t="s">
        <v>8644</v>
      </c>
      <c r="F4481" s="6" t="s">
        <v>9018</v>
      </c>
      <c r="G4481" s="6" t="s">
        <v>9023</v>
      </c>
      <c r="H4481" s="3" t="s">
        <v>334</v>
      </c>
      <c r="J4481" s="12"/>
      <c r="K4481" s="12"/>
      <c r="L4481" s="12"/>
      <c r="M4481" s="12"/>
      <c r="N4481" s="12"/>
      <c r="O4481" s="12"/>
      <c r="P4481" s="12"/>
      <c r="Q4481" s="12"/>
      <c r="R4481" s="12"/>
      <c r="S4481" s="12"/>
      <c r="T4481" s="12"/>
      <c r="U4481" s="12"/>
      <c r="V4481" s="12"/>
      <c r="W4481" s="12"/>
      <c r="X4481" s="12"/>
      <c r="Y4481" s="12"/>
      <c r="Z4481" s="12"/>
      <c r="AA4481" s="12"/>
      <c r="AB4481" s="12"/>
      <c r="AC4481" s="12"/>
      <c r="AD4481" s="12"/>
      <c r="AE4481" s="12"/>
      <c r="AF4481" s="12"/>
      <c r="AG4481" s="12"/>
      <c r="AH4481" s="12"/>
      <c r="AI4481" s="12"/>
      <c r="AJ4481" s="12"/>
      <c r="AK4481" s="12"/>
      <c r="AL4481" s="12"/>
      <c r="AM4481" s="12"/>
      <c r="AN4481" s="12"/>
      <c r="AO4481" s="12"/>
      <c r="AP4481" s="12"/>
      <c r="AQ4481" s="12"/>
      <c r="AR4481" s="12"/>
      <c r="AS4481" s="12"/>
      <c r="AT4481" s="12"/>
      <c r="AU4481" s="12"/>
      <c r="AV4481" s="12"/>
      <c r="AW4481" s="12"/>
      <c r="AX4481" s="12"/>
      <c r="AY4481" s="12"/>
      <c r="AZ4481" s="12"/>
      <c r="BA4481" s="12"/>
      <c r="BB4481" s="12"/>
      <c r="BC4481" s="12"/>
      <c r="BD4481" s="12"/>
      <c r="BE4481" s="12"/>
      <c r="BF4481" s="12"/>
      <c r="BG4481" s="12"/>
      <c r="BH4481" s="12"/>
      <c r="BI4481" s="12"/>
      <c r="BJ4481" s="12"/>
      <c r="BK4481" s="12"/>
      <c r="BL4481" s="12"/>
      <c r="BM4481" s="12"/>
      <c r="BN4481" s="12"/>
      <c r="BO4481" s="12"/>
      <c r="BP4481" s="12"/>
      <c r="BQ4481" s="12"/>
      <c r="BR4481" s="12"/>
      <c r="BS4481" s="12"/>
      <c r="BT4481" s="12"/>
      <c r="BU4481" s="12"/>
      <c r="BV4481" s="12"/>
      <c r="BW4481" s="12"/>
      <c r="BX4481" s="12"/>
      <c r="BY4481" s="12"/>
      <c r="BZ4481" s="12"/>
      <c r="CA4481" s="12"/>
      <c r="CB4481" s="12"/>
      <c r="CC4481" s="12"/>
      <c r="CD4481" s="12"/>
      <c r="CE4481" s="12"/>
      <c r="CF4481" s="12"/>
      <c r="CG4481" s="12"/>
      <c r="CH4481" s="12"/>
      <c r="CI4481" s="12"/>
      <c r="CJ4481" s="12"/>
      <c r="CK4481" s="12"/>
      <c r="CL4481" s="12"/>
      <c r="CM4481" s="12"/>
      <c r="CN4481" s="12"/>
      <c r="CO4481" s="12"/>
      <c r="CP4481" s="12"/>
      <c r="CQ4481" s="12"/>
      <c r="CR4481" s="12"/>
      <c r="CS4481" s="12"/>
      <c r="CT4481" s="12"/>
      <c r="CU4481" s="12"/>
      <c r="CV4481" s="12"/>
      <c r="CW4481" s="12"/>
      <c r="CX4481" s="12"/>
      <c r="CY4481" s="12"/>
      <c r="CZ4481" s="12"/>
      <c r="DA4481" s="12"/>
      <c r="DB4481" s="12"/>
      <c r="DC4481" s="12"/>
      <c r="DD4481" s="12"/>
      <c r="DE4481" s="12"/>
      <c r="DF4481" s="12"/>
      <c r="DG4481" s="12"/>
      <c r="DH4481" s="12"/>
      <c r="DI4481" s="12"/>
      <c r="DJ4481" s="12"/>
      <c r="DK4481" s="12"/>
      <c r="DL4481" s="12"/>
      <c r="DM4481" s="12"/>
      <c r="DN4481" s="12"/>
      <c r="DO4481" s="12"/>
      <c r="DP4481" s="12"/>
      <c r="DQ4481" s="12"/>
      <c r="DR4481" s="12"/>
      <c r="DS4481" s="12"/>
      <c r="DT4481" s="12"/>
      <c r="DU4481" s="12"/>
      <c r="DV4481" s="12"/>
    </row>
    <row r="4482" spans="1:126" s="14" customFormat="1" ht="60.75" thickBot="1" x14ac:dyDescent="0.3">
      <c r="A4482" s="12"/>
      <c r="B4482" s="13">
        <f t="shared" si="72"/>
        <v>4473</v>
      </c>
      <c r="C4482" s="3" t="s">
        <v>8582</v>
      </c>
      <c r="D4482" s="6" t="s">
        <v>8638</v>
      </c>
      <c r="E4482" s="6" t="s">
        <v>8645</v>
      </c>
      <c r="F4482" s="6" t="s">
        <v>9018</v>
      </c>
      <c r="G4482" s="6" t="s">
        <v>9024</v>
      </c>
      <c r="H4482" s="3" t="s">
        <v>334</v>
      </c>
      <c r="J4482" s="12"/>
      <c r="K4482" s="12"/>
      <c r="L4482" s="12"/>
      <c r="M4482" s="12"/>
      <c r="N4482" s="12"/>
      <c r="O4482" s="12"/>
      <c r="P4482" s="12"/>
      <c r="Q4482" s="12"/>
      <c r="R4482" s="12"/>
      <c r="S4482" s="12"/>
      <c r="T4482" s="12"/>
      <c r="U4482" s="12"/>
      <c r="V4482" s="12"/>
      <c r="W4482" s="12"/>
      <c r="X4482" s="12"/>
      <c r="Y4482" s="12"/>
      <c r="Z4482" s="12"/>
      <c r="AA4482" s="12"/>
      <c r="AB4482" s="12"/>
      <c r="AC4482" s="12"/>
      <c r="AD4482" s="12"/>
      <c r="AE4482" s="12"/>
      <c r="AF4482" s="12"/>
      <c r="AG4482" s="12"/>
      <c r="AH4482" s="12"/>
      <c r="AI4482" s="12"/>
      <c r="AJ4482" s="12"/>
      <c r="AK4482" s="12"/>
      <c r="AL4482" s="12"/>
      <c r="AM4482" s="12"/>
      <c r="AN4482" s="12"/>
      <c r="AO4482" s="12"/>
      <c r="AP4482" s="12"/>
      <c r="AQ4482" s="12"/>
      <c r="AR4482" s="12"/>
      <c r="AS4482" s="12"/>
      <c r="AT4482" s="12"/>
      <c r="AU4482" s="12"/>
      <c r="AV4482" s="12"/>
      <c r="AW4482" s="12"/>
      <c r="AX4482" s="12"/>
      <c r="AY4482" s="12"/>
      <c r="AZ4482" s="12"/>
      <c r="BA4482" s="12"/>
      <c r="BB4482" s="12"/>
      <c r="BC4482" s="12"/>
      <c r="BD4482" s="12"/>
      <c r="BE4482" s="12"/>
      <c r="BF4482" s="12"/>
      <c r="BG4482" s="12"/>
      <c r="BH4482" s="12"/>
      <c r="BI4482" s="12"/>
      <c r="BJ4482" s="12"/>
      <c r="BK4482" s="12"/>
      <c r="BL4482" s="12"/>
      <c r="BM4482" s="12"/>
      <c r="BN4482" s="12"/>
      <c r="BO4482" s="12"/>
      <c r="BP4482" s="12"/>
      <c r="BQ4482" s="12"/>
      <c r="BR4482" s="12"/>
      <c r="BS4482" s="12"/>
      <c r="BT4482" s="12"/>
      <c r="BU4482" s="12"/>
      <c r="BV4482" s="12"/>
      <c r="BW4482" s="12"/>
      <c r="BX4482" s="12"/>
      <c r="BY4482" s="12"/>
      <c r="BZ4482" s="12"/>
      <c r="CA4482" s="12"/>
      <c r="CB4482" s="12"/>
      <c r="CC4482" s="12"/>
      <c r="CD4482" s="12"/>
      <c r="CE4482" s="12"/>
      <c r="CF4482" s="12"/>
      <c r="CG4482" s="12"/>
      <c r="CH4482" s="12"/>
      <c r="CI4482" s="12"/>
      <c r="CJ4482" s="12"/>
      <c r="CK4482" s="12"/>
      <c r="CL4482" s="12"/>
      <c r="CM4482" s="12"/>
      <c r="CN4482" s="12"/>
      <c r="CO4482" s="12"/>
      <c r="CP4482" s="12"/>
      <c r="CQ4482" s="12"/>
      <c r="CR4482" s="12"/>
      <c r="CS4482" s="12"/>
      <c r="CT4482" s="12"/>
      <c r="CU4482" s="12"/>
      <c r="CV4482" s="12"/>
      <c r="CW4482" s="12"/>
      <c r="CX4482" s="12"/>
      <c r="CY4482" s="12"/>
      <c r="CZ4482" s="12"/>
      <c r="DA4482" s="12"/>
      <c r="DB4482" s="12"/>
      <c r="DC4482" s="12"/>
      <c r="DD4482" s="12"/>
      <c r="DE4482" s="12"/>
      <c r="DF4482" s="12"/>
      <c r="DG4482" s="12"/>
      <c r="DH4482" s="12"/>
      <c r="DI4482" s="12"/>
      <c r="DJ4482" s="12"/>
      <c r="DK4482" s="12"/>
      <c r="DL4482" s="12"/>
      <c r="DM4482" s="12"/>
      <c r="DN4482" s="12"/>
      <c r="DO4482" s="12"/>
      <c r="DP4482" s="12"/>
      <c r="DQ4482" s="12"/>
      <c r="DR4482" s="12"/>
      <c r="DS4482" s="12"/>
      <c r="DT4482" s="12"/>
      <c r="DU4482" s="12"/>
      <c r="DV4482" s="12"/>
    </row>
    <row r="4483" spans="1:126" s="14" customFormat="1" ht="60.75" thickBot="1" x14ac:dyDescent="0.3">
      <c r="A4483" s="12"/>
      <c r="B4483" s="13">
        <f t="shared" si="72"/>
        <v>4474</v>
      </c>
      <c r="C4483" s="3" t="s">
        <v>8582</v>
      </c>
      <c r="D4483" s="6" t="s">
        <v>8638</v>
      </c>
      <c r="E4483" s="6" t="s">
        <v>8646</v>
      </c>
      <c r="F4483" s="6" t="s">
        <v>9018</v>
      </c>
      <c r="G4483" s="6" t="s">
        <v>9025</v>
      </c>
      <c r="H4483" s="3" t="s">
        <v>334</v>
      </c>
      <c r="J4483" s="12"/>
      <c r="K4483" s="12"/>
      <c r="L4483" s="12"/>
      <c r="M4483" s="12"/>
      <c r="N4483" s="12"/>
      <c r="O4483" s="12"/>
      <c r="P4483" s="12"/>
      <c r="Q4483" s="12"/>
      <c r="R4483" s="12"/>
      <c r="S4483" s="12"/>
      <c r="T4483" s="12"/>
      <c r="U4483" s="12"/>
      <c r="V4483" s="12"/>
      <c r="W4483" s="12"/>
      <c r="X4483" s="12"/>
      <c r="Y4483" s="12"/>
      <c r="Z4483" s="12"/>
      <c r="AA4483" s="12"/>
      <c r="AB4483" s="12"/>
      <c r="AC4483" s="12"/>
      <c r="AD4483" s="12"/>
      <c r="AE4483" s="12"/>
      <c r="AF4483" s="12"/>
      <c r="AG4483" s="12"/>
      <c r="AH4483" s="12"/>
      <c r="AI4483" s="12"/>
      <c r="AJ4483" s="12"/>
      <c r="AK4483" s="12"/>
      <c r="AL4483" s="12"/>
      <c r="AM4483" s="12"/>
      <c r="AN4483" s="12"/>
      <c r="AO4483" s="12"/>
      <c r="AP4483" s="12"/>
      <c r="AQ4483" s="12"/>
      <c r="AR4483" s="12"/>
      <c r="AS4483" s="12"/>
      <c r="AT4483" s="12"/>
      <c r="AU4483" s="12"/>
      <c r="AV4483" s="12"/>
      <c r="AW4483" s="12"/>
      <c r="AX4483" s="12"/>
      <c r="AY4483" s="12"/>
      <c r="AZ4483" s="12"/>
      <c r="BA4483" s="12"/>
      <c r="BB4483" s="12"/>
      <c r="BC4483" s="12"/>
      <c r="BD4483" s="12"/>
      <c r="BE4483" s="12"/>
      <c r="BF4483" s="12"/>
      <c r="BG4483" s="12"/>
      <c r="BH4483" s="12"/>
      <c r="BI4483" s="12"/>
      <c r="BJ4483" s="12"/>
      <c r="BK4483" s="12"/>
      <c r="BL4483" s="12"/>
      <c r="BM4483" s="12"/>
      <c r="BN4483" s="12"/>
      <c r="BO4483" s="12"/>
      <c r="BP4483" s="12"/>
      <c r="BQ4483" s="12"/>
      <c r="BR4483" s="12"/>
      <c r="BS4483" s="12"/>
      <c r="BT4483" s="12"/>
      <c r="BU4483" s="12"/>
      <c r="BV4483" s="12"/>
      <c r="BW4483" s="12"/>
      <c r="BX4483" s="12"/>
      <c r="BY4483" s="12"/>
      <c r="BZ4483" s="12"/>
      <c r="CA4483" s="12"/>
      <c r="CB4483" s="12"/>
      <c r="CC4483" s="12"/>
      <c r="CD4483" s="12"/>
      <c r="CE4483" s="12"/>
      <c r="CF4483" s="12"/>
      <c r="CG4483" s="12"/>
      <c r="CH4483" s="12"/>
      <c r="CI4483" s="12"/>
      <c r="CJ4483" s="12"/>
      <c r="CK4483" s="12"/>
      <c r="CL4483" s="12"/>
      <c r="CM4483" s="12"/>
      <c r="CN4483" s="12"/>
      <c r="CO4483" s="12"/>
      <c r="CP4483" s="12"/>
      <c r="CQ4483" s="12"/>
      <c r="CR4483" s="12"/>
      <c r="CS4483" s="12"/>
      <c r="CT4483" s="12"/>
      <c r="CU4483" s="12"/>
      <c r="CV4483" s="12"/>
      <c r="CW4483" s="12"/>
      <c r="CX4483" s="12"/>
      <c r="CY4483" s="12"/>
      <c r="CZ4483" s="12"/>
      <c r="DA4483" s="12"/>
      <c r="DB4483" s="12"/>
      <c r="DC4483" s="12"/>
      <c r="DD4483" s="12"/>
      <c r="DE4483" s="12"/>
      <c r="DF4483" s="12"/>
      <c r="DG4483" s="12"/>
      <c r="DH4483" s="12"/>
      <c r="DI4483" s="12"/>
      <c r="DJ4483" s="12"/>
      <c r="DK4483" s="12"/>
      <c r="DL4483" s="12"/>
      <c r="DM4483" s="12"/>
      <c r="DN4483" s="12"/>
      <c r="DO4483" s="12"/>
      <c r="DP4483" s="12"/>
      <c r="DQ4483" s="12"/>
      <c r="DR4483" s="12"/>
      <c r="DS4483" s="12"/>
      <c r="DT4483" s="12"/>
      <c r="DU4483" s="12"/>
      <c r="DV4483" s="12"/>
    </row>
    <row r="4484" spans="1:126" s="14" customFormat="1" ht="60.75" thickBot="1" x14ac:dyDescent="0.3">
      <c r="A4484" s="12"/>
      <c r="B4484" s="13">
        <f t="shared" si="72"/>
        <v>4475</v>
      </c>
      <c r="C4484" s="3" t="s">
        <v>8582</v>
      </c>
      <c r="D4484" s="6" t="s">
        <v>8640</v>
      </c>
      <c r="E4484" s="6" t="s">
        <v>8647</v>
      </c>
      <c r="F4484" s="6" t="s">
        <v>9018</v>
      </c>
      <c r="G4484" s="6" t="s">
        <v>9026</v>
      </c>
      <c r="H4484" s="3" t="s">
        <v>334</v>
      </c>
      <c r="J4484" s="12"/>
      <c r="K4484" s="12"/>
      <c r="L4484" s="12"/>
      <c r="M4484" s="12"/>
      <c r="N4484" s="12"/>
      <c r="O4484" s="12"/>
      <c r="P4484" s="12"/>
      <c r="Q4484" s="12"/>
      <c r="R4484" s="12"/>
      <c r="S4484" s="12"/>
      <c r="T4484" s="12"/>
      <c r="U4484" s="12"/>
      <c r="V4484" s="12"/>
      <c r="W4484" s="12"/>
      <c r="X4484" s="12"/>
      <c r="Y4484" s="12"/>
      <c r="Z4484" s="12"/>
      <c r="AA4484" s="12"/>
      <c r="AB4484" s="12"/>
      <c r="AC4484" s="12"/>
      <c r="AD4484" s="12"/>
      <c r="AE4484" s="12"/>
      <c r="AF4484" s="12"/>
      <c r="AG4484" s="12"/>
      <c r="AH4484" s="12"/>
      <c r="AI4484" s="12"/>
      <c r="AJ4484" s="12"/>
      <c r="AK4484" s="12"/>
      <c r="AL4484" s="12"/>
      <c r="AM4484" s="12"/>
      <c r="AN4484" s="12"/>
      <c r="AO4484" s="12"/>
      <c r="AP4484" s="12"/>
      <c r="AQ4484" s="12"/>
      <c r="AR4484" s="12"/>
      <c r="AS4484" s="12"/>
      <c r="AT4484" s="12"/>
      <c r="AU4484" s="12"/>
      <c r="AV4484" s="12"/>
      <c r="AW4484" s="12"/>
      <c r="AX4484" s="12"/>
      <c r="AY4484" s="12"/>
      <c r="AZ4484" s="12"/>
      <c r="BA4484" s="12"/>
      <c r="BB4484" s="12"/>
      <c r="BC4484" s="12"/>
      <c r="BD4484" s="12"/>
      <c r="BE4484" s="12"/>
      <c r="BF4484" s="12"/>
      <c r="BG4484" s="12"/>
      <c r="BH4484" s="12"/>
      <c r="BI4484" s="12"/>
      <c r="BJ4484" s="12"/>
      <c r="BK4484" s="12"/>
      <c r="BL4484" s="12"/>
      <c r="BM4484" s="12"/>
      <c r="BN4484" s="12"/>
      <c r="BO4484" s="12"/>
      <c r="BP4484" s="12"/>
      <c r="BQ4484" s="12"/>
      <c r="BR4484" s="12"/>
      <c r="BS4484" s="12"/>
      <c r="BT4484" s="12"/>
      <c r="BU4484" s="12"/>
      <c r="BV4484" s="12"/>
      <c r="BW4484" s="12"/>
      <c r="BX4484" s="12"/>
      <c r="BY4484" s="12"/>
      <c r="BZ4484" s="12"/>
      <c r="CA4484" s="12"/>
      <c r="CB4484" s="12"/>
      <c r="CC4484" s="12"/>
      <c r="CD4484" s="12"/>
      <c r="CE4484" s="12"/>
      <c r="CF4484" s="12"/>
      <c r="CG4484" s="12"/>
      <c r="CH4484" s="12"/>
      <c r="CI4484" s="12"/>
      <c r="CJ4484" s="12"/>
      <c r="CK4484" s="12"/>
      <c r="CL4484" s="12"/>
      <c r="CM4484" s="12"/>
      <c r="CN4484" s="12"/>
      <c r="CO4484" s="12"/>
      <c r="CP4484" s="12"/>
      <c r="CQ4484" s="12"/>
      <c r="CR4484" s="12"/>
      <c r="CS4484" s="12"/>
      <c r="CT4484" s="12"/>
      <c r="CU4484" s="12"/>
      <c r="CV4484" s="12"/>
      <c r="CW4484" s="12"/>
      <c r="CX4484" s="12"/>
      <c r="CY4484" s="12"/>
      <c r="CZ4484" s="12"/>
      <c r="DA4484" s="12"/>
      <c r="DB4484" s="12"/>
      <c r="DC4484" s="12"/>
      <c r="DD4484" s="12"/>
      <c r="DE4484" s="12"/>
      <c r="DF4484" s="12"/>
      <c r="DG4484" s="12"/>
      <c r="DH4484" s="12"/>
      <c r="DI4484" s="12"/>
      <c r="DJ4484" s="12"/>
      <c r="DK4484" s="12"/>
      <c r="DL4484" s="12"/>
      <c r="DM4484" s="12"/>
      <c r="DN4484" s="12"/>
      <c r="DO4484" s="12"/>
      <c r="DP4484" s="12"/>
      <c r="DQ4484" s="12"/>
      <c r="DR4484" s="12"/>
      <c r="DS4484" s="12"/>
      <c r="DT4484" s="12"/>
      <c r="DU4484" s="12"/>
      <c r="DV4484" s="12"/>
    </row>
    <row r="4485" spans="1:126" s="14" customFormat="1" ht="60.75" thickBot="1" x14ac:dyDescent="0.3">
      <c r="A4485" s="12"/>
      <c r="B4485" s="13">
        <f t="shared" si="72"/>
        <v>4476</v>
      </c>
      <c r="C4485" s="3" t="s">
        <v>8582</v>
      </c>
      <c r="D4485" s="6" t="s">
        <v>8640</v>
      </c>
      <c r="E4485" s="6" t="s">
        <v>8648</v>
      </c>
      <c r="F4485" s="6" t="s">
        <v>9018</v>
      </c>
      <c r="G4485" s="6" t="s">
        <v>9027</v>
      </c>
      <c r="H4485" s="3" t="s">
        <v>334</v>
      </c>
      <c r="J4485" s="12"/>
      <c r="K4485" s="12"/>
      <c r="L4485" s="12"/>
      <c r="M4485" s="12"/>
      <c r="N4485" s="12"/>
      <c r="O4485" s="12"/>
      <c r="P4485" s="12"/>
      <c r="Q4485" s="12"/>
      <c r="R4485" s="12"/>
      <c r="S4485" s="12"/>
      <c r="T4485" s="12"/>
      <c r="U4485" s="12"/>
      <c r="V4485" s="12"/>
      <c r="W4485" s="12"/>
      <c r="X4485" s="12"/>
      <c r="Y4485" s="12"/>
      <c r="Z4485" s="12"/>
      <c r="AA4485" s="12"/>
      <c r="AB4485" s="12"/>
      <c r="AC4485" s="12"/>
      <c r="AD4485" s="12"/>
      <c r="AE4485" s="12"/>
      <c r="AF4485" s="12"/>
      <c r="AG4485" s="12"/>
      <c r="AH4485" s="12"/>
      <c r="AI4485" s="12"/>
      <c r="AJ4485" s="12"/>
      <c r="AK4485" s="12"/>
      <c r="AL4485" s="12"/>
      <c r="AM4485" s="12"/>
      <c r="AN4485" s="12"/>
      <c r="AO4485" s="12"/>
      <c r="AP4485" s="12"/>
      <c r="AQ4485" s="12"/>
      <c r="AR4485" s="12"/>
      <c r="AS4485" s="12"/>
      <c r="AT4485" s="12"/>
      <c r="AU4485" s="12"/>
      <c r="AV4485" s="12"/>
      <c r="AW4485" s="12"/>
      <c r="AX4485" s="12"/>
      <c r="AY4485" s="12"/>
      <c r="AZ4485" s="12"/>
      <c r="BA4485" s="12"/>
      <c r="BB4485" s="12"/>
      <c r="BC4485" s="12"/>
      <c r="BD4485" s="12"/>
      <c r="BE4485" s="12"/>
      <c r="BF4485" s="12"/>
      <c r="BG4485" s="12"/>
      <c r="BH4485" s="12"/>
      <c r="BI4485" s="12"/>
      <c r="BJ4485" s="12"/>
      <c r="BK4485" s="12"/>
      <c r="BL4485" s="12"/>
      <c r="BM4485" s="12"/>
      <c r="BN4485" s="12"/>
      <c r="BO4485" s="12"/>
      <c r="BP4485" s="12"/>
      <c r="BQ4485" s="12"/>
      <c r="BR4485" s="12"/>
      <c r="BS4485" s="12"/>
      <c r="BT4485" s="12"/>
      <c r="BU4485" s="12"/>
      <c r="BV4485" s="12"/>
      <c r="BW4485" s="12"/>
      <c r="BX4485" s="12"/>
      <c r="BY4485" s="12"/>
      <c r="BZ4485" s="12"/>
      <c r="CA4485" s="12"/>
      <c r="CB4485" s="12"/>
      <c r="CC4485" s="12"/>
      <c r="CD4485" s="12"/>
      <c r="CE4485" s="12"/>
      <c r="CF4485" s="12"/>
      <c r="CG4485" s="12"/>
      <c r="CH4485" s="12"/>
      <c r="CI4485" s="12"/>
      <c r="CJ4485" s="12"/>
      <c r="CK4485" s="12"/>
      <c r="CL4485" s="12"/>
      <c r="CM4485" s="12"/>
      <c r="CN4485" s="12"/>
      <c r="CO4485" s="12"/>
      <c r="CP4485" s="12"/>
      <c r="CQ4485" s="12"/>
      <c r="CR4485" s="12"/>
      <c r="CS4485" s="12"/>
      <c r="CT4485" s="12"/>
      <c r="CU4485" s="12"/>
      <c r="CV4485" s="12"/>
      <c r="CW4485" s="12"/>
      <c r="CX4485" s="12"/>
      <c r="CY4485" s="12"/>
      <c r="CZ4485" s="12"/>
      <c r="DA4485" s="12"/>
      <c r="DB4485" s="12"/>
      <c r="DC4485" s="12"/>
      <c r="DD4485" s="12"/>
      <c r="DE4485" s="12"/>
      <c r="DF4485" s="12"/>
      <c r="DG4485" s="12"/>
      <c r="DH4485" s="12"/>
      <c r="DI4485" s="12"/>
      <c r="DJ4485" s="12"/>
      <c r="DK4485" s="12"/>
      <c r="DL4485" s="12"/>
      <c r="DM4485" s="12"/>
      <c r="DN4485" s="12"/>
      <c r="DO4485" s="12"/>
      <c r="DP4485" s="12"/>
      <c r="DQ4485" s="12"/>
      <c r="DR4485" s="12"/>
      <c r="DS4485" s="12"/>
      <c r="DT4485" s="12"/>
      <c r="DU4485" s="12"/>
      <c r="DV4485" s="12"/>
    </row>
    <row r="4486" spans="1:126" s="14" customFormat="1" ht="60.75" thickBot="1" x14ac:dyDescent="0.3">
      <c r="A4486" s="12"/>
      <c r="B4486" s="13">
        <f t="shared" si="72"/>
        <v>4477</v>
      </c>
      <c r="C4486" s="4" t="s">
        <v>8582</v>
      </c>
      <c r="D4486" s="11" t="s">
        <v>8640</v>
      </c>
      <c r="E4486" s="11" t="s">
        <v>8649</v>
      </c>
      <c r="F4486" s="6" t="s">
        <v>9018</v>
      </c>
      <c r="G4486" s="6" t="s">
        <v>9028</v>
      </c>
      <c r="H4486" s="4" t="s">
        <v>334</v>
      </c>
      <c r="J4486" s="12"/>
      <c r="K4486" s="12"/>
      <c r="L4486" s="12"/>
      <c r="M4486" s="12"/>
      <c r="N4486" s="12"/>
      <c r="O4486" s="12"/>
      <c r="P4486" s="12"/>
      <c r="Q4486" s="12"/>
      <c r="R4486" s="12"/>
      <c r="S4486" s="12"/>
      <c r="T4486" s="12"/>
      <c r="U4486" s="12"/>
      <c r="V4486" s="12"/>
      <c r="W4486" s="12"/>
      <c r="X4486" s="12"/>
      <c r="Y4486" s="12"/>
      <c r="Z4486" s="12"/>
      <c r="AA4486" s="12"/>
      <c r="AB4486" s="12"/>
      <c r="AC4486" s="12"/>
      <c r="AD4486" s="12"/>
      <c r="AE4486" s="12"/>
      <c r="AF4486" s="12"/>
      <c r="AG4486" s="12"/>
      <c r="AH4486" s="12"/>
      <c r="AI4486" s="12"/>
      <c r="AJ4486" s="12"/>
      <c r="AK4486" s="12"/>
      <c r="AL4486" s="12"/>
      <c r="AM4486" s="12"/>
      <c r="AN4486" s="12"/>
      <c r="AO4486" s="12"/>
      <c r="AP4486" s="12"/>
      <c r="AQ4486" s="12"/>
      <c r="AR4486" s="12"/>
      <c r="AS4486" s="12"/>
      <c r="AT4486" s="12"/>
      <c r="AU4486" s="12"/>
      <c r="AV4486" s="12"/>
      <c r="AW4486" s="12"/>
      <c r="AX4486" s="12"/>
      <c r="AY4486" s="12"/>
      <c r="AZ4486" s="12"/>
      <c r="BA4486" s="12"/>
      <c r="BB4486" s="12"/>
      <c r="BC4486" s="12"/>
      <c r="BD4486" s="12"/>
      <c r="BE4486" s="12"/>
      <c r="BF4486" s="12"/>
      <c r="BG4486" s="12"/>
      <c r="BH4486" s="12"/>
      <c r="BI4486" s="12"/>
      <c r="BJ4486" s="12"/>
      <c r="BK4486" s="12"/>
      <c r="BL4486" s="12"/>
      <c r="BM4486" s="12"/>
      <c r="BN4486" s="12"/>
      <c r="BO4486" s="12"/>
      <c r="BP4486" s="12"/>
      <c r="BQ4486" s="12"/>
      <c r="BR4486" s="12"/>
      <c r="BS4486" s="12"/>
      <c r="BT4486" s="12"/>
      <c r="BU4486" s="12"/>
      <c r="BV4486" s="12"/>
      <c r="BW4486" s="12"/>
      <c r="BX4486" s="12"/>
      <c r="BY4486" s="12"/>
      <c r="BZ4486" s="12"/>
      <c r="CA4486" s="12"/>
      <c r="CB4486" s="12"/>
      <c r="CC4486" s="12"/>
      <c r="CD4486" s="12"/>
      <c r="CE4486" s="12"/>
      <c r="CF4486" s="12"/>
      <c r="CG4486" s="12"/>
      <c r="CH4486" s="12"/>
      <c r="CI4486" s="12"/>
      <c r="CJ4486" s="12"/>
      <c r="CK4486" s="12"/>
      <c r="CL4486" s="12"/>
      <c r="CM4486" s="12"/>
      <c r="CN4486" s="12"/>
      <c r="CO4486" s="12"/>
      <c r="CP4486" s="12"/>
      <c r="CQ4486" s="12"/>
      <c r="CR4486" s="12"/>
      <c r="CS4486" s="12"/>
      <c r="CT4486" s="12"/>
      <c r="CU4486" s="12"/>
      <c r="CV4486" s="12"/>
      <c r="CW4486" s="12"/>
      <c r="CX4486" s="12"/>
      <c r="CY4486" s="12"/>
      <c r="CZ4486" s="12"/>
      <c r="DA4486" s="12"/>
      <c r="DB4486" s="12"/>
      <c r="DC4486" s="12"/>
      <c r="DD4486" s="12"/>
      <c r="DE4486" s="12"/>
      <c r="DF4486" s="12"/>
      <c r="DG4486" s="12"/>
      <c r="DH4486" s="12"/>
      <c r="DI4486" s="12"/>
      <c r="DJ4486" s="12"/>
      <c r="DK4486" s="12"/>
      <c r="DL4486" s="12"/>
      <c r="DM4486" s="12"/>
      <c r="DN4486" s="12"/>
      <c r="DO4486" s="12"/>
      <c r="DP4486" s="12"/>
      <c r="DQ4486" s="12"/>
      <c r="DR4486" s="12"/>
      <c r="DS4486" s="12"/>
      <c r="DT4486" s="12"/>
      <c r="DU4486" s="12"/>
      <c r="DV4486" s="12"/>
    </row>
    <row r="4487" spans="1:126" s="14" customFormat="1" ht="90.75" thickBot="1" x14ac:dyDescent="0.3">
      <c r="A4487" s="12"/>
      <c r="B4487" s="13">
        <f t="shared" si="72"/>
        <v>4478</v>
      </c>
      <c r="C4487" s="9" t="s">
        <v>3814</v>
      </c>
      <c r="D4487" s="6">
        <v>8408</v>
      </c>
      <c r="E4487" s="6" t="s">
        <v>8704</v>
      </c>
      <c r="F4487" s="6" t="s">
        <v>9029</v>
      </c>
      <c r="G4487" s="6" t="s">
        <v>9030</v>
      </c>
      <c r="H4487" s="6" t="s">
        <v>334</v>
      </c>
      <c r="J4487" s="12"/>
      <c r="K4487" s="12"/>
      <c r="L4487" s="12"/>
      <c r="M4487" s="12"/>
      <c r="N4487" s="12"/>
      <c r="O4487" s="12"/>
      <c r="P4487" s="12"/>
      <c r="Q4487" s="12"/>
      <c r="R4487" s="12"/>
      <c r="S4487" s="12"/>
      <c r="T4487" s="12"/>
      <c r="U4487" s="12"/>
      <c r="V4487" s="12"/>
      <c r="W4487" s="12"/>
      <c r="X4487" s="12"/>
      <c r="Y4487" s="12"/>
      <c r="Z4487" s="12"/>
      <c r="AA4487" s="12"/>
      <c r="AB4487" s="12"/>
      <c r="AC4487" s="12"/>
      <c r="AD4487" s="12"/>
      <c r="AE4487" s="12"/>
      <c r="AF4487" s="12"/>
      <c r="AG4487" s="12"/>
      <c r="AH4487" s="12"/>
      <c r="AI4487" s="12"/>
      <c r="AJ4487" s="12"/>
      <c r="AK4487" s="12"/>
      <c r="AL4487" s="12"/>
      <c r="AM4487" s="12"/>
      <c r="AN4487" s="12"/>
      <c r="AO4487" s="12"/>
      <c r="AP4487" s="12"/>
      <c r="AQ4487" s="12"/>
      <c r="AR4487" s="12"/>
      <c r="AS4487" s="12"/>
      <c r="AT4487" s="12"/>
      <c r="AU4487" s="12"/>
      <c r="AV4487" s="12"/>
      <c r="AW4487" s="12"/>
      <c r="AX4487" s="12"/>
      <c r="AY4487" s="12"/>
      <c r="AZ4487" s="12"/>
      <c r="BA4487" s="12"/>
      <c r="BB4487" s="12"/>
      <c r="BC4487" s="12"/>
      <c r="BD4487" s="12"/>
      <c r="BE4487" s="12"/>
      <c r="BF4487" s="12"/>
      <c r="BG4487" s="12"/>
      <c r="BH4487" s="12"/>
      <c r="BI4487" s="12"/>
      <c r="BJ4487" s="12"/>
      <c r="BK4487" s="12"/>
      <c r="BL4487" s="12"/>
      <c r="BM4487" s="12"/>
      <c r="BN4487" s="12"/>
      <c r="BO4487" s="12"/>
      <c r="BP4487" s="12"/>
      <c r="BQ4487" s="12"/>
      <c r="BR4487" s="12"/>
      <c r="BS4487" s="12"/>
      <c r="BT4487" s="12"/>
      <c r="BU4487" s="12"/>
      <c r="BV4487" s="12"/>
      <c r="BW4487" s="12"/>
      <c r="BX4487" s="12"/>
      <c r="BY4487" s="12"/>
      <c r="BZ4487" s="12"/>
      <c r="CA4487" s="12"/>
      <c r="CB4487" s="12"/>
      <c r="CC4487" s="12"/>
      <c r="CD4487" s="12"/>
      <c r="CE4487" s="12"/>
      <c r="CF4487" s="12"/>
      <c r="CG4487" s="12"/>
      <c r="CH4487" s="12"/>
      <c r="CI4487" s="12"/>
      <c r="CJ4487" s="12"/>
      <c r="CK4487" s="12"/>
      <c r="CL4487" s="12"/>
      <c r="CM4487" s="12"/>
      <c r="CN4487" s="12"/>
      <c r="CO4487" s="12"/>
      <c r="CP4487" s="12"/>
      <c r="CQ4487" s="12"/>
      <c r="CR4487" s="12"/>
      <c r="CS4487" s="12"/>
      <c r="CT4487" s="12"/>
      <c r="CU4487" s="12"/>
      <c r="CV4487" s="12"/>
      <c r="CW4487" s="12"/>
      <c r="CX4487" s="12"/>
      <c r="CY4487" s="12"/>
      <c r="CZ4487" s="12"/>
      <c r="DA4487" s="12"/>
      <c r="DB4487" s="12"/>
      <c r="DC4487" s="12"/>
      <c r="DD4487" s="12"/>
      <c r="DE4487" s="12"/>
      <c r="DF4487" s="12"/>
      <c r="DG4487" s="12"/>
      <c r="DH4487" s="12"/>
      <c r="DI4487" s="12"/>
      <c r="DJ4487" s="12"/>
      <c r="DK4487" s="12"/>
      <c r="DL4487" s="12"/>
      <c r="DM4487" s="12"/>
      <c r="DN4487" s="12"/>
      <c r="DO4487" s="12"/>
      <c r="DP4487" s="12"/>
      <c r="DQ4487" s="12"/>
      <c r="DR4487" s="12"/>
      <c r="DS4487" s="12"/>
      <c r="DT4487" s="12"/>
      <c r="DU4487" s="12"/>
      <c r="DV4487" s="12"/>
    </row>
    <row r="4488" spans="1:126" s="14" customFormat="1" ht="90.75" thickBot="1" x14ac:dyDescent="0.3">
      <c r="A4488" s="12"/>
      <c r="B4488" s="13">
        <f t="shared" si="72"/>
        <v>4479</v>
      </c>
      <c r="C4488" s="9" t="s">
        <v>3814</v>
      </c>
      <c r="D4488" s="6">
        <v>8408</v>
      </c>
      <c r="E4488" s="6" t="s">
        <v>8705</v>
      </c>
      <c r="F4488" s="6" t="s">
        <v>9029</v>
      </c>
      <c r="G4488" s="6" t="s">
        <v>9030</v>
      </c>
      <c r="H4488" s="6" t="s">
        <v>334</v>
      </c>
      <c r="J4488" s="12"/>
      <c r="K4488" s="12"/>
      <c r="L4488" s="12"/>
      <c r="M4488" s="12"/>
      <c r="N4488" s="12"/>
      <c r="O4488" s="12"/>
      <c r="P4488" s="12"/>
      <c r="Q4488" s="12"/>
      <c r="R4488" s="12"/>
      <c r="S4488" s="12"/>
      <c r="T4488" s="12"/>
      <c r="U4488" s="12"/>
      <c r="V4488" s="12"/>
      <c r="W4488" s="12"/>
      <c r="X4488" s="12"/>
      <c r="Y4488" s="12"/>
      <c r="Z4488" s="12"/>
      <c r="AA4488" s="12"/>
      <c r="AB4488" s="12"/>
      <c r="AC4488" s="12"/>
      <c r="AD4488" s="12"/>
      <c r="AE4488" s="12"/>
      <c r="AF4488" s="12"/>
      <c r="AG4488" s="12"/>
      <c r="AH4488" s="12"/>
      <c r="AI4488" s="12"/>
      <c r="AJ4488" s="12"/>
      <c r="AK4488" s="12"/>
      <c r="AL4488" s="12"/>
      <c r="AM4488" s="12"/>
      <c r="AN4488" s="12"/>
      <c r="AO4488" s="12"/>
      <c r="AP4488" s="12"/>
      <c r="AQ4488" s="12"/>
      <c r="AR4488" s="12"/>
      <c r="AS4488" s="12"/>
      <c r="AT4488" s="12"/>
      <c r="AU4488" s="12"/>
      <c r="AV4488" s="12"/>
      <c r="AW4488" s="12"/>
      <c r="AX4488" s="12"/>
      <c r="AY4488" s="12"/>
      <c r="AZ4488" s="12"/>
      <c r="BA4488" s="12"/>
      <c r="BB4488" s="12"/>
      <c r="BC4488" s="12"/>
      <c r="BD4488" s="12"/>
      <c r="BE4488" s="12"/>
      <c r="BF4488" s="12"/>
      <c r="BG4488" s="12"/>
      <c r="BH4488" s="12"/>
      <c r="BI4488" s="12"/>
      <c r="BJ4488" s="12"/>
      <c r="BK4488" s="12"/>
      <c r="BL4488" s="12"/>
      <c r="BM4488" s="12"/>
      <c r="BN4488" s="12"/>
      <c r="BO4488" s="12"/>
      <c r="BP4488" s="12"/>
      <c r="BQ4488" s="12"/>
      <c r="BR4488" s="12"/>
      <c r="BS4488" s="12"/>
      <c r="BT4488" s="12"/>
      <c r="BU4488" s="12"/>
      <c r="BV4488" s="12"/>
      <c r="BW4488" s="12"/>
      <c r="BX4488" s="12"/>
      <c r="BY4488" s="12"/>
      <c r="BZ4488" s="12"/>
      <c r="CA4488" s="12"/>
      <c r="CB4488" s="12"/>
      <c r="CC4488" s="12"/>
      <c r="CD4488" s="12"/>
      <c r="CE4488" s="12"/>
      <c r="CF4488" s="12"/>
      <c r="CG4488" s="12"/>
      <c r="CH4488" s="12"/>
      <c r="CI4488" s="12"/>
      <c r="CJ4488" s="12"/>
      <c r="CK4488" s="12"/>
      <c r="CL4488" s="12"/>
      <c r="CM4488" s="12"/>
      <c r="CN4488" s="12"/>
      <c r="CO4488" s="12"/>
      <c r="CP4488" s="12"/>
      <c r="CQ4488" s="12"/>
      <c r="CR4488" s="12"/>
      <c r="CS4488" s="12"/>
      <c r="CT4488" s="12"/>
      <c r="CU4488" s="12"/>
      <c r="CV4488" s="12"/>
      <c r="CW4488" s="12"/>
      <c r="CX4488" s="12"/>
      <c r="CY4488" s="12"/>
      <c r="CZ4488" s="12"/>
      <c r="DA4488" s="12"/>
      <c r="DB4488" s="12"/>
      <c r="DC4488" s="12"/>
      <c r="DD4488" s="12"/>
      <c r="DE4488" s="12"/>
      <c r="DF4488" s="12"/>
      <c r="DG4488" s="12"/>
      <c r="DH4488" s="12"/>
      <c r="DI4488" s="12"/>
      <c r="DJ4488" s="12"/>
      <c r="DK4488" s="12"/>
      <c r="DL4488" s="12"/>
      <c r="DM4488" s="12"/>
      <c r="DN4488" s="12"/>
      <c r="DO4488" s="12"/>
      <c r="DP4488" s="12"/>
      <c r="DQ4488" s="12"/>
      <c r="DR4488" s="12"/>
      <c r="DS4488" s="12"/>
      <c r="DT4488" s="12"/>
      <c r="DU4488" s="12"/>
      <c r="DV4488" s="12"/>
    </row>
    <row r="4489" spans="1:126" s="14" customFormat="1" ht="90.75" thickBot="1" x14ac:dyDescent="0.3">
      <c r="A4489" s="12"/>
      <c r="B4489" s="13">
        <f t="shared" si="72"/>
        <v>4480</v>
      </c>
      <c r="C4489" s="9" t="s">
        <v>3814</v>
      </c>
      <c r="D4489" s="6">
        <v>8408</v>
      </c>
      <c r="E4489" s="6" t="s">
        <v>8706</v>
      </c>
      <c r="F4489" s="6" t="s">
        <v>9029</v>
      </c>
      <c r="G4489" s="6" t="s">
        <v>9030</v>
      </c>
      <c r="H4489" s="6" t="s">
        <v>334</v>
      </c>
      <c r="J4489" s="12"/>
      <c r="K4489" s="12"/>
      <c r="L4489" s="12"/>
      <c r="M4489" s="12"/>
      <c r="N4489" s="12"/>
      <c r="O4489" s="12"/>
      <c r="P4489" s="12"/>
      <c r="Q4489" s="12"/>
      <c r="R4489" s="12"/>
      <c r="S4489" s="12"/>
      <c r="T4489" s="12"/>
      <c r="U4489" s="12"/>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2"/>
      <c r="AY4489" s="12"/>
      <c r="AZ4489" s="12"/>
      <c r="BA4489" s="12"/>
      <c r="BB4489" s="12"/>
      <c r="BC4489" s="12"/>
      <c r="BD4489" s="12"/>
      <c r="BE4489" s="12"/>
      <c r="BF4489" s="12"/>
      <c r="BG4489" s="12"/>
      <c r="BH4489" s="12"/>
      <c r="BI4489" s="12"/>
      <c r="BJ4489" s="12"/>
      <c r="BK4489" s="12"/>
      <c r="BL4489" s="12"/>
      <c r="BM4489" s="12"/>
      <c r="BN4489" s="12"/>
      <c r="BO4489" s="12"/>
      <c r="BP4489" s="12"/>
      <c r="BQ4489" s="12"/>
      <c r="BR4489" s="12"/>
      <c r="BS4489" s="12"/>
      <c r="BT4489" s="12"/>
      <c r="BU4489" s="12"/>
      <c r="BV4489" s="12"/>
      <c r="BW4489" s="12"/>
      <c r="BX4489" s="12"/>
      <c r="BY4489" s="12"/>
      <c r="BZ4489" s="12"/>
      <c r="CA4489" s="12"/>
      <c r="CB4489" s="12"/>
      <c r="CC4489" s="12"/>
      <c r="CD4489" s="12"/>
      <c r="CE4489" s="12"/>
      <c r="CF4489" s="12"/>
      <c r="CG4489" s="12"/>
      <c r="CH4489" s="12"/>
      <c r="CI4489" s="12"/>
      <c r="CJ4489" s="12"/>
      <c r="CK4489" s="12"/>
      <c r="CL4489" s="12"/>
      <c r="CM4489" s="12"/>
      <c r="CN4489" s="12"/>
      <c r="CO4489" s="12"/>
      <c r="CP4489" s="12"/>
      <c r="CQ4489" s="12"/>
      <c r="CR4489" s="12"/>
      <c r="CS4489" s="12"/>
      <c r="CT4489" s="12"/>
      <c r="CU4489" s="12"/>
      <c r="CV4489" s="12"/>
      <c r="CW4489" s="12"/>
      <c r="CX4489" s="12"/>
      <c r="CY4489" s="12"/>
      <c r="CZ4489" s="12"/>
      <c r="DA4489" s="12"/>
      <c r="DB4489" s="12"/>
      <c r="DC4489" s="12"/>
      <c r="DD4489" s="12"/>
      <c r="DE4489" s="12"/>
      <c r="DF4489" s="12"/>
      <c r="DG4489" s="12"/>
      <c r="DH4489" s="12"/>
      <c r="DI4489" s="12"/>
      <c r="DJ4489" s="12"/>
      <c r="DK4489" s="12"/>
      <c r="DL4489" s="12"/>
      <c r="DM4489" s="12"/>
      <c r="DN4489" s="12"/>
      <c r="DO4489" s="12"/>
      <c r="DP4489" s="12"/>
      <c r="DQ4489" s="12"/>
      <c r="DR4489" s="12"/>
      <c r="DS4489" s="12"/>
      <c r="DT4489" s="12"/>
      <c r="DU4489" s="12"/>
      <c r="DV4489" s="12"/>
    </row>
    <row r="4490" spans="1:126" s="14" customFormat="1" ht="135.75" thickBot="1" x14ac:dyDescent="0.3">
      <c r="A4490" s="12"/>
      <c r="B4490" s="13">
        <f t="shared" ref="B4490:B4553" si="73">B4489+1</f>
        <v>4481</v>
      </c>
      <c r="C4490" s="9" t="s">
        <v>3814</v>
      </c>
      <c r="D4490" s="6">
        <v>8709</v>
      </c>
      <c r="E4490" s="6" t="s">
        <v>8717</v>
      </c>
      <c r="F4490" s="6" t="s">
        <v>9031</v>
      </c>
      <c r="G4490" s="6" t="s">
        <v>10874</v>
      </c>
      <c r="H4490" s="6" t="s">
        <v>334</v>
      </c>
      <c r="J4490" s="12"/>
      <c r="K4490" s="12"/>
      <c r="L4490" s="12"/>
      <c r="M4490" s="12"/>
      <c r="N4490" s="12"/>
      <c r="O4490" s="12"/>
      <c r="P4490" s="12"/>
      <c r="Q4490" s="12"/>
      <c r="R4490" s="12"/>
      <c r="S4490" s="12"/>
      <c r="T4490" s="12"/>
      <c r="U4490" s="12"/>
      <c r="V4490" s="12"/>
      <c r="W4490" s="12"/>
      <c r="X4490" s="12"/>
      <c r="Y4490" s="12"/>
      <c r="Z4490" s="12"/>
      <c r="AA4490" s="12"/>
      <c r="AB4490" s="12"/>
      <c r="AC4490" s="12"/>
      <c r="AD4490" s="12"/>
      <c r="AE4490" s="12"/>
      <c r="AF4490" s="12"/>
      <c r="AG4490" s="12"/>
      <c r="AH4490" s="12"/>
      <c r="AI4490" s="12"/>
      <c r="AJ4490" s="12"/>
      <c r="AK4490" s="12"/>
      <c r="AL4490" s="12"/>
      <c r="AM4490" s="12"/>
      <c r="AN4490" s="12"/>
      <c r="AO4490" s="12"/>
      <c r="AP4490" s="12"/>
      <c r="AQ4490" s="12"/>
      <c r="AR4490" s="12"/>
      <c r="AS4490" s="12"/>
      <c r="AT4490" s="12"/>
      <c r="AU4490" s="12"/>
      <c r="AV4490" s="12"/>
      <c r="AW4490" s="12"/>
      <c r="AX4490" s="12"/>
      <c r="AY4490" s="12"/>
      <c r="AZ4490" s="12"/>
      <c r="BA4490" s="12"/>
      <c r="BB4490" s="12"/>
      <c r="BC4490" s="12"/>
      <c r="BD4490" s="12"/>
      <c r="BE4490" s="12"/>
      <c r="BF4490" s="12"/>
      <c r="BG4490" s="12"/>
      <c r="BH4490" s="12"/>
      <c r="BI4490" s="12"/>
      <c r="BJ4490" s="12"/>
      <c r="BK4490" s="12"/>
      <c r="BL4490" s="12"/>
      <c r="BM4490" s="12"/>
      <c r="BN4490" s="12"/>
      <c r="BO4490" s="12"/>
      <c r="BP4490" s="12"/>
      <c r="BQ4490" s="12"/>
      <c r="BR4490" s="12"/>
      <c r="BS4490" s="12"/>
      <c r="BT4490" s="12"/>
      <c r="BU4490" s="12"/>
      <c r="BV4490" s="12"/>
      <c r="BW4490" s="12"/>
      <c r="BX4490" s="12"/>
      <c r="BY4490" s="12"/>
      <c r="BZ4490" s="12"/>
      <c r="CA4490" s="12"/>
      <c r="CB4490" s="12"/>
      <c r="CC4490" s="12"/>
      <c r="CD4490" s="12"/>
      <c r="CE4490" s="12"/>
      <c r="CF4490" s="12"/>
      <c r="CG4490" s="12"/>
      <c r="CH4490" s="12"/>
      <c r="CI4490" s="12"/>
      <c r="CJ4490" s="12"/>
      <c r="CK4490" s="12"/>
      <c r="CL4490" s="12"/>
      <c r="CM4490" s="12"/>
      <c r="CN4490" s="12"/>
      <c r="CO4490" s="12"/>
      <c r="CP4490" s="12"/>
      <c r="CQ4490" s="12"/>
      <c r="CR4490" s="12"/>
      <c r="CS4490" s="12"/>
      <c r="CT4490" s="12"/>
      <c r="CU4490" s="12"/>
      <c r="CV4490" s="12"/>
      <c r="CW4490" s="12"/>
      <c r="CX4490" s="12"/>
      <c r="CY4490" s="12"/>
      <c r="CZ4490" s="12"/>
      <c r="DA4490" s="12"/>
      <c r="DB4490" s="12"/>
      <c r="DC4490" s="12"/>
      <c r="DD4490" s="12"/>
      <c r="DE4490" s="12"/>
      <c r="DF4490" s="12"/>
      <c r="DG4490" s="12"/>
      <c r="DH4490" s="12"/>
      <c r="DI4490" s="12"/>
      <c r="DJ4490" s="12"/>
      <c r="DK4490" s="12"/>
      <c r="DL4490" s="12"/>
      <c r="DM4490" s="12"/>
      <c r="DN4490" s="12"/>
      <c r="DO4490" s="12"/>
      <c r="DP4490" s="12"/>
      <c r="DQ4490" s="12"/>
      <c r="DR4490" s="12"/>
      <c r="DS4490" s="12"/>
      <c r="DT4490" s="12"/>
      <c r="DU4490" s="12"/>
      <c r="DV4490" s="12"/>
    </row>
    <row r="4491" spans="1:126" s="14" customFormat="1" ht="135.75" thickBot="1" x14ac:dyDescent="0.3">
      <c r="A4491" s="12"/>
      <c r="B4491" s="13">
        <f t="shared" si="73"/>
        <v>4482</v>
      </c>
      <c r="C4491" s="9" t="s">
        <v>3814</v>
      </c>
      <c r="D4491" s="6">
        <v>8430</v>
      </c>
      <c r="E4491" s="6" t="s">
        <v>8723</v>
      </c>
      <c r="F4491" s="6" t="s">
        <v>9031</v>
      </c>
      <c r="G4491" s="6" t="s">
        <v>10874</v>
      </c>
      <c r="H4491" s="6" t="s">
        <v>334</v>
      </c>
      <c r="J4491" s="12"/>
      <c r="K4491" s="12"/>
      <c r="L4491" s="12"/>
      <c r="M4491" s="12"/>
      <c r="N4491" s="12"/>
      <c r="O4491" s="12"/>
      <c r="P4491" s="12"/>
      <c r="Q4491" s="12"/>
      <c r="R4491" s="12"/>
      <c r="S4491" s="12"/>
      <c r="T4491" s="12"/>
      <c r="U4491" s="12"/>
      <c r="V4491" s="12"/>
      <c r="W4491" s="12"/>
      <c r="X4491" s="12"/>
      <c r="Y4491" s="12"/>
      <c r="Z4491" s="12"/>
      <c r="AA4491" s="12"/>
      <c r="AB4491" s="12"/>
      <c r="AC4491" s="12"/>
      <c r="AD4491" s="12"/>
      <c r="AE4491" s="12"/>
      <c r="AF4491" s="12"/>
      <c r="AG4491" s="12"/>
      <c r="AH4491" s="12"/>
      <c r="AI4491" s="12"/>
      <c r="AJ4491" s="12"/>
      <c r="AK4491" s="12"/>
      <c r="AL4491" s="12"/>
      <c r="AM4491" s="12"/>
      <c r="AN4491" s="12"/>
      <c r="AO4491" s="12"/>
      <c r="AP4491" s="12"/>
      <c r="AQ4491" s="12"/>
      <c r="AR4491" s="12"/>
      <c r="AS4491" s="12"/>
      <c r="AT4491" s="12"/>
      <c r="AU4491" s="12"/>
      <c r="AV4491" s="12"/>
      <c r="AW4491" s="12"/>
      <c r="AX4491" s="12"/>
      <c r="AY4491" s="12"/>
      <c r="AZ4491" s="12"/>
      <c r="BA4491" s="12"/>
      <c r="BB4491" s="12"/>
      <c r="BC4491" s="12"/>
      <c r="BD4491" s="12"/>
      <c r="BE4491" s="12"/>
      <c r="BF4491" s="12"/>
      <c r="BG4491" s="12"/>
      <c r="BH4491" s="12"/>
      <c r="BI4491" s="12"/>
      <c r="BJ4491" s="12"/>
      <c r="BK4491" s="12"/>
      <c r="BL4491" s="12"/>
      <c r="BM4491" s="12"/>
      <c r="BN4491" s="12"/>
      <c r="BO4491" s="12"/>
      <c r="BP4491" s="12"/>
      <c r="BQ4491" s="12"/>
      <c r="BR4491" s="12"/>
      <c r="BS4491" s="12"/>
      <c r="BT4491" s="12"/>
      <c r="BU4491" s="12"/>
      <c r="BV4491" s="12"/>
      <c r="BW4491" s="12"/>
      <c r="BX4491" s="12"/>
      <c r="BY4491" s="12"/>
      <c r="BZ4491" s="12"/>
      <c r="CA4491" s="12"/>
      <c r="CB4491" s="12"/>
      <c r="CC4491" s="12"/>
      <c r="CD4491" s="12"/>
      <c r="CE4491" s="12"/>
      <c r="CF4491" s="12"/>
      <c r="CG4491" s="12"/>
      <c r="CH4491" s="12"/>
      <c r="CI4491" s="12"/>
      <c r="CJ4491" s="12"/>
      <c r="CK4491" s="12"/>
      <c r="CL4491" s="12"/>
      <c r="CM4491" s="12"/>
      <c r="CN4491" s="12"/>
      <c r="CO4491" s="12"/>
      <c r="CP4491" s="12"/>
      <c r="CQ4491" s="12"/>
      <c r="CR4491" s="12"/>
      <c r="CS4491" s="12"/>
      <c r="CT4491" s="12"/>
      <c r="CU4491" s="12"/>
      <c r="CV4491" s="12"/>
      <c r="CW4491" s="12"/>
      <c r="CX4491" s="12"/>
      <c r="CY4491" s="12"/>
      <c r="CZ4491" s="12"/>
      <c r="DA4491" s="12"/>
      <c r="DB4491" s="12"/>
      <c r="DC4491" s="12"/>
      <c r="DD4491" s="12"/>
      <c r="DE4491" s="12"/>
      <c r="DF4491" s="12"/>
      <c r="DG4491" s="12"/>
      <c r="DH4491" s="12"/>
      <c r="DI4491" s="12"/>
      <c r="DJ4491" s="12"/>
      <c r="DK4491" s="12"/>
      <c r="DL4491" s="12"/>
      <c r="DM4491" s="12"/>
      <c r="DN4491" s="12"/>
      <c r="DO4491" s="12"/>
      <c r="DP4491" s="12"/>
      <c r="DQ4491" s="12"/>
      <c r="DR4491" s="12"/>
      <c r="DS4491" s="12"/>
      <c r="DT4491" s="12"/>
      <c r="DU4491" s="12"/>
      <c r="DV4491" s="12"/>
    </row>
    <row r="4492" spans="1:126" s="14" customFormat="1" ht="135.75" thickBot="1" x14ac:dyDescent="0.3">
      <c r="A4492" s="12"/>
      <c r="B4492" s="13">
        <f t="shared" si="73"/>
        <v>4483</v>
      </c>
      <c r="C4492" s="9" t="s">
        <v>3814</v>
      </c>
      <c r="D4492" s="6">
        <v>8430</v>
      </c>
      <c r="E4492" s="6" t="s">
        <v>8724</v>
      </c>
      <c r="F4492" s="6" t="s">
        <v>9031</v>
      </c>
      <c r="G4492" s="6" t="s">
        <v>10874</v>
      </c>
      <c r="H4492" s="6" t="s">
        <v>334</v>
      </c>
      <c r="J4492" s="12"/>
      <c r="K4492" s="12"/>
      <c r="L4492" s="12"/>
      <c r="M4492" s="12"/>
      <c r="N4492" s="12"/>
      <c r="O4492" s="12"/>
      <c r="P4492" s="12"/>
      <c r="Q4492" s="12"/>
      <c r="R4492" s="12"/>
      <c r="S4492" s="12"/>
      <c r="T4492" s="12"/>
      <c r="U4492" s="12"/>
      <c r="V4492" s="12"/>
      <c r="W4492" s="12"/>
      <c r="X4492" s="12"/>
      <c r="Y4492" s="12"/>
      <c r="Z4492" s="12"/>
      <c r="AA4492" s="12"/>
      <c r="AB4492" s="12"/>
      <c r="AC4492" s="12"/>
      <c r="AD4492" s="12"/>
      <c r="AE4492" s="12"/>
      <c r="AF4492" s="12"/>
      <c r="AG4492" s="12"/>
      <c r="AH4492" s="12"/>
      <c r="AI4492" s="12"/>
      <c r="AJ4492" s="12"/>
      <c r="AK4492" s="12"/>
      <c r="AL4492" s="12"/>
      <c r="AM4492" s="12"/>
      <c r="AN4492" s="12"/>
      <c r="AO4492" s="12"/>
      <c r="AP4492" s="12"/>
      <c r="AQ4492" s="12"/>
      <c r="AR4492" s="12"/>
      <c r="AS4492" s="12"/>
      <c r="AT4492" s="12"/>
      <c r="AU4492" s="12"/>
      <c r="AV4492" s="12"/>
      <c r="AW4492" s="12"/>
      <c r="AX4492" s="12"/>
      <c r="AY4492" s="12"/>
      <c r="AZ4492" s="12"/>
      <c r="BA4492" s="12"/>
      <c r="BB4492" s="12"/>
      <c r="BC4492" s="12"/>
      <c r="BD4492" s="12"/>
      <c r="BE4492" s="12"/>
      <c r="BF4492" s="12"/>
      <c r="BG4492" s="12"/>
      <c r="BH4492" s="12"/>
      <c r="BI4492" s="12"/>
      <c r="BJ4492" s="12"/>
      <c r="BK4492" s="12"/>
      <c r="BL4492" s="12"/>
      <c r="BM4492" s="12"/>
      <c r="BN4492" s="12"/>
      <c r="BO4492" s="12"/>
      <c r="BP4492" s="12"/>
      <c r="BQ4492" s="12"/>
      <c r="BR4492" s="12"/>
      <c r="BS4492" s="12"/>
      <c r="BT4492" s="12"/>
      <c r="BU4492" s="12"/>
      <c r="BV4492" s="12"/>
      <c r="BW4492" s="12"/>
      <c r="BX4492" s="12"/>
      <c r="BY4492" s="12"/>
      <c r="BZ4492" s="12"/>
      <c r="CA4492" s="12"/>
      <c r="CB4492" s="12"/>
      <c r="CC4492" s="12"/>
      <c r="CD4492" s="12"/>
      <c r="CE4492" s="12"/>
      <c r="CF4492" s="12"/>
      <c r="CG4492" s="12"/>
      <c r="CH4492" s="12"/>
      <c r="CI4492" s="12"/>
      <c r="CJ4492" s="12"/>
      <c r="CK4492" s="12"/>
      <c r="CL4492" s="12"/>
      <c r="CM4492" s="12"/>
      <c r="CN4492" s="12"/>
      <c r="CO4492" s="12"/>
      <c r="CP4492" s="12"/>
      <c r="CQ4492" s="12"/>
      <c r="CR4492" s="12"/>
      <c r="CS4492" s="12"/>
      <c r="CT4492" s="12"/>
      <c r="CU4492" s="12"/>
      <c r="CV4492" s="12"/>
      <c r="CW4492" s="12"/>
      <c r="CX4492" s="12"/>
      <c r="CY4492" s="12"/>
      <c r="CZ4492" s="12"/>
      <c r="DA4492" s="12"/>
      <c r="DB4492" s="12"/>
      <c r="DC4492" s="12"/>
      <c r="DD4492" s="12"/>
      <c r="DE4492" s="12"/>
      <c r="DF4492" s="12"/>
      <c r="DG4492" s="12"/>
      <c r="DH4492" s="12"/>
      <c r="DI4492" s="12"/>
      <c r="DJ4492" s="12"/>
      <c r="DK4492" s="12"/>
      <c r="DL4492" s="12"/>
      <c r="DM4492" s="12"/>
      <c r="DN4492" s="12"/>
      <c r="DO4492" s="12"/>
      <c r="DP4492" s="12"/>
      <c r="DQ4492" s="12"/>
      <c r="DR4492" s="12"/>
      <c r="DS4492" s="12"/>
      <c r="DT4492" s="12"/>
      <c r="DU4492" s="12"/>
      <c r="DV4492" s="12"/>
    </row>
    <row r="4493" spans="1:126" s="14" customFormat="1" ht="105.75" thickBot="1" x14ac:dyDescent="0.3">
      <c r="A4493" s="12"/>
      <c r="B4493" s="13">
        <f t="shared" si="73"/>
        <v>4484</v>
      </c>
      <c r="C4493" s="9" t="s">
        <v>3814</v>
      </c>
      <c r="D4493" s="6">
        <v>8502</v>
      </c>
      <c r="E4493" s="6" t="s">
        <v>8725</v>
      </c>
      <c r="F4493" s="6" t="s">
        <v>9032</v>
      </c>
      <c r="G4493" s="6" t="s">
        <v>10875</v>
      </c>
      <c r="H4493" s="6" t="s">
        <v>334</v>
      </c>
      <c r="J4493" s="12"/>
      <c r="K4493" s="12"/>
      <c r="L4493" s="12"/>
      <c r="M4493" s="12"/>
      <c r="N4493" s="12"/>
      <c r="O4493" s="12"/>
      <c r="P4493" s="12"/>
      <c r="Q4493" s="12"/>
      <c r="R4493" s="12"/>
      <c r="S4493" s="12"/>
      <c r="T4493" s="12"/>
      <c r="U4493" s="12"/>
      <c r="V4493" s="12"/>
      <c r="W4493" s="12"/>
      <c r="X4493" s="12"/>
      <c r="Y4493" s="12"/>
      <c r="Z4493" s="12"/>
      <c r="AA4493" s="12"/>
      <c r="AB4493" s="12"/>
      <c r="AC4493" s="12"/>
      <c r="AD4493" s="12"/>
      <c r="AE4493" s="12"/>
      <c r="AF4493" s="12"/>
      <c r="AG4493" s="12"/>
      <c r="AH4493" s="12"/>
      <c r="AI4493" s="12"/>
      <c r="AJ4493" s="12"/>
      <c r="AK4493" s="12"/>
      <c r="AL4493" s="12"/>
      <c r="AM4493" s="12"/>
      <c r="AN4493" s="12"/>
      <c r="AO4493" s="12"/>
      <c r="AP4493" s="12"/>
      <c r="AQ4493" s="12"/>
      <c r="AR4493" s="12"/>
      <c r="AS4493" s="12"/>
      <c r="AT4493" s="12"/>
      <c r="AU4493" s="12"/>
      <c r="AV4493" s="12"/>
      <c r="AW4493" s="12"/>
      <c r="AX4493" s="12"/>
      <c r="AY4493" s="12"/>
      <c r="AZ4493" s="12"/>
      <c r="BA4493" s="12"/>
      <c r="BB4493" s="12"/>
      <c r="BC4493" s="12"/>
      <c r="BD4493" s="12"/>
      <c r="BE4493" s="12"/>
      <c r="BF4493" s="12"/>
      <c r="BG4493" s="12"/>
      <c r="BH4493" s="12"/>
      <c r="BI4493" s="12"/>
      <c r="BJ4493" s="12"/>
      <c r="BK4493" s="12"/>
      <c r="BL4493" s="12"/>
      <c r="BM4493" s="12"/>
      <c r="BN4493" s="12"/>
      <c r="BO4493" s="12"/>
      <c r="BP4493" s="12"/>
      <c r="BQ4493" s="12"/>
      <c r="BR4493" s="12"/>
      <c r="BS4493" s="12"/>
      <c r="BT4493" s="12"/>
      <c r="BU4493" s="12"/>
      <c r="BV4493" s="12"/>
      <c r="BW4493" s="12"/>
      <c r="BX4493" s="12"/>
      <c r="BY4493" s="12"/>
      <c r="BZ4493" s="12"/>
      <c r="CA4493" s="12"/>
      <c r="CB4493" s="12"/>
      <c r="CC4493" s="12"/>
      <c r="CD4493" s="12"/>
      <c r="CE4493" s="12"/>
      <c r="CF4493" s="12"/>
      <c r="CG4493" s="12"/>
      <c r="CH4493" s="12"/>
      <c r="CI4493" s="12"/>
      <c r="CJ4493" s="12"/>
      <c r="CK4493" s="12"/>
      <c r="CL4493" s="12"/>
      <c r="CM4493" s="12"/>
      <c r="CN4493" s="12"/>
      <c r="CO4493" s="12"/>
      <c r="CP4493" s="12"/>
      <c r="CQ4493" s="12"/>
      <c r="CR4493" s="12"/>
      <c r="CS4493" s="12"/>
      <c r="CT4493" s="12"/>
      <c r="CU4493" s="12"/>
      <c r="CV4493" s="12"/>
      <c r="CW4493" s="12"/>
      <c r="CX4493" s="12"/>
      <c r="CY4493" s="12"/>
      <c r="CZ4493" s="12"/>
      <c r="DA4493" s="12"/>
      <c r="DB4493" s="12"/>
      <c r="DC4493" s="12"/>
      <c r="DD4493" s="12"/>
      <c r="DE4493" s="12"/>
      <c r="DF4493" s="12"/>
      <c r="DG4493" s="12"/>
      <c r="DH4493" s="12"/>
      <c r="DI4493" s="12"/>
      <c r="DJ4493" s="12"/>
      <c r="DK4493" s="12"/>
      <c r="DL4493" s="12"/>
      <c r="DM4493" s="12"/>
      <c r="DN4493" s="12"/>
      <c r="DO4493" s="12"/>
      <c r="DP4493" s="12"/>
      <c r="DQ4493" s="12"/>
      <c r="DR4493" s="12"/>
      <c r="DS4493" s="12"/>
      <c r="DT4493" s="12"/>
      <c r="DU4493" s="12"/>
      <c r="DV4493" s="12"/>
    </row>
    <row r="4494" spans="1:126" s="14" customFormat="1" ht="105.75" thickBot="1" x14ac:dyDescent="0.3">
      <c r="A4494" s="12"/>
      <c r="B4494" s="13">
        <f t="shared" si="73"/>
        <v>4485</v>
      </c>
      <c r="C4494" s="9" t="s">
        <v>3814</v>
      </c>
      <c r="D4494" s="6">
        <v>8502</v>
      </c>
      <c r="E4494" s="6" t="s">
        <v>8726</v>
      </c>
      <c r="F4494" s="6" t="s">
        <v>9032</v>
      </c>
      <c r="G4494" s="6" t="s">
        <v>10875</v>
      </c>
      <c r="H4494" s="6" t="s">
        <v>334</v>
      </c>
      <c r="J4494" s="12"/>
      <c r="K4494" s="12"/>
      <c r="L4494" s="12"/>
      <c r="M4494" s="12"/>
      <c r="N4494" s="12"/>
      <c r="O4494" s="12"/>
      <c r="P4494" s="12"/>
      <c r="Q4494" s="12"/>
      <c r="R4494" s="12"/>
      <c r="S4494" s="12"/>
      <c r="T4494" s="12"/>
      <c r="U4494" s="12"/>
      <c r="V4494" s="12"/>
      <c r="W4494" s="12"/>
      <c r="X4494" s="12"/>
      <c r="Y4494" s="12"/>
      <c r="Z4494" s="12"/>
      <c r="AA4494" s="12"/>
      <c r="AB4494" s="12"/>
      <c r="AC4494" s="12"/>
      <c r="AD4494" s="12"/>
      <c r="AE4494" s="12"/>
      <c r="AF4494" s="12"/>
      <c r="AG4494" s="12"/>
      <c r="AH4494" s="12"/>
      <c r="AI4494" s="12"/>
      <c r="AJ4494" s="12"/>
      <c r="AK4494" s="12"/>
      <c r="AL4494" s="12"/>
      <c r="AM4494" s="12"/>
      <c r="AN4494" s="12"/>
      <c r="AO4494" s="12"/>
      <c r="AP4494" s="12"/>
      <c r="AQ4494" s="12"/>
      <c r="AR4494" s="12"/>
      <c r="AS4494" s="12"/>
      <c r="AT4494" s="12"/>
      <c r="AU4494" s="12"/>
      <c r="AV4494" s="12"/>
      <c r="AW4494" s="12"/>
      <c r="AX4494" s="12"/>
      <c r="AY4494" s="12"/>
      <c r="AZ4494" s="12"/>
      <c r="BA4494" s="12"/>
      <c r="BB4494" s="12"/>
      <c r="BC4494" s="12"/>
      <c r="BD4494" s="12"/>
      <c r="BE4494" s="12"/>
      <c r="BF4494" s="12"/>
      <c r="BG4494" s="12"/>
      <c r="BH4494" s="12"/>
      <c r="BI4494" s="12"/>
      <c r="BJ4494" s="12"/>
      <c r="BK4494" s="12"/>
      <c r="BL4494" s="12"/>
      <c r="BM4494" s="12"/>
      <c r="BN4494" s="12"/>
      <c r="BO4494" s="12"/>
      <c r="BP4494" s="12"/>
      <c r="BQ4494" s="12"/>
      <c r="BR4494" s="12"/>
      <c r="BS4494" s="12"/>
      <c r="BT4494" s="12"/>
      <c r="BU4494" s="12"/>
      <c r="BV4494" s="12"/>
      <c r="BW4494" s="12"/>
      <c r="BX4494" s="12"/>
      <c r="BY4494" s="12"/>
      <c r="BZ4494" s="12"/>
      <c r="CA4494" s="12"/>
      <c r="CB4494" s="12"/>
      <c r="CC4494" s="12"/>
      <c r="CD4494" s="12"/>
      <c r="CE4494" s="12"/>
      <c r="CF4494" s="12"/>
      <c r="CG4494" s="12"/>
      <c r="CH4494" s="12"/>
      <c r="CI4494" s="12"/>
      <c r="CJ4494" s="12"/>
      <c r="CK4494" s="12"/>
      <c r="CL4494" s="12"/>
      <c r="CM4494" s="12"/>
      <c r="CN4494" s="12"/>
      <c r="CO4494" s="12"/>
      <c r="CP4494" s="12"/>
      <c r="CQ4494" s="12"/>
      <c r="CR4494" s="12"/>
      <c r="CS4494" s="12"/>
      <c r="CT4494" s="12"/>
      <c r="CU4494" s="12"/>
      <c r="CV4494" s="12"/>
      <c r="CW4494" s="12"/>
      <c r="CX4494" s="12"/>
      <c r="CY4494" s="12"/>
      <c r="CZ4494" s="12"/>
      <c r="DA4494" s="12"/>
      <c r="DB4494" s="12"/>
      <c r="DC4494" s="12"/>
      <c r="DD4494" s="12"/>
      <c r="DE4494" s="12"/>
      <c r="DF4494" s="12"/>
      <c r="DG4494" s="12"/>
      <c r="DH4494" s="12"/>
      <c r="DI4494" s="12"/>
      <c r="DJ4494" s="12"/>
      <c r="DK4494" s="12"/>
      <c r="DL4494" s="12"/>
      <c r="DM4494" s="12"/>
      <c r="DN4494" s="12"/>
      <c r="DO4494" s="12"/>
      <c r="DP4494" s="12"/>
      <c r="DQ4494" s="12"/>
      <c r="DR4494" s="12"/>
      <c r="DS4494" s="12"/>
      <c r="DT4494" s="12"/>
      <c r="DU4494" s="12"/>
      <c r="DV4494" s="12"/>
    </row>
    <row r="4495" spans="1:126" s="14" customFormat="1" ht="105.75" thickBot="1" x14ac:dyDescent="0.3">
      <c r="A4495" s="12"/>
      <c r="B4495" s="13">
        <f t="shared" si="73"/>
        <v>4486</v>
      </c>
      <c r="C4495" s="9" t="s">
        <v>3814</v>
      </c>
      <c r="D4495" s="6">
        <v>8502</v>
      </c>
      <c r="E4495" s="6" t="s">
        <v>8727</v>
      </c>
      <c r="F4495" s="6" t="s">
        <v>9032</v>
      </c>
      <c r="G4495" s="6" t="s">
        <v>10875</v>
      </c>
      <c r="H4495" s="6" t="s">
        <v>334</v>
      </c>
      <c r="J4495" s="12"/>
      <c r="K4495" s="12"/>
      <c r="L4495" s="12"/>
      <c r="M4495" s="12"/>
      <c r="N4495" s="12"/>
      <c r="O4495" s="12"/>
      <c r="P4495" s="12"/>
      <c r="Q4495" s="12"/>
      <c r="R4495" s="12"/>
      <c r="S4495" s="12"/>
      <c r="T4495" s="12"/>
      <c r="U4495" s="12"/>
      <c r="V4495" s="12"/>
      <c r="W4495" s="12"/>
      <c r="X4495" s="12"/>
      <c r="Y4495" s="12"/>
      <c r="Z4495" s="12"/>
      <c r="AA4495" s="12"/>
      <c r="AB4495" s="12"/>
      <c r="AC4495" s="12"/>
      <c r="AD4495" s="12"/>
      <c r="AE4495" s="12"/>
      <c r="AF4495" s="12"/>
      <c r="AG4495" s="12"/>
      <c r="AH4495" s="12"/>
      <c r="AI4495" s="12"/>
      <c r="AJ4495" s="12"/>
      <c r="AK4495" s="12"/>
      <c r="AL4495" s="12"/>
      <c r="AM4495" s="12"/>
      <c r="AN4495" s="12"/>
      <c r="AO4495" s="12"/>
      <c r="AP4495" s="12"/>
      <c r="AQ4495" s="12"/>
      <c r="AR4495" s="12"/>
      <c r="AS4495" s="12"/>
      <c r="AT4495" s="12"/>
      <c r="AU4495" s="12"/>
      <c r="AV4495" s="12"/>
      <c r="AW4495" s="12"/>
      <c r="AX4495" s="12"/>
      <c r="AY4495" s="12"/>
      <c r="AZ4495" s="12"/>
      <c r="BA4495" s="12"/>
      <c r="BB4495" s="12"/>
      <c r="BC4495" s="12"/>
      <c r="BD4495" s="12"/>
      <c r="BE4495" s="12"/>
      <c r="BF4495" s="12"/>
      <c r="BG4495" s="12"/>
      <c r="BH4495" s="12"/>
      <c r="BI4495" s="12"/>
      <c r="BJ4495" s="12"/>
      <c r="BK4495" s="12"/>
      <c r="BL4495" s="12"/>
      <c r="BM4495" s="12"/>
      <c r="BN4495" s="12"/>
      <c r="BO4495" s="12"/>
      <c r="BP4495" s="12"/>
      <c r="BQ4495" s="12"/>
      <c r="BR4495" s="12"/>
      <c r="BS4495" s="12"/>
      <c r="BT4495" s="12"/>
      <c r="BU4495" s="12"/>
      <c r="BV4495" s="12"/>
      <c r="BW4495" s="12"/>
      <c r="BX4495" s="12"/>
      <c r="BY4495" s="12"/>
      <c r="BZ4495" s="12"/>
      <c r="CA4495" s="12"/>
      <c r="CB4495" s="12"/>
      <c r="CC4495" s="12"/>
      <c r="CD4495" s="12"/>
      <c r="CE4495" s="12"/>
      <c r="CF4495" s="12"/>
      <c r="CG4495" s="12"/>
      <c r="CH4495" s="12"/>
      <c r="CI4495" s="12"/>
      <c r="CJ4495" s="12"/>
      <c r="CK4495" s="12"/>
      <c r="CL4495" s="12"/>
      <c r="CM4495" s="12"/>
      <c r="CN4495" s="12"/>
      <c r="CO4495" s="12"/>
      <c r="CP4495" s="12"/>
      <c r="CQ4495" s="12"/>
      <c r="CR4495" s="12"/>
      <c r="CS4495" s="12"/>
      <c r="CT4495" s="12"/>
      <c r="CU4495" s="12"/>
      <c r="CV4495" s="12"/>
      <c r="CW4495" s="12"/>
      <c r="CX4495" s="12"/>
      <c r="CY4495" s="12"/>
      <c r="CZ4495" s="12"/>
      <c r="DA4495" s="12"/>
      <c r="DB4495" s="12"/>
      <c r="DC4495" s="12"/>
      <c r="DD4495" s="12"/>
      <c r="DE4495" s="12"/>
      <c r="DF4495" s="12"/>
      <c r="DG4495" s="12"/>
      <c r="DH4495" s="12"/>
      <c r="DI4495" s="12"/>
      <c r="DJ4495" s="12"/>
      <c r="DK4495" s="12"/>
      <c r="DL4495" s="12"/>
      <c r="DM4495" s="12"/>
      <c r="DN4495" s="12"/>
      <c r="DO4495" s="12"/>
      <c r="DP4495" s="12"/>
      <c r="DQ4495" s="12"/>
      <c r="DR4495" s="12"/>
      <c r="DS4495" s="12"/>
      <c r="DT4495" s="12"/>
      <c r="DU4495" s="12"/>
      <c r="DV4495" s="12"/>
    </row>
    <row r="4496" spans="1:126" s="14" customFormat="1" ht="105.75" thickBot="1" x14ac:dyDescent="0.3">
      <c r="A4496" s="12"/>
      <c r="B4496" s="13">
        <f t="shared" si="73"/>
        <v>4487</v>
      </c>
      <c r="C4496" s="9" t="s">
        <v>3814</v>
      </c>
      <c r="D4496" s="6">
        <v>8504</v>
      </c>
      <c r="E4496" s="6" t="s">
        <v>8728</v>
      </c>
      <c r="F4496" s="6" t="s">
        <v>9032</v>
      </c>
      <c r="G4496" s="6" t="s">
        <v>10875</v>
      </c>
      <c r="H4496" s="6" t="s">
        <v>334</v>
      </c>
      <c r="J4496" s="12"/>
      <c r="K4496" s="12"/>
      <c r="L4496" s="12"/>
      <c r="M4496" s="12"/>
      <c r="N4496" s="12"/>
      <c r="O4496" s="12"/>
      <c r="P4496" s="12"/>
      <c r="Q4496" s="12"/>
      <c r="R4496" s="12"/>
      <c r="S4496" s="12"/>
      <c r="T4496" s="12"/>
      <c r="U4496" s="12"/>
      <c r="V4496" s="12"/>
      <c r="W4496" s="12"/>
      <c r="X4496" s="12"/>
      <c r="Y4496" s="12"/>
      <c r="Z4496" s="12"/>
      <c r="AA4496" s="12"/>
      <c r="AB4496" s="12"/>
      <c r="AC4496" s="12"/>
      <c r="AD4496" s="12"/>
      <c r="AE4496" s="12"/>
      <c r="AF4496" s="12"/>
      <c r="AG4496" s="12"/>
      <c r="AH4496" s="12"/>
      <c r="AI4496" s="12"/>
      <c r="AJ4496" s="12"/>
      <c r="AK4496" s="12"/>
      <c r="AL4496" s="12"/>
      <c r="AM4496" s="12"/>
      <c r="AN4496" s="12"/>
      <c r="AO4496" s="12"/>
      <c r="AP4496" s="12"/>
      <c r="AQ4496" s="12"/>
      <c r="AR4496" s="12"/>
      <c r="AS4496" s="12"/>
      <c r="AT4496" s="12"/>
      <c r="AU4496" s="12"/>
      <c r="AV4496" s="12"/>
      <c r="AW4496" s="12"/>
      <c r="AX4496" s="12"/>
      <c r="AY4496" s="12"/>
      <c r="AZ4496" s="12"/>
      <c r="BA4496" s="12"/>
      <c r="BB4496" s="12"/>
      <c r="BC4496" s="12"/>
      <c r="BD4496" s="12"/>
      <c r="BE4496" s="12"/>
      <c r="BF4496" s="12"/>
      <c r="BG4496" s="12"/>
      <c r="BH4496" s="12"/>
      <c r="BI4496" s="12"/>
      <c r="BJ4496" s="12"/>
      <c r="BK4496" s="12"/>
      <c r="BL4496" s="12"/>
      <c r="BM4496" s="12"/>
      <c r="BN4496" s="12"/>
      <c r="BO4496" s="12"/>
      <c r="BP4496" s="12"/>
      <c r="BQ4496" s="12"/>
      <c r="BR4496" s="12"/>
      <c r="BS4496" s="12"/>
      <c r="BT4496" s="12"/>
      <c r="BU4496" s="12"/>
      <c r="BV4496" s="12"/>
      <c r="BW4496" s="12"/>
      <c r="BX4496" s="12"/>
      <c r="BY4496" s="12"/>
      <c r="BZ4496" s="12"/>
      <c r="CA4496" s="12"/>
      <c r="CB4496" s="12"/>
      <c r="CC4496" s="12"/>
      <c r="CD4496" s="12"/>
      <c r="CE4496" s="12"/>
      <c r="CF4496" s="12"/>
      <c r="CG4496" s="12"/>
      <c r="CH4496" s="12"/>
      <c r="CI4496" s="12"/>
      <c r="CJ4496" s="12"/>
      <c r="CK4496" s="12"/>
      <c r="CL4496" s="12"/>
      <c r="CM4496" s="12"/>
      <c r="CN4496" s="12"/>
      <c r="CO4496" s="12"/>
      <c r="CP4496" s="12"/>
      <c r="CQ4496" s="12"/>
      <c r="CR4496" s="12"/>
      <c r="CS4496" s="12"/>
      <c r="CT4496" s="12"/>
      <c r="CU4496" s="12"/>
      <c r="CV4496" s="12"/>
      <c r="CW4496" s="12"/>
      <c r="CX4496" s="12"/>
      <c r="CY4496" s="12"/>
      <c r="CZ4496" s="12"/>
      <c r="DA4496" s="12"/>
      <c r="DB4496" s="12"/>
      <c r="DC4496" s="12"/>
      <c r="DD4496" s="12"/>
      <c r="DE4496" s="12"/>
      <c r="DF4496" s="12"/>
      <c r="DG4496" s="12"/>
      <c r="DH4496" s="12"/>
      <c r="DI4496" s="12"/>
      <c r="DJ4496" s="12"/>
      <c r="DK4496" s="12"/>
      <c r="DL4496" s="12"/>
      <c r="DM4496" s="12"/>
      <c r="DN4496" s="12"/>
      <c r="DO4496" s="12"/>
      <c r="DP4496" s="12"/>
      <c r="DQ4496" s="12"/>
      <c r="DR4496" s="12"/>
      <c r="DS4496" s="12"/>
      <c r="DT4496" s="12"/>
      <c r="DU4496" s="12"/>
      <c r="DV4496" s="12"/>
    </row>
    <row r="4497" spans="1:126" s="14" customFormat="1" ht="105.75" thickBot="1" x14ac:dyDescent="0.3">
      <c r="A4497" s="12"/>
      <c r="B4497" s="13">
        <f t="shared" si="73"/>
        <v>4488</v>
      </c>
      <c r="C4497" s="9" t="s">
        <v>3814</v>
      </c>
      <c r="D4497" s="6">
        <v>8502</v>
      </c>
      <c r="E4497" s="6" t="s">
        <v>8732</v>
      </c>
      <c r="F4497" s="6" t="s">
        <v>9032</v>
      </c>
      <c r="G4497" s="6" t="s">
        <v>10875</v>
      </c>
      <c r="H4497" s="6" t="s">
        <v>334</v>
      </c>
      <c r="J4497" s="12"/>
      <c r="K4497" s="12"/>
      <c r="L4497" s="12"/>
      <c r="M4497" s="12"/>
      <c r="N4497" s="12"/>
      <c r="O4497" s="12"/>
      <c r="P4497" s="12"/>
      <c r="Q4497" s="12"/>
      <c r="R4497" s="12"/>
      <c r="S4497" s="12"/>
      <c r="T4497" s="12"/>
      <c r="U4497" s="12"/>
      <c r="V4497" s="12"/>
      <c r="W4497" s="12"/>
      <c r="X4497" s="12"/>
      <c r="Y4497" s="12"/>
      <c r="Z4497" s="12"/>
      <c r="AA4497" s="12"/>
      <c r="AB4497" s="12"/>
      <c r="AC4497" s="12"/>
      <c r="AD4497" s="12"/>
      <c r="AE4497" s="12"/>
      <c r="AF4497" s="12"/>
      <c r="AG4497" s="12"/>
      <c r="AH4497" s="12"/>
      <c r="AI4497" s="12"/>
      <c r="AJ4497" s="12"/>
      <c r="AK4497" s="12"/>
      <c r="AL4497" s="12"/>
      <c r="AM4497" s="12"/>
      <c r="AN4497" s="12"/>
      <c r="AO4497" s="12"/>
      <c r="AP4497" s="12"/>
      <c r="AQ4497" s="12"/>
      <c r="AR4497" s="12"/>
      <c r="AS4497" s="12"/>
      <c r="AT4497" s="12"/>
      <c r="AU4497" s="12"/>
      <c r="AV4497" s="12"/>
      <c r="AW4497" s="12"/>
      <c r="AX4497" s="12"/>
      <c r="AY4497" s="12"/>
      <c r="AZ4497" s="12"/>
      <c r="BA4497" s="12"/>
      <c r="BB4497" s="12"/>
      <c r="BC4497" s="12"/>
      <c r="BD4497" s="12"/>
      <c r="BE4497" s="12"/>
      <c r="BF4497" s="12"/>
      <c r="BG4497" s="12"/>
      <c r="BH4497" s="12"/>
      <c r="BI4497" s="12"/>
      <c r="BJ4497" s="12"/>
      <c r="BK4497" s="12"/>
      <c r="BL4497" s="12"/>
      <c r="BM4497" s="12"/>
      <c r="BN4497" s="12"/>
      <c r="BO4497" s="12"/>
      <c r="BP4497" s="12"/>
      <c r="BQ4497" s="12"/>
      <c r="BR4497" s="12"/>
      <c r="BS4497" s="12"/>
      <c r="BT4497" s="12"/>
      <c r="BU4497" s="12"/>
      <c r="BV4497" s="12"/>
      <c r="BW4497" s="12"/>
      <c r="BX4497" s="12"/>
      <c r="BY4497" s="12"/>
      <c r="BZ4497" s="12"/>
      <c r="CA4497" s="12"/>
      <c r="CB4497" s="12"/>
      <c r="CC4497" s="12"/>
      <c r="CD4497" s="12"/>
      <c r="CE4497" s="12"/>
      <c r="CF4497" s="12"/>
      <c r="CG4497" s="12"/>
      <c r="CH4497" s="12"/>
      <c r="CI4497" s="12"/>
      <c r="CJ4497" s="12"/>
      <c r="CK4497" s="12"/>
      <c r="CL4497" s="12"/>
      <c r="CM4497" s="12"/>
      <c r="CN4497" s="12"/>
      <c r="CO4497" s="12"/>
      <c r="CP4497" s="12"/>
      <c r="CQ4497" s="12"/>
      <c r="CR4497" s="12"/>
      <c r="CS4497" s="12"/>
      <c r="CT4497" s="12"/>
      <c r="CU4497" s="12"/>
      <c r="CV4497" s="12"/>
      <c r="CW4497" s="12"/>
      <c r="CX4497" s="12"/>
      <c r="CY4497" s="12"/>
      <c r="CZ4497" s="12"/>
      <c r="DA4497" s="12"/>
      <c r="DB4497" s="12"/>
      <c r="DC4497" s="12"/>
      <c r="DD4497" s="12"/>
      <c r="DE4497" s="12"/>
      <c r="DF4497" s="12"/>
      <c r="DG4497" s="12"/>
      <c r="DH4497" s="12"/>
      <c r="DI4497" s="12"/>
      <c r="DJ4497" s="12"/>
      <c r="DK4497" s="12"/>
      <c r="DL4497" s="12"/>
      <c r="DM4497" s="12"/>
      <c r="DN4497" s="12"/>
      <c r="DO4497" s="12"/>
      <c r="DP4497" s="12"/>
      <c r="DQ4497" s="12"/>
      <c r="DR4497" s="12"/>
      <c r="DS4497" s="12"/>
      <c r="DT4497" s="12"/>
      <c r="DU4497" s="12"/>
      <c r="DV4497" s="12"/>
    </row>
    <row r="4498" spans="1:126" s="14" customFormat="1" ht="105.75" thickBot="1" x14ac:dyDescent="0.3">
      <c r="A4498" s="12"/>
      <c r="B4498" s="13">
        <f t="shared" si="73"/>
        <v>4489</v>
      </c>
      <c r="C4498" s="9" t="s">
        <v>3814</v>
      </c>
      <c r="D4498" s="6">
        <v>8704</v>
      </c>
      <c r="E4498" s="6" t="s">
        <v>9033</v>
      </c>
      <c r="F4498" s="6" t="s">
        <v>9034</v>
      </c>
      <c r="G4498" s="6" t="s">
        <v>10876</v>
      </c>
      <c r="H4498" s="6" t="s">
        <v>334</v>
      </c>
      <c r="J4498" s="12"/>
      <c r="K4498" s="12"/>
      <c r="L4498" s="12"/>
      <c r="M4498" s="12"/>
      <c r="N4498" s="12"/>
      <c r="O4498" s="12"/>
      <c r="P4498" s="12"/>
      <c r="Q4498" s="12"/>
      <c r="R4498" s="12"/>
      <c r="S4498" s="12"/>
      <c r="T4498" s="12"/>
      <c r="U4498" s="12"/>
      <c r="V4498" s="12"/>
      <c r="W4498" s="12"/>
      <c r="X4498" s="12"/>
      <c r="Y4498" s="12"/>
      <c r="Z4498" s="12"/>
      <c r="AA4498" s="12"/>
      <c r="AB4498" s="12"/>
      <c r="AC4498" s="12"/>
      <c r="AD4498" s="12"/>
      <c r="AE4498" s="12"/>
      <c r="AF4498" s="12"/>
      <c r="AG4498" s="12"/>
      <c r="AH4498" s="12"/>
      <c r="AI4498" s="12"/>
      <c r="AJ4498" s="12"/>
      <c r="AK4498" s="12"/>
      <c r="AL4498" s="12"/>
      <c r="AM4498" s="12"/>
      <c r="AN4498" s="12"/>
      <c r="AO4498" s="12"/>
      <c r="AP4498" s="12"/>
      <c r="AQ4498" s="12"/>
      <c r="AR4498" s="12"/>
      <c r="AS4498" s="12"/>
      <c r="AT4498" s="12"/>
      <c r="AU4498" s="12"/>
      <c r="AV4498" s="12"/>
      <c r="AW4498" s="12"/>
      <c r="AX4498" s="12"/>
      <c r="AY4498" s="12"/>
      <c r="AZ4498" s="12"/>
      <c r="BA4498" s="12"/>
      <c r="BB4498" s="12"/>
      <c r="BC4498" s="12"/>
      <c r="BD4498" s="12"/>
      <c r="BE4498" s="12"/>
      <c r="BF4498" s="12"/>
      <c r="BG4498" s="12"/>
      <c r="BH4498" s="12"/>
      <c r="BI4498" s="12"/>
      <c r="BJ4498" s="12"/>
      <c r="BK4498" s="12"/>
      <c r="BL4498" s="12"/>
      <c r="BM4498" s="12"/>
      <c r="BN4498" s="12"/>
      <c r="BO4498" s="12"/>
      <c r="BP4498" s="12"/>
      <c r="BQ4498" s="12"/>
      <c r="BR4498" s="12"/>
      <c r="BS4498" s="12"/>
      <c r="BT4498" s="12"/>
      <c r="BU4498" s="12"/>
      <c r="BV4498" s="12"/>
      <c r="BW4498" s="12"/>
      <c r="BX4498" s="12"/>
      <c r="BY4498" s="12"/>
      <c r="BZ4498" s="12"/>
      <c r="CA4498" s="12"/>
      <c r="CB4498" s="12"/>
      <c r="CC4498" s="12"/>
      <c r="CD4498" s="12"/>
      <c r="CE4498" s="12"/>
      <c r="CF4498" s="12"/>
      <c r="CG4498" s="12"/>
      <c r="CH4498" s="12"/>
      <c r="CI4498" s="12"/>
      <c r="CJ4498" s="12"/>
      <c r="CK4498" s="12"/>
      <c r="CL4498" s="12"/>
      <c r="CM4498" s="12"/>
      <c r="CN4498" s="12"/>
      <c r="CO4498" s="12"/>
      <c r="CP4498" s="12"/>
      <c r="CQ4498" s="12"/>
      <c r="CR4498" s="12"/>
      <c r="CS4498" s="12"/>
      <c r="CT4498" s="12"/>
      <c r="CU4498" s="12"/>
      <c r="CV4498" s="12"/>
      <c r="CW4498" s="12"/>
      <c r="CX4498" s="12"/>
      <c r="CY4498" s="12"/>
      <c r="CZ4498" s="12"/>
      <c r="DA4498" s="12"/>
      <c r="DB4498" s="12"/>
      <c r="DC4498" s="12"/>
      <c r="DD4498" s="12"/>
      <c r="DE4498" s="12"/>
      <c r="DF4498" s="12"/>
      <c r="DG4498" s="12"/>
      <c r="DH4498" s="12"/>
      <c r="DI4498" s="12"/>
      <c r="DJ4498" s="12"/>
      <c r="DK4498" s="12"/>
      <c r="DL4498" s="12"/>
      <c r="DM4498" s="12"/>
      <c r="DN4498" s="12"/>
      <c r="DO4498" s="12"/>
      <c r="DP4498" s="12"/>
      <c r="DQ4498" s="12"/>
      <c r="DR4498" s="12"/>
      <c r="DS4498" s="12"/>
      <c r="DT4498" s="12"/>
      <c r="DU4498" s="12"/>
      <c r="DV4498" s="12"/>
    </row>
    <row r="4499" spans="1:126" s="14" customFormat="1" ht="105.75" thickBot="1" x14ac:dyDescent="0.3">
      <c r="A4499" s="12"/>
      <c r="B4499" s="13">
        <f t="shared" si="73"/>
        <v>4490</v>
      </c>
      <c r="C4499" s="9" t="s">
        <v>3814</v>
      </c>
      <c r="D4499" s="6">
        <v>8705</v>
      </c>
      <c r="E4499" s="6" t="s">
        <v>8734</v>
      </c>
      <c r="F4499" s="6" t="s">
        <v>9034</v>
      </c>
      <c r="G4499" s="6" t="s">
        <v>10876</v>
      </c>
      <c r="H4499" s="6" t="s">
        <v>334</v>
      </c>
      <c r="J4499" s="12"/>
      <c r="K4499" s="12"/>
      <c r="L4499" s="12"/>
      <c r="M4499" s="12"/>
      <c r="N4499" s="12"/>
      <c r="O4499" s="12"/>
      <c r="P4499" s="12"/>
      <c r="Q4499" s="12"/>
      <c r="R4499" s="12"/>
      <c r="S4499" s="12"/>
      <c r="T4499" s="12"/>
      <c r="U4499" s="12"/>
      <c r="V4499" s="12"/>
      <c r="W4499" s="12"/>
      <c r="X4499" s="12"/>
      <c r="Y4499" s="12"/>
      <c r="Z4499" s="12"/>
      <c r="AA4499" s="12"/>
      <c r="AB4499" s="12"/>
      <c r="AC4499" s="12"/>
      <c r="AD4499" s="12"/>
      <c r="AE4499" s="12"/>
      <c r="AF4499" s="12"/>
      <c r="AG4499" s="12"/>
      <c r="AH4499" s="12"/>
      <c r="AI4499" s="12"/>
      <c r="AJ4499" s="12"/>
      <c r="AK4499" s="12"/>
      <c r="AL4499" s="12"/>
      <c r="AM4499" s="12"/>
      <c r="AN4499" s="12"/>
      <c r="AO4499" s="12"/>
      <c r="AP4499" s="12"/>
      <c r="AQ4499" s="12"/>
      <c r="AR4499" s="12"/>
      <c r="AS4499" s="12"/>
      <c r="AT4499" s="12"/>
      <c r="AU4499" s="12"/>
      <c r="AV4499" s="12"/>
      <c r="AW4499" s="12"/>
      <c r="AX4499" s="12"/>
      <c r="AY4499" s="12"/>
      <c r="AZ4499" s="12"/>
      <c r="BA4499" s="12"/>
      <c r="BB4499" s="12"/>
      <c r="BC4499" s="12"/>
      <c r="BD4499" s="12"/>
      <c r="BE4499" s="12"/>
      <c r="BF4499" s="12"/>
      <c r="BG4499" s="12"/>
      <c r="BH4499" s="12"/>
      <c r="BI4499" s="12"/>
      <c r="BJ4499" s="12"/>
      <c r="BK4499" s="12"/>
      <c r="BL4499" s="12"/>
      <c r="BM4499" s="12"/>
      <c r="BN4499" s="12"/>
      <c r="BO4499" s="12"/>
      <c r="BP4499" s="12"/>
      <c r="BQ4499" s="12"/>
      <c r="BR4499" s="12"/>
      <c r="BS4499" s="12"/>
      <c r="BT4499" s="12"/>
      <c r="BU4499" s="12"/>
      <c r="BV4499" s="12"/>
      <c r="BW4499" s="12"/>
      <c r="BX4499" s="12"/>
      <c r="BY4499" s="12"/>
      <c r="BZ4499" s="12"/>
      <c r="CA4499" s="12"/>
      <c r="CB4499" s="12"/>
      <c r="CC4499" s="12"/>
      <c r="CD4499" s="12"/>
      <c r="CE4499" s="12"/>
      <c r="CF4499" s="12"/>
      <c r="CG4499" s="12"/>
      <c r="CH4499" s="12"/>
      <c r="CI4499" s="12"/>
      <c r="CJ4499" s="12"/>
      <c r="CK4499" s="12"/>
      <c r="CL4499" s="12"/>
      <c r="CM4499" s="12"/>
      <c r="CN4499" s="12"/>
      <c r="CO4499" s="12"/>
      <c r="CP4499" s="12"/>
      <c r="CQ4499" s="12"/>
      <c r="CR4499" s="12"/>
      <c r="CS4499" s="12"/>
      <c r="CT4499" s="12"/>
      <c r="CU4499" s="12"/>
      <c r="CV4499" s="12"/>
      <c r="CW4499" s="12"/>
      <c r="CX4499" s="12"/>
      <c r="CY4499" s="12"/>
      <c r="CZ4499" s="12"/>
      <c r="DA4499" s="12"/>
      <c r="DB4499" s="12"/>
      <c r="DC4499" s="12"/>
      <c r="DD4499" s="12"/>
      <c r="DE4499" s="12"/>
      <c r="DF4499" s="12"/>
      <c r="DG4499" s="12"/>
      <c r="DH4499" s="12"/>
      <c r="DI4499" s="12"/>
      <c r="DJ4499" s="12"/>
      <c r="DK4499" s="12"/>
      <c r="DL4499" s="12"/>
      <c r="DM4499" s="12"/>
      <c r="DN4499" s="12"/>
      <c r="DO4499" s="12"/>
      <c r="DP4499" s="12"/>
      <c r="DQ4499" s="12"/>
      <c r="DR4499" s="12"/>
      <c r="DS4499" s="12"/>
      <c r="DT4499" s="12"/>
      <c r="DU4499" s="12"/>
      <c r="DV4499" s="12"/>
    </row>
    <row r="4500" spans="1:126" s="14" customFormat="1" ht="105.75" thickBot="1" x14ac:dyDescent="0.3">
      <c r="A4500" s="12"/>
      <c r="B4500" s="13">
        <f t="shared" si="73"/>
        <v>4491</v>
      </c>
      <c r="C4500" s="9" t="s">
        <v>3814</v>
      </c>
      <c r="D4500" s="6">
        <v>8430</v>
      </c>
      <c r="E4500" s="6" t="s">
        <v>8735</v>
      </c>
      <c r="F4500" s="6" t="s">
        <v>9034</v>
      </c>
      <c r="G4500" s="6" t="s">
        <v>10876</v>
      </c>
      <c r="H4500" s="6" t="s">
        <v>334</v>
      </c>
      <c r="J4500" s="12"/>
      <c r="K4500" s="12"/>
      <c r="L4500" s="12"/>
      <c r="M4500" s="12"/>
      <c r="N4500" s="12"/>
      <c r="O4500" s="12"/>
      <c r="P4500" s="12"/>
      <c r="Q4500" s="12"/>
      <c r="R4500" s="12"/>
      <c r="S4500" s="12"/>
      <c r="T4500" s="12"/>
      <c r="U4500" s="12"/>
      <c r="V4500" s="12"/>
      <c r="W4500" s="12"/>
      <c r="X4500" s="12"/>
      <c r="Y4500" s="12"/>
      <c r="Z4500" s="12"/>
      <c r="AA4500" s="12"/>
      <c r="AB4500" s="12"/>
      <c r="AC4500" s="12"/>
      <c r="AD4500" s="12"/>
      <c r="AE4500" s="12"/>
      <c r="AF4500" s="12"/>
      <c r="AG4500" s="12"/>
      <c r="AH4500" s="12"/>
      <c r="AI4500" s="12"/>
      <c r="AJ4500" s="12"/>
      <c r="AK4500" s="12"/>
      <c r="AL4500" s="12"/>
      <c r="AM4500" s="12"/>
      <c r="AN4500" s="12"/>
      <c r="AO4500" s="12"/>
      <c r="AP4500" s="12"/>
      <c r="AQ4500" s="12"/>
      <c r="AR4500" s="12"/>
      <c r="AS4500" s="12"/>
      <c r="AT4500" s="12"/>
      <c r="AU4500" s="12"/>
      <c r="AV4500" s="12"/>
      <c r="AW4500" s="12"/>
      <c r="AX4500" s="12"/>
      <c r="AY4500" s="12"/>
      <c r="AZ4500" s="12"/>
      <c r="BA4500" s="12"/>
      <c r="BB4500" s="12"/>
      <c r="BC4500" s="12"/>
      <c r="BD4500" s="12"/>
      <c r="BE4500" s="12"/>
      <c r="BF4500" s="12"/>
      <c r="BG4500" s="12"/>
      <c r="BH4500" s="12"/>
      <c r="BI4500" s="12"/>
      <c r="BJ4500" s="12"/>
      <c r="BK4500" s="12"/>
      <c r="BL4500" s="12"/>
      <c r="BM4500" s="12"/>
      <c r="BN4500" s="12"/>
      <c r="BO4500" s="12"/>
      <c r="BP4500" s="12"/>
      <c r="BQ4500" s="12"/>
      <c r="BR4500" s="12"/>
      <c r="BS4500" s="12"/>
      <c r="BT4500" s="12"/>
      <c r="BU4500" s="12"/>
      <c r="BV4500" s="12"/>
      <c r="BW4500" s="12"/>
      <c r="BX4500" s="12"/>
      <c r="BY4500" s="12"/>
      <c r="BZ4500" s="12"/>
      <c r="CA4500" s="12"/>
      <c r="CB4500" s="12"/>
      <c r="CC4500" s="12"/>
      <c r="CD4500" s="12"/>
      <c r="CE4500" s="12"/>
      <c r="CF4500" s="12"/>
      <c r="CG4500" s="12"/>
      <c r="CH4500" s="12"/>
      <c r="CI4500" s="12"/>
      <c r="CJ4500" s="12"/>
      <c r="CK4500" s="12"/>
      <c r="CL4500" s="12"/>
      <c r="CM4500" s="12"/>
      <c r="CN4500" s="12"/>
      <c r="CO4500" s="12"/>
      <c r="CP4500" s="12"/>
      <c r="CQ4500" s="12"/>
      <c r="CR4500" s="12"/>
      <c r="CS4500" s="12"/>
      <c r="CT4500" s="12"/>
      <c r="CU4500" s="12"/>
      <c r="CV4500" s="12"/>
      <c r="CW4500" s="12"/>
      <c r="CX4500" s="12"/>
      <c r="CY4500" s="12"/>
      <c r="CZ4500" s="12"/>
      <c r="DA4500" s="12"/>
      <c r="DB4500" s="12"/>
      <c r="DC4500" s="12"/>
      <c r="DD4500" s="12"/>
      <c r="DE4500" s="12"/>
      <c r="DF4500" s="12"/>
      <c r="DG4500" s="12"/>
      <c r="DH4500" s="12"/>
      <c r="DI4500" s="12"/>
      <c r="DJ4500" s="12"/>
      <c r="DK4500" s="12"/>
      <c r="DL4500" s="12"/>
      <c r="DM4500" s="12"/>
      <c r="DN4500" s="12"/>
      <c r="DO4500" s="12"/>
      <c r="DP4500" s="12"/>
      <c r="DQ4500" s="12"/>
      <c r="DR4500" s="12"/>
      <c r="DS4500" s="12"/>
      <c r="DT4500" s="12"/>
      <c r="DU4500" s="12"/>
      <c r="DV4500" s="12"/>
    </row>
    <row r="4501" spans="1:126" s="14" customFormat="1" ht="105.75" thickBot="1" x14ac:dyDescent="0.3">
      <c r="A4501" s="12"/>
      <c r="B4501" s="13">
        <f t="shared" si="73"/>
        <v>4492</v>
      </c>
      <c r="C4501" s="9" t="s">
        <v>3814</v>
      </c>
      <c r="D4501" s="6">
        <v>8430</v>
      </c>
      <c r="E4501" s="6" t="s">
        <v>8736</v>
      </c>
      <c r="F4501" s="6" t="s">
        <v>9034</v>
      </c>
      <c r="G4501" s="6" t="s">
        <v>10876</v>
      </c>
      <c r="H4501" s="6" t="s">
        <v>334</v>
      </c>
      <c r="J4501" s="12"/>
      <c r="K4501" s="12"/>
      <c r="L4501" s="12"/>
      <c r="M4501" s="12"/>
      <c r="N4501" s="12"/>
      <c r="O4501" s="12"/>
      <c r="P4501" s="12"/>
      <c r="Q4501" s="12"/>
      <c r="R4501" s="12"/>
      <c r="S4501" s="12"/>
      <c r="T4501" s="12"/>
      <c r="U4501" s="12"/>
      <c r="V4501" s="12"/>
      <c r="W4501" s="12"/>
      <c r="X4501" s="12"/>
      <c r="Y4501" s="12"/>
      <c r="Z4501" s="12"/>
      <c r="AA4501" s="12"/>
      <c r="AB4501" s="12"/>
      <c r="AC4501" s="12"/>
      <c r="AD4501" s="12"/>
      <c r="AE4501" s="12"/>
      <c r="AF4501" s="12"/>
      <c r="AG4501" s="12"/>
      <c r="AH4501" s="12"/>
      <c r="AI4501" s="12"/>
      <c r="AJ4501" s="12"/>
      <c r="AK4501" s="12"/>
      <c r="AL4501" s="12"/>
      <c r="AM4501" s="12"/>
      <c r="AN4501" s="12"/>
      <c r="AO4501" s="12"/>
      <c r="AP4501" s="12"/>
      <c r="AQ4501" s="12"/>
      <c r="AR4501" s="12"/>
      <c r="AS4501" s="12"/>
      <c r="AT4501" s="12"/>
      <c r="AU4501" s="12"/>
      <c r="AV4501" s="12"/>
      <c r="AW4501" s="12"/>
      <c r="AX4501" s="12"/>
      <c r="AY4501" s="12"/>
      <c r="AZ4501" s="12"/>
      <c r="BA4501" s="12"/>
      <c r="BB4501" s="12"/>
      <c r="BC4501" s="12"/>
      <c r="BD4501" s="12"/>
      <c r="BE4501" s="12"/>
      <c r="BF4501" s="12"/>
      <c r="BG4501" s="12"/>
      <c r="BH4501" s="12"/>
      <c r="BI4501" s="12"/>
      <c r="BJ4501" s="12"/>
      <c r="BK4501" s="12"/>
      <c r="BL4501" s="12"/>
      <c r="BM4501" s="12"/>
      <c r="BN4501" s="12"/>
      <c r="BO4501" s="12"/>
      <c r="BP4501" s="12"/>
      <c r="BQ4501" s="12"/>
      <c r="BR4501" s="12"/>
      <c r="BS4501" s="12"/>
      <c r="BT4501" s="12"/>
      <c r="BU4501" s="12"/>
      <c r="BV4501" s="12"/>
      <c r="BW4501" s="12"/>
      <c r="BX4501" s="12"/>
      <c r="BY4501" s="12"/>
      <c r="BZ4501" s="12"/>
      <c r="CA4501" s="12"/>
      <c r="CB4501" s="12"/>
      <c r="CC4501" s="12"/>
      <c r="CD4501" s="12"/>
      <c r="CE4501" s="12"/>
      <c r="CF4501" s="12"/>
      <c r="CG4501" s="12"/>
      <c r="CH4501" s="12"/>
      <c r="CI4501" s="12"/>
      <c r="CJ4501" s="12"/>
      <c r="CK4501" s="12"/>
      <c r="CL4501" s="12"/>
      <c r="CM4501" s="12"/>
      <c r="CN4501" s="12"/>
      <c r="CO4501" s="12"/>
      <c r="CP4501" s="12"/>
      <c r="CQ4501" s="12"/>
      <c r="CR4501" s="12"/>
      <c r="CS4501" s="12"/>
      <c r="CT4501" s="12"/>
      <c r="CU4501" s="12"/>
      <c r="CV4501" s="12"/>
      <c r="CW4501" s="12"/>
      <c r="CX4501" s="12"/>
      <c r="CY4501" s="12"/>
      <c r="CZ4501" s="12"/>
      <c r="DA4501" s="12"/>
      <c r="DB4501" s="12"/>
      <c r="DC4501" s="12"/>
      <c r="DD4501" s="12"/>
      <c r="DE4501" s="12"/>
      <c r="DF4501" s="12"/>
      <c r="DG4501" s="12"/>
      <c r="DH4501" s="12"/>
      <c r="DI4501" s="12"/>
      <c r="DJ4501" s="12"/>
      <c r="DK4501" s="12"/>
      <c r="DL4501" s="12"/>
      <c r="DM4501" s="12"/>
      <c r="DN4501" s="12"/>
      <c r="DO4501" s="12"/>
      <c r="DP4501" s="12"/>
      <c r="DQ4501" s="12"/>
      <c r="DR4501" s="12"/>
      <c r="DS4501" s="12"/>
      <c r="DT4501" s="12"/>
      <c r="DU4501" s="12"/>
      <c r="DV4501" s="12"/>
    </row>
    <row r="4502" spans="1:126" s="14" customFormat="1" ht="105.75" thickBot="1" x14ac:dyDescent="0.3">
      <c r="A4502" s="12"/>
      <c r="B4502" s="13">
        <f t="shared" si="73"/>
        <v>4493</v>
      </c>
      <c r="C4502" s="9" t="s">
        <v>3814</v>
      </c>
      <c r="D4502" s="6">
        <v>8430</v>
      </c>
      <c r="E4502" s="6" t="s">
        <v>8737</v>
      </c>
      <c r="F4502" s="6" t="s">
        <v>9034</v>
      </c>
      <c r="G4502" s="6" t="s">
        <v>10876</v>
      </c>
      <c r="H4502" s="6" t="s">
        <v>334</v>
      </c>
      <c r="J4502" s="12"/>
      <c r="K4502" s="12"/>
      <c r="L4502" s="12"/>
      <c r="M4502" s="12"/>
      <c r="N4502" s="12"/>
      <c r="O4502" s="12"/>
      <c r="P4502" s="12"/>
      <c r="Q4502" s="12"/>
      <c r="R4502" s="12"/>
      <c r="S4502" s="12"/>
      <c r="T4502" s="12"/>
      <c r="U4502" s="12"/>
      <c r="V4502" s="12"/>
      <c r="W4502" s="12"/>
      <c r="X4502" s="12"/>
      <c r="Y4502" s="12"/>
      <c r="Z4502" s="12"/>
      <c r="AA4502" s="12"/>
      <c r="AB4502" s="12"/>
      <c r="AC4502" s="12"/>
      <c r="AD4502" s="12"/>
      <c r="AE4502" s="12"/>
      <c r="AF4502" s="12"/>
      <c r="AG4502" s="12"/>
      <c r="AH4502" s="12"/>
      <c r="AI4502" s="12"/>
      <c r="AJ4502" s="12"/>
      <c r="AK4502" s="12"/>
      <c r="AL4502" s="12"/>
      <c r="AM4502" s="12"/>
      <c r="AN4502" s="12"/>
      <c r="AO4502" s="12"/>
      <c r="AP4502" s="12"/>
      <c r="AQ4502" s="12"/>
      <c r="AR4502" s="12"/>
      <c r="AS4502" s="12"/>
      <c r="AT4502" s="12"/>
      <c r="AU4502" s="12"/>
      <c r="AV4502" s="12"/>
      <c r="AW4502" s="12"/>
      <c r="AX4502" s="12"/>
      <c r="AY4502" s="12"/>
      <c r="AZ4502" s="12"/>
      <c r="BA4502" s="12"/>
      <c r="BB4502" s="12"/>
      <c r="BC4502" s="12"/>
      <c r="BD4502" s="12"/>
      <c r="BE4502" s="12"/>
      <c r="BF4502" s="12"/>
      <c r="BG4502" s="12"/>
      <c r="BH4502" s="12"/>
      <c r="BI4502" s="12"/>
      <c r="BJ4502" s="12"/>
      <c r="BK4502" s="12"/>
      <c r="BL4502" s="12"/>
      <c r="BM4502" s="12"/>
      <c r="BN4502" s="12"/>
      <c r="BO4502" s="12"/>
      <c r="BP4502" s="12"/>
      <c r="BQ4502" s="12"/>
      <c r="BR4502" s="12"/>
      <c r="BS4502" s="12"/>
      <c r="BT4502" s="12"/>
      <c r="BU4502" s="12"/>
      <c r="BV4502" s="12"/>
      <c r="BW4502" s="12"/>
      <c r="BX4502" s="12"/>
      <c r="BY4502" s="12"/>
      <c r="BZ4502" s="12"/>
      <c r="CA4502" s="12"/>
      <c r="CB4502" s="12"/>
      <c r="CC4502" s="12"/>
      <c r="CD4502" s="12"/>
      <c r="CE4502" s="12"/>
      <c r="CF4502" s="12"/>
      <c r="CG4502" s="12"/>
      <c r="CH4502" s="12"/>
      <c r="CI4502" s="12"/>
      <c r="CJ4502" s="12"/>
      <c r="CK4502" s="12"/>
      <c r="CL4502" s="12"/>
      <c r="CM4502" s="12"/>
      <c r="CN4502" s="12"/>
      <c r="CO4502" s="12"/>
      <c r="CP4502" s="12"/>
      <c r="CQ4502" s="12"/>
      <c r="CR4502" s="12"/>
      <c r="CS4502" s="12"/>
      <c r="CT4502" s="12"/>
      <c r="CU4502" s="12"/>
      <c r="CV4502" s="12"/>
      <c r="CW4502" s="12"/>
      <c r="CX4502" s="12"/>
      <c r="CY4502" s="12"/>
      <c r="CZ4502" s="12"/>
      <c r="DA4502" s="12"/>
      <c r="DB4502" s="12"/>
      <c r="DC4502" s="12"/>
      <c r="DD4502" s="12"/>
      <c r="DE4502" s="12"/>
      <c r="DF4502" s="12"/>
      <c r="DG4502" s="12"/>
      <c r="DH4502" s="12"/>
      <c r="DI4502" s="12"/>
      <c r="DJ4502" s="12"/>
      <c r="DK4502" s="12"/>
      <c r="DL4502" s="12"/>
      <c r="DM4502" s="12"/>
      <c r="DN4502" s="12"/>
      <c r="DO4502" s="12"/>
      <c r="DP4502" s="12"/>
      <c r="DQ4502" s="12"/>
      <c r="DR4502" s="12"/>
      <c r="DS4502" s="12"/>
      <c r="DT4502" s="12"/>
      <c r="DU4502" s="12"/>
      <c r="DV4502" s="12"/>
    </row>
    <row r="4503" spans="1:126" s="14" customFormat="1" ht="105.75" thickBot="1" x14ac:dyDescent="0.3">
      <c r="A4503" s="12"/>
      <c r="B4503" s="13">
        <f t="shared" si="73"/>
        <v>4494</v>
      </c>
      <c r="C4503" s="9" t="s">
        <v>3814</v>
      </c>
      <c r="D4503" s="6">
        <v>8481</v>
      </c>
      <c r="E4503" s="6" t="s">
        <v>8738</v>
      </c>
      <c r="F4503" s="6" t="s">
        <v>9034</v>
      </c>
      <c r="G4503" s="6" t="s">
        <v>10876</v>
      </c>
      <c r="H4503" s="6" t="s">
        <v>334</v>
      </c>
      <c r="J4503" s="12"/>
      <c r="K4503" s="12"/>
      <c r="L4503" s="12"/>
      <c r="M4503" s="12"/>
      <c r="N4503" s="12"/>
      <c r="O4503" s="12"/>
      <c r="P4503" s="12"/>
      <c r="Q4503" s="12"/>
      <c r="R4503" s="12"/>
      <c r="S4503" s="12"/>
      <c r="T4503" s="12"/>
      <c r="U4503" s="12"/>
      <c r="V4503" s="12"/>
      <c r="W4503" s="12"/>
      <c r="X4503" s="12"/>
      <c r="Y4503" s="12"/>
      <c r="Z4503" s="12"/>
      <c r="AA4503" s="12"/>
      <c r="AB4503" s="12"/>
      <c r="AC4503" s="12"/>
      <c r="AD4503" s="12"/>
      <c r="AE4503" s="12"/>
      <c r="AF4503" s="12"/>
      <c r="AG4503" s="12"/>
      <c r="AH4503" s="12"/>
      <c r="AI4503" s="12"/>
      <c r="AJ4503" s="12"/>
      <c r="AK4503" s="12"/>
      <c r="AL4503" s="12"/>
      <c r="AM4503" s="12"/>
      <c r="AN4503" s="12"/>
      <c r="AO4503" s="12"/>
      <c r="AP4503" s="12"/>
      <c r="AQ4503" s="12"/>
      <c r="AR4503" s="12"/>
      <c r="AS4503" s="12"/>
      <c r="AT4503" s="12"/>
      <c r="AU4503" s="12"/>
      <c r="AV4503" s="12"/>
      <c r="AW4503" s="12"/>
      <c r="AX4503" s="12"/>
      <c r="AY4503" s="12"/>
      <c r="AZ4503" s="12"/>
      <c r="BA4503" s="12"/>
      <c r="BB4503" s="12"/>
      <c r="BC4503" s="12"/>
      <c r="BD4503" s="12"/>
      <c r="BE4503" s="12"/>
      <c r="BF4503" s="12"/>
      <c r="BG4503" s="12"/>
      <c r="BH4503" s="12"/>
      <c r="BI4503" s="12"/>
      <c r="BJ4503" s="12"/>
      <c r="BK4503" s="12"/>
      <c r="BL4503" s="12"/>
      <c r="BM4503" s="12"/>
      <c r="BN4503" s="12"/>
      <c r="BO4503" s="12"/>
      <c r="BP4503" s="12"/>
      <c r="BQ4503" s="12"/>
      <c r="BR4503" s="12"/>
      <c r="BS4503" s="12"/>
      <c r="BT4503" s="12"/>
      <c r="BU4503" s="12"/>
      <c r="BV4503" s="12"/>
      <c r="BW4503" s="12"/>
      <c r="BX4503" s="12"/>
      <c r="BY4503" s="12"/>
      <c r="BZ4503" s="12"/>
      <c r="CA4503" s="12"/>
      <c r="CB4503" s="12"/>
      <c r="CC4503" s="12"/>
      <c r="CD4503" s="12"/>
      <c r="CE4503" s="12"/>
      <c r="CF4503" s="12"/>
      <c r="CG4503" s="12"/>
      <c r="CH4503" s="12"/>
      <c r="CI4503" s="12"/>
      <c r="CJ4503" s="12"/>
      <c r="CK4503" s="12"/>
      <c r="CL4503" s="12"/>
      <c r="CM4503" s="12"/>
      <c r="CN4503" s="12"/>
      <c r="CO4503" s="12"/>
      <c r="CP4503" s="12"/>
      <c r="CQ4503" s="12"/>
      <c r="CR4503" s="12"/>
      <c r="CS4503" s="12"/>
      <c r="CT4503" s="12"/>
      <c r="CU4503" s="12"/>
      <c r="CV4503" s="12"/>
      <c r="CW4503" s="12"/>
      <c r="CX4503" s="12"/>
      <c r="CY4503" s="12"/>
      <c r="CZ4503" s="12"/>
      <c r="DA4503" s="12"/>
      <c r="DB4503" s="12"/>
      <c r="DC4503" s="12"/>
      <c r="DD4503" s="12"/>
      <c r="DE4503" s="12"/>
      <c r="DF4503" s="12"/>
      <c r="DG4503" s="12"/>
      <c r="DH4503" s="12"/>
      <c r="DI4503" s="12"/>
      <c r="DJ4503" s="12"/>
      <c r="DK4503" s="12"/>
      <c r="DL4503" s="12"/>
      <c r="DM4503" s="12"/>
      <c r="DN4503" s="12"/>
      <c r="DO4503" s="12"/>
      <c r="DP4503" s="12"/>
      <c r="DQ4503" s="12"/>
      <c r="DR4503" s="12"/>
      <c r="DS4503" s="12"/>
      <c r="DT4503" s="12"/>
      <c r="DU4503" s="12"/>
      <c r="DV4503" s="12"/>
    </row>
    <row r="4504" spans="1:126" s="14" customFormat="1" ht="90.75" thickBot="1" x14ac:dyDescent="0.3">
      <c r="A4504" s="12"/>
      <c r="B4504" s="13">
        <f t="shared" si="73"/>
        <v>4495</v>
      </c>
      <c r="C4504" s="9" t="s">
        <v>3814</v>
      </c>
      <c r="D4504" s="6">
        <v>8482</v>
      </c>
      <c r="E4504" s="6" t="s">
        <v>8776</v>
      </c>
      <c r="F4504" s="6" t="s">
        <v>9035</v>
      </c>
      <c r="G4504" s="6" t="s">
        <v>9036</v>
      </c>
      <c r="H4504" s="6" t="s">
        <v>334</v>
      </c>
      <c r="J4504" s="12"/>
      <c r="K4504" s="12"/>
      <c r="L4504" s="12"/>
      <c r="M4504" s="12"/>
      <c r="N4504" s="12"/>
      <c r="O4504" s="12"/>
      <c r="P4504" s="12"/>
      <c r="Q4504" s="12"/>
      <c r="R4504" s="12"/>
      <c r="S4504" s="12"/>
      <c r="T4504" s="12"/>
      <c r="U4504" s="12"/>
      <c r="V4504" s="12"/>
      <c r="W4504" s="12"/>
      <c r="X4504" s="12"/>
      <c r="Y4504" s="12"/>
      <c r="Z4504" s="12"/>
      <c r="AA4504" s="12"/>
      <c r="AB4504" s="12"/>
      <c r="AC4504" s="12"/>
      <c r="AD4504" s="12"/>
      <c r="AE4504" s="12"/>
      <c r="AF4504" s="12"/>
      <c r="AG4504" s="12"/>
      <c r="AH4504" s="12"/>
      <c r="AI4504" s="12"/>
      <c r="AJ4504" s="12"/>
      <c r="AK4504" s="12"/>
      <c r="AL4504" s="12"/>
      <c r="AM4504" s="12"/>
      <c r="AN4504" s="12"/>
      <c r="AO4504" s="12"/>
      <c r="AP4504" s="12"/>
      <c r="AQ4504" s="12"/>
      <c r="AR4504" s="12"/>
      <c r="AS4504" s="12"/>
      <c r="AT4504" s="12"/>
      <c r="AU4504" s="12"/>
      <c r="AV4504" s="12"/>
      <c r="AW4504" s="12"/>
      <c r="AX4504" s="12"/>
      <c r="AY4504" s="12"/>
      <c r="AZ4504" s="12"/>
      <c r="BA4504" s="12"/>
      <c r="BB4504" s="12"/>
      <c r="BC4504" s="12"/>
      <c r="BD4504" s="12"/>
      <c r="BE4504" s="12"/>
      <c r="BF4504" s="12"/>
      <c r="BG4504" s="12"/>
      <c r="BH4504" s="12"/>
      <c r="BI4504" s="12"/>
      <c r="BJ4504" s="12"/>
      <c r="BK4504" s="12"/>
      <c r="BL4504" s="12"/>
      <c r="BM4504" s="12"/>
      <c r="BN4504" s="12"/>
      <c r="BO4504" s="12"/>
      <c r="BP4504" s="12"/>
      <c r="BQ4504" s="12"/>
      <c r="BR4504" s="12"/>
      <c r="BS4504" s="12"/>
      <c r="BT4504" s="12"/>
      <c r="BU4504" s="12"/>
      <c r="BV4504" s="12"/>
      <c r="BW4504" s="12"/>
      <c r="BX4504" s="12"/>
      <c r="BY4504" s="12"/>
      <c r="BZ4504" s="12"/>
      <c r="CA4504" s="12"/>
      <c r="CB4504" s="12"/>
      <c r="CC4504" s="12"/>
      <c r="CD4504" s="12"/>
      <c r="CE4504" s="12"/>
      <c r="CF4504" s="12"/>
      <c r="CG4504" s="12"/>
      <c r="CH4504" s="12"/>
      <c r="CI4504" s="12"/>
      <c r="CJ4504" s="12"/>
      <c r="CK4504" s="12"/>
      <c r="CL4504" s="12"/>
      <c r="CM4504" s="12"/>
      <c r="CN4504" s="12"/>
      <c r="CO4504" s="12"/>
      <c r="CP4504" s="12"/>
      <c r="CQ4504" s="12"/>
      <c r="CR4504" s="12"/>
      <c r="CS4504" s="12"/>
      <c r="CT4504" s="12"/>
      <c r="CU4504" s="12"/>
      <c r="CV4504" s="12"/>
      <c r="CW4504" s="12"/>
      <c r="CX4504" s="12"/>
      <c r="CY4504" s="12"/>
      <c r="CZ4504" s="12"/>
      <c r="DA4504" s="12"/>
      <c r="DB4504" s="12"/>
      <c r="DC4504" s="12"/>
      <c r="DD4504" s="12"/>
      <c r="DE4504" s="12"/>
      <c r="DF4504" s="12"/>
      <c r="DG4504" s="12"/>
      <c r="DH4504" s="12"/>
      <c r="DI4504" s="12"/>
      <c r="DJ4504" s="12"/>
      <c r="DK4504" s="12"/>
      <c r="DL4504" s="12"/>
      <c r="DM4504" s="12"/>
      <c r="DN4504" s="12"/>
      <c r="DO4504" s="12"/>
      <c r="DP4504" s="12"/>
      <c r="DQ4504" s="12"/>
      <c r="DR4504" s="12"/>
      <c r="DS4504" s="12"/>
      <c r="DT4504" s="12"/>
      <c r="DU4504" s="12"/>
      <c r="DV4504" s="12"/>
    </row>
    <row r="4505" spans="1:126" s="14" customFormat="1" ht="105.75" thickBot="1" x14ac:dyDescent="0.3">
      <c r="A4505" s="12"/>
      <c r="B4505" s="13">
        <f t="shared" si="73"/>
        <v>4496</v>
      </c>
      <c r="C4505" s="9" t="s">
        <v>3814</v>
      </c>
      <c r="D4505" s="6">
        <v>8429</v>
      </c>
      <c r="E4505" s="6" t="s">
        <v>8780</v>
      </c>
      <c r="F4505" s="6" t="s">
        <v>9037</v>
      </c>
      <c r="G4505" s="6" t="s">
        <v>9038</v>
      </c>
      <c r="H4505" s="6" t="s">
        <v>334</v>
      </c>
      <c r="J4505" s="12"/>
      <c r="K4505" s="12"/>
      <c r="L4505" s="12"/>
      <c r="M4505" s="12"/>
      <c r="N4505" s="12"/>
      <c r="O4505" s="12"/>
      <c r="P4505" s="12"/>
      <c r="Q4505" s="12"/>
      <c r="R4505" s="12"/>
      <c r="S4505" s="12"/>
      <c r="T4505" s="12"/>
      <c r="U4505" s="12"/>
      <c r="V4505" s="12"/>
      <c r="W4505" s="12"/>
      <c r="X4505" s="12"/>
      <c r="Y4505" s="12"/>
      <c r="Z4505" s="12"/>
      <c r="AA4505" s="12"/>
      <c r="AB4505" s="12"/>
      <c r="AC4505" s="12"/>
      <c r="AD4505" s="12"/>
      <c r="AE4505" s="12"/>
      <c r="AF4505" s="12"/>
      <c r="AG4505" s="12"/>
      <c r="AH4505" s="12"/>
      <c r="AI4505" s="12"/>
      <c r="AJ4505" s="12"/>
      <c r="AK4505" s="12"/>
      <c r="AL4505" s="12"/>
      <c r="AM4505" s="12"/>
      <c r="AN4505" s="12"/>
      <c r="AO4505" s="12"/>
      <c r="AP4505" s="12"/>
      <c r="AQ4505" s="12"/>
      <c r="AR4505" s="12"/>
      <c r="AS4505" s="12"/>
      <c r="AT4505" s="12"/>
      <c r="AU4505" s="12"/>
      <c r="AV4505" s="12"/>
      <c r="AW4505" s="12"/>
      <c r="AX4505" s="12"/>
      <c r="AY4505" s="12"/>
      <c r="AZ4505" s="12"/>
      <c r="BA4505" s="12"/>
      <c r="BB4505" s="12"/>
      <c r="BC4505" s="12"/>
      <c r="BD4505" s="12"/>
      <c r="BE4505" s="12"/>
      <c r="BF4505" s="12"/>
      <c r="BG4505" s="12"/>
      <c r="BH4505" s="12"/>
      <c r="BI4505" s="12"/>
      <c r="BJ4505" s="12"/>
      <c r="BK4505" s="12"/>
      <c r="BL4505" s="12"/>
      <c r="BM4505" s="12"/>
      <c r="BN4505" s="12"/>
      <c r="BO4505" s="12"/>
      <c r="BP4505" s="12"/>
      <c r="BQ4505" s="12"/>
      <c r="BR4505" s="12"/>
      <c r="BS4505" s="12"/>
      <c r="BT4505" s="12"/>
      <c r="BU4505" s="12"/>
      <c r="BV4505" s="12"/>
      <c r="BW4505" s="12"/>
      <c r="BX4505" s="12"/>
      <c r="BY4505" s="12"/>
      <c r="BZ4505" s="12"/>
      <c r="CA4505" s="12"/>
      <c r="CB4505" s="12"/>
      <c r="CC4505" s="12"/>
      <c r="CD4505" s="12"/>
      <c r="CE4505" s="12"/>
      <c r="CF4505" s="12"/>
      <c r="CG4505" s="12"/>
      <c r="CH4505" s="12"/>
      <c r="CI4505" s="12"/>
      <c r="CJ4505" s="12"/>
      <c r="CK4505" s="12"/>
      <c r="CL4505" s="12"/>
      <c r="CM4505" s="12"/>
      <c r="CN4505" s="12"/>
      <c r="CO4505" s="12"/>
      <c r="CP4505" s="12"/>
      <c r="CQ4505" s="12"/>
      <c r="CR4505" s="12"/>
      <c r="CS4505" s="12"/>
      <c r="CT4505" s="12"/>
      <c r="CU4505" s="12"/>
      <c r="CV4505" s="12"/>
      <c r="CW4505" s="12"/>
      <c r="CX4505" s="12"/>
      <c r="CY4505" s="12"/>
      <c r="CZ4505" s="12"/>
      <c r="DA4505" s="12"/>
      <c r="DB4505" s="12"/>
      <c r="DC4505" s="12"/>
      <c r="DD4505" s="12"/>
      <c r="DE4505" s="12"/>
      <c r="DF4505" s="12"/>
      <c r="DG4505" s="12"/>
      <c r="DH4505" s="12"/>
      <c r="DI4505" s="12"/>
      <c r="DJ4505" s="12"/>
      <c r="DK4505" s="12"/>
      <c r="DL4505" s="12"/>
      <c r="DM4505" s="12"/>
      <c r="DN4505" s="12"/>
      <c r="DO4505" s="12"/>
      <c r="DP4505" s="12"/>
      <c r="DQ4505" s="12"/>
      <c r="DR4505" s="12"/>
      <c r="DS4505" s="12"/>
      <c r="DT4505" s="12"/>
      <c r="DU4505" s="12"/>
      <c r="DV4505" s="12"/>
    </row>
    <row r="4506" spans="1:126" s="14" customFormat="1" ht="105.75" thickBot="1" x14ac:dyDescent="0.3">
      <c r="A4506" s="12"/>
      <c r="B4506" s="13">
        <f t="shared" si="73"/>
        <v>4497</v>
      </c>
      <c r="C4506" s="9" t="s">
        <v>3814</v>
      </c>
      <c r="D4506" s="6">
        <v>8429</v>
      </c>
      <c r="E4506" s="6" t="s">
        <v>8781</v>
      </c>
      <c r="F4506" s="6" t="s">
        <v>9037</v>
      </c>
      <c r="G4506" s="6" t="s">
        <v>9038</v>
      </c>
      <c r="H4506" s="6" t="s">
        <v>334</v>
      </c>
      <c r="J4506" s="12"/>
      <c r="K4506" s="12"/>
      <c r="L4506" s="12"/>
      <c r="M4506" s="12"/>
      <c r="N4506" s="12"/>
      <c r="O4506" s="12"/>
      <c r="P4506" s="12"/>
      <c r="Q4506" s="12"/>
      <c r="R4506" s="12"/>
      <c r="S4506" s="12"/>
      <c r="T4506" s="12"/>
      <c r="U4506" s="12"/>
      <c r="V4506" s="12"/>
      <c r="W4506" s="12"/>
      <c r="X4506" s="12"/>
      <c r="Y4506" s="12"/>
      <c r="Z4506" s="12"/>
      <c r="AA4506" s="12"/>
      <c r="AB4506" s="12"/>
      <c r="AC4506" s="12"/>
      <c r="AD4506" s="12"/>
      <c r="AE4506" s="12"/>
      <c r="AF4506" s="12"/>
      <c r="AG4506" s="12"/>
      <c r="AH4506" s="12"/>
      <c r="AI4506" s="12"/>
      <c r="AJ4506" s="12"/>
      <c r="AK4506" s="12"/>
      <c r="AL4506" s="12"/>
      <c r="AM4506" s="12"/>
      <c r="AN4506" s="12"/>
      <c r="AO4506" s="12"/>
      <c r="AP4506" s="12"/>
      <c r="AQ4506" s="12"/>
      <c r="AR4506" s="12"/>
      <c r="AS4506" s="12"/>
      <c r="AT4506" s="12"/>
      <c r="AU4506" s="12"/>
      <c r="AV4506" s="12"/>
      <c r="AW4506" s="12"/>
      <c r="AX4506" s="12"/>
      <c r="AY4506" s="12"/>
      <c r="AZ4506" s="12"/>
      <c r="BA4506" s="12"/>
      <c r="BB4506" s="12"/>
      <c r="BC4506" s="12"/>
      <c r="BD4506" s="12"/>
      <c r="BE4506" s="12"/>
      <c r="BF4506" s="12"/>
      <c r="BG4506" s="12"/>
      <c r="BH4506" s="12"/>
      <c r="BI4506" s="12"/>
      <c r="BJ4506" s="12"/>
      <c r="BK4506" s="12"/>
      <c r="BL4506" s="12"/>
      <c r="BM4506" s="12"/>
      <c r="BN4506" s="12"/>
      <c r="BO4506" s="12"/>
      <c r="BP4506" s="12"/>
      <c r="BQ4506" s="12"/>
      <c r="BR4506" s="12"/>
      <c r="BS4506" s="12"/>
      <c r="BT4506" s="12"/>
      <c r="BU4506" s="12"/>
      <c r="BV4506" s="12"/>
      <c r="BW4506" s="12"/>
      <c r="BX4506" s="12"/>
      <c r="BY4506" s="12"/>
      <c r="BZ4506" s="12"/>
      <c r="CA4506" s="12"/>
      <c r="CB4506" s="12"/>
      <c r="CC4506" s="12"/>
      <c r="CD4506" s="12"/>
      <c r="CE4506" s="12"/>
      <c r="CF4506" s="12"/>
      <c r="CG4506" s="12"/>
      <c r="CH4506" s="12"/>
      <c r="CI4506" s="12"/>
      <c r="CJ4506" s="12"/>
      <c r="CK4506" s="12"/>
      <c r="CL4506" s="12"/>
      <c r="CM4506" s="12"/>
      <c r="CN4506" s="12"/>
      <c r="CO4506" s="12"/>
      <c r="CP4506" s="12"/>
      <c r="CQ4506" s="12"/>
      <c r="CR4506" s="12"/>
      <c r="CS4506" s="12"/>
      <c r="CT4506" s="12"/>
      <c r="CU4506" s="12"/>
      <c r="CV4506" s="12"/>
      <c r="CW4506" s="12"/>
      <c r="CX4506" s="12"/>
      <c r="CY4506" s="12"/>
      <c r="CZ4506" s="12"/>
      <c r="DA4506" s="12"/>
      <c r="DB4506" s="12"/>
      <c r="DC4506" s="12"/>
      <c r="DD4506" s="12"/>
      <c r="DE4506" s="12"/>
      <c r="DF4506" s="12"/>
      <c r="DG4506" s="12"/>
      <c r="DH4506" s="12"/>
      <c r="DI4506" s="12"/>
      <c r="DJ4506" s="12"/>
      <c r="DK4506" s="12"/>
      <c r="DL4506" s="12"/>
      <c r="DM4506" s="12"/>
      <c r="DN4506" s="12"/>
      <c r="DO4506" s="12"/>
      <c r="DP4506" s="12"/>
      <c r="DQ4506" s="12"/>
      <c r="DR4506" s="12"/>
      <c r="DS4506" s="12"/>
      <c r="DT4506" s="12"/>
      <c r="DU4506" s="12"/>
      <c r="DV4506" s="12"/>
    </row>
    <row r="4507" spans="1:126" s="14" customFormat="1" ht="105.75" thickBot="1" x14ac:dyDescent="0.3">
      <c r="A4507" s="12"/>
      <c r="B4507" s="13">
        <f t="shared" si="73"/>
        <v>4498</v>
      </c>
      <c r="C4507" s="9" t="s">
        <v>3814</v>
      </c>
      <c r="D4507" s="6">
        <v>8429</v>
      </c>
      <c r="E4507" s="6" t="s">
        <v>8782</v>
      </c>
      <c r="F4507" s="6" t="s">
        <v>9037</v>
      </c>
      <c r="G4507" s="6" t="s">
        <v>9038</v>
      </c>
      <c r="H4507" s="6" t="s">
        <v>334</v>
      </c>
      <c r="J4507" s="12"/>
      <c r="K4507" s="12"/>
      <c r="L4507" s="12"/>
      <c r="M4507" s="12"/>
      <c r="N4507" s="12"/>
      <c r="O4507" s="12"/>
      <c r="P4507" s="12"/>
      <c r="Q4507" s="12"/>
      <c r="R4507" s="12"/>
      <c r="S4507" s="12"/>
      <c r="T4507" s="12"/>
      <c r="U4507" s="12"/>
      <c r="V4507" s="12"/>
      <c r="W4507" s="12"/>
      <c r="X4507" s="12"/>
      <c r="Y4507" s="12"/>
      <c r="Z4507" s="12"/>
      <c r="AA4507" s="12"/>
      <c r="AB4507" s="12"/>
      <c r="AC4507" s="12"/>
      <c r="AD4507" s="12"/>
      <c r="AE4507" s="12"/>
      <c r="AF4507" s="12"/>
      <c r="AG4507" s="12"/>
      <c r="AH4507" s="12"/>
      <c r="AI4507" s="12"/>
      <c r="AJ4507" s="12"/>
      <c r="AK4507" s="12"/>
      <c r="AL4507" s="12"/>
      <c r="AM4507" s="12"/>
      <c r="AN4507" s="12"/>
      <c r="AO4507" s="12"/>
      <c r="AP4507" s="12"/>
      <c r="AQ4507" s="12"/>
      <c r="AR4507" s="12"/>
      <c r="AS4507" s="12"/>
      <c r="AT4507" s="12"/>
      <c r="AU4507" s="12"/>
      <c r="AV4507" s="12"/>
      <c r="AW4507" s="12"/>
      <c r="AX4507" s="12"/>
      <c r="AY4507" s="12"/>
      <c r="AZ4507" s="12"/>
      <c r="BA4507" s="12"/>
      <c r="BB4507" s="12"/>
      <c r="BC4507" s="12"/>
      <c r="BD4507" s="12"/>
      <c r="BE4507" s="12"/>
      <c r="BF4507" s="12"/>
      <c r="BG4507" s="12"/>
      <c r="BH4507" s="12"/>
      <c r="BI4507" s="12"/>
      <c r="BJ4507" s="12"/>
      <c r="BK4507" s="12"/>
      <c r="BL4507" s="12"/>
      <c r="BM4507" s="12"/>
      <c r="BN4507" s="12"/>
      <c r="BO4507" s="12"/>
      <c r="BP4507" s="12"/>
      <c r="BQ4507" s="12"/>
      <c r="BR4507" s="12"/>
      <c r="BS4507" s="12"/>
      <c r="BT4507" s="12"/>
      <c r="BU4507" s="12"/>
      <c r="BV4507" s="12"/>
      <c r="BW4507" s="12"/>
      <c r="BX4507" s="12"/>
      <c r="BY4507" s="12"/>
      <c r="BZ4507" s="12"/>
      <c r="CA4507" s="12"/>
      <c r="CB4507" s="12"/>
      <c r="CC4507" s="12"/>
      <c r="CD4507" s="12"/>
      <c r="CE4507" s="12"/>
      <c r="CF4507" s="12"/>
      <c r="CG4507" s="12"/>
      <c r="CH4507" s="12"/>
      <c r="CI4507" s="12"/>
      <c r="CJ4507" s="12"/>
      <c r="CK4507" s="12"/>
      <c r="CL4507" s="12"/>
      <c r="CM4507" s="12"/>
      <c r="CN4507" s="12"/>
      <c r="CO4507" s="12"/>
      <c r="CP4507" s="12"/>
      <c r="CQ4507" s="12"/>
      <c r="CR4507" s="12"/>
      <c r="CS4507" s="12"/>
      <c r="CT4507" s="12"/>
      <c r="CU4507" s="12"/>
      <c r="CV4507" s="12"/>
      <c r="CW4507" s="12"/>
      <c r="CX4507" s="12"/>
      <c r="CY4507" s="12"/>
      <c r="CZ4507" s="12"/>
      <c r="DA4507" s="12"/>
      <c r="DB4507" s="12"/>
      <c r="DC4507" s="12"/>
      <c r="DD4507" s="12"/>
      <c r="DE4507" s="12"/>
      <c r="DF4507" s="12"/>
      <c r="DG4507" s="12"/>
      <c r="DH4507" s="12"/>
      <c r="DI4507" s="12"/>
      <c r="DJ4507" s="12"/>
      <c r="DK4507" s="12"/>
      <c r="DL4507" s="12"/>
      <c r="DM4507" s="12"/>
      <c r="DN4507" s="12"/>
      <c r="DO4507" s="12"/>
      <c r="DP4507" s="12"/>
      <c r="DQ4507" s="12"/>
      <c r="DR4507" s="12"/>
      <c r="DS4507" s="12"/>
      <c r="DT4507" s="12"/>
      <c r="DU4507" s="12"/>
      <c r="DV4507" s="12"/>
    </row>
    <row r="4508" spans="1:126" s="14" customFormat="1" ht="105.75" thickBot="1" x14ac:dyDescent="0.3">
      <c r="A4508" s="12"/>
      <c r="B4508" s="13">
        <f t="shared" si="73"/>
        <v>4499</v>
      </c>
      <c r="C4508" s="9" t="s">
        <v>3814</v>
      </c>
      <c r="D4508" s="6">
        <v>8429</v>
      </c>
      <c r="E4508" s="6" t="s">
        <v>8783</v>
      </c>
      <c r="F4508" s="6" t="s">
        <v>9037</v>
      </c>
      <c r="G4508" s="6" t="s">
        <v>9038</v>
      </c>
      <c r="H4508" s="6" t="s">
        <v>334</v>
      </c>
      <c r="J4508" s="12"/>
      <c r="K4508" s="12"/>
      <c r="L4508" s="12"/>
      <c r="M4508" s="12"/>
      <c r="N4508" s="12"/>
      <c r="O4508" s="12"/>
      <c r="P4508" s="12"/>
      <c r="Q4508" s="12"/>
      <c r="R4508" s="12"/>
      <c r="S4508" s="12"/>
      <c r="T4508" s="12"/>
      <c r="U4508" s="12"/>
      <c r="V4508" s="12"/>
      <c r="W4508" s="12"/>
      <c r="X4508" s="12"/>
      <c r="Y4508" s="12"/>
      <c r="Z4508" s="12"/>
      <c r="AA4508" s="12"/>
      <c r="AB4508" s="12"/>
      <c r="AC4508" s="12"/>
      <c r="AD4508" s="12"/>
      <c r="AE4508" s="12"/>
      <c r="AF4508" s="12"/>
      <c r="AG4508" s="12"/>
      <c r="AH4508" s="12"/>
      <c r="AI4508" s="12"/>
      <c r="AJ4508" s="12"/>
      <c r="AK4508" s="12"/>
      <c r="AL4508" s="12"/>
      <c r="AM4508" s="12"/>
      <c r="AN4508" s="12"/>
      <c r="AO4508" s="12"/>
      <c r="AP4508" s="12"/>
      <c r="AQ4508" s="12"/>
      <c r="AR4508" s="12"/>
      <c r="AS4508" s="12"/>
      <c r="AT4508" s="12"/>
      <c r="AU4508" s="12"/>
      <c r="AV4508" s="12"/>
      <c r="AW4508" s="12"/>
      <c r="AX4508" s="12"/>
      <c r="AY4508" s="12"/>
      <c r="AZ4508" s="12"/>
      <c r="BA4508" s="12"/>
      <c r="BB4508" s="12"/>
      <c r="BC4508" s="12"/>
      <c r="BD4508" s="12"/>
      <c r="BE4508" s="12"/>
      <c r="BF4508" s="12"/>
      <c r="BG4508" s="12"/>
      <c r="BH4508" s="12"/>
      <c r="BI4508" s="12"/>
      <c r="BJ4508" s="12"/>
      <c r="BK4508" s="12"/>
      <c r="BL4508" s="12"/>
      <c r="BM4508" s="12"/>
      <c r="BN4508" s="12"/>
      <c r="BO4508" s="12"/>
      <c r="BP4508" s="12"/>
      <c r="BQ4508" s="12"/>
      <c r="BR4508" s="12"/>
      <c r="BS4508" s="12"/>
      <c r="BT4508" s="12"/>
      <c r="BU4508" s="12"/>
      <c r="BV4508" s="12"/>
      <c r="BW4508" s="12"/>
      <c r="BX4508" s="12"/>
      <c r="BY4508" s="12"/>
      <c r="BZ4508" s="12"/>
      <c r="CA4508" s="12"/>
      <c r="CB4508" s="12"/>
      <c r="CC4508" s="12"/>
      <c r="CD4508" s="12"/>
      <c r="CE4508" s="12"/>
      <c r="CF4508" s="12"/>
      <c r="CG4508" s="12"/>
      <c r="CH4508" s="12"/>
      <c r="CI4508" s="12"/>
      <c r="CJ4508" s="12"/>
      <c r="CK4508" s="12"/>
      <c r="CL4508" s="12"/>
      <c r="CM4508" s="12"/>
      <c r="CN4508" s="12"/>
      <c r="CO4508" s="12"/>
      <c r="CP4508" s="12"/>
      <c r="CQ4508" s="12"/>
      <c r="CR4508" s="12"/>
      <c r="CS4508" s="12"/>
      <c r="CT4508" s="12"/>
      <c r="CU4508" s="12"/>
      <c r="CV4508" s="12"/>
      <c r="CW4508" s="12"/>
      <c r="CX4508" s="12"/>
      <c r="CY4508" s="12"/>
      <c r="CZ4508" s="12"/>
      <c r="DA4508" s="12"/>
      <c r="DB4508" s="12"/>
      <c r="DC4508" s="12"/>
      <c r="DD4508" s="12"/>
      <c r="DE4508" s="12"/>
      <c r="DF4508" s="12"/>
      <c r="DG4508" s="12"/>
      <c r="DH4508" s="12"/>
      <c r="DI4508" s="12"/>
      <c r="DJ4508" s="12"/>
      <c r="DK4508" s="12"/>
      <c r="DL4508" s="12"/>
      <c r="DM4508" s="12"/>
      <c r="DN4508" s="12"/>
      <c r="DO4508" s="12"/>
      <c r="DP4508" s="12"/>
      <c r="DQ4508" s="12"/>
      <c r="DR4508" s="12"/>
      <c r="DS4508" s="12"/>
      <c r="DT4508" s="12"/>
      <c r="DU4508" s="12"/>
      <c r="DV4508" s="12"/>
    </row>
    <row r="4509" spans="1:126" s="14" customFormat="1" ht="105.75" thickBot="1" x14ac:dyDescent="0.3">
      <c r="A4509" s="12"/>
      <c r="B4509" s="13">
        <f t="shared" si="73"/>
        <v>4500</v>
      </c>
      <c r="C4509" s="9" t="s">
        <v>3814</v>
      </c>
      <c r="D4509" s="6">
        <v>8429</v>
      </c>
      <c r="E4509" s="6" t="s">
        <v>8784</v>
      </c>
      <c r="F4509" s="6" t="s">
        <v>9037</v>
      </c>
      <c r="G4509" s="6" t="s">
        <v>9038</v>
      </c>
      <c r="H4509" s="6" t="s">
        <v>334</v>
      </c>
      <c r="J4509" s="12"/>
      <c r="K4509" s="12"/>
      <c r="L4509" s="12"/>
      <c r="M4509" s="12"/>
      <c r="N4509" s="12"/>
      <c r="O4509" s="12"/>
      <c r="P4509" s="12"/>
      <c r="Q4509" s="12"/>
      <c r="R4509" s="12"/>
      <c r="S4509" s="12"/>
      <c r="T4509" s="12"/>
      <c r="U4509" s="12"/>
      <c r="V4509" s="12"/>
      <c r="W4509" s="12"/>
      <c r="X4509" s="12"/>
      <c r="Y4509" s="12"/>
      <c r="Z4509" s="12"/>
      <c r="AA4509" s="12"/>
      <c r="AB4509" s="12"/>
      <c r="AC4509" s="12"/>
      <c r="AD4509" s="12"/>
      <c r="AE4509" s="12"/>
      <c r="AF4509" s="12"/>
      <c r="AG4509" s="12"/>
      <c r="AH4509" s="12"/>
      <c r="AI4509" s="12"/>
      <c r="AJ4509" s="12"/>
      <c r="AK4509" s="12"/>
      <c r="AL4509" s="12"/>
      <c r="AM4509" s="12"/>
      <c r="AN4509" s="12"/>
      <c r="AO4509" s="12"/>
      <c r="AP4509" s="12"/>
      <c r="AQ4509" s="12"/>
      <c r="AR4509" s="12"/>
      <c r="AS4509" s="12"/>
      <c r="AT4509" s="12"/>
      <c r="AU4509" s="12"/>
      <c r="AV4509" s="12"/>
      <c r="AW4509" s="12"/>
      <c r="AX4509" s="12"/>
      <c r="AY4509" s="12"/>
      <c r="AZ4509" s="12"/>
      <c r="BA4509" s="12"/>
      <c r="BB4509" s="12"/>
      <c r="BC4509" s="12"/>
      <c r="BD4509" s="12"/>
      <c r="BE4509" s="12"/>
      <c r="BF4509" s="12"/>
      <c r="BG4509" s="12"/>
      <c r="BH4509" s="12"/>
      <c r="BI4509" s="12"/>
      <c r="BJ4509" s="12"/>
      <c r="BK4509" s="12"/>
      <c r="BL4509" s="12"/>
      <c r="BM4509" s="12"/>
      <c r="BN4509" s="12"/>
      <c r="BO4509" s="12"/>
      <c r="BP4509" s="12"/>
      <c r="BQ4509" s="12"/>
      <c r="BR4509" s="12"/>
      <c r="BS4509" s="12"/>
      <c r="BT4509" s="12"/>
      <c r="BU4509" s="12"/>
      <c r="BV4509" s="12"/>
      <c r="BW4509" s="12"/>
      <c r="BX4509" s="12"/>
      <c r="BY4509" s="12"/>
      <c r="BZ4509" s="12"/>
      <c r="CA4509" s="12"/>
      <c r="CB4509" s="12"/>
      <c r="CC4509" s="12"/>
      <c r="CD4509" s="12"/>
      <c r="CE4509" s="12"/>
      <c r="CF4509" s="12"/>
      <c r="CG4509" s="12"/>
      <c r="CH4509" s="12"/>
      <c r="CI4509" s="12"/>
      <c r="CJ4509" s="12"/>
      <c r="CK4509" s="12"/>
      <c r="CL4509" s="12"/>
      <c r="CM4509" s="12"/>
      <c r="CN4509" s="12"/>
      <c r="CO4509" s="12"/>
      <c r="CP4509" s="12"/>
      <c r="CQ4509" s="12"/>
      <c r="CR4509" s="12"/>
      <c r="CS4509" s="12"/>
      <c r="CT4509" s="12"/>
      <c r="CU4509" s="12"/>
      <c r="CV4509" s="12"/>
      <c r="CW4509" s="12"/>
      <c r="CX4509" s="12"/>
      <c r="CY4509" s="12"/>
      <c r="CZ4509" s="12"/>
      <c r="DA4509" s="12"/>
      <c r="DB4509" s="12"/>
      <c r="DC4509" s="12"/>
      <c r="DD4509" s="12"/>
      <c r="DE4509" s="12"/>
      <c r="DF4509" s="12"/>
      <c r="DG4509" s="12"/>
      <c r="DH4509" s="12"/>
      <c r="DI4509" s="12"/>
      <c r="DJ4509" s="12"/>
      <c r="DK4509" s="12"/>
      <c r="DL4509" s="12"/>
      <c r="DM4509" s="12"/>
      <c r="DN4509" s="12"/>
      <c r="DO4509" s="12"/>
      <c r="DP4509" s="12"/>
      <c r="DQ4509" s="12"/>
      <c r="DR4509" s="12"/>
      <c r="DS4509" s="12"/>
      <c r="DT4509" s="12"/>
      <c r="DU4509" s="12"/>
      <c r="DV4509" s="12"/>
    </row>
    <row r="4510" spans="1:126" s="14" customFormat="1" ht="105.75" thickBot="1" x14ac:dyDescent="0.3">
      <c r="A4510" s="12"/>
      <c r="B4510" s="13">
        <f t="shared" si="73"/>
        <v>4501</v>
      </c>
      <c r="C4510" s="9" t="s">
        <v>3814</v>
      </c>
      <c r="D4510" s="6">
        <v>8429</v>
      </c>
      <c r="E4510" s="6" t="s">
        <v>8785</v>
      </c>
      <c r="F4510" s="6" t="s">
        <v>9037</v>
      </c>
      <c r="G4510" s="6" t="s">
        <v>9038</v>
      </c>
      <c r="H4510" s="6" t="s">
        <v>334</v>
      </c>
      <c r="J4510" s="12"/>
      <c r="K4510" s="12"/>
      <c r="L4510" s="12"/>
      <c r="M4510" s="12"/>
      <c r="N4510" s="12"/>
      <c r="O4510" s="12"/>
      <c r="P4510" s="12"/>
      <c r="Q4510" s="12"/>
      <c r="R4510" s="12"/>
      <c r="S4510" s="12"/>
      <c r="T4510" s="12"/>
      <c r="U4510" s="12"/>
      <c r="V4510" s="12"/>
      <c r="W4510" s="12"/>
      <c r="X4510" s="12"/>
      <c r="Y4510" s="12"/>
      <c r="Z4510" s="12"/>
      <c r="AA4510" s="12"/>
      <c r="AB4510" s="12"/>
      <c r="AC4510" s="12"/>
      <c r="AD4510" s="12"/>
      <c r="AE4510" s="12"/>
      <c r="AF4510" s="12"/>
      <c r="AG4510" s="12"/>
      <c r="AH4510" s="12"/>
      <c r="AI4510" s="12"/>
      <c r="AJ4510" s="12"/>
      <c r="AK4510" s="12"/>
      <c r="AL4510" s="12"/>
      <c r="AM4510" s="12"/>
      <c r="AN4510" s="12"/>
      <c r="AO4510" s="12"/>
      <c r="AP4510" s="12"/>
      <c r="AQ4510" s="12"/>
      <c r="AR4510" s="12"/>
      <c r="AS4510" s="12"/>
      <c r="AT4510" s="12"/>
      <c r="AU4510" s="12"/>
      <c r="AV4510" s="12"/>
      <c r="AW4510" s="12"/>
      <c r="AX4510" s="12"/>
      <c r="AY4510" s="12"/>
      <c r="AZ4510" s="12"/>
      <c r="BA4510" s="12"/>
      <c r="BB4510" s="12"/>
      <c r="BC4510" s="12"/>
      <c r="BD4510" s="12"/>
      <c r="BE4510" s="12"/>
      <c r="BF4510" s="12"/>
      <c r="BG4510" s="12"/>
      <c r="BH4510" s="12"/>
      <c r="BI4510" s="12"/>
      <c r="BJ4510" s="12"/>
      <c r="BK4510" s="12"/>
      <c r="BL4510" s="12"/>
      <c r="BM4510" s="12"/>
      <c r="BN4510" s="12"/>
      <c r="BO4510" s="12"/>
      <c r="BP4510" s="12"/>
      <c r="BQ4510" s="12"/>
      <c r="BR4510" s="12"/>
      <c r="BS4510" s="12"/>
      <c r="BT4510" s="12"/>
      <c r="BU4510" s="12"/>
      <c r="BV4510" s="12"/>
      <c r="BW4510" s="12"/>
      <c r="BX4510" s="12"/>
      <c r="BY4510" s="12"/>
      <c r="BZ4510" s="12"/>
      <c r="CA4510" s="12"/>
      <c r="CB4510" s="12"/>
      <c r="CC4510" s="12"/>
      <c r="CD4510" s="12"/>
      <c r="CE4510" s="12"/>
      <c r="CF4510" s="12"/>
      <c r="CG4510" s="12"/>
      <c r="CH4510" s="12"/>
      <c r="CI4510" s="12"/>
      <c r="CJ4510" s="12"/>
      <c r="CK4510" s="12"/>
      <c r="CL4510" s="12"/>
      <c r="CM4510" s="12"/>
      <c r="CN4510" s="12"/>
      <c r="CO4510" s="12"/>
      <c r="CP4510" s="12"/>
      <c r="CQ4510" s="12"/>
      <c r="CR4510" s="12"/>
      <c r="CS4510" s="12"/>
      <c r="CT4510" s="12"/>
      <c r="CU4510" s="12"/>
      <c r="CV4510" s="12"/>
      <c r="CW4510" s="12"/>
      <c r="CX4510" s="12"/>
      <c r="CY4510" s="12"/>
      <c r="CZ4510" s="12"/>
      <c r="DA4510" s="12"/>
      <c r="DB4510" s="12"/>
      <c r="DC4510" s="12"/>
      <c r="DD4510" s="12"/>
      <c r="DE4510" s="12"/>
      <c r="DF4510" s="12"/>
      <c r="DG4510" s="12"/>
      <c r="DH4510" s="12"/>
      <c r="DI4510" s="12"/>
      <c r="DJ4510" s="12"/>
      <c r="DK4510" s="12"/>
      <c r="DL4510" s="12"/>
      <c r="DM4510" s="12"/>
      <c r="DN4510" s="12"/>
      <c r="DO4510" s="12"/>
      <c r="DP4510" s="12"/>
      <c r="DQ4510" s="12"/>
      <c r="DR4510" s="12"/>
      <c r="DS4510" s="12"/>
      <c r="DT4510" s="12"/>
      <c r="DU4510" s="12"/>
      <c r="DV4510" s="12"/>
    </row>
    <row r="4511" spans="1:126" s="14" customFormat="1" ht="105.75" thickBot="1" x14ac:dyDescent="0.3">
      <c r="A4511" s="12"/>
      <c r="B4511" s="13">
        <f t="shared" si="73"/>
        <v>4502</v>
      </c>
      <c r="C4511" s="9" t="s">
        <v>3814</v>
      </c>
      <c r="D4511" s="6">
        <v>8429</v>
      </c>
      <c r="E4511" s="6" t="s">
        <v>8786</v>
      </c>
      <c r="F4511" s="6" t="s">
        <v>9037</v>
      </c>
      <c r="G4511" s="6" t="s">
        <v>9038</v>
      </c>
      <c r="H4511" s="6" t="s">
        <v>334</v>
      </c>
      <c r="J4511" s="12"/>
      <c r="K4511" s="12"/>
      <c r="L4511" s="12"/>
      <c r="M4511" s="12"/>
      <c r="N4511" s="12"/>
      <c r="O4511" s="12"/>
      <c r="P4511" s="12"/>
      <c r="Q4511" s="12"/>
      <c r="R4511" s="12"/>
      <c r="S4511" s="12"/>
      <c r="T4511" s="12"/>
      <c r="U4511" s="12"/>
      <c r="V4511" s="12"/>
      <c r="W4511" s="12"/>
      <c r="X4511" s="12"/>
      <c r="Y4511" s="12"/>
      <c r="Z4511" s="12"/>
      <c r="AA4511" s="12"/>
      <c r="AB4511" s="12"/>
      <c r="AC4511" s="12"/>
      <c r="AD4511" s="12"/>
      <c r="AE4511" s="12"/>
      <c r="AF4511" s="12"/>
      <c r="AG4511" s="12"/>
      <c r="AH4511" s="12"/>
      <c r="AI4511" s="12"/>
      <c r="AJ4511" s="12"/>
      <c r="AK4511" s="12"/>
      <c r="AL4511" s="12"/>
      <c r="AM4511" s="12"/>
      <c r="AN4511" s="12"/>
      <c r="AO4511" s="12"/>
      <c r="AP4511" s="12"/>
      <c r="AQ4511" s="12"/>
      <c r="AR4511" s="12"/>
      <c r="AS4511" s="12"/>
      <c r="AT4511" s="12"/>
      <c r="AU4511" s="12"/>
      <c r="AV4511" s="12"/>
      <c r="AW4511" s="12"/>
      <c r="AX4511" s="12"/>
      <c r="AY4511" s="12"/>
      <c r="AZ4511" s="12"/>
      <c r="BA4511" s="12"/>
      <c r="BB4511" s="12"/>
      <c r="BC4511" s="12"/>
      <c r="BD4511" s="12"/>
      <c r="BE4511" s="12"/>
      <c r="BF4511" s="12"/>
      <c r="BG4511" s="12"/>
      <c r="BH4511" s="12"/>
      <c r="BI4511" s="12"/>
      <c r="BJ4511" s="12"/>
      <c r="BK4511" s="12"/>
      <c r="BL4511" s="12"/>
      <c r="BM4511" s="12"/>
      <c r="BN4511" s="12"/>
      <c r="BO4511" s="12"/>
      <c r="BP4511" s="12"/>
      <c r="BQ4511" s="12"/>
      <c r="BR4511" s="12"/>
      <c r="BS4511" s="12"/>
      <c r="BT4511" s="12"/>
      <c r="BU4511" s="12"/>
      <c r="BV4511" s="12"/>
      <c r="BW4511" s="12"/>
      <c r="BX4511" s="12"/>
      <c r="BY4511" s="12"/>
      <c r="BZ4511" s="12"/>
      <c r="CA4511" s="12"/>
      <c r="CB4511" s="12"/>
      <c r="CC4511" s="12"/>
      <c r="CD4511" s="12"/>
      <c r="CE4511" s="12"/>
      <c r="CF4511" s="12"/>
      <c r="CG4511" s="12"/>
      <c r="CH4511" s="12"/>
      <c r="CI4511" s="12"/>
      <c r="CJ4511" s="12"/>
      <c r="CK4511" s="12"/>
      <c r="CL4511" s="12"/>
      <c r="CM4511" s="12"/>
      <c r="CN4511" s="12"/>
      <c r="CO4511" s="12"/>
      <c r="CP4511" s="12"/>
      <c r="CQ4511" s="12"/>
      <c r="CR4511" s="12"/>
      <c r="CS4511" s="12"/>
      <c r="CT4511" s="12"/>
      <c r="CU4511" s="12"/>
      <c r="CV4511" s="12"/>
      <c r="CW4511" s="12"/>
      <c r="CX4511" s="12"/>
      <c r="CY4511" s="12"/>
      <c r="CZ4511" s="12"/>
      <c r="DA4511" s="12"/>
      <c r="DB4511" s="12"/>
      <c r="DC4511" s="12"/>
      <c r="DD4511" s="12"/>
      <c r="DE4511" s="12"/>
      <c r="DF4511" s="12"/>
      <c r="DG4511" s="12"/>
      <c r="DH4511" s="12"/>
      <c r="DI4511" s="12"/>
      <c r="DJ4511" s="12"/>
      <c r="DK4511" s="12"/>
      <c r="DL4511" s="12"/>
      <c r="DM4511" s="12"/>
      <c r="DN4511" s="12"/>
      <c r="DO4511" s="12"/>
      <c r="DP4511" s="12"/>
      <c r="DQ4511" s="12"/>
      <c r="DR4511" s="12"/>
      <c r="DS4511" s="12"/>
      <c r="DT4511" s="12"/>
      <c r="DU4511" s="12"/>
      <c r="DV4511" s="12"/>
    </row>
    <row r="4512" spans="1:126" s="14" customFormat="1" ht="105.75" thickBot="1" x14ac:dyDescent="0.3">
      <c r="A4512" s="12"/>
      <c r="B4512" s="13">
        <f t="shared" si="73"/>
        <v>4503</v>
      </c>
      <c r="C4512" s="9" t="s">
        <v>3814</v>
      </c>
      <c r="D4512" s="6">
        <v>8429</v>
      </c>
      <c r="E4512" s="6" t="s">
        <v>8787</v>
      </c>
      <c r="F4512" s="6" t="s">
        <v>9037</v>
      </c>
      <c r="G4512" s="6" t="s">
        <v>9038</v>
      </c>
      <c r="H4512" s="6" t="s">
        <v>334</v>
      </c>
      <c r="J4512" s="12"/>
      <c r="K4512" s="12"/>
      <c r="L4512" s="12"/>
      <c r="M4512" s="12"/>
      <c r="N4512" s="12"/>
      <c r="O4512" s="12"/>
      <c r="P4512" s="12"/>
      <c r="Q4512" s="12"/>
      <c r="R4512" s="12"/>
      <c r="S4512" s="12"/>
      <c r="T4512" s="12"/>
      <c r="U4512" s="12"/>
      <c r="V4512" s="12"/>
      <c r="W4512" s="12"/>
      <c r="X4512" s="12"/>
      <c r="Y4512" s="12"/>
      <c r="Z4512" s="12"/>
      <c r="AA4512" s="12"/>
      <c r="AB4512" s="12"/>
      <c r="AC4512" s="12"/>
      <c r="AD4512" s="12"/>
      <c r="AE4512" s="12"/>
      <c r="AF4512" s="12"/>
      <c r="AG4512" s="12"/>
      <c r="AH4512" s="12"/>
      <c r="AI4512" s="12"/>
      <c r="AJ4512" s="12"/>
      <c r="AK4512" s="12"/>
      <c r="AL4512" s="12"/>
      <c r="AM4512" s="12"/>
      <c r="AN4512" s="12"/>
      <c r="AO4512" s="12"/>
      <c r="AP4512" s="12"/>
      <c r="AQ4512" s="12"/>
      <c r="AR4512" s="12"/>
      <c r="AS4512" s="12"/>
      <c r="AT4512" s="12"/>
      <c r="AU4512" s="12"/>
      <c r="AV4512" s="12"/>
      <c r="AW4512" s="12"/>
      <c r="AX4512" s="12"/>
      <c r="AY4512" s="12"/>
      <c r="AZ4512" s="12"/>
      <c r="BA4512" s="12"/>
      <c r="BB4512" s="12"/>
      <c r="BC4512" s="12"/>
      <c r="BD4512" s="12"/>
      <c r="BE4512" s="12"/>
      <c r="BF4512" s="12"/>
      <c r="BG4512" s="12"/>
      <c r="BH4512" s="12"/>
      <c r="BI4512" s="12"/>
      <c r="BJ4512" s="12"/>
      <c r="BK4512" s="12"/>
      <c r="BL4512" s="12"/>
      <c r="BM4512" s="12"/>
      <c r="BN4512" s="12"/>
      <c r="BO4512" s="12"/>
      <c r="BP4512" s="12"/>
      <c r="BQ4512" s="12"/>
      <c r="BR4512" s="12"/>
      <c r="BS4512" s="12"/>
      <c r="BT4512" s="12"/>
      <c r="BU4512" s="12"/>
      <c r="BV4512" s="12"/>
      <c r="BW4512" s="12"/>
      <c r="BX4512" s="12"/>
      <c r="BY4512" s="12"/>
      <c r="BZ4512" s="12"/>
      <c r="CA4512" s="12"/>
      <c r="CB4512" s="12"/>
      <c r="CC4512" s="12"/>
      <c r="CD4512" s="12"/>
      <c r="CE4512" s="12"/>
      <c r="CF4512" s="12"/>
      <c r="CG4512" s="12"/>
      <c r="CH4512" s="12"/>
      <c r="CI4512" s="12"/>
      <c r="CJ4512" s="12"/>
      <c r="CK4512" s="12"/>
      <c r="CL4512" s="12"/>
      <c r="CM4512" s="12"/>
      <c r="CN4512" s="12"/>
      <c r="CO4512" s="12"/>
      <c r="CP4512" s="12"/>
      <c r="CQ4512" s="12"/>
      <c r="CR4512" s="12"/>
      <c r="CS4512" s="12"/>
      <c r="CT4512" s="12"/>
      <c r="CU4512" s="12"/>
      <c r="CV4512" s="12"/>
      <c r="CW4512" s="12"/>
      <c r="CX4512" s="12"/>
      <c r="CY4512" s="12"/>
      <c r="CZ4512" s="12"/>
      <c r="DA4512" s="12"/>
      <c r="DB4512" s="12"/>
      <c r="DC4512" s="12"/>
      <c r="DD4512" s="12"/>
      <c r="DE4512" s="12"/>
      <c r="DF4512" s="12"/>
      <c r="DG4512" s="12"/>
      <c r="DH4512" s="12"/>
      <c r="DI4512" s="12"/>
      <c r="DJ4512" s="12"/>
      <c r="DK4512" s="12"/>
      <c r="DL4512" s="12"/>
      <c r="DM4512" s="12"/>
      <c r="DN4512" s="12"/>
      <c r="DO4512" s="12"/>
      <c r="DP4512" s="12"/>
      <c r="DQ4512" s="12"/>
      <c r="DR4512" s="12"/>
      <c r="DS4512" s="12"/>
      <c r="DT4512" s="12"/>
      <c r="DU4512" s="12"/>
      <c r="DV4512" s="12"/>
    </row>
    <row r="4513" spans="1:126" s="14" customFormat="1" ht="105.75" thickBot="1" x14ac:dyDescent="0.3">
      <c r="A4513" s="12"/>
      <c r="B4513" s="13">
        <f t="shared" si="73"/>
        <v>4504</v>
      </c>
      <c r="C4513" s="9" t="s">
        <v>3814</v>
      </c>
      <c r="D4513" s="6">
        <v>8429</v>
      </c>
      <c r="E4513" s="6" t="s">
        <v>8788</v>
      </c>
      <c r="F4513" s="6" t="s">
        <v>9037</v>
      </c>
      <c r="G4513" s="6" t="s">
        <v>9038</v>
      </c>
      <c r="H4513" s="6" t="s">
        <v>334</v>
      </c>
      <c r="J4513" s="12"/>
      <c r="K4513" s="12"/>
      <c r="L4513" s="12"/>
      <c r="M4513" s="12"/>
      <c r="N4513" s="12"/>
      <c r="O4513" s="12"/>
      <c r="P4513" s="12"/>
      <c r="Q4513" s="12"/>
      <c r="R4513" s="12"/>
      <c r="S4513" s="12"/>
      <c r="T4513" s="12"/>
      <c r="U4513" s="12"/>
      <c r="V4513" s="12"/>
      <c r="W4513" s="12"/>
      <c r="X4513" s="12"/>
      <c r="Y4513" s="12"/>
      <c r="Z4513" s="12"/>
      <c r="AA4513" s="12"/>
      <c r="AB4513" s="12"/>
      <c r="AC4513" s="12"/>
      <c r="AD4513" s="12"/>
      <c r="AE4513" s="12"/>
      <c r="AF4513" s="12"/>
      <c r="AG4513" s="12"/>
      <c r="AH4513" s="12"/>
      <c r="AI4513" s="12"/>
      <c r="AJ4513" s="12"/>
      <c r="AK4513" s="12"/>
      <c r="AL4513" s="12"/>
      <c r="AM4513" s="12"/>
      <c r="AN4513" s="12"/>
      <c r="AO4513" s="12"/>
      <c r="AP4513" s="12"/>
      <c r="AQ4513" s="12"/>
      <c r="AR4513" s="12"/>
      <c r="AS4513" s="12"/>
      <c r="AT4513" s="12"/>
      <c r="AU4513" s="12"/>
      <c r="AV4513" s="12"/>
      <c r="AW4513" s="12"/>
      <c r="AX4513" s="12"/>
      <c r="AY4513" s="12"/>
      <c r="AZ4513" s="12"/>
      <c r="BA4513" s="12"/>
      <c r="BB4513" s="12"/>
      <c r="BC4513" s="12"/>
      <c r="BD4513" s="12"/>
      <c r="BE4513" s="12"/>
      <c r="BF4513" s="12"/>
      <c r="BG4513" s="12"/>
      <c r="BH4513" s="12"/>
      <c r="BI4513" s="12"/>
      <c r="BJ4513" s="12"/>
      <c r="BK4513" s="12"/>
      <c r="BL4513" s="12"/>
      <c r="BM4513" s="12"/>
      <c r="BN4513" s="12"/>
      <c r="BO4513" s="12"/>
      <c r="BP4513" s="12"/>
      <c r="BQ4513" s="12"/>
      <c r="BR4513" s="12"/>
      <c r="BS4513" s="12"/>
      <c r="BT4513" s="12"/>
      <c r="BU4513" s="12"/>
      <c r="BV4513" s="12"/>
      <c r="BW4513" s="12"/>
      <c r="BX4513" s="12"/>
      <c r="BY4513" s="12"/>
      <c r="BZ4513" s="12"/>
      <c r="CA4513" s="12"/>
      <c r="CB4513" s="12"/>
      <c r="CC4513" s="12"/>
      <c r="CD4513" s="12"/>
      <c r="CE4513" s="12"/>
      <c r="CF4513" s="12"/>
      <c r="CG4513" s="12"/>
      <c r="CH4513" s="12"/>
      <c r="CI4513" s="12"/>
      <c r="CJ4513" s="12"/>
      <c r="CK4513" s="12"/>
      <c r="CL4513" s="12"/>
      <c r="CM4513" s="12"/>
      <c r="CN4513" s="12"/>
      <c r="CO4513" s="12"/>
      <c r="CP4513" s="12"/>
      <c r="CQ4513" s="12"/>
      <c r="CR4513" s="12"/>
      <c r="CS4513" s="12"/>
      <c r="CT4513" s="12"/>
      <c r="CU4513" s="12"/>
      <c r="CV4513" s="12"/>
      <c r="CW4513" s="12"/>
      <c r="CX4513" s="12"/>
      <c r="CY4513" s="12"/>
      <c r="CZ4513" s="12"/>
      <c r="DA4513" s="12"/>
      <c r="DB4513" s="12"/>
      <c r="DC4513" s="12"/>
      <c r="DD4513" s="12"/>
      <c r="DE4513" s="12"/>
      <c r="DF4513" s="12"/>
      <c r="DG4513" s="12"/>
      <c r="DH4513" s="12"/>
      <c r="DI4513" s="12"/>
      <c r="DJ4513" s="12"/>
      <c r="DK4513" s="12"/>
      <c r="DL4513" s="12"/>
      <c r="DM4513" s="12"/>
      <c r="DN4513" s="12"/>
      <c r="DO4513" s="12"/>
      <c r="DP4513" s="12"/>
      <c r="DQ4513" s="12"/>
      <c r="DR4513" s="12"/>
      <c r="DS4513" s="12"/>
      <c r="DT4513" s="12"/>
      <c r="DU4513" s="12"/>
      <c r="DV4513" s="12"/>
    </row>
    <row r="4514" spans="1:126" s="14" customFormat="1" ht="105.75" thickBot="1" x14ac:dyDescent="0.3">
      <c r="A4514" s="12"/>
      <c r="B4514" s="13">
        <f t="shared" si="73"/>
        <v>4505</v>
      </c>
      <c r="C4514" s="9" t="s">
        <v>3814</v>
      </c>
      <c r="D4514" s="6">
        <v>8429</v>
      </c>
      <c r="E4514" s="6" t="s">
        <v>8789</v>
      </c>
      <c r="F4514" s="6" t="s">
        <v>9037</v>
      </c>
      <c r="G4514" s="6" t="s">
        <v>9038</v>
      </c>
      <c r="H4514" s="6" t="s">
        <v>334</v>
      </c>
      <c r="J4514" s="12"/>
      <c r="K4514" s="12"/>
      <c r="L4514" s="12"/>
      <c r="M4514" s="12"/>
      <c r="N4514" s="12"/>
      <c r="O4514" s="12"/>
      <c r="P4514" s="12"/>
      <c r="Q4514" s="12"/>
      <c r="R4514" s="12"/>
      <c r="S4514" s="12"/>
      <c r="T4514" s="12"/>
      <c r="U4514" s="12"/>
      <c r="V4514" s="12"/>
      <c r="W4514" s="12"/>
      <c r="X4514" s="12"/>
      <c r="Y4514" s="12"/>
      <c r="Z4514" s="12"/>
      <c r="AA4514" s="12"/>
      <c r="AB4514" s="12"/>
      <c r="AC4514" s="12"/>
      <c r="AD4514" s="12"/>
      <c r="AE4514" s="12"/>
      <c r="AF4514" s="12"/>
      <c r="AG4514" s="12"/>
      <c r="AH4514" s="12"/>
      <c r="AI4514" s="12"/>
      <c r="AJ4514" s="12"/>
      <c r="AK4514" s="12"/>
      <c r="AL4514" s="12"/>
      <c r="AM4514" s="12"/>
      <c r="AN4514" s="12"/>
      <c r="AO4514" s="12"/>
      <c r="AP4514" s="12"/>
      <c r="AQ4514" s="12"/>
      <c r="AR4514" s="12"/>
      <c r="AS4514" s="12"/>
      <c r="AT4514" s="12"/>
      <c r="AU4514" s="12"/>
      <c r="AV4514" s="12"/>
      <c r="AW4514" s="12"/>
      <c r="AX4514" s="12"/>
      <c r="AY4514" s="12"/>
      <c r="AZ4514" s="12"/>
      <c r="BA4514" s="12"/>
      <c r="BB4514" s="12"/>
      <c r="BC4514" s="12"/>
      <c r="BD4514" s="12"/>
      <c r="BE4514" s="12"/>
      <c r="BF4514" s="12"/>
      <c r="BG4514" s="12"/>
      <c r="BH4514" s="12"/>
      <c r="BI4514" s="12"/>
      <c r="BJ4514" s="12"/>
      <c r="BK4514" s="12"/>
      <c r="BL4514" s="12"/>
      <c r="BM4514" s="12"/>
      <c r="BN4514" s="12"/>
      <c r="BO4514" s="12"/>
      <c r="BP4514" s="12"/>
      <c r="BQ4514" s="12"/>
      <c r="BR4514" s="12"/>
      <c r="BS4514" s="12"/>
      <c r="BT4514" s="12"/>
      <c r="BU4514" s="12"/>
      <c r="BV4514" s="12"/>
      <c r="BW4514" s="12"/>
      <c r="BX4514" s="12"/>
      <c r="BY4514" s="12"/>
      <c r="BZ4514" s="12"/>
      <c r="CA4514" s="12"/>
      <c r="CB4514" s="12"/>
      <c r="CC4514" s="12"/>
      <c r="CD4514" s="12"/>
      <c r="CE4514" s="12"/>
      <c r="CF4514" s="12"/>
      <c r="CG4514" s="12"/>
      <c r="CH4514" s="12"/>
      <c r="CI4514" s="12"/>
      <c r="CJ4514" s="12"/>
      <c r="CK4514" s="12"/>
      <c r="CL4514" s="12"/>
      <c r="CM4514" s="12"/>
      <c r="CN4514" s="12"/>
      <c r="CO4514" s="12"/>
      <c r="CP4514" s="12"/>
      <c r="CQ4514" s="12"/>
      <c r="CR4514" s="12"/>
      <c r="CS4514" s="12"/>
      <c r="CT4514" s="12"/>
      <c r="CU4514" s="12"/>
      <c r="CV4514" s="12"/>
      <c r="CW4514" s="12"/>
      <c r="CX4514" s="12"/>
      <c r="CY4514" s="12"/>
      <c r="CZ4514" s="12"/>
      <c r="DA4514" s="12"/>
      <c r="DB4514" s="12"/>
      <c r="DC4514" s="12"/>
      <c r="DD4514" s="12"/>
      <c r="DE4514" s="12"/>
      <c r="DF4514" s="12"/>
      <c r="DG4514" s="12"/>
      <c r="DH4514" s="12"/>
      <c r="DI4514" s="12"/>
      <c r="DJ4514" s="12"/>
      <c r="DK4514" s="12"/>
      <c r="DL4514" s="12"/>
      <c r="DM4514" s="12"/>
      <c r="DN4514" s="12"/>
      <c r="DO4514" s="12"/>
      <c r="DP4514" s="12"/>
      <c r="DQ4514" s="12"/>
      <c r="DR4514" s="12"/>
      <c r="DS4514" s="12"/>
      <c r="DT4514" s="12"/>
      <c r="DU4514" s="12"/>
      <c r="DV4514" s="12"/>
    </row>
    <row r="4515" spans="1:126" s="14" customFormat="1" ht="105.75" thickBot="1" x14ac:dyDescent="0.3">
      <c r="A4515" s="12"/>
      <c r="B4515" s="13">
        <f t="shared" si="73"/>
        <v>4506</v>
      </c>
      <c r="C4515" s="9" t="s">
        <v>3814</v>
      </c>
      <c r="D4515" s="6">
        <v>8429</v>
      </c>
      <c r="E4515" s="6" t="s">
        <v>8790</v>
      </c>
      <c r="F4515" s="6" t="s">
        <v>9037</v>
      </c>
      <c r="G4515" s="6" t="s">
        <v>9038</v>
      </c>
      <c r="H4515" s="6" t="s">
        <v>334</v>
      </c>
      <c r="J4515" s="12"/>
      <c r="K4515" s="12"/>
      <c r="L4515" s="12"/>
      <c r="M4515" s="12"/>
      <c r="N4515" s="12"/>
      <c r="O4515" s="12"/>
      <c r="P4515" s="12"/>
      <c r="Q4515" s="12"/>
      <c r="R4515" s="12"/>
      <c r="S4515" s="12"/>
      <c r="T4515" s="12"/>
      <c r="U4515" s="12"/>
      <c r="V4515" s="12"/>
      <c r="W4515" s="12"/>
      <c r="X4515" s="12"/>
      <c r="Y4515" s="12"/>
      <c r="Z4515" s="12"/>
      <c r="AA4515" s="12"/>
      <c r="AB4515" s="12"/>
      <c r="AC4515" s="12"/>
      <c r="AD4515" s="12"/>
      <c r="AE4515" s="12"/>
      <c r="AF4515" s="12"/>
      <c r="AG4515" s="12"/>
      <c r="AH4515" s="12"/>
      <c r="AI4515" s="12"/>
      <c r="AJ4515" s="12"/>
      <c r="AK4515" s="12"/>
      <c r="AL4515" s="12"/>
      <c r="AM4515" s="12"/>
      <c r="AN4515" s="12"/>
      <c r="AO4515" s="12"/>
      <c r="AP4515" s="12"/>
      <c r="AQ4515" s="12"/>
      <c r="AR4515" s="12"/>
      <c r="AS4515" s="12"/>
      <c r="AT4515" s="12"/>
      <c r="AU4515" s="12"/>
      <c r="AV4515" s="12"/>
      <c r="AW4515" s="12"/>
      <c r="AX4515" s="12"/>
      <c r="AY4515" s="12"/>
      <c r="AZ4515" s="12"/>
      <c r="BA4515" s="12"/>
      <c r="BB4515" s="12"/>
      <c r="BC4515" s="12"/>
      <c r="BD4515" s="12"/>
      <c r="BE4515" s="12"/>
      <c r="BF4515" s="12"/>
      <c r="BG4515" s="12"/>
      <c r="BH4515" s="12"/>
      <c r="BI4515" s="12"/>
      <c r="BJ4515" s="12"/>
      <c r="BK4515" s="12"/>
      <c r="BL4515" s="12"/>
      <c r="BM4515" s="12"/>
      <c r="BN4515" s="12"/>
      <c r="BO4515" s="12"/>
      <c r="BP4515" s="12"/>
      <c r="BQ4515" s="12"/>
      <c r="BR4515" s="12"/>
      <c r="BS4515" s="12"/>
      <c r="BT4515" s="12"/>
      <c r="BU4515" s="12"/>
      <c r="BV4515" s="12"/>
      <c r="BW4515" s="12"/>
      <c r="BX4515" s="12"/>
      <c r="BY4515" s="12"/>
      <c r="BZ4515" s="12"/>
      <c r="CA4515" s="12"/>
      <c r="CB4515" s="12"/>
      <c r="CC4515" s="12"/>
      <c r="CD4515" s="12"/>
      <c r="CE4515" s="12"/>
      <c r="CF4515" s="12"/>
      <c r="CG4515" s="12"/>
      <c r="CH4515" s="12"/>
      <c r="CI4515" s="12"/>
      <c r="CJ4515" s="12"/>
      <c r="CK4515" s="12"/>
      <c r="CL4515" s="12"/>
      <c r="CM4515" s="12"/>
      <c r="CN4515" s="12"/>
      <c r="CO4515" s="12"/>
      <c r="CP4515" s="12"/>
      <c r="CQ4515" s="12"/>
      <c r="CR4515" s="12"/>
      <c r="CS4515" s="12"/>
      <c r="CT4515" s="12"/>
      <c r="CU4515" s="12"/>
      <c r="CV4515" s="12"/>
      <c r="CW4515" s="12"/>
      <c r="CX4515" s="12"/>
      <c r="CY4515" s="12"/>
      <c r="CZ4515" s="12"/>
      <c r="DA4515" s="12"/>
      <c r="DB4515" s="12"/>
      <c r="DC4515" s="12"/>
      <c r="DD4515" s="12"/>
      <c r="DE4515" s="12"/>
      <c r="DF4515" s="12"/>
      <c r="DG4515" s="12"/>
      <c r="DH4515" s="12"/>
      <c r="DI4515" s="12"/>
      <c r="DJ4515" s="12"/>
      <c r="DK4515" s="12"/>
      <c r="DL4515" s="12"/>
      <c r="DM4515" s="12"/>
      <c r="DN4515" s="12"/>
      <c r="DO4515" s="12"/>
      <c r="DP4515" s="12"/>
      <c r="DQ4515" s="12"/>
      <c r="DR4515" s="12"/>
      <c r="DS4515" s="12"/>
      <c r="DT4515" s="12"/>
      <c r="DU4515" s="12"/>
      <c r="DV4515" s="12"/>
    </row>
    <row r="4516" spans="1:126" s="14" customFormat="1" ht="105.75" thickBot="1" x14ac:dyDescent="0.3">
      <c r="A4516" s="12"/>
      <c r="B4516" s="13">
        <f t="shared" si="73"/>
        <v>4507</v>
      </c>
      <c r="C4516" s="9" t="s">
        <v>3814</v>
      </c>
      <c r="D4516" s="6">
        <v>8429</v>
      </c>
      <c r="E4516" s="6" t="s">
        <v>8791</v>
      </c>
      <c r="F4516" s="6" t="s">
        <v>9037</v>
      </c>
      <c r="G4516" s="6" t="s">
        <v>9038</v>
      </c>
      <c r="H4516" s="6" t="s">
        <v>334</v>
      </c>
      <c r="J4516" s="12"/>
      <c r="K4516" s="12"/>
      <c r="L4516" s="12"/>
      <c r="M4516" s="12"/>
      <c r="N4516" s="12"/>
      <c r="O4516" s="12"/>
      <c r="P4516" s="12"/>
      <c r="Q4516" s="12"/>
      <c r="R4516" s="12"/>
      <c r="S4516" s="12"/>
      <c r="T4516" s="12"/>
      <c r="U4516" s="12"/>
      <c r="V4516" s="12"/>
      <c r="W4516" s="12"/>
      <c r="X4516" s="12"/>
      <c r="Y4516" s="12"/>
      <c r="Z4516" s="12"/>
      <c r="AA4516" s="12"/>
      <c r="AB4516" s="12"/>
      <c r="AC4516" s="12"/>
      <c r="AD4516" s="12"/>
      <c r="AE4516" s="12"/>
      <c r="AF4516" s="12"/>
      <c r="AG4516" s="12"/>
      <c r="AH4516" s="12"/>
      <c r="AI4516" s="12"/>
      <c r="AJ4516" s="12"/>
      <c r="AK4516" s="12"/>
      <c r="AL4516" s="12"/>
      <c r="AM4516" s="12"/>
      <c r="AN4516" s="12"/>
      <c r="AO4516" s="12"/>
      <c r="AP4516" s="12"/>
      <c r="AQ4516" s="12"/>
      <c r="AR4516" s="12"/>
      <c r="AS4516" s="12"/>
      <c r="AT4516" s="12"/>
      <c r="AU4516" s="12"/>
      <c r="AV4516" s="12"/>
      <c r="AW4516" s="12"/>
      <c r="AX4516" s="12"/>
      <c r="AY4516" s="12"/>
      <c r="AZ4516" s="12"/>
      <c r="BA4516" s="12"/>
      <c r="BB4516" s="12"/>
      <c r="BC4516" s="12"/>
      <c r="BD4516" s="12"/>
      <c r="BE4516" s="12"/>
      <c r="BF4516" s="12"/>
      <c r="BG4516" s="12"/>
      <c r="BH4516" s="12"/>
      <c r="BI4516" s="12"/>
      <c r="BJ4516" s="12"/>
      <c r="BK4516" s="12"/>
      <c r="BL4516" s="12"/>
      <c r="BM4516" s="12"/>
      <c r="BN4516" s="12"/>
      <c r="BO4516" s="12"/>
      <c r="BP4516" s="12"/>
      <c r="BQ4516" s="12"/>
      <c r="BR4516" s="12"/>
      <c r="BS4516" s="12"/>
      <c r="BT4516" s="12"/>
      <c r="BU4516" s="12"/>
      <c r="BV4516" s="12"/>
      <c r="BW4516" s="12"/>
      <c r="BX4516" s="12"/>
      <c r="BY4516" s="12"/>
      <c r="BZ4516" s="12"/>
      <c r="CA4516" s="12"/>
      <c r="CB4516" s="12"/>
      <c r="CC4516" s="12"/>
      <c r="CD4516" s="12"/>
      <c r="CE4516" s="12"/>
      <c r="CF4516" s="12"/>
      <c r="CG4516" s="12"/>
      <c r="CH4516" s="12"/>
      <c r="CI4516" s="12"/>
      <c r="CJ4516" s="12"/>
      <c r="CK4516" s="12"/>
      <c r="CL4516" s="12"/>
      <c r="CM4516" s="12"/>
      <c r="CN4516" s="12"/>
      <c r="CO4516" s="12"/>
      <c r="CP4516" s="12"/>
      <c r="CQ4516" s="12"/>
      <c r="CR4516" s="12"/>
      <c r="CS4516" s="12"/>
      <c r="CT4516" s="12"/>
      <c r="CU4516" s="12"/>
      <c r="CV4516" s="12"/>
      <c r="CW4516" s="12"/>
      <c r="CX4516" s="12"/>
      <c r="CY4516" s="12"/>
      <c r="CZ4516" s="12"/>
      <c r="DA4516" s="12"/>
      <c r="DB4516" s="12"/>
      <c r="DC4516" s="12"/>
      <c r="DD4516" s="12"/>
      <c r="DE4516" s="12"/>
      <c r="DF4516" s="12"/>
      <c r="DG4516" s="12"/>
      <c r="DH4516" s="12"/>
      <c r="DI4516" s="12"/>
      <c r="DJ4516" s="12"/>
      <c r="DK4516" s="12"/>
      <c r="DL4516" s="12"/>
      <c r="DM4516" s="12"/>
      <c r="DN4516" s="12"/>
      <c r="DO4516" s="12"/>
      <c r="DP4516" s="12"/>
      <c r="DQ4516" s="12"/>
      <c r="DR4516" s="12"/>
      <c r="DS4516" s="12"/>
      <c r="DT4516" s="12"/>
      <c r="DU4516" s="12"/>
      <c r="DV4516" s="12"/>
    </row>
    <row r="4517" spans="1:126" s="14" customFormat="1" ht="105.75" thickBot="1" x14ac:dyDescent="0.3">
      <c r="A4517" s="12"/>
      <c r="B4517" s="13">
        <f t="shared" si="73"/>
        <v>4508</v>
      </c>
      <c r="C4517" s="9" t="s">
        <v>3814</v>
      </c>
      <c r="D4517" s="6">
        <v>8429</v>
      </c>
      <c r="E4517" s="6" t="s">
        <v>8792</v>
      </c>
      <c r="F4517" s="6" t="s">
        <v>9037</v>
      </c>
      <c r="G4517" s="6" t="s">
        <v>9038</v>
      </c>
      <c r="H4517" s="6" t="s">
        <v>334</v>
      </c>
      <c r="J4517" s="12"/>
      <c r="K4517" s="12"/>
      <c r="L4517" s="12"/>
      <c r="M4517" s="12"/>
      <c r="N4517" s="12"/>
      <c r="O4517" s="12"/>
      <c r="P4517" s="12"/>
      <c r="Q4517" s="12"/>
      <c r="R4517" s="12"/>
      <c r="S4517" s="12"/>
      <c r="T4517" s="12"/>
      <c r="U4517" s="12"/>
      <c r="V4517" s="12"/>
      <c r="W4517" s="12"/>
      <c r="X4517" s="12"/>
      <c r="Y4517" s="12"/>
      <c r="Z4517" s="12"/>
      <c r="AA4517" s="12"/>
      <c r="AB4517" s="12"/>
      <c r="AC4517" s="12"/>
      <c r="AD4517" s="12"/>
      <c r="AE4517" s="12"/>
      <c r="AF4517" s="12"/>
      <c r="AG4517" s="12"/>
      <c r="AH4517" s="12"/>
      <c r="AI4517" s="12"/>
      <c r="AJ4517" s="12"/>
      <c r="AK4517" s="12"/>
      <c r="AL4517" s="12"/>
      <c r="AM4517" s="12"/>
      <c r="AN4517" s="12"/>
      <c r="AO4517" s="12"/>
      <c r="AP4517" s="12"/>
      <c r="AQ4517" s="12"/>
      <c r="AR4517" s="12"/>
      <c r="AS4517" s="12"/>
      <c r="AT4517" s="12"/>
      <c r="AU4517" s="12"/>
      <c r="AV4517" s="12"/>
      <c r="AW4517" s="12"/>
      <c r="AX4517" s="12"/>
      <c r="AY4517" s="12"/>
      <c r="AZ4517" s="12"/>
      <c r="BA4517" s="12"/>
      <c r="BB4517" s="12"/>
      <c r="BC4517" s="12"/>
      <c r="BD4517" s="12"/>
      <c r="BE4517" s="12"/>
      <c r="BF4517" s="12"/>
      <c r="BG4517" s="12"/>
      <c r="BH4517" s="12"/>
      <c r="BI4517" s="12"/>
      <c r="BJ4517" s="12"/>
      <c r="BK4517" s="12"/>
      <c r="BL4517" s="12"/>
      <c r="BM4517" s="12"/>
      <c r="BN4517" s="12"/>
      <c r="BO4517" s="12"/>
      <c r="BP4517" s="12"/>
      <c r="BQ4517" s="12"/>
      <c r="BR4517" s="12"/>
      <c r="BS4517" s="12"/>
      <c r="BT4517" s="12"/>
      <c r="BU4517" s="12"/>
      <c r="BV4517" s="12"/>
      <c r="BW4517" s="12"/>
      <c r="BX4517" s="12"/>
      <c r="BY4517" s="12"/>
      <c r="BZ4517" s="12"/>
      <c r="CA4517" s="12"/>
      <c r="CB4517" s="12"/>
      <c r="CC4517" s="12"/>
      <c r="CD4517" s="12"/>
      <c r="CE4517" s="12"/>
      <c r="CF4517" s="12"/>
      <c r="CG4517" s="12"/>
      <c r="CH4517" s="12"/>
      <c r="CI4517" s="12"/>
      <c r="CJ4517" s="12"/>
      <c r="CK4517" s="12"/>
      <c r="CL4517" s="12"/>
      <c r="CM4517" s="12"/>
      <c r="CN4517" s="12"/>
      <c r="CO4517" s="12"/>
      <c r="CP4517" s="12"/>
      <c r="CQ4517" s="12"/>
      <c r="CR4517" s="12"/>
      <c r="CS4517" s="12"/>
      <c r="CT4517" s="12"/>
      <c r="CU4517" s="12"/>
      <c r="CV4517" s="12"/>
      <c r="CW4517" s="12"/>
      <c r="CX4517" s="12"/>
      <c r="CY4517" s="12"/>
      <c r="CZ4517" s="12"/>
      <c r="DA4517" s="12"/>
      <c r="DB4517" s="12"/>
      <c r="DC4517" s="12"/>
      <c r="DD4517" s="12"/>
      <c r="DE4517" s="12"/>
      <c r="DF4517" s="12"/>
      <c r="DG4517" s="12"/>
      <c r="DH4517" s="12"/>
      <c r="DI4517" s="12"/>
      <c r="DJ4517" s="12"/>
      <c r="DK4517" s="12"/>
      <c r="DL4517" s="12"/>
      <c r="DM4517" s="12"/>
      <c r="DN4517" s="12"/>
      <c r="DO4517" s="12"/>
      <c r="DP4517" s="12"/>
      <c r="DQ4517" s="12"/>
      <c r="DR4517" s="12"/>
      <c r="DS4517" s="12"/>
      <c r="DT4517" s="12"/>
      <c r="DU4517" s="12"/>
      <c r="DV4517" s="12"/>
    </row>
    <row r="4518" spans="1:126" s="14" customFormat="1" ht="105.75" thickBot="1" x14ac:dyDescent="0.3">
      <c r="A4518" s="12"/>
      <c r="B4518" s="13">
        <f t="shared" si="73"/>
        <v>4509</v>
      </c>
      <c r="C4518" s="9" t="s">
        <v>3814</v>
      </c>
      <c r="D4518" s="6">
        <v>8429</v>
      </c>
      <c r="E4518" s="6" t="s">
        <v>8793</v>
      </c>
      <c r="F4518" s="6" t="s">
        <v>9037</v>
      </c>
      <c r="G4518" s="6" t="s">
        <v>9038</v>
      </c>
      <c r="H4518" s="6" t="s">
        <v>334</v>
      </c>
      <c r="J4518" s="12"/>
      <c r="K4518" s="12"/>
      <c r="L4518" s="12"/>
      <c r="M4518" s="12"/>
      <c r="N4518" s="12"/>
      <c r="O4518" s="12"/>
      <c r="P4518" s="12"/>
      <c r="Q4518" s="12"/>
      <c r="R4518" s="12"/>
      <c r="S4518" s="12"/>
      <c r="T4518" s="12"/>
      <c r="U4518" s="12"/>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2"/>
      <c r="AY4518" s="12"/>
      <c r="AZ4518" s="12"/>
      <c r="BA4518" s="12"/>
      <c r="BB4518" s="12"/>
      <c r="BC4518" s="12"/>
      <c r="BD4518" s="12"/>
      <c r="BE4518" s="12"/>
      <c r="BF4518" s="12"/>
      <c r="BG4518" s="12"/>
      <c r="BH4518" s="12"/>
      <c r="BI4518" s="12"/>
      <c r="BJ4518" s="12"/>
      <c r="BK4518" s="12"/>
      <c r="BL4518" s="12"/>
      <c r="BM4518" s="12"/>
      <c r="BN4518" s="12"/>
      <c r="BO4518" s="12"/>
      <c r="BP4518" s="12"/>
      <c r="BQ4518" s="12"/>
      <c r="BR4518" s="12"/>
      <c r="BS4518" s="12"/>
      <c r="BT4518" s="12"/>
      <c r="BU4518" s="12"/>
      <c r="BV4518" s="12"/>
      <c r="BW4518" s="12"/>
      <c r="BX4518" s="12"/>
      <c r="BY4518" s="12"/>
      <c r="BZ4518" s="12"/>
      <c r="CA4518" s="12"/>
      <c r="CB4518" s="12"/>
      <c r="CC4518" s="12"/>
      <c r="CD4518" s="12"/>
      <c r="CE4518" s="12"/>
      <c r="CF4518" s="12"/>
      <c r="CG4518" s="12"/>
      <c r="CH4518" s="12"/>
      <c r="CI4518" s="12"/>
      <c r="CJ4518" s="12"/>
      <c r="CK4518" s="12"/>
      <c r="CL4518" s="12"/>
      <c r="CM4518" s="12"/>
      <c r="CN4518" s="12"/>
      <c r="CO4518" s="12"/>
      <c r="CP4518" s="12"/>
      <c r="CQ4518" s="12"/>
      <c r="CR4518" s="12"/>
      <c r="CS4518" s="12"/>
      <c r="CT4518" s="12"/>
      <c r="CU4518" s="12"/>
      <c r="CV4518" s="12"/>
      <c r="CW4518" s="12"/>
      <c r="CX4518" s="12"/>
      <c r="CY4518" s="12"/>
      <c r="CZ4518" s="12"/>
      <c r="DA4518" s="12"/>
      <c r="DB4518" s="12"/>
      <c r="DC4518" s="12"/>
      <c r="DD4518" s="12"/>
      <c r="DE4518" s="12"/>
      <c r="DF4518" s="12"/>
      <c r="DG4518" s="12"/>
      <c r="DH4518" s="12"/>
      <c r="DI4518" s="12"/>
      <c r="DJ4518" s="12"/>
      <c r="DK4518" s="12"/>
      <c r="DL4518" s="12"/>
      <c r="DM4518" s="12"/>
      <c r="DN4518" s="12"/>
      <c r="DO4518" s="12"/>
      <c r="DP4518" s="12"/>
      <c r="DQ4518" s="12"/>
      <c r="DR4518" s="12"/>
      <c r="DS4518" s="12"/>
      <c r="DT4518" s="12"/>
      <c r="DU4518" s="12"/>
      <c r="DV4518" s="12"/>
    </row>
    <row r="4519" spans="1:126" s="14" customFormat="1" ht="105.75" thickBot="1" x14ac:dyDescent="0.3">
      <c r="A4519" s="12"/>
      <c r="B4519" s="13">
        <f t="shared" si="73"/>
        <v>4510</v>
      </c>
      <c r="C4519" s="9" t="s">
        <v>3814</v>
      </c>
      <c r="D4519" s="6">
        <v>8429</v>
      </c>
      <c r="E4519" s="6" t="s">
        <v>8794</v>
      </c>
      <c r="F4519" s="6" t="s">
        <v>9037</v>
      </c>
      <c r="G4519" s="6" t="s">
        <v>9038</v>
      </c>
      <c r="H4519" s="6" t="s">
        <v>334</v>
      </c>
      <c r="J4519" s="12"/>
      <c r="K4519" s="12"/>
      <c r="L4519" s="12"/>
      <c r="M4519" s="12"/>
      <c r="N4519" s="12"/>
      <c r="O4519" s="12"/>
      <c r="P4519" s="12"/>
      <c r="Q4519" s="12"/>
      <c r="R4519" s="12"/>
      <c r="S4519" s="12"/>
      <c r="T4519" s="12"/>
      <c r="U4519" s="12"/>
      <c r="V4519" s="12"/>
      <c r="W4519" s="12"/>
      <c r="X4519" s="12"/>
      <c r="Y4519" s="12"/>
      <c r="Z4519" s="12"/>
      <c r="AA4519" s="12"/>
      <c r="AB4519" s="12"/>
      <c r="AC4519" s="12"/>
      <c r="AD4519" s="12"/>
      <c r="AE4519" s="12"/>
      <c r="AF4519" s="12"/>
      <c r="AG4519" s="12"/>
      <c r="AH4519" s="12"/>
      <c r="AI4519" s="12"/>
      <c r="AJ4519" s="12"/>
      <c r="AK4519" s="12"/>
      <c r="AL4519" s="12"/>
      <c r="AM4519" s="12"/>
      <c r="AN4519" s="12"/>
      <c r="AO4519" s="12"/>
      <c r="AP4519" s="12"/>
      <c r="AQ4519" s="12"/>
      <c r="AR4519" s="12"/>
      <c r="AS4519" s="12"/>
      <c r="AT4519" s="12"/>
      <c r="AU4519" s="12"/>
      <c r="AV4519" s="12"/>
      <c r="AW4519" s="12"/>
      <c r="AX4519" s="12"/>
      <c r="AY4519" s="12"/>
      <c r="AZ4519" s="12"/>
      <c r="BA4519" s="12"/>
      <c r="BB4519" s="12"/>
      <c r="BC4519" s="12"/>
      <c r="BD4519" s="12"/>
      <c r="BE4519" s="12"/>
      <c r="BF4519" s="12"/>
      <c r="BG4519" s="12"/>
      <c r="BH4519" s="12"/>
      <c r="BI4519" s="12"/>
      <c r="BJ4519" s="12"/>
      <c r="BK4519" s="12"/>
      <c r="BL4519" s="12"/>
      <c r="BM4519" s="12"/>
      <c r="BN4519" s="12"/>
      <c r="BO4519" s="12"/>
      <c r="BP4519" s="12"/>
      <c r="BQ4519" s="12"/>
      <c r="BR4519" s="12"/>
      <c r="BS4519" s="12"/>
      <c r="BT4519" s="12"/>
      <c r="BU4519" s="12"/>
      <c r="BV4519" s="12"/>
      <c r="BW4519" s="12"/>
      <c r="BX4519" s="12"/>
      <c r="BY4519" s="12"/>
      <c r="BZ4519" s="12"/>
      <c r="CA4519" s="12"/>
      <c r="CB4519" s="12"/>
      <c r="CC4519" s="12"/>
      <c r="CD4519" s="12"/>
      <c r="CE4519" s="12"/>
      <c r="CF4519" s="12"/>
      <c r="CG4519" s="12"/>
      <c r="CH4519" s="12"/>
      <c r="CI4519" s="12"/>
      <c r="CJ4519" s="12"/>
      <c r="CK4519" s="12"/>
      <c r="CL4519" s="12"/>
      <c r="CM4519" s="12"/>
      <c r="CN4519" s="12"/>
      <c r="CO4519" s="12"/>
      <c r="CP4519" s="12"/>
      <c r="CQ4519" s="12"/>
      <c r="CR4519" s="12"/>
      <c r="CS4519" s="12"/>
      <c r="CT4519" s="12"/>
      <c r="CU4519" s="12"/>
      <c r="CV4519" s="12"/>
      <c r="CW4519" s="12"/>
      <c r="CX4519" s="12"/>
      <c r="CY4519" s="12"/>
      <c r="CZ4519" s="12"/>
      <c r="DA4519" s="12"/>
      <c r="DB4519" s="12"/>
      <c r="DC4519" s="12"/>
      <c r="DD4519" s="12"/>
      <c r="DE4519" s="12"/>
      <c r="DF4519" s="12"/>
      <c r="DG4519" s="12"/>
      <c r="DH4519" s="12"/>
      <c r="DI4519" s="12"/>
      <c r="DJ4519" s="12"/>
      <c r="DK4519" s="12"/>
      <c r="DL4519" s="12"/>
      <c r="DM4519" s="12"/>
      <c r="DN4519" s="12"/>
      <c r="DO4519" s="12"/>
      <c r="DP4519" s="12"/>
      <c r="DQ4519" s="12"/>
      <c r="DR4519" s="12"/>
      <c r="DS4519" s="12"/>
      <c r="DT4519" s="12"/>
      <c r="DU4519" s="12"/>
      <c r="DV4519" s="12"/>
    </row>
    <row r="4520" spans="1:126" s="14" customFormat="1" ht="105.75" thickBot="1" x14ac:dyDescent="0.3">
      <c r="A4520" s="12"/>
      <c r="B4520" s="13">
        <f t="shared" si="73"/>
        <v>4511</v>
      </c>
      <c r="C4520" s="9" t="s">
        <v>3814</v>
      </c>
      <c r="D4520" s="6">
        <v>8429</v>
      </c>
      <c r="E4520" s="6" t="s">
        <v>8795</v>
      </c>
      <c r="F4520" s="6" t="s">
        <v>9037</v>
      </c>
      <c r="G4520" s="6" t="s">
        <v>9038</v>
      </c>
      <c r="H4520" s="6" t="s">
        <v>334</v>
      </c>
      <c r="J4520" s="12"/>
      <c r="K4520" s="12"/>
      <c r="L4520" s="12"/>
      <c r="M4520" s="12"/>
      <c r="N4520" s="12"/>
      <c r="O4520" s="12"/>
      <c r="P4520" s="12"/>
      <c r="Q4520" s="12"/>
      <c r="R4520" s="12"/>
      <c r="S4520" s="12"/>
      <c r="T4520" s="12"/>
      <c r="U4520" s="12"/>
      <c r="V4520" s="12"/>
      <c r="W4520" s="12"/>
      <c r="X4520" s="12"/>
      <c r="Y4520" s="12"/>
      <c r="Z4520" s="12"/>
      <c r="AA4520" s="12"/>
      <c r="AB4520" s="12"/>
      <c r="AC4520" s="12"/>
      <c r="AD4520" s="12"/>
      <c r="AE4520" s="12"/>
      <c r="AF4520" s="12"/>
      <c r="AG4520" s="12"/>
      <c r="AH4520" s="12"/>
      <c r="AI4520" s="12"/>
      <c r="AJ4520" s="12"/>
      <c r="AK4520" s="12"/>
      <c r="AL4520" s="12"/>
      <c r="AM4520" s="12"/>
      <c r="AN4520" s="12"/>
      <c r="AO4520" s="12"/>
      <c r="AP4520" s="12"/>
      <c r="AQ4520" s="12"/>
      <c r="AR4520" s="12"/>
      <c r="AS4520" s="12"/>
      <c r="AT4520" s="12"/>
      <c r="AU4520" s="12"/>
      <c r="AV4520" s="12"/>
      <c r="AW4520" s="12"/>
      <c r="AX4520" s="12"/>
      <c r="AY4520" s="12"/>
      <c r="AZ4520" s="12"/>
      <c r="BA4520" s="12"/>
      <c r="BB4520" s="12"/>
      <c r="BC4520" s="12"/>
      <c r="BD4520" s="12"/>
      <c r="BE4520" s="12"/>
      <c r="BF4520" s="12"/>
      <c r="BG4520" s="12"/>
      <c r="BH4520" s="12"/>
      <c r="BI4520" s="12"/>
      <c r="BJ4520" s="12"/>
      <c r="BK4520" s="12"/>
      <c r="BL4520" s="12"/>
      <c r="BM4520" s="12"/>
      <c r="BN4520" s="12"/>
      <c r="BO4520" s="12"/>
      <c r="BP4520" s="12"/>
      <c r="BQ4520" s="12"/>
      <c r="BR4520" s="12"/>
      <c r="BS4520" s="12"/>
      <c r="BT4520" s="12"/>
      <c r="BU4520" s="12"/>
      <c r="BV4520" s="12"/>
      <c r="BW4520" s="12"/>
      <c r="BX4520" s="12"/>
      <c r="BY4520" s="12"/>
      <c r="BZ4520" s="12"/>
      <c r="CA4520" s="12"/>
      <c r="CB4520" s="12"/>
      <c r="CC4520" s="12"/>
      <c r="CD4520" s="12"/>
      <c r="CE4520" s="12"/>
      <c r="CF4520" s="12"/>
      <c r="CG4520" s="12"/>
      <c r="CH4520" s="12"/>
      <c r="CI4520" s="12"/>
      <c r="CJ4520" s="12"/>
      <c r="CK4520" s="12"/>
      <c r="CL4520" s="12"/>
      <c r="CM4520" s="12"/>
      <c r="CN4520" s="12"/>
      <c r="CO4520" s="12"/>
      <c r="CP4520" s="12"/>
      <c r="CQ4520" s="12"/>
      <c r="CR4520" s="12"/>
      <c r="CS4520" s="12"/>
      <c r="CT4520" s="12"/>
      <c r="CU4520" s="12"/>
      <c r="CV4520" s="12"/>
      <c r="CW4520" s="12"/>
      <c r="CX4520" s="12"/>
      <c r="CY4520" s="12"/>
      <c r="CZ4520" s="12"/>
      <c r="DA4520" s="12"/>
      <c r="DB4520" s="12"/>
      <c r="DC4520" s="12"/>
      <c r="DD4520" s="12"/>
      <c r="DE4520" s="12"/>
      <c r="DF4520" s="12"/>
      <c r="DG4520" s="12"/>
      <c r="DH4520" s="12"/>
      <c r="DI4520" s="12"/>
      <c r="DJ4520" s="12"/>
      <c r="DK4520" s="12"/>
      <c r="DL4520" s="12"/>
      <c r="DM4520" s="12"/>
      <c r="DN4520" s="12"/>
      <c r="DO4520" s="12"/>
      <c r="DP4520" s="12"/>
      <c r="DQ4520" s="12"/>
      <c r="DR4520" s="12"/>
      <c r="DS4520" s="12"/>
      <c r="DT4520" s="12"/>
      <c r="DU4520" s="12"/>
      <c r="DV4520" s="12"/>
    </row>
    <row r="4521" spans="1:126" s="14" customFormat="1" ht="105.75" thickBot="1" x14ac:dyDescent="0.3">
      <c r="A4521" s="12"/>
      <c r="B4521" s="13">
        <f t="shared" si="73"/>
        <v>4512</v>
      </c>
      <c r="C4521" s="9" t="s">
        <v>3814</v>
      </c>
      <c r="D4521" s="6">
        <v>8429</v>
      </c>
      <c r="E4521" s="6" t="s">
        <v>8796</v>
      </c>
      <c r="F4521" s="6" t="s">
        <v>9037</v>
      </c>
      <c r="G4521" s="6" t="s">
        <v>9038</v>
      </c>
      <c r="H4521" s="6" t="s">
        <v>334</v>
      </c>
      <c r="J4521" s="12"/>
      <c r="K4521" s="12"/>
      <c r="L4521" s="12"/>
      <c r="M4521" s="12"/>
      <c r="N4521" s="12"/>
      <c r="O4521" s="12"/>
      <c r="P4521" s="12"/>
      <c r="Q4521" s="12"/>
      <c r="R4521" s="12"/>
      <c r="S4521" s="12"/>
      <c r="T4521" s="12"/>
      <c r="U4521" s="12"/>
      <c r="V4521" s="12"/>
      <c r="W4521" s="12"/>
      <c r="X4521" s="12"/>
      <c r="Y4521" s="12"/>
      <c r="Z4521" s="12"/>
      <c r="AA4521" s="12"/>
      <c r="AB4521" s="12"/>
      <c r="AC4521" s="12"/>
      <c r="AD4521" s="12"/>
      <c r="AE4521" s="12"/>
      <c r="AF4521" s="12"/>
      <c r="AG4521" s="12"/>
      <c r="AH4521" s="12"/>
      <c r="AI4521" s="12"/>
      <c r="AJ4521" s="12"/>
      <c r="AK4521" s="12"/>
      <c r="AL4521" s="12"/>
      <c r="AM4521" s="12"/>
      <c r="AN4521" s="12"/>
      <c r="AO4521" s="12"/>
      <c r="AP4521" s="12"/>
      <c r="AQ4521" s="12"/>
      <c r="AR4521" s="12"/>
      <c r="AS4521" s="12"/>
      <c r="AT4521" s="12"/>
      <c r="AU4521" s="12"/>
      <c r="AV4521" s="12"/>
      <c r="AW4521" s="12"/>
      <c r="AX4521" s="12"/>
      <c r="AY4521" s="12"/>
      <c r="AZ4521" s="12"/>
      <c r="BA4521" s="12"/>
      <c r="BB4521" s="12"/>
      <c r="BC4521" s="12"/>
      <c r="BD4521" s="12"/>
      <c r="BE4521" s="12"/>
      <c r="BF4521" s="12"/>
      <c r="BG4521" s="12"/>
      <c r="BH4521" s="12"/>
      <c r="BI4521" s="12"/>
      <c r="BJ4521" s="12"/>
      <c r="BK4521" s="12"/>
      <c r="BL4521" s="12"/>
      <c r="BM4521" s="12"/>
      <c r="BN4521" s="12"/>
      <c r="BO4521" s="12"/>
      <c r="BP4521" s="12"/>
      <c r="BQ4521" s="12"/>
      <c r="BR4521" s="12"/>
      <c r="BS4521" s="12"/>
      <c r="BT4521" s="12"/>
      <c r="BU4521" s="12"/>
      <c r="BV4521" s="12"/>
      <c r="BW4521" s="12"/>
      <c r="BX4521" s="12"/>
      <c r="BY4521" s="12"/>
      <c r="BZ4521" s="12"/>
      <c r="CA4521" s="12"/>
      <c r="CB4521" s="12"/>
      <c r="CC4521" s="12"/>
      <c r="CD4521" s="12"/>
      <c r="CE4521" s="12"/>
      <c r="CF4521" s="12"/>
      <c r="CG4521" s="12"/>
      <c r="CH4521" s="12"/>
      <c r="CI4521" s="12"/>
      <c r="CJ4521" s="12"/>
      <c r="CK4521" s="12"/>
      <c r="CL4521" s="12"/>
      <c r="CM4521" s="12"/>
      <c r="CN4521" s="12"/>
      <c r="CO4521" s="12"/>
      <c r="CP4521" s="12"/>
      <c r="CQ4521" s="12"/>
      <c r="CR4521" s="12"/>
      <c r="CS4521" s="12"/>
      <c r="CT4521" s="12"/>
      <c r="CU4521" s="12"/>
      <c r="CV4521" s="12"/>
      <c r="CW4521" s="12"/>
      <c r="CX4521" s="12"/>
      <c r="CY4521" s="12"/>
      <c r="CZ4521" s="12"/>
      <c r="DA4521" s="12"/>
      <c r="DB4521" s="12"/>
      <c r="DC4521" s="12"/>
      <c r="DD4521" s="12"/>
      <c r="DE4521" s="12"/>
      <c r="DF4521" s="12"/>
      <c r="DG4521" s="12"/>
      <c r="DH4521" s="12"/>
      <c r="DI4521" s="12"/>
      <c r="DJ4521" s="12"/>
      <c r="DK4521" s="12"/>
      <c r="DL4521" s="12"/>
      <c r="DM4521" s="12"/>
      <c r="DN4521" s="12"/>
      <c r="DO4521" s="12"/>
      <c r="DP4521" s="12"/>
      <c r="DQ4521" s="12"/>
      <c r="DR4521" s="12"/>
      <c r="DS4521" s="12"/>
      <c r="DT4521" s="12"/>
      <c r="DU4521" s="12"/>
      <c r="DV4521" s="12"/>
    </row>
    <row r="4522" spans="1:126" s="14" customFormat="1" ht="105.75" thickBot="1" x14ac:dyDescent="0.3">
      <c r="A4522" s="12"/>
      <c r="B4522" s="13">
        <f t="shared" si="73"/>
        <v>4513</v>
      </c>
      <c r="C4522" s="9" t="s">
        <v>3814</v>
      </c>
      <c r="D4522" s="6">
        <v>8429</v>
      </c>
      <c r="E4522" s="6" t="s">
        <v>8797</v>
      </c>
      <c r="F4522" s="6" t="s">
        <v>9037</v>
      </c>
      <c r="G4522" s="6" t="s">
        <v>9038</v>
      </c>
      <c r="H4522" s="6" t="s">
        <v>334</v>
      </c>
      <c r="J4522" s="12"/>
      <c r="K4522" s="12"/>
      <c r="L4522" s="12"/>
      <c r="M4522" s="12"/>
      <c r="N4522" s="12"/>
      <c r="O4522" s="12"/>
      <c r="P4522" s="12"/>
      <c r="Q4522" s="12"/>
      <c r="R4522" s="12"/>
      <c r="S4522" s="12"/>
      <c r="T4522" s="12"/>
      <c r="U4522" s="12"/>
      <c r="V4522" s="12"/>
      <c r="W4522" s="12"/>
      <c r="X4522" s="12"/>
      <c r="Y4522" s="12"/>
      <c r="Z4522" s="12"/>
      <c r="AA4522" s="12"/>
      <c r="AB4522" s="12"/>
      <c r="AC4522" s="12"/>
      <c r="AD4522" s="12"/>
      <c r="AE4522" s="12"/>
      <c r="AF4522" s="12"/>
      <c r="AG4522" s="12"/>
      <c r="AH4522" s="12"/>
      <c r="AI4522" s="12"/>
      <c r="AJ4522" s="12"/>
      <c r="AK4522" s="12"/>
      <c r="AL4522" s="12"/>
      <c r="AM4522" s="12"/>
      <c r="AN4522" s="12"/>
      <c r="AO4522" s="12"/>
      <c r="AP4522" s="12"/>
      <c r="AQ4522" s="12"/>
      <c r="AR4522" s="12"/>
      <c r="AS4522" s="12"/>
      <c r="AT4522" s="12"/>
      <c r="AU4522" s="12"/>
      <c r="AV4522" s="12"/>
      <c r="AW4522" s="12"/>
      <c r="AX4522" s="12"/>
      <c r="AY4522" s="12"/>
      <c r="AZ4522" s="12"/>
      <c r="BA4522" s="12"/>
      <c r="BB4522" s="12"/>
      <c r="BC4522" s="12"/>
      <c r="BD4522" s="12"/>
      <c r="BE4522" s="12"/>
      <c r="BF4522" s="12"/>
      <c r="BG4522" s="12"/>
      <c r="BH4522" s="12"/>
      <c r="BI4522" s="12"/>
      <c r="BJ4522" s="12"/>
      <c r="BK4522" s="12"/>
      <c r="BL4522" s="12"/>
      <c r="BM4522" s="12"/>
      <c r="BN4522" s="12"/>
      <c r="BO4522" s="12"/>
      <c r="BP4522" s="12"/>
      <c r="BQ4522" s="12"/>
      <c r="BR4522" s="12"/>
      <c r="BS4522" s="12"/>
      <c r="BT4522" s="12"/>
      <c r="BU4522" s="12"/>
      <c r="BV4522" s="12"/>
      <c r="BW4522" s="12"/>
      <c r="BX4522" s="12"/>
      <c r="BY4522" s="12"/>
      <c r="BZ4522" s="12"/>
      <c r="CA4522" s="12"/>
      <c r="CB4522" s="12"/>
      <c r="CC4522" s="12"/>
      <c r="CD4522" s="12"/>
      <c r="CE4522" s="12"/>
      <c r="CF4522" s="12"/>
      <c r="CG4522" s="12"/>
      <c r="CH4522" s="12"/>
      <c r="CI4522" s="12"/>
      <c r="CJ4522" s="12"/>
      <c r="CK4522" s="12"/>
      <c r="CL4522" s="12"/>
      <c r="CM4522" s="12"/>
      <c r="CN4522" s="12"/>
      <c r="CO4522" s="12"/>
      <c r="CP4522" s="12"/>
      <c r="CQ4522" s="12"/>
      <c r="CR4522" s="12"/>
      <c r="CS4522" s="12"/>
      <c r="CT4522" s="12"/>
      <c r="CU4522" s="12"/>
      <c r="CV4522" s="12"/>
      <c r="CW4522" s="12"/>
      <c r="CX4522" s="12"/>
      <c r="CY4522" s="12"/>
      <c r="CZ4522" s="12"/>
      <c r="DA4522" s="12"/>
      <c r="DB4522" s="12"/>
      <c r="DC4522" s="12"/>
      <c r="DD4522" s="12"/>
      <c r="DE4522" s="12"/>
      <c r="DF4522" s="12"/>
      <c r="DG4522" s="12"/>
      <c r="DH4522" s="12"/>
      <c r="DI4522" s="12"/>
      <c r="DJ4522" s="12"/>
      <c r="DK4522" s="12"/>
      <c r="DL4522" s="12"/>
      <c r="DM4522" s="12"/>
      <c r="DN4522" s="12"/>
      <c r="DO4522" s="12"/>
      <c r="DP4522" s="12"/>
      <c r="DQ4522" s="12"/>
      <c r="DR4522" s="12"/>
      <c r="DS4522" s="12"/>
      <c r="DT4522" s="12"/>
      <c r="DU4522" s="12"/>
      <c r="DV4522" s="12"/>
    </row>
    <row r="4523" spans="1:126" s="14" customFormat="1" ht="105.75" thickBot="1" x14ac:dyDescent="0.3">
      <c r="A4523" s="12"/>
      <c r="B4523" s="13">
        <f t="shared" si="73"/>
        <v>4514</v>
      </c>
      <c r="C4523" s="9" t="s">
        <v>3814</v>
      </c>
      <c r="D4523" s="6">
        <v>8429</v>
      </c>
      <c r="E4523" s="6" t="s">
        <v>8798</v>
      </c>
      <c r="F4523" s="6" t="s">
        <v>9037</v>
      </c>
      <c r="G4523" s="6" t="s">
        <v>9038</v>
      </c>
      <c r="H4523" s="6" t="s">
        <v>334</v>
      </c>
      <c r="J4523" s="12"/>
      <c r="K4523" s="12"/>
      <c r="L4523" s="12"/>
      <c r="M4523" s="12"/>
      <c r="N4523" s="12"/>
      <c r="O4523" s="12"/>
      <c r="P4523" s="12"/>
      <c r="Q4523" s="12"/>
      <c r="R4523" s="12"/>
      <c r="S4523" s="12"/>
      <c r="T4523" s="12"/>
      <c r="U4523" s="12"/>
      <c r="V4523" s="12"/>
      <c r="W4523" s="12"/>
      <c r="X4523" s="12"/>
      <c r="Y4523" s="12"/>
      <c r="Z4523" s="12"/>
      <c r="AA4523" s="12"/>
      <c r="AB4523" s="12"/>
      <c r="AC4523" s="12"/>
      <c r="AD4523" s="12"/>
      <c r="AE4523" s="12"/>
      <c r="AF4523" s="12"/>
      <c r="AG4523" s="12"/>
      <c r="AH4523" s="12"/>
      <c r="AI4523" s="12"/>
      <c r="AJ4523" s="12"/>
      <c r="AK4523" s="12"/>
      <c r="AL4523" s="12"/>
      <c r="AM4523" s="12"/>
      <c r="AN4523" s="12"/>
      <c r="AO4523" s="12"/>
      <c r="AP4523" s="12"/>
      <c r="AQ4523" s="12"/>
      <c r="AR4523" s="12"/>
      <c r="AS4523" s="12"/>
      <c r="AT4523" s="12"/>
      <c r="AU4523" s="12"/>
      <c r="AV4523" s="12"/>
      <c r="AW4523" s="12"/>
      <c r="AX4523" s="12"/>
      <c r="AY4523" s="12"/>
      <c r="AZ4523" s="12"/>
      <c r="BA4523" s="12"/>
      <c r="BB4523" s="12"/>
      <c r="BC4523" s="12"/>
      <c r="BD4523" s="12"/>
      <c r="BE4523" s="12"/>
      <c r="BF4523" s="12"/>
      <c r="BG4523" s="12"/>
      <c r="BH4523" s="12"/>
      <c r="BI4523" s="12"/>
      <c r="BJ4523" s="12"/>
      <c r="BK4523" s="12"/>
      <c r="BL4523" s="12"/>
      <c r="BM4523" s="12"/>
      <c r="BN4523" s="12"/>
      <c r="BO4523" s="12"/>
      <c r="BP4523" s="12"/>
      <c r="BQ4523" s="12"/>
      <c r="BR4523" s="12"/>
      <c r="BS4523" s="12"/>
      <c r="BT4523" s="12"/>
      <c r="BU4523" s="12"/>
      <c r="BV4523" s="12"/>
      <c r="BW4523" s="12"/>
      <c r="BX4523" s="12"/>
      <c r="BY4523" s="12"/>
      <c r="BZ4523" s="12"/>
      <c r="CA4523" s="12"/>
      <c r="CB4523" s="12"/>
      <c r="CC4523" s="12"/>
      <c r="CD4523" s="12"/>
      <c r="CE4523" s="12"/>
      <c r="CF4523" s="12"/>
      <c r="CG4523" s="12"/>
      <c r="CH4523" s="12"/>
      <c r="CI4523" s="12"/>
      <c r="CJ4523" s="12"/>
      <c r="CK4523" s="12"/>
      <c r="CL4523" s="12"/>
      <c r="CM4523" s="12"/>
      <c r="CN4523" s="12"/>
      <c r="CO4523" s="12"/>
      <c r="CP4523" s="12"/>
      <c r="CQ4523" s="12"/>
      <c r="CR4523" s="12"/>
      <c r="CS4523" s="12"/>
      <c r="CT4523" s="12"/>
      <c r="CU4523" s="12"/>
      <c r="CV4523" s="12"/>
      <c r="CW4523" s="12"/>
      <c r="CX4523" s="12"/>
      <c r="CY4523" s="12"/>
      <c r="CZ4523" s="12"/>
      <c r="DA4523" s="12"/>
      <c r="DB4523" s="12"/>
      <c r="DC4523" s="12"/>
      <c r="DD4523" s="12"/>
      <c r="DE4523" s="12"/>
      <c r="DF4523" s="12"/>
      <c r="DG4523" s="12"/>
      <c r="DH4523" s="12"/>
      <c r="DI4523" s="12"/>
      <c r="DJ4523" s="12"/>
      <c r="DK4523" s="12"/>
      <c r="DL4523" s="12"/>
      <c r="DM4523" s="12"/>
      <c r="DN4523" s="12"/>
      <c r="DO4523" s="12"/>
      <c r="DP4523" s="12"/>
      <c r="DQ4523" s="12"/>
      <c r="DR4523" s="12"/>
      <c r="DS4523" s="12"/>
      <c r="DT4523" s="12"/>
      <c r="DU4523" s="12"/>
      <c r="DV4523" s="12"/>
    </row>
    <row r="4524" spans="1:126" s="14" customFormat="1" ht="105.75" thickBot="1" x14ac:dyDescent="0.3">
      <c r="A4524" s="12"/>
      <c r="B4524" s="13">
        <f t="shared" si="73"/>
        <v>4515</v>
      </c>
      <c r="C4524" s="9" t="s">
        <v>3814</v>
      </c>
      <c r="D4524" s="6">
        <v>8429</v>
      </c>
      <c r="E4524" s="6" t="s">
        <v>8799</v>
      </c>
      <c r="F4524" s="6" t="s">
        <v>9037</v>
      </c>
      <c r="G4524" s="6" t="s">
        <v>9038</v>
      </c>
      <c r="H4524" s="6" t="s">
        <v>334</v>
      </c>
      <c r="J4524" s="12"/>
      <c r="K4524" s="12"/>
      <c r="L4524" s="12"/>
      <c r="M4524" s="12"/>
      <c r="N4524" s="12"/>
      <c r="O4524" s="12"/>
      <c r="P4524" s="12"/>
      <c r="Q4524" s="12"/>
      <c r="R4524" s="12"/>
      <c r="S4524" s="12"/>
      <c r="T4524" s="12"/>
      <c r="U4524" s="12"/>
      <c r="V4524" s="12"/>
      <c r="W4524" s="12"/>
      <c r="X4524" s="12"/>
      <c r="Y4524" s="12"/>
      <c r="Z4524" s="12"/>
      <c r="AA4524" s="12"/>
      <c r="AB4524" s="12"/>
      <c r="AC4524" s="12"/>
      <c r="AD4524" s="12"/>
      <c r="AE4524" s="12"/>
      <c r="AF4524" s="12"/>
      <c r="AG4524" s="12"/>
      <c r="AH4524" s="12"/>
      <c r="AI4524" s="12"/>
      <c r="AJ4524" s="12"/>
      <c r="AK4524" s="12"/>
      <c r="AL4524" s="12"/>
      <c r="AM4524" s="12"/>
      <c r="AN4524" s="12"/>
      <c r="AO4524" s="12"/>
      <c r="AP4524" s="12"/>
      <c r="AQ4524" s="12"/>
      <c r="AR4524" s="12"/>
      <c r="AS4524" s="12"/>
      <c r="AT4524" s="12"/>
      <c r="AU4524" s="12"/>
      <c r="AV4524" s="12"/>
      <c r="AW4524" s="12"/>
      <c r="AX4524" s="12"/>
      <c r="AY4524" s="12"/>
      <c r="AZ4524" s="12"/>
      <c r="BA4524" s="12"/>
      <c r="BB4524" s="12"/>
      <c r="BC4524" s="12"/>
      <c r="BD4524" s="12"/>
      <c r="BE4524" s="12"/>
      <c r="BF4524" s="12"/>
      <c r="BG4524" s="12"/>
      <c r="BH4524" s="12"/>
      <c r="BI4524" s="12"/>
      <c r="BJ4524" s="12"/>
      <c r="BK4524" s="12"/>
      <c r="BL4524" s="12"/>
      <c r="BM4524" s="12"/>
      <c r="BN4524" s="12"/>
      <c r="BO4524" s="12"/>
      <c r="BP4524" s="12"/>
      <c r="BQ4524" s="12"/>
      <c r="BR4524" s="12"/>
      <c r="BS4524" s="12"/>
      <c r="BT4524" s="12"/>
      <c r="BU4524" s="12"/>
      <c r="BV4524" s="12"/>
      <c r="BW4524" s="12"/>
      <c r="BX4524" s="12"/>
      <c r="BY4524" s="12"/>
      <c r="BZ4524" s="12"/>
      <c r="CA4524" s="12"/>
      <c r="CB4524" s="12"/>
      <c r="CC4524" s="12"/>
      <c r="CD4524" s="12"/>
      <c r="CE4524" s="12"/>
      <c r="CF4524" s="12"/>
      <c r="CG4524" s="12"/>
      <c r="CH4524" s="12"/>
      <c r="CI4524" s="12"/>
      <c r="CJ4524" s="12"/>
      <c r="CK4524" s="12"/>
      <c r="CL4524" s="12"/>
      <c r="CM4524" s="12"/>
      <c r="CN4524" s="12"/>
      <c r="CO4524" s="12"/>
      <c r="CP4524" s="12"/>
      <c r="CQ4524" s="12"/>
      <c r="CR4524" s="12"/>
      <c r="CS4524" s="12"/>
      <c r="CT4524" s="12"/>
      <c r="CU4524" s="12"/>
      <c r="CV4524" s="12"/>
      <c r="CW4524" s="12"/>
      <c r="CX4524" s="12"/>
      <c r="CY4524" s="12"/>
      <c r="CZ4524" s="12"/>
      <c r="DA4524" s="12"/>
      <c r="DB4524" s="12"/>
      <c r="DC4524" s="12"/>
      <c r="DD4524" s="12"/>
      <c r="DE4524" s="12"/>
      <c r="DF4524" s="12"/>
      <c r="DG4524" s="12"/>
      <c r="DH4524" s="12"/>
      <c r="DI4524" s="12"/>
      <c r="DJ4524" s="12"/>
      <c r="DK4524" s="12"/>
      <c r="DL4524" s="12"/>
      <c r="DM4524" s="12"/>
      <c r="DN4524" s="12"/>
      <c r="DO4524" s="12"/>
      <c r="DP4524" s="12"/>
      <c r="DQ4524" s="12"/>
      <c r="DR4524" s="12"/>
      <c r="DS4524" s="12"/>
      <c r="DT4524" s="12"/>
      <c r="DU4524" s="12"/>
      <c r="DV4524" s="12"/>
    </row>
    <row r="4525" spans="1:126" s="14" customFormat="1" ht="105.75" thickBot="1" x14ac:dyDescent="0.3">
      <c r="A4525" s="12"/>
      <c r="B4525" s="13">
        <f t="shared" si="73"/>
        <v>4516</v>
      </c>
      <c r="C4525" s="9" t="s">
        <v>3814</v>
      </c>
      <c r="D4525" s="6">
        <v>8429</v>
      </c>
      <c r="E4525" s="6" t="s">
        <v>8800</v>
      </c>
      <c r="F4525" s="6" t="s">
        <v>9037</v>
      </c>
      <c r="G4525" s="6" t="s">
        <v>9038</v>
      </c>
      <c r="H4525" s="6" t="s">
        <v>334</v>
      </c>
      <c r="J4525" s="12"/>
      <c r="K4525" s="12"/>
      <c r="L4525" s="12"/>
      <c r="M4525" s="12"/>
      <c r="N4525" s="12"/>
      <c r="O4525" s="12"/>
      <c r="P4525" s="12"/>
      <c r="Q4525" s="12"/>
      <c r="R4525" s="12"/>
      <c r="S4525" s="12"/>
      <c r="T4525" s="12"/>
      <c r="U4525" s="12"/>
      <c r="V4525" s="12"/>
      <c r="W4525" s="12"/>
      <c r="X4525" s="12"/>
      <c r="Y4525" s="12"/>
      <c r="Z4525" s="12"/>
      <c r="AA4525" s="12"/>
      <c r="AB4525" s="12"/>
      <c r="AC4525" s="12"/>
      <c r="AD4525" s="12"/>
      <c r="AE4525" s="12"/>
      <c r="AF4525" s="12"/>
      <c r="AG4525" s="12"/>
      <c r="AH4525" s="12"/>
      <c r="AI4525" s="12"/>
      <c r="AJ4525" s="12"/>
      <c r="AK4525" s="12"/>
      <c r="AL4525" s="12"/>
      <c r="AM4525" s="12"/>
      <c r="AN4525" s="12"/>
      <c r="AO4525" s="12"/>
      <c r="AP4525" s="12"/>
      <c r="AQ4525" s="12"/>
      <c r="AR4525" s="12"/>
      <c r="AS4525" s="12"/>
      <c r="AT4525" s="12"/>
      <c r="AU4525" s="12"/>
      <c r="AV4525" s="12"/>
      <c r="AW4525" s="12"/>
      <c r="AX4525" s="12"/>
      <c r="AY4525" s="12"/>
      <c r="AZ4525" s="12"/>
      <c r="BA4525" s="12"/>
      <c r="BB4525" s="12"/>
      <c r="BC4525" s="12"/>
      <c r="BD4525" s="12"/>
      <c r="BE4525" s="12"/>
      <c r="BF4525" s="12"/>
      <c r="BG4525" s="12"/>
      <c r="BH4525" s="12"/>
      <c r="BI4525" s="12"/>
      <c r="BJ4525" s="12"/>
      <c r="BK4525" s="12"/>
      <c r="BL4525" s="12"/>
      <c r="BM4525" s="12"/>
      <c r="BN4525" s="12"/>
      <c r="BO4525" s="12"/>
      <c r="BP4525" s="12"/>
      <c r="BQ4525" s="12"/>
      <c r="BR4525" s="12"/>
      <c r="BS4525" s="12"/>
      <c r="BT4525" s="12"/>
      <c r="BU4525" s="12"/>
      <c r="BV4525" s="12"/>
      <c r="BW4525" s="12"/>
      <c r="BX4525" s="12"/>
      <c r="BY4525" s="12"/>
      <c r="BZ4525" s="12"/>
      <c r="CA4525" s="12"/>
      <c r="CB4525" s="12"/>
      <c r="CC4525" s="12"/>
      <c r="CD4525" s="12"/>
      <c r="CE4525" s="12"/>
      <c r="CF4525" s="12"/>
      <c r="CG4525" s="12"/>
      <c r="CH4525" s="12"/>
      <c r="CI4525" s="12"/>
      <c r="CJ4525" s="12"/>
      <c r="CK4525" s="12"/>
      <c r="CL4525" s="12"/>
      <c r="CM4525" s="12"/>
      <c r="CN4525" s="12"/>
      <c r="CO4525" s="12"/>
      <c r="CP4525" s="12"/>
      <c r="CQ4525" s="12"/>
      <c r="CR4525" s="12"/>
      <c r="CS4525" s="12"/>
      <c r="CT4525" s="12"/>
      <c r="CU4525" s="12"/>
      <c r="CV4525" s="12"/>
      <c r="CW4525" s="12"/>
      <c r="CX4525" s="12"/>
      <c r="CY4525" s="12"/>
      <c r="CZ4525" s="12"/>
      <c r="DA4525" s="12"/>
      <c r="DB4525" s="12"/>
      <c r="DC4525" s="12"/>
      <c r="DD4525" s="12"/>
      <c r="DE4525" s="12"/>
      <c r="DF4525" s="12"/>
      <c r="DG4525" s="12"/>
      <c r="DH4525" s="12"/>
      <c r="DI4525" s="12"/>
      <c r="DJ4525" s="12"/>
      <c r="DK4525" s="12"/>
      <c r="DL4525" s="12"/>
      <c r="DM4525" s="12"/>
      <c r="DN4525" s="12"/>
      <c r="DO4525" s="12"/>
      <c r="DP4525" s="12"/>
      <c r="DQ4525" s="12"/>
      <c r="DR4525" s="12"/>
      <c r="DS4525" s="12"/>
      <c r="DT4525" s="12"/>
      <c r="DU4525" s="12"/>
      <c r="DV4525" s="12"/>
    </row>
    <row r="4526" spans="1:126" s="14" customFormat="1" ht="105.75" thickBot="1" x14ac:dyDescent="0.3">
      <c r="A4526" s="12"/>
      <c r="B4526" s="13">
        <f t="shared" si="73"/>
        <v>4517</v>
      </c>
      <c r="C4526" s="9" t="s">
        <v>3814</v>
      </c>
      <c r="D4526" s="6">
        <v>8429</v>
      </c>
      <c r="E4526" s="6" t="s">
        <v>8801</v>
      </c>
      <c r="F4526" s="6" t="s">
        <v>9037</v>
      </c>
      <c r="G4526" s="6" t="s">
        <v>9038</v>
      </c>
      <c r="H4526" s="6" t="s">
        <v>334</v>
      </c>
      <c r="J4526" s="12"/>
      <c r="K4526" s="12"/>
      <c r="L4526" s="12"/>
      <c r="M4526" s="12"/>
      <c r="N4526" s="12"/>
      <c r="O4526" s="12"/>
      <c r="P4526" s="12"/>
      <c r="Q4526" s="12"/>
      <c r="R4526" s="12"/>
      <c r="S4526" s="12"/>
      <c r="T4526" s="12"/>
      <c r="U4526" s="12"/>
      <c r="V4526" s="12"/>
      <c r="W4526" s="12"/>
      <c r="X4526" s="12"/>
      <c r="Y4526" s="12"/>
      <c r="Z4526" s="12"/>
      <c r="AA4526" s="12"/>
      <c r="AB4526" s="12"/>
      <c r="AC4526" s="12"/>
      <c r="AD4526" s="12"/>
      <c r="AE4526" s="12"/>
      <c r="AF4526" s="12"/>
      <c r="AG4526" s="12"/>
      <c r="AH4526" s="12"/>
      <c r="AI4526" s="12"/>
      <c r="AJ4526" s="12"/>
      <c r="AK4526" s="12"/>
      <c r="AL4526" s="12"/>
      <c r="AM4526" s="12"/>
      <c r="AN4526" s="12"/>
      <c r="AO4526" s="12"/>
      <c r="AP4526" s="12"/>
      <c r="AQ4526" s="12"/>
      <c r="AR4526" s="12"/>
      <c r="AS4526" s="12"/>
      <c r="AT4526" s="12"/>
      <c r="AU4526" s="12"/>
      <c r="AV4526" s="12"/>
      <c r="AW4526" s="12"/>
      <c r="AX4526" s="12"/>
      <c r="AY4526" s="12"/>
      <c r="AZ4526" s="12"/>
      <c r="BA4526" s="12"/>
      <c r="BB4526" s="12"/>
      <c r="BC4526" s="12"/>
      <c r="BD4526" s="12"/>
      <c r="BE4526" s="12"/>
      <c r="BF4526" s="12"/>
      <c r="BG4526" s="12"/>
      <c r="BH4526" s="12"/>
      <c r="BI4526" s="12"/>
      <c r="BJ4526" s="12"/>
      <c r="BK4526" s="12"/>
      <c r="BL4526" s="12"/>
      <c r="BM4526" s="12"/>
      <c r="BN4526" s="12"/>
      <c r="BO4526" s="12"/>
      <c r="BP4526" s="12"/>
      <c r="BQ4526" s="12"/>
      <c r="BR4526" s="12"/>
      <c r="BS4526" s="12"/>
      <c r="BT4526" s="12"/>
      <c r="BU4526" s="12"/>
      <c r="BV4526" s="12"/>
      <c r="BW4526" s="12"/>
      <c r="BX4526" s="12"/>
      <c r="BY4526" s="12"/>
      <c r="BZ4526" s="12"/>
      <c r="CA4526" s="12"/>
      <c r="CB4526" s="12"/>
      <c r="CC4526" s="12"/>
      <c r="CD4526" s="12"/>
      <c r="CE4526" s="12"/>
      <c r="CF4526" s="12"/>
      <c r="CG4526" s="12"/>
      <c r="CH4526" s="12"/>
      <c r="CI4526" s="12"/>
      <c r="CJ4526" s="12"/>
      <c r="CK4526" s="12"/>
      <c r="CL4526" s="12"/>
      <c r="CM4526" s="12"/>
      <c r="CN4526" s="12"/>
      <c r="CO4526" s="12"/>
      <c r="CP4526" s="12"/>
      <c r="CQ4526" s="12"/>
      <c r="CR4526" s="12"/>
      <c r="CS4526" s="12"/>
      <c r="CT4526" s="12"/>
      <c r="CU4526" s="12"/>
      <c r="CV4526" s="12"/>
      <c r="CW4526" s="12"/>
      <c r="CX4526" s="12"/>
      <c r="CY4526" s="12"/>
      <c r="CZ4526" s="12"/>
      <c r="DA4526" s="12"/>
      <c r="DB4526" s="12"/>
      <c r="DC4526" s="12"/>
      <c r="DD4526" s="12"/>
      <c r="DE4526" s="12"/>
      <c r="DF4526" s="12"/>
      <c r="DG4526" s="12"/>
      <c r="DH4526" s="12"/>
      <c r="DI4526" s="12"/>
      <c r="DJ4526" s="12"/>
      <c r="DK4526" s="12"/>
      <c r="DL4526" s="12"/>
      <c r="DM4526" s="12"/>
      <c r="DN4526" s="12"/>
      <c r="DO4526" s="12"/>
      <c r="DP4526" s="12"/>
      <c r="DQ4526" s="12"/>
      <c r="DR4526" s="12"/>
      <c r="DS4526" s="12"/>
      <c r="DT4526" s="12"/>
      <c r="DU4526" s="12"/>
      <c r="DV4526" s="12"/>
    </row>
    <row r="4527" spans="1:126" s="14" customFormat="1" ht="105.75" thickBot="1" x14ac:dyDescent="0.3">
      <c r="A4527" s="12"/>
      <c r="B4527" s="13">
        <f t="shared" si="73"/>
        <v>4518</v>
      </c>
      <c r="C4527" s="9" t="s">
        <v>3814</v>
      </c>
      <c r="D4527" s="6">
        <v>8429</v>
      </c>
      <c r="E4527" s="6" t="s">
        <v>8802</v>
      </c>
      <c r="F4527" s="6" t="s">
        <v>9037</v>
      </c>
      <c r="G4527" s="6" t="s">
        <v>9038</v>
      </c>
      <c r="H4527" s="6" t="s">
        <v>334</v>
      </c>
      <c r="J4527" s="12"/>
      <c r="K4527" s="12"/>
      <c r="L4527" s="12"/>
      <c r="M4527" s="12"/>
      <c r="N4527" s="12"/>
      <c r="O4527" s="12"/>
      <c r="P4527" s="12"/>
      <c r="Q4527" s="12"/>
      <c r="R4527" s="12"/>
      <c r="S4527" s="12"/>
      <c r="T4527" s="12"/>
      <c r="U4527" s="12"/>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2"/>
      <c r="AY4527" s="12"/>
      <c r="AZ4527" s="12"/>
      <c r="BA4527" s="12"/>
      <c r="BB4527" s="12"/>
      <c r="BC4527" s="12"/>
      <c r="BD4527" s="12"/>
      <c r="BE4527" s="12"/>
      <c r="BF4527" s="12"/>
      <c r="BG4527" s="12"/>
      <c r="BH4527" s="12"/>
      <c r="BI4527" s="12"/>
      <c r="BJ4527" s="12"/>
      <c r="BK4527" s="12"/>
      <c r="BL4527" s="12"/>
      <c r="BM4527" s="12"/>
      <c r="BN4527" s="12"/>
      <c r="BO4527" s="12"/>
      <c r="BP4527" s="12"/>
      <c r="BQ4527" s="12"/>
      <c r="BR4527" s="12"/>
      <c r="BS4527" s="12"/>
      <c r="BT4527" s="12"/>
      <c r="BU4527" s="12"/>
      <c r="BV4527" s="12"/>
      <c r="BW4527" s="12"/>
      <c r="BX4527" s="12"/>
      <c r="BY4527" s="12"/>
      <c r="BZ4527" s="12"/>
      <c r="CA4527" s="12"/>
      <c r="CB4527" s="12"/>
      <c r="CC4527" s="12"/>
      <c r="CD4527" s="12"/>
      <c r="CE4527" s="12"/>
      <c r="CF4527" s="12"/>
      <c r="CG4527" s="12"/>
      <c r="CH4527" s="12"/>
      <c r="CI4527" s="12"/>
      <c r="CJ4527" s="12"/>
      <c r="CK4527" s="12"/>
      <c r="CL4527" s="12"/>
      <c r="CM4527" s="12"/>
      <c r="CN4527" s="12"/>
      <c r="CO4527" s="12"/>
      <c r="CP4527" s="12"/>
      <c r="CQ4527" s="12"/>
      <c r="CR4527" s="12"/>
      <c r="CS4527" s="12"/>
      <c r="CT4527" s="12"/>
      <c r="CU4527" s="12"/>
      <c r="CV4527" s="12"/>
      <c r="CW4527" s="12"/>
      <c r="CX4527" s="12"/>
      <c r="CY4527" s="12"/>
      <c r="CZ4527" s="12"/>
      <c r="DA4527" s="12"/>
      <c r="DB4527" s="12"/>
      <c r="DC4527" s="12"/>
      <c r="DD4527" s="12"/>
      <c r="DE4527" s="12"/>
      <c r="DF4527" s="12"/>
      <c r="DG4527" s="12"/>
      <c r="DH4527" s="12"/>
      <c r="DI4527" s="12"/>
      <c r="DJ4527" s="12"/>
      <c r="DK4527" s="12"/>
      <c r="DL4527" s="12"/>
      <c r="DM4527" s="12"/>
      <c r="DN4527" s="12"/>
      <c r="DO4527" s="12"/>
      <c r="DP4527" s="12"/>
      <c r="DQ4527" s="12"/>
      <c r="DR4527" s="12"/>
      <c r="DS4527" s="12"/>
      <c r="DT4527" s="12"/>
      <c r="DU4527" s="12"/>
      <c r="DV4527" s="12"/>
    </row>
    <row r="4528" spans="1:126" s="14" customFormat="1" ht="105.75" thickBot="1" x14ac:dyDescent="0.3">
      <c r="A4528" s="12"/>
      <c r="B4528" s="13">
        <f t="shared" si="73"/>
        <v>4519</v>
      </c>
      <c r="C4528" s="9" t="s">
        <v>3814</v>
      </c>
      <c r="D4528" s="6">
        <v>8429</v>
      </c>
      <c r="E4528" s="6" t="s">
        <v>8803</v>
      </c>
      <c r="F4528" s="6" t="s">
        <v>9037</v>
      </c>
      <c r="G4528" s="6" t="s">
        <v>9038</v>
      </c>
      <c r="H4528" s="6" t="s">
        <v>334</v>
      </c>
      <c r="J4528" s="12"/>
      <c r="K4528" s="12"/>
      <c r="L4528" s="12"/>
      <c r="M4528" s="12"/>
      <c r="N4528" s="12"/>
      <c r="O4528" s="12"/>
      <c r="P4528" s="12"/>
      <c r="Q4528" s="12"/>
      <c r="R4528" s="12"/>
      <c r="S4528" s="12"/>
      <c r="T4528" s="12"/>
      <c r="U4528" s="12"/>
      <c r="V4528" s="12"/>
      <c r="W4528" s="12"/>
      <c r="X4528" s="12"/>
      <c r="Y4528" s="12"/>
      <c r="Z4528" s="12"/>
      <c r="AA4528" s="12"/>
      <c r="AB4528" s="12"/>
      <c r="AC4528" s="12"/>
      <c r="AD4528" s="12"/>
      <c r="AE4528" s="12"/>
      <c r="AF4528" s="12"/>
      <c r="AG4528" s="12"/>
      <c r="AH4528" s="12"/>
      <c r="AI4528" s="12"/>
      <c r="AJ4528" s="12"/>
      <c r="AK4528" s="12"/>
      <c r="AL4528" s="12"/>
      <c r="AM4528" s="12"/>
      <c r="AN4528" s="12"/>
      <c r="AO4528" s="12"/>
      <c r="AP4528" s="12"/>
      <c r="AQ4528" s="12"/>
      <c r="AR4528" s="12"/>
      <c r="AS4528" s="12"/>
      <c r="AT4528" s="12"/>
      <c r="AU4528" s="12"/>
      <c r="AV4528" s="12"/>
      <c r="AW4528" s="12"/>
      <c r="AX4528" s="12"/>
      <c r="AY4528" s="12"/>
      <c r="AZ4528" s="12"/>
      <c r="BA4528" s="12"/>
      <c r="BB4528" s="12"/>
      <c r="BC4528" s="12"/>
      <c r="BD4528" s="12"/>
      <c r="BE4528" s="12"/>
      <c r="BF4528" s="12"/>
      <c r="BG4528" s="12"/>
      <c r="BH4528" s="12"/>
      <c r="BI4528" s="12"/>
      <c r="BJ4528" s="12"/>
      <c r="BK4528" s="12"/>
      <c r="BL4528" s="12"/>
      <c r="BM4528" s="12"/>
      <c r="BN4528" s="12"/>
      <c r="BO4528" s="12"/>
      <c r="BP4528" s="12"/>
      <c r="BQ4528" s="12"/>
      <c r="BR4528" s="12"/>
      <c r="BS4528" s="12"/>
      <c r="BT4528" s="12"/>
      <c r="BU4528" s="12"/>
      <c r="BV4528" s="12"/>
      <c r="BW4528" s="12"/>
      <c r="BX4528" s="12"/>
      <c r="BY4528" s="12"/>
      <c r="BZ4528" s="12"/>
      <c r="CA4528" s="12"/>
      <c r="CB4528" s="12"/>
      <c r="CC4528" s="12"/>
      <c r="CD4528" s="12"/>
      <c r="CE4528" s="12"/>
      <c r="CF4528" s="12"/>
      <c r="CG4528" s="12"/>
      <c r="CH4528" s="12"/>
      <c r="CI4528" s="12"/>
      <c r="CJ4528" s="12"/>
      <c r="CK4528" s="12"/>
      <c r="CL4528" s="12"/>
      <c r="CM4528" s="12"/>
      <c r="CN4528" s="12"/>
      <c r="CO4528" s="12"/>
      <c r="CP4528" s="12"/>
      <c r="CQ4528" s="12"/>
      <c r="CR4528" s="12"/>
      <c r="CS4528" s="12"/>
      <c r="CT4528" s="12"/>
      <c r="CU4528" s="12"/>
      <c r="CV4528" s="12"/>
      <c r="CW4528" s="12"/>
      <c r="CX4528" s="12"/>
      <c r="CY4528" s="12"/>
      <c r="CZ4528" s="12"/>
      <c r="DA4528" s="12"/>
      <c r="DB4528" s="12"/>
      <c r="DC4528" s="12"/>
      <c r="DD4528" s="12"/>
      <c r="DE4528" s="12"/>
      <c r="DF4528" s="12"/>
      <c r="DG4528" s="12"/>
      <c r="DH4528" s="12"/>
      <c r="DI4528" s="12"/>
      <c r="DJ4528" s="12"/>
      <c r="DK4528" s="12"/>
      <c r="DL4528" s="12"/>
      <c r="DM4528" s="12"/>
      <c r="DN4528" s="12"/>
      <c r="DO4528" s="12"/>
      <c r="DP4528" s="12"/>
      <c r="DQ4528" s="12"/>
      <c r="DR4528" s="12"/>
      <c r="DS4528" s="12"/>
      <c r="DT4528" s="12"/>
      <c r="DU4528" s="12"/>
      <c r="DV4528" s="12"/>
    </row>
    <row r="4529" spans="1:126" s="14" customFormat="1" ht="105.75" thickBot="1" x14ac:dyDescent="0.3">
      <c r="A4529" s="12"/>
      <c r="B4529" s="13">
        <f t="shared" si="73"/>
        <v>4520</v>
      </c>
      <c r="C4529" s="9" t="s">
        <v>3814</v>
      </c>
      <c r="D4529" s="6">
        <v>8429</v>
      </c>
      <c r="E4529" s="6" t="s">
        <v>8804</v>
      </c>
      <c r="F4529" s="6" t="s">
        <v>9037</v>
      </c>
      <c r="G4529" s="6" t="s">
        <v>9038</v>
      </c>
      <c r="H4529" s="6" t="s">
        <v>334</v>
      </c>
      <c r="J4529" s="12"/>
      <c r="K4529" s="12"/>
      <c r="L4529" s="12"/>
      <c r="M4529" s="12"/>
      <c r="N4529" s="12"/>
      <c r="O4529" s="12"/>
      <c r="P4529" s="12"/>
      <c r="Q4529" s="12"/>
      <c r="R4529" s="12"/>
      <c r="S4529" s="12"/>
      <c r="T4529" s="12"/>
      <c r="U4529" s="12"/>
      <c r="V4529" s="12"/>
      <c r="W4529" s="12"/>
      <c r="X4529" s="12"/>
      <c r="Y4529" s="12"/>
      <c r="Z4529" s="12"/>
      <c r="AA4529" s="12"/>
      <c r="AB4529" s="12"/>
      <c r="AC4529" s="12"/>
      <c r="AD4529" s="12"/>
      <c r="AE4529" s="12"/>
      <c r="AF4529" s="12"/>
      <c r="AG4529" s="12"/>
      <c r="AH4529" s="12"/>
      <c r="AI4529" s="12"/>
      <c r="AJ4529" s="12"/>
      <c r="AK4529" s="12"/>
      <c r="AL4529" s="12"/>
      <c r="AM4529" s="12"/>
      <c r="AN4529" s="12"/>
      <c r="AO4529" s="12"/>
      <c r="AP4529" s="12"/>
      <c r="AQ4529" s="12"/>
      <c r="AR4529" s="12"/>
      <c r="AS4529" s="12"/>
      <c r="AT4529" s="12"/>
      <c r="AU4529" s="12"/>
      <c r="AV4529" s="12"/>
      <c r="AW4529" s="12"/>
      <c r="AX4529" s="12"/>
      <c r="AY4529" s="12"/>
      <c r="AZ4529" s="12"/>
      <c r="BA4529" s="12"/>
      <c r="BB4529" s="12"/>
      <c r="BC4529" s="12"/>
      <c r="BD4529" s="12"/>
      <c r="BE4529" s="12"/>
      <c r="BF4529" s="12"/>
      <c r="BG4529" s="12"/>
      <c r="BH4529" s="12"/>
      <c r="BI4529" s="12"/>
      <c r="BJ4529" s="12"/>
      <c r="BK4529" s="12"/>
      <c r="BL4529" s="12"/>
      <c r="BM4529" s="12"/>
      <c r="BN4529" s="12"/>
      <c r="BO4529" s="12"/>
      <c r="BP4529" s="12"/>
      <c r="BQ4529" s="12"/>
      <c r="BR4529" s="12"/>
      <c r="BS4529" s="12"/>
      <c r="BT4529" s="12"/>
      <c r="BU4529" s="12"/>
      <c r="BV4529" s="12"/>
      <c r="BW4529" s="12"/>
      <c r="BX4529" s="12"/>
      <c r="BY4529" s="12"/>
      <c r="BZ4529" s="12"/>
      <c r="CA4529" s="12"/>
      <c r="CB4529" s="12"/>
      <c r="CC4529" s="12"/>
      <c r="CD4529" s="12"/>
      <c r="CE4529" s="12"/>
      <c r="CF4529" s="12"/>
      <c r="CG4529" s="12"/>
      <c r="CH4529" s="12"/>
      <c r="CI4529" s="12"/>
      <c r="CJ4529" s="12"/>
      <c r="CK4529" s="12"/>
      <c r="CL4529" s="12"/>
      <c r="CM4529" s="12"/>
      <c r="CN4529" s="12"/>
      <c r="CO4529" s="12"/>
      <c r="CP4529" s="12"/>
      <c r="CQ4529" s="12"/>
      <c r="CR4529" s="12"/>
      <c r="CS4529" s="12"/>
      <c r="CT4529" s="12"/>
      <c r="CU4529" s="12"/>
      <c r="CV4529" s="12"/>
      <c r="CW4529" s="12"/>
      <c r="CX4529" s="12"/>
      <c r="CY4529" s="12"/>
      <c r="CZ4529" s="12"/>
      <c r="DA4529" s="12"/>
      <c r="DB4529" s="12"/>
      <c r="DC4529" s="12"/>
      <c r="DD4529" s="12"/>
      <c r="DE4529" s="12"/>
      <c r="DF4529" s="12"/>
      <c r="DG4529" s="12"/>
      <c r="DH4529" s="12"/>
      <c r="DI4529" s="12"/>
      <c r="DJ4529" s="12"/>
      <c r="DK4529" s="12"/>
      <c r="DL4529" s="12"/>
      <c r="DM4529" s="12"/>
      <c r="DN4529" s="12"/>
      <c r="DO4529" s="12"/>
      <c r="DP4529" s="12"/>
      <c r="DQ4529" s="12"/>
      <c r="DR4529" s="12"/>
      <c r="DS4529" s="12"/>
      <c r="DT4529" s="12"/>
      <c r="DU4529" s="12"/>
      <c r="DV4529" s="12"/>
    </row>
    <row r="4530" spans="1:126" s="14" customFormat="1" ht="105.75" thickBot="1" x14ac:dyDescent="0.3">
      <c r="A4530" s="12"/>
      <c r="B4530" s="13">
        <f t="shared" si="73"/>
        <v>4521</v>
      </c>
      <c r="C4530" s="9" t="s">
        <v>3814</v>
      </c>
      <c r="D4530" s="6">
        <v>8429</v>
      </c>
      <c r="E4530" s="6" t="s">
        <v>8805</v>
      </c>
      <c r="F4530" s="6" t="s">
        <v>9037</v>
      </c>
      <c r="G4530" s="6" t="s">
        <v>9038</v>
      </c>
      <c r="H4530" s="6" t="s">
        <v>334</v>
      </c>
      <c r="J4530" s="12"/>
      <c r="K4530" s="12"/>
      <c r="L4530" s="12"/>
      <c r="M4530" s="12"/>
      <c r="N4530" s="12"/>
      <c r="O4530" s="12"/>
      <c r="P4530" s="12"/>
      <c r="Q4530" s="12"/>
      <c r="R4530" s="12"/>
      <c r="S4530" s="12"/>
      <c r="T4530" s="12"/>
      <c r="U4530" s="12"/>
      <c r="V4530" s="12"/>
      <c r="W4530" s="12"/>
      <c r="X4530" s="12"/>
      <c r="Y4530" s="12"/>
      <c r="Z4530" s="12"/>
      <c r="AA4530" s="12"/>
      <c r="AB4530" s="12"/>
      <c r="AC4530" s="12"/>
      <c r="AD4530" s="12"/>
      <c r="AE4530" s="12"/>
      <c r="AF4530" s="12"/>
      <c r="AG4530" s="12"/>
      <c r="AH4530" s="12"/>
      <c r="AI4530" s="12"/>
      <c r="AJ4530" s="12"/>
      <c r="AK4530" s="12"/>
      <c r="AL4530" s="12"/>
      <c r="AM4530" s="12"/>
      <c r="AN4530" s="12"/>
      <c r="AO4530" s="12"/>
      <c r="AP4530" s="12"/>
      <c r="AQ4530" s="12"/>
      <c r="AR4530" s="12"/>
      <c r="AS4530" s="12"/>
      <c r="AT4530" s="12"/>
      <c r="AU4530" s="12"/>
      <c r="AV4530" s="12"/>
      <c r="AW4530" s="12"/>
      <c r="AX4530" s="12"/>
      <c r="AY4530" s="12"/>
      <c r="AZ4530" s="12"/>
      <c r="BA4530" s="12"/>
      <c r="BB4530" s="12"/>
      <c r="BC4530" s="12"/>
      <c r="BD4530" s="12"/>
      <c r="BE4530" s="12"/>
      <c r="BF4530" s="12"/>
      <c r="BG4530" s="12"/>
      <c r="BH4530" s="12"/>
      <c r="BI4530" s="12"/>
      <c r="BJ4530" s="12"/>
      <c r="BK4530" s="12"/>
      <c r="BL4530" s="12"/>
      <c r="BM4530" s="12"/>
      <c r="BN4530" s="12"/>
      <c r="BO4530" s="12"/>
      <c r="BP4530" s="12"/>
      <c r="BQ4530" s="12"/>
      <c r="BR4530" s="12"/>
      <c r="BS4530" s="12"/>
      <c r="BT4530" s="12"/>
      <c r="BU4530" s="12"/>
      <c r="BV4530" s="12"/>
      <c r="BW4530" s="12"/>
      <c r="BX4530" s="12"/>
      <c r="BY4530" s="12"/>
      <c r="BZ4530" s="12"/>
      <c r="CA4530" s="12"/>
      <c r="CB4530" s="12"/>
      <c r="CC4530" s="12"/>
      <c r="CD4530" s="12"/>
      <c r="CE4530" s="12"/>
      <c r="CF4530" s="12"/>
      <c r="CG4530" s="12"/>
      <c r="CH4530" s="12"/>
      <c r="CI4530" s="12"/>
      <c r="CJ4530" s="12"/>
      <c r="CK4530" s="12"/>
      <c r="CL4530" s="12"/>
      <c r="CM4530" s="12"/>
      <c r="CN4530" s="12"/>
      <c r="CO4530" s="12"/>
      <c r="CP4530" s="12"/>
      <c r="CQ4530" s="12"/>
      <c r="CR4530" s="12"/>
      <c r="CS4530" s="12"/>
      <c r="CT4530" s="12"/>
      <c r="CU4530" s="12"/>
      <c r="CV4530" s="12"/>
      <c r="CW4530" s="12"/>
      <c r="CX4530" s="12"/>
      <c r="CY4530" s="12"/>
      <c r="CZ4530" s="12"/>
      <c r="DA4530" s="12"/>
      <c r="DB4530" s="12"/>
      <c r="DC4530" s="12"/>
      <c r="DD4530" s="12"/>
      <c r="DE4530" s="12"/>
      <c r="DF4530" s="12"/>
      <c r="DG4530" s="12"/>
      <c r="DH4530" s="12"/>
      <c r="DI4530" s="12"/>
      <c r="DJ4530" s="12"/>
      <c r="DK4530" s="12"/>
      <c r="DL4530" s="12"/>
      <c r="DM4530" s="12"/>
      <c r="DN4530" s="12"/>
      <c r="DO4530" s="12"/>
      <c r="DP4530" s="12"/>
      <c r="DQ4530" s="12"/>
      <c r="DR4530" s="12"/>
      <c r="DS4530" s="12"/>
      <c r="DT4530" s="12"/>
      <c r="DU4530" s="12"/>
      <c r="DV4530" s="12"/>
    </row>
    <row r="4531" spans="1:126" s="14" customFormat="1" ht="105.75" thickBot="1" x14ac:dyDescent="0.3">
      <c r="A4531" s="12"/>
      <c r="B4531" s="13">
        <f t="shared" si="73"/>
        <v>4522</v>
      </c>
      <c r="C4531" s="9" t="s">
        <v>3814</v>
      </c>
      <c r="D4531" s="6">
        <v>8429</v>
      </c>
      <c r="E4531" s="6" t="s">
        <v>8806</v>
      </c>
      <c r="F4531" s="6" t="s">
        <v>9037</v>
      </c>
      <c r="G4531" s="6" t="s">
        <v>9038</v>
      </c>
      <c r="H4531" s="6" t="s">
        <v>334</v>
      </c>
      <c r="J4531" s="12"/>
      <c r="K4531" s="12"/>
      <c r="L4531" s="12"/>
      <c r="M4531" s="12"/>
      <c r="N4531" s="12"/>
      <c r="O4531" s="12"/>
      <c r="P4531" s="12"/>
      <c r="Q4531" s="12"/>
      <c r="R4531" s="12"/>
      <c r="S4531" s="12"/>
      <c r="T4531" s="12"/>
      <c r="U4531" s="12"/>
      <c r="V4531" s="12"/>
      <c r="W4531" s="12"/>
      <c r="X4531" s="12"/>
      <c r="Y4531" s="12"/>
      <c r="Z4531" s="12"/>
      <c r="AA4531" s="12"/>
      <c r="AB4531" s="12"/>
      <c r="AC4531" s="12"/>
      <c r="AD4531" s="12"/>
      <c r="AE4531" s="12"/>
      <c r="AF4531" s="12"/>
      <c r="AG4531" s="12"/>
      <c r="AH4531" s="12"/>
      <c r="AI4531" s="12"/>
      <c r="AJ4531" s="12"/>
      <c r="AK4531" s="12"/>
      <c r="AL4531" s="12"/>
      <c r="AM4531" s="12"/>
      <c r="AN4531" s="12"/>
      <c r="AO4531" s="12"/>
      <c r="AP4531" s="12"/>
      <c r="AQ4531" s="12"/>
      <c r="AR4531" s="12"/>
      <c r="AS4531" s="12"/>
      <c r="AT4531" s="12"/>
      <c r="AU4531" s="12"/>
      <c r="AV4531" s="12"/>
      <c r="AW4531" s="12"/>
      <c r="AX4531" s="12"/>
      <c r="AY4531" s="12"/>
      <c r="AZ4531" s="12"/>
      <c r="BA4531" s="12"/>
      <c r="BB4531" s="12"/>
      <c r="BC4531" s="12"/>
      <c r="BD4531" s="12"/>
      <c r="BE4531" s="12"/>
      <c r="BF4531" s="12"/>
      <c r="BG4531" s="12"/>
      <c r="BH4531" s="12"/>
      <c r="BI4531" s="12"/>
      <c r="BJ4531" s="12"/>
      <c r="BK4531" s="12"/>
      <c r="BL4531" s="12"/>
      <c r="BM4531" s="12"/>
      <c r="BN4531" s="12"/>
      <c r="BO4531" s="12"/>
      <c r="BP4531" s="12"/>
      <c r="BQ4531" s="12"/>
      <c r="BR4531" s="12"/>
      <c r="BS4531" s="12"/>
      <c r="BT4531" s="12"/>
      <c r="BU4531" s="12"/>
      <c r="BV4531" s="12"/>
      <c r="BW4531" s="12"/>
      <c r="BX4531" s="12"/>
      <c r="BY4531" s="12"/>
      <c r="BZ4531" s="12"/>
      <c r="CA4531" s="12"/>
      <c r="CB4531" s="12"/>
      <c r="CC4531" s="12"/>
      <c r="CD4531" s="12"/>
      <c r="CE4531" s="12"/>
      <c r="CF4531" s="12"/>
      <c r="CG4531" s="12"/>
      <c r="CH4531" s="12"/>
      <c r="CI4531" s="12"/>
      <c r="CJ4531" s="12"/>
      <c r="CK4531" s="12"/>
      <c r="CL4531" s="12"/>
      <c r="CM4531" s="12"/>
      <c r="CN4531" s="12"/>
      <c r="CO4531" s="12"/>
      <c r="CP4531" s="12"/>
      <c r="CQ4531" s="12"/>
      <c r="CR4531" s="12"/>
      <c r="CS4531" s="12"/>
      <c r="CT4531" s="12"/>
      <c r="CU4531" s="12"/>
      <c r="CV4531" s="12"/>
      <c r="CW4531" s="12"/>
      <c r="CX4531" s="12"/>
      <c r="CY4531" s="12"/>
      <c r="CZ4531" s="12"/>
      <c r="DA4531" s="12"/>
      <c r="DB4531" s="12"/>
      <c r="DC4531" s="12"/>
      <c r="DD4531" s="12"/>
      <c r="DE4531" s="12"/>
      <c r="DF4531" s="12"/>
      <c r="DG4531" s="12"/>
      <c r="DH4531" s="12"/>
      <c r="DI4531" s="12"/>
      <c r="DJ4531" s="12"/>
      <c r="DK4531" s="12"/>
      <c r="DL4531" s="12"/>
      <c r="DM4531" s="12"/>
      <c r="DN4531" s="12"/>
      <c r="DO4531" s="12"/>
      <c r="DP4531" s="12"/>
      <c r="DQ4531" s="12"/>
      <c r="DR4531" s="12"/>
      <c r="DS4531" s="12"/>
      <c r="DT4531" s="12"/>
      <c r="DU4531" s="12"/>
      <c r="DV4531" s="12"/>
    </row>
    <row r="4532" spans="1:126" s="14" customFormat="1" ht="150.75" thickBot="1" x14ac:dyDescent="0.3">
      <c r="A4532" s="12"/>
      <c r="B4532" s="13">
        <f t="shared" si="73"/>
        <v>4523</v>
      </c>
      <c r="C4532" s="9" t="s">
        <v>3814</v>
      </c>
      <c r="D4532" s="6">
        <v>8705</v>
      </c>
      <c r="E4532" s="6" t="s">
        <v>8807</v>
      </c>
      <c r="F4532" s="6" t="s">
        <v>9039</v>
      </c>
      <c r="G4532" s="6" t="s">
        <v>10877</v>
      </c>
      <c r="H4532" s="6" t="s">
        <v>334</v>
      </c>
      <c r="J4532" s="12"/>
      <c r="K4532" s="12"/>
      <c r="L4532" s="12"/>
      <c r="M4532" s="12"/>
      <c r="N4532" s="12"/>
      <c r="O4532" s="12"/>
      <c r="P4532" s="12"/>
      <c r="Q4532" s="12"/>
      <c r="R4532" s="12"/>
      <c r="S4532" s="12"/>
      <c r="T4532" s="12"/>
      <c r="U4532" s="12"/>
      <c r="V4532" s="12"/>
      <c r="W4532" s="12"/>
      <c r="X4532" s="12"/>
      <c r="Y4532" s="12"/>
      <c r="Z4532" s="12"/>
      <c r="AA4532" s="12"/>
      <c r="AB4532" s="12"/>
      <c r="AC4532" s="12"/>
      <c r="AD4532" s="12"/>
      <c r="AE4532" s="12"/>
      <c r="AF4532" s="12"/>
      <c r="AG4532" s="12"/>
      <c r="AH4532" s="12"/>
      <c r="AI4532" s="12"/>
      <c r="AJ4532" s="12"/>
      <c r="AK4532" s="12"/>
      <c r="AL4532" s="12"/>
      <c r="AM4532" s="12"/>
      <c r="AN4532" s="12"/>
      <c r="AO4532" s="12"/>
      <c r="AP4532" s="12"/>
      <c r="AQ4532" s="12"/>
      <c r="AR4532" s="12"/>
      <c r="AS4532" s="12"/>
      <c r="AT4532" s="12"/>
      <c r="AU4532" s="12"/>
      <c r="AV4532" s="12"/>
      <c r="AW4532" s="12"/>
      <c r="AX4532" s="12"/>
      <c r="AY4532" s="12"/>
      <c r="AZ4532" s="12"/>
      <c r="BA4532" s="12"/>
      <c r="BB4532" s="12"/>
      <c r="BC4532" s="12"/>
      <c r="BD4532" s="12"/>
      <c r="BE4532" s="12"/>
      <c r="BF4532" s="12"/>
      <c r="BG4532" s="12"/>
      <c r="BH4532" s="12"/>
      <c r="BI4532" s="12"/>
      <c r="BJ4532" s="12"/>
      <c r="BK4532" s="12"/>
      <c r="BL4532" s="12"/>
      <c r="BM4532" s="12"/>
      <c r="BN4532" s="12"/>
      <c r="BO4532" s="12"/>
      <c r="BP4532" s="12"/>
      <c r="BQ4532" s="12"/>
      <c r="BR4532" s="12"/>
      <c r="BS4532" s="12"/>
      <c r="BT4532" s="12"/>
      <c r="BU4532" s="12"/>
      <c r="BV4532" s="12"/>
      <c r="BW4532" s="12"/>
      <c r="BX4532" s="12"/>
      <c r="BY4532" s="12"/>
      <c r="BZ4532" s="12"/>
      <c r="CA4532" s="12"/>
      <c r="CB4532" s="12"/>
      <c r="CC4532" s="12"/>
      <c r="CD4532" s="12"/>
      <c r="CE4532" s="12"/>
      <c r="CF4532" s="12"/>
      <c r="CG4532" s="12"/>
      <c r="CH4532" s="12"/>
      <c r="CI4532" s="12"/>
      <c r="CJ4532" s="12"/>
      <c r="CK4532" s="12"/>
      <c r="CL4532" s="12"/>
      <c r="CM4532" s="12"/>
      <c r="CN4532" s="12"/>
      <c r="CO4532" s="12"/>
      <c r="CP4532" s="12"/>
      <c r="CQ4532" s="12"/>
      <c r="CR4532" s="12"/>
      <c r="CS4532" s="12"/>
      <c r="CT4532" s="12"/>
      <c r="CU4532" s="12"/>
      <c r="CV4532" s="12"/>
      <c r="CW4532" s="12"/>
      <c r="CX4532" s="12"/>
      <c r="CY4532" s="12"/>
      <c r="CZ4532" s="12"/>
      <c r="DA4532" s="12"/>
      <c r="DB4532" s="12"/>
      <c r="DC4532" s="12"/>
      <c r="DD4532" s="12"/>
      <c r="DE4532" s="12"/>
      <c r="DF4532" s="12"/>
      <c r="DG4532" s="12"/>
      <c r="DH4532" s="12"/>
      <c r="DI4532" s="12"/>
      <c r="DJ4532" s="12"/>
      <c r="DK4532" s="12"/>
      <c r="DL4532" s="12"/>
      <c r="DM4532" s="12"/>
      <c r="DN4532" s="12"/>
      <c r="DO4532" s="12"/>
      <c r="DP4532" s="12"/>
      <c r="DQ4532" s="12"/>
      <c r="DR4532" s="12"/>
      <c r="DS4532" s="12"/>
      <c r="DT4532" s="12"/>
      <c r="DU4532" s="12"/>
      <c r="DV4532" s="12"/>
    </row>
    <row r="4533" spans="1:126" s="14" customFormat="1" ht="150.75" thickBot="1" x14ac:dyDescent="0.3">
      <c r="A4533" s="12"/>
      <c r="B4533" s="13">
        <f t="shared" si="73"/>
        <v>4524</v>
      </c>
      <c r="C4533" s="9" t="s">
        <v>3814</v>
      </c>
      <c r="D4533" s="6">
        <v>8705</v>
      </c>
      <c r="E4533" s="6" t="s">
        <v>8808</v>
      </c>
      <c r="F4533" s="6" t="s">
        <v>9039</v>
      </c>
      <c r="G4533" s="6" t="s">
        <v>10877</v>
      </c>
      <c r="H4533" s="6" t="s">
        <v>334</v>
      </c>
      <c r="J4533" s="12"/>
      <c r="K4533" s="12"/>
      <c r="L4533" s="12"/>
      <c r="M4533" s="12"/>
      <c r="N4533" s="12"/>
      <c r="O4533" s="12"/>
      <c r="P4533" s="12"/>
      <c r="Q4533" s="12"/>
      <c r="R4533" s="12"/>
      <c r="S4533" s="12"/>
      <c r="T4533" s="12"/>
      <c r="U4533" s="12"/>
      <c r="V4533" s="12"/>
      <c r="W4533" s="12"/>
      <c r="X4533" s="12"/>
      <c r="Y4533" s="12"/>
      <c r="Z4533" s="12"/>
      <c r="AA4533" s="12"/>
      <c r="AB4533" s="12"/>
      <c r="AC4533" s="12"/>
      <c r="AD4533" s="12"/>
      <c r="AE4533" s="12"/>
      <c r="AF4533" s="12"/>
      <c r="AG4533" s="12"/>
      <c r="AH4533" s="12"/>
      <c r="AI4533" s="12"/>
      <c r="AJ4533" s="12"/>
      <c r="AK4533" s="12"/>
      <c r="AL4533" s="12"/>
      <c r="AM4533" s="12"/>
      <c r="AN4533" s="12"/>
      <c r="AO4533" s="12"/>
      <c r="AP4533" s="12"/>
      <c r="AQ4533" s="12"/>
      <c r="AR4533" s="12"/>
      <c r="AS4533" s="12"/>
      <c r="AT4533" s="12"/>
      <c r="AU4533" s="12"/>
      <c r="AV4533" s="12"/>
      <c r="AW4533" s="12"/>
      <c r="AX4533" s="12"/>
      <c r="AY4533" s="12"/>
      <c r="AZ4533" s="12"/>
      <c r="BA4533" s="12"/>
      <c r="BB4533" s="12"/>
      <c r="BC4533" s="12"/>
      <c r="BD4533" s="12"/>
      <c r="BE4533" s="12"/>
      <c r="BF4533" s="12"/>
      <c r="BG4533" s="12"/>
      <c r="BH4533" s="12"/>
      <c r="BI4533" s="12"/>
      <c r="BJ4533" s="12"/>
      <c r="BK4533" s="12"/>
      <c r="BL4533" s="12"/>
      <c r="BM4533" s="12"/>
      <c r="BN4533" s="12"/>
      <c r="BO4533" s="12"/>
      <c r="BP4533" s="12"/>
      <c r="BQ4533" s="12"/>
      <c r="BR4533" s="12"/>
      <c r="BS4533" s="12"/>
      <c r="BT4533" s="12"/>
      <c r="BU4533" s="12"/>
      <c r="BV4533" s="12"/>
      <c r="BW4533" s="12"/>
      <c r="BX4533" s="12"/>
      <c r="BY4533" s="12"/>
      <c r="BZ4533" s="12"/>
      <c r="CA4533" s="12"/>
      <c r="CB4533" s="12"/>
      <c r="CC4533" s="12"/>
      <c r="CD4533" s="12"/>
      <c r="CE4533" s="12"/>
      <c r="CF4533" s="12"/>
      <c r="CG4533" s="12"/>
      <c r="CH4533" s="12"/>
      <c r="CI4533" s="12"/>
      <c r="CJ4533" s="12"/>
      <c r="CK4533" s="12"/>
      <c r="CL4533" s="12"/>
      <c r="CM4533" s="12"/>
      <c r="CN4533" s="12"/>
      <c r="CO4533" s="12"/>
      <c r="CP4533" s="12"/>
      <c r="CQ4533" s="12"/>
      <c r="CR4533" s="12"/>
      <c r="CS4533" s="12"/>
      <c r="CT4533" s="12"/>
      <c r="CU4533" s="12"/>
      <c r="CV4533" s="12"/>
      <c r="CW4533" s="12"/>
      <c r="CX4533" s="12"/>
      <c r="CY4533" s="12"/>
      <c r="CZ4533" s="12"/>
      <c r="DA4533" s="12"/>
      <c r="DB4533" s="12"/>
      <c r="DC4533" s="12"/>
      <c r="DD4533" s="12"/>
      <c r="DE4533" s="12"/>
      <c r="DF4533" s="12"/>
      <c r="DG4533" s="12"/>
      <c r="DH4533" s="12"/>
      <c r="DI4533" s="12"/>
      <c r="DJ4533" s="12"/>
      <c r="DK4533" s="12"/>
      <c r="DL4533" s="12"/>
      <c r="DM4533" s="12"/>
      <c r="DN4533" s="12"/>
      <c r="DO4533" s="12"/>
      <c r="DP4533" s="12"/>
      <c r="DQ4533" s="12"/>
      <c r="DR4533" s="12"/>
      <c r="DS4533" s="12"/>
      <c r="DT4533" s="12"/>
      <c r="DU4533" s="12"/>
      <c r="DV4533" s="12"/>
    </row>
    <row r="4534" spans="1:126" s="14" customFormat="1" ht="150.75" thickBot="1" x14ac:dyDescent="0.3">
      <c r="A4534" s="12"/>
      <c r="B4534" s="13">
        <f t="shared" si="73"/>
        <v>4525</v>
      </c>
      <c r="C4534" s="9" t="s">
        <v>3814</v>
      </c>
      <c r="D4534" s="6">
        <v>8705</v>
      </c>
      <c r="E4534" s="6" t="s">
        <v>8809</v>
      </c>
      <c r="F4534" s="6" t="s">
        <v>9039</v>
      </c>
      <c r="G4534" s="6" t="s">
        <v>10877</v>
      </c>
      <c r="H4534" s="6" t="s">
        <v>334</v>
      </c>
      <c r="J4534" s="12"/>
      <c r="K4534" s="12"/>
      <c r="L4534" s="12"/>
      <c r="M4534" s="12"/>
      <c r="N4534" s="12"/>
      <c r="O4534" s="12"/>
      <c r="P4534" s="12"/>
      <c r="Q4534" s="12"/>
      <c r="R4534" s="12"/>
      <c r="S4534" s="12"/>
      <c r="T4534" s="12"/>
      <c r="U4534" s="12"/>
      <c r="V4534" s="12"/>
      <c r="W4534" s="12"/>
      <c r="X4534" s="12"/>
      <c r="Y4534" s="12"/>
      <c r="Z4534" s="12"/>
      <c r="AA4534" s="12"/>
      <c r="AB4534" s="12"/>
      <c r="AC4534" s="12"/>
      <c r="AD4534" s="12"/>
      <c r="AE4534" s="12"/>
      <c r="AF4534" s="12"/>
      <c r="AG4534" s="12"/>
      <c r="AH4534" s="12"/>
      <c r="AI4534" s="12"/>
      <c r="AJ4534" s="12"/>
      <c r="AK4534" s="12"/>
      <c r="AL4534" s="12"/>
      <c r="AM4534" s="12"/>
      <c r="AN4534" s="12"/>
      <c r="AO4534" s="12"/>
      <c r="AP4534" s="12"/>
      <c r="AQ4534" s="12"/>
      <c r="AR4534" s="12"/>
      <c r="AS4534" s="12"/>
      <c r="AT4534" s="12"/>
      <c r="AU4534" s="12"/>
      <c r="AV4534" s="12"/>
      <c r="AW4534" s="12"/>
      <c r="AX4534" s="12"/>
      <c r="AY4534" s="12"/>
      <c r="AZ4534" s="12"/>
      <c r="BA4534" s="12"/>
      <c r="BB4534" s="12"/>
      <c r="BC4534" s="12"/>
      <c r="BD4534" s="12"/>
      <c r="BE4534" s="12"/>
      <c r="BF4534" s="12"/>
      <c r="BG4534" s="12"/>
      <c r="BH4534" s="12"/>
      <c r="BI4534" s="12"/>
      <c r="BJ4534" s="12"/>
      <c r="BK4534" s="12"/>
      <c r="BL4534" s="12"/>
      <c r="BM4534" s="12"/>
      <c r="BN4534" s="12"/>
      <c r="BO4534" s="12"/>
      <c r="BP4534" s="12"/>
      <c r="BQ4534" s="12"/>
      <c r="BR4534" s="12"/>
      <c r="BS4534" s="12"/>
      <c r="BT4534" s="12"/>
      <c r="BU4534" s="12"/>
      <c r="BV4534" s="12"/>
      <c r="BW4534" s="12"/>
      <c r="BX4534" s="12"/>
      <c r="BY4534" s="12"/>
      <c r="BZ4534" s="12"/>
      <c r="CA4534" s="12"/>
      <c r="CB4534" s="12"/>
      <c r="CC4534" s="12"/>
      <c r="CD4534" s="12"/>
      <c r="CE4534" s="12"/>
      <c r="CF4534" s="12"/>
      <c r="CG4534" s="12"/>
      <c r="CH4534" s="12"/>
      <c r="CI4534" s="12"/>
      <c r="CJ4534" s="12"/>
      <c r="CK4534" s="12"/>
      <c r="CL4534" s="12"/>
      <c r="CM4534" s="12"/>
      <c r="CN4534" s="12"/>
      <c r="CO4534" s="12"/>
      <c r="CP4534" s="12"/>
      <c r="CQ4534" s="12"/>
      <c r="CR4534" s="12"/>
      <c r="CS4534" s="12"/>
      <c r="CT4534" s="12"/>
      <c r="CU4534" s="12"/>
      <c r="CV4534" s="12"/>
      <c r="CW4534" s="12"/>
      <c r="CX4534" s="12"/>
      <c r="CY4534" s="12"/>
      <c r="CZ4534" s="12"/>
      <c r="DA4534" s="12"/>
      <c r="DB4534" s="12"/>
      <c r="DC4534" s="12"/>
      <c r="DD4534" s="12"/>
      <c r="DE4534" s="12"/>
      <c r="DF4534" s="12"/>
      <c r="DG4534" s="12"/>
      <c r="DH4534" s="12"/>
      <c r="DI4534" s="12"/>
      <c r="DJ4534" s="12"/>
      <c r="DK4534" s="12"/>
      <c r="DL4534" s="12"/>
      <c r="DM4534" s="12"/>
      <c r="DN4534" s="12"/>
      <c r="DO4534" s="12"/>
      <c r="DP4534" s="12"/>
      <c r="DQ4534" s="12"/>
      <c r="DR4534" s="12"/>
      <c r="DS4534" s="12"/>
      <c r="DT4534" s="12"/>
      <c r="DU4534" s="12"/>
      <c r="DV4534" s="12"/>
    </row>
    <row r="4535" spans="1:126" s="14" customFormat="1" ht="150.75" thickBot="1" x14ac:dyDescent="0.3">
      <c r="A4535" s="12"/>
      <c r="B4535" s="13">
        <f t="shared" si="73"/>
        <v>4526</v>
      </c>
      <c r="C4535" s="9" t="s">
        <v>3814</v>
      </c>
      <c r="D4535" s="6">
        <v>8705</v>
      </c>
      <c r="E4535" s="6" t="s">
        <v>8810</v>
      </c>
      <c r="F4535" s="6" t="s">
        <v>9039</v>
      </c>
      <c r="G4535" s="6" t="s">
        <v>10877</v>
      </c>
      <c r="H4535" s="6" t="s">
        <v>334</v>
      </c>
      <c r="J4535" s="12"/>
      <c r="K4535" s="12"/>
      <c r="L4535" s="12"/>
      <c r="M4535" s="12"/>
      <c r="N4535" s="12"/>
      <c r="O4535" s="12"/>
      <c r="P4535" s="12"/>
      <c r="Q4535" s="12"/>
      <c r="R4535" s="12"/>
      <c r="S4535" s="12"/>
      <c r="T4535" s="12"/>
      <c r="U4535" s="12"/>
      <c r="V4535" s="12"/>
      <c r="W4535" s="12"/>
      <c r="X4535" s="12"/>
      <c r="Y4535" s="12"/>
      <c r="Z4535" s="12"/>
      <c r="AA4535" s="12"/>
      <c r="AB4535" s="12"/>
      <c r="AC4535" s="12"/>
      <c r="AD4535" s="12"/>
      <c r="AE4535" s="12"/>
      <c r="AF4535" s="12"/>
      <c r="AG4535" s="12"/>
      <c r="AH4535" s="12"/>
      <c r="AI4535" s="12"/>
      <c r="AJ4535" s="12"/>
      <c r="AK4535" s="12"/>
      <c r="AL4535" s="12"/>
      <c r="AM4535" s="12"/>
      <c r="AN4535" s="12"/>
      <c r="AO4535" s="12"/>
      <c r="AP4535" s="12"/>
      <c r="AQ4535" s="12"/>
      <c r="AR4535" s="12"/>
      <c r="AS4535" s="12"/>
      <c r="AT4535" s="12"/>
      <c r="AU4535" s="12"/>
      <c r="AV4535" s="12"/>
      <c r="AW4535" s="12"/>
      <c r="AX4535" s="12"/>
      <c r="AY4535" s="12"/>
      <c r="AZ4535" s="12"/>
      <c r="BA4535" s="12"/>
      <c r="BB4535" s="12"/>
      <c r="BC4535" s="12"/>
      <c r="BD4535" s="12"/>
      <c r="BE4535" s="12"/>
      <c r="BF4535" s="12"/>
      <c r="BG4535" s="12"/>
      <c r="BH4535" s="12"/>
      <c r="BI4535" s="12"/>
      <c r="BJ4535" s="12"/>
      <c r="BK4535" s="12"/>
      <c r="BL4535" s="12"/>
      <c r="BM4535" s="12"/>
      <c r="BN4535" s="12"/>
      <c r="BO4535" s="12"/>
      <c r="BP4535" s="12"/>
      <c r="BQ4535" s="12"/>
      <c r="BR4535" s="12"/>
      <c r="BS4535" s="12"/>
      <c r="BT4535" s="12"/>
      <c r="BU4535" s="12"/>
      <c r="BV4535" s="12"/>
      <c r="BW4535" s="12"/>
      <c r="BX4535" s="12"/>
      <c r="BY4535" s="12"/>
      <c r="BZ4535" s="12"/>
      <c r="CA4535" s="12"/>
      <c r="CB4535" s="12"/>
      <c r="CC4535" s="12"/>
      <c r="CD4535" s="12"/>
      <c r="CE4535" s="12"/>
      <c r="CF4535" s="12"/>
      <c r="CG4535" s="12"/>
      <c r="CH4535" s="12"/>
      <c r="CI4535" s="12"/>
      <c r="CJ4535" s="12"/>
      <c r="CK4535" s="12"/>
      <c r="CL4535" s="12"/>
      <c r="CM4535" s="12"/>
      <c r="CN4535" s="12"/>
      <c r="CO4535" s="12"/>
      <c r="CP4535" s="12"/>
      <c r="CQ4535" s="12"/>
      <c r="CR4535" s="12"/>
      <c r="CS4535" s="12"/>
      <c r="CT4535" s="12"/>
      <c r="CU4535" s="12"/>
      <c r="CV4535" s="12"/>
      <c r="CW4535" s="12"/>
      <c r="CX4535" s="12"/>
      <c r="CY4535" s="12"/>
      <c r="CZ4535" s="12"/>
      <c r="DA4535" s="12"/>
      <c r="DB4535" s="12"/>
      <c r="DC4535" s="12"/>
      <c r="DD4535" s="12"/>
      <c r="DE4535" s="12"/>
      <c r="DF4535" s="12"/>
      <c r="DG4535" s="12"/>
      <c r="DH4535" s="12"/>
      <c r="DI4535" s="12"/>
      <c r="DJ4535" s="12"/>
      <c r="DK4535" s="12"/>
      <c r="DL4535" s="12"/>
      <c r="DM4535" s="12"/>
      <c r="DN4535" s="12"/>
      <c r="DO4535" s="12"/>
      <c r="DP4535" s="12"/>
      <c r="DQ4535" s="12"/>
      <c r="DR4535" s="12"/>
      <c r="DS4535" s="12"/>
      <c r="DT4535" s="12"/>
      <c r="DU4535" s="12"/>
      <c r="DV4535" s="12"/>
    </row>
    <row r="4536" spans="1:126" s="14" customFormat="1" ht="150.75" thickBot="1" x14ac:dyDescent="0.3">
      <c r="A4536" s="12"/>
      <c r="B4536" s="13">
        <f t="shared" si="73"/>
        <v>4527</v>
      </c>
      <c r="C4536" s="9" t="s">
        <v>3814</v>
      </c>
      <c r="D4536" s="6">
        <v>8705</v>
      </c>
      <c r="E4536" s="6" t="s">
        <v>8811</v>
      </c>
      <c r="F4536" s="6" t="s">
        <v>9039</v>
      </c>
      <c r="G4536" s="6" t="s">
        <v>10877</v>
      </c>
      <c r="H4536" s="6" t="s">
        <v>334</v>
      </c>
      <c r="J4536" s="12"/>
      <c r="K4536" s="12"/>
      <c r="L4536" s="12"/>
      <c r="M4536" s="12"/>
      <c r="N4536" s="12"/>
      <c r="O4536" s="12"/>
      <c r="P4536" s="12"/>
      <c r="Q4536" s="12"/>
      <c r="R4536" s="12"/>
      <c r="S4536" s="12"/>
      <c r="T4536" s="12"/>
      <c r="U4536" s="12"/>
      <c r="V4536" s="12"/>
      <c r="W4536" s="12"/>
      <c r="X4536" s="12"/>
      <c r="Y4536" s="12"/>
      <c r="Z4536" s="12"/>
      <c r="AA4536" s="12"/>
      <c r="AB4536" s="12"/>
      <c r="AC4536" s="12"/>
      <c r="AD4536" s="12"/>
      <c r="AE4536" s="12"/>
      <c r="AF4536" s="12"/>
      <c r="AG4536" s="12"/>
      <c r="AH4536" s="12"/>
      <c r="AI4536" s="12"/>
      <c r="AJ4536" s="12"/>
      <c r="AK4536" s="12"/>
      <c r="AL4536" s="12"/>
      <c r="AM4536" s="12"/>
      <c r="AN4536" s="12"/>
      <c r="AO4536" s="12"/>
      <c r="AP4536" s="12"/>
      <c r="AQ4536" s="12"/>
      <c r="AR4536" s="12"/>
      <c r="AS4536" s="12"/>
      <c r="AT4536" s="12"/>
      <c r="AU4536" s="12"/>
      <c r="AV4536" s="12"/>
      <c r="AW4536" s="12"/>
      <c r="AX4536" s="12"/>
      <c r="AY4536" s="12"/>
      <c r="AZ4536" s="12"/>
      <c r="BA4536" s="12"/>
      <c r="BB4536" s="12"/>
      <c r="BC4536" s="12"/>
      <c r="BD4536" s="12"/>
      <c r="BE4536" s="12"/>
      <c r="BF4536" s="12"/>
      <c r="BG4536" s="12"/>
      <c r="BH4536" s="12"/>
      <c r="BI4536" s="12"/>
      <c r="BJ4536" s="12"/>
      <c r="BK4536" s="12"/>
      <c r="BL4536" s="12"/>
      <c r="BM4536" s="12"/>
      <c r="BN4536" s="12"/>
      <c r="BO4536" s="12"/>
      <c r="BP4536" s="12"/>
      <c r="BQ4536" s="12"/>
      <c r="BR4536" s="12"/>
      <c r="BS4536" s="12"/>
      <c r="BT4536" s="12"/>
      <c r="BU4536" s="12"/>
      <c r="BV4536" s="12"/>
      <c r="BW4536" s="12"/>
      <c r="BX4536" s="12"/>
      <c r="BY4536" s="12"/>
      <c r="BZ4536" s="12"/>
      <c r="CA4536" s="12"/>
      <c r="CB4536" s="12"/>
      <c r="CC4536" s="12"/>
      <c r="CD4536" s="12"/>
      <c r="CE4536" s="12"/>
      <c r="CF4536" s="12"/>
      <c r="CG4536" s="12"/>
      <c r="CH4536" s="12"/>
      <c r="CI4536" s="12"/>
      <c r="CJ4536" s="12"/>
      <c r="CK4536" s="12"/>
      <c r="CL4536" s="12"/>
      <c r="CM4536" s="12"/>
      <c r="CN4536" s="12"/>
      <c r="CO4536" s="12"/>
      <c r="CP4536" s="12"/>
      <c r="CQ4536" s="12"/>
      <c r="CR4536" s="12"/>
      <c r="CS4536" s="12"/>
      <c r="CT4536" s="12"/>
      <c r="CU4536" s="12"/>
      <c r="CV4536" s="12"/>
      <c r="CW4536" s="12"/>
      <c r="CX4536" s="12"/>
      <c r="CY4536" s="12"/>
      <c r="CZ4536" s="12"/>
      <c r="DA4536" s="12"/>
      <c r="DB4536" s="12"/>
      <c r="DC4536" s="12"/>
      <c r="DD4536" s="12"/>
      <c r="DE4536" s="12"/>
      <c r="DF4536" s="12"/>
      <c r="DG4536" s="12"/>
      <c r="DH4536" s="12"/>
      <c r="DI4536" s="12"/>
      <c r="DJ4536" s="12"/>
      <c r="DK4536" s="12"/>
      <c r="DL4536" s="12"/>
      <c r="DM4536" s="12"/>
      <c r="DN4536" s="12"/>
      <c r="DO4536" s="12"/>
      <c r="DP4536" s="12"/>
      <c r="DQ4536" s="12"/>
      <c r="DR4536" s="12"/>
      <c r="DS4536" s="12"/>
      <c r="DT4536" s="12"/>
      <c r="DU4536" s="12"/>
      <c r="DV4536" s="12"/>
    </row>
    <row r="4537" spans="1:126" s="14" customFormat="1" ht="150.75" thickBot="1" x14ac:dyDescent="0.3">
      <c r="A4537" s="12"/>
      <c r="B4537" s="13">
        <f t="shared" si="73"/>
        <v>4528</v>
      </c>
      <c r="C4537" s="9" t="s">
        <v>3814</v>
      </c>
      <c r="D4537" s="6">
        <v>8430</v>
      </c>
      <c r="E4537" s="6" t="s">
        <v>8812</v>
      </c>
      <c r="F4537" s="6" t="s">
        <v>9039</v>
      </c>
      <c r="G4537" s="6" t="s">
        <v>10877</v>
      </c>
      <c r="H4537" s="6" t="s">
        <v>334</v>
      </c>
      <c r="J4537" s="12"/>
      <c r="K4537" s="12"/>
      <c r="L4537" s="12"/>
      <c r="M4537" s="12"/>
      <c r="N4537" s="12"/>
      <c r="O4537" s="12"/>
      <c r="P4537" s="12"/>
      <c r="Q4537" s="12"/>
      <c r="R4537" s="12"/>
      <c r="S4537" s="12"/>
      <c r="T4537" s="12"/>
      <c r="U4537" s="12"/>
      <c r="V4537" s="12"/>
      <c r="W4537" s="12"/>
      <c r="X4537" s="12"/>
      <c r="Y4537" s="12"/>
      <c r="Z4537" s="12"/>
      <c r="AA4537" s="12"/>
      <c r="AB4537" s="12"/>
      <c r="AC4537" s="12"/>
      <c r="AD4537" s="12"/>
      <c r="AE4537" s="12"/>
      <c r="AF4537" s="12"/>
      <c r="AG4537" s="12"/>
      <c r="AH4537" s="12"/>
      <c r="AI4537" s="12"/>
      <c r="AJ4537" s="12"/>
      <c r="AK4537" s="12"/>
      <c r="AL4537" s="12"/>
      <c r="AM4537" s="12"/>
      <c r="AN4537" s="12"/>
      <c r="AO4537" s="12"/>
      <c r="AP4537" s="12"/>
      <c r="AQ4537" s="12"/>
      <c r="AR4537" s="12"/>
      <c r="AS4537" s="12"/>
      <c r="AT4537" s="12"/>
      <c r="AU4537" s="12"/>
      <c r="AV4537" s="12"/>
      <c r="AW4537" s="12"/>
      <c r="AX4537" s="12"/>
      <c r="AY4537" s="12"/>
      <c r="AZ4537" s="12"/>
      <c r="BA4537" s="12"/>
      <c r="BB4537" s="12"/>
      <c r="BC4537" s="12"/>
      <c r="BD4537" s="12"/>
      <c r="BE4537" s="12"/>
      <c r="BF4537" s="12"/>
      <c r="BG4537" s="12"/>
      <c r="BH4537" s="12"/>
      <c r="BI4537" s="12"/>
      <c r="BJ4537" s="12"/>
      <c r="BK4537" s="12"/>
      <c r="BL4537" s="12"/>
      <c r="BM4537" s="12"/>
      <c r="BN4537" s="12"/>
      <c r="BO4537" s="12"/>
      <c r="BP4537" s="12"/>
      <c r="BQ4537" s="12"/>
      <c r="BR4537" s="12"/>
      <c r="BS4537" s="12"/>
      <c r="BT4537" s="12"/>
      <c r="BU4537" s="12"/>
      <c r="BV4537" s="12"/>
      <c r="BW4537" s="12"/>
      <c r="BX4537" s="12"/>
      <c r="BY4537" s="12"/>
      <c r="BZ4537" s="12"/>
      <c r="CA4537" s="12"/>
      <c r="CB4537" s="12"/>
      <c r="CC4537" s="12"/>
      <c r="CD4537" s="12"/>
      <c r="CE4537" s="12"/>
      <c r="CF4537" s="12"/>
      <c r="CG4537" s="12"/>
      <c r="CH4537" s="12"/>
      <c r="CI4537" s="12"/>
      <c r="CJ4537" s="12"/>
      <c r="CK4537" s="12"/>
      <c r="CL4537" s="12"/>
      <c r="CM4537" s="12"/>
      <c r="CN4537" s="12"/>
      <c r="CO4537" s="12"/>
      <c r="CP4537" s="12"/>
      <c r="CQ4537" s="12"/>
      <c r="CR4537" s="12"/>
      <c r="CS4537" s="12"/>
      <c r="CT4537" s="12"/>
      <c r="CU4537" s="12"/>
      <c r="CV4537" s="12"/>
      <c r="CW4537" s="12"/>
      <c r="CX4537" s="12"/>
      <c r="CY4537" s="12"/>
      <c r="CZ4537" s="12"/>
      <c r="DA4537" s="12"/>
      <c r="DB4537" s="12"/>
      <c r="DC4537" s="12"/>
      <c r="DD4537" s="12"/>
      <c r="DE4537" s="12"/>
      <c r="DF4537" s="12"/>
      <c r="DG4537" s="12"/>
      <c r="DH4537" s="12"/>
      <c r="DI4537" s="12"/>
      <c r="DJ4537" s="12"/>
      <c r="DK4537" s="12"/>
      <c r="DL4537" s="12"/>
      <c r="DM4537" s="12"/>
      <c r="DN4537" s="12"/>
      <c r="DO4537" s="12"/>
      <c r="DP4537" s="12"/>
      <c r="DQ4537" s="12"/>
      <c r="DR4537" s="12"/>
      <c r="DS4537" s="12"/>
      <c r="DT4537" s="12"/>
      <c r="DU4537" s="12"/>
      <c r="DV4537" s="12"/>
    </row>
    <row r="4538" spans="1:126" s="14" customFormat="1" ht="150.75" thickBot="1" x14ac:dyDescent="0.3">
      <c r="A4538" s="12"/>
      <c r="B4538" s="13">
        <f t="shared" si="73"/>
        <v>4529</v>
      </c>
      <c r="C4538" s="9" t="s">
        <v>3814</v>
      </c>
      <c r="D4538" s="6">
        <v>8430</v>
      </c>
      <c r="E4538" s="6" t="s">
        <v>8813</v>
      </c>
      <c r="F4538" s="6" t="s">
        <v>9039</v>
      </c>
      <c r="G4538" s="6" t="s">
        <v>10877</v>
      </c>
      <c r="H4538" s="6" t="s">
        <v>334</v>
      </c>
      <c r="J4538" s="12"/>
      <c r="K4538" s="12"/>
      <c r="L4538" s="12"/>
      <c r="M4538" s="12"/>
      <c r="N4538" s="12"/>
      <c r="O4538" s="12"/>
      <c r="P4538" s="12"/>
      <c r="Q4538" s="12"/>
      <c r="R4538" s="12"/>
      <c r="S4538" s="12"/>
      <c r="T4538" s="12"/>
      <c r="U4538" s="12"/>
      <c r="V4538" s="12"/>
      <c r="W4538" s="12"/>
      <c r="X4538" s="12"/>
      <c r="Y4538" s="12"/>
      <c r="Z4538" s="12"/>
      <c r="AA4538" s="12"/>
      <c r="AB4538" s="12"/>
      <c r="AC4538" s="12"/>
      <c r="AD4538" s="12"/>
      <c r="AE4538" s="12"/>
      <c r="AF4538" s="12"/>
      <c r="AG4538" s="12"/>
      <c r="AH4538" s="12"/>
      <c r="AI4538" s="12"/>
      <c r="AJ4538" s="12"/>
      <c r="AK4538" s="12"/>
      <c r="AL4538" s="12"/>
      <c r="AM4538" s="12"/>
      <c r="AN4538" s="12"/>
      <c r="AO4538" s="12"/>
      <c r="AP4538" s="12"/>
      <c r="AQ4538" s="12"/>
      <c r="AR4538" s="12"/>
      <c r="AS4538" s="12"/>
      <c r="AT4538" s="12"/>
      <c r="AU4538" s="12"/>
      <c r="AV4538" s="12"/>
      <c r="AW4538" s="12"/>
      <c r="AX4538" s="12"/>
      <c r="AY4538" s="12"/>
      <c r="AZ4538" s="12"/>
      <c r="BA4538" s="12"/>
      <c r="BB4538" s="12"/>
      <c r="BC4538" s="12"/>
      <c r="BD4538" s="12"/>
      <c r="BE4538" s="12"/>
      <c r="BF4538" s="12"/>
      <c r="BG4538" s="12"/>
      <c r="BH4538" s="12"/>
      <c r="BI4538" s="12"/>
      <c r="BJ4538" s="12"/>
      <c r="BK4538" s="12"/>
      <c r="BL4538" s="12"/>
      <c r="BM4538" s="12"/>
      <c r="BN4538" s="12"/>
      <c r="BO4538" s="12"/>
      <c r="BP4538" s="12"/>
      <c r="BQ4538" s="12"/>
      <c r="BR4538" s="12"/>
      <c r="BS4538" s="12"/>
      <c r="BT4538" s="12"/>
      <c r="BU4538" s="12"/>
      <c r="BV4538" s="12"/>
      <c r="BW4538" s="12"/>
      <c r="BX4538" s="12"/>
      <c r="BY4538" s="12"/>
      <c r="BZ4538" s="12"/>
      <c r="CA4538" s="12"/>
      <c r="CB4538" s="12"/>
      <c r="CC4538" s="12"/>
      <c r="CD4538" s="12"/>
      <c r="CE4538" s="12"/>
      <c r="CF4538" s="12"/>
      <c r="CG4538" s="12"/>
      <c r="CH4538" s="12"/>
      <c r="CI4538" s="12"/>
      <c r="CJ4538" s="12"/>
      <c r="CK4538" s="12"/>
      <c r="CL4538" s="12"/>
      <c r="CM4538" s="12"/>
      <c r="CN4538" s="12"/>
      <c r="CO4538" s="12"/>
      <c r="CP4538" s="12"/>
      <c r="CQ4538" s="12"/>
      <c r="CR4538" s="12"/>
      <c r="CS4538" s="12"/>
      <c r="CT4538" s="12"/>
      <c r="CU4538" s="12"/>
      <c r="CV4538" s="12"/>
      <c r="CW4538" s="12"/>
      <c r="CX4538" s="12"/>
      <c r="CY4538" s="12"/>
      <c r="CZ4538" s="12"/>
      <c r="DA4538" s="12"/>
      <c r="DB4538" s="12"/>
      <c r="DC4538" s="12"/>
      <c r="DD4538" s="12"/>
      <c r="DE4538" s="12"/>
      <c r="DF4538" s="12"/>
      <c r="DG4538" s="12"/>
      <c r="DH4538" s="12"/>
      <c r="DI4538" s="12"/>
      <c r="DJ4538" s="12"/>
      <c r="DK4538" s="12"/>
      <c r="DL4538" s="12"/>
      <c r="DM4538" s="12"/>
      <c r="DN4538" s="12"/>
      <c r="DO4538" s="12"/>
      <c r="DP4538" s="12"/>
      <c r="DQ4538" s="12"/>
      <c r="DR4538" s="12"/>
      <c r="DS4538" s="12"/>
      <c r="DT4538" s="12"/>
      <c r="DU4538" s="12"/>
      <c r="DV4538" s="12"/>
    </row>
    <row r="4539" spans="1:126" s="14" customFormat="1" ht="150.75" thickBot="1" x14ac:dyDescent="0.3">
      <c r="A4539" s="12"/>
      <c r="B4539" s="13">
        <f t="shared" si="73"/>
        <v>4530</v>
      </c>
      <c r="C4539" s="9" t="s">
        <v>3814</v>
      </c>
      <c r="D4539" s="6">
        <v>8430</v>
      </c>
      <c r="E4539" s="6" t="s">
        <v>8814</v>
      </c>
      <c r="F4539" s="6" t="s">
        <v>9039</v>
      </c>
      <c r="G4539" s="6" t="s">
        <v>10877</v>
      </c>
      <c r="H4539" s="6" t="s">
        <v>334</v>
      </c>
      <c r="J4539" s="12"/>
      <c r="K4539" s="12"/>
      <c r="L4539" s="12"/>
      <c r="M4539" s="12"/>
      <c r="N4539" s="12"/>
      <c r="O4539" s="12"/>
      <c r="P4539" s="12"/>
      <c r="Q4539" s="12"/>
      <c r="R4539" s="12"/>
      <c r="S4539" s="12"/>
      <c r="T4539" s="12"/>
      <c r="U4539" s="12"/>
      <c r="V4539" s="12"/>
      <c r="W4539" s="12"/>
      <c r="X4539" s="12"/>
      <c r="Y4539" s="12"/>
      <c r="Z4539" s="12"/>
      <c r="AA4539" s="12"/>
      <c r="AB4539" s="12"/>
      <c r="AC4539" s="12"/>
      <c r="AD4539" s="12"/>
      <c r="AE4539" s="12"/>
      <c r="AF4539" s="12"/>
      <c r="AG4539" s="12"/>
      <c r="AH4539" s="12"/>
      <c r="AI4539" s="12"/>
      <c r="AJ4539" s="12"/>
      <c r="AK4539" s="12"/>
      <c r="AL4539" s="12"/>
      <c r="AM4539" s="12"/>
      <c r="AN4539" s="12"/>
      <c r="AO4539" s="12"/>
      <c r="AP4539" s="12"/>
      <c r="AQ4539" s="12"/>
      <c r="AR4539" s="12"/>
      <c r="AS4539" s="12"/>
      <c r="AT4539" s="12"/>
      <c r="AU4539" s="12"/>
      <c r="AV4539" s="12"/>
      <c r="AW4539" s="12"/>
      <c r="AX4539" s="12"/>
      <c r="AY4539" s="12"/>
      <c r="AZ4539" s="12"/>
      <c r="BA4539" s="12"/>
      <c r="BB4539" s="12"/>
      <c r="BC4539" s="12"/>
      <c r="BD4539" s="12"/>
      <c r="BE4539" s="12"/>
      <c r="BF4539" s="12"/>
      <c r="BG4539" s="12"/>
      <c r="BH4539" s="12"/>
      <c r="BI4539" s="12"/>
      <c r="BJ4539" s="12"/>
      <c r="BK4539" s="12"/>
      <c r="BL4539" s="12"/>
      <c r="BM4539" s="12"/>
      <c r="BN4539" s="12"/>
      <c r="BO4539" s="12"/>
      <c r="BP4539" s="12"/>
      <c r="BQ4539" s="12"/>
      <c r="BR4539" s="12"/>
      <c r="BS4539" s="12"/>
      <c r="BT4539" s="12"/>
      <c r="BU4539" s="12"/>
      <c r="BV4539" s="12"/>
      <c r="BW4539" s="12"/>
      <c r="BX4539" s="12"/>
      <c r="BY4539" s="12"/>
      <c r="BZ4539" s="12"/>
      <c r="CA4539" s="12"/>
      <c r="CB4539" s="12"/>
      <c r="CC4539" s="12"/>
      <c r="CD4539" s="12"/>
      <c r="CE4539" s="12"/>
      <c r="CF4539" s="12"/>
      <c r="CG4539" s="12"/>
      <c r="CH4539" s="12"/>
      <c r="CI4539" s="12"/>
      <c r="CJ4539" s="12"/>
      <c r="CK4539" s="12"/>
      <c r="CL4539" s="12"/>
      <c r="CM4539" s="12"/>
      <c r="CN4539" s="12"/>
      <c r="CO4539" s="12"/>
      <c r="CP4539" s="12"/>
      <c r="CQ4539" s="12"/>
      <c r="CR4539" s="12"/>
      <c r="CS4539" s="12"/>
      <c r="CT4539" s="12"/>
      <c r="CU4539" s="12"/>
      <c r="CV4539" s="12"/>
      <c r="CW4539" s="12"/>
      <c r="CX4539" s="12"/>
      <c r="CY4539" s="12"/>
      <c r="CZ4539" s="12"/>
      <c r="DA4539" s="12"/>
      <c r="DB4539" s="12"/>
      <c r="DC4539" s="12"/>
      <c r="DD4539" s="12"/>
      <c r="DE4539" s="12"/>
      <c r="DF4539" s="12"/>
      <c r="DG4539" s="12"/>
      <c r="DH4539" s="12"/>
      <c r="DI4539" s="12"/>
      <c r="DJ4539" s="12"/>
      <c r="DK4539" s="12"/>
      <c r="DL4539" s="12"/>
      <c r="DM4539" s="12"/>
      <c r="DN4539" s="12"/>
      <c r="DO4539" s="12"/>
      <c r="DP4539" s="12"/>
      <c r="DQ4539" s="12"/>
      <c r="DR4539" s="12"/>
      <c r="DS4539" s="12"/>
      <c r="DT4539" s="12"/>
      <c r="DU4539" s="12"/>
      <c r="DV4539" s="12"/>
    </row>
    <row r="4540" spans="1:126" s="14" customFormat="1" ht="150.75" thickBot="1" x14ac:dyDescent="0.3">
      <c r="A4540" s="12"/>
      <c r="B4540" s="13">
        <f t="shared" si="73"/>
        <v>4531</v>
      </c>
      <c r="C4540" s="9" t="s">
        <v>3814</v>
      </c>
      <c r="D4540" s="6">
        <v>8430</v>
      </c>
      <c r="E4540" s="6" t="s">
        <v>8815</v>
      </c>
      <c r="F4540" s="6" t="s">
        <v>9039</v>
      </c>
      <c r="G4540" s="6" t="s">
        <v>10877</v>
      </c>
      <c r="H4540" s="6" t="s">
        <v>334</v>
      </c>
      <c r="J4540" s="12"/>
      <c r="K4540" s="12"/>
      <c r="L4540" s="12"/>
      <c r="M4540" s="12"/>
      <c r="N4540" s="12"/>
      <c r="O4540" s="12"/>
      <c r="P4540" s="12"/>
      <c r="Q4540" s="12"/>
      <c r="R4540" s="12"/>
      <c r="S4540" s="12"/>
      <c r="T4540" s="12"/>
      <c r="U4540" s="12"/>
      <c r="V4540" s="12"/>
      <c r="W4540" s="12"/>
      <c r="X4540" s="12"/>
      <c r="Y4540" s="12"/>
      <c r="Z4540" s="12"/>
      <c r="AA4540" s="12"/>
      <c r="AB4540" s="12"/>
      <c r="AC4540" s="12"/>
      <c r="AD4540" s="12"/>
      <c r="AE4540" s="12"/>
      <c r="AF4540" s="12"/>
      <c r="AG4540" s="12"/>
      <c r="AH4540" s="12"/>
      <c r="AI4540" s="12"/>
      <c r="AJ4540" s="12"/>
      <c r="AK4540" s="12"/>
      <c r="AL4540" s="12"/>
      <c r="AM4540" s="12"/>
      <c r="AN4540" s="12"/>
      <c r="AO4540" s="12"/>
      <c r="AP4540" s="12"/>
      <c r="AQ4540" s="12"/>
      <c r="AR4540" s="12"/>
      <c r="AS4540" s="12"/>
      <c r="AT4540" s="12"/>
      <c r="AU4540" s="12"/>
      <c r="AV4540" s="12"/>
      <c r="AW4540" s="12"/>
      <c r="AX4540" s="12"/>
      <c r="AY4540" s="12"/>
      <c r="AZ4540" s="12"/>
      <c r="BA4540" s="12"/>
      <c r="BB4540" s="12"/>
      <c r="BC4540" s="12"/>
      <c r="BD4540" s="12"/>
      <c r="BE4540" s="12"/>
      <c r="BF4540" s="12"/>
      <c r="BG4540" s="12"/>
      <c r="BH4540" s="12"/>
      <c r="BI4540" s="12"/>
      <c r="BJ4540" s="12"/>
      <c r="BK4540" s="12"/>
      <c r="BL4540" s="12"/>
      <c r="BM4540" s="12"/>
      <c r="BN4540" s="12"/>
      <c r="BO4540" s="12"/>
      <c r="BP4540" s="12"/>
      <c r="BQ4540" s="12"/>
      <c r="BR4540" s="12"/>
      <c r="BS4540" s="12"/>
      <c r="BT4540" s="12"/>
      <c r="BU4540" s="12"/>
      <c r="BV4540" s="12"/>
      <c r="BW4540" s="12"/>
      <c r="BX4540" s="12"/>
      <c r="BY4540" s="12"/>
      <c r="BZ4540" s="12"/>
      <c r="CA4540" s="12"/>
      <c r="CB4540" s="12"/>
      <c r="CC4540" s="12"/>
      <c r="CD4540" s="12"/>
      <c r="CE4540" s="12"/>
      <c r="CF4540" s="12"/>
      <c r="CG4540" s="12"/>
      <c r="CH4540" s="12"/>
      <c r="CI4540" s="12"/>
      <c r="CJ4540" s="12"/>
      <c r="CK4540" s="12"/>
      <c r="CL4540" s="12"/>
      <c r="CM4540" s="12"/>
      <c r="CN4540" s="12"/>
      <c r="CO4540" s="12"/>
      <c r="CP4540" s="12"/>
      <c r="CQ4540" s="12"/>
      <c r="CR4540" s="12"/>
      <c r="CS4540" s="12"/>
      <c r="CT4540" s="12"/>
      <c r="CU4540" s="12"/>
      <c r="CV4540" s="12"/>
      <c r="CW4540" s="12"/>
      <c r="CX4540" s="12"/>
      <c r="CY4540" s="12"/>
      <c r="CZ4540" s="12"/>
      <c r="DA4540" s="12"/>
      <c r="DB4540" s="12"/>
      <c r="DC4540" s="12"/>
      <c r="DD4540" s="12"/>
      <c r="DE4540" s="12"/>
      <c r="DF4540" s="12"/>
      <c r="DG4540" s="12"/>
      <c r="DH4540" s="12"/>
      <c r="DI4540" s="12"/>
      <c r="DJ4540" s="12"/>
      <c r="DK4540" s="12"/>
      <c r="DL4540" s="12"/>
      <c r="DM4540" s="12"/>
      <c r="DN4540" s="12"/>
      <c r="DO4540" s="12"/>
      <c r="DP4540" s="12"/>
      <c r="DQ4540" s="12"/>
      <c r="DR4540" s="12"/>
      <c r="DS4540" s="12"/>
      <c r="DT4540" s="12"/>
      <c r="DU4540" s="12"/>
      <c r="DV4540" s="12"/>
    </row>
    <row r="4541" spans="1:126" s="14" customFormat="1" ht="150.75" thickBot="1" x14ac:dyDescent="0.3">
      <c r="A4541" s="12"/>
      <c r="B4541" s="13">
        <f t="shared" si="73"/>
        <v>4532</v>
      </c>
      <c r="C4541" s="9" t="s">
        <v>3814</v>
      </c>
      <c r="D4541" s="6">
        <v>8430</v>
      </c>
      <c r="E4541" s="6" t="s">
        <v>8816</v>
      </c>
      <c r="F4541" s="6" t="s">
        <v>9039</v>
      </c>
      <c r="G4541" s="6" t="s">
        <v>10877</v>
      </c>
      <c r="H4541" s="6" t="s">
        <v>334</v>
      </c>
      <c r="J4541" s="12"/>
      <c r="K4541" s="12"/>
      <c r="L4541" s="12"/>
      <c r="M4541" s="12"/>
      <c r="N4541" s="12"/>
      <c r="O4541" s="12"/>
      <c r="P4541" s="12"/>
      <c r="Q4541" s="12"/>
      <c r="R4541" s="12"/>
      <c r="S4541" s="12"/>
      <c r="T4541" s="12"/>
      <c r="U4541" s="12"/>
      <c r="V4541" s="12"/>
      <c r="W4541" s="12"/>
      <c r="X4541" s="12"/>
      <c r="Y4541" s="12"/>
      <c r="Z4541" s="12"/>
      <c r="AA4541" s="12"/>
      <c r="AB4541" s="12"/>
      <c r="AC4541" s="12"/>
      <c r="AD4541" s="12"/>
      <c r="AE4541" s="12"/>
      <c r="AF4541" s="12"/>
      <c r="AG4541" s="12"/>
      <c r="AH4541" s="12"/>
      <c r="AI4541" s="12"/>
      <c r="AJ4541" s="12"/>
      <c r="AK4541" s="12"/>
      <c r="AL4541" s="12"/>
      <c r="AM4541" s="12"/>
      <c r="AN4541" s="12"/>
      <c r="AO4541" s="12"/>
      <c r="AP4541" s="12"/>
      <c r="AQ4541" s="12"/>
      <c r="AR4541" s="12"/>
      <c r="AS4541" s="12"/>
      <c r="AT4541" s="12"/>
      <c r="AU4541" s="12"/>
      <c r="AV4541" s="12"/>
      <c r="AW4541" s="12"/>
      <c r="AX4541" s="12"/>
      <c r="AY4541" s="12"/>
      <c r="AZ4541" s="12"/>
      <c r="BA4541" s="12"/>
      <c r="BB4541" s="12"/>
      <c r="BC4541" s="12"/>
      <c r="BD4541" s="12"/>
      <c r="BE4541" s="12"/>
      <c r="BF4541" s="12"/>
      <c r="BG4541" s="12"/>
      <c r="BH4541" s="12"/>
      <c r="BI4541" s="12"/>
      <c r="BJ4541" s="12"/>
      <c r="BK4541" s="12"/>
      <c r="BL4541" s="12"/>
      <c r="BM4541" s="12"/>
      <c r="BN4541" s="12"/>
      <c r="BO4541" s="12"/>
      <c r="BP4541" s="12"/>
      <c r="BQ4541" s="12"/>
      <c r="BR4541" s="12"/>
      <c r="BS4541" s="12"/>
      <c r="BT4541" s="12"/>
      <c r="BU4541" s="12"/>
      <c r="BV4541" s="12"/>
      <c r="BW4541" s="12"/>
      <c r="BX4541" s="12"/>
      <c r="BY4541" s="12"/>
      <c r="BZ4541" s="12"/>
      <c r="CA4541" s="12"/>
      <c r="CB4541" s="12"/>
      <c r="CC4541" s="12"/>
      <c r="CD4541" s="12"/>
      <c r="CE4541" s="12"/>
      <c r="CF4541" s="12"/>
      <c r="CG4541" s="12"/>
      <c r="CH4541" s="12"/>
      <c r="CI4541" s="12"/>
      <c r="CJ4541" s="12"/>
      <c r="CK4541" s="12"/>
      <c r="CL4541" s="12"/>
      <c r="CM4541" s="12"/>
      <c r="CN4541" s="12"/>
      <c r="CO4541" s="12"/>
      <c r="CP4541" s="12"/>
      <c r="CQ4541" s="12"/>
      <c r="CR4541" s="12"/>
      <c r="CS4541" s="12"/>
      <c r="CT4541" s="12"/>
      <c r="CU4541" s="12"/>
      <c r="CV4541" s="12"/>
      <c r="CW4541" s="12"/>
      <c r="CX4541" s="12"/>
      <c r="CY4541" s="12"/>
      <c r="CZ4541" s="12"/>
      <c r="DA4541" s="12"/>
      <c r="DB4541" s="12"/>
      <c r="DC4541" s="12"/>
      <c r="DD4541" s="12"/>
      <c r="DE4541" s="12"/>
      <c r="DF4541" s="12"/>
      <c r="DG4541" s="12"/>
      <c r="DH4541" s="12"/>
      <c r="DI4541" s="12"/>
      <c r="DJ4541" s="12"/>
      <c r="DK4541" s="12"/>
      <c r="DL4541" s="12"/>
      <c r="DM4541" s="12"/>
      <c r="DN4541" s="12"/>
      <c r="DO4541" s="12"/>
      <c r="DP4541" s="12"/>
      <c r="DQ4541" s="12"/>
      <c r="DR4541" s="12"/>
      <c r="DS4541" s="12"/>
      <c r="DT4541" s="12"/>
      <c r="DU4541" s="12"/>
      <c r="DV4541" s="12"/>
    </row>
    <row r="4542" spans="1:126" s="14" customFormat="1" ht="150.75" thickBot="1" x14ac:dyDescent="0.3">
      <c r="A4542" s="12"/>
      <c r="B4542" s="13">
        <f t="shared" si="73"/>
        <v>4533</v>
      </c>
      <c r="C4542" s="9" t="s">
        <v>3814</v>
      </c>
      <c r="D4542" s="6">
        <v>8430</v>
      </c>
      <c r="E4542" s="6" t="s">
        <v>8817</v>
      </c>
      <c r="F4542" s="6" t="s">
        <v>9039</v>
      </c>
      <c r="G4542" s="6" t="s">
        <v>10877</v>
      </c>
      <c r="H4542" s="6" t="s">
        <v>334</v>
      </c>
      <c r="J4542" s="12"/>
      <c r="K4542" s="12"/>
      <c r="L4542" s="12"/>
      <c r="M4542" s="12"/>
      <c r="N4542" s="12"/>
      <c r="O4542" s="12"/>
      <c r="P4542" s="12"/>
      <c r="Q4542" s="12"/>
      <c r="R4542" s="12"/>
      <c r="S4542" s="12"/>
      <c r="T4542" s="12"/>
      <c r="U4542" s="12"/>
      <c r="V4542" s="12"/>
      <c r="W4542" s="12"/>
      <c r="X4542" s="12"/>
      <c r="Y4542" s="12"/>
      <c r="Z4542" s="12"/>
      <c r="AA4542" s="12"/>
      <c r="AB4542" s="12"/>
      <c r="AC4542" s="12"/>
      <c r="AD4542" s="12"/>
      <c r="AE4542" s="12"/>
      <c r="AF4542" s="12"/>
      <c r="AG4542" s="12"/>
      <c r="AH4542" s="12"/>
      <c r="AI4542" s="12"/>
      <c r="AJ4542" s="12"/>
      <c r="AK4542" s="12"/>
      <c r="AL4542" s="12"/>
      <c r="AM4542" s="12"/>
      <c r="AN4542" s="12"/>
      <c r="AO4542" s="12"/>
      <c r="AP4542" s="12"/>
      <c r="AQ4542" s="12"/>
      <c r="AR4542" s="12"/>
      <c r="AS4542" s="12"/>
      <c r="AT4542" s="12"/>
      <c r="AU4542" s="12"/>
      <c r="AV4542" s="12"/>
      <c r="AW4542" s="12"/>
      <c r="AX4542" s="12"/>
      <c r="AY4542" s="12"/>
      <c r="AZ4542" s="12"/>
      <c r="BA4542" s="12"/>
      <c r="BB4542" s="12"/>
      <c r="BC4542" s="12"/>
      <c r="BD4542" s="12"/>
      <c r="BE4542" s="12"/>
      <c r="BF4542" s="12"/>
      <c r="BG4542" s="12"/>
      <c r="BH4542" s="12"/>
      <c r="BI4542" s="12"/>
      <c r="BJ4542" s="12"/>
      <c r="BK4542" s="12"/>
      <c r="BL4542" s="12"/>
      <c r="BM4542" s="12"/>
      <c r="BN4542" s="12"/>
      <c r="BO4542" s="12"/>
      <c r="BP4542" s="12"/>
      <c r="BQ4542" s="12"/>
      <c r="BR4542" s="12"/>
      <c r="BS4542" s="12"/>
      <c r="BT4542" s="12"/>
      <c r="BU4542" s="12"/>
      <c r="BV4542" s="12"/>
      <c r="BW4542" s="12"/>
      <c r="BX4542" s="12"/>
      <c r="BY4542" s="12"/>
      <c r="BZ4542" s="12"/>
      <c r="CA4542" s="12"/>
      <c r="CB4542" s="12"/>
      <c r="CC4542" s="12"/>
      <c r="CD4542" s="12"/>
      <c r="CE4542" s="12"/>
      <c r="CF4542" s="12"/>
      <c r="CG4542" s="12"/>
      <c r="CH4542" s="12"/>
      <c r="CI4542" s="12"/>
      <c r="CJ4542" s="12"/>
      <c r="CK4542" s="12"/>
      <c r="CL4542" s="12"/>
      <c r="CM4542" s="12"/>
      <c r="CN4542" s="12"/>
      <c r="CO4542" s="12"/>
      <c r="CP4542" s="12"/>
      <c r="CQ4542" s="12"/>
      <c r="CR4542" s="12"/>
      <c r="CS4542" s="12"/>
      <c r="CT4542" s="12"/>
      <c r="CU4542" s="12"/>
      <c r="CV4542" s="12"/>
      <c r="CW4542" s="12"/>
      <c r="CX4542" s="12"/>
      <c r="CY4542" s="12"/>
      <c r="CZ4542" s="12"/>
      <c r="DA4542" s="12"/>
      <c r="DB4542" s="12"/>
      <c r="DC4542" s="12"/>
      <c r="DD4542" s="12"/>
      <c r="DE4542" s="12"/>
      <c r="DF4542" s="12"/>
      <c r="DG4542" s="12"/>
      <c r="DH4542" s="12"/>
      <c r="DI4542" s="12"/>
      <c r="DJ4542" s="12"/>
      <c r="DK4542" s="12"/>
      <c r="DL4542" s="12"/>
      <c r="DM4542" s="12"/>
      <c r="DN4542" s="12"/>
      <c r="DO4542" s="12"/>
      <c r="DP4542" s="12"/>
      <c r="DQ4542" s="12"/>
      <c r="DR4542" s="12"/>
      <c r="DS4542" s="12"/>
      <c r="DT4542" s="12"/>
      <c r="DU4542" s="12"/>
      <c r="DV4542" s="12"/>
    </row>
    <row r="4543" spans="1:126" s="14" customFormat="1" ht="150.75" thickBot="1" x14ac:dyDescent="0.3">
      <c r="A4543" s="12"/>
      <c r="B4543" s="13">
        <f t="shared" si="73"/>
        <v>4534</v>
      </c>
      <c r="C4543" s="9" t="s">
        <v>3814</v>
      </c>
      <c r="D4543" s="6">
        <v>8430</v>
      </c>
      <c r="E4543" s="6" t="s">
        <v>8818</v>
      </c>
      <c r="F4543" s="6" t="s">
        <v>9039</v>
      </c>
      <c r="G4543" s="6" t="s">
        <v>10877</v>
      </c>
      <c r="H4543" s="6" t="s">
        <v>334</v>
      </c>
      <c r="J4543" s="12"/>
      <c r="K4543" s="12"/>
      <c r="L4543" s="12"/>
      <c r="M4543" s="12"/>
      <c r="N4543" s="12"/>
      <c r="O4543" s="12"/>
      <c r="P4543" s="12"/>
      <c r="Q4543" s="12"/>
      <c r="R4543" s="12"/>
      <c r="S4543" s="12"/>
      <c r="T4543" s="12"/>
      <c r="U4543" s="12"/>
      <c r="V4543" s="12"/>
      <c r="W4543" s="12"/>
      <c r="X4543" s="12"/>
      <c r="Y4543" s="12"/>
      <c r="Z4543" s="12"/>
      <c r="AA4543" s="12"/>
      <c r="AB4543" s="12"/>
      <c r="AC4543" s="12"/>
      <c r="AD4543" s="12"/>
      <c r="AE4543" s="12"/>
      <c r="AF4543" s="12"/>
      <c r="AG4543" s="12"/>
      <c r="AH4543" s="12"/>
      <c r="AI4543" s="12"/>
      <c r="AJ4543" s="12"/>
      <c r="AK4543" s="12"/>
      <c r="AL4543" s="12"/>
      <c r="AM4543" s="12"/>
      <c r="AN4543" s="12"/>
      <c r="AO4543" s="12"/>
      <c r="AP4543" s="12"/>
      <c r="AQ4543" s="12"/>
      <c r="AR4543" s="12"/>
      <c r="AS4543" s="12"/>
      <c r="AT4543" s="12"/>
      <c r="AU4543" s="12"/>
      <c r="AV4543" s="12"/>
      <c r="AW4543" s="12"/>
      <c r="AX4543" s="12"/>
      <c r="AY4543" s="12"/>
      <c r="AZ4543" s="12"/>
      <c r="BA4543" s="12"/>
      <c r="BB4543" s="12"/>
      <c r="BC4543" s="12"/>
      <c r="BD4543" s="12"/>
      <c r="BE4543" s="12"/>
      <c r="BF4543" s="12"/>
      <c r="BG4543" s="12"/>
      <c r="BH4543" s="12"/>
      <c r="BI4543" s="12"/>
      <c r="BJ4543" s="12"/>
      <c r="BK4543" s="12"/>
      <c r="BL4543" s="12"/>
      <c r="BM4543" s="12"/>
      <c r="BN4543" s="12"/>
      <c r="BO4543" s="12"/>
      <c r="BP4543" s="12"/>
      <c r="BQ4543" s="12"/>
      <c r="BR4543" s="12"/>
      <c r="BS4543" s="12"/>
      <c r="BT4543" s="12"/>
      <c r="BU4543" s="12"/>
      <c r="BV4543" s="12"/>
      <c r="BW4543" s="12"/>
      <c r="BX4543" s="12"/>
      <c r="BY4543" s="12"/>
      <c r="BZ4543" s="12"/>
      <c r="CA4543" s="12"/>
      <c r="CB4543" s="12"/>
      <c r="CC4543" s="12"/>
      <c r="CD4543" s="12"/>
      <c r="CE4543" s="12"/>
      <c r="CF4543" s="12"/>
      <c r="CG4543" s="12"/>
      <c r="CH4543" s="12"/>
      <c r="CI4543" s="12"/>
      <c r="CJ4543" s="12"/>
      <c r="CK4543" s="12"/>
      <c r="CL4543" s="12"/>
      <c r="CM4543" s="12"/>
      <c r="CN4543" s="12"/>
      <c r="CO4543" s="12"/>
      <c r="CP4543" s="12"/>
      <c r="CQ4543" s="12"/>
      <c r="CR4543" s="12"/>
      <c r="CS4543" s="12"/>
      <c r="CT4543" s="12"/>
      <c r="CU4543" s="12"/>
      <c r="CV4543" s="12"/>
      <c r="CW4543" s="12"/>
      <c r="CX4543" s="12"/>
      <c r="CY4543" s="12"/>
      <c r="CZ4543" s="12"/>
      <c r="DA4543" s="12"/>
      <c r="DB4543" s="12"/>
      <c r="DC4543" s="12"/>
      <c r="DD4543" s="12"/>
      <c r="DE4543" s="12"/>
      <c r="DF4543" s="12"/>
      <c r="DG4543" s="12"/>
      <c r="DH4543" s="12"/>
      <c r="DI4543" s="12"/>
      <c r="DJ4543" s="12"/>
      <c r="DK4543" s="12"/>
      <c r="DL4543" s="12"/>
      <c r="DM4543" s="12"/>
      <c r="DN4543" s="12"/>
      <c r="DO4543" s="12"/>
      <c r="DP4543" s="12"/>
      <c r="DQ4543" s="12"/>
      <c r="DR4543" s="12"/>
      <c r="DS4543" s="12"/>
      <c r="DT4543" s="12"/>
      <c r="DU4543" s="12"/>
      <c r="DV4543" s="12"/>
    </row>
    <row r="4544" spans="1:126" s="14" customFormat="1" ht="150.75" thickBot="1" x14ac:dyDescent="0.3">
      <c r="A4544" s="12"/>
      <c r="B4544" s="13">
        <f t="shared" si="73"/>
        <v>4535</v>
      </c>
      <c r="C4544" s="9" t="s">
        <v>3814</v>
      </c>
      <c r="D4544" s="6">
        <v>8430</v>
      </c>
      <c r="E4544" s="6" t="s">
        <v>8819</v>
      </c>
      <c r="F4544" s="6" t="s">
        <v>9039</v>
      </c>
      <c r="G4544" s="6" t="s">
        <v>10877</v>
      </c>
      <c r="H4544" s="6" t="s">
        <v>334</v>
      </c>
      <c r="J4544" s="12"/>
      <c r="K4544" s="12"/>
      <c r="L4544" s="12"/>
      <c r="M4544" s="12"/>
      <c r="N4544" s="12"/>
      <c r="O4544" s="12"/>
      <c r="P4544" s="12"/>
      <c r="Q4544" s="12"/>
      <c r="R4544" s="12"/>
      <c r="S4544" s="12"/>
      <c r="T4544" s="12"/>
      <c r="U4544" s="12"/>
      <c r="V4544" s="12"/>
      <c r="W4544" s="12"/>
      <c r="X4544" s="12"/>
      <c r="Y4544" s="12"/>
      <c r="Z4544" s="12"/>
      <c r="AA4544" s="12"/>
      <c r="AB4544" s="12"/>
      <c r="AC4544" s="12"/>
      <c r="AD4544" s="12"/>
      <c r="AE4544" s="12"/>
      <c r="AF4544" s="12"/>
      <c r="AG4544" s="12"/>
      <c r="AH4544" s="12"/>
      <c r="AI4544" s="12"/>
      <c r="AJ4544" s="12"/>
      <c r="AK4544" s="12"/>
      <c r="AL4544" s="12"/>
      <c r="AM4544" s="12"/>
      <c r="AN4544" s="12"/>
      <c r="AO4544" s="12"/>
      <c r="AP4544" s="12"/>
      <c r="AQ4544" s="12"/>
      <c r="AR4544" s="12"/>
      <c r="AS4544" s="12"/>
      <c r="AT4544" s="12"/>
      <c r="AU4544" s="12"/>
      <c r="AV4544" s="12"/>
      <c r="AW4544" s="12"/>
      <c r="AX4544" s="12"/>
      <c r="AY4544" s="12"/>
      <c r="AZ4544" s="12"/>
      <c r="BA4544" s="12"/>
      <c r="BB4544" s="12"/>
      <c r="BC4544" s="12"/>
      <c r="BD4544" s="12"/>
      <c r="BE4544" s="12"/>
      <c r="BF4544" s="12"/>
      <c r="BG4544" s="12"/>
      <c r="BH4544" s="12"/>
      <c r="BI4544" s="12"/>
      <c r="BJ4544" s="12"/>
      <c r="BK4544" s="12"/>
      <c r="BL4544" s="12"/>
      <c r="BM4544" s="12"/>
      <c r="BN4544" s="12"/>
      <c r="BO4544" s="12"/>
      <c r="BP4544" s="12"/>
      <c r="BQ4544" s="12"/>
      <c r="BR4544" s="12"/>
      <c r="BS4544" s="12"/>
      <c r="BT4544" s="12"/>
      <c r="BU4544" s="12"/>
      <c r="BV4544" s="12"/>
      <c r="BW4544" s="12"/>
      <c r="BX4544" s="12"/>
      <c r="BY4544" s="12"/>
      <c r="BZ4544" s="12"/>
      <c r="CA4544" s="12"/>
      <c r="CB4544" s="12"/>
      <c r="CC4544" s="12"/>
      <c r="CD4544" s="12"/>
      <c r="CE4544" s="12"/>
      <c r="CF4544" s="12"/>
      <c r="CG4544" s="12"/>
      <c r="CH4544" s="12"/>
      <c r="CI4544" s="12"/>
      <c r="CJ4544" s="12"/>
      <c r="CK4544" s="12"/>
      <c r="CL4544" s="12"/>
      <c r="CM4544" s="12"/>
      <c r="CN4544" s="12"/>
      <c r="CO4544" s="12"/>
      <c r="CP4544" s="12"/>
      <c r="CQ4544" s="12"/>
      <c r="CR4544" s="12"/>
      <c r="CS4544" s="12"/>
      <c r="CT4544" s="12"/>
      <c r="CU4544" s="12"/>
      <c r="CV4544" s="12"/>
      <c r="CW4544" s="12"/>
      <c r="CX4544" s="12"/>
      <c r="CY4544" s="12"/>
      <c r="CZ4544" s="12"/>
      <c r="DA4544" s="12"/>
      <c r="DB4544" s="12"/>
      <c r="DC4544" s="12"/>
      <c r="DD4544" s="12"/>
      <c r="DE4544" s="12"/>
      <c r="DF4544" s="12"/>
      <c r="DG4544" s="12"/>
      <c r="DH4544" s="12"/>
      <c r="DI4544" s="12"/>
      <c r="DJ4544" s="12"/>
      <c r="DK4544" s="12"/>
      <c r="DL4544" s="12"/>
      <c r="DM4544" s="12"/>
      <c r="DN4544" s="12"/>
      <c r="DO4544" s="12"/>
      <c r="DP4544" s="12"/>
      <c r="DQ4544" s="12"/>
      <c r="DR4544" s="12"/>
      <c r="DS4544" s="12"/>
      <c r="DT4544" s="12"/>
      <c r="DU4544" s="12"/>
      <c r="DV4544" s="12"/>
    </row>
    <row r="4545" spans="1:126" s="14" customFormat="1" ht="150.75" thickBot="1" x14ac:dyDescent="0.3">
      <c r="A4545" s="12"/>
      <c r="B4545" s="13">
        <f t="shared" si="73"/>
        <v>4536</v>
      </c>
      <c r="C4545" s="9" t="s">
        <v>3814</v>
      </c>
      <c r="D4545" s="6">
        <v>8430</v>
      </c>
      <c r="E4545" s="6" t="s">
        <v>8820</v>
      </c>
      <c r="F4545" s="6" t="s">
        <v>9039</v>
      </c>
      <c r="G4545" s="6" t="s">
        <v>10877</v>
      </c>
      <c r="H4545" s="6" t="s">
        <v>334</v>
      </c>
      <c r="J4545" s="12"/>
      <c r="K4545" s="12"/>
      <c r="L4545" s="12"/>
      <c r="M4545" s="12"/>
      <c r="N4545" s="12"/>
      <c r="O4545" s="12"/>
      <c r="P4545" s="12"/>
      <c r="Q4545" s="12"/>
      <c r="R4545" s="12"/>
      <c r="S4545" s="12"/>
      <c r="T4545" s="12"/>
      <c r="U4545" s="12"/>
      <c r="V4545" s="12"/>
      <c r="W4545" s="12"/>
      <c r="X4545" s="12"/>
      <c r="Y4545" s="12"/>
      <c r="Z4545" s="12"/>
      <c r="AA4545" s="12"/>
      <c r="AB4545" s="12"/>
      <c r="AC4545" s="12"/>
      <c r="AD4545" s="12"/>
      <c r="AE4545" s="12"/>
      <c r="AF4545" s="12"/>
      <c r="AG4545" s="12"/>
      <c r="AH4545" s="12"/>
      <c r="AI4545" s="12"/>
      <c r="AJ4545" s="12"/>
      <c r="AK4545" s="12"/>
      <c r="AL4545" s="12"/>
      <c r="AM4545" s="12"/>
      <c r="AN4545" s="12"/>
      <c r="AO4545" s="12"/>
      <c r="AP4545" s="12"/>
      <c r="AQ4545" s="12"/>
      <c r="AR4545" s="12"/>
      <c r="AS4545" s="12"/>
      <c r="AT4545" s="12"/>
      <c r="AU4545" s="12"/>
      <c r="AV4545" s="12"/>
      <c r="AW4545" s="12"/>
      <c r="AX4545" s="12"/>
      <c r="AY4545" s="12"/>
      <c r="AZ4545" s="12"/>
      <c r="BA4545" s="12"/>
      <c r="BB4545" s="12"/>
      <c r="BC4545" s="12"/>
      <c r="BD4545" s="12"/>
      <c r="BE4545" s="12"/>
      <c r="BF4545" s="12"/>
      <c r="BG4545" s="12"/>
      <c r="BH4545" s="12"/>
      <c r="BI4545" s="12"/>
      <c r="BJ4545" s="12"/>
      <c r="BK4545" s="12"/>
      <c r="BL4545" s="12"/>
      <c r="BM4545" s="12"/>
      <c r="BN4545" s="12"/>
      <c r="BO4545" s="12"/>
      <c r="BP4545" s="12"/>
      <c r="BQ4545" s="12"/>
      <c r="BR4545" s="12"/>
      <c r="BS4545" s="12"/>
      <c r="BT4545" s="12"/>
      <c r="BU4545" s="12"/>
      <c r="BV4545" s="12"/>
      <c r="BW4545" s="12"/>
      <c r="BX4545" s="12"/>
      <c r="BY4545" s="12"/>
      <c r="BZ4545" s="12"/>
      <c r="CA4545" s="12"/>
      <c r="CB4545" s="12"/>
      <c r="CC4545" s="12"/>
      <c r="CD4545" s="12"/>
      <c r="CE4545" s="12"/>
      <c r="CF4545" s="12"/>
      <c r="CG4545" s="12"/>
      <c r="CH4545" s="12"/>
      <c r="CI4545" s="12"/>
      <c r="CJ4545" s="12"/>
      <c r="CK4545" s="12"/>
      <c r="CL4545" s="12"/>
      <c r="CM4545" s="12"/>
      <c r="CN4545" s="12"/>
      <c r="CO4545" s="12"/>
      <c r="CP4545" s="12"/>
      <c r="CQ4545" s="12"/>
      <c r="CR4545" s="12"/>
      <c r="CS4545" s="12"/>
      <c r="CT4545" s="12"/>
      <c r="CU4545" s="12"/>
      <c r="CV4545" s="12"/>
      <c r="CW4545" s="12"/>
      <c r="CX4545" s="12"/>
      <c r="CY4545" s="12"/>
      <c r="CZ4545" s="12"/>
      <c r="DA4545" s="12"/>
      <c r="DB4545" s="12"/>
      <c r="DC4545" s="12"/>
      <c r="DD4545" s="12"/>
      <c r="DE4545" s="12"/>
      <c r="DF4545" s="12"/>
      <c r="DG4545" s="12"/>
      <c r="DH4545" s="12"/>
      <c r="DI4545" s="12"/>
      <c r="DJ4545" s="12"/>
      <c r="DK4545" s="12"/>
      <c r="DL4545" s="12"/>
      <c r="DM4545" s="12"/>
      <c r="DN4545" s="12"/>
      <c r="DO4545" s="12"/>
      <c r="DP4545" s="12"/>
      <c r="DQ4545" s="12"/>
      <c r="DR4545" s="12"/>
      <c r="DS4545" s="12"/>
      <c r="DT4545" s="12"/>
      <c r="DU4545" s="12"/>
      <c r="DV4545" s="12"/>
    </row>
    <row r="4546" spans="1:126" s="14" customFormat="1" ht="150.75" thickBot="1" x14ac:dyDescent="0.3">
      <c r="A4546" s="12"/>
      <c r="B4546" s="13">
        <f t="shared" si="73"/>
        <v>4537</v>
      </c>
      <c r="C4546" s="9" t="s">
        <v>3814</v>
      </c>
      <c r="D4546" s="6">
        <v>8430</v>
      </c>
      <c r="E4546" s="6" t="s">
        <v>8821</v>
      </c>
      <c r="F4546" s="6" t="s">
        <v>9039</v>
      </c>
      <c r="G4546" s="6" t="s">
        <v>10877</v>
      </c>
      <c r="H4546" s="6" t="s">
        <v>334</v>
      </c>
      <c r="J4546" s="12"/>
      <c r="K4546" s="12"/>
      <c r="L4546" s="12"/>
      <c r="M4546" s="12"/>
      <c r="N4546" s="12"/>
      <c r="O4546" s="12"/>
      <c r="P4546" s="12"/>
      <c r="Q4546" s="12"/>
      <c r="R4546" s="12"/>
      <c r="S4546" s="12"/>
      <c r="T4546" s="12"/>
      <c r="U4546" s="12"/>
      <c r="V4546" s="12"/>
      <c r="W4546" s="12"/>
      <c r="X4546" s="12"/>
      <c r="Y4546" s="12"/>
      <c r="Z4546" s="12"/>
      <c r="AA4546" s="12"/>
      <c r="AB4546" s="12"/>
      <c r="AC4546" s="12"/>
      <c r="AD4546" s="12"/>
      <c r="AE4546" s="12"/>
      <c r="AF4546" s="12"/>
      <c r="AG4546" s="12"/>
      <c r="AH4546" s="12"/>
      <c r="AI4546" s="12"/>
      <c r="AJ4546" s="12"/>
      <c r="AK4546" s="12"/>
      <c r="AL4546" s="12"/>
      <c r="AM4546" s="12"/>
      <c r="AN4546" s="12"/>
      <c r="AO4546" s="12"/>
      <c r="AP4546" s="12"/>
      <c r="AQ4546" s="12"/>
      <c r="AR4546" s="12"/>
      <c r="AS4546" s="12"/>
      <c r="AT4546" s="12"/>
      <c r="AU4546" s="12"/>
      <c r="AV4546" s="12"/>
      <c r="AW4546" s="12"/>
      <c r="AX4546" s="12"/>
      <c r="AY4546" s="12"/>
      <c r="AZ4546" s="12"/>
      <c r="BA4546" s="12"/>
      <c r="BB4546" s="12"/>
      <c r="BC4546" s="12"/>
      <c r="BD4546" s="12"/>
      <c r="BE4546" s="12"/>
      <c r="BF4546" s="12"/>
      <c r="BG4546" s="12"/>
      <c r="BH4546" s="12"/>
      <c r="BI4546" s="12"/>
      <c r="BJ4546" s="12"/>
      <c r="BK4546" s="12"/>
      <c r="BL4546" s="12"/>
      <c r="BM4546" s="12"/>
      <c r="BN4546" s="12"/>
      <c r="BO4546" s="12"/>
      <c r="BP4546" s="12"/>
      <c r="BQ4546" s="12"/>
      <c r="BR4546" s="12"/>
      <c r="BS4546" s="12"/>
      <c r="BT4546" s="12"/>
      <c r="BU4546" s="12"/>
      <c r="BV4546" s="12"/>
      <c r="BW4546" s="12"/>
      <c r="BX4546" s="12"/>
      <c r="BY4546" s="12"/>
      <c r="BZ4546" s="12"/>
      <c r="CA4546" s="12"/>
      <c r="CB4546" s="12"/>
      <c r="CC4546" s="12"/>
      <c r="CD4546" s="12"/>
      <c r="CE4546" s="12"/>
      <c r="CF4546" s="12"/>
      <c r="CG4546" s="12"/>
      <c r="CH4546" s="12"/>
      <c r="CI4546" s="12"/>
      <c r="CJ4546" s="12"/>
      <c r="CK4546" s="12"/>
      <c r="CL4546" s="12"/>
      <c r="CM4546" s="12"/>
      <c r="CN4546" s="12"/>
      <c r="CO4546" s="12"/>
      <c r="CP4546" s="12"/>
      <c r="CQ4546" s="12"/>
      <c r="CR4546" s="12"/>
      <c r="CS4546" s="12"/>
      <c r="CT4546" s="12"/>
      <c r="CU4546" s="12"/>
      <c r="CV4546" s="12"/>
      <c r="CW4546" s="12"/>
      <c r="CX4546" s="12"/>
      <c r="CY4546" s="12"/>
      <c r="CZ4546" s="12"/>
      <c r="DA4546" s="12"/>
      <c r="DB4546" s="12"/>
      <c r="DC4546" s="12"/>
      <c r="DD4546" s="12"/>
      <c r="DE4546" s="12"/>
      <c r="DF4546" s="12"/>
      <c r="DG4546" s="12"/>
      <c r="DH4546" s="12"/>
      <c r="DI4546" s="12"/>
      <c r="DJ4546" s="12"/>
      <c r="DK4546" s="12"/>
      <c r="DL4546" s="12"/>
      <c r="DM4546" s="12"/>
      <c r="DN4546" s="12"/>
      <c r="DO4546" s="12"/>
      <c r="DP4546" s="12"/>
      <c r="DQ4546" s="12"/>
      <c r="DR4546" s="12"/>
      <c r="DS4546" s="12"/>
      <c r="DT4546" s="12"/>
      <c r="DU4546" s="12"/>
      <c r="DV4546" s="12"/>
    </row>
    <row r="4547" spans="1:126" s="14" customFormat="1" ht="150.75" thickBot="1" x14ac:dyDescent="0.3">
      <c r="A4547" s="12"/>
      <c r="B4547" s="13">
        <f t="shared" si="73"/>
        <v>4538</v>
      </c>
      <c r="C4547" s="9" t="s">
        <v>3814</v>
      </c>
      <c r="D4547" s="6">
        <v>8430</v>
      </c>
      <c r="E4547" s="6" t="s">
        <v>8822</v>
      </c>
      <c r="F4547" s="6" t="s">
        <v>9039</v>
      </c>
      <c r="G4547" s="6" t="s">
        <v>10877</v>
      </c>
      <c r="H4547" s="6" t="s">
        <v>334</v>
      </c>
      <c r="J4547" s="12"/>
      <c r="K4547" s="12"/>
      <c r="L4547" s="12"/>
      <c r="M4547" s="12"/>
      <c r="N4547" s="12"/>
      <c r="O4547" s="12"/>
      <c r="P4547" s="12"/>
      <c r="Q4547" s="12"/>
      <c r="R4547" s="12"/>
      <c r="S4547" s="12"/>
      <c r="T4547" s="12"/>
      <c r="U4547" s="12"/>
      <c r="V4547" s="12"/>
      <c r="W4547" s="12"/>
      <c r="X4547" s="12"/>
      <c r="Y4547" s="12"/>
      <c r="Z4547" s="12"/>
      <c r="AA4547" s="12"/>
      <c r="AB4547" s="12"/>
      <c r="AC4547" s="12"/>
      <c r="AD4547" s="12"/>
      <c r="AE4547" s="12"/>
      <c r="AF4547" s="12"/>
      <c r="AG4547" s="12"/>
      <c r="AH4547" s="12"/>
      <c r="AI4547" s="12"/>
      <c r="AJ4547" s="12"/>
      <c r="AK4547" s="12"/>
      <c r="AL4547" s="12"/>
      <c r="AM4547" s="12"/>
      <c r="AN4547" s="12"/>
      <c r="AO4547" s="12"/>
      <c r="AP4547" s="12"/>
      <c r="AQ4547" s="12"/>
      <c r="AR4547" s="12"/>
      <c r="AS4547" s="12"/>
      <c r="AT4547" s="12"/>
      <c r="AU4547" s="12"/>
      <c r="AV4547" s="12"/>
      <c r="AW4547" s="12"/>
      <c r="AX4547" s="12"/>
      <c r="AY4547" s="12"/>
      <c r="AZ4547" s="12"/>
      <c r="BA4547" s="12"/>
      <c r="BB4547" s="12"/>
      <c r="BC4547" s="12"/>
      <c r="BD4547" s="12"/>
      <c r="BE4547" s="12"/>
      <c r="BF4547" s="12"/>
      <c r="BG4547" s="12"/>
      <c r="BH4547" s="12"/>
      <c r="BI4547" s="12"/>
      <c r="BJ4547" s="12"/>
      <c r="BK4547" s="12"/>
      <c r="BL4547" s="12"/>
      <c r="BM4547" s="12"/>
      <c r="BN4547" s="12"/>
      <c r="BO4547" s="12"/>
      <c r="BP4547" s="12"/>
      <c r="BQ4547" s="12"/>
      <c r="BR4547" s="12"/>
      <c r="BS4547" s="12"/>
      <c r="BT4547" s="12"/>
      <c r="BU4547" s="12"/>
      <c r="BV4547" s="12"/>
      <c r="BW4547" s="12"/>
      <c r="BX4547" s="12"/>
      <c r="BY4547" s="12"/>
      <c r="BZ4547" s="12"/>
      <c r="CA4547" s="12"/>
      <c r="CB4547" s="12"/>
      <c r="CC4547" s="12"/>
      <c r="CD4547" s="12"/>
      <c r="CE4547" s="12"/>
      <c r="CF4547" s="12"/>
      <c r="CG4547" s="12"/>
      <c r="CH4547" s="12"/>
      <c r="CI4547" s="12"/>
      <c r="CJ4547" s="12"/>
      <c r="CK4547" s="12"/>
      <c r="CL4547" s="12"/>
      <c r="CM4547" s="12"/>
      <c r="CN4547" s="12"/>
      <c r="CO4547" s="12"/>
      <c r="CP4547" s="12"/>
      <c r="CQ4547" s="12"/>
      <c r="CR4547" s="12"/>
      <c r="CS4547" s="12"/>
      <c r="CT4547" s="12"/>
      <c r="CU4547" s="12"/>
      <c r="CV4547" s="12"/>
      <c r="CW4547" s="12"/>
      <c r="CX4547" s="12"/>
      <c r="CY4547" s="12"/>
      <c r="CZ4547" s="12"/>
      <c r="DA4547" s="12"/>
      <c r="DB4547" s="12"/>
      <c r="DC4547" s="12"/>
      <c r="DD4547" s="12"/>
      <c r="DE4547" s="12"/>
      <c r="DF4547" s="12"/>
      <c r="DG4547" s="12"/>
      <c r="DH4547" s="12"/>
      <c r="DI4547" s="12"/>
      <c r="DJ4547" s="12"/>
      <c r="DK4547" s="12"/>
      <c r="DL4547" s="12"/>
      <c r="DM4547" s="12"/>
      <c r="DN4547" s="12"/>
      <c r="DO4547" s="12"/>
      <c r="DP4547" s="12"/>
      <c r="DQ4547" s="12"/>
      <c r="DR4547" s="12"/>
      <c r="DS4547" s="12"/>
      <c r="DT4547" s="12"/>
      <c r="DU4547" s="12"/>
      <c r="DV4547" s="12"/>
    </row>
    <row r="4548" spans="1:126" s="14" customFormat="1" ht="150.75" thickBot="1" x14ac:dyDescent="0.3">
      <c r="A4548" s="12"/>
      <c r="B4548" s="13">
        <f t="shared" si="73"/>
        <v>4539</v>
      </c>
      <c r="C4548" s="9" t="s">
        <v>3814</v>
      </c>
      <c r="D4548" s="6">
        <v>8430</v>
      </c>
      <c r="E4548" s="6" t="s">
        <v>8823</v>
      </c>
      <c r="F4548" s="6" t="s">
        <v>9039</v>
      </c>
      <c r="G4548" s="6" t="s">
        <v>10877</v>
      </c>
      <c r="H4548" s="6" t="s">
        <v>334</v>
      </c>
      <c r="J4548" s="12"/>
      <c r="K4548" s="12"/>
      <c r="L4548" s="12"/>
      <c r="M4548" s="12"/>
      <c r="N4548" s="12"/>
      <c r="O4548" s="12"/>
      <c r="P4548" s="12"/>
      <c r="Q4548" s="12"/>
      <c r="R4548" s="12"/>
      <c r="S4548" s="12"/>
      <c r="T4548" s="12"/>
      <c r="U4548" s="12"/>
      <c r="V4548" s="12"/>
      <c r="W4548" s="12"/>
      <c r="X4548" s="12"/>
      <c r="Y4548" s="12"/>
      <c r="Z4548" s="12"/>
      <c r="AA4548" s="12"/>
      <c r="AB4548" s="12"/>
      <c r="AC4548" s="12"/>
      <c r="AD4548" s="12"/>
      <c r="AE4548" s="12"/>
      <c r="AF4548" s="12"/>
      <c r="AG4548" s="12"/>
      <c r="AH4548" s="12"/>
      <c r="AI4548" s="12"/>
      <c r="AJ4548" s="12"/>
      <c r="AK4548" s="12"/>
      <c r="AL4548" s="12"/>
      <c r="AM4548" s="12"/>
      <c r="AN4548" s="12"/>
      <c r="AO4548" s="12"/>
      <c r="AP4548" s="12"/>
      <c r="AQ4548" s="12"/>
      <c r="AR4548" s="12"/>
      <c r="AS4548" s="12"/>
      <c r="AT4548" s="12"/>
      <c r="AU4548" s="12"/>
      <c r="AV4548" s="12"/>
      <c r="AW4548" s="12"/>
      <c r="AX4548" s="12"/>
      <c r="AY4548" s="12"/>
      <c r="AZ4548" s="12"/>
      <c r="BA4548" s="12"/>
      <c r="BB4548" s="12"/>
      <c r="BC4548" s="12"/>
      <c r="BD4548" s="12"/>
      <c r="BE4548" s="12"/>
      <c r="BF4548" s="12"/>
      <c r="BG4548" s="12"/>
      <c r="BH4548" s="12"/>
      <c r="BI4548" s="12"/>
      <c r="BJ4548" s="12"/>
      <c r="BK4548" s="12"/>
      <c r="BL4548" s="12"/>
      <c r="BM4548" s="12"/>
      <c r="BN4548" s="12"/>
      <c r="BO4548" s="12"/>
      <c r="BP4548" s="12"/>
      <c r="BQ4548" s="12"/>
      <c r="BR4548" s="12"/>
      <c r="BS4548" s="12"/>
      <c r="BT4548" s="12"/>
      <c r="BU4548" s="12"/>
      <c r="BV4548" s="12"/>
      <c r="BW4548" s="12"/>
      <c r="BX4548" s="12"/>
      <c r="BY4548" s="12"/>
      <c r="BZ4548" s="12"/>
      <c r="CA4548" s="12"/>
      <c r="CB4548" s="12"/>
      <c r="CC4548" s="12"/>
      <c r="CD4548" s="12"/>
      <c r="CE4548" s="12"/>
      <c r="CF4548" s="12"/>
      <c r="CG4548" s="12"/>
      <c r="CH4548" s="12"/>
      <c r="CI4548" s="12"/>
      <c r="CJ4548" s="12"/>
      <c r="CK4548" s="12"/>
      <c r="CL4548" s="12"/>
      <c r="CM4548" s="12"/>
      <c r="CN4548" s="12"/>
      <c r="CO4548" s="12"/>
      <c r="CP4548" s="12"/>
      <c r="CQ4548" s="12"/>
      <c r="CR4548" s="12"/>
      <c r="CS4548" s="12"/>
      <c r="CT4548" s="12"/>
      <c r="CU4548" s="12"/>
      <c r="CV4548" s="12"/>
      <c r="CW4548" s="12"/>
      <c r="CX4548" s="12"/>
      <c r="CY4548" s="12"/>
      <c r="CZ4548" s="12"/>
      <c r="DA4548" s="12"/>
      <c r="DB4548" s="12"/>
      <c r="DC4548" s="12"/>
      <c r="DD4548" s="12"/>
      <c r="DE4548" s="12"/>
      <c r="DF4548" s="12"/>
      <c r="DG4548" s="12"/>
      <c r="DH4548" s="12"/>
      <c r="DI4548" s="12"/>
      <c r="DJ4548" s="12"/>
      <c r="DK4548" s="12"/>
      <c r="DL4548" s="12"/>
      <c r="DM4548" s="12"/>
      <c r="DN4548" s="12"/>
      <c r="DO4548" s="12"/>
      <c r="DP4548" s="12"/>
      <c r="DQ4548" s="12"/>
      <c r="DR4548" s="12"/>
      <c r="DS4548" s="12"/>
      <c r="DT4548" s="12"/>
      <c r="DU4548" s="12"/>
      <c r="DV4548" s="12"/>
    </row>
    <row r="4549" spans="1:126" s="14" customFormat="1" ht="150.75" thickBot="1" x14ac:dyDescent="0.3">
      <c r="A4549" s="12"/>
      <c r="B4549" s="13">
        <f t="shared" si="73"/>
        <v>4540</v>
      </c>
      <c r="C4549" s="9" t="s">
        <v>3814</v>
      </c>
      <c r="D4549" s="6">
        <v>8430</v>
      </c>
      <c r="E4549" s="6" t="s">
        <v>8824</v>
      </c>
      <c r="F4549" s="6" t="s">
        <v>9039</v>
      </c>
      <c r="G4549" s="6" t="s">
        <v>10877</v>
      </c>
      <c r="H4549" s="6" t="s">
        <v>334</v>
      </c>
      <c r="J4549" s="12"/>
      <c r="K4549" s="12"/>
      <c r="L4549" s="12"/>
      <c r="M4549" s="12"/>
      <c r="N4549" s="12"/>
      <c r="O4549" s="12"/>
      <c r="P4549" s="12"/>
      <c r="Q4549" s="12"/>
      <c r="R4549" s="12"/>
      <c r="S4549" s="12"/>
      <c r="T4549" s="12"/>
      <c r="U4549" s="12"/>
      <c r="V4549" s="12"/>
      <c r="W4549" s="12"/>
      <c r="X4549" s="12"/>
      <c r="Y4549" s="12"/>
      <c r="Z4549" s="12"/>
      <c r="AA4549" s="12"/>
      <c r="AB4549" s="12"/>
      <c r="AC4549" s="12"/>
      <c r="AD4549" s="12"/>
      <c r="AE4549" s="12"/>
      <c r="AF4549" s="12"/>
      <c r="AG4549" s="12"/>
      <c r="AH4549" s="12"/>
      <c r="AI4549" s="12"/>
      <c r="AJ4549" s="12"/>
      <c r="AK4549" s="12"/>
      <c r="AL4549" s="12"/>
      <c r="AM4549" s="12"/>
      <c r="AN4549" s="12"/>
      <c r="AO4549" s="12"/>
      <c r="AP4549" s="12"/>
      <c r="AQ4549" s="12"/>
      <c r="AR4549" s="12"/>
      <c r="AS4549" s="12"/>
      <c r="AT4549" s="12"/>
      <c r="AU4549" s="12"/>
      <c r="AV4549" s="12"/>
      <c r="AW4549" s="12"/>
      <c r="AX4549" s="12"/>
      <c r="AY4549" s="12"/>
      <c r="AZ4549" s="12"/>
      <c r="BA4549" s="12"/>
      <c r="BB4549" s="12"/>
      <c r="BC4549" s="12"/>
      <c r="BD4549" s="12"/>
      <c r="BE4549" s="12"/>
      <c r="BF4549" s="12"/>
      <c r="BG4549" s="12"/>
      <c r="BH4549" s="12"/>
      <c r="BI4549" s="12"/>
      <c r="BJ4549" s="12"/>
      <c r="BK4549" s="12"/>
      <c r="BL4549" s="12"/>
      <c r="BM4549" s="12"/>
      <c r="BN4549" s="12"/>
      <c r="BO4549" s="12"/>
      <c r="BP4549" s="12"/>
      <c r="BQ4549" s="12"/>
      <c r="BR4549" s="12"/>
      <c r="BS4549" s="12"/>
      <c r="BT4549" s="12"/>
      <c r="BU4549" s="12"/>
      <c r="BV4549" s="12"/>
      <c r="BW4549" s="12"/>
      <c r="BX4549" s="12"/>
      <c r="BY4549" s="12"/>
      <c r="BZ4549" s="12"/>
      <c r="CA4549" s="12"/>
      <c r="CB4549" s="12"/>
      <c r="CC4549" s="12"/>
      <c r="CD4549" s="12"/>
      <c r="CE4549" s="12"/>
      <c r="CF4549" s="12"/>
      <c r="CG4549" s="12"/>
      <c r="CH4549" s="12"/>
      <c r="CI4549" s="12"/>
      <c r="CJ4549" s="12"/>
      <c r="CK4549" s="12"/>
      <c r="CL4549" s="12"/>
      <c r="CM4549" s="12"/>
      <c r="CN4549" s="12"/>
      <c r="CO4549" s="12"/>
      <c r="CP4549" s="12"/>
      <c r="CQ4549" s="12"/>
      <c r="CR4549" s="12"/>
      <c r="CS4549" s="12"/>
      <c r="CT4549" s="12"/>
      <c r="CU4549" s="12"/>
      <c r="CV4549" s="12"/>
      <c r="CW4549" s="12"/>
      <c r="CX4549" s="12"/>
      <c r="CY4549" s="12"/>
      <c r="CZ4549" s="12"/>
      <c r="DA4549" s="12"/>
      <c r="DB4549" s="12"/>
      <c r="DC4549" s="12"/>
      <c r="DD4549" s="12"/>
      <c r="DE4549" s="12"/>
      <c r="DF4549" s="12"/>
      <c r="DG4549" s="12"/>
      <c r="DH4549" s="12"/>
      <c r="DI4549" s="12"/>
      <c r="DJ4549" s="12"/>
      <c r="DK4549" s="12"/>
      <c r="DL4549" s="12"/>
      <c r="DM4549" s="12"/>
      <c r="DN4549" s="12"/>
      <c r="DO4549" s="12"/>
      <c r="DP4549" s="12"/>
      <c r="DQ4549" s="12"/>
      <c r="DR4549" s="12"/>
      <c r="DS4549" s="12"/>
      <c r="DT4549" s="12"/>
      <c r="DU4549" s="12"/>
      <c r="DV4549" s="12"/>
    </row>
    <row r="4550" spans="1:126" s="14" customFormat="1" ht="150.75" thickBot="1" x14ac:dyDescent="0.3">
      <c r="A4550" s="12"/>
      <c r="B4550" s="13">
        <f t="shared" si="73"/>
        <v>4541</v>
      </c>
      <c r="C4550" s="9" t="s">
        <v>3814</v>
      </c>
      <c r="D4550" s="6">
        <v>8430</v>
      </c>
      <c r="E4550" s="6" t="s">
        <v>8825</v>
      </c>
      <c r="F4550" s="6" t="s">
        <v>9039</v>
      </c>
      <c r="G4550" s="6" t="s">
        <v>10877</v>
      </c>
      <c r="H4550" s="6" t="s">
        <v>334</v>
      </c>
      <c r="J4550" s="12"/>
      <c r="K4550" s="12"/>
      <c r="L4550" s="12"/>
      <c r="M4550" s="12"/>
      <c r="N4550" s="12"/>
      <c r="O4550" s="12"/>
      <c r="P4550" s="12"/>
      <c r="Q4550" s="12"/>
      <c r="R4550" s="12"/>
      <c r="S4550" s="12"/>
      <c r="T4550" s="12"/>
      <c r="U4550" s="12"/>
      <c r="V4550" s="12"/>
      <c r="W4550" s="12"/>
      <c r="X4550" s="12"/>
      <c r="Y4550" s="12"/>
      <c r="Z4550" s="12"/>
      <c r="AA4550" s="12"/>
      <c r="AB4550" s="12"/>
      <c r="AC4550" s="12"/>
      <c r="AD4550" s="12"/>
      <c r="AE4550" s="12"/>
      <c r="AF4550" s="12"/>
      <c r="AG4550" s="12"/>
      <c r="AH4550" s="12"/>
      <c r="AI4550" s="12"/>
      <c r="AJ4550" s="12"/>
      <c r="AK4550" s="12"/>
      <c r="AL4550" s="12"/>
      <c r="AM4550" s="12"/>
      <c r="AN4550" s="12"/>
      <c r="AO4550" s="12"/>
      <c r="AP4550" s="12"/>
      <c r="AQ4550" s="12"/>
      <c r="AR4550" s="12"/>
      <c r="AS4550" s="12"/>
      <c r="AT4550" s="12"/>
      <c r="AU4550" s="12"/>
      <c r="AV4550" s="12"/>
      <c r="AW4550" s="12"/>
      <c r="AX4550" s="12"/>
      <c r="AY4550" s="12"/>
      <c r="AZ4550" s="12"/>
      <c r="BA4550" s="12"/>
      <c r="BB4550" s="12"/>
      <c r="BC4550" s="12"/>
      <c r="BD4550" s="12"/>
      <c r="BE4550" s="12"/>
      <c r="BF4550" s="12"/>
      <c r="BG4550" s="12"/>
      <c r="BH4550" s="12"/>
      <c r="BI4550" s="12"/>
      <c r="BJ4550" s="12"/>
      <c r="BK4550" s="12"/>
      <c r="BL4550" s="12"/>
      <c r="BM4550" s="12"/>
      <c r="BN4550" s="12"/>
      <c r="BO4550" s="12"/>
      <c r="BP4550" s="12"/>
      <c r="BQ4550" s="12"/>
      <c r="BR4550" s="12"/>
      <c r="BS4550" s="12"/>
      <c r="BT4550" s="12"/>
      <c r="BU4550" s="12"/>
      <c r="BV4550" s="12"/>
      <c r="BW4550" s="12"/>
      <c r="BX4550" s="12"/>
      <c r="BY4550" s="12"/>
      <c r="BZ4550" s="12"/>
      <c r="CA4550" s="12"/>
      <c r="CB4550" s="12"/>
      <c r="CC4550" s="12"/>
      <c r="CD4550" s="12"/>
      <c r="CE4550" s="12"/>
      <c r="CF4550" s="12"/>
      <c r="CG4550" s="12"/>
      <c r="CH4550" s="12"/>
      <c r="CI4550" s="12"/>
      <c r="CJ4550" s="12"/>
      <c r="CK4550" s="12"/>
      <c r="CL4550" s="12"/>
      <c r="CM4550" s="12"/>
      <c r="CN4550" s="12"/>
      <c r="CO4550" s="12"/>
      <c r="CP4550" s="12"/>
      <c r="CQ4550" s="12"/>
      <c r="CR4550" s="12"/>
      <c r="CS4550" s="12"/>
      <c r="CT4550" s="12"/>
      <c r="CU4550" s="12"/>
      <c r="CV4550" s="12"/>
      <c r="CW4550" s="12"/>
      <c r="CX4550" s="12"/>
      <c r="CY4550" s="12"/>
      <c r="CZ4550" s="12"/>
      <c r="DA4550" s="12"/>
      <c r="DB4550" s="12"/>
      <c r="DC4550" s="12"/>
      <c r="DD4550" s="12"/>
      <c r="DE4550" s="12"/>
      <c r="DF4550" s="12"/>
      <c r="DG4550" s="12"/>
      <c r="DH4550" s="12"/>
      <c r="DI4550" s="12"/>
      <c r="DJ4550" s="12"/>
      <c r="DK4550" s="12"/>
      <c r="DL4550" s="12"/>
      <c r="DM4550" s="12"/>
      <c r="DN4550" s="12"/>
      <c r="DO4550" s="12"/>
      <c r="DP4550" s="12"/>
      <c r="DQ4550" s="12"/>
      <c r="DR4550" s="12"/>
      <c r="DS4550" s="12"/>
      <c r="DT4550" s="12"/>
      <c r="DU4550" s="12"/>
      <c r="DV4550" s="12"/>
    </row>
    <row r="4551" spans="1:126" s="14" customFormat="1" ht="150.75" thickBot="1" x14ac:dyDescent="0.3">
      <c r="A4551" s="12"/>
      <c r="B4551" s="13">
        <f t="shared" si="73"/>
        <v>4542</v>
      </c>
      <c r="C4551" s="9" t="s">
        <v>3814</v>
      </c>
      <c r="D4551" s="6">
        <v>8430</v>
      </c>
      <c r="E4551" s="6" t="s">
        <v>8826</v>
      </c>
      <c r="F4551" s="6" t="s">
        <v>9039</v>
      </c>
      <c r="G4551" s="6" t="s">
        <v>10877</v>
      </c>
      <c r="H4551" s="6" t="s">
        <v>334</v>
      </c>
      <c r="J4551" s="12"/>
      <c r="K4551" s="12"/>
      <c r="L4551" s="12"/>
      <c r="M4551" s="12"/>
      <c r="N4551" s="12"/>
      <c r="O4551" s="12"/>
      <c r="P4551" s="12"/>
      <c r="Q4551" s="12"/>
      <c r="R4551" s="12"/>
      <c r="S4551" s="12"/>
      <c r="T4551" s="12"/>
      <c r="U4551" s="12"/>
      <c r="V4551" s="12"/>
      <c r="W4551" s="12"/>
      <c r="X4551" s="12"/>
      <c r="Y4551" s="12"/>
      <c r="Z4551" s="12"/>
      <c r="AA4551" s="12"/>
      <c r="AB4551" s="12"/>
      <c r="AC4551" s="12"/>
      <c r="AD4551" s="12"/>
      <c r="AE4551" s="12"/>
      <c r="AF4551" s="12"/>
      <c r="AG4551" s="12"/>
      <c r="AH4551" s="12"/>
      <c r="AI4551" s="12"/>
      <c r="AJ4551" s="12"/>
      <c r="AK4551" s="12"/>
      <c r="AL4551" s="12"/>
      <c r="AM4551" s="12"/>
      <c r="AN4551" s="12"/>
      <c r="AO4551" s="12"/>
      <c r="AP4551" s="12"/>
      <c r="AQ4551" s="12"/>
      <c r="AR4551" s="12"/>
      <c r="AS4551" s="12"/>
      <c r="AT4551" s="12"/>
      <c r="AU4551" s="12"/>
      <c r="AV4551" s="12"/>
      <c r="AW4551" s="12"/>
      <c r="AX4551" s="12"/>
      <c r="AY4551" s="12"/>
      <c r="AZ4551" s="12"/>
      <c r="BA4551" s="12"/>
      <c r="BB4551" s="12"/>
      <c r="BC4551" s="12"/>
      <c r="BD4551" s="12"/>
      <c r="BE4551" s="12"/>
      <c r="BF4551" s="12"/>
      <c r="BG4551" s="12"/>
      <c r="BH4551" s="12"/>
      <c r="BI4551" s="12"/>
      <c r="BJ4551" s="12"/>
      <c r="BK4551" s="12"/>
      <c r="BL4551" s="12"/>
      <c r="BM4551" s="12"/>
      <c r="BN4551" s="12"/>
      <c r="BO4551" s="12"/>
      <c r="BP4551" s="12"/>
      <c r="BQ4551" s="12"/>
      <c r="BR4551" s="12"/>
      <c r="BS4551" s="12"/>
      <c r="BT4551" s="12"/>
      <c r="BU4551" s="12"/>
      <c r="BV4551" s="12"/>
      <c r="BW4551" s="12"/>
      <c r="BX4551" s="12"/>
      <c r="BY4551" s="12"/>
      <c r="BZ4551" s="12"/>
      <c r="CA4551" s="12"/>
      <c r="CB4551" s="12"/>
      <c r="CC4551" s="12"/>
      <c r="CD4551" s="12"/>
      <c r="CE4551" s="12"/>
      <c r="CF4551" s="12"/>
      <c r="CG4551" s="12"/>
      <c r="CH4551" s="12"/>
      <c r="CI4551" s="12"/>
      <c r="CJ4551" s="12"/>
      <c r="CK4551" s="12"/>
      <c r="CL4551" s="12"/>
      <c r="CM4551" s="12"/>
      <c r="CN4551" s="12"/>
      <c r="CO4551" s="12"/>
      <c r="CP4551" s="12"/>
      <c r="CQ4551" s="12"/>
      <c r="CR4551" s="12"/>
      <c r="CS4551" s="12"/>
      <c r="CT4551" s="12"/>
      <c r="CU4551" s="12"/>
      <c r="CV4551" s="12"/>
      <c r="CW4551" s="12"/>
      <c r="CX4551" s="12"/>
      <c r="CY4551" s="12"/>
      <c r="CZ4551" s="12"/>
      <c r="DA4551" s="12"/>
      <c r="DB4551" s="12"/>
      <c r="DC4551" s="12"/>
      <c r="DD4551" s="12"/>
      <c r="DE4551" s="12"/>
      <c r="DF4551" s="12"/>
      <c r="DG4551" s="12"/>
      <c r="DH4551" s="12"/>
      <c r="DI4551" s="12"/>
      <c r="DJ4551" s="12"/>
      <c r="DK4551" s="12"/>
      <c r="DL4551" s="12"/>
      <c r="DM4551" s="12"/>
      <c r="DN4551" s="12"/>
      <c r="DO4551" s="12"/>
      <c r="DP4551" s="12"/>
      <c r="DQ4551" s="12"/>
      <c r="DR4551" s="12"/>
      <c r="DS4551" s="12"/>
      <c r="DT4551" s="12"/>
      <c r="DU4551" s="12"/>
      <c r="DV4551" s="12"/>
    </row>
    <row r="4552" spans="1:126" s="14" customFormat="1" ht="150.75" thickBot="1" x14ac:dyDescent="0.3">
      <c r="A4552" s="12"/>
      <c r="B4552" s="13">
        <f t="shared" si="73"/>
        <v>4543</v>
      </c>
      <c r="C4552" s="9" t="s">
        <v>3814</v>
      </c>
      <c r="D4552" s="6">
        <v>8430</v>
      </c>
      <c r="E4552" s="6" t="s">
        <v>8827</v>
      </c>
      <c r="F4552" s="6" t="s">
        <v>9039</v>
      </c>
      <c r="G4552" s="6" t="s">
        <v>10877</v>
      </c>
      <c r="H4552" s="6" t="s">
        <v>334</v>
      </c>
      <c r="J4552" s="12"/>
      <c r="K4552" s="12"/>
      <c r="L4552" s="12"/>
      <c r="M4552" s="12"/>
      <c r="N4552" s="12"/>
      <c r="O4552" s="12"/>
      <c r="P4552" s="12"/>
      <c r="Q4552" s="12"/>
      <c r="R4552" s="12"/>
      <c r="S4552" s="12"/>
      <c r="T4552" s="12"/>
      <c r="U4552" s="12"/>
      <c r="V4552" s="12"/>
      <c r="W4552" s="12"/>
      <c r="X4552" s="12"/>
      <c r="Y4552" s="12"/>
      <c r="Z4552" s="12"/>
      <c r="AA4552" s="12"/>
      <c r="AB4552" s="12"/>
      <c r="AC4552" s="12"/>
      <c r="AD4552" s="12"/>
      <c r="AE4552" s="12"/>
      <c r="AF4552" s="12"/>
      <c r="AG4552" s="12"/>
      <c r="AH4552" s="12"/>
      <c r="AI4552" s="12"/>
      <c r="AJ4552" s="12"/>
      <c r="AK4552" s="12"/>
      <c r="AL4552" s="12"/>
      <c r="AM4552" s="12"/>
      <c r="AN4552" s="12"/>
      <c r="AO4552" s="12"/>
      <c r="AP4552" s="12"/>
      <c r="AQ4552" s="12"/>
      <c r="AR4552" s="12"/>
      <c r="AS4552" s="12"/>
      <c r="AT4552" s="12"/>
      <c r="AU4552" s="12"/>
      <c r="AV4552" s="12"/>
      <c r="AW4552" s="12"/>
      <c r="AX4552" s="12"/>
      <c r="AY4552" s="12"/>
      <c r="AZ4552" s="12"/>
      <c r="BA4552" s="12"/>
      <c r="BB4552" s="12"/>
      <c r="BC4552" s="12"/>
      <c r="BD4552" s="12"/>
      <c r="BE4552" s="12"/>
      <c r="BF4552" s="12"/>
      <c r="BG4552" s="12"/>
      <c r="BH4552" s="12"/>
      <c r="BI4552" s="12"/>
      <c r="BJ4552" s="12"/>
      <c r="BK4552" s="12"/>
      <c r="BL4552" s="12"/>
      <c r="BM4552" s="12"/>
      <c r="BN4552" s="12"/>
      <c r="BO4552" s="12"/>
      <c r="BP4552" s="12"/>
      <c r="BQ4552" s="12"/>
      <c r="BR4552" s="12"/>
      <c r="BS4552" s="12"/>
      <c r="BT4552" s="12"/>
      <c r="BU4552" s="12"/>
      <c r="BV4552" s="12"/>
      <c r="BW4552" s="12"/>
      <c r="BX4552" s="12"/>
      <c r="BY4552" s="12"/>
      <c r="BZ4552" s="12"/>
      <c r="CA4552" s="12"/>
      <c r="CB4552" s="12"/>
      <c r="CC4552" s="12"/>
      <c r="CD4552" s="12"/>
      <c r="CE4552" s="12"/>
      <c r="CF4552" s="12"/>
      <c r="CG4552" s="12"/>
      <c r="CH4552" s="12"/>
      <c r="CI4552" s="12"/>
      <c r="CJ4552" s="12"/>
      <c r="CK4552" s="12"/>
      <c r="CL4552" s="12"/>
      <c r="CM4552" s="12"/>
      <c r="CN4552" s="12"/>
      <c r="CO4552" s="12"/>
      <c r="CP4552" s="12"/>
      <c r="CQ4552" s="12"/>
      <c r="CR4552" s="12"/>
      <c r="CS4552" s="12"/>
      <c r="CT4552" s="12"/>
      <c r="CU4552" s="12"/>
      <c r="CV4552" s="12"/>
      <c r="CW4552" s="12"/>
      <c r="CX4552" s="12"/>
      <c r="CY4552" s="12"/>
      <c r="CZ4552" s="12"/>
      <c r="DA4552" s="12"/>
      <c r="DB4552" s="12"/>
      <c r="DC4552" s="12"/>
      <c r="DD4552" s="12"/>
      <c r="DE4552" s="12"/>
      <c r="DF4552" s="12"/>
      <c r="DG4552" s="12"/>
      <c r="DH4552" s="12"/>
      <c r="DI4552" s="12"/>
      <c r="DJ4552" s="12"/>
      <c r="DK4552" s="12"/>
      <c r="DL4552" s="12"/>
      <c r="DM4552" s="12"/>
      <c r="DN4552" s="12"/>
      <c r="DO4552" s="12"/>
      <c r="DP4552" s="12"/>
      <c r="DQ4552" s="12"/>
      <c r="DR4552" s="12"/>
      <c r="DS4552" s="12"/>
      <c r="DT4552" s="12"/>
      <c r="DU4552" s="12"/>
      <c r="DV4552" s="12"/>
    </row>
    <row r="4553" spans="1:126" s="14" customFormat="1" ht="150.75" thickBot="1" x14ac:dyDescent="0.3">
      <c r="A4553" s="12"/>
      <c r="B4553" s="13">
        <f t="shared" si="73"/>
        <v>4544</v>
      </c>
      <c r="C4553" s="9" t="s">
        <v>3814</v>
      </c>
      <c r="D4553" s="6">
        <v>8430</v>
      </c>
      <c r="E4553" s="6" t="s">
        <v>8828</v>
      </c>
      <c r="F4553" s="6" t="s">
        <v>9039</v>
      </c>
      <c r="G4553" s="6" t="s">
        <v>10877</v>
      </c>
      <c r="H4553" s="6" t="s">
        <v>334</v>
      </c>
      <c r="J4553" s="12"/>
      <c r="K4553" s="12"/>
      <c r="L4553" s="12"/>
      <c r="M4553" s="12"/>
      <c r="N4553" s="12"/>
      <c r="O4553" s="12"/>
      <c r="P4553" s="12"/>
      <c r="Q4553" s="12"/>
      <c r="R4553" s="12"/>
      <c r="S4553" s="12"/>
      <c r="T4553" s="12"/>
      <c r="U4553" s="12"/>
      <c r="V4553" s="12"/>
      <c r="W4553" s="12"/>
      <c r="X4553" s="12"/>
      <c r="Y4553" s="12"/>
      <c r="Z4553" s="12"/>
      <c r="AA4553" s="12"/>
      <c r="AB4553" s="12"/>
      <c r="AC4553" s="12"/>
      <c r="AD4553" s="12"/>
      <c r="AE4553" s="12"/>
      <c r="AF4553" s="12"/>
      <c r="AG4553" s="12"/>
      <c r="AH4553" s="12"/>
      <c r="AI4553" s="12"/>
      <c r="AJ4553" s="12"/>
      <c r="AK4553" s="12"/>
      <c r="AL4553" s="12"/>
      <c r="AM4553" s="12"/>
      <c r="AN4553" s="12"/>
      <c r="AO4553" s="12"/>
      <c r="AP4553" s="12"/>
      <c r="AQ4553" s="12"/>
      <c r="AR4553" s="12"/>
      <c r="AS4553" s="12"/>
      <c r="AT4553" s="12"/>
      <c r="AU4553" s="12"/>
      <c r="AV4553" s="12"/>
      <c r="AW4553" s="12"/>
      <c r="AX4553" s="12"/>
      <c r="AY4553" s="12"/>
      <c r="AZ4553" s="12"/>
      <c r="BA4553" s="12"/>
      <c r="BB4553" s="12"/>
      <c r="BC4553" s="12"/>
      <c r="BD4553" s="12"/>
      <c r="BE4553" s="12"/>
      <c r="BF4553" s="12"/>
      <c r="BG4553" s="12"/>
      <c r="BH4553" s="12"/>
      <c r="BI4553" s="12"/>
      <c r="BJ4553" s="12"/>
      <c r="BK4553" s="12"/>
      <c r="BL4553" s="12"/>
      <c r="BM4553" s="12"/>
      <c r="BN4553" s="12"/>
      <c r="BO4553" s="12"/>
      <c r="BP4553" s="12"/>
      <c r="BQ4553" s="12"/>
      <c r="BR4553" s="12"/>
      <c r="BS4553" s="12"/>
      <c r="BT4553" s="12"/>
      <c r="BU4553" s="12"/>
      <c r="BV4553" s="12"/>
      <c r="BW4553" s="12"/>
      <c r="BX4553" s="12"/>
      <c r="BY4553" s="12"/>
      <c r="BZ4553" s="12"/>
      <c r="CA4553" s="12"/>
      <c r="CB4553" s="12"/>
      <c r="CC4553" s="12"/>
      <c r="CD4553" s="12"/>
      <c r="CE4553" s="12"/>
      <c r="CF4553" s="12"/>
      <c r="CG4553" s="12"/>
      <c r="CH4553" s="12"/>
      <c r="CI4553" s="12"/>
      <c r="CJ4553" s="12"/>
      <c r="CK4553" s="12"/>
      <c r="CL4553" s="12"/>
      <c r="CM4553" s="12"/>
      <c r="CN4553" s="12"/>
      <c r="CO4553" s="12"/>
      <c r="CP4553" s="12"/>
      <c r="CQ4553" s="12"/>
      <c r="CR4553" s="12"/>
      <c r="CS4553" s="12"/>
      <c r="CT4553" s="12"/>
      <c r="CU4553" s="12"/>
      <c r="CV4553" s="12"/>
      <c r="CW4553" s="12"/>
      <c r="CX4553" s="12"/>
      <c r="CY4553" s="12"/>
      <c r="CZ4553" s="12"/>
      <c r="DA4553" s="12"/>
      <c r="DB4553" s="12"/>
      <c r="DC4553" s="12"/>
      <c r="DD4553" s="12"/>
      <c r="DE4553" s="12"/>
      <c r="DF4553" s="12"/>
      <c r="DG4553" s="12"/>
      <c r="DH4553" s="12"/>
      <c r="DI4553" s="12"/>
      <c r="DJ4553" s="12"/>
      <c r="DK4553" s="12"/>
      <c r="DL4553" s="12"/>
      <c r="DM4553" s="12"/>
      <c r="DN4553" s="12"/>
      <c r="DO4553" s="12"/>
      <c r="DP4553" s="12"/>
      <c r="DQ4553" s="12"/>
      <c r="DR4553" s="12"/>
      <c r="DS4553" s="12"/>
      <c r="DT4553" s="12"/>
      <c r="DU4553" s="12"/>
      <c r="DV4553" s="12"/>
    </row>
    <row r="4554" spans="1:126" s="14" customFormat="1" ht="150.75" thickBot="1" x14ac:dyDescent="0.3">
      <c r="A4554" s="12"/>
      <c r="B4554" s="13">
        <f t="shared" ref="B4554:B4617" si="74">B4553+1</f>
        <v>4545</v>
      </c>
      <c r="C4554" s="9" t="s">
        <v>3814</v>
      </c>
      <c r="D4554" s="6">
        <v>8430</v>
      </c>
      <c r="E4554" s="6" t="s">
        <v>8829</v>
      </c>
      <c r="F4554" s="6" t="s">
        <v>9039</v>
      </c>
      <c r="G4554" s="6" t="s">
        <v>10877</v>
      </c>
      <c r="H4554" s="6" t="s">
        <v>334</v>
      </c>
      <c r="J4554" s="12"/>
      <c r="K4554" s="12"/>
      <c r="L4554" s="12"/>
      <c r="M4554" s="12"/>
      <c r="N4554" s="12"/>
      <c r="O4554" s="12"/>
      <c r="P4554" s="12"/>
      <c r="Q4554" s="12"/>
      <c r="R4554" s="12"/>
      <c r="S4554" s="12"/>
      <c r="T4554" s="12"/>
      <c r="U4554" s="12"/>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2"/>
      <c r="AY4554" s="12"/>
      <c r="AZ4554" s="12"/>
      <c r="BA4554" s="12"/>
      <c r="BB4554" s="12"/>
      <c r="BC4554" s="12"/>
      <c r="BD4554" s="12"/>
      <c r="BE4554" s="12"/>
      <c r="BF4554" s="12"/>
      <c r="BG4554" s="12"/>
      <c r="BH4554" s="12"/>
      <c r="BI4554" s="12"/>
      <c r="BJ4554" s="12"/>
      <c r="BK4554" s="12"/>
      <c r="BL4554" s="12"/>
      <c r="BM4554" s="12"/>
      <c r="BN4554" s="12"/>
      <c r="BO4554" s="12"/>
      <c r="BP4554" s="12"/>
      <c r="BQ4554" s="12"/>
      <c r="BR4554" s="12"/>
      <c r="BS4554" s="12"/>
      <c r="BT4554" s="12"/>
      <c r="BU4554" s="12"/>
      <c r="BV4554" s="12"/>
      <c r="BW4554" s="12"/>
      <c r="BX4554" s="12"/>
      <c r="BY4554" s="12"/>
      <c r="BZ4554" s="12"/>
      <c r="CA4554" s="12"/>
      <c r="CB4554" s="12"/>
      <c r="CC4554" s="12"/>
      <c r="CD4554" s="12"/>
      <c r="CE4554" s="12"/>
      <c r="CF4554" s="12"/>
      <c r="CG4554" s="12"/>
      <c r="CH4554" s="12"/>
      <c r="CI4554" s="12"/>
      <c r="CJ4554" s="12"/>
      <c r="CK4554" s="12"/>
      <c r="CL4554" s="12"/>
      <c r="CM4554" s="12"/>
      <c r="CN4554" s="12"/>
      <c r="CO4554" s="12"/>
      <c r="CP4554" s="12"/>
      <c r="CQ4554" s="12"/>
      <c r="CR4554" s="12"/>
      <c r="CS4554" s="12"/>
      <c r="CT4554" s="12"/>
      <c r="CU4554" s="12"/>
      <c r="CV4554" s="12"/>
      <c r="CW4554" s="12"/>
      <c r="CX4554" s="12"/>
      <c r="CY4554" s="12"/>
      <c r="CZ4554" s="12"/>
      <c r="DA4554" s="12"/>
      <c r="DB4554" s="12"/>
      <c r="DC4554" s="12"/>
      <c r="DD4554" s="12"/>
      <c r="DE4554" s="12"/>
      <c r="DF4554" s="12"/>
      <c r="DG4554" s="12"/>
      <c r="DH4554" s="12"/>
      <c r="DI4554" s="12"/>
      <c r="DJ4554" s="12"/>
      <c r="DK4554" s="12"/>
      <c r="DL4554" s="12"/>
      <c r="DM4554" s="12"/>
      <c r="DN4554" s="12"/>
      <c r="DO4554" s="12"/>
      <c r="DP4554" s="12"/>
      <c r="DQ4554" s="12"/>
      <c r="DR4554" s="12"/>
      <c r="DS4554" s="12"/>
      <c r="DT4554" s="12"/>
      <c r="DU4554" s="12"/>
      <c r="DV4554" s="12"/>
    </row>
    <row r="4555" spans="1:126" s="14" customFormat="1" ht="150.75" thickBot="1" x14ac:dyDescent="0.3">
      <c r="A4555" s="12"/>
      <c r="B4555" s="13">
        <f t="shared" si="74"/>
        <v>4546</v>
      </c>
      <c r="C4555" s="9" t="s">
        <v>3814</v>
      </c>
      <c r="D4555" s="6">
        <v>8430</v>
      </c>
      <c r="E4555" s="6" t="s">
        <v>8830</v>
      </c>
      <c r="F4555" s="6" t="s">
        <v>9039</v>
      </c>
      <c r="G4555" s="6" t="s">
        <v>10877</v>
      </c>
      <c r="H4555" s="6" t="s">
        <v>334</v>
      </c>
      <c r="J4555" s="12"/>
      <c r="K4555" s="12"/>
      <c r="L4555" s="12"/>
      <c r="M4555" s="12"/>
      <c r="N4555" s="12"/>
      <c r="O4555" s="12"/>
      <c r="P4555" s="12"/>
      <c r="Q4555" s="12"/>
      <c r="R4555" s="12"/>
      <c r="S4555" s="12"/>
      <c r="T4555" s="12"/>
      <c r="U4555" s="12"/>
      <c r="V4555" s="12"/>
      <c r="W4555" s="12"/>
      <c r="X4555" s="12"/>
      <c r="Y4555" s="12"/>
      <c r="Z4555" s="12"/>
      <c r="AA4555" s="12"/>
      <c r="AB4555" s="12"/>
      <c r="AC4555" s="12"/>
      <c r="AD4555" s="12"/>
      <c r="AE4555" s="12"/>
      <c r="AF4555" s="12"/>
      <c r="AG4555" s="12"/>
      <c r="AH4555" s="12"/>
      <c r="AI4555" s="12"/>
      <c r="AJ4555" s="12"/>
      <c r="AK4555" s="12"/>
      <c r="AL4555" s="12"/>
      <c r="AM4555" s="12"/>
      <c r="AN4555" s="12"/>
      <c r="AO4555" s="12"/>
      <c r="AP4555" s="12"/>
      <c r="AQ4555" s="12"/>
      <c r="AR4555" s="12"/>
      <c r="AS4555" s="12"/>
      <c r="AT4555" s="12"/>
      <c r="AU4555" s="12"/>
      <c r="AV4555" s="12"/>
      <c r="AW4555" s="12"/>
      <c r="AX4555" s="12"/>
      <c r="AY4555" s="12"/>
      <c r="AZ4555" s="12"/>
      <c r="BA4555" s="12"/>
      <c r="BB4555" s="12"/>
      <c r="BC4555" s="12"/>
      <c r="BD4555" s="12"/>
      <c r="BE4555" s="12"/>
      <c r="BF4555" s="12"/>
      <c r="BG4555" s="12"/>
      <c r="BH4555" s="12"/>
      <c r="BI4555" s="12"/>
      <c r="BJ4555" s="12"/>
      <c r="BK4555" s="12"/>
      <c r="BL4555" s="12"/>
      <c r="BM4555" s="12"/>
      <c r="BN4555" s="12"/>
      <c r="BO4555" s="12"/>
      <c r="BP4555" s="12"/>
      <c r="BQ4555" s="12"/>
      <c r="BR4555" s="12"/>
      <c r="BS4555" s="12"/>
      <c r="BT4555" s="12"/>
      <c r="BU4555" s="12"/>
      <c r="BV4555" s="12"/>
      <c r="BW4555" s="12"/>
      <c r="BX4555" s="12"/>
      <c r="BY4555" s="12"/>
      <c r="BZ4555" s="12"/>
      <c r="CA4555" s="12"/>
      <c r="CB4555" s="12"/>
      <c r="CC4555" s="12"/>
      <c r="CD4555" s="12"/>
      <c r="CE4555" s="12"/>
      <c r="CF4555" s="12"/>
      <c r="CG4555" s="12"/>
      <c r="CH4555" s="12"/>
      <c r="CI4555" s="12"/>
      <c r="CJ4555" s="12"/>
      <c r="CK4555" s="12"/>
      <c r="CL4555" s="12"/>
      <c r="CM4555" s="12"/>
      <c r="CN4555" s="12"/>
      <c r="CO4555" s="12"/>
      <c r="CP4555" s="12"/>
      <c r="CQ4555" s="12"/>
      <c r="CR4555" s="12"/>
      <c r="CS4555" s="12"/>
      <c r="CT4555" s="12"/>
      <c r="CU4555" s="12"/>
      <c r="CV4555" s="12"/>
      <c r="CW4555" s="12"/>
      <c r="CX4555" s="12"/>
      <c r="CY4555" s="12"/>
      <c r="CZ4555" s="12"/>
      <c r="DA4555" s="12"/>
      <c r="DB4555" s="12"/>
      <c r="DC4555" s="12"/>
      <c r="DD4555" s="12"/>
      <c r="DE4555" s="12"/>
      <c r="DF4555" s="12"/>
      <c r="DG4555" s="12"/>
      <c r="DH4555" s="12"/>
      <c r="DI4555" s="12"/>
      <c r="DJ4555" s="12"/>
      <c r="DK4555" s="12"/>
      <c r="DL4555" s="12"/>
      <c r="DM4555" s="12"/>
      <c r="DN4555" s="12"/>
      <c r="DO4555" s="12"/>
      <c r="DP4555" s="12"/>
      <c r="DQ4555" s="12"/>
      <c r="DR4555" s="12"/>
      <c r="DS4555" s="12"/>
      <c r="DT4555" s="12"/>
      <c r="DU4555" s="12"/>
      <c r="DV4555" s="12"/>
    </row>
    <row r="4556" spans="1:126" s="14" customFormat="1" ht="150.75" thickBot="1" x14ac:dyDescent="0.3">
      <c r="A4556" s="12"/>
      <c r="B4556" s="13">
        <f t="shared" si="74"/>
        <v>4547</v>
      </c>
      <c r="C4556" s="9" t="s">
        <v>3814</v>
      </c>
      <c r="D4556" s="6">
        <v>8430</v>
      </c>
      <c r="E4556" s="6" t="s">
        <v>8831</v>
      </c>
      <c r="F4556" s="6" t="s">
        <v>9039</v>
      </c>
      <c r="G4556" s="6" t="s">
        <v>10877</v>
      </c>
      <c r="H4556" s="6" t="s">
        <v>334</v>
      </c>
      <c r="J4556" s="12"/>
      <c r="K4556" s="12"/>
      <c r="L4556" s="12"/>
      <c r="M4556" s="12"/>
      <c r="N4556" s="12"/>
      <c r="O4556" s="12"/>
      <c r="P4556" s="12"/>
      <c r="Q4556" s="12"/>
      <c r="R4556" s="12"/>
      <c r="S4556" s="12"/>
      <c r="T4556" s="12"/>
      <c r="U4556" s="12"/>
      <c r="V4556" s="12"/>
      <c r="W4556" s="12"/>
      <c r="X4556" s="12"/>
      <c r="Y4556" s="12"/>
      <c r="Z4556" s="12"/>
      <c r="AA4556" s="12"/>
      <c r="AB4556" s="12"/>
      <c r="AC4556" s="12"/>
      <c r="AD4556" s="12"/>
      <c r="AE4556" s="12"/>
      <c r="AF4556" s="12"/>
      <c r="AG4556" s="12"/>
      <c r="AH4556" s="12"/>
      <c r="AI4556" s="12"/>
      <c r="AJ4556" s="12"/>
      <c r="AK4556" s="12"/>
      <c r="AL4556" s="12"/>
      <c r="AM4556" s="12"/>
      <c r="AN4556" s="12"/>
      <c r="AO4556" s="12"/>
      <c r="AP4556" s="12"/>
      <c r="AQ4556" s="12"/>
      <c r="AR4556" s="12"/>
      <c r="AS4556" s="12"/>
      <c r="AT4556" s="12"/>
      <c r="AU4556" s="12"/>
      <c r="AV4556" s="12"/>
      <c r="AW4556" s="12"/>
      <c r="AX4556" s="12"/>
      <c r="AY4556" s="12"/>
      <c r="AZ4556" s="12"/>
      <c r="BA4556" s="12"/>
      <c r="BB4556" s="12"/>
      <c r="BC4556" s="12"/>
      <c r="BD4556" s="12"/>
      <c r="BE4556" s="12"/>
      <c r="BF4556" s="12"/>
      <c r="BG4556" s="12"/>
      <c r="BH4556" s="12"/>
      <c r="BI4556" s="12"/>
      <c r="BJ4556" s="12"/>
      <c r="BK4556" s="12"/>
      <c r="BL4556" s="12"/>
      <c r="BM4556" s="12"/>
      <c r="BN4556" s="12"/>
      <c r="BO4556" s="12"/>
      <c r="BP4556" s="12"/>
      <c r="BQ4556" s="12"/>
      <c r="BR4556" s="12"/>
      <c r="BS4556" s="12"/>
      <c r="BT4556" s="12"/>
      <c r="BU4556" s="12"/>
      <c r="BV4556" s="12"/>
      <c r="BW4556" s="12"/>
      <c r="BX4556" s="12"/>
      <c r="BY4556" s="12"/>
      <c r="BZ4556" s="12"/>
      <c r="CA4556" s="12"/>
      <c r="CB4556" s="12"/>
      <c r="CC4556" s="12"/>
      <c r="CD4556" s="12"/>
      <c r="CE4556" s="12"/>
      <c r="CF4556" s="12"/>
      <c r="CG4556" s="12"/>
      <c r="CH4556" s="12"/>
      <c r="CI4556" s="12"/>
      <c r="CJ4556" s="12"/>
      <c r="CK4556" s="12"/>
      <c r="CL4556" s="12"/>
      <c r="CM4556" s="12"/>
      <c r="CN4556" s="12"/>
      <c r="CO4556" s="12"/>
      <c r="CP4556" s="12"/>
      <c r="CQ4556" s="12"/>
      <c r="CR4556" s="12"/>
      <c r="CS4556" s="12"/>
      <c r="CT4556" s="12"/>
      <c r="CU4556" s="12"/>
      <c r="CV4556" s="12"/>
      <c r="CW4556" s="12"/>
      <c r="CX4556" s="12"/>
      <c r="CY4556" s="12"/>
      <c r="CZ4556" s="12"/>
      <c r="DA4556" s="12"/>
      <c r="DB4556" s="12"/>
      <c r="DC4556" s="12"/>
      <c r="DD4556" s="12"/>
      <c r="DE4556" s="12"/>
      <c r="DF4556" s="12"/>
      <c r="DG4556" s="12"/>
      <c r="DH4556" s="12"/>
      <c r="DI4556" s="12"/>
      <c r="DJ4556" s="12"/>
      <c r="DK4556" s="12"/>
      <c r="DL4556" s="12"/>
      <c r="DM4556" s="12"/>
      <c r="DN4556" s="12"/>
      <c r="DO4556" s="12"/>
      <c r="DP4556" s="12"/>
      <c r="DQ4556" s="12"/>
      <c r="DR4556" s="12"/>
      <c r="DS4556" s="12"/>
      <c r="DT4556" s="12"/>
      <c r="DU4556" s="12"/>
      <c r="DV4556" s="12"/>
    </row>
    <row r="4557" spans="1:126" s="14" customFormat="1" ht="150.75" thickBot="1" x14ac:dyDescent="0.3">
      <c r="A4557" s="12"/>
      <c r="B4557" s="13">
        <f t="shared" si="74"/>
        <v>4548</v>
      </c>
      <c r="C4557" s="9" t="s">
        <v>3814</v>
      </c>
      <c r="D4557" s="6">
        <v>8474</v>
      </c>
      <c r="E4557" s="6" t="s">
        <v>8832</v>
      </c>
      <c r="F4557" s="6" t="s">
        <v>9039</v>
      </c>
      <c r="G4557" s="6" t="s">
        <v>10877</v>
      </c>
      <c r="H4557" s="6" t="s">
        <v>334</v>
      </c>
      <c r="J4557" s="12"/>
      <c r="K4557" s="12"/>
      <c r="L4557" s="12"/>
      <c r="M4557" s="12"/>
      <c r="N4557" s="12"/>
      <c r="O4557" s="12"/>
      <c r="P4557" s="12"/>
      <c r="Q4557" s="12"/>
      <c r="R4557" s="12"/>
      <c r="S4557" s="12"/>
      <c r="T4557" s="12"/>
      <c r="U4557" s="12"/>
      <c r="V4557" s="12"/>
      <c r="W4557" s="12"/>
      <c r="X4557" s="12"/>
      <c r="Y4557" s="12"/>
      <c r="Z4557" s="12"/>
      <c r="AA4557" s="12"/>
      <c r="AB4557" s="12"/>
      <c r="AC4557" s="12"/>
      <c r="AD4557" s="12"/>
      <c r="AE4557" s="12"/>
      <c r="AF4557" s="12"/>
      <c r="AG4557" s="12"/>
      <c r="AH4557" s="12"/>
      <c r="AI4557" s="12"/>
      <c r="AJ4557" s="12"/>
      <c r="AK4557" s="12"/>
      <c r="AL4557" s="12"/>
      <c r="AM4557" s="12"/>
      <c r="AN4557" s="12"/>
      <c r="AO4557" s="12"/>
      <c r="AP4557" s="12"/>
      <c r="AQ4557" s="12"/>
      <c r="AR4557" s="12"/>
      <c r="AS4557" s="12"/>
      <c r="AT4557" s="12"/>
      <c r="AU4557" s="12"/>
      <c r="AV4557" s="12"/>
      <c r="AW4557" s="12"/>
      <c r="AX4557" s="12"/>
      <c r="AY4557" s="12"/>
      <c r="AZ4557" s="12"/>
      <c r="BA4557" s="12"/>
      <c r="BB4557" s="12"/>
      <c r="BC4557" s="12"/>
      <c r="BD4557" s="12"/>
      <c r="BE4557" s="12"/>
      <c r="BF4557" s="12"/>
      <c r="BG4557" s="12"/>
      <c r="BH4557" s="12"/>
      <c r="BI4557" s="12"/>
      <c r="BJ4557" s="12"/>
      <c r="BK4557" s="12"/>
      <c r="BL4557" s="12"/>
      <c r="BM4557" s="12"/>
      <c r="BN4557" s="12"/>
      <c r="BO4557" s="12"/>
      <c r="BP4557" s="12"/>
      <c r="BQ4557" s="12"/>
      <c r="BR4557" s="12"/>
      <c r="BS4557" s="12"/>
      <c r="BT4557" s="12"/>
      <c r="BU4557" s="12"/>
      <c r="BV4557" s="12"/>
      <c r="BW4557" s="12"/>
      <c r="BX4557" s="12"/>
      <c r="BY4557" s="12"/>
      <c r="BZ4557" s="12"/>
      <c r="CA4557" s="12"/>
      <c r="CB4557" s="12"/>
      <c r="CC4557" s="12"/>
      <c r="CD4557" s="12"/>
      <c r="CE4557" s="12"/>
      <c r="CF4557" s="12"/>
      <c r="CG4557" s="12"/>
      <c r="CH4557" s="12"/>
      <c r="CI4557" s="12"/>
      <c r="CJ4557" s="12"/>
      <c r="CK4557" s="12"/>
      <c r="CL4557" s="12"/>
      <c r="CM4557" s="12"/>
      <c r="CN4557" s="12"/>
      <c r="CO4557" s="12"/>
      <c r="CP4557" s="12"/>
      <c r="CQ4557" s="12"/>
      <c r="CR4557" s="12"/>
      <c r="CS4557" s="12"/>
      <c r="CT4557" s="12"/>
      <c r="CU4557" s="12"/>
      <c r="CV4557" s="12"/>
      <c r="CW4557" s="12"/>
      <c r="CX4557" s="12"/>
      <c r="CY4557" s="12"/>
      <c r="CZ4557" s="12"/>
      <c r="DA4557" s="12"/>
      <c r="DB4557" s="12"/>
      <c r="DC4557" s="12"/>
      <c r="DD4557" s="12"/>
      <c r="DE4557" s="12"/>
      <c r="DF4557" s="12"/>
      <c r="DG4557" s="12"/>
      <c r="DH4557" s="12"/>
      <c r="DI4557" s="12"/>
      <c r="DJ4557" s="12"/>
      <c r="DK4557" s="12"/>
      <c r="DL4557" s="12"/>
      <c r="DM4557" s="12"/>
      <c r="DN4557" s="12"/>
      <c r="DO4557" s="12"/>
      <c r="DP4557" s="12"/>
      <c r="DQ4557" s="12"/>
      <c r="DR4557" s="12"/>
      <c r="DS4557" s="12"/>
      <c r="DT4557" s="12"/>
      <c r="DU4557" s="12"/>
      <c r="DV4557" s="12"/>
    </row>
    <row r="4558" spans="1:126" s="14" customFormat="1" ht="150.75" thickBot="1" x14ac:dyDescent="0.3">
      <c r="A4558" s="12"/>
      <c r="B4558" s="13">
        <f t="shared" si="74"/>
        <v>4549</v>
      </c>
      <c r="C4558" s="9" t="s">
        <v>3814</v>
      </c>
      <c r="D4558" s="6">
        <v>8474</v>
      </c>
      <c r="E4558" s="6" t="s">
        <v>8833</v>
      </c>
      <c r="F4558" s="6" t="s">
        <v>9039</v>
      </c>
      <c r="G4558" s="6" t="s">
        <v>10877</v>
      </c>
      <c r="H4558" s="6" t="s">
        <v>334</v>
      </c>
      <c r="J4558" s="12"/>
      <c r="K4558" s="12"/>
      <c r="L4558" s="12"/>
      <c r="M4558" s="12"/>
      <c r="N4558" s="12"/>
      <c r="O4558" s="12"/>
      <c r="P4558" s="12"/>
      <c r="Q4558" s="12"/>
      <c r="R4558" s="12"/>
      <c r="S4558" s="12"/>
      <c r="T4558" s="12"/>
      <c r="U4558" s="12"/>
      <c r="V4558" s="12"/>
      <c r="W4558" s="12"/>
      <c r="X4558" s="12"/>
      <c r="Y4558" s="12"/>
      <c r="Z4558" s="12"/>
      <c r="AA4558" s="12"/>
      <c r="AB4558" s="12"/>
      <c r="AC4558" s="12"/>
      <c r="AD4558" s="12"/>
      <c r="AE4558" s="12"/>
      <c r="AF4558" s="12"/>
      <c r="AG4558" s="12"/>
      <c r="AH4558" s="12"/>
      <c r="AI4558" s="12"/>
      <c r="AJ4558" s="12"/>
      <c r="AK4558" s="12"/>
      <c r="AL4558" s="12"/>
      <c r="AM4558" s="12"/>
      <c r="AN4558" s="12"/>
      <c r="AO4558" s="12"/>
      <c r="AP4558" s="12"/>
      <c r="AQ4558" s="12"/>
      <c r="AR4558" s="12"/>
      <c r="AS4558" s="12"/>
      <c r="AT4558" s="12"/>
      <c r="AU4558" s="12"/>
      <c r="AV4558" s="12"/>
      <c r="AW4558" s="12"/>
      <c r="AX4558" s="12"/>
      <c r="AY4558" s="12"/>
      <c r="AZ4558" s="12"/>
      <c r="BA4558" s="12"/>
      <c r="BB4558" s="12"/>
      <c r="BC4558" s="12"/>
      <c r="BD4558" s="12"/>
      <c r="BE4558" s="12"/>
      <c r="BF4558" s="12"/>
      <c r="BG4558" s="12"/>
      <c r="BH4558" s="12"/>
      <c r="BI4558" s="12"/>
      <c r="BJ4558" s="12"/>
      <c r="BK4558" s="12"/>
      <c r="BL4558" s="12"/>
      <c r="BM4558" s="12"/>
      <c r="BN4558" s="12"/>
      <c r="BO4558" s="12"/>
      <c r="BP4558" s="12"/>
      <c r="BQ4558" s="12"/>
      <c r="BR4558" s="12"/>
      <c r="BS4558" s="12"/>
      <c r="BT4558" s="12"/>
      <c r="BU4558" s="12"/>
      <c r="BV4558" s="12"/>
      <c r="BW4558" s="12"/>
      <c r="BX4558" s="12"/>
      <c r="BY4558" s="12"/>
      <c r="BZ4558" s="12"/>
      <c r="CA4558" s="12"/>
      <c r="CB4558" s="12"/>
      <c r="CC4558" s="12"/>
      <c r="CD4558" s="12"/>
      <c r="CE4558" s="12"/>
      <c r="CF4558" s="12"/>
      <c r="CG4558" s="12"/>
      <c r="CH4558" s="12"/>
      <c r="CI4558" s="12"/>
      <c r="CJ4558" s="12"/>
      <c r="CK4558" s="12"/>
      <c r="CL4558" s="12"/>
      <c r="CM4558" s="12"/>
      <c r="CN4558" s="12"/>
      <c r="CO4558" s="12"/>
      <c r="CP4558" s="12"/>
      <c r="CQ4558" s="12"/>
      <c r="CR4558" s="12"/>
      <c r="CS4558" s="12"/>
      <c r="CT4558" s="12"/>
      <c r="CU4558" s="12"/>
      <c r="CV4558" s="12"/>
      <c r="CW4558" s="12"/>
      <c r="CX4558" s="12"/>
      <c r="CY4558" s="12"/>
      <c r="CZ4558" s="12"/>
      <c r="DA4558" s="12"/>
      <c r="DB4558" s="12"/>
      <c r="DC4558" s="12"/>
      <c r="DD4558" s="12"/>
      <c r="DE4558" s="12"/>
      <c r="DF4558" s="12"/>
      <c r="DG4558" s="12"/>
      <c r="DH4558" s="12"/>
      <c r="DI4558" s="12"/>
      <c r="DJ4558" s="12"/>
      <c r="DK4558" s="12"/>
      <c r="DL4558" s="12"/>
      <c r="DM4558" s="12"/>
      <c r="DN4558" s="12"/>
      <c r="DO4558" s="12"/>
      <c r="DP4558" s="12"/>
      <c r="DQ4558" s="12"/>
      <c r="DR4558" s="12"/>
      <c r="DS4558" s="12"/>
      <c r="DT4558" s="12"/>
      <c r="DU4558" s="12"/>
      <c r="DV4558" s="12"/>
    </row>
    <row r="4559" spans="1:126" s="14" customFormat="1" ht="150.75" thickBot="1" x14ac:dyDescent="0.3">
      <c r="A4559" s="12"/>
      <c r="B4559" s="13">
        <f t="shared" si="74"/>
        <v>4550</v>
      </c>
      <c r="C4559" s="9" t="s">
        <v>3814</v>
      </c>
      <c r="D4559" s="6">
        <v>8430</v>
      </c>
      <c r="E4559" s="6" t="s">
        <v>8834</v>
      </c>
      <c r="F4559" s="6" t="s">
        <v>9039</v>
      </c>
      <c r="G4559" s="6" t="s">
        <v>10877</v>
      </c>
      <c r="H4559" s="6" t="s">
        <v>334</v>
      </c>
      <c r="J4559" s="12"/>
      <c r="K4559" s="12"/>
      <c r="L4559" s="12"/>
      <c r="M4559" s="12"/>
      <c r="N4559" s="12"/>
      <c r="O4559" s="12"/>
      <c r="P4559" s="12"/>
      <c r="Q4559" s="12"/>
      <c r="R4559" s="12"/>
      <c r="S4559" s="12"/>
      <c r="T4559" s="12"/>
      <c r="U4559" s="12"/>
      <c r="V4559" s="12"/>
      <c r="W4559" s="12"/>
      <c r="X4559" s="12"/>
      <c r="Y4559" s="12"/>
      <c r="Z4559" s="12"/>
      <c r="AA4559" s="12"/>
      <c r="AB4559" s="12"/>
      <c r="AC4559" s="12"/>
      <c r="AD4559" s="12"/>
      <c r="AE4559" s="12"/>
      <c r="AF4559" s="12"/>
      <c r="AG4559" s="12"/>
      <c r="AH4559" s="12"/>
      <c r="AI4559" s="12"/>
      <c r="AJ4559" s="12"/>
      <c r="AK4559" s="12"/>
      <c r="AL4559" s="12"/>
      <c r="AM4559" s="12"/>
      <c r="AN4559" s="12"/>
      <c r="AO4559" s="12"/>
      <c r="AP4559" s="12"/>
      <c r="AQ4559" s="12"/>
      <c r="AR4559" s="12"/>
      <c r="AS4559" s="12"/>
      <c r="AT4559" s="12"/>
      <c r="AU4559" s="12"/>
      <c r="AV4559" s="12"/>
      <c r="AW4559" s="12"/>
      <c r="AX4559" s="12"/>
      <c r="AY4559" s="12"/>
      <c r="AZ4559" s="12"/>
      <c r="BA4559" s="12"/>
      <c r="BB4559" s="12"/>
      <c r="BC4559" s="12"/>
      <c r="BD4559" s="12"/>
      <c r="BE4559" s="12"/>
      <c r="BF4559" s="12"/>
      <c r="BG4559" s="12"/>
      <c r="BH4559" s="12"/>
      <c r="BI4559" s="12"/>
      <c r="BJ4559" s="12"/>
      <c r="BK4559" s="12"/>
      <c r="BL4559" s="12"/>
      <c r="BM4559" s="12"/>
      <c r="BN4559" s="12"/>
      <c r="BO4559" s="12"/>
      <c r="BP4559" s="12"/>
      <c r="BQ4559" s="12"/>
      <c r="BR4559" s="12"/>
      <c r="BS4559" s="12"/>
      <c r="BT4559" s="12"/>
      <c r="BU4559" s="12"/>
      <c r="BV4559" s="12"/>
      <c r="BW4559" s="12"/>
      <c r="BX4559" s="12"/>
      <c r="BY4559" s="12"/>
      <c r="BZ4559" s="12"/>
      <c r="CA4559" s="12"/>
      <c r="CB4559" s="12"/>
      <c r="CC4559" s="12"/>
      <c r="CD4559" s="12"/>
      <c r="CE4559" s="12"/>
      <c r="CF4559" s="12"/>
      <c r="CG4559" s="12"/>
      <c r="CH4559" s="12"/>
      <c r="CI4559" s="12"/>
      <c r="CJ4559" s="12"/>
      <c r="CK4559" s="12"/>
      <c r="CL4559" s="12"/>
      <c r="CM4559" s="12"/>
      <c r="CN4559" s="12"/>
      <c r="CO4559" s="12"/>
      <c r="CP4559" s="12"/>
      <c r="CQ4559" s="12"/>
      <c r="CR4559" s="12"/>
      <c r="CS4559" s="12"/>
      <c r="CT4559" s="12"/>
      <c r="CU4559" s="12"/>
      <c r="CV4559" s="12"/>
      <c r="CW4559" s="12"/>
      <c r="CX4559" s="12"/>
      <c r="CY4559" s="12"/>
      <c r="CZ4559" s="12"/>
      <c r="DA4559" s="12"/>
      <c r="DB4559" s="12"/>
      <c r="DC4559" s="12"/>
      <c r="DD4559" s="12"/>
      <c r="DE4559" s="12"/>
      <c r="DF4559" s="12"/>
      <c r="DG4559" s="12"/>
      <c r="DH4559" s="12"/>
      <c r="DI4559" s="12"/>
      <c r="DJ4559" s="12"/>
      <c r="DK4559" s="12"/>
      <c r="DL4559" s="12"/>
      <c r="DM4559" s="12"/>
      <c r="DN4559" s="12"/>
      <c r="DO4559" s="12"/>
      <c r="DP4559" s="12"/>
      <c r="DQ4559" s="12"/>
      <c r="DR4559" s="12"/>
      <c r="DS4559" s="12"/>
      <c r="DT4559" s="12"/>
      <c r="DU4559" s="12"/>
      <c r="DV4559" s="12"/>
    </row>
    <row r="4560" spans="1:126" s="14" customFormat="1" ht="150.75" thickBot="1" x14ac:dyDescent="0.3">
      <c r="A4560" s="12"/>
      <c r="B4560" s="13">
        <f t="shared" si="74"/>
        <v>4551</v>
      </c>
      <c r="C4560" s="9" t="s">
        <v>3814</v>
      </c>
      <c r="D4560" s="6">
        <v>8430</v>
      </c>
      <c r="E4560" s="6" t="s">
        <v>8835</v>
      </c>
      <c r="F4560" s="6" t="s">
        <v>9039</v>
      </c>
      <c r="G4560" s="6" t="s">
        <v>10877</v>
      </c>
      <c r="H4560" s="6" t="s">
        <v>334</v>
      </c>
      <c r="J4560" s="12"/>
      <c r="K4560" s="12"/>
      <c r="L4560" s="12"/>
      <c r="M4560" s="12"/>
      <c r="N4560" s="12"/>
      <c r="O4560" s="12"/>
      <c r="P4560" s="12"/>
      <c r="Q4560" s="12"/>
      <c r="R4560" s="12"/>
      <c r="S4560" s="12"/>
      <c r="T4560" s="12"/>
      <c r="U4560" s="12"/>
      <c r="V4560" s="12"/>
      <c r="W4560" s="12"/>
      <c r="X4560" s="12"/>
      <c r="Y4560" s="12"/>
      <c r="Z4560" s="12"/>
      <c r="AA4560" s="12"/>
      <c r="AB4560" s="12"/>
      <c r="AC4560" s="12"/>
      <c r="AD4560" s="12"/>
      <c r="AE4560" s="12"/>
      <c r="AF4560" s="12"/>
      <c r="AG4560" s="12"/>
      <c r="AH4560" s="12"/>
      <c r="AI4560" s="12"/>
      <c r="AJ4560" s="12"/>
      <c r="AK4560" s="12"/>
      <c r="AL4560" s="12"/>
      <c r="AM4560" s="12"/>
      <c r="AN4560" s="12"/>
      <c r="AO4560" s="12"/>
      <c r="AP4560" s="12"/>
      <c r="AQ4560" s="12"/>
      <c r="AR4560" s="12"/>
      <c r="AS4560" s="12"/>
      <c r="AT4560" s="12"/>
      <c r="AU4560" s="12"/>
      <c r="AV4560" s="12"/>
      <c r="AW4560" s="12"/>
      <c r="AX4560" s="12"/>
      <c r="AY4560" s="12"/>
      <c r="AZ4560" s="12"/>
      <c r="BA4560" s="12"/>
      <c r="BB4560" s="12"/>
      <c r="BC4560" s="12"/>
      <c r="BD4560" s="12"/>
      <c r="BE4560" s="12"/>
      <c r="BF4560" s="12"/>
      <c r="BG4560" s="12"/>
      <c r="BH4560" s="12"/>
      <c r="BI4560" s="12"/>
      <c r="BJ4560" s="12"/>
      <c r="BK4560" s="12"/>
      <c r="BL4560" s="12"/>
      <c r="BM4560" s="12"/>
      <c r="BN4560" s="12"/>
      <c r="BO4560" s="12"/>
      <c r="BP4560" s="12"/>
      <c r="BQ4560" s="12"/>
      <c r="BR4560" s="12"/>
      <c r="BS4560" s="12"/>
      <c r="BT4560" s="12"/>
      <c r="BU4560" s="12"/>
      <c r="BV4560" s="12"/>
      <c r="BW4560" s="12"/>
      <c r="BX4560" s="12"/>
      <c r="BY4560" s="12"/>
      <c r="BZ4560" s="12"/>
      <c r="CA4560" s="12"/>
      <c r="CB4560" s="12"/>
      <c r="CC4560" s="12"/>
      <c r="CD4560" s="12"/>
      <c r="CE4560" s="12"/>
      <c r="CF4560" s="12"/>
      <c r="CG4560" s="12"/>
      <c r="CH4560" s="12"/>
      <c r="CI4560" s="12"/>
      <c r="CJ4560" s="12"/>
      <c r="CK4560" s="12"/>
      <c r="CL4560" s="12"/>
      <c r="CM4560" s="12"/>
      <c r="CN4560" s="12"/>
      <c r="CO4560" s="12"/>
      <c r="CP4560" s="12"/>
      <c r="CQ4560" s="12"/>
      <c r="CR4560" s="12"/>
      <c r="CS4560" s="12"/>
      <c r="CT4560" s="12"/>
      <c r="CU4560" s="12"/>
      <c r="CV4560" s="12"/>
      <c r="CW4560" s="12"/>
      <c r="CX4560" s="12"/>
      <c r="CY4560" s="12"/>
      <c r="CZ4560" s="12"/>
      <c r="DA4560" s="12"/>
      <c r="DB4560" s="12"/>
      <c r="DC4560" s="12"/>
      <c r="DD4560" s="12"/>
      <c r="DE4560" s="12"/>
      <c r="DF4560" s="12"/>
      <c r="DG4560" s="12"/>
      <c r="DH4560" s="12"/>
      <c r="DI4560" s="12"/>
      <c r="DJ4560" s="12"/>
      <c r="DK4560" s="12"/>
      <c r="DL4560" s="12"/>
      <c r="DM4560" s="12"/>
      <c r="DN4560" s="12"/>
      <c r="DO4560" s="12"/>
      <c r="DP4560" s="12"/>
      <c r="DQ4560" s="12"/>
      <c r="DR4560" s="12"/>
      <c r="DS4560" s="12"/>
      <c r="DT4560" s="12"/>
      <c r="DU4560" s="12"/>
      <c r="DV4560" s="12"/>
    </row>
    <row r="4561" spans="1:126" s="14" customFormat="1" ht="150.75" thickBot="1" x14ac:dyDescent="0.3">
      <c r="A4561" s="12"/>
      <c r="B4561" s="13">
        <f t="shared" si="74"/>
        <v>4552</v>
      </c>
      <c r="C4561" s="9" t="s">
        <v>3814</v>
      </c>
      <c r="D4561" s="6">
        <v>8430</v>
      </c>
      <c r="E4561" s="6" t="s">
        <v>8836</v>
      </c>
      <c r="F4561" s="6" t="s">
        <v>9039</v>
      </c>
      <c r="G4561" s="6" t="s">
        <v>10877</v>
      </c>
      <c r="H4561" s="84" t="s">
        <v>334</v>
      </c>
      <c r="J4561" s="12"/>
      <c r="K4561" s="12"/>
      <c r="L4561" s="12"/>
      <c r="M4561" s="12"/>
      <c r="N4561" s="12"/>
      <c r="O4561" s="12"/>
      <c r="P4561" s="12"/>
      <c r="Q4561" s="12"/>
      <c r="R4561" s="12"/>
      <c r="S4561" s="12"/>
      <c r="T4561" s="12"/>
      <c r="U4561" s="12"/>
      <c r="V4561" s="12"/>
      <c r="W4561" s="12"/>
      <c r="X4561" s="12"/>
      <c r="Y4561" s="12"/>
      <c r="Z4561" s="12"/>
      <c r="AA4561" s="12"/>
      <c r="AB4561" s="12"/>
      <c r="AC4561" s="12"/>
      <c r="AD4561" s="12"/>
      <c r="AE4561" s="12"/>
      <c r="AF4561" s="12"/>
      <c r="AG4561" s="12"/>
      <c r="AH4561" s="12"/>
      <c r="AI4561" s="12"/>
      <c r="AJ4561" s="12"/>
      <c r="AK4561" s="12"/>
      <c r="AL4561" s="12"/>
      <c r="AM4561" s="12"/>
      <c r="AN4561" s="12"/>
      <c r="AO4561" s="12"/>
      <c r="AP4561" s="12"/>
      <c r="AQ4561" s="12"/>
      <c r="AR4561" s="12"/>
      <c r="AS4561" s="12"/>
      <c r="AT4561" s="12"/>
      <c r="AU4561" s="12"/>
      <c r="AV4561" s="12"/>
      <c r="AW4561" s="12"/>
      <c r="AX4561" s="12"/>
      <c r="AY4561" s="12"/>
      <c r="AZ4561" s="12"/>
      <c r="BA4561" s="12"/>
      <c r="BB4561" s="12"/>
      <c r="BC4561" s="12"/>
      <c r="BD4561" s="12"/>
      <c r="BE4561" s="12"/>
      <c r="BF4561" s="12"/>
      <c r="BG4561" s="12"/>
      <c r="BH4561" s="12"/>
      <c r="BI4561" s="12"/>
      <c r="BJ4561" s="12"/>
      <c r="BK4561" s="12"/>
      <c r="BL4561" s="12"/>
      <c r="BM4561" s="12"/>
      <c r="BN4561" s="12"/>
      <c r="BO4561" s="12"/>
      <c r="BP4561" s="12"/>
      <c r="BQ4561" s="12"/>
      <c r="BR4561" s="12"/>
      <c r="BS4561" s="12"/>
      <c r="BT4561" s="12"/>
      <c r="BU4561" s="12"/>
      <c r="BV4561" s="12"/>
      <c r="BW4561" s="12"/>
      <c r="BX4561" s="12"/>
      <c r="BY4561" s="12"/>
      <c r="BZ4561" s="12"/>
      <c r="CA4561" s="12"/>
      <c r="CB4561" s="12"/>
      <c r="CC4561" s="12"/>
      <c r="CD4561" s="12"/>
      <c r="CE4561" s="12"/>
      <c r="CF4561" s="12"/>
      <c r="CG4561" s="12"/>
      <c r="CH4561" s="12"/>
      <c r="CI4561" s="12"/>
      <c r="CJ4561" s="12"/>
      <c r="CK4561" s="12"/>
      <c r="CL4561" s="12"/>
      <c r="CM4561" s="12"/>
      <c r="CN4561" s="12"/>
      <c r="CO4561" s="12"/>
      <c r="CP4561" s="12"/>
      <c r="CQ4561" s="12"/>
      <c r="CR4561" s="12"/>
      <c r="CS4561" s="12"/>
      <c r="CT4561" s="12"/>
      <c r="CU4561" s="12"/>
      <c r="CV4561" s="12"/>
      <c r="CW4561" s="12"/>
      <c r="CX4561" s="12"/>
      <c r="CY4561" s="12"/>
      <c r="CZ4561" s="12"/>
      <c r="DA4561" s="12"/>
      <c r="DB4561" s="12"/>
      <c r="DC4561" s="12"/>
      <c r="DD4561" s="12"/>
      <c r="DE4561" s="12"/>
      <c r="DF4561" s="12"/>
      <c r="DG4561" s="12"/>
      <c r="DH4561" s="12"/>
      <c r="DI4561" s="12"/>
      <c r="DJ4561" s="12"/>
      <c r="DK4561" s="12"/>
      <c r="DL4561" s="12"/>
      <c r="DM4561" s="12"/>
      <c r="DN4561" s="12"/>
      <c r="DO4561" s="12"/>
      <c r="DP4561" s="12"/>
      <c r="DQ4561" s="12"/>
      <c r="DR4561" s="12"/>
      <c r="DS4561" s="12"/>
      <c r="DT4561" s="12"/>
      <c r="DU4561" s="12"/>
      <c r="DV4561" s="12"/>
    </row>
    <row r="4562" spans="1:126" s="14" customFormat="1" ht="150.75" thickBot="1" x14ac:dyDescent="0.3">
      <c r="A4562" s="12"/>
      <c r="B4562" s="13">
        <f t="shared" si="74"/>
        <v>4553</v>
      </c>
      <c r="C4562" s="9" t="s">
        <v>3814</v>
      </c>
      <c r="D4562" s="6">
        <v>8430</v>
      </c>
      <c r="E4562" s="6" t="s">
        <v>8837</v>
      </c>
      <c r="F4562" s="6" t="s">
        <v>9039</v>
      </c>
      <c r="G4562" s="6" t="s">
        <v>10877</v>
      </c>
      <c r="H4562" s="84" t="s">
        <v>334</v>
      </c>
      <c r="J4562" s="12"/>
      <c r="K4562" s="12"/>
      <c r="L4562" s="12"/>
      <c r="M4562" s="12"/>
      <c r="N4562" s="12"/>
      <c r="O4562" s="12"/>
      <c r="P4562" s="12"/>
      <c r="Q4562" s="12"/>
      <c r="R4562" s="12"/>
      <c r="S4562" s="12"/>
      <c r="T4562" s="12"/>
      <c r="U4562" s="12"/>
      <c r="V4562" s="12"/>
      <c r="W4562" s="12"/>
      <c r="X4562" s="12"/>
      <c r="Y4562" s="12"/>
      <c r="Z4562" s="12"/>
      <c r="AA4562" s="12"/>
      <c r="AB4562" s="12"/>
      <c r="AC4562" s="12"/>
      <c r="AD4562" s="12"/>
      <c r="AE4562" s="12"/>
      <c r="AF4562" s="12"/>
      <c r="AG4562" s="12"/>
      <c r="AH4562" s="12"/>
      <c r="AI4562" s="12"/>
      <c r="AJ4562" s="12"/>
      <c r="AK4562" s="12"/>
      <c r="AL4562" s="12"/>
      <c r="AM4562" s="12"/>
      <c r="AN4562" s="12"/>
      <c r="AO4562" s="12"/>
      <c r="AP4562" s="12"/>
      <c r="AQ4562" s="12"/>
      <c r="AR4562" s="12"/>
      <c r="AS4562" s="12"/>
      <c r="AT4562" s="12"/>
      <c r="AU4562" s="12"/>
      <c r="AV4562" s="12"/>
      <c r="AW4562" s="12"/>
      <c r="AX4562" s="12"/>
      <c r="AY4562" s="12"/>
      <c r="AZ4562" s="12"/>
      <c r="BA4562" s="12"/>
      <c r="BB4562" s="12"/>
      <c r="BC4562" s="12"/>
      <c r="BD4562" s="12"/>
      <c r="BE4562" s="12"/>
      <c r="BF4562" s="12"/>
      <c r="BG4562" s="12"/>
      <c r="BH4562" s="12"/>
      <c r="BI4562" s="12"/>
      <c r="BJ4562" s="12"/>
      <c r="BK4562" s="12"/>
      <c r="BL4562" s="12"/>
      <c r="BM4562" s="12"/>
      <c r="BN4562" s="12"/>
      <c r="BO4562" s="12"/>
      <c r="BP4562" s="12"/>
      <c r="BQ4562" s="12"/>
      <c r="BR4562" s="12"/>
      <c r="BS4562" s="12"/>
      <c r="BT4562" s="12"/>
      <c r="BU4562" s="12"/>
      <c r="BV4562" s="12"/>
      <c r="BW4562" s="12"/>
      <c r="BX4562" s="12"/>
      <c r="BY4562" s="12"/>
      <c r="BZ4562" s="12"/>
      <c r="CA4562" s="12"/>
      <c r="CB4562" s="12"/>
      <c r="CC4562" s="12"/>
      <c r="CD4562" s="12"/>
      <c r="CE4562" s="12"/>
      <c r="CF4562" s="12"/>
      <c r="CG4562" s="12"/>
      <c r="CH4562" s="12"/>
      <c r="CI4562" s="12"/>
      <c r="CJ4562" s="12"/>
      <c r="CK4562" s="12"/>
      <c r="CL4562" s="12"/>
      <c r="CM4562" s="12"/>
      <c r="CN4562" s="12"/>
      <c r="CO4562" s="12"/>
      <c r="CP4562" s="12"/>
      <c r="CQ4562" s="12"/>
      <c r="CR4562" s="12"/>
      <c r="CS4562" s="12"/>
      <c r="CT4562" s="12"/>
      <c r="CU4562" s="12"/>
      <c r="CV4562" s="12"/>
      <c r="CW4562" s="12"/>
      <c r="CX4562" s="12"/>
      <c r="CY4562" s="12"/>
      <c r="CZ4562" s="12"/>
      <c r="DA4562" s="12"/>
      <c r="DB4562" s="12"/>
      <c r="DC4562" s="12"/>
      <c r="DD4562" s="12"/>
      <c r="DE4562" s="12"/>
      <c r="DF4562" s="12"/>
      <c r="DG4562" s="12"/>
      <c r="DH4562" s="12"/>
      <c r="DI4562" s="12"/>
      <c r="DJ4562" s="12"/>
      <c r="DK4562" s="12"/>
      <c r="DL4562" s="12"/>
      <c r="DM4562" s="12"/>
      <c r="DN4562" s="12"/>
      <c r="DO4562" s="12"/>
      <c r="DP4562" s="12"/>
      <c r="DQ4562" s="12"/>
      <c r="DR4562" s="12"/>
      <c r="DS4562" s="12"/>
      <c r="DT4562" s="12"/>
      <c r="DU4562" s="12"/>
      <c r="DV4562" s="12"/>
    </row>
    <row r="4563" spans="1:126" s="14" customFormat="1" ht="150.75" thickBot="1" x14ac:dyDescent="0.3">
      <c r="A4563" s="12"/>
      <c r="B4563" s="13">
        <f t="shared" si="74"/>
        <v>4554</v>
      </c>
      <c r="C4563" s="9" t="s">
        <v>3814</v>
      </c>
      <c r="D4563" s="6">
        <v>8430</v>
      </c>
      <c r="E4563" s="6" t="s">
        <v>8838</v>
      </c>
      <c r="F4563" s="6" t="s">
        <v>9039</v>
      </c>
      <c r="G4563" s="6" t="s">
        <v>10877</v>
      </c>
      <c r="H4563" s="6" t="s">
        <v>334</v>
      </c>
      <c r="J4563" s="12"/>
      <c r="K4563" s="12"/>
      <c r="L4563" s="12"/>
      <c r="M4563" s="12"/>
      <c r="N4563" s="12"/>
      <c r="O4563" s="12"/>
      <c r="P4563" s="12"/>
      <c r="Q4563" s="12"/>
      <c r="R4563" s="12"/>
      <c r="S4563" s="12"/>
      <c r="T4563" s="12"/>
      <c r="U4563" s="12"/>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2"/>
      <c r="AY4563" s="12"/>
      <c r="AZ4563" s="12"/>
      <c r="BA4563" s="12"/>
      <c r="BB4563" s="12"/>
      <c r="BC4563" s="12"/>
      <c r="BD4563" s="12"/>
      <c r="BE4563" s="12"/>
      <c r="BF4563" s="12"/>
      <c r="BG4563" s="12"/>
      <c r="BH4563" s="12"/>
      <c r="BI4563" s="12"/>
      <c r="BJ4563" s="12"/>
      <c r="BK4563" s="12"/>
      <c r="BL4563" s="12"/>
      <c r="BM4563" s="12"/>
      <c r="BN4563" s="12"/>
      <c r="BO4563" s="12"/>
      <c r="BP4563" s="12"/>
      <c r="BQ4563" s="12"/>
      <c r="BR4563" s="12"/>
      <c r="BS4563" s="12"/>
      <c r="BT4563" s="12"/>
      <c r="BU4563" s="12"/>
      <c r="BV4563" s="12"/>
      <c r="BW4563" s="12"/>
      <c r="BX4563" s="12"/>
      <c r="BY4563" s="12"/>
      <c r="BZ4563" s="12"/>
      <c r="CA4563" s="12"/>
      <c r="CB4563" s="12"/>
      <c r="CC4563" s="12"/>
      <c r="CD4563" s="12"/>
      <c r="CE4563" s="12"/>
      <c r="CF4563" s="12"/>
      <c r="CG4563" s="12"/>
      <c r="CH4563" s="12"/>
      <c r="CI4563" s="12"/>
      <c r="CJ4563" s="12"/>
      <c r="CK4563" s="12"/>
      <c r="CL4563" s="12"/>
      <c r="CM4563" s="12"/>
      <c r="CN4563" s="12"/>
      <c r="CO4563" s="12"/>
      <c r="CP4563" s="12"/>
      <c r="CQ4563" s="12"/>
      <c r="CR4563" s="12"/>
      <c r="CS4563" s="12"/>
      <c r="CT4563" s="12"/>
      <c r="CU4563" s="12"/>
      <c r="CV4563" s="12"/>
      <c r="CW4563" s="12"/>
      <c r="CX4563" s="12"/>
      <c r="CY4563" s="12"/>
      <c r="CZ4563" s="12"/>
      <c r="DA4563" s="12"/>
      <c r="DB4563" s="12"/>
      <c r="DC4563" s="12"/>
      <c r="DD4563" s="12"/>
      <c r="DE4563" s="12"/>
      <c r="DF4563" s="12"/>
      <c r="DG4563" s="12"/>
      <c r="DH4563" s="12"/>
      <c r="DI4563" s="12"/>
      <c r="DJ4563" s="12"/>
      <c r="DK4563" s="12"/>
      <c r="DL4563" s="12"/>
      <c r="DM4563" s="12"/>
      <c r="DN4563" s="12"/>
      <c r="DO4563" s="12"/>
      <c r="DP4563" s="12"/>
      <c r="DQ4563" s="12"/>
      <c r="DR4563" s="12"/>
      <c r="DS4563" s="12"/>
      <c r="DT4563" s="12"/>
      <c r="DU4563" s="12"/>
      <c r="DV4563" s="12"/>
    </row>
    <row r="4564" spans="1:126" s="14" customFormat="1" ht="150.75" thickBot="1" x14ac:dyDescent="0.3">
      <c r="A4564" s="12"/>
      <c r="B4564" s="13">
        <f t="shared" si="74"/>
        <v>4555</v>
      </c>
      <c r="C4564" s="9" t="s">
        <v>3814</v>
      </c>
      <c r="D4564" s="6">
        <v>8430</v>
      </c>
      <c r="E4564" s="6" t="s">
        <v>8839</v>
      </c>
      <c r="F4564" s="6" t="s">
        <v>9039</v>
      </c>
      <c r="G4564" s="6" t="s">
        <v>10877</v>
      </c>
      <c r="H4564" s="6" t="s">
        <v>334</v>
      </c>
      <c r="J4564" s="12"/>
      <c r="K4564" s="12"/>
      <c r="L4564" s="12"/>
      <c r="M4564" s="12"/>
      <c r="N4564" s="12"/>
      <c r="O4564" s="12"/>
      <c r="P4564" s="12"/>
      <c r="Q4564" s="12"/>
      <c r="R4564" s="12"/>
      <c r="S4564" s="12"/>
      <c r="T4564" s="12"/>
      <c r="U4564" s="12"/>
      <c r="V4564" s="12"/>
      <c r="W4564" s="12"/>
      <c r="X4564" s="12"/>
      <c r="Y4564" s="12"/>
      <c r="Z4564" s="12"/>
      <c r="AA4564" s="12"/>
      <c r="AB4564" s="12"/>
      <c r="AC4564" s="12"/>
      <c r="AD4564" s="12"/>
      <c r="AE4564" s="12"/>
      <c r="AF4564" s="12"/>
      <c r="AG4564" s="12"/>
      <c r="AH4564" s="12"/>
      <c r="AI4564" s="12"/>
      <c r="AJ4564" s="12"/>
      <c r="AK4564" s="12"/>
      <c r="AL4564" s="12"/>
      <c r="AM4564" s="12"/>
      <c r="AN4564" s="12"/>
      <c r="AO4564" s="12"/>
      <c r="AP4564" s="12"/>
      <c r="AQ4564" s="12"/>
      <c r="AR4564" s="12"/>
      <c r="AS4564" s="12"/>
      <c r="AT4564" s="12"/>
      <c r="AU4564" s="12"/>
      <c r="AV4564" s="12"/>
      <c r="AW4564" s="12"/>
      <c r="AX4564" s="12"/>
      <c r="AY4564" s="12"/>
      <c r="AZ4564" s="12"/>
      <c r="BA4564" s="12"/>
      <c r="BB4564" s="12"/>
      <c r="BC4564" s="12"/>
      <c r="BD4564" s="12"/>
      <c r="BE4564" s="12"/>
      <c r="BF4564" s="12"/>
      <c r="BG4564" s="12"/>
      <c r="BH4564" s="12"/>
      <c r="BI4564" s="12"/>
      <c r="BJ4564" s="12"/>
      <c r="BK4564" s="12"/>
      <c r="BL4564" s="12"/>
      <c r="BM4564" s="12"/>
      <c r="BN4564" s="12"/>
      <c r="BO4564" s="12"/>
      <c r="BP4564" s="12"/>
      <c r="BQ4564" s="12"/>
      <c r="BR4564" s="12"/>
      <c r="BS4564" s="12"/>
      <c r="BT4564" s="12"/>
      <c r="BU4564" s="12"/>
      <c r="BV4564" s="12"/>
      <c r="BW4564" s="12"/>
      <c r="BX4564" s="12"/>
      <c r="BY4564" s="12"/>
      <c r="BZ4564" s="12"/>
      <c r="CA4564" s="12"/>
      <c r="CB4564" s="12"/>
      <c r="CC4564" s="12"/>
      <c r="CD4564" s="12"/>
      <c r="CE4564" s="12"/>
      <c r="CF4564" s="12"/>
      <c r="CG4564" s="12"/>
      <c r="CH4564" s="12"/>
      <c r="CI4564" s="12"/>
      <c r="CJ4564" s="12"/>
      <c r="CK4564" s="12"/>
      <c r="CL4564" s="12"/>
      <c r="CM4564" s="12"/>
      <c r="CN4564" s="12"/>
      <c r="CO4564" s="12"/>
      <c r="CP4564" s="12"/>
      <c r="CQ4564" s="12"/>
      <c r="CR4564" s="12"/>
      <c r="CS4564" s="12"/>
      <c r="CT4564" s="12"/>
      <c r="CU4564" s="12"/>
      <c r="CV4564" s="12"/>
      <c r="CW4564" s="12"/>
      <c r="CX4564" s="12"/>
      <c r="CY4564" s="12"/>
      <c r="CZ4564" s="12"/>
      <c r="DA4564" s="12"/>
      <c r="DB4564" s="12"/>
      <c r="DC4564" s="12"/>
      <c r="DD4564" s="12"/>
      <c r="DE4564" s="12"/>
      <c r="DF4564" s="12"/>
      <c r="DG4564" s="12"/>
      <c r="DH4564" s="12"/>
      <c r="DI4564" s="12"/>
      <c r="DJ4564" s="12"/>
      <c r="DK4564" s="12"/>
      <c r="DL4564" s="12"/>
      <c r="DM4564" s="12"/>
      <c r="DN4564" s="12"/>
      <c r="DO4564" s="12"/>
      <c r="DP4564" s="12"/>
      <c r="DQ4564" s="12"/>
      <c r="DR4564" s="12"/>
      <c r="DS4564" s="12"/>
      <c r="DT4564" s="12"/>
      <c r="DU4564" s="12"/>
      <c r="DV4564" s="12"/>
    </row>
    <row r="4565" spans="1:126" s="14" customFormat="1" ht="150.75" thickBot="1" x14ac:dyDescent="0.3">
      <c r="A4565" s="12"/>
      <c r="B4565" s="13">
        <f t="shared" si="74"/>
        <v>4556</v>
      </c>
      <c r="C4565" s="9" t="s">
        <v>3814</v>
      </c>
      <c r="D4565" s="6">
        <v>8430</v>
      </c>
      <c r="E4565" s="6" t="s">
        <v>8840</v>
      </c>
      <c r="F4565" s="6" t="s">
        <v>9039</v>
      </c>
      <c r="G4565" s="6" t="s">
        <v>10877</v>
      </c>
      <c r="H4565" s="6" t="s">
        <v>334</v>
      </c>
      <c r="J4565" s="12"/>
      <c r="K4565" s="12"/>
      <c r="L4565" s="12"/>
      <c r="M4565" s="12"/>
      <c r="N4565" s="12"/>
      <c r="O4565" s="12"/>
      <c r="P4565" s="12"/>
      <c r="Q4565" s="12"/>
      <c r="R4565" s="12"/>
      <c r="S4565" s="12"/>
      <c r="T4565" s="12"/>
      <c r="U4565" s="12"/>
      <c r="V4565" s="12"/>
      <c r="W4565" s="12"/>
      <c r="X4565" s="12"/>
      <c r="Y4565" s="12"/>
      <c r="Z4565" s="12"/>
      <c r="AA4565" s="12"/>
      <c r="AB4565" s="12"/>
      <c r="AC4565" s="12"/>
      <c r="AD4565" s="12"/>
      <c r="AE4565" s="12"/>
      <c r="AF4565" s="12"/>
      <c r="AG4565" s="12"/>
      <c r="AH4565" s="12"/>
      <c r="AI4565" s="12"/>
      <c r="AJ4565" s="12"/>
      <c r="AK4565" s="12"/>
      <c r="AL4565" s="12"/>
      <c r="AM4565" s="12"/>
      <c r="AN4565" s="12"/>
      <c r="AO4565" s="12"/>
      <c r="AP4565" s="12"/>
      <c r="AQ4565" s="12"/>
      <c r="AR4565" s="12"/>
      <c r="AS4565" s="12"/>
      <c r="AT4565" s="12"/>
      <c r="AU4565" s="12"/>
      <c r="AV4565" s="12"/>
      <c r="AW4565" s="12"/>
      <c r="AX4565" s="12"/>
      <c r="AY4565" s="12"/>
      <c r="AZ4565" s="12"/>
      <c r="BA4565" s="12"/>
      <c r="BB4565" s="12"/>
      <c r="BC4565" s="12"/>
      <c r="BD4565" s="12"/>
      <c r="BE4565" s="12"/>
      <c r="BF4565" s="12"/>
      <c r="BG4565" s="12"/>
      <c r="BH4565" s="12"/>
      <c r="BI4565" s="12"/>
      <c r="BJ4565" s="12"/>
      <c r="BK4565" s="12"/>
      <c r="BL4565" s="12"/>
      <c r="BM4565" s="12"/>
      <c r="BN4565" s="12"/>
      <c r="BO4565" s="12"/>
      <c r="BP4565" s="12"/>
      <c r="BQ4565" s="12"/>
      <c r="BR4565" s="12"/>
      <c r="BS4565" s="12"/>
      <c r="BT4565" s="12"/>
      <c r="BU4565" s="12"/>
      <c r="BV4565" s="12"/>
      <c r="BW4565" s="12"/>
      <c r="BX4565" s="12"/>
      <c r="BY4565" s="12"/>
      <c r="BZ4565" s="12"/>
      <c r="CA4565" s="12"/>
      <c r="CB4565" s="12"/>
      <c r="CC4565" s="12"/>
      <c r="CD4565" s="12"/>
      <c r="CE4565" s="12"/>
      <c r="CF4565" s="12"/>
      <c r="CG4565" s="12"/>
      <c r="CH4565" s="12"/>
      <c r="CI4565" s="12"/>
      <c r="CJ4565" s="12"/>
      <c r="CK4565" s="12"/>
      <c r="CL4565" s="12"/>
      <c r="CM4565" s="12"/>
      <c r="CN4565" s="12"/>
      <c r="CO4565" s="12"/>
      <c r="CP4565" s="12"/>
      <c r="CQ4565" s="12"/>
      <c r="CR4565" s="12"/>
      <c r="CS4565" s="12"/>
      <c r="CT4565" s="12"/>
      <c r="CU4565" s="12"/>
      <c r="CV4565" s="12"/>
      <c r="CW4565" s="12"/>
      <c r="CX4565" s="12"/>
      <c r="CY4565" s="12"/>
      <c r="CZ4565" s="12"/>
      <c r="DA4565" s="12"/>
      <c r="DB4565" s="12"/>
      <c r="DC4565" s="12"/>
      <c r="DD4565" s="12"/>
      <c r="DE4565" s="12"/>
      <c r="DF4565" s="12"/>
      <c r="DG4565" s="12"/>
      <c r="DH4565" s="12"/>
      <c r="DI4565" s="12"/>
      <c r="DJ4565" s="12"/>
      <c r="DK4565" s="12"/>
      <c r="DL4565" s="12"/>
      <c r="DM4565" s="12"/>
      <c r="DN4565" s="12"/>
      <c r="DO4565" s="12"/>
      <c r="DP4565" s="12"/>
      <c r="DQ4565" s="12"/>
      <c r="DR4565" s="12"/>
      <c r="DS4565" s="12"/>
      <c r="DT4565" s="12"/>
      <c r="DU4565" s="12"/>
      <c r="DV4565" s="12"/>
    </row>
    <row r="4566" spans="1:126" s="14" customFormat="1" ht="150.75" thickBot="1" x14ac:dyDescent="0.3">
      <c r="A4566" s="12"/>
      <c r="B4566" s="13">
        <f t="shared" si="74"/>
        <v>4557</v>
      </c>
      <c r="C4566" s="9" t="s">
        <v>3814</v>
      </c>
      <c r="D4566" s="6">
        <v>8430</v>
      </c>
      <c r="E4566" s="6" t="s">
        <v>8841</v>
      </c>
      <c r="F4566" s="6" t="s">
        <v>9039</v>
      </c>
      <c r="G4566" s="6" t="s">
        <v>10877</v>
      </c>
      <c r="H4566" s="6" t="s">
        <v>334</v>
      </c>
      <c r="J4566" s="12"/>
      <c r="K4566" s="12"/>
      <c r="L4566" s="12"/>
      <c r="M4566" s="12"/>
      <c r="N4566" s="12"/>
      <c r="O4566" s="12"/>
      <c r="P4566" s="12"/>
      <c r="Q4566" s="12"/>
      <c r="R4566" s="12"/>
      <c r="S4566" s="12"/>
      <c r="T4566" s="12"/>
      <c r="U4566" s="12"/>
      <c r="V4566" s="12"/>
      <c r="W4566" s="12"/>
      <c r="X4566" s="12"/>
      <c r="Y4566" s="12"/>
      <c r="Z4566" s="12"/>
      <c r="AA4566" s="12"/>
      <c r="AB4566" s="12"/>
      <c r="AC4566" s="12"/>
      <c r="AD4566" s="12"/>
      <c r="AE4566" s="12"/>
      <c r="AF4566" s="12"/>
      <c r="AG4566" s="12"/>
      <c r="AH4566" s="12"/>
      <c r="AI4566" s="12"/>
      <c r="AJ4566" s="12"/>
      <c r="AK4566" s="12"/>
      <c r="AL4566" s="12"/>
      <c r="AM4566" s="12"/>
      <c r="AN4566" s="12"/>
      <c r="AO4566" s="12"/>
      <c r="AP4566" s="12"/>
      <c r="AQ4566" s="12"/>
      <c r="AR4566" s="12"/>
      <c r="AS4566" s="12"/>
      <c r="AT4566" s="12"/>
      <c r="AU4566" s="12"/>
      <c r="AV4566" s="12"/>
      <c r="AW4566" s="12"/>
      <c r="AX4566" s="12"/>
      <c r="AY4566" s="12"/>
      <c r="AZ4566" s="12"/>
      <c r="BA4566" s="12"/>
      <c r="BB4566" s="12"/>
      <c r="BC4566" s="12"/>
      <c r="BD4566" s="12"/>
      <c r="BE4566" s="12"/>
      <c r="BF4566" s="12"/>
      <c r="BG4566" s="12"/>
      <c r="BH4566" s="12"/>
      <c r="BI4566" s="12"/>
      <c r="BJ4566" s="12"/>
      <c r="BK4566" s="12"/>
      <c r="BL4566" s="12"/>
      <c r="BM4566" s="12"/>
      <c r="BN4566" s="12"/>
      <c r="BO4566" s="12"/>
      <c r="BP4566" s="12"/>
      <c r="BQ4566" s="12"/>
      <c r="BR4566" s="12"/>
      <c r="BS4566" s="12"/>
      <c r="BT4566" s="12"/>
      <c r="BU4566" s="12"/>
      <c r="BV4566" s="12"/>
      <c r="BW4566" s="12"/>
      <c r="BX4566" s="12"/>
      <c r="BY4566" s="12"/>
      <c r="BZ4566" s="12"/>
      <c r="CA4566" s="12"/>
      <c r="CB4566" s="12"/>
      <c r="CC4566" s="12"/>
      <c r="CD4566" s="12"/>
      <c r="CE4566" s="12"/>
      <c r="CF4566" s="12"/>
      <c r="CG4566" s="12"/>
      <c r="CH4566" s="12"/>
      <c r="CI4566" s="12"/>
      <c r="CJ4566" s="12"/>
      <c r="CK4566" s="12"/>
      <c r="CL4566" s="12"/>
      <c r="CM4566" s="12"/>
      <c r="CN4566" s="12"/>
      <c r="CO4566" s="12"/>
      <c r="CP4566" s="12"/>
      <c r="CQ4566" s="12"/>
      <c r="CR4566" s="12"/>
      <c r="CS4566" s="12"/>
      <c r="CT4566" s="12"/>
      <c r="CU4566" s="12"/>
      <c r="CV4566" s="12"/>
      <c r="CW4566" s="12"/>
      <c r="CX4566" s="12"/>
      <c r="CY4566" s="12"/>
      <c r="CZ4566" s="12"/>
      <c r="DA4566" s="12"/>
      <c r="DB4566" s="12"/>
      <c r="DC4566" s="12"/>
      <c r="DD4566" s="12"/>
      <c r="DE4566" s="12"/>
      <c r="DF4566" s="12"/>
      <c r="DG4566" s="12"/>
      <c r="DH4566" s="12"/>
      <c r="DI4566" s="12"/>
      <c r="DJ4566" s="12"/>
      <c r="DK4566" s="12"/>
      <c r="DL4566" s="12"/>
      <c r="DM4566" s="12"/>
      <c r="DN4566" s="12"/>
      <c r="DO4566" s="12"/>
      <c r="DP4566" s="12"/>
      <c r="DQ4566" s="12"/>
      <c r="DR4566" s="12"/>
      <c r="DS4566" s="12"/>
      <c r="DT4566" s="12"/>
      <c r="DU4566" s="12"/>
      <c r="DV4566" s="12"/>
    </row>
    <row r="4567" spans="1:126" s="14" customFormat="1" ht="75.75" thickBot="1" x14ac:dyDescent="0.3">
      <c r="A4567" s="12"/>
      <c r="B4567" s="13">
        <f t="shared" si="74"/>
        <v>4558</v>
      </c>
      <c r="C4567" s="9" t="s">
        <v>3814</v>
      </c>
      <c r="D4567" s="6">
        <v>8704</v>
      </c>
      <c r="E4567" s="6" t="s">
        <v>8842</v>
      </c>
      <c r="F4567" s="6" t="s">
        <v>9040</v>
      </c>
      <c r="G4567" s="6" t="s">
        <v>9041</v>
      </c>
      <c r="H4567" s="6" t="s">
        <v>334</v>
      </c>
      <c r="J4567" s="12"/>
      <c r="K4567" s="12"/>
      <c r="L4567" s="12"/>
      <c r="M4567" s="12"/>
      <c r="N4567" s="12"/>
      <c r="O4567" s="12"/>
      <c r="P4567" s="12"/>
      <c r="Q4567" s="12"/>
      <c r="R4567" s="12"/>
      <c r="S4567" s="12"/>
      <c r="T4567" s="12"/>
      <c r="U4567" s="12"/>
      <c r="V4567" s="12"/>
      <c r="W4567" s="12"/>
      <c r="X4567" s="12"/>
      <c r="Y4567" s="12"/>
      <c r="Z4567" s="12"/>
      <c r="AA4567" s="12"/>
      <c r="AB4567" s="12"/>
      <c r="AC4567" s="12"/>
      <c r="AD4567" s="12"/>
      <c r="AE4567" s="12"/>
      <c r="AF4567" s="12"/>
      <c r="AG4567" s="12"/>
      <c r="AH4567" s="12"/>
      <c r="AI4567" s="12"/>
      <c r="AJ4567" s="12"/>
      <c r="AK4567" s="12"/>
      <c r="AL4567" s="12"/>
      <c r="AM4567" s="12"/>
      <c r="AN4567" s="12"/>
      <c r="AO4567" s="12"/>
      <c r="AP4567" s="12"/>
      <c r="AQ4567" s="12"/>
      <c r="AR4567" s="12"/>
      <c r="AS4567" s="12"/>
      <c r="AT4567" s="12"/>
      <c r="AU4567" s="12"/>
      <c r="AV4567" s="12"/>
      <c r="AW4567" s="12"/>
      <c r="AX4567" s="12"/>
      <c r="AY4567" s="12"/>
      <c r="AZ4567" s="12"/>
      <c r="BA4567" s="12"/>
      <c r="BB4567" s="12"/>
      <c r="BC4567" s="12"/>
      <c r="BD4567" s="12"/>
      <c r="BE4567" s="12"/>
      <c r="BF4567" s="12"/>
      <c r="BG4567" s="12"/>
      <c r="BH4567" s="12"/>
      <c r="BI4567" s="12"/>
      <c r="BJ4567" s="12"/>
      <c r="BK4567" s="12"/>
      <c r="BL4567" s="12"/>
      <c r="BM4567" s="12"/>
      <c r="BN4567" s="12"/>
      <c r="BO4567" s="12"/>
      <c r="BP4567" s="12"/>
      <c r="BQ4567" s="12"/>
      <c r="BR4567" s="12"/>
      <c r="BS4567" s="12"/>
      <c r="BT4567" s="12"/>
      <c r="BU4567" s="12"/>
      <c r="BV4567" s="12"/>
      <c r="BW4567" s="12"/>
      <c r="BX4567" s="12"/>
      <c r="BY4567" s="12"/>
      <c r="BZ4567" s="12"/>
      <c r="CA4567" s="12"/>
      <c r="CB4567" s="12"/>
      <c r="CC4567" s="12"/>
      <c r="CD4567" s="12"/>
      <c r="CE4567" s="12"/>
      <c r="CF4567" s="12"/>
      <c r="CG4567" s="12"/>
      <c r="CH4567" s="12"/>
      <c r="CI4567" s="12"/>
      <c r="CJ4567" s="12"/>
      <c r="CK4567" s="12"/>
      <c r="CL4567" s="12"/>
      <c r="CM4567" s="12"/>
      <c r="CN4567" s="12"/>
      <c r="CO4567" s="12"/>
      <c r="CP4567" s="12"/>
      <c r="CQ4567" s="12"/>
      <c r="CR4567" s="12"/>
      <c r="CS4567" s="12"/>
      <c r="CT4567" s="12"/>
      <c r="CU4567" s="12"/>
      <c r="CV4567" s="12"/>
      <c r="CW4567" s="12"/>
      <c r="CX4567" s="12"/>
      <c r="CY4567" s="12"/>
      <c r="CZ4567" s="12"/>
      <c r="DA4567" s="12"/>
      <c r="DB4567" s="12"/>
      <c r="DC4567" s="12"/>
      <c r="DD4567" s="12"/>
      <c r="DE4567" s="12"/>
      <c r="DF4567" s="12"/>
      <c r="DG4567" s="12"/>
      <c r="DH4567" s="12"/>
      <c r="DI4567" s="12"/>
      <c r="DJ4567" s="12"/>
      <c r="DK4567" s="12"/>
      <c r="DL4567" s="12"/>
      <c r="DM4567" s="12"/>
      <c r="DN4567" s="12"/>
      <c r="DO4567" s="12"/>
      <c r="DP4567" s="12"/>
      <c r="DQ4567" s="12"/>
      <c r="DR4567" s="12"/>
      <c r="DS4567" s="12"/>
      <c r="DT4567" s="12"/>
      <c r="DU4567" s="12"/>
      <c r="DV4567" s="12"/>
    </row>
    <row r="4568" spans="1:126" s="14" customFormat="1" ht="75.75" thickBot="1" x14ac:dyDescent="0.3">
      <c r="A4568" s="12"/>
      <c r="B4568" s="13">
        <f t="shared" si="74"/>
        <v>4559</v>
      </c>
      <c r="C4568" s="9" t="s">
        <v>3814</v>
      </c>
      <c r="D4568" s="6">
        <v>8704</v>
      </c>
      <c r="E4568" s="6" t="s">
        <v>8843</v>
      </c>
      <c r="F4568" s="6" t="s">
        <v>9040</v>
      </c>
      <c r="G4568" s="6" t="s">
        <v>9041</v>
      </c>
      <c r="H4568" s="6" t="s">
        <v>334</v>
      </c>
      <c r="J4568" s="12"/>
      <c r="K4568" s="12"/>
      <c r="L4568" s="12"/>
      <c r="M4568" s="12"/>
      <c r="N4568" s="12"/>
      <c r="O4568" s="12"/>
      <c r="P4568" s="12"/>
      <c r="Q4568" s="12"/>
      <c r="R4568" s="12"/>
      <c r="S4568" s="12"/>
      <c r="T4568" s="12"/>
      <c r="U4568" s="12"/>
      <c r="V4568" s="12"/>
      <c r="W4568" s="12"/>
      <c r="X4568" s="12"/>
      <c r="Y4568" s="12"/>
      <c r="Z4568" s="12"/>
      <c r="AA4568" s="12"/>
      <c r="AB4568" s="12"/>
      <c r="AC4568" s="12"/>
      <c r="AD4568" s="12"/>
      <c r="AE4568" s="12"/>
      <c r="AF4568" s="12"/>
      <c r="AG4568" s="12"/>
      <c r="AH4568" s="12"/>
      <c r="AI4568" s="12"/>
      <c r="AJ4568" s="12"/>
      <c r="AK4568" s="12"/>
      <c r="AL4568" s="12"/>
      <c r="AM4568" s="12"/>
      <c r="AN4568" s="12"/>
      <c r="AO4568" s="12"/>
      <c r="AP4568" s="12"/>
      <c r="AQ4568" s="12"/>
      <c r="AR4568" s="12"/>
      <c r="AS4568" s="12"/>
      <c r="AT4568" s="12"/>
      <c r="AU4568" s="12"/>
      <c r="AV4568" s="12"/>
      <c r="AW4568" s="12"/>
      <c r="AX4568" s="12"/>
      <c r="AY4568" s="12"/>
      <c r="AZ4568" s="12"/>
      <c r="BA4568" s="12"/>
      <c r="BB4568" s="12"/>
      <c r="BC4568" s="12"/>
      <c r="BD4568" s="12"/>
      <c r="BE4568" s="12"/>
      <c r="BF4568" s="12"/>
      <c r="BG4568" s="12"/>
      <c r="BH4568" s="12"/>
      <c r="BI4568" s="12"/>
      <c r="BJ4568" s="12"/>
      <c r="BK4568" s="12"/>
      <c r="BL4568" s="12"/>
      <c r="BM4568" s="12"/>
      <c r="BN4568" s="12"/>
      <c r="BO4568" s="12"/>
      <c r="BP4568" s="12"/>
      <c r="BQ4568" s="12"/>
      <c r="BR4568" s="12"/>
      <c r="BS4568" s="12"/>
      <c r="BT4568" s="12"/>
      <c r="BU4568" s="12"/>
      <c r="BV4568" s="12"/>
      <c r="BW4568" s="12"/>
      <c r="BX4568" s="12"/>
      <c r="BY4568" s="12"/>
      <c r="BZ4568" s="12"/>
      <c r="CA4568" s="12"/>
      <c r="CB4568" s="12"/>
      <c r="CC4568" s="12"/>
      <c r="CD4568" s="12"/>
      <c r="CE4568" s="12"/>
      <c r="CF4568" s="12"/>
      <c r="CG4568" s="12"/>
      <c r="CH4568" s="12"/>
      <c r="CI4568" s="12"/>
      <c r="CJ4568" s="12"/>
      <c r="CK4568" s="12"/>
      <c r="CL4568" s="12"/>
      <c r="CM4568" s="12"/>
      <c r="CN4568" s="12"/>
      <c r="CO4568" s="12"/>
      <c r="CP4568" s="12"/>
      <c r="CQ4568" s="12"/>
      <c r="CR4568" s="12"/>
      <c r="CS4568" s="12"/>
      <c r="CT4568" s="12"/>
      <c r="CU4568" s="12"/>
      <c r="CV4568" s="12"/>
      <c r="CW4568" s="12"/>
      <c r="CX4568" s="12"/>
      <c r="CY4568" s="12"/>
      <c r="CZ4568" s="12"/>
      <c r="DA4568" s="12"/>
      <c r="DB4568" s="12"/>
      <c r="DC4568" s="12"/>
      <c r="DD4568" s="12"/>
      <c r="DE4568" s="12"/>
      <c r="DF4568" s="12"/>
      <c r="DG4568" s="12"/>
      <c r="DH4568" s="12"/>
      <c r="DI4568" s="12"/>
      <c r="DJ4568" s="12"/>
      <c r="DK4568" s="12"/>
      <c r="DL4568" s="12"/>
      <c r="DM4568" s="12"/>
      <c r="DN4568" s="12"/>
      <c r="DO4568" s="12"/>
      <c r="DP4568" s="12"/>
      <c r="DQ4568" s="12"/>
      <c r="DR4568" s="12"/>
      <c r="DS4568" s="12"/>
      <c r="DT4568" s="12"/>
      <c r="DU4568" s="12"/>
      <c r="DV4568" s="12"/>
    </row>
    <row r="4569" spans="1:126" s="14" customFormat="1" ht="75.75" thickBot="1" x14ac:dyDescent="0.3">
      <c r="A4569" s="12"/>
      <c r="B4569" s="13">
        <f t="shared" si="74"/>
        <v>4560</v>
      </c>
      <c r="C4569" s="9" t="s">
        <v>3814</v>
      </c>
      <c r="D4569" s="6">
        <v>8704</v>
      </c>
      <c r="E4569" s="6" t="s">
        <v>8844</v>
      </c>
      <c r="F4569" s="6" t="s">
        <v>9040</v>
      </c>
      <c r="G4569" s="6" t="s">
        <v>9041</v>
      </c>
      <c r="H4569" s="6" t="s">
        <v>334</v>
      </c>
      <c r="J4569" s="12"/>
      <c r="K4569" s="12"/>
      <c r="L4569" s="12"/>
      <c r="M4569" s="12"/>
      <c r="N4569" s="12"/>
      <c r="O4569" s="12"/>
      <c r="P4569" s="12"/>
      <c r="Q4569" s="12"/>
      <c r="R4569" s="12"/>
      <c r="S4569" s="12"/>
      <c r="T4569" s="12"/>
      <c r="U4569" s="12"/>
      <c r="V4569" s="12"/>
      <c r="W4569" s="12"/>
      <c r="X4569" s="12"/>
      <c r="Y4569" s="12"/>
      <c r="Z4569" s="12"/>
      <c r="AA4569" s="12"/>
      <c r="AB4569" s="12"/>
      <c r="AC4569" s="12"/>
      <c r="AD4569" s="12"/>
      <c r="AE4569" s="12"/>
      <c r="AF4569" s="12"/>
      <c r="AG4569" s="12"/>
      <c r="AH4569" s="12"/>
      <c r="AI4569" s="12"/>
      <c r="AJ4569" s="12"/>
      <c r="AK4569" s="12"/>
      <c r="AL4569" s="12"/>
      <c r="AM4569" s="12"/>
      <c r="AN4569" s="12"/>
      <c r="AO4569" s="12"/>
      <c r="AP4569" s="12"/>
      <c r="AQ4569" s="12"/>
      <c r="AR4569" s="12"/>
      <c r="AS4569" s="12"/>
      <c r="AT4569" s="12"/>
      <c r="AU4569" s="12"/>
      <c r="AV4569" s="12"/>
      <c r="AW4569" s="12"/>
      <c r="AX4569" s="12"/>
      <c r="AY4569" s="12"/>
      <c r="AZ4569" s="12"/>
      <c r="BA4569" s="12"/>
      <c r="BB4569" s="12"/>
      <c r="BC4569" s="12"/>
      <c r="BD4569" s="12"/>
      <c r="BE4569" s="12"/>
      <c r="BF4569" s="12"/>
      <c r="BG4569" s="12"/>
      <c r="BH4569" s="12"/>
      <c r="BI4569" s="12"/>
      <c r="BJ4569" s="12"/>
      <c r="BK4569" s="12"/>
      <c r="BL4569" s="12"/>
      <c r="BM4569" s="12"/>
      <c r="BN4569" s="12"/>
      <c r="BO4569" s="12"/>
      <c r="BP4569" s="12"/>
      <c r="BQ4569" s="12"/>
      <c r="BR4569" s="12"/>
      <c r="BS4569" s="12"/>
      <c r="BT4569" s="12"/>
      <c r="BU4569" s="12"/>
      <c r="BV4569" s="12"/>
      <c r="BW4569" s="12"/>
      <c r="BX4569" s="12"/>
      <c r="BY4569" s="12"/>
      <c r="BZ4569" s="12"/>
      <c r="CA4569" s="12"/>
      <c r="CB4569" s="12"/>
      <c r="CC4569" s="12"/>
      <c r="CD4569" s="12"/>
      <c r="CE4569" s="12"/>
      <c r="CF4569" s="12"/>
      <c r="CG4569" s="12"/>
      <c r="CH4569" s="12"/>
      <c r="CI4569" s="12"/>
      <c r="CJ4569" s="12"/>
      <c r="CK4569" s="12"/>
      <c r="CL4569" s="12"/>
      <c r="CM4569" s="12"/>
      <c r="CN4569" s="12"/>
      <c r="CO4569" s="12"/>
      <c r="CP4569" s="12"/>
      <c r="CQ4569" s="12"/>
      <c r="CR4569" s="12"/>
      <c r="CS4569" s="12"/>
      <c r="CT4569" s="12"/>
      <c r="CU4569" s="12"/>
      <c r="CV4569" s="12"/>
      <c r="CW4569" s="12"/>
      <c r="CX4569" s="12"/>
      <c r="CY4569" s="12"/>
      <c r="CZ4569" s="12"/>
      <c r="DA4569" s="12"/>
      <c r="DB4569" s="12"/>
      <c r="DC4569" s="12"/>
      <c r="DD4569" s="12"/>
      <c r="DE4569" s="12"/>
      <c r="DF4569" s="12"/>
      <c r="DG4569" s="12"/>
      <c r="DH4569" s="12"/>
      <c r="DI4569" s="12"/>
      <c r="DJ4569" s="12"/>
      <c r="DK4569" s="12"/>
      <c r="DL4569" s="12"/>
      <c r="DM4569" s="12"/>
      <c r="DN4569" s="12"/>
      <c r="DO4569" s="12"/>
      <c r="DP4569" s="12"/>
      <c r="DQ4569" s="12"/>
      <c r="DR4569" s="12"/>
      <c r="DS4569" s="12"/>
      <c r="DT4569" s="12"/>
      <c r="DU4569" s="12"/>
      <c r="DV4569" s="12"/>
    </row>
    <row r="4570" spans="1:126" s="14" customFormat="1" ht="75.75" thickBot="1" x14ac:dyDescent="0.3">
      <c r="A4570" s="12"/>
      <c r="B4570" s="13">
        <f t="shared" si="74"/>
        <v>4561</v>
      </c>
      <c r="C4570" s="9" t="s">
        <v>3814</v>
      </c>
      <c r="D4570" s="6">
        <v>8704</v>
      </c>
      <c r="E4570" s="6" t="s">
        <v>8845</v>
      </c>
      <c r="F4570" s="6" t="s">
        <v>9040</v>
      </c>
      <c r="G4570" s="6" t="s">
        <v>9041</v>
      </c>
      <c r="H4570" s="6" t="s">
        <v>334</v>
      </c>
      <c r="J4570" s="12"/>
      <c r="K4570" s="12"/>
      <c r="L4570" s="12"/>
      <c r="M4570" s="12"/>
      <c r="N4570" s="12"/>
      <c r="O4570" s="12"/>
      <c r="P4570" s="12"/>
      <c r="Q4570" s="12"/>
      <c r="R4570" s="12"/>
      <c r="S4570" s="12"/>
      <c r="T4570" s="12"/>
      <c r="U4570" s="12"/>
      <c r="V4570" s="12"/>
      <c r="W4570" s="12"/>
      <c r="X4570" s="12"/>
      <c r="Y4570" s="12"/>
      <c r="Z4570" s="12"/>
      <c r="AA4570" s="12"/>
      <c r="AB4570" s="12"/>
      <c r="AC4570" s="12"/>
      <c r="AD4570" s="12"/>
      <c r="AE4570" s="12"/>
      <c r="AF4570" s="12"/>
      <c r="AG4570" s="12"/>
      <c r="AH4570" s="12"/>
      <c r="AI4570" s="12"/>
      <c r="AJ4570" s="12"/>
      <c r="AK4570" s="12"/>
      <c r="AL4570" s="12"/>
      <c r="AM4570" s="12"/>
      <c r="AN4570" s="12"/>
      <c r="AO4570" s="12"/>
      <c r="AP4570" s="12"/>
      <c r="AQ4570" s="12"/>
      <c r="AR4570" s="12"/>
      <c r="AS4570" s="12"/>
      <c r="AT4570" s="12"/>
      <c r="AU4570" s="12"/>
      <c r="AV4570" s="12"/>
      <c r="AW4570" s="12"/>
      <c r="AX4570" s="12"/>
      <c r="AY4570" s="12"/>
      <c r="AZ4570" s="12"/>
      <c r="BA4570" s="12"/>
      <c r="BB4570" s="12"/>
      <c r="BC4570" s="12"/>
      <c r="BD4570" s="12"/>
      <c r="BE4570" s="12"/>
      <c r="BF4570" s="12"/>
      <c r="BG4570" s="12"/>
      <c r="BH4570" s="12"/>
      <c r="BI4570" s="12"/>
      <c r="BJ4570" s="12"/>
      <c r="BK4570" s="12"/>
      <c r="BL4570" s="12"/>
      <c r="BM4570" s="12"/>
      <c r="BN4570" s="12"/>
      <c r="BO4570" s="12"/>
      <c r="BP4570" s="12"/>
      <c r="BQ4570" s="12"/>
      <c r="BR4570" s="12"/>
      <c r="BS4570" s="12"/>
      <c r="BT4570" s="12"/>
      <c r="BU4570" s="12"/>
      <c r="BV4570" s="12"/>
      <c r="BW4570" s="12"/>
      <c r="BX4570" s="12"/>
      <c r="BY4570" s="12"/>
      <c r="BZ4570" s="12"/>
      <c r="CA4570" s="12"/>
      <c r="CB4570" s="12"/>
      <c r="CC4570" s="12"/>
      <c r="CD4570" s="12"/>
      <c r="CE4570" s="12"/>
      <c r="CF4570" s="12"/>
      <c r="CG4570" s="12"/>
      <c r="CH4570" s="12"/>
      <c r="CI4570" s="12"/>
      <c r="CJ4570" s="12"/>
      <c r="CK4570" s="12"/>
      <c r="CL4570" s="12"/>
      <c r="CM4570" s="12"/>
      <c r="CN4570" s="12"/>
      <c r="CO4570" s="12"/>
      <c r="CP4570" s="12"/>
      <c r="CQ4570" s="12"/>
      <c r="CR4570" s="12"/>
      <c r="CS4570" s="12"/>
      <c r="CT4570" s="12"/>
      <c r="CU4570" s="12"/>
      <c r="CV4570" s="12"/>
      <c r="CW4570" s="12"/>
      <c r="CX4570" s="12"/>
      <c r="CY4570" s="12"/>
      <c r="CZ4570" s="12"/>
      <c r="DA4570" s="12"/>
      <c r="DB4570" s="12"/>
      <c r="DC4570" s="12"/>
      <c r="DD4570" s="12"/>
      <c r="DE4570" s="12"/>
      <c r="DF4570" s="12"/>
      <c r="DG4570" s="12"/>
      <c r="DH4570" s="12"/>
      <c r="DI4570" s="12"/>
      <c r="DJ4570" s="12"/>
      <c r="DK4570" s="12"/>
      <c r="DL4570" s="12"/>
      <c r="DM4570" s="12"/>
      <c r="DN4570" s="12"/>
      <c r="DO4570" s="12"/>
      <c r="DP4570" s="12"/>
      <c r="DQ4570" s="12"/>
      <c r="DR4570" s="12"/>
      <c r="DS4570" s="12"/>
      <c r="DT4570" s="12"/>
      <c r="DU4570" s="12"/>
      <c r="DV4570" s="12"/>
    </row>
    <row r="4571" spans="1:126" s="14" customFormat="1" ht="75.75" thickBot="1" x14ac:dyDescent="0.3">
      <c r="A4571" s="12"/>
      <c r="B4571" s="13">
        <f t="shared" si="74"/>
        <v>4562</v>
      </c>
      <c r="C4571" s="9" t="s">
        <v>3814</v>
      </c>
      <c r="D4571" s="6">
        <v>8704</v>
      </c>
      <c r="E4571" s="6" t="s">
        <v>8846</v>
      </c>
      <c r="F4571" s="6" t="s">
        <v>9040</v>
      </c>
      <c r="G4571" s="6" t="s">
        <v>9041</v>
      </c>
      <c r="H4571" s="6" t="s">
        <v>334</v>
      </c>
      <c r="J4571" s="12"/>
      <c r="K4571" s="12"/>
      <c r="L4571" s="12"/>
      <c r="M4571" s="12"/>
      <c r="N4571" s="12"/>
      <c r="O4571" s="12"/>
      <c r="P4571" s="12"/>
      <c r="Q4571" s="12"/>
      <c r="R4571" s="12"/>
      <c r="S4571" s="12"/>
      <c r="T4571" s="12"/>
      <c r="U4571" s="12"/>
      <c r="V4571" s="12"/>
      <c r="W4571" s="12"/>
      <c r="X4571" s="12"/>
      <c r="Y4571" s="12"/>
      <c r="Z4571" s="12"/>
      <c r="AA4571" s="12"/>
      <c r="AB4571" s="12"/>
      <c r="AC4571" s="12"/>
      <c r="AD4571" s="12"/>
      <c r="AE4571" s="12"/>
      <c r="AF4571" s="12"/>
      <c r="AG4571" s="12"/>
      <c r="AH4571" s="12"/>
      <c r="AI4571" s="12"/>
      <c r="AJ4571" s="12"/>
      <c r="AK4571" s="12"/>
      <c r="AL4571" s="12"/>
      <c r="AM4571" s="12"/>
      <c r="AN4571" s="12"/>
      <c r="AO4571" s="12"/>
      <c r="AP4571" s="12"/>
      <c r="AQ4571" s="12"/>
      <c r="AR4571" s="12"/>
      <c r="AS4571" s="12"/>
      <c r="AT4571" s="12"/>
      <c r="AU4571" s="12"/>
      <c r="AV4571" s="12"/>
      <c r="AW4571" s="12"/>
      <c r="AX4571" s="12"/>
      <c r="AY4571" s="12"/>
      <c r="AZ4571" s="12"/>
      <c r="BA4571" s="12"/>
      <c r="BB4571" s="12"/>
      <c r="BC4571" s="12"/>
      <c r="BD4571" s="12"/>
      <c r="BE4571" s="12"/>
      <c r="BF4571" s="12"/>
      <c r="BG4571" s="12"/>
      <c r="BH4571" s="12"/>
      <c r="BI4571" s="12"/>
      <c r="BJ4571" s="12"/>
      <c r="BK4571" s="12"/>
      <c r="BL4571" s="12"/>
      <c r="BM4571" s="12"/>
      <c r="BN4571" s="12"/>
      <c r="BO4571" s="12"/>
      <c r="BP4571" s="12"/>
      <c r="BQ4571" s="12"/>
      <c r="BR4571" s="12"/>
      <c r="BS4571" s="12"/>
      <c r="BT4571" s="12"/>
      <c r="BU4571" s="12"/>
      <c r="BV4571" s="12"/>
      <c r="BW4571" s="12"/>
      <c r="BX4571" s="12"/>
      <c r="BY4571" s="12"/>
      <c r="BZ4571" s="12"/>
      <c r="CA4571" s="12"/>
      <c r="CB4571" s="12"/>
      <c r="CC4571" s="12"/>
      <c r="CD4571" s="12"/>
      <c r="CE4571" s="12"/>
      <c r="CF4571" s="12"/>
      <c r="CG4571" s="12"/>
      <c r="CH4571" s="12"/>
      <c r="CI4571" s="12"/>
      <c r="CJ4571" s="12"/>
      <c r="CK4571" s="12"/>
      <c r="CL4571" s="12"/>
      <c r="CM4571" s="12"/>
      <c r="CN4571" s="12"/>
      <c r="CO4571" s="12"/>
      <c r="CP4571" s="12"/>
      <c r="CQ4571" s="12"/>
      <c r="CR4571" s="12"/>
      <c r="CS4571" s="12"/>
      <c r="CT4571" s="12"/>
      <c r="CU4571" s="12"/>
      <c r="CV4571" s="12"/>
      <c r="CW4571" s="12"/>
      <c r="CX4571" s="12"/>
      <c r="CY4571" s="12"/>
      <c r="CZ4571" s="12"/>
      <c r="DA4571" s="12"/>
      <c r="DB4571" s="12"/>
      <c r="DC4571" s="12"/>
      <c r="DD4571" s="12"/>
      <c r="DE4571" s="12"/>
      <c r="DF4571" s="12"/>
      <c r="DG4571" s="12"/>
      <c r="DH4571" s="12"/>
      <c r="DI4571" s="12"/>
      <c r="DJ4571" s="12"/>
      <c r="DK4571" s="12"/>
      <c r="DL4571" s="12"/>
      <c r="DM4571" s="12"/>
      <c r="DN4571" s="12"/>
      <c r="DO4571" s="12"/>
      <c r="DP4571" s="12"/>
      <c r="DQ4571" s="12"/>
      <c r="DR4571" s="12"/>
      <c r="DS4571" s="12"/>
      <c r="DT4571" s="12"/>
      <c r="DU4571" s="12"/>
      <c r="DV4571" s="12"/>
    </row>
    <row r="4572" spans="1:126" s="14" customFormat="1" ht="75.75" thickBot="1" x14ac:dyDescent="0.3">
      <c r="A4572" s="12"/>
      <c r="B4572" s="13">
        <f t="shared" si="74"/>
        <v>4563</v>
      </c>
      <c r="C4572" s="9" t="s">
        <v>3814</v>
      </c>
      <c r="D4572" s="6">
        <v>8705</v>
      </c>
      <c r="E4572" s="6" t="s">
        <v>8847</v>
      </c>
      <c r="F4572" s="6" t="s">
        <v>9040</v>
      </c>
      <c r="G4572" s="6" t="s">
        <v>9041</v>
      </c>
      <c r="H4572" s="6" t="s">
        <v>334</v>
      </c>
      <c r="J4572" s="12"/>
      <c r="K4572" s="12"/>
      <c r="L4572" s="12"/>
      <c r="M4572" s="12"/>
      <c r="N4572" s="12"/>
      <c r="O4572" s="12"/>
      <c r="P4572" s="12"/>
      <c r="Q4572" s="12"/>
      <c r="R4572" s="12"/>
      <c r="S4572" s="12"/>
      <c r="T4572" s="12"/>
      <c r="U4572" s="12"/>
      <c r="V4572" s="12"/>
      <c r="W4572" s="12"/>
      <c r="X4572" s="12"/>
      <c r="Y4572" s="12"/>
      <c r="Z4572" s="12"/>
      <c r="AA4572" s="12"/>
      <c r="AB4572" s="12"/>
      <c r="AC4572" s="12"/>
      <c r="AD4572" s="12"/>
      <c r="AE4572" s="12"/>
      <c r="AF4572" s="12"/>
      <c r="AG4572" s="12"/>
      <c r="AH4572" s="12"/>
      <c r="AI4572" s="12"/>
      <c r="AJ4572" s="12"/>
      <c r="AK4572" s="12"/>
      <c r="AL4572" s="12"/>
      <c r="AM4572" s="12"/>
      <c r="AN4572" s="12"/>
      <c r="AO4572" s="12"/>
      <c r="AP4572" s="12"/>
      <c r="AQ4572" s="12"/>
      <c r="AR4572" s="12"/>
      <c r="AS4572" s="12"/>
      <c r="AT4572" s="12"/>
      <c r="AU4572" s="12"/>
      <c r="AV4572" s="12"/>
      <c r="AW4572" s="12"/>
      <c r="AX4572" s="12"/>
      <c r="AY4572" s="12"/>
      <c r="AZ4572" s="12"/>
      <c r="BA4572" s="12"/>
      <c r="BB4572" s="12"/>
      <c r="BC4572" s="12"/>
      <c r="BD4572" s="12"/>
      <c r="BE4572" s="12"/>
      <c r="BF4572" s="12"/>
      <c r="BG4572" s="12"/>
      <c r="BH4572" s="12"/>
      <c r="BI4572" s="12"/>
      <c r="BJ4572" s="12"/>
      <c r="BK4572" s="12"/>
      <c r="BL4572" s="12"/>
      <c r="BM4572" s="12"/>
      <c r="BN4572" s="12"/>
      <c r="BO4572" s="12"/>
      <c r="BP4572" s="12"/>
      <c r="BQ4572" s="12"/>
      <c r="BR4572" s="12"/>
      <c r="BS4572" s="12"/>
      <c r="BT4572" s="12"/>
      <c r="BU4572" s="12"/>
      <c r="BV4572" s="12"/>
      <c r="BW4572" s="12"/>
      <c r="BX4572" s="12"/>
      <c r="BY4572" s="12"/>
      <c r="BZ4572" s="12"/>
      <c r="CA4572" s="12"/>
      <c r="CB4572" s="12"/>
      <c r="CC4572" s="12"/>
      <c r="CD4572" s="12"/>
      <c r="CE4572" s="12"/>
      <c r="CF4572" s="12"/>
      <c r="CG4572" s="12"/>
      <c r="CH4572" s="12"/>
      <c r="CI4572" s="12"/>
      <c r="CJ4572" s="12"/>
      <c r="CK4572" s="12"/>
      <c r="CL4572" s="12"/>
      <c r="CM4572" s="12"/>
      <c r="CN4572" s="12"/>
      <c r="CO4572" s="12"/>
      <c r="CP4572" s="12"/>
      <c r="CQ4572" s="12"/>
      <c r="CR4572" s="12"/>
      <c r="CS4572" s="12"/>
      <c r="CT4572" s="12"/>
      <c r="CU4572" s="12"/>
      <c r="CV4572" s="12"/>
      <c r="CW4572" s="12"/>
      <c r="CX4572" s="12"/>
      <c r="CY4572" s="12"/>
      <c r="CZ4572" s="12"/>
      <c r="DA4572" s="12"/>
      <c r="DB4572" s="12"/>
      <c r="DC4572" s="12"/>
      <c r="DD4572" s="12"/>
      <c r="DE4572" s="12"/>
      <c r="DF4572" s="12"/>
      <c r="DG4572" s="12"/>
      <c r="DH4572" s="12"/>
      <c r="DI4572" s="12"/>
      <c r="DJ4572" s="12"/>
      <c r="DK4572" s="12"/>
      <c r="DL4572" s="12"/>
      <c r="DM4572" s="12"/>
      <c r="DN4572" s="12"/>
      <c r="DO4572" s="12"/>
      <c r="DP4572" s="12"/>
      <c r="DQ4572" s="12"/>
      <c r="DR4572" s="12"/>
      <c r="DS4572" s="12"/>
      <c r="DT4572" s="12"/>
      <c r="DU4572" s="12"/>
      <c r="DV4572" s="12"/>
    </row>
    <row r="4573" spans="1:126" s="14" customFormat="1" ht="90.75" thickBot="1" x14ac:dyDescent="0.3">
      <c r="A4573" s="12"/>
      <c r="B4573" s="13">
        <f t="shared" si="74"/>
        <v>4564</v>
      </c>
      <c r="C4573" s="9" t="s">
        <v>3814</v>
      </c>
      <c r="D4573" s="6">
        <v>8432</v>
      </c>
      <c r="E4573" s="6" t="s">
        <v>8848</v>
      </c>
      <c r="F4573" s="6" t="s">
        <v>9040</v>
      </c>
      <c r="G4573" s="6" t="s">
        <v>9041</v>
      </c>
      <c r="H4573" s="6" t="s">
        <v>334</v>
      </c>
      <c r="J4573" s="12"/>
      <c r="K4573" s="12"/>
      <c r="L4573" s="12"/>
      <c r="M4573" s="12"/>
      <c r="N4573" s="12"/>
      <c r="O4573" s="12"/>
      <c r="P4573" s="12"/>
      <c r="Q4573" s="12"/>
      <c r="R4573" s="12"/>
      <c r="S4573" s="12"/>
      <c r="T4573" s="12"/>
      <c r="U4573" s="12"/>
      <c r="V4573" s="12"/>
      <c r="W4573" s="12"/>
      <c r="X4573" s="12"/>
      <c r="Y4573" s="12"/>
      <c r="Z4573" s="12"/>
      <c r="AA4573" s="12"/>
      <c r="AB4573" s="12"/>
      <c r="AC4573" s="12"/>
      <c r="AD4573" s="12"/>
      <c r="AE4573" s="12"/>
      <c r="AF4573" s="12"/>
      <c r="AG4573" s="12"/>
      <c r="AH4573" s="12"/>
      <c r="AI4573" s="12"/>
      <c r="AJ4573" s="12"/>
      <c r="AK4573" s="12"/>
      <c r="AL4573" s="12"/>
      <c r="AM4573" s="12"/>
      <c r="AN4573" s="12"/>
      <c r="AO4573" s="12"/>
      <c r="AP4573" s="12"/>
      <c r="AQ4573" s="12"/>
      <c r="AR4573" s="12"/>
      <c r="AS4573" s="12"/>
      <c r="AT4573" s="12"/>
      <c r="AU4573" s="12"/>
      <c r="AV4573" s="12"/>
      <c r="AW4573" s="12"/>
      <c r="AX4573" s="12"/>
      <c r="AY4573" s="12"/>
      <c r="AZ4573" s="12"/>
      <c r="BA4573" s="12"/>
      <c r="BB4573" s="12"/>
      <c r="BC4573" s="12"/>
      <c r="BD4573" s="12"/>
      <c r="BE4573" s="12"/>
      <c r="BF4573" s="12"/>
      <c r="BG4573" s="12"/>
      <c r="BH4573" s="12"/>
      <c r="BI4573" s="12"/>
      <c r="BJ4573" s="12"/>
      <c r="BK4573" s="12"/>
      <c r="BL4573" s="12"/>
      <c r="BM4573" s="12"/>
      <c r="BN4573" s="12"/>
      <c r="BO4573" s="12"/>
      <c r="BP4573" s="12"/>
      <c r="BQ4573" s="12"/>
      <c r="BR4573" s="12"/>
      <c r="BS4573" s="12"/>
      <c r="BT4573" s="12"/>
      <c r="BU4573" s="12"/>
      <c r="BV4573" s="12"/>
      <c r="BW4573" s="12"/>
      <c r="BX4573" s="12"/>
      <c r="BY4573" s="12"/>
      <c r="BZ4573" s="12"/>
      <c r="CA4573" s="12"/>
      <c r="CB4573" s="12"/>
      <c r="CC4573" s="12"/>
      <c r="CD4573" s="12"/>
      <c r="CE4573" s="12"/>
      <c r="CF4573" s="12"/>
      <c r="CG4573" s="12"/>
      <c r="CH4573" s="12"/>
      <c r="CI4573" s="12"/>
      <c r="CJ4573" s="12"/>
      <c r="CK4573" s="12"/>
      <c r="CL4573" s="12"/>
      <c r="CM4573" s="12"/>
      <c r="CN4573" s="12"/>
      <c r="CO4573" s="12"/>
      <c r="CP4573" s="12"/>
      <c r="CQ4573" s="12"/>
      <c r="CR4573" s="12"/>
      <c r="CS4573" s="12"/>
      <c r="CT4573" s="12"/>
      <c r="CU4573" s="12"/>
      <c r="CV4573" s="12"/>
      <c r="CW4573" s="12"/>
      <c r="CX4573" s="12"/>
      <c r="CY4573" s="12"/>
      <c r="CZ4573" s="12"/>
      <c r="DA4573" s="12"/>
      <c r="DB4573" s="12"/>
      <c r="DC4573" s="12"/>
      <c r="DD4573" s="12"/>
      <c r="DE4573" s="12"/>
      <c r="DF4573" s="12"/>
      <c r="DG4573" s="12"/>
      <c r="DH4573" s="12"/>
      <c r="DI4573" s="12"/>
      <c r="DJ4573" s="12"/>
      <c r="DK4573" s="12"/>
      <c r="DL4573" s="12"/>
      <c r="DM4573" s="12"/>
      <c r="DN4573" s="12"/>
      <c r="DO4573" s="12"/>
      <c r="DP4573" s="12"/>
      <c r="DQ4573" s="12"/>
      <c r="DR4573" s="12"/>
      <c r="DS4573" s="12"/>
      <c r="DT4573" s="12"/>
      <c r="DU4573" s="12"/>
      <c r="DV4573" s="12"/>
    </row>
    <row r="4574" spans="1:126" s="14" customFormat="1" ht="75.75" thickBot="1" x14ac:dyDescent="0.3">
      <c r="A4574" s="12"/>
      <c r="B4574" s="13">
        <f t="shared" si="74"/>
        <v>4565</v>
      </c>
      <c r="C4574" s="9" t="s">
        <v>3814</v>
      </c>
      <c r="D4574" s="6">
        <v>8432</v>
      </c>
      <c r="E4574" s="6" t="s">
        <v>8849</v>
      </c>
      <c r="F4574" s="6" t="s">
        <v>9040</v>
      </c>
      <c r="G4574" s="6" t="s">
        <v>9041</v>
      </c>
      <c r="H4574" s="6" t="s">
        <v>334</v>
      </c>
      <c r="J4574" s="12"/>
      <c r="K4574" s="12"/>
      <c r="L4574" s="12"/>
      <c r="M4574" s="12"/>
      <c r="N4574" s="12"/>
      <c r="O4574" s="12"/>
      <c r="P4574" s="12"/>
      <c r="Q4574" s="12"/>
      <c r="R4574" s="12"/>
      <c r="S4574" s="12"/>
      <c r="T4574" s="12"/>
      <c r="U4574" s="12"/>
      <c r="V4574" s="12"/>
      <c r="W4574" s="12"/>
      <c r="X4574" s="12"/>
      <c r="Y4574" s="12"/>
      <c r="Z4574" s="12"/>
      <c r="AA4574" s="12"/>
      <c r="AB4574" s="12"/>
      <c r="AC4574" s="12"/>
      <c r="AD4574" s="12"/>
      <c r="AE4574" s="12"/>
      <c r="AF4574" s="12"/>
      <c r="AG4574" s="12"/>
      <c r="AH4574" s="12"/>
      <c r="AI4574" s="12"/>
      <c r="AJ4574" s="12"/>
      <c r="AK4574" s="12"/>
      <c r="AL4574" s="12"/>
      <c r="AM4574" s="12"/>
      <c r="AN4574" s="12"/>
      <c r="AO4574" s="12"/>
      <c r="AP4574" s="12"/>
      <c r="AQ4574" s="12"/>
      <c r="AR4574" s="12"/>
      <c r="AS4574" s="12"/>
      <c r="AT4574" s="12"/>
      <c r="AU4574" s="12"/>
      <c r="AV4574" s="12"/>
      <c r="AW4574" s="12"/>
      <c r="AX4574" s="12"/>
      <c r="AY4574" s="12"/>
      <c r="AZ4574" s="12"/>
      <c r="BA4574" s="12"/>
      <c r="BB4574" s="12"/>
      <c r="BC4574" s="12"/>
      <c r="BD4574" s="12"/>
      <c r="BE4574" s="12"/>
      <c r="BF4574" s="12"/>
      <c r="BG4574" s="12"/>
      <c r="BH4574" s="12"/>
      <c r="BI4574" s="12"/>
      <c r="BJ4574" s="12"/>
      <c r="BK4574" s="12"/>
      <c r="BL4574" s="12"/>
      <c r="BM4574" s="12"/>
      <c r="BN4574" s="12"/>
      <c r="BO4574" s="12"/>
      <c r="BP4574" s="12"/>
      <c r="BQ4574" s="12"/>
      <c r="BR4574" s="12"/>
      <c r="BS4574" s="12"/>
      <c r="BT4574" s="12"/>
      <c r="BU4574" s="12"/>
      <c r="BV4574" s="12"/>
      <c r="BW4574" s="12"/>
      <c r="BX4574" s="12"/>
      <c r="BY4574" s="12"/>
      <c r="BZ4574" s="12"/>
      <c r="CA4574" s="12"/>
      <c r="CB4574" s="12"/>
      <c r="CC4574" s="12"/>
      <c r="CD4574" s="12"/>
      <c r="CE4574" s="12"/>
      <c r="CF4574" s="12"/>
      <c r="CG4574" s="12"/>
      <c r="CH4574" s="12"/>
      <c r="CI4574" s="12"/>
      <c r="CJ4574" s="12"/>
      <c r="CK4574" s="12"/>
      <c r="CL4574" s="12"/>
      <c r="CM4574" s="12"/>
      <c r="CN4574" s="12"/>
      <c r="CO4574" s="12"/>
      <c r="CP4574" s="12"/>
      <c r="CQ4574" s="12"/>
      <c r="CR4574" s="12"/>
      <c r="CS4574" s="12"/>
      <c r="CT4574" s="12"/>
      <c r="CU4574" s="12"/>
      <c r="CV4574" s="12"/>
      <c r="CW4574" s="12"/>
      <c r="CX4574" s="12"/>
      <c r="CY4574" s="12"/>
      <c r="CZ4574" s="12"/>
      <c r="DA4574" s="12"/>
      <c r="DB4574" s="12"/>
      <c r="DC4574" s="12"/>
      <c r="DD4574" s="12"/>
      <c r="DE4574" s="12"/>
      <c r="DF4574" s="12"/>
      <c r="DG4574" s="12"/>
      <c r="DH4574" s="12"/>
      <c r="DI4574" s="12"/>
      <c r="DJ4574" s="12"/>
      <c r="DK4574" s="12"/>
      <c r="DL4574" s="12"/>
      <c r="DM4574" s="12"/>
      <c r="DN4574" s="12"/>
      <c r="DO4574" s="12"/>
      <c r="DP4574" s="12"/>
      <c r="DQ4574" s="12"/>
      <c r="DR4574" s="12"/>
      <c r="DS4574" s="12"/>
      <c r="DT4574" s="12"/>
      <c r="DU4574" s="12"/>
      <c r="DV4574" s="12"/>
    </row>
    <row r="4575" spans="1:126" s="14" customFormat="1" ht="150.75" thickBot="1" x14ac:dyDescent="0.3">
      <c r="A4575" s="12"/>
      <c r="B4575" s="13">
        <f t="shared" si="74"/>
        <v>4566</v>
      </c>
      <c r="C4575" s="9" t="s">
        <v>3814</v>
      </c>
      <c r="D4575" s="66">
        <v>8414</v>
      </c>
      <c r="E4575" s="64" t="s">
        <v>8854</v>
      </c>
      <c r="F4575" s="66" t="s">
        <v>9042</v>
      </c>
      <c r="G4575" s="64" t="s">
        <v>9043</v>
      </c>
      <c r="H4575" s="6" t="s">
        <v>334</v>
      </c>
      <c r="J4575" s="12"/>
      <c r="K4575" s="12"/>
      <c r="L4575" s="12"/>
      <c r="M4575" s="12"/>
      <c r="N4575" s="12"/>
      <c r="O4575" s="12"/>
      <c r="P4575" s="12"/>
      <c r="Q4575" s="12"/>
      <c r="R4575" s="12"/>
      <c r="S4575" s="12"/>
      <c r="T4575" s="12"/>
      <c r="U4575" s="12"/>
      <c r="V4575" s="12"/>
      <c r="W4575" s="12"/>
      <c r="X4575" s="12"/>
      <c r="Y4575" s="12"/>
      <c r="Z4575" s="12"/>
      <c r="AA4575" s="12"/>
      <c r="AB4575" s="12"/>
      <c r="AC4575" s="12"/>
      <c r="AD4575" s="12"/>
      <c r="AE4575" s="12"/>
      <c r="AF4575" s="12"/>
      <c r="AG4575" s="12"/>
      <c r="AH4575" s="12"/>
      <c r="AI4575" s="12"/>
      <c r="AJ4575" s="12"/>
      <c r="AK4575" s="12"/>
      <c r="AL4575" s="12"/>
      <c r="AM4575" s="12"/>
      <c r="AN4575" s="12"/>
      <c r="AO4575" s="12"/>
      <c r="AP4575" s="12"/>
      <c r="AQ4575" s="12"/>
      <c r="AR4575" s="12"/>
      <c r="AS4575" s="12"/>
      <c r="AT4575" s="12"/>
      <c r="AU4575" s="12"/>
      <c r="AV4575" s="12"/>
      <c r="AW4575" s="12"/>
      <c r="AX4575" s="12"/>
      <c r="AY4575" s="12"/>
      <c r="AZ4575" s="12"/>
      <c r="BA4575" s="12"/>
      <c r="BB4575" s="12"/>
      <c r="BC4575" s="12"/>
      <c r="BD4575" s="12"/>
      <c r="BE4575" s="12"/>
      <c r="BF4575" s="12"/>
      <c r="BG4575" s="12"/>
      <c r="BH4575" s="12"/>
      <c r="BI4575" s="12"/>
      <c r="BJ4575" s="12"/>
      <c r="BK4575" s="12"/>
      <c r="BL4575" s="12"/>
      <c r="BM4575" s="12"/>
      <c r="BN4575" s="12"/>
      <c r="BO4575" s="12"/>
      <c r="BP4575" s="12"/>
      <c r="BQ4575" s="12"/>
      <c r="BR4575" s="12"/>
      <c r="BS4575" s="12"/>
      <c r="BT4575" s="12"/>
      <c r="BU4575" s="12"/>
      <c r="BV4575" s="12"/>
      <c r="BW4575" s="12"/>
      <c r="BX4575" s="12"/>
      <c r="BY4575" s="12"/>
      <c r="BZ4575" s="12"/>
      <c r="CA4575" s="12"/>
      <c r="CB4575" s="12"/>
      <c r="CC4575" s="12"/>
      <c r="CD4575" s="12"/>
      <c r="CE4575" s="12"/>
      <c r="CF4575" s="12"/>
      <c r="CG4575" s="12"/>
      <c r="CH4575" s="12"/>
      <c r="CI4575" s="12"/>
      <c r="CJ4575" s="12"/>
      <c r="CK4575" s="12"/>
      <c r="CL4575" s="12"/>
      <c r="CM4575" s="12"/>
      <c r="CN4575" s="12"/>
      <c r="CO4575" s="12"/>
      <c r="CP4575" s="12"/>
      <c r="CQ4575" s="12"/>
      <c r="CR4575" s="12"/>
      <c r="CS4575" s="12"/>
      <c r="CT4575" s="12"/>
      <c r="CU4575" s="12"/>
      <c r="CV4575" s="12"/>
      <c r="CW4575" s="12"/>
      <c r="CX4575" s="12"/>
      <c r="CY4575" s="12"/>
      <c r="CZ4575" s="12"/>
      <c r="DA4575" s="12"/>
      <c r="DB4575" s="12"/>
      <c r="DC4575" s="12"/>
      <c r="DD4575" s="12"/>
      <c r="DE4575" s="12"/>
      <c r="DF4575" s="12"/>
      <c r="DG4575" s="12"/>
      <c r="DH4575" s="12"/>
      <c r="DI4575" s="12"/>
      <c r="DJ4575" s="12"/>
      <c r="DK4575" s="12"/>
      <c r="DL4575" s="12"/>
      <c r="DM4575" s="12"/>
      <c r="DN4575" s="12"/>
      <c r="DO4575" s="12"/>
      <c r="DP4575" s="12"/>
      <c r="DQ4575" s="12"/>
      <c r="DR4575" s="12"/>
      <c r="DS4575" s="12"/>
      <c r="DT4575" s="12"/>
      <c r="DU4575" s="12"/>
      <c r="DV4575" s="12"/>
    </row>
    <row r="4576" spans="1:126" s="14" customFormat="1" ht="150.75" thickBot="1" x14ac:dyDescent="0.3">
      <c r="A4576" s="12"/>
      <c r="B4576" s="13">
        <f t="shared" si="74"/>
        <v>4567</v>
      </c>
      <c r="C4576" s="9" t="s">
        <v>3814</v>
      </c>
      <c r="D4576" s="66">
        <v>8422</v>
      </c>
      <c r="E4576" s="64" t="s">
        <v>8855</v>
      </c>
      <c r="F4576" s="66" t="s">
        <v>9042</v>
      </c>
      <c r="G4576" s="64" t="s">
        <v>9043</v>
      </c>
      <c r="H4576" s="6" t="s">
        <v>334</v>
      </c>
      <c r="J4576" s="12"/>
      <c r="K4576" s="12"/>
      <c r="L4576" s="12"/>
      <c r="M4576" s="12"/>
      <c r="N4576" s="12"/>
      <c r="O4576" s="12"/>
      <c r="P4576" s="12"/>
      <c r="Q4576" s="12"/>
      <c r="R4576" s="12"/>
      <c r="S4576" s="12"/>
      <c r="T4576" s="12"/>
      <c r="U4576" s="12"/>
      <c r="V4576" s="12"/>
      <c r="W4576" s="12"/>
      <c r="X4576" s="12"/>
      <c r="Y4576" s="12"/>
      <c r="Z4576" s="12"/>
      <c r="AA4576" s="12"/>
      <c r="AB4576" s="12"/>
      <c r="AC4576" s="12"/>
      <c r="AD4576" s="12"/>
      <c r="AE4576" s="12"/>
      <c r="AF4576" s="12"/>
      <c r="AG4576" s="12"/>
      <c r="AH4576" s="12"/>
      <c r="AI4576" s="12"/>
      <c r="AJ4576" s="12"/>
      <c r="AK4576" s="12"/>
      <c r="AL4576" s="12"/>
      <c r="AM4576" s="12"/>
      <c r="AN4576" s="12"/>
      <c r="AO4576" s="12"/>
      <c r="AP4576" s="12"/>
      <c r="AQ4576" s="12"/>
      <c r="AR4576" s="12"/>
      <c r="AS4576" s="12"/>
      <c r="AT4576" s="12"/>
      <c r="AU4576" s="12"/>
      <c r="AV4576" s="12"/>
      <c r="AW4576" s="12"/>
      <c r="AX4576" s="12"/>
      <c r="AY4576" s="12"/>
      <c r="AZ4576" s="12"/>
      <c r="BA4576" s="12"/>
      <c r="BB4576" s="12"/>
      <c r="BC4576" s="12"/>
      <c r="BD4576" s="12"/>
      <c r="BE4576" s="12"/>
      <c r="BF4576" s="12"/>
      <c r="BG4576" s="12"/>
      <c r="BH4576" s="12"/>
      <c r="BI4576" s="12"/>
      <c r="BJ4576" s="12"/>
      <c r="BK4576" s="12"/>
      <c r="BL4576" s="12"/>
      <c r="BM4576" s="12"/>
      <c r="BN4576" s="12"/>
      <c r="BO4576" s="12"/>
      <c r="BP4576" s="12"/>
      <c r="BQ4576" s="12"/>
      <c r="BR4576" s="12"/>
      <c r="BS4576" s="12"/>
      <c r="BT4576" s="12"/>
      <c r="BU4576" s="12"/>
      <c r="BV4576" s="12"/>
      <c r="BW4576" s="12"/>
      <c r="BX4576" s="12"/>
      <c r="BY4576" s="12"/>
      <c r="BZ4576" s="12"/>
      <c r="CA4576" s="12"/>
      <c r="CB4576" s="12"/>
      <c r="CC4576" s="12"/>
      <c r="CD4576" s="12"/>
      <c r="CE4576" s="12"/>
      <c r="CF4576" s="12"/>
      <c r="CG4576" s="12"/>
      <c r="CH4576" s="12"/>
      <c r="CI4576" s="12"/>
      <c r="CJ4576" s="12"/>
      <c r="CK4576" s="12"/>
      <c r="CL4576" s="12"/>
      <c r="CM4576" s="12"/>
      <c r="CN4576" s="12"/>
      <c r="CO4576" s="12"/>
      <c r="CP4576" s="12"/>
      <c r="CQ4576" s="12"/>
      <c r="CR4576" s="12"/>
      <c r="CS4576" s="12"/>
      <c r="CT4576" s="12"/>
      <c r="CU4576" s="12"/>
      <c r="CV4576" s="12"/>
      <c r="CW4576" s="12"/>
      <c r="CX4576" s="12"/>
      <c r="CY4576" s="12"/>
      <c r="CZ4576" s="12"/>
      <c r="DA4576" s="12"/>
      <c r="DB4576" s="12"/>
      <c r="DC4576" s="12"/>
      <c r="DD4576" s="12"/>
      <c r="DE4576" s="12"/>
      <c r="DF4576" s="12"/>
      <c r="DG4576" s="12"/>
      <c r="DH4576" s="12"/>
      <c r="DI4576" s="12"/>
      <c r="DJ4576" s="12"/>
      <c r="DK4576" s="12"/>
      <c r="DL4576" s="12"/>
      <c r="DM4576" s="12"/>
      <c r="DN4576" s="12"/>
      <c r="DO4576" s="12"/>
      <c r="DP4576" s="12"/>
      <c r="DQ4576" s="12"/>
      <c r="DR4576" s="12"/>
      <c r="DS4576" s="12"/>
      <c r="DT4576" s="12"/>
      <c r="DU4576" s="12"/>
      <c r="DV4576" s="12"/>
    </row>
    <row r="4577" spans="1:126" s="14" customFormat="1" ht="60.75" thickBot="1" x14ac:dyDescent="0.3">
      <c r="A4577" s="12"/>
      <c r="B4577" s="13">
        <f t="shared" si="74"/>
        <v>4568</v>
      </c>
      <c r="C4577" s="9" t="s">
        <v>3814</v>
      </c>
      <c r="D4577" s="65">
        <v>8424</v>
      </c>
      <c r="E4577" s="64" t="s">
        <v>8862</v>
      </c>
      <c r="F4577" s="64" t="s">
        <v>9044</v>
      </c>
      <c r="G4577" s="64" t="s">
        <v>9046</v>
      </c>
      <c r="H4577" s="6" t="s">
        <v>334</v>
      </c>
      <c r="J4577" s="12"/>
      <c r="K4577" s="12"/>
      <c r="L4577" s="12"/>
      <c r="M4577" s="12"/>
      <c r="N4577" s="12"/>
      <c r="O4577" s="12"/>
      <c r="P4577" s="12"/>
      <c r="Q4577" s="12"/>
      <c r="R4577" s="12"/>
      <c r="S4577" s="12"/>
      <c r="T4577" s="12"/>
      <c r="U4577" s="12"/>
      <c r="V4577" s="12"/>
      <c r="W4577" s="12"/>
      <c r="X4577" s="12"/>
      <c r="Y4577" s="12"/>
      <c r="Z4577" s="12"/>
      <c r="AA4577" s="12"/>
      <c r="AB4577" s="12"/>
      <c r="AC4577" s="12"/>
      <c r="AD4577" s="12"/>
      <c r="AE4577" s="12"/>
      <c r="AF4577" s="12"/>
      <c r="AG4577" s="12"/>
      <c r="AH4577" s="12"/>
      <c r="AI4577" s="12"/>
      <c r="AJ4577" s="12"/>
      <c r="AK4577" s="12"/>
      <c r="AL4577" s="12"/>
      <c r="AM4577" s="12"/>
      <c r="AN4577" s="12"/>
      <c r="AO4577" s="12"/>
      <c r="AP4577" s="12"/>
      <c r="AQ4577" s="12"/>
      <c r="AR4577" s="12"/>
      <c r="AS4577" s="12"/>
      <c r="AT4577" s="12"/>
      <c r="AU4577" s="12"/>
      <c r="AV4577" s="12"/>
      <c r="AW4577" s="12"/>
      <c r="AX4577" s="12"/>
      <c r="AY4577" s="12"/>
      <c r="AZ4577" s="12"/>
      <c r="BA4577" s="12"/>
      <c r="BB4577" s="12"/>
      <c r="BC4577" s="12"/>
      <c r="BD4577" s="12"/>
      <c r="BE4577" s="12"/>
      <c r="BF4577" s="12"/>
      <c r="BG4577" s="12"/>
      <c r="BH4577" s="12"/>
      <c r="BI4577" s="12"/>
      <c r="BJ4577" s="12"/>
      <c r="BK4577" s="12"/>
      <c r="BL4577" s="12"/>
      <c r="BM4577" s="12"/>
      <c r="BN4577" s="12"/>
      <c r="BO4577" s="12"/>
      <c r="BP4577" s="12"/>
      <c r="BQ4577" s="12"/>
      <c r="BR4577" s="12"/>
      <c r="BS4577" s="12"/>
      <c r="BT4577" s="12"/>
      <c r="BU4577" s="12"/>
      <c r="BV4577" s="12"/>
      <c r="BW4577" s="12"/>
      <c r="BX4577" s="12"/>
      <c r="BY4577" s="12"/>
      <c r="BZ4577" s="12"/>
      <c r="CA4577" s="12"/>
      <c r="CB4577" s="12"/>
      <c r="CC4577" s="12"/>
      <c r="CD4577" s="12"/>
      <c r="CE4577" s="12"/>
      <c r="CF4577" s="12"/>
      <c r="CG4577" s="12"/>
      <c r="CH4577" s="12"/>
      <c r="CI4577" s="12"/>
      <c r="CJ4577" s="12"/>
      <c r="CK4577" s="12"/>
      <c r="CL4577" s="12"/>
      <c r="CM4577" s="12"/>
      <c r="CN4577" s="12"/>
      <c r="CO4577" s="12"/>
      <c r="CP4577" s="12"/>
      <c r="CQ4577" s="12"/>
      <c r="CR4577" s="12"/>
      <c r="CS4577" s="12"/>
      <c r="CT4577" s="12"/>
      <c r="CU4577" s="12"/>
      <c r="CV4577" s="12"/>
      <c r="CW4577" s="12"/>
      <c r="CX4577" s="12"/>
      <c r="CY4577" s="12"/>
      <c r="CZ4577" s="12"/>
      <c r="DA4577" s="12"/>
      <c r="DB4577" s="12"/>
      <c r="DC4577" s="12"/>
      <c r="DD4577" s="12"/>
      <c r="DE4577" s="12"/>
      <c r="DF4577" s="12"/>
      <c r="DG4577" s="12"/>
      <c r="DH4577" s="12"/>
      <c r="DI4577" s="12"/>
      <c r="DJ4577" s="12"/>
      <c r="DK4577" s="12"/>
      <c r="DL4577" s="12"/>
      <c r="DM4577" s="12"/>
      <c r="DN4577" s="12"/>
      <c r="DO4577" s="12"/>
      <c r="DP4577" s="12"/>
      <c r="DQ4577" s="12"/>
      <c r="DR4577" s="12"/>
      <c r="DS4577" s="12"/>
      <c r="DT4577" s="12"/>
      <c r="DU4577" s="12"/>
      <c r="DV4577" s="12"/>
    </row>
    <row r="4578" spans="1:126" s="14" customFormat="1" ht="60.75" thickBot="1" x14ac:dyDescent="0.3">
      <c r="A4578" s="12"/>
      <c r="B4578" s="13">
        <f t="shared" si="74"/>
        <v>4569</v>
      </c>
      <c r="C4578" s="9" t="s">
        <v>3814</v>
      </c>
      <c r="D4578" s="65">
        <v>8413</v>
      </c>
      <c r="E4578" s="66" t="s">
        <v>8863</v>
      </c>
      <c r="F4578" s="64" t="s">
        <v>9045</v>
      </c>
      <c r="G4578" s="64" t="s">
        <v>9046</v>
      </c>
      <c r="H4578" s="6" t="s">
        <v>334</v>
      </c>
      <c r="J4578" s="12"/>
      <c r="K4578" s="12"/>
      <c r="L4578" s="12"/>
      <c r="M4578" s="12"/>
      <c r="N4578" s="12"/>
      <c r="O4578" s="12"/>
      <c r="P4578" s="12"/>
      <c r="Q4578" s="12"/>
      <c r="R4578" s="12"/>
      <c r="S4578" s="12"/>
      <c r="T4578" s="12"/>
      <c r="U4578" s="12"/>
      <c r="V4578" s="12"/>
      <c r="W4578" s="12"/>
      <c r="X4578" s="12"/>
      <c r="Y4578" s="12"/>
      <c r="Z4578" s="12"/>
      <c r="AA4578" s="12"/>
      <c r="AB4578" s="12"/>
      <c r="AC4578" s="12"/>
      <c r="AD4578" s="12"/>
      <c r="AE4578" s="12"/>
      <c r="AF4578" s="12"/>
      <c r="AG4578" s="12"/>
      <c r="AH4578" s="12"/>
      <c r="AI4578" s="12"/>
      <c r="AJ4578" s="12"/>
      <c r="AK4578" s="12"/>
      <c r="AL4578" s="12"/>
      <c r="AM4578" s="12"/>
      <c r="AN4578" s="12"/>
      <c r="AO4578" s="12"/>
      <c r="AP4578" s="12"/>
      <c r="AQ4578" s="12"/>
      <c r="AR4578" s="12"/>
      <c r="AS4578" s="12"/>
      <c r="AT4578" s="12"/>
      <c r="AU4578" s="12"/>
      <c r="AV4578" s="12"/>
      <c r="AW4578" s="12"/>
      <c r="AX4578" s="12"/>
      <c r="AY4578" s="12"/>
      <c r="AZ4578" s="12"/>
      <c r="BA4578" s="12"/>
      <c r="BB4578" s="12"/>
      <c r="BC4578" s="12"/>
      <c r="BD4578" s="12"/>
      <c r="BE4578" s="12"/>
      <c r="BF4578" s="12"/>
      <c r="BG4578" s="12"/>
      <c r="BH4578" s="12"/>
      <c r="BI4578" s="12"/>
      <c r="BJ4578" s="12"/>
      <c r="BK4578" s="12"/>
      <c r="BL4578" s="12"/>
      <c r="BM4578" s="12"/>
      <c r="BN4578" s="12"/>
      <c r="BO4578" s="12"/>
      <c r="BP4578" s="12"/>
      <c r="BQ4578" s="12"/>
      <c r="BR4578" s="12"/>
      <c r="BS4578" s="12"/>
      <c r="BT4578" s="12"/>
      <c r="BU4578" s="12"/>
      <c r="BV4578" s="12"/>
      <c r="BW4578" s="12"/>
      <c r="BX4578" s="12"/>
      <c r="BY4578" s="12"/>
      <c r="BZ4578" s="12"/>
      <c r="CA4578" s="12"/>
      <c r="CB4578" s="12"/>
      <c r="CC4578" s="12"/>
      <c r="CD4578" s="12"/>
      <c r="CE4578" s="12"/>
      <c r="CF4578" s="12"/>
      <c r="CG4578" s="12"/>
      <c r="CH4578" s="12"/>
      <c r="CI4578" s="12"/>
      <c r="CJ4578" s="12"/>
      <c r="CK4578" s="12"/>
      <c r="CL4578" s="12"/>
      <c r="CM4578" s="12"/>
      <c r="CN4578" s="12"/>
      <c r="CO4578" s="12"/>
      <c r="CP4578" s="12"/>
      <c r="CQ4578" s="12"/>
      <c r="CR4578" s="12"/>
      <c r="CS4578" s="12"/>
      <c r="CT4578" s="12"/>
      <c r="CU4578" s="12"/>
      <c r="CV4578" s="12"/>
      <c r="CW4578" s="12"/>
      <c r="CX4578" s="12"/>
      <c r="CY4578" s="12"/>
      <c r="CZ4578" s="12"/>
      <c r="DA4578" s="12"/>
      <c r="DB4578" s="12"/>
      <c r="DC4578" s="12"/>
      <c r="DD4578" s="12"/>
      <c r="DE4578" s="12"/>
      <c r="DF4578" s="12"/>
      <c r="DG4578" s="12"/>
      <c r="DH4578" s="12"/>
      <c r="DI4578" s="12"/>
      <c r="DJ4578" s="12"/>
      <c r="DK4578" s="12"/>
      <c r="DL4578" s="12"/>
      <c r="DM4578" s="12"/>
      <c r="DN4578" s="12"/>
      <c r="DO4578" s="12"/>
      <c r="DP4578" s="12"/>
      <c r="DQ4578" s="12"/>
      <c r="DR4578" s="12"/>
      <c r="DS4578" s="12"/>
      <c r="DT4578" s="12"/>
      <c r="DU4578" s="12"/>
      <c r="DV4578" s="12"/>
    </row>
    <row r="4579" spans="1:126" s="14" customFormat="1" ht="60.75" thickBot="1" x14ac:dyDescent="0.3">
      <c r="A4579" s="12"/>
      <c r="B4579" s="13">
        <f t="shared" si="74"/>
        <v>4570</v>
      </c>
      <c r="C4579" s="9" t="s">
        <v>3814</v>
      </c>
      <c r="D4579" s="65">
        <v>8431</v>
      </c>
      <c r="E4579" s="64" t="s">
        <v>8864</v>
      </c>
      <c r="F4579" s="64" t="s">
        <v>9045</v>
      </c>
      <c r="G4579" s="64" t="s">
        <v>9046</v>
      </c>
      <c r="H4579" s="6" t="s">
        <v>334</v>
      </c>
      <c r="J4579" s="12"/>
      <c r="K4579" s="12"/>
      <c r="L4579" s="12"/>
      <c r="M4579" s="12"/>
      <c r="N4579" s="12"/>
      <c r="O4579" s="12"/>
      <c r="P4579" s="12"/>
      <c r="Q4579" s="12"/>
      <c r="R4579" s="12"/>
      <c r="S4579" s="12"/>
      <c r="T4579" s="12"/>
      <c r="U4579" s="12"/>
      <c r="V4579" s="12"/>
      <c r="W4579" s="12"/>
      <c r="X4579" s="12"/>
      <c r="Y4579" s="12"/>
      <c r="Z4579" s="12"/>
      <c r="AA4579" s="12"/>
      <c r="AB4579" s="12"/>
      <c r="AC4579" s="12"/>
      <c r="AD4579" s="12"/>
      <c r="AE4579" s="12"/>
      <c r="AF4579" s="12"/>
      <c r="AG4579" s="12"/>
      <c r="AH4579" s="12"/>
      <c r="AI4579" s="12"/>
      <c r="AJ4579" s="12"/>
      <c r="AK4579" s="12"/>
      <c r="AL4579" s="12"/>
      <c r="AM4579" s="12"/>
      <c r="AN4579" s="12"/>
      <c r="AO4579" s="12"/>
      <c r="AP4579" s="12"/>
      <c r="AQ4579" s="12"/>
      <c r="AR4579" s="12"/>
      <c r="AS4579" s="12"/>
      <c r="AT4579" s="12"/>
      <c r="AU4579" s="12"/>
      <c r="AV4579" s="12"/>
      <c r="AW4579" s="12"/>
      <c r="AX4579" s="12"/>
      <c r="AY4579" s="12"/>
      <c r="AZ4579" s="12"/>
      <c r="BA4579" s="12"/>
      <c r="BB4579" s="12"/>
      <c r="BC4579" s="12"/>
      <c r="BD4579" s="12"/>
      <c r="BE4579" s="12"/>
      <c r="BF4579" s="12"/>
      <c r="BG4579" s="12"/>
      <c r="BH4579" s="12"/>
      <c r="BI4579" s="12"/>
      <c r="BJ4579" s="12"/>
      <c r="BK4579" s="12"/>
      <c r="BL4579" s="12"/>
      <c r="BM4579" s="12"/>
      <c r="BN4579" s="12"/>
      <c r="BO4579" s="12"/>
      <c r="BP4579" s="12"/>
      <c r="BQ4579" s="12"/>
      <c r="BR4579" s="12"/>
      <c r="BS4579" s="12"/>
      <c r="BT4579" s="12"/>
      <c r="BU4579" s="12"/>
      <c r="BV4579" s="12"/>
      <c r="BW4579" s="12"/>
      <c r="BX4579" s="12"/>
      <c r="BY4579" s="12"/>
      <c r="BZ4579" s="12"/>
      <c r="CA4579" s="12"/>
      <c r="CB4579" s="12"/>
      <c r="CC4579" s="12"/>
      <c r="CD4579" s="12"/>
      <c r="CE4579" s="12"/>
      <c r="CF4579" s="12"/>
      <c r="CG4579" s="12"/>
      <c r="CH4579" s="12"/>
      <c r="CI4579" s="12"/>
      <c r="CJ4579" s="12"/>
      <c r="CK4579" s="12"/>
      <c r="CL4579" s="12"/>
      <c r="CM4579" s="12"/>
      <c r="CN4579" s="12"/>
      <c r="CO4579" s="12"/>
      <c r="CP4579" s="12"/>
      <c r="CQ4579" s="12"/>
      <c r="CR4579" s="12"/>
      <c r="CS4579" s="12"/>
      <c r="CT4579" s="12"/>
      <c r="CU4579" s="12"/>
      <c r="CV4579" s="12"/>
      <c r="CW4579" s="12"/>
      <c r="CX4579" s="12"/>
      <c r="CY4579" s="12"/>
      <c r="CZ4579" s="12"/>
      <c r="DA4579" s="12"/>
      <c r="DB4579" s="12"/>
      <c r="DC4579" s="12"/>
      <c r="DD4579" s="12"/>
      <c r="DE4579" s="12"/>
      <c r="DF4579" s="12"/>
      <c r="DG4579" s="12"/>
      <c r="DH4579" s="12"/>
      <c r="DI4579" s="12"/>
      <c r="DJ4579" s="12"/>
      <c r="DK4579" s="12"/>
      <c r="DL4579" s="12"/>
      <c r="DM4579" s="12"/>
      <c r="DN4579" s="12"/>
      <c r="DO4579" s="12"/>
      <c r="DP4579" s="12"/>
      <c r="DQ4579" s="12"/>
      <c r="DR4579" s="12"/>
      <c r="DS4579" s="12"/>
      <c r="DT4579" s="12"/>
      <c r="DU4579" s="12"/>
      <c r="DV4579" s="12"/>
    </row>
    <row r="4580" spans="1:126" s="14" customFormat="1" ht="90.75" thickBot="1" x14ac:dyDescent="0.3">
      <c r="A4580" s="12"/>
      <c r="B4580" s="13">
        <f t="shared" si="74"/>
        <v>4571</v>
      </c>
      <c r="C4580" s="9" t="s">
        <v>3814</v>
      </c>
      <c r="D4580" s="76">
        <v>8431</v>
      </c>
      <c r="E4580" s="78" t="s">
        <v>8898</v>
      </c>
      <c r="F4580" s="77" t="s">
        <v>8945</v>
      </c>
      <c r="G4580" s="77" t="s">
        <v>9047</v>
      </c>
      <c r="H4580" s="6" t="s">
        <v>334</v>
      </c>
      <c r="J4580" s="12"/>
      <c r="K4580" s="12"/>
      <c r="L4580" s="12"/>
      <c r="M4580" s="12"/>
      <c r="N4580" s="12"/>
      <c r="O4580" s="12"/>
      <c r="P4580" s="12"/>
      <c r="Q4580" s="12"/>
      <c r="R4580" s="12"/>
      <c r="S4580" s="12"/>
      <c r="T4580" s="12"/>
      <c r="U4580" s="12"/>
      <c r="V4580" s="12"/>
      <c r="W4580" s="12"/>
      <c r="X4580" s="12"/>
      <c r="Y4580" s="12"/>
      <c r="Z4580" s="12"/>
      <c r="AA4580" s="12"/>
      <c r="AB4580" s="12"/>
      <c r="AC4580" s="12"/>
      <c r="AD4580" s="12"/>
      <c r="AE4580" s="12"/>
      <c r="AF4580" s="12"/>
      <c r="AG4580" s="12"/>
      <c r="AH4580" s="12"/>
      <c r="AI4580" s="12"/>
      <c r="AJ4580" s="12"/>
      <c r="AK4580" s="12"/>
      <c r="AL4580" s="12"/>
      <c r="AM4580" s="12"/>
      <c r="AN4580" s="12"/>
      <c r="AO4580" s="12"/>
      <c r="AP4580" s="12"/>
      <c r="AQ4580" s="12"/>
      <c r="AR4580" s="12"/>
      <c r="AS4580" s="12"/>
      <c r="AT4580" s="12"/>
      <c r="AU4580" s="12"/>
      <c r="AV4580" s="12"/>
      <c r="AW4580" s="12"/>
      <c r="AX4580" s="12"/>
      <c r="AY4580" s="12"/>
      <c r="AZ4580" s="12"/>
      <c r="BA4580" s="12"/>
      <c r="BB4580" s="12"/>
      <c r="BC4580" s="12"/>
      <c r="BD4580" s="12"/>
      <c r="BE4580" s="12"/>
      <c r="BF4580" s="12"/>
      <c r="BG4580" s="12"/>
      <c r="BH4580" s="12"/>
      <c r="BI4580" s="12"/>
      <c r="BJ4580" s="12"/>
      <c r="BK4580" s="12"/>
      <c r="BL4580" s="12"/>
      <c r="BM4580" s="12"/>
      <c r="BN4580" s="12"/>
      <c r="BO4580" s="12"/>
      <c r="BP4580" s="12"/>
      <c r="BQ4580" s="12"/>
      <c r="BR4580" s="12"/>
      <c r="BS4580" s="12"/>
      <c r="BT4580" s="12"/>
      <c r="BU4580" s="12"/>
      <c r="BV4580" s="12"/>
      <c r="BW4580" s="12"/>
      <c r="BX4580" s="12"/>
      <c r="BY4580" s="12"/>
      <c r="BZ4580" s="12"/>
      <c r="CA4580" s="12"/>
      <c r="CB4580" s="12"/>
      <c r="CC4580" s="12"/>
      <c r="CD4580" s="12"/>
      <c r="CE4580" s="12"/>
      <c r="CF4580" s="12"/>
      <c r="CG4580" s="12"/>
      <c r="CH4580" s="12"/>
      <c r="CI4580" s="12"/>
      <c r="CJ4580" s="12"/>
      <c r="CK4580" s="12"/>
      <c r="CL4580" s="12"/>
      <c r="CM4580" s="12"/>
      <c r="CN4580" s="12"/>
      <c r="CO4580" s="12"/>
      <c r="CP4580" s="12"/>
      <c r="CQ4580" s="12"/>
      <c r="CR4580" s="12"/>
      <c r="CS4580" s="12"/>
      <c r="CT4580" s="12"/>
      <c r="CU4580" s="12"/>
      <c r="CV4580" s="12"/>
      <c r="CW4580" s="12"/>
      <c r="CX4580" s="12"/>
      <c r="CY4580" s="12"/>
      <c r="CZ4580" s="12"/>
      <c r="DA4580" s="12"/>
      <c r="DB4580" s="12"/>
      <c r="DC4580" s="12"/>
      <c r="DD4580" s="12"/>
      <c r="DE4580" s="12"/>
      <c r="DF4580" s="12"/>
      <c r="DG4580" s="12"/>
      <c r="DH4580" s="12"/>
      <c r="DI4580" s="12"/>
      <c r="DJ4580" s="12"/>
      <c r="DK4580" s="12"/>
      <c r="DL4580" s="12"/>
      <c r="DM4580" s="12"/>
      <c r="DN4580" s="12"/>
      <c r="DO4580" s="12"/>
      <c r="DP4580" s="12"/>
      <c r="DQ4580" s="12"/>
      <c r="DR4580" s="12"/>
      <c r="DS4580" s="12"/>
      <c r="DT4580" s="12"/>
      <c r="DU4580" s="12"/>
      <c r="DV4580" s="12"/>
    </row>
    <row r="4581" spans="1:126" s="14" customFormat="1" ht="90.75" thickBot="1" x14ac:dyDescent="0.3">
      <c r="A4581" s="12"/>
      <c r="B4581" s="13">
        <f t="shared" si="74"/>
        <v>4572</v>
      </c>
      <c r="C4581" s="9" t="s">
        <v>3814</v>
      </c>
      <c r="D4581" s="76">
        <v>8207</v>
      </c>
      <c r="E4581" s="78" t="s">
        <v>8899</v>
      </c>
      <c r="F4581" s="77" t="s">
        <v>8944</v>
      </c>
      <c r="G4581" s="77" t="s">
        <v>9047</v>
      </c>
      <c r="H4581" s="6" t="s">
        <v>334</v>
      </c>
      <c r="J4581" s="12"/>
      <c r="K4581" s="12"/>
      <c r="L4581" s="12"/>
      <c r="M4581" s="12"/>
      <c r="N4581" s="12"/>
      <c r="O4581" s="12"/>
      <c r="P4581" s="12"/>
      <c r="Q4581" s="12"/>
      <c r="R4581" s="12"/>
      <c r="S4581" s="12"/>
      <c r="T4581" s="12"/>
      <c r="U4581" s="12"/>
      <c r="V4581" s="12"/>
      <c r="W4581" s="12"/>
      <c r="X4581" s="12"/>
      <c r="Y4581" s="12"/>
      <c r="Z4581" s="12"/>
      <c r="AA4581" s="12"/>
      <c r="AB4581" s="12"/>
      <c r="AC4581" s="12"/>
      <c r="AD4581" s="12"/>
      <c r="AE4581" s="12"/>
      <c r="AF4581" s="12"/>
      <c r="AG4581" s="12"/>
      <c r="AH4581" s="12"/>
      <c r="AI4581" s="12"/>
      <c r="AJ4581" s="12"/>
      <c r="AK4581" s="12"/>
      <c r="AL4581" s="12"/>
      <c r="AM4581" s="12"/>
      <c r="AN4581" s="12"/>
      <c r="AO4581" s="12"/>
      <c r="AP4581" s="12"/>
      <c r="AQ4581" s="12"/>
      <c r="AR4581" s="12"/>
      <c r="AS4581" s="12"/>
      <c r="AT4581" s="12"/>
      <c r="AU4581" s="12"/>
      <c r="AV4581" s="12"/>
      <c r="AW4581" s="12"/>
      <c r="AX4581" s="12"/>
      <c r="AY4581" s="12"/>
      <c r="AZ4581" s="12"/>
      <c r="BA4581" s="12"/>
      <c r="BB4581" s="12"/>
      <c r="BC4581" s="12"/>
      <c r="BD4581" s="12"/>
      <c r="BE4581" s="12"/>
      <c r="BF4581" s="12"/>
      <c r="BG4581" s="12"/>
      <c r="BH4581" s="12"/>
      <c r="BI4581" s="12"/>
      <c r="BJ4581" s="12"/>
      <c r="BK4581" s="12"/>
      <c r="BL4581" s="12"/>
      <c r="BM4581" s="12"/>
      <c r="BN4581" s="12"/>
      <c r="BO4581" s="12"/>
      <c r="BP4581" s="12"/>
      <c r="BQ4581" s="12"/>
      <c r="BR4581" s="12"/>
      <c r="BS4581" s="12"/>
      <c r="BT4581" s="12"/>
      <c r="BU4581" s="12"/>
      <c r="BV4581" s="12"/>
      <c r="BW4581" s="12"/>
      <c r="BX4581" s="12"/>
      <c r="BY4581" s="12"/>
      <c r="BZ4581" s="12"/>
      <c r="CA4581" s="12"/>
      <c r="CB4581" s="12"/>
      <c r="CC4581" s="12"/>
      <c r="CD4581" s="12"/>
      <c r="CE4581" s="12"/>
      <c r="CF4581" s="12"/>
      <c r="CG4581" s="12"/>
      <c r="CH4581" s="12"/>
      <c r="CI4581" s="12"/>
      <c r="CJ4581" s="12"/>
      <c r="CK4581" s="12"/>
      <c r="CL4581" s="12"/>
      <c r="CM4581" s="12"/>
      <c r="CN4581" s="12"/>
      <c r="CO4581" s="12"/>
      <c r="CP4581" s="12"/>
      <c r="CQ4581" s="12"/>
      <c r="CR4581" s="12"/>
      <c r="CS4581" s="12"/>
      <c r="CT4581" s="12"/>
      <c r="CU4581" s="12"/>
      <c r="CV4581" s="12"/>
      <c r="CW4581" s="12"/>
      <c r="CX4581" s="12"/>
      <c r="CY4581" s="12"/>
      <c r="CZ4581" s="12"/>
      <c r="DA4581" s="12"/>
      <c r="DB4581" s="12"/>
      <c r="DC4581" s="12"/>
      <c r="DD4581" s="12"/>
      <c r="DE4581" s="12"/>
      <c r="DF4581" s="12"/>
      <c r="DG4581" s="12"/>
      <c r="DH4581" s="12"/>
      <c r="DI4581" s="12"/>
      <c r="DJ4581" s="12"/>
      <c r="DK4581" s="12"/>
      <c r="DL4581" s="12"/>
      <c r="DM4581" s="12"/>
      <c r="DN4581" s="12"/>
      <c r="DO4581" s="12"/>
      <c r="DP4581" s="12"/>
      <c r="DQ4581" s="12"/>
      <c r="DR4581" s="12"/>
      <c r="DS4581" s="12"/>
      <c r="DT4581" s="12"/>
      <c r="DU4581" s="12"/>
      <c r="DV4581" s="12"/>
    </row>
    <row r="4582" spans="1:126" s="14" customFormat="1" ht="45.75" thickBot="1" x14ac:dyDescent="0.3">
      <c r="A4582" s="12"/>
      <c r="B4582" s="13">
        <f t="shared" si="74"/>
        <v>4573</v>
      </c>
      <c r="C4582" s="2" t="s">
        <v>3814</v>
      </c>
      <c r="D4582" s="9">
        <v>8434</v>
      </c>
      <c r="E4582" s="2" t="s">
        <v>5226</v>
      </c>
      <c r="F4582" s="2" t="s">
        <v>3741</v>
      </c>
      <c r="G4582" s="2" t="s">
        <v>10878</v>
      </c>
      <c r="H4582" s="2" t="s">
        <v>377</v>
      </c>
      <c r="J4582" s="12"/>
      <c r="K4582" s="12"/>
      <c r="L4582" s="12"/>
      <c r="M4582" s="12"/>
      <c r="N4582" s="12"/>
      <c r="O4582" s="12"/>
      <c r="P4582" s="12"/>
      <c r="Q4582" s="12"/>
      <c r="R4582" s="12"/>
      <c r="S4582" s="12"/>
      <c r="T4582" s="12"/>
      <c r="U4582" s="12"/>
      <c r="V4582" s="12"/>
      <c r="W4582" s="12"/>
      <c r="X4582" s="12"/>
      <c r="Y4582" s="12"/>
      <c r="Z4582" s="12"/>
      <c r="AA4582" s="12"/>
      <c r="AB4582" s="12"/>
      <c r="AC4582" s="12"/>
      <c r="AD4582" s="12"/>
      <c r="AE4582" s="12"/>
      <c r="AF4582" s="12"/>
      <c r="AG4582" s="12"/>
      <c r="AH4582" s="12"/>
      <c r="AI4582" s="12"/>
      <c r="AJ4582" s="12"/>
      <c r="AK4582" s="12"/>
      <c r="AL4582" s="12"/>
      <c r="AM4582" s="12"/>
      <c r="AN4582" s="12"/>
      <c r="AO4582" s="12"/>
      <c r="AP4582" s="12"/>
      <c r="AQ4582" s="12"/>
      <c r="AR4582" s="12"/>
      <c r="AS4582" s="12"/>
      <c r="AT4582" s="12"/>
      <c r="AU4582" s="12"/>
      <c r="AV4582" s="12"/>
      <c r="AW4582" s="12"/>
      <c r="AX4582" s="12"/>
      <c r="AY4582" s="12"/>
      <c r="AZ4582" s="12"/>
      <c r="BA4582" s="12"/>
      <c r="BB4582" s="12"/>
      <c r="BC4582" s="12"/>
      <c r="BD4582" s="12"/>
      <c r="BE4582" s="12"/>
      <c r="BF4582" s="12"/>
      <c r="BG4582" s="12"/>
      <c r="BH4582" s="12"/>
      <c r="BI4582" s="12"/>
      <c r="BJ4582" s="12"/>
      <c r="BK4582" s="12"/>
      <c r="BL4582" s="12"/>
      <c r="BM4582" s="12"/>
      <c r="BN4582" s="12"/>
      <c r="BO4582" s="12"/>
      <c r="BP4582" s="12"/>
      <c r="BQ4582" s="12"/>
      <c r="BR4582" s="12"/>
      <c r="BS4582" s="12"/>
      <c r="BT4582" s="12"/>
      <c r="BU4582" s="12"/>
      <c r="BV4582" s="12"/>
      <c r="BW4582" s="12"/>
      <c r="BX4582" s="12"/>
      <c r="BY4582" s="12"/>
      <c r="BZ4582" s="12"/>
      <c r="CA4582" s="12"/>
      <c r="CB4582" s="12"/>
      <c r="CC4582" s="12"/>
      <c r="CD4582" s="12"/>
      <c r="CE4582" s="12"/>
      <c r="CF4582" s="12"/>
      <c r="CG4582" s="12"/>
      <c r="CH4582" s="12"/>
      <c r="CI4582" s="12"/>
      <c r="CJ4582" s="12"/>
      <c r="CK4582" s="12"/>
      <c r="CL4582" s="12"/>
      <c r="CM4582" s="12"/>
      <c r="CN4582" s="12"/>
      <c r="CO4582" s="12"/>
      <c r="CP4582" s="12"/>
      <c r="CQ4582" s="12"/>
      <c r="CR4582" s="12"/>
      <c r="CS4582" s="12"/>
      <c r="CT4582" s="12"/>
      <c r="CU4582" s="12"/>
      <c r="CV4582" s="12"/>
      <c r="CW4582" s="12"/>
      <c r="CX4582" s="12"/>
      <c r="CY4582" s="12"/>
      <c r="CZ4582" s="12"/>
      <c r="DA4582" s="12"/>
      <c r="DB4582" s="12"/>
      <c r="DC4582" s="12"/>
      <c r="DD4582" s="12"/>
      <c r="DE4582" s="12"/>
      <c r="DF4582" s="12"/>
      <c r="DG4582" s="12"/>
      <c r="DH4582" s="12"/>
      <c r="DI4582" s="12"/>
      <c r="DJ4582" s="12"/>
      <c r="DK4582" s="12"/>
      <c r="DL4582" s="12"/>
      <c r="DM4582" s="12"/>
      <c r="DN4582" s="12"/>
      <c r="DO4582" s="12"/>
      <c r="DP4582" s="12"/>
      <c r="DQ4582" s="12"/>
      <c r="DR4582" s="12"/>
      <c r="DS4582" s="12"/>
      <c r="DT4582" s="12"/>
      <c r="DU4582" s="12"/>
      <c r="DV4582" s="12"/>
    </row>
    <row r="4583" spans="1:126" s="14" customFormat="1" ht="45.75" thickBot="1" x14ac:dyDescent="0.3">
      <c r="A4583" s="12"/>
      <c r="B4583" s="13">
        <f t="shared" si="74"/>
        <v>4574</v>
      </c>
      <c r="C4583" s="2" t="s">
        <v>3814</v>
      </c>
      <c r="D4583" s="9">
        <v>8434</v>
      </c>
      <c r="E4583" s="2" t="s">
        <v>5226</v>
      </c>
      <c r="F4583" s="2" t="s">
        <v>4517</v>
      </c>
      <c r="G4583" s="2" t="s">
        <v>384</v>
      </c>
      <c r="H4583" s="2" t="s">
        <v>377</v>
      </c>
      <c r="J4583" s="12"/>
      <c r="K4583" s="12"/>
      <c r="L4583" s="12"/>
      <c r="M4583" s="12"/>
      <c r="N4583" s="12"/>
      <c r="O4583" s="12"/>
      <c r="P4583" s="12"/>
      <c r="Q4583" s="12"/>
      <c r="R4583" s="12"/>
      <c r="S4583" s="12"/>
      <c r="T4583" s="12"/>
      <c r="U4583" s="12"/>
      <c r="V4583" s="12"/>
      <c r="W4583" s="12"/>
      <c r="X4583" s="12"/>
      <c r="Y4583" s="12"/>
      <c r="Z4583" s="12"/>
      <c r="AA4583" s="12"/>
      <c r="AB4583" s="12"/>
      <c r="AC4583" s="12"/>
      <c r="AD4583" s="12"/>
      <c r="AE4583" s="12"/>
      <c r="AF4583" s="12"/>
      <c r="AG4583" s="12"/>
      <c r="AH4583" s="12"/>
      <c r="AI4583" s="12"/>
      <c r="AJ4583" s="12"/>
      <c r="AK4583" s="12"/>
      <c r="AL4583" s="12"/>
      <c r="AM4583" s="12"/>
      <c r="AN4583" s="12"/>
      <c r="AO4583" s="12"/>
      <c r="AP4583" s="12"/>
      <c r="AQ4583" s="12"/>
      <c r="AR4583" s="12"/>
      <c r="AS4583" s="12"/>
      <c r="AT4583" s="12"/>
      <c r="AU4583" s="12"/>
      <c r="AV4583" s="12"/>
      <c r="AW4583" s="12"/>
      <c r="AX4583" s="12"/>
      <c r="AY4583" s="12"/>
      <c r="AZ4583" s="12"/>
      <c r="BA4583" s="12"/>
      <c r="BB4583" s="12"/>
      <c r="BC4583" s="12"/>
      <c r="BD4583" s="12"/>
      <c r="BE4583" s="12"/>
      <c r="BF4583" s="12"/>
      <c r="BG4583" s="12"/>
      <c r="BH4583" s="12"/>
      <c r="BI4583" s="12"/>
      <c r="BJ4583" s="12"/>
      <c r="BK4583" s="12"/>
      <c r="BL4583" s="12"/>
      <c r="BM4583" s="12"/>
      <c r="BN4583" s="12"/>
      <c r="BO4583" s="12"/>
      <c r="BP4583" s="12"/>
      <c r="BQ4583" s="12"/>
      <c r="BR4583" s="12"/>
      <c r="BS4583" s="12"/>
      <c r="BT4583" s="12"/>
      <c r="BU4583" s="12"/>
      <c r="BV4583" s="12"/>
      <c r="BW4583" s="12"/>
      <c r="BX4583" s="12"/>
      <c r="BY4583" s="12"/>
      <c r="BZ4583" s="12"/>
      <c r="CA4583" s="12"/>
      <c r="CB4583" s="12"/>
      <c r="CC4583" s="12"/>
      <c r="CD4583" s="12"/>
      <c r="CE4583" s="12"/>
      <c r="CF4583" s="12"/>
      <c r="CG4583" s="12"/>
      <c r="CH4583" s="12"/>
      <c r="CI4583" s="12"/>
      <c r="CJ4583" s="12"/>
      <c r="CK4583" s="12"/>
      <c r="CL4583" s="12"/>
      <c r="CM4583" s="12"/>
      <c r="CN4583" s="12"/>
      <c r="CO4583" s="12"/>
      <c r="CP4583" s="12"/>
      <c r="CQ4583" s="12"/>
      <c r="CR4583" s="12"/>
      <c r="CS4583" s="12"/>
      <c r="CT4583" s="12"/>
      <c r="CU4583" s="12"/>
      <c r="CV4583" s="12"/>
      <c r="CW4583" s="12"/>
      <c r="CX4583" s="12"/>
      <c r="CY4583" s="12"/>
      <c r="CZ4583" s="12"/>
      <c r="DA4583" s="12"/>
      <c r="DB4583" s="12"/>
      <c r="DC4583" s="12"/>
      <c r="DD4583" s="12"/>
      <c r="DE4583" s="12"/>
      <c r="DF4583" s="12"/>
      <c r="DG4583" s="12"/>
      <c r="DH4583" s="12"/>
      <c r="DI4583" s="12"/>
      <c r="DJ4583" s="12"/>
      <c r="DK4583" s="12"/>
      <c r="DL4583" s="12"/>
      <c r="DM4583" s="12"/>
      <c r="DN4583" s="12"/>
      <c r="DO4583" s="12"/>
      <c r="DP4583" s="12"/>
      <c r="DQ4583" s="12"/>
      <c r="DR4583" s="12"/>
      <c r="DS4583" s="12"/>
      <c r="DT4583" s="12"/>
      <c r="DU4583" s="12"/>
      <c r="DV4583" s="12"/>
    </row>
    <row r="4584" spans="1:126" s="14" customFormat="1" ht="105.75" thickBot="1" x14ac:dyDescent="0.3">
      <c r="A4584" s="12"/>
      <c r="B4584" s="13">
        <f t="shared" si="74"/>
        <v>4575</v>
      </c>
      <c r="C4584" s="2" t="s">
        <v>3814</v>
      </c>
      <c r="D4584" s="9">
        <v>8434</v>
      </c>
      <c r="E4584" s="2" t="s">
        <v>5226</v>
      </c>
      <c r="F4584" s="2" t="s">
        <v>4518</v>
      </c>
      <c r="G4584" s="2" t="s">
        <v>10879</v>
      </c>
      <c r="H4584" s="2" t="s">
        <v>1158</v>
      </c>
      <c r="J4584" s="12"/>
      <c r="K4584" s="12"/>
      <c r="L4584" s="12"/>
      <c r="M4584" s="12"/>
      <c r="N4584" s="12"/>
      <c r="O4584" s="12"/>
      <c r="P4584" s="12"/>
      <c r="Q4584" s="12"/>
      <c r="R4584" s="12"/>
      <c r="S4584" s="12"/>
      <c r="T4584" s="12"/>
      <c r="U4584" s="12"/>
      <c r="V4584" s="12"/>
      <c r="W4584" s="12"/>
      <c r="X4584" s="12"/>
      <c r="Y4584" s="12"/>
      <c r="Z4584" s="12"/>
      <c r="AA4584" s="12"/>
      <c r="AB4584" s="12"/>
      <c r="AC4584" s="12"/>
      <c r="AD4584" s="12"/>
      <c r="AE4584" s="12"/>
      <c r="AF4584" s="12"/>
      <c r="AG4584" s="12"/>
      <c r="AH4584" s="12"/>
      <c r="AI4584" s="12"/>
      <c r="AJ4584" s="12"/>
      <c r="AK4584" s="12"/>
      <c r="AL4584" s="12"/>
      <c r="AM4584" s="12"/>
      <c r="AN4584" s="12"/>
      <c r="AO4584" s="12"/>
      <c r="AP4584" s="12"/>
      <c r="AQ4584" s="12"/>
      <c r="AR4584" s="12"/>
      <c r="AS4584" s="12"/>
      <c r="AT4584" s="12"/>
      <c r="AU4584" s="12"/>
      <c r="AV4584" s="12"/>
      <c r="AW4584" s="12"/>
      <c r="AX4584" s="12"/>
      <c r="AY4584" s="12"/>
      <c r="AZ4584" s="12"/>
      <c r="BA4584" s="12"/>
      <c r="BB4584" s="12"/>
      <c r="BC4584" s="12"/>
      <c r="BD4584" s="12"/>
      <c r="BE4584" s="12"/>
      <c r="BF4584" s="12"/>
      <c r="BG4584" s="12"/>
      <c r="BH4584" s="12"/>
      <c r="BI4584" s="12"/>
      <c r="BJ4584" s="12"/>
      <c r="BK4584" s="12"/>
      <c r="BL4584" s="12"/>
      <c r="BM4584" s="12"/>
      <c r="BN4584" s="12"/>
      <c r="BO4584" s="12"/>
      <c r="BP4584" s="12"/>
      <c r="BQ4584" s="12"/>
      <c r="BR4584" s="12"/>
      <c r="BS4584" s="12"/>
      <c r="BT4584" s="12"/>
      <c r="BU4584" s="12"/>
      <c r="BV4584" s="12"/>
      <c r="BW4584" s="12"/>
      <c r="BX4584" s="12"/>
      <c r="BY4584" s="12"/>
      <c r="BZ4584" s="12"/>
      <c r="CA4584" s="12"/>
      <c r="CB4584" s="12"/>
      <c r="CC4584" s="12"/>
      <c r="CD4584" s="12"/>
      <c r="CE4584" s="12"/>
      <c r="CF4584" s="12"/>
      <c r="CG4584" s="12"/>
      <c r="CH4584" s="12"/>
      <c r="CI4584" s="12"/>
      <c r="CJ4584" s="12"/>
      <c r="CK4584" s="12"/>
      <c r="CL4584" s="12"/>
      <c r="CM4584" s="12"/>
      <c r="CN4584" s="12"/>
      <c r="CO4584" s="12"/>
      <c r="CP4584" s="12"/>
      <c r="CQ4584" s="12"/>
      <c r="CR4584" s="12"/>
      <c r="CS4584" s="12"/>
      <c r="CT4584" s="12"/>
      <c r="CU4584" s="12"/>
      <c r="CV4584" s="12"/>
      <c r="CW4584" s="12"/>
      <c r="CX4584" s="12"/>
      <c r="CY4584" s="12"/>
      <c r="CZ4584" s="12"/>
      <c r="DA4584" s="12"/>
      <c r="DB4584" s="12"/>
      <c r="DC4584" s="12"/>
      <c r="DD4584" s="12"/>
      <c r="DE4584" s="12"/>
      <c r="DF4584" s="12"/>
      <c r="DG4584" s="12"/>
      <c r="DH4584" s="12"/>
      <c r="DI4584" s="12"/>
      <c r="DJ4584" s="12"/>
      <c r="DK4584" s="12"/>
      <c r="DL4584" s="12"/>
      <c r="DM4584" s="12"/>
      <c r="DN4584" s="12"/>
      <c r="DO4584" s="12"/>
      <c r="DP4584" s="12"/>
      <c r="DQ4584" s="12"/>
      <c r="DR4584" s="12"/>
      <c r="DS4584" s="12"/>
      <c r="DT4584" s="12"/>
      <c r="DU4584" s="12"/>
      <c r="DV4584" s="12"/>
    </row>
    <row r="4585" spans="1:126" s="14" customFormat="1" ht="105.75" thickBot="1" x14ac:dyDescent="0.3">
      <c r="A4585" s="12"/>
      <c r="B4585" s="13">
        <f t="shared" si="74"/>
        <v>4576</v>
      </c>
      <c r="C4585" s="2" t="s">
        <v>3814</v>
      </c>
      <c r="D4585" s="9">
        <v>8709</v>
      </c>
      <c r="E4585" s="2" t="s">
        <v>5293</v>
      </c>
      <c r="F4585" s="2" t="s">
        <v>4519</v>
      </c>
      <c r="G4585" s="2" t="s">
        <v>10880</v>
      </c>
      <c r="H4585" s="2" t="s">
        <v>1158</v>
      </c>
      <c r="J4585" s="12"/>
      <c r="K4585" s="12"/>
      <c r="L4585" s="12"/>
      <c r="M4585" s="12"/>
      <c r="N4585" s="12"/>
      <c r="O4585" s="12"/>
      <c r="P4585" s="12"/>
      <c r="Q4585" s="12"/>
      <c r="R4585" s="12"/>
      <c r="S4585" s="12"/>
      <c r="T4585" s="12"/>
      <c r="U4585" s="12"/>
      <c r="V4585" s="12"/>
      <c r="W4585" s="12"/>
      <c r="X4585" s="12"/>
      <c r="Y4585" s="12"/>
      <c r="Z4585" s="12"/>
      <c r="AA4585" s="12"/>
      <c r="AB4585" s="12"/>
      <c r="AC4585" s="12"/>
      <c r="AD4585" s="12"/>
      <c r="AE4585" s="12"/>
      <c r="AF4585" s="12"/>
      <c r="AG4585" s="12"/>
      <c r="AH4585" s="12"/>
      <c r="AI4585" s="12"/>
      <c r="AJ4585" s="12"/>
      <c r="AK4585" s="12"/>
      <c r="AL4585" s="12"/>
      <c r="AM4585" s="12"/>
      <c r="AN4585" s="12"/>
      <c r="AO4585" s="12"/>
      <c r="AP4585" s="12"/>
      <c r="AQ4585" s="12"/>
      <c r="AR4585" s="12"/>
      <c r="AS4585" s="12"/>
      <c r="AT4585" s="12"/>
      <c r="AU4585" s="12"/>
      <c r="AV4585" s="12"/>
      <c r="AW4585" s="12"/>
      <c r="AX4585" s="12"/>
      <c r="AY4585" s="12"/>
      <c r="AZ4585" s="12"/>
      <c r="BA4585" s="12"/>
      <c r="BB4585" s="12"/>
      <c r="BC4585" s="12"/>
      <c r="BD4585" s="12"/>
      <c r="BE4585" s="12"/>
      <c r="BF4585" s="12"/>
      <c r="BG4585" s="12"/>
      <c r="BH4585" s="12"/>
      <c r="BI4585" s="12"/>
      <c r="BJ4585" s="12"/>
      <c r="BK4585" s="12"/>
      <c r="BL4585" s="12"/>
      <c r="BM4585" s="12"/>
      <c r="BN4585" s="12"/>
      <c r="BO4585" s="12"/>
      <c r="BP4585" s="12"/>
      <c r="BQ4585" s="12"/>
      <c r="BR4585" s="12"/>
      <c r="BS4585" s="12"/>
      <c r="BT4585" s="12"/>
      <c r="BU4585" s="12"/>
      <c r="BV4585" s="12"/>
      <c r="BW4585" s="12"/>
      <c r="BX4585" s="12"/>
      <c r="BY4585" s="12"/>
      <c r="BZ4585" s="12"/>
      <c r="CA4585" s="12"/>
      <c r="CB4585" s="12"/>
      <c r="CC4585" s="12"/>
      <c r="CD4585" s="12"/>
      <c r="CE4585" s="12"/>
      <c r="CF4585" s="12"/>
      <c r="CG4585" s="12"/>
      <c r="CH4585" s="12"/>
      <c r="CI4585" s="12"/>
      <c r="CJ4585" s="12"/>
      <c r="CK4585" s="12"/>
      <c r="CL4585" s="12"/>
      <c r="CM4585" s="12"/>
      <c r="CN4585" s="12"/>
      <c r="CO4585" s="12"/>
      <c r="CP4585" s="12"/>
      <c r="CQ4585" s="12"/>
      <c r="CR4585" s="12"/>
      <c r="CS4585" s="12"/>
      <c r="CT4585" s="12"/>
      <c r="CU4585" s="12"/>
      <c r="CV4585" s="12"/>
      <c r="CW4585" s="12"/>
      <c r="CX4585" s="12"/>
      <c r="CY4585" s="12"/>
      <c r="CZ4585" s="12"/>
      <c r="DA4585" s="12"/>
      <c r="DB4585" s="12"/>
      <c r="DC4585" s="12"/>
      <c r="DD4585" s="12"/>
      <c r="DE4585" s="12"/>
      <c r="DF4585" s="12"/>
      <c r="DG4585" s="12"/>
      <c r="DH4585" s="12"/>
      <c r="DI4585" s="12"/>
      <c r="DJ4585" s="12"/>
      <c r="DK4585" s="12"/>
      <c r="DL4585" s="12"/>
      <c r="DM4585" s="12"/>
      <c r="DN4585" s="12"/>
      <c r="DO4585" s="12"/>
      <c r="DP4585" s="12"/>
      <c r="DQ4585" s="12"/>
      <c r="DR4585" s="12"/>
      <c r="DS4585" s="12"/>
      <c r="DT4585" s="12"/>
      <c r="DU4585" s="12"/>
      <c r="DV4585" s="12"/>
    </row>
    <row r="4586" spans="1:126" s="14" customFormat="1" ht="105.75" thickBot="1" x14ac:dyDescent="0.3">
      <c r="A4586" s="12"/>
      <c r="B4586" s="13">
        <f t="shared" si="74"/>
        <v>4577</v>
      </c>
      <c r="C4586" s="2" t="s">
        <v>3814</v>
      </c>
      <c r="D4586" s="9">
        <v>8709</v>
      </c>
      <c r="E4586" s="2" t="s">
        <v>5293</v>
      </c>
      <c r="F4586" s="2" t="s">
        <v>4520</v>
      </c>
      <c r="G4586" s="2" t="s">
        <v>4522</v>
      </c>
      <c r="H4586" s="2" t="s">
        <v>1158</v>
      </c>
      <c r="J4586" s="12"/>
      <c r="K4586" s="12"/>
      <c r="L4586" s="12"/>
      <c r="M4586" s="12"/>
      <c r="N4586" s="12"/>
      <c r="O4586" s="12"/>
      <c r="P4586" s="12"/>
      <c r="Q4586" s="12"/>
      <c r="R4586" s="12"/>
      <c r="S4586" s="12"/>
      <c r="T4586" s="12"/>
      <c r="U4586" s="12"/>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2"/>
      <c r="AY4586" s="12"/>
      <c r="AZ4586" s="12"/>
      <c r="BA4586" s="12"/>
      <c r="BB4586" s="12"/>
      <c r="BC4586" s="12"/>
      <c r="BD4586" s="12"/>
      <c r="BE4586" s="12"/>
      <c r="BF4586" s="12"/>
      <c r="BG4586" s="12"/>
      <c r="BH4586" s="12"/>
      <c r="BI4586" s="12"/>
      <c r="BJ4586" s="12"/>
      <c r="BK4586" s="12"/>
      <c r="BL4586" s="12"/>
      <c r="BM4586" s="12"/>
      <c r="BN4586" s="12"/>
      <c r="BO4586" s="12"/>
      <c r="BP4586" s="12"/>
      <c r="BQ4586" s="12"/>
      <c r="BR4586" s="12"/>
      <c r="BS4586" s="12"/>
      <c r="BT4586" s="12"/>
      <c r="BU4586" s="12"/>
      <c r="BV4586" s="12"/>
      <c r="BW4586" s="12"/>
      <c r="BX4586" s="12"/>
      <c r="BY4586" s="12"/>
      <c r="BZ4586" s="12"/>
      <c r="CA4586" s="12"/>
      <c r="CB4586" s="12"/>
      <c r="CC4586" s="12"/>
      <c r="CD4586" s="12"/>
      <c r="CE4586" s="12"/>
      <c r="CF4586" s="12"/>
      <c r="CG4586" s="12"/>
      <c r="CH4586" s="12"/>
      <c r="CI4586" s="12"/>
      <c r="CJ4586" s="12"/>
      <c r="CK4586" s="12"/>
      <c r="CL4586" s="12"/>
      <c r="CM4586" s="12"/>
      <c r="CN4586" s="12"/>
      <c r="CO4586" s="12"/>
      <c r="CP4586" s="12"/>
      <c r="CQ4586" s="12"/>
      <c r="CR4586" s="12"/>
      <c r="CS4586" s="12"/>
      <c r="CT4586" s="12"/>
      <c r="CU4586" s="12"/>
      <c r="CV4586" s="12"/>
      <c r="CW4586" s="12"/>
      <c r="CX4586" s="12"/>
      <c r="CY4586" s="12"/>
      <c r="CZ4586" s="12"/>
      <c r="DA4586" s="12"/>
      <c r="DB4586" s="12"/>
      <c r="DC4586" s="12"/>
      <c r="DD4586" s="12"/>
      <c r="DE4586" s="12"/>
      <c r="DF4586" s="12"/>
      <c r="DG4586" s="12"/>
      <c r="DH4586" s="12"/>
      <c r="DI4586" s="12"/>
      <c r="DJ4586" s="12"/>
      <c r="DK4586" s="12"/>
      <c r="DL4586" s="12"/>
      <c r="DM4586" s="12"/>
      <c r="DN4586" s="12"/>
      <c r="DO4586" s="12"/>
      <c r="DP4586" s="12"/>
      <c r="DQ4586" s="12"/>
      <c r="DR4586" s="12"/>
      <c r="DS4586" s="12"/>
      <c r="DT4586" s="12"/>
      <c r="DU4586" s="12"/>
      <c r="DV4586" s="12"/>
    </row>
    <row r="4587" spans="1:126" s="14" customFormat="1" ht="90.75" thickBot="1" x14ac:dyDescent="0.3">
      <c r="A4587" s="12"/>
      <c r="B4587" s="13">
        <f t="shared" si="74"/>
        <v>4578</v>
      </c>
      <c r="C4587" s="2" t="s">
        <v>3814</v>
      </c>
      <c r="D4587" s="9">
        <v>8709</v>
      </c>
      <c r="E4587" s="2" t="s">
        <v>5293</v>
      </c>
      <c r="F4587" s="2" t="s">
        <v>4521</v>
      </c>
      <c r="G4587" s="2" t="s">
        <v>4523</v>
      </c>
      <c r="H4587" s="2" t="s">
        <v>1158</v>
      </c>
      <c r="J4587" s="12"/>
      <c r="K4587" s="12"/>
      <c r="L4587" s="12"/>
      <c r="M4587" s="12"/>
      <c r="N4587" s="12"/>
      <c r="O4587" s="12"/>
      <c r="P4587" s="12"/>
      <c r="Q4587" s="12"/>
      <c r="R4587" s="12"/>
      <c r="S4587" s="12"/>
      <c r="T4587" s="12"/>
      <c r="U4587" s="12"/>
      <c r="V4587" s="12"/>
      <c r="W4587" s="12"/>
      <c r="X4587" s="12"/>
      <c r="Y4587" s="12"/>
      <c r="Z4587" s="12"/>
      <c r="AA4587" s="12"/>
      <c r="AB4587" s="12"/>
      <c r="AC4587" s="12"/>
      <c r="AD4587" s="12"/>
      <c r="AE4587" s="12"/>
      <c r="AF4587" s="12"/>
      <c r="AG4587" s="12"/>
      <c r="AH4587" s="12"/>
      <c r="AI4587" s="12"/>
      <c r="AJ4587" s="12"/>
      <c r="AK4587" s="12"/>
      <c r="AL4587" s="12"/>
      <c r="AM4587" s="12"/>
      <c r="AN4587" s="12"/>
      <c r="AO4587" s="12"/>
      <c r="AP4587" s="12"/>
      <c r="AQ4587" s="12"/>
      <c r="AR4587" s="12"/>
      <c r="AS4587" s="12"/>
      <c r="AT4587" s="12"/>
      <c r="AU4587" s="12"/>
      <c r="AV4587" s="12"/>
      <c r="AW4587" s="12"/>
      <c r="AX4587" s="12"/>
      <c r="AY4587" s="12"/>
      <c r="AZ4587" s="12"/>
      <c r="BA4587" s="12"/>
      <c r="BB4587" s="12"/>
      <c r="BC4587" s="12"/>
      <c r="BD4587" s="12"/>
      <c r="BE4587" s="12"/>
      <c r="BF4587" s="12"/>
      <c r="BG4587" s="12"/>
      <c r="BH4587" s="12"/>
      <c r="BI4587" s="12"/>
      <c r="BJ4587" s="12"/>
      <c r="BK4587" s="12"/>
      <c r="BL4587" s="12"/>
      <c r="BM4587" s="12"/>
      <c r="BN4587" s="12"/>
      <c r="BO4587" s="12"/>
      <c r="BP4587" s="12"/>
      <c r="BQ4587" s="12"/>
      <c r="BR4587" s="12"/>
      <c r="BS4587" s="12"/>
      <c r="BT4587" s="12"/>
      <c r="BU4587" s="12"/>
      <c r="BV4587" s="12"/>
      <c r="BW4587" s="12"/>
      <c r="BX4587" s="12"/>
      <c r="BY4587" s="12"/>
      <c r="BZ4587" s="12"/>
      <c r="CA4587" s="12"/>
      <c r="CB4587" s="12"/>
      <c r="CC4587" s="12"/>
      <c r="CD4587" s="12"/>
      <c r="CE4587" s="12"/>
      <c r="CF4587" s="12"/>
      <c r="CG4587" s="12"/>
      <c r="CH4587" s="12"/>
      <c r="CI4587" s="12"/>
      <c r="CJ4587" s="12"/>
      <c r="CK4587" s="12"/>
      <c r="CL4587" s="12"/>
      <c r="CM4587" s="12"/>
      <c r="CN4587" s="12"/>
      <c r="CO4587" s="12"/>
      <c r="CP4587" s="12"/>
      <c r="CQ4587" s="12"/>
      <c r="CR4587" s="12"/>
      <c r="CS4587" s="12"/>
      <c r="CT4587" s="12"/>
      <c r="CU4587" s="12"/>
      <c r="CV4587" s="12"/>
      <c r="CW4587" s="12"/>
      <c r="CX4587" s="12"/>
      <c r="CY4587" s="12"/>
      <c r="CZ4587" s="12"/>
      <c r="DA4587" s="12"/>
      <c r="DB4587" s="12"/>
      <c r="DC4587" s="12"/>
      <c r="DD4587" s="12"/>
      <c r="DE4587" s="12"/>
      <c r="DF4587" s="12"/>
      <c r="DG4587" s="12"/>
      <c r="DH4587" s="12"/>
      <c r="DI4587" s="12"/>
      <c r="DJ4587" s="12"/>
      <c r="DK4587" s="12"/>
      <c r="DL4587" s="12"/>
      <c r="DM4587" s="12"/>
      <c r="DN4587" s="12"/>
      <c r="DO4587" s="12"/>
      <c r="DP4587" s="12"/>
      <c r="DQ4587" s="12"/>
      <c r="DR4587" s="12"/>
      <c r="DS4587" s="12"/>
      <c r="DT4587" s="12"/>
      <c r="DU4587" s="12"/>
      <c r="DV4587" s="12"/>
    </row>
    <row r="4588" spans="1:126" s="14" customFormat="1" ht="60.75" thickBot="1" x14ac:dyDescent="0.3">
      <c r="A4588" s="12"/>
      <c r="B4588" s="13">
        <f t="shared" si="74"/>
        <v>4579</v>
      </c>
      <c r="C4588" s="2" t="s">
        <v>3814</v>
      </c>
      <c r="D4588" s="9">
        <v>8709</v>
      </c>
      <c r="E4588" s="2" t="s">
        <v>5293</v>
      </c>
      <c r="F4588" s="2" t="s">
        <v>5294</v>
      </c>
      <c r="G4588" s="2" t="s">
        <v>5295</v>
      </c>
      <c r="H4588" s="2" t="s">
        <v>1158</v>
      </c>
      <c r="J4588" s="12"/>
      <c r="K4588" s="12"/>
      <c r="L4588" s="12"/>
      <c r="M4588" s="12"/>
      <c r="N4588" s="12"/>
      <c r="O4588" s="12"/>
      <c r="P4588" s="12"/>
      <c r="Q4588" s="12"/>
      <c r="R4588" s="12"/>
      <c r="S4588" s="12"/>
      <c r="T4588" s="12"/>
      <c r="U4588" s="12"/>
      <c r="V4588" s="12"/>
      <c r="W4588" s="12"/>
      <c r="X4588" s="12"/>
      <c r="Y4588" s="12"/>
      <c r="Z4588" s="12"/>
      <c r="AA4588" s="12"/>
      <c r="AB4588" s="12"/>
      <c r="AC4588" s="12"/>
      <c r="AD4588" s="12"/>
      <c r="AE4588" s="12"/>
      <c r="AF4588" s="12"/>
      <c r="AG4588" s="12"/>
      <c r="AH4588" s="12"/>
      <c r="AI4588" s="12"/>
      <c r="AJ4588" s="12"/>
      <c r="AK4588" s="12"/>
      <c r="AL4588" s="12"/>
      <c r="AM4588" s="12"/>
      <c r="AN4588" s="12"/>
      <c r="AO4588" s="12"/>
      <c r="AP4588" s="12"/>
      <c r="AQ4588" s="12"/>
      <c r="AR4588" s="12"/>
      <c r="AS4588" s="12"/>
      <c r="AT4588" s="12"/>
      <c r="AU4588" s="12"/>
      <c r="AV4588" s="12"/>
      <c r="AW4588" s="12"/>
      <c r="AX4588" s="12"/>
      <c r="AY4588" s="12"/>
      <c r="AZ4588" s="12"/>
      <c r="BA4588" s="12"/>
      <c r="BB4588" s="12"/>
      <c r="BC4588" s="12"/>
      <c r="BD4588" s="12"/>
      <c r="BE4588" s="12"/>
      <c r="BF4588" s="12"/>
      <c r="BG4588" s="12"/>
      <c r="BH4588" s="12"/>
      <c r="BI4588" s="12"/>
      <c r="BJ4588" s="12"/>
      <c r="BK4588" s="12"/>
      <c r="BL4588" s="12"/>
      <c r="BM4588" s="12"/>
      <c r="BN4588" s="12"/>
      <c r="BO4588" s="12"/>
      <c r="BP4588" s="12"/>
      <c r="BQ4588" s="12"/>
      <c r="BR4588" s="12"/>
      <c r="BS4588" s="12"/>
      <c r="BT4588" s="12"/>
      <c r="BU4588" s="12"/>
      <c r="BV4588" s="12"/>
      <c r="BW4588" s="12"/>
      <c r="BX4588" s="12"/>
      <c r="BY4588" s="12"/>
      <c r="BZ4588" s="12"/>
      <c r="CA4588" s="12"/>
      <c r="CB4588" s="12"/>
      <c r="CC4588" s="12"/>
      <c r="CD4588" s="12"/>
      <c r="CE4588" s="12"/>
      <c r="CF4588" s="12"/>
      <c r="CG4588" s="12"/>
      <c r="CH4588" s="12"/>
      <c r="CI4588" s="12"/>
      <c r="CJ4588" s="12"/>
      <c r="CK4588" s="12"/>
      <c r="CL4588" s="12"/>
      <c r="CM4588" s="12"/>
      <c r="CN4588" s="12"/>
      <c r="CO4588" s="12"/>
      <c r="CP4588" s="12"/>
      <c r="CQ4588" s="12"/>
      <c r="CR4588" s="12"/>
      <c r="CS4588" s="12"/>
      <c r="CT4588" s="12"/>
      <c r="CU4588" s="12"/>
      <c r="CV4588" s="12"/>
      <c r="CW4588" s="12"/>
      <c r="CX4588" s="12"/>
      <c r="CY4588" s="12"/>
      <c r="CZ4588" s="12"/>
      <c r="DA4588" s="12"/>
      <c r="DB4588" s="12"/>
      <c r="DC4588" s="12"/>
      <c r="DD4588" s="12"/>
      <c r="DE4588" s="12"/>
      <c r="DF4588" s="12"/>
      <c r="DG4588" s="12"/>
      <c r="DH4588" s="12"/>
      <c r="DI4588" s="12"/>
      <c r="DJ4588" s="12"/>
      <c r="DK4588" s="12"/>
      <c r="DL4588" s="12"/>
      <c r="DM4588" s="12"/>
      <c r="DN4588" s="12"/>
      <c r="DO4588" s="12"/>
      <c r="DP4588" s="12"/>
      <c r="DQ4588" s="12"/>
      <c r="DR4588" s="12"/>
      <c r="DS4588" s="12"/>
      <c r="DT4588" s="12"/>
      <c r="DU4588" s="12"/>
      <c r="DV4588" s="12"/>
    </row>
    <row r="4589" spans="1:126" s="14" customFormat="1" ht="90.75" thickBot="1" x14ac:dyDescent="0.3">
      <c r="A4589" s="12"/>
      <c r="B4589" s="13">
        <f t="shared" si="74"/>
        <v>4580</v>
      </c>
      <c r="C4589" s="2" t="s">
        <v>3814</v>
      </c>
      <c r="D4589" s="9">
        <v>8428</v>
      </c>
      <c r="E4589" s="2" t="s">
        <v>5325</v>
      </c>
      <c r="F4589" s="2" t="s">
        <v>4524</v>
      </c>
      <c r="G4589" s="2" t="s">
        <v>10881</v>
      </c>
      <c r="H4589" s="2" t="s">
        <v>1158</v>
      </c>
      <c r="J4589" s="12"/>
      <c r="K4589" s="12"/>
      <c r="L4589" s="12"/>
      <c r="M4589" s="12"/>
      <c r="N4589" s="12"/>
      <c r="O4589" s="12"/>
      <c r="P4589" s="12"/>
      <c r="Q4589" s="12"/>
      <c r="R4589" s="12"/>
      <c r="S4589" s="12"/>
      <c r="T4589" s="12"/>
      <c r="U4589" s="12"/>
      <c r="V4589" s="12"/>
      <c r="W4589" s="12"/>
      <c r="X4589" s="12"/>
      <c r="Y4589" s="12"/>
      <c r="Z4589" s="12"/>
      <c r="AA4589" s="12"/>
      <c r="AB4589" s="12"/>
      <c r="AC4589" s="12"/>
      <c r="AD4589" s="12"/>
      <c r="AE4589" s="12"/>
      <c r="AF4589" s="12"/>
      <c r="AG4589" s="12"/>
      <c r="AH4589" s="12"/>
      <c r="AI4589" s="12"/>
      <c r="AJ4589" s="12"/>
      <c r="AK4589" s="12"/>
      <c r="AL4589" s="12"/>
      <c r="AM4589" s="12"/>
      <c r="AN4589" s="12"/>
      <c r="AO4589" s="12"/>
      <c r="AP4589" s="12"/>
      <c r="AQ4589" s="12"/>
      <c r="AR4589" s="12"/>
      <c r="AS4589" s="12"/>
      <c r="AT4589" s="12"/>
      <c r="AU4589" s="12"/>
      <c r="AV4589" s="12"/>
      <c r="AW4589" s="12"/>
      <c r="AX4589" s="12"/>
      <c r="AY4589" s="12"/>
      <c r="AZ4589" s="12"/>
      <c r="BA4589" s="12"/>
      <c r="BB4589" s="12"/>
      <c r="BC4589" s="12"/>
      <c r="BD4589" s="12"/>
      <c r="BE4589" s="12"/>
      <c r="BF4589" s="12"/>
      <c r="BG4589" s="12"/>
      <c r="BH4589" s="12"/>
      <c r="BI4589" s="12"/>
      <c r="BJ4589" s="12"/>
      <c r="BK4589" s="12"/>
      <c r="BL4589" s="12"/>
      <c r="BM4589" s="12"/>
      <c r="BN4589" s="12"/>
      <c r="BO4589" s="12"/>
      <c r="BP4589" s="12"/>
      <c r="BQ4589" s="12"/>
      <c r="BR4589" s="12"/>
      <c r="BS4589" s="12"/>
      <c r="BT4589" s="12"/>
      <c r="BU4589" s="12"/>
      <c r="BV4589" s="12"/>
      <c r="BW4589" s="12"/>
      <c r="BX4589" s="12"/>
      <c r="BY4589" s="12"/>
      <c r="BZ4589" s="12"/>
      <c r="CA4589" s="12"/>
      <c r="CB4589" s="12"/>
      <c r="CC4589" s="12"/>
      <c r="CD4589" s="12"/>
      <c r="CE4589" s="12"/>
      <c r="CF4589" s="12"/>
      <c r="CG4589" s="12"/>
      <c r="CH4589" s="12"/>
      <c r="CI4589" s="12"/>
      <c r="CJ4589" s="12"/>
      <c r="CK4589" s="12"/>
      <c r="CL4589" s="12"/>
      <c r="CM4589" s="12"/>
      <c r="CN4589" s="12"/>
      <c r="CO4589" s="12"/>
      <c r="CP4589" s="12"/>
      <c r="CQ4589" s="12"/>
      <c r="CR4589" s="12"/>
      <c r="CS4589" s="12"/>
      <c r="CT4589" s="12"/>
      <c r="CU4589" s="12"/>
      <c r="CV4589" s="12"/>
      <c r="CW4589" s="12"/>
      <c r="CX4589" s="12"/>
      <c r="CY4589" s="12"/>
      <c r="CZ4589" s="12"/>
      <c r="DA4589" s="12"/>
      <c r="DB4589" s="12"/>
      <c r="DC4589" s="12"/>
      <c r="DD4589" s="12"/>
      <c r="DE4589" s="12"/>
      <c r="DF4589" s="12"/>
      <c r="DG4589" s="12"/>
      <c r="DH4589" s="12"/>
      <c r="DI4589" s="12"/>
      <c r="DJ4589" s="12"/>
      <c r="DK4589" s="12"/>
      <c r="DL4589" s="12"/>
      <c r="DM4589" s="12"/>
      <c r="DN4589" s="12"/>
      <c r="DO4589" s="12"/>
      <c r="DP4589" s="12"/>
      <c r="DQ4589" s="12"/>
      <c r="DR4589" s="12"/>
      <c r="DS4589" s="12"/>
      <c r="DT4589" s="12"/>
      <c r="DU4589" s="12"/>
      <c r="DV4589" s="12"/>
    </row>
    <row r="4590" spans="1:126" s="14" customFormat="1" ht="165.75" thickBot="1" x14ac:dyDescent="0.3">
      <c r="A4590" s="12"/>
      <c r="B4590" s="13">
        <f t="shared" si="74"/>
        <v>4581</v>
      </c>
      <c r="C4590" s="2" t="s">
        <v>3814</v>
      </c>
      <c r="D4590" s="9">
        <v>8432</v>
      </c>
      <c r="E4590" s="2" t="s">
        <v>5296</v>
      </c>
      <c r="F4590" s="2" t="s">
        <v>4525</v>
      </c>
      <c r="G4590" s="2" t="s">
        <v>10882</v>
      </c>
      <c r="H4590" s="2" t="s">
        <v>1158</v>
      </c>
      <c r="J4590" s="12"/>
      <c r="K4590" s="12"/>
      <c r="L4590" s="12"/>
      <c r="M4590" s="12"/>
      <c r="N4590" s="12"/>
      <c r="O4590" s="12"/>
      <c r="P4590" s="12"/>
      <c r="Q4590" s="12"/>
      <c r="R4590" s="12"/>
      <c r="S4590" s="12"/>
      <c r="T4590" s="12"/>
      <c r="U4590" s="12"/>
      <c r="V4590" s="12"/>
      <c r="W4590" s="12"/>
      <c r="X4590" s="12"/>
      <c r="Y4590" s="12"/>
      <c r="Z4590" s="12"/>
      <c r="AA4590" s="12"/>
      <c r="AB4590" s="12"/>
      <c r="AC4590" s="12"/>
      <c r="AD4590" s="12"/>
      <c r="AE4590" s="12"/>
      <c r="AF4590" s="12"/>
      <c r="AG4590" s="12"/>
      <c r="AH4590" s="12"/>
      <c r="AI4590" s="12"/>
      <c r="AJ4590" s="12"/>
      <c r="AK4590" s="12"/>
      <c r="AL4590" s="12"/>
      <c r="AM4590" s="12"/>
      <c r="AN4590" s="12"/>
      <c r="AO4590" s="12"/>
      <c r="AP4590" s="12"/>
      <c r="AQ4590" s="12"/>
      <c r="AR4590" s="12"/>
      <c r="AS4590" s="12"/>
      <c r="AT4590" s="12"/>
      <c r="AU4590" s="12"/>
      <c r="AV4590" s="12"/>
      <c r="AW4590" s="12"/>
      <c r="AX4590" s="12"/>
      <c r="AY4590" s="12"/>
      <c r="AZ4590" s="12"/>
      <c r="BA4590" s="12"/>
      <c r="BB4590" s="12"/>
      <c r="BC4590" s="12"/>
      <c r="BD4590" s="12"/>
      <c r="BE4590" s="12"/>
      <c r="BF4590" s="12"/>
      <c r="BG4590" s="12"/>
      <c r="BH4590" s="12"/>
      <c r="BI4590" s="12"/>
      <c r="BJ4590" s="12"/>
      <c r="BK4590" s="12"/>
      <c r="BL4590" s="12"/>
      <c r="BM4590" s="12"/>
      <c r="BN4590" s="12"/>
      <c r="BO4590" s="12"/>
      <c r="BP4590" s="12"/>
      <c r="BQ4590" s="12"/>
      <c r="BR4590" s="12"/>
      <c r="BS4590" s="12"/>
      <c r="BT4590" s="12"/>
      <c r="BU4590" s="12"/>
      <c r="BV4590" s="12"/>
      <c r="BW4590" s="12"/>
      <c r="BX4590" s="12"/>
      <c r="BY4590" s="12"/>
      <c r="BZ4590" s="12"/>
      <c r="CA4590" s="12"/>
      <c r="CB4590" s="12"/>
      <c r="CC4590" s="12"/>
      <c r="CD4590" s="12"/>
      <c r="CE4590" s="12"/>
      <c r="CF4590" s="12"/>
      <c r="CG4590" s="12"/>
      <c r="CH4590" s="12"/>
      <c r="CI4590" s="12"/>
      <c r="CJ4590" s="12"/>
      <c r="CK4590" s="12"/>
      <c r="CL4590" s="12"/>
      <c r="CM4590" s="12"/>
      <c r="CN4590" s="12"/>
      <c r="CO4590" s="12"/>
      <c r="CP4590" s="12"/>
      <c r="CQ4590" s="12"/>
      <c r="CR4590" s="12"/>
      <c r="CS4590" s="12"/>
      <c r="CT4590" s="12"/>
      <c r="CU4590" s="12"/>
      <c r="CV4590" s="12"/>
      <c r="CW4590" s="12"/>
      <c r="CX4590" s="12"/>
      <c r="CY4590" s="12"/>
      <c r="CZ4590" s="12"/>
      <c r="DA4590" s="12"/>
      <c r="DB4590" s="12"/>
      <c r="DC4590" s="12"/>
      <c r="DD4590" s="12"/>
      <c r="DE4590" s="12"/>
      <c r="DF4590" s="12"/>
      <c r="DG4590" s="12"/>
      <c r="DH4590" s="12"/>
      <c r="DI4590" s="12"/>
      <c r="DJ4590" s="12"/>
      <c r="DK4590" s="12"/>
      <c r="DL4590" s="12"/>
      <c r="DM4590" s="12"/>
      <c r="DN4590" s="12"/>
      <c r="DO4590" s="12"/>
      <c r="DP4590" s="12"/>
      <c r="DQ4590" s="12"/>
      <c r="DR4590" s="12"/>
      <c r="DS4590" s="12"/>
      <c r="DT4590" s="12"/>
      <c r="DU4590" s="12"/>
      <c r="DV4590" s="12"/>
    </row>
    <row r="4591" spans="1:126" s="14" customFormat="1" ht="195.75" thickBot="1" x14ac:dyDescent="0.3">
      <c r="A4591" s="12"/>
      <c r="B4591" s="13">
        <f t="shared" si="74"/>
        <v>4582</v>
      </c>
      <c r="C4591" s="2" t="s">
        <v>3814</v>
      </c>
      <c r="D4591" s="9" t="s">
        <v>5299</v>
      </c>
      <c r="E4591" s="2" t="s">
        <v>5297</v>
      </c>
      <c r="F4591" s="2" t="s">
        <v>4526</v>
      </c>
      <c r="G4591" s="2" t="s">
        <v>10883</v>
      </c>
      <c r="H4591" s="2" t="s">
        <v>1158</v>
      </c>
      <c r="J4591" s="12"/>
      <c r="K4591" s="12"/>
      <c r="L4591" s="12"/>
      <c r="M4591" s="12"/>
      <c r="N4591" s="12"/>
      <c r="O4591" s="12"/>
      <c r="P4591" s="12"/>
      <c r="Q4591" s="12"/>
      <c r="R4591" s="12"/>
      <c r="S4591" s="12"/>
      <c r="T4591" s="12"/>
      <c r="U4591" s="12"/>
      <c r="V4591" s="12"/>
      <c r="W4591" s="12"/>
      <c r="X4591" s="12"/>
      <c r="Y4591" s="12"/>
      <c r="Z4591" s="12"/>
      <c r="AA4591" s="12"/>
      <c r="AB4591" s="12"/>
      <c r="AC4591" s="12"/>
      <c r="AD4591" s="12"/>
      <c r="AE4591" s="12"/>
      <c r="AF4591" s="12"/>
      <c r="AG4591" s="12"/>
      <c r="AH4591" s="12"/>
      <c r="AI4591" s="12"/>
      <c r="AJ4591" s="12"/>
      <c r="AK4591" s="12"/>
      <c r="AL4591" s="12"/>
      <c r="AM4591" s="12"/>
      <c r="AN4591" s="12"/>
      <c r="AO4591" s="12"/>
      <c r="AP4591" s="12"/>
      <c r="AQ4591" s="12"/>
      <c r="AR4591" s="12"/>
      <c r="AS4591" s="12"/>
      <c r="AT4591" s="12"/>
      <c r="AU4591" s="12"/>
      <c r="AV4591" s="12"/>
      <c r="AW4591" s="12"/>
      <c r="AX4591" s="12"/>
      <c r="AY4591" s="12"/>
      <c r="AZ4591" s="12"/>
      <c r="BA4591" s="12"/>
      <c r="BB4591" s="12"/>
      <c r="BC4591" s="12"/>
      <c r="BD4591" s="12"/>
      <c r="BE4591" s="12"/>
      <c r="BF4591" s="12"/>
      <c r="BG4591" s="12"/>
      <c r="BH4591" s="12"/>
      <c r="BI4591" s="12"/>
      <c r="BJ4591" s="12"/>
      <c r="BK4591" s="12"/>
      <c r="BL4591" s="12"/>
      <c r="BM4591" s="12"/>
      <c r="BN4591" s="12"/>
      <c r="BO4591" s="12"/>
      <c r="BP4591" s="12"/>
      <c r="BQ4591" s="12"/>
      <c r="BR4591" s="12"/>
      <c r="BS4591" s="12"/>
      <c r="BT4591" s="12"/>
      <c r="BU4591" s="12"/>
      <c r="BV4591" s="12"/>
      <c r="BW4591" s="12"/>
      <c r="BX4591" s="12"/>
      <c r="BY4591" s="12"/>
      <c r="BZ4591" s="12"/>
      <c r="CA4591" s="12"/>
      <c r="CB4591" s="12"/>
      <c r="CC4591" s="12"/>
      <c r="CD4591" s="12"/>
      <c r="CE4591" s="12"/>
      <c r="CF4591" s="12"/>
      <c r="CG4591" s="12"/>
      <c r="CH4591" s="12"/>
      <c r="CI4591" s="12"/>
      <c r="CJ4591" s="12"/>
      <c r="CK4591" s="12"/>
      <c r="CL4591" s="12"/>
      <c r="CM4591" s="12"/>
      <c r="CN4591" s="12"/>
      <c r="CO4591" s="12"/>
      <c r="CP4591" s="12"/>
      <c r="CQ4591" s="12"/>
      <c r="CR4591" s="12"/>
      <c r="CS4591" s="12"/>
      <c r="CT4591" s="12"/>
      <c r="CU4591" s="12"/>
      <c r="CV4591" s="12"/>
      <c r="CW4591" s="12"/>
      <c r="CX4591" s="12"/>
      <c r="CY4591" s="12"/>
      <c r="CZ4591" s="12"/>
      <c r="DA4591" s="12"/>
      <c r="DB4591" s="12"/>
      <c r="DC4591" s="12"/>
      <c r="DD4591" s="12"/>
      <c r="DE4591" s="12"/>
      <c r="DF4591" s="12"/>
      <c r="DG4591" s="12"/>
      <c r="DH4591" s="12"/>
      <c r="DI4591" s="12"/>
      <c r="DJ4591" s="12"/>
      <c r="DK4591" s="12"/>
      <c r="DL4591" s="12"/>
      <c r="DM4591" s="12"/>
      <c r="DN4591" s="12"/>
      <c r="DO4591" s="12"/>
      <c r="DP4591" s="12"/>
      <c r="DQ4591" s="12"/>
      <c r="DR4591" s="12"/>
      <c r="DS4591" s="12"/>
      <c r="DT4591" s="12"/>
      <c r="DU4591" s="12"/>
      <c r="DV4591" s="12"/>
    </row>
    <row r="4592" spans="1:126" s="14" customFormat="1" ht="105.75" thickBot="1" x14ac:dyDescent="0.3">
      <c r="A4592" s="12"/>
      <c r="B4592" s="13">
        <f t="shared" si="74"/>
        <v>4583</v>
      </c>
      <c r="C4592" s="2" t="s">
        <v>3814</v>
      </c>
      <c r="D4592" s="9">
        <v>8432</v>
      </c>
      <c r="E4592" s="2" t="s">
        <v>5298</v>
      </c>
      <c r="F4592" s="2" t="s">
        <v>4527</v>
      </c>
      <c r="G4592" s="2" t="s">
        <v>10884</v>
      </c>
      <c r="H4592" s="2" t="s">
        <v>1158</v>
      </c>
      <c r="J4592" s="12"/>
      <c r="K4592" s="12"/>
      <c r="L4592" s="12"/>
      <c r="M4592" s="12"/>
      <c r="N4592" s="12"/>
      <c r="O4592" s="12"/>
      <c r="P4592" s="12"/>
      <c r="Q4592" s="12"/>
      <c r="R4592" s="12"/>
      <c r="S4592" s="12"/>
      <c r="T4592" s="12"/>
      <c r="U4592" s="12"/>
      <c r="V4592" s="12"/>
      <c r="W4592" s="12"/>
      <c r="X4592" s="12"/>
      <c r="Y4592" s="12"/>
      <c r="Z4592" s="12"/>
      <c r="AA4592" s="12"/>
      <c r="AB4592" s="12"/>
      <c r="AC4592" s="12"/>
      <c r="AD4592" s="12"/>
      <c r="AE4592" s="12"/>
      <c r="AF4592" s="12"/>
      <c r="AG4592" s="12"/>
      <c r="AH4592" s="12"/>
      <c r="AI4592" s="12"/>
      <c r="AJ4592" s="12"/>
      <c r="AK4592" s="12"/>
      <c r="AL4592" s="12"/>
      <c r="AM4592" s="12"/>
      <c r="AN4592" s="12"/>
      <c r="AO4592" s="12"/>
      <c r="AP4592" s="12"/>
      <c r="AQ4592" s="12"/>
      <c r="AR4592" s="12"/>
      <c r="AS4592" s="12"/>
      <c r="AT4592" s="12"/>
      <c r="AU4592" s="12"/>
      <c r="AV4592" s="12"/>
      <c r="AW4592" s="12"/>
      <c r="AX4592" s="12"/>
      <c r="AY4592" s="12"/>
      <c r="AZ4592" s="12"/>
      <c r="BA4592" s="12"/>
      <c r="BB4592" s="12"/>
      <c r="BC4592" s="12"/>
      <c r="BD4592" s="12"/>
      <c r="BE4592" s="12"/>
      <c r="BF4592" s="12"/>
      <c r="BG4592" s="12"/>
      <c r="BH4592" s="12"/>
      <c r="BI4592" s="12"/>
      <c r="BJ4592" s="12"/>
      <c r="BK4592" s="12"/>
      <c r="BL4592" s="12"/>
      <c r="BM4592" s="12"/>
      <c r="BN4592" s="12"/>
      <c r="BO4592" s="12"/>
      <c r="BP4592" s="12"/>
      <c r="BQ4592" s="12"/>
      <c r="BR4592" s="12"/>
      <c r="BS4592" s="12"/>
      <c r="BT4592" s="12"/>
      <c r="BU4592" s="12"/>
      <c r="BV4592" s="12"/>
      <c r="BW4592" s="12"/>
      <c r="BX4592" s="12"/>
      <c r="BY4592" s="12"/>
      <c r="BZ4592" s="12"/>
      <c r="CA4592" s="12"/>
      <c r="CB4592" s="12"/>
      <c r="CC4592" s="12"/>
      <c r="CD4592" s="12"/>
      <c r="CE4592" s="12"/>
      <c r="CF4592" s="12"/>
      <c r="CG4592" s="12"/>
      <c r="CH4592" s="12"/>
      <c r="CI4592" s="12"/>
      <c r="CJ4592" s="12"/>
      <c r="CK4592" s="12"/>
      <c r="CL4592" s="12"/>
      <c r="CM4592" s="12"/>
      <c r="CN4592" s="12"/>
      <c r="CO4592" s="12"/>
      <c r="CP4592" s="12"/>
      <c r="CQ4592" s="12"/>
      <c r="CR4592" s="12"/>
      <c r="CS4592" s="12"/>
      <c r="CT4592" s="12"/>
      <c r="CU4592" s="12"/>
      <c r="CV4592" s="12"/>
      <c r="CW4592" s="12"/>
      <c r="CX4592" s="12"/>
      <c r="CY4592" s="12"/>
      <c r="CZ4592" s="12"/>
      <c r="DA4592" s="12"/>
      <c r="DB4592" s="12"/>
      <c r="DC4592" s="12"/>
      <c r="DD4592" s="12"/>
      <c r="DE4592" s="12"/>
      <c r="DF4592" s="12"/>
      <c r="DG4592" s="12"/>
      <c r="DH4592" s="12"/>
      <c r="DI4592" s="12"/>
      <c r="DJ4592" s="12"/>
      <c r="DK4592" s="12"/>
      <c r="DL4592" s="12"/>
      <c r="DM4592" s="12"/>
      <c r="DN4592" s="12"/>
      <c r="DO4592" s="12"/>
      <c r="DP4592" s="12"/>
      <c r="DQ4592" s="12"/>
      <c r="DR4592" s="12"/>
      <c r="DS4592" s="12"/>
      <c r="DT4592" s="12"/>
      <c r="DU4592" s="12"/>
      <c r="DV4592" s="12"/>
    </row>
    <row r="4593" spans="1:126" s="14" customFormat="1" ht="165.75" thickBot="1" x14ac:dyDescent="0.3">
      <c r="A4593" s="12"/>
      <c r="B4593" s="13">
        <f t="shared" si="74"/>
        <v>4584</v>
      </c>
      <c r="C4593" s="2" t="s">
        <v>3814</v>
      </c>
      <c r="D4593" s="9">
        <v>8433</v>
      </c>
      <c r="E4593" s="2" t="s">
        <v>6967</v>
      </c>
      <c r="F4593" s="2" t="s">
        <v>4528</v>
      </c>
      <c r="G4593" s="2" t="s">
        <v>4529</v>
      </c>
      <c r="H4593" s="2" t="s">
        <v>1158</v>
      </c>
      <c r="J4593" s="12"/>
      <c r="K4593" s="12"/>
      <c r="L4593" s="12"/>
      <c r="M4593" s="12"/>
      <c r="N4593" s="12"/>
      <c r="O4593" s="12"/>
      <c r="P4593" s="12"/>
      <c r="Q4593" s="12"/>
      <c r="R4593" s="12"/>
      <c r="S4593" s="12"/>
      <c r="T4593" s="12"/>
      <c r="U4593" s="12"/>
      <c r="V4593" s="12"/>
      <c r="W4593" s="12"/>
      <c r="X4593" s="12"/>
      <c r="Y4593" s="12"/>
      <c r="Z4593" s="12"/>
      <c r="AA4593" s="12"/>
      <c r="AB4593" s="12"/>
      <c r="AC4593" s="12"/>
      <c r="AD4593" s="12"/>
      <c r="AE4593" s="12"/>
      <c r="AF4593" s="12"/>
      <c r="AG4593" s="12"/>
      <c r="AH4593" s="12"/>
      <c r="AI4593" s="12"/>
      <c r="AJ4593" s="12"/>
      <c r="AK4593" s="12"/>
      <c r="AL4593" s="12"/>
      <c r="AM4593" s="12"/>
      <c r="AN4593" s="12"/>
      <c r="AO4593" s="12"/>
      <c r="AP4593" s="12"/>
      <c r="AQ4593" s="12"/>
      <c r="AR4593" s="12"/>
      <c r="AS4593" s="12"/>
      <c r="AT4593" s="12"/>
      <c r="AU4593" s="12"/>
      <c r="AV4593" s="12"/>
      <c r="AW4593" s="12"/>
      <c r="AX4593" s="12"/>
      <c r="AY4593" s="12"/>
      <c r="AZ4593" s="12"/>
      <c r="BA4593" s="12"/>
      <c r="BB4593" s="12"/>
      <c r="BC4593" s="12"/>
      <c r="BD4593" s="12"/>
      <c r="BE4593" s="12"/>
      <c r="BF4593" s="12"/>
      <c r="BG4593" s="12"/>
      <c r="BH4593" s="12"/>
      <c r="BI4593" s="12"/>
      <c r="BJ4593" s="12"/>
      <c r="BK4593" s="12"/>
      <c r="BL4593" s="12"/>
      <c r="BM4593" s="12"/>
      <c r="BN4593" s="12"/>
      <c r="BO4593" s="12"/>
      <c r="BP4593" s="12"/>
      <c r="BQ4593" s="12"/>
      <c r="BR4593" s="12"/>
      <c r="BS4593" s="12"/>
      <c r="BT4593" s="12"/>
      <c r="BU4593" s="12"/>
      <c r="BV4593" s="12"/>
      <c r="BW4593" s="12"/>
      <c r="BX4593" s="12"/>
      <c r="BY4593" s="12"/>
      <c r="BZ4593" s="12"/>
      <c r="CA4593" s="12"/>
      <c r="CB4593" s="12"/>
      <c r="CC4593" s="12"/>
      <c r="CD4593" s="12"/>
      <c r="CE4593" s="12"/>
      <c r="CF4593" s="12"/>
      <c r="CG4593" s="12"/>
      <c r="CH4593" s="12"/>
      <c r="CI4593" s="12"/>
      <c r="CJ4593" s="12"/>
      <c r="CK4593" s="12"/>
      <c r="CL4593" s="12"/>
      <c r="CM4593" s="12"/>
      <c r="CN4593" s="12"/>
      <c r="CO4593" s="12"/>
      <c r="CP4593" s="12"/>
      <c r="CQ4593" s="12"/>
      <c r="CR4593" s="12"/>
      <c r="CS4593" s="12"/>
      <c r="CT4593" s="12"/>
      <c r="CU4593" s="12"/>
      <c r="CV4593" s="12"/>
      <c r="CW4593" s="12"/>
      <c r="CX4593" s="12"/>
      <c r="CY4593" s="12"/>
      <c r="CZ4593" s="12"/>
      <c r="DA4593" s="12"/>
      <c r="DB4593" s="12"/>
      <c r="DC4593" s="12"/>
      <c r="DD4593" s="12"/>
      <c r="DE4593" s="12"/>
      <c r="DF4593" s="12"/>
      <c r="DG4593" s="12"/>
      <c r="DH4593" s="12"/>
      <c r="DI4593" s="12"/>
      <c r="DJ4593" s="12"/>
      <c r="DK4593" s="12"/>
      <c r="DL4593" s="12"/>
      <c r="DM4593" s="12"/>
      <c r="DN4593" s="12"/>
      <c r="DO4593" s="12"/>
      <c r="DP4593" s="12"/>
      <c r="DQ4593" s="12"/>
      <c r="DR4593" s="12"/>
      <c r="DS4593" s="12"/>
      <c r="DT4593" s="12"/>
      <c r="DU4593" s="12"/>
      <c r="DV4593" s="12"/>
    </row>
    <row r="4594" spans="1:126" s="14" customFormat="1" ht="165.75" thickBot="1" x14ac:dyDescent="0.3">
      <c r="A4594" s="12"/>
      <c r="B4594" s="13">
        <f t="shared" si="74"/>
        <v>4585</v>
      </c>
      <c r="C4594" s="2" t="s">
        <v>3814</v>
      </c>
      <c r="D4594" s="9">
        <v>8437</v>
      </c>
      <c r="E4594" s="2" t="s">
        <v>6968</v>
      </c>
      <c r="F4594" s="2" t="s">
        <v>4530</v>
      </c>
      <c r="G4594" s="2" t="s">
        <v>10885</v>
      </c>
      <c r="H4594" s="2" t="s">
        <v>1158</v>
      </c>
      <c r="J4594" s="12"/>
      <c r="K4594" s="12"/>
      <c r="L4594" s="12"/>
      <c r="M4594" s="12"/>
      <c r="N4594" s="12"/>
      <c r="O4594" s="12"/>
      <c r="P4594" s="12"/>
      <c r="Q4594" s="12"/>
      <c r="R4594" s="12"/>
      <c r="S4594" s="12"/>
      <c r="T4594" s="12"/>
      <c r="U4594" s="12"/>
      <c r="V4594" s="12"/>
      <c r="W4594" s="12"/>
      <c r="X4594" s="12"/>
      <c r="Y4594" s="12"/>
      <c r="Z4594" s="12"/>
      <c r="AA4594" s="12"/>
      <c r="AB4594" s="12"/>
      <c r="AC4594" s="12"/>
      <c r="AD4594" s="12"/>
      <c r="AE4594" s="12"/>
      <c r="AF4594" s="12"/>
      <c r="AG4594" s="12"/>
      <c r="AH4594" s="12"/>
      <c r="AI4594" s="12"/>
      <c r="AJ4594" s="12"/>
      <c r="AK4594" s="12"/>
      <c r="AL4594" s="12"/>
      <c r="AM4594" s="12"/>
      <c r="AN4594" s="12"/>
      <c r="AO4594" s="12"/>
      <c r="AP4594" s="12"/>
      <c r="AQ4594" s="12"/>
      <c r="AR4594" s="12"/>
      <c r="AS4594" s="12"/>
      <c r="AT4594" s="12"/>
      <c r="AU4594" s="12"/>
      <c r="AV4594" s="12"/>
      <c r="AW4594" s="12"/>
      <c r="AX4594" s="12"/>
      <c r="AY4594" s="12"/>
      <c r="AZ4594" s="12"/>
      <c r="BA4594" s="12"/>
      <c r="BB4594" s="12"/>
      <c r="BC4594" s="12"/>
      <c r="BD4594" s="12"/>
      <c r="BE4594" s="12"/>
      <c r="BF4594" s="12"/>
      <c r="BG4594" s="12"/>
      <c r="BH4594" s="12"/>
      <c r="BI4594" s="12"/>
      <c r="BJ4594" s="12"/>
      <c r="BK4594" s="12"/>
      <c r="BL4594" s="12"/>
      <c r="BM4594" s="12"/>
      <c r="BN4594" s="12"/>
      <c r="BO4594" s="12"/>
      <c r="BP4594" s="12"/>
      <c r="BQ4594" s="12"/>
      <c r="BR4594" s="12"/>
      <c r="BS4594" s="12"/>
      <c r="BT4594" s="12"/>
      <c r="BU4594" s="12"/>
      <c r="BV4594" s="12"/>
      <c r="BW4594" s="12"/>
      <c r="BX4594" s="12"/>
      <c r="BY4594" s="12"/>
      <c r="BZ4594" s="12"/>
      <c r="CA4594" s="12"/>
      <c r="CB4594" s="12"/>
      <c r="CC4594" s="12"/>
      <c r="CD4594" s="12"/>
      <c r="CE4594" s="12"/>
      <c r="CF4594" s="12"/>
      <c r="CG4594" s="12"/>
      <c r="CH4594" s="12"/>
      <c r="CI4594" s="12"/>
      <c r="CJ4594" s="12"/>
      <c r="CK4594" s="12"/>
      <c r="CL4594" s="12"/>
      <c r="CM4594" s="12"/>
      <c r="CN4594" s="12"/>
      <c r="CO4594" s="12"/>
      <c r="CP4594" s="12"/>
      <c r="CQ4594" s="12"/>
      <c r="CR4594" s="12"/>
      <c r="CS4594" s="12"/>
      <c r="CT4594" s="12"/>
      <c r="CU4594" s="12"/>
      <c r="CV4594" s="12"/>
      <c r="CW4594" s="12"/>
      <c r="CX4594" s="12"/>
      <c r="CY4594" s="12"/>
      <c r="CZ4594" s="12"/>
      <c r="DA4594" s="12"/>
      <c r="DB4594" s="12"/>
      <c r="DC4594" s="12"/>
      <c r="DD4594" s="12"/>
      <c r="DE4594" s="12"/>
      <c r="DF4594" s="12"/>
      <c r="DG4594" s="12"/>
      <c r="DH4594" s="12"/>
      <c r="DI4594" s="12"/>
      <c r="DJ4594" s="12"/>
      <c r="DK4594" s="12"/>
      <c r="DL4594" s="12"/>
      <c r="DM4594" s="12"/>
      <c r="DN4594" s="12"/>
      <c r="DO4594" s="12"/>
      <c r="DP4594" s="12"/>
      <c r="DQ4594" s="12"/>
      <c r="DR4594" s="12"/>
      <c r="DS4594" s="12"/>
      <c r="DT4594" s="12"/>
      <c r="DU4594" s="12"/>
      <c r="DV4594" s="12"/>
    </row>
    <row r="4595" spans="1:126" s="14" customFormat="1" ht="60.75" thickBot="1" x14ac:dyDescent="0.3">
      <c r="A4595" s="12"/>
      <c r="B4595" s="13">
        <f t="shared" si="74"/>
        <v>4586</v>
      </c>
      <c r="C4595" s="2" t="s">
        <v>3814</v>
      </c>
      <c r="D4595" s="9">
        <v>8433</v>
      </c>
      <c r="E4595" s="2" t="s">
        <v>5300</v>
      </c>
      <c r="F4595" s="2" t="s">
        <v>4531</v>
      </c>
      <c r="G4595" s="2" t="s">
        <v>4532</v>
      </c>
      <c r="H4595" s="2" t="s">
        <v>1158</v>
      </c>
      <c r="J4595" s="12"/>
      <c r="K4595" s="12"/>
      <c r="L4595" s="12"/>
      <c r="M4595" s="12"/>
      <c r="N4595" s="12"/>
      <c r="O4595" s="12"/>
      <c r="P4595" s="12"/>
      <c r="Q4595" s="12"/>
      <c r="R4595" s="12"/>
      <c r="S4595" s="12"/>
      <c r="T4595" s="12"/>
      <c r="U4595" s="12"/>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2"/>
      <c r="AY4595" s="12"/>
      <c r="AZ4595" s="12"/>
      <c r="BA4595" s="12"/>
      <c r="BB4595" s="12"/>
      <c r="BC4595" s="12"/>
      <c r="BD4595" s="12"/>
      <c r="BE4595" s="12"/>
      <c r="BF4595" s="12"/>
      <c r="BG4595" s="12"/>
      <c r="BH4595" s="12"/>
      <c r="BI4595" s="12"/>
      <c r="BJ4595" s="12"/>
      <c r="BK4595" s="12"/>
      <c r="BL4595" s="12"/>
      <c r="BM4595" s="12"/>
      <c r="BN4595" s="12"/>
      <c r="BO4595" s="12"/>
      <c r="BP4595" s="12"/>
      <c r="BQ4595" s="12"/>
      <c r="BR4595" s="12"/>
      <c r="BS4595" s="12"/>
      <c r="BT4595" s="12"/>
      <c r="BU4595" s="12"/>
      <c r="BV4595" s="12"/>
      <c r="BW4595" s="12"/>
      <c r="BX4595" s="12"/>
      <c r="BY4595" s="12"/>
      <c r="BZ4595" s="12"/>
      <c r="CA4595" s="12"/>
      <c r="CB4595" s="12"/>
      <c r="CC4595" s="12"/>
      <c r="CD4595" s="12"/>
      <c r="CE4595" s="12"/>
      <c r="CF4595" s="12"/>
      <c r="CG4595" s="12"/>
      <c r="CH4595" s="12"/>
      <c r="CI4595" s="12"/>
      <c r="CJ4595" s="12"/>
      <c r="CK4595" s="12"/>
      <c r="CL4595" s="12"/>
      <c r="CM4595" s="12"/>
      <c r="CN4595" s="12"/>
      <c r="CO4595" s="12"/>
      <c r="CP4595" s="12"/>
      <c r="CQ4595" s="12"/>
      <c r="CR4595" s="12"/>
      <c r="CS4595" s="12"/>
      <c r="CT4595" s="12"/>
      <c r="CU4595" s="12"/>
      <c r="CV4595" s="12"/>
      <c r="CW4595" s="12"/>
      <c r="CX4595" s="12"/>
      <c r="CY4595" s="12"/>
      <c r="CZ4595" s="12"/>
      <c r="DA4595" s="12"/>
      <c r="DB4595" s="12"/>
      <c r="DC4595" s="12"/>
      <c r="DD4595" s="12"/>
      <c r="DE4595" s="12"/>
      <c r="DF4595" s="12"/>
      <c r="DG4595" s="12"/>
      <c r="DH4595" s="12"/>
      <c r="DI4595" s="12"/>
      <c r="DJ4595" s="12"/>
      <c r="DK4595" s="12"/>
      <c r="DL4595" s="12"/>
      <c r="DM4595" s="12"/>
      <c r="DN4595" s="12"/>
      <c r="DO4595" s="12"/>
      <c r="DP4595" s="12"/>
      <c r="DQ4595" s="12"/>
      <c r="DR4595" s="12"/>
      <c r="DS4595" s="12"/>
      <c r="DT4595" s="12"/>
      <c r="DU4595" s="12"/>
      <c r="DV4595" s="12"/>
    </row>
    <row r="4596" spans="1:126" s="14" customFormat="1" ht="120.75" thickBot="1" x14ac:dyDescent="0.3">
      <c r="A4596" s="12"/>
      <c r="B4596" s="13">
        <f t="shared" si="74"/>
        <v>4587</v>
      </c>
      <c r="C4596" s="2" t="s">
        <v>3814</v>
      </c>
      <c r="D4596" s="9">
        <v>8433</v>
      </c>
      <c r="E4596" s="2" t="s">
        <v>5301</v>
      </c>
      <c r="F4596" s="2" t="s">
        <v>4534</v>
      </c>
      <c r="G4596" s="2" t="s">
        <v>4533</v>
      </c>
      <c r="H4596" s="2" t="s">
        <v>1158</v>
      </c>
      <c r="J4596" s="12"/>
      <c r="K4596" s="12"/>
      <c r="L4596" s="12"/>
      <c r="M4596" s="12"/>
      <c r="N4596" s="12"/>
      <c r="O4596" s="12"/>
      <c r="P4596" s="12"/>
      <c r="Q4596" s="12"/>
      <c r="R4596" s="12"/>
      <c r="S4596" s="12"/>
      <c r="T4596" s="12"/>
      <c r="U4596" s="12"/>
      <c r="V4596" s="12"/>
      <c r="W4596" s="12"/>
      <c r="X4596" s="12"/>
      <c r="Y4596" s="12"/>
      <c r="Z4596" s="12"/>
      <c r="AA4596" s="12"/>
      <c r="AB4596" s="12"/>
      <c r="AC4596" s="12"/>
      <c r="AD4596" s="12"/>
      <c r="AE4596" s="12"/>
      <c r="AF4596" s="12"/>
      <c r="AG4596" s="12"/>
      <c r="AH4596" s="12"/>
      <c r="AI4596" s="12"/>
      <c r="AJ4596" s="12"/>
      <c r="AK4596" s="12"/>
      <c r="AL4596" s="12"/>
      <c r="AM4596" s="12"/>
      <c r="AN4596" s="12"/>
      <c r="AO4596" s="12"/>
      <c r="AP4596" s="12"/>
      <c r="AQ4596" s="12"/>
      <c r="AR4596" s="12"/>
      <c r="AS4596" s="12"/>
      <c r="AT4596" s="12"/>
      <c r="AU4596" s="12"/>
      <c r="AV4596" s="12"/>
      <c r="AW4596" s="12"/>
      <c r="AX4596" s="12"/>
      <c r="AY4596" s="12"/>
      <c r="AZ4596" s="12"/>
      <c r="BA4596" s="12"/>
      <c r="BB4596" s="12"/>
      <c r="BC4596" s="12"/>
      <c r="BD4596" s="12"/>
      <c r="BE4596" s="12"/>
      <c r="BF4596" s="12"/>
      <c r="BG4596" s="12"/>
      <c r="BH4596" s="12"/>
      <c r="BI4596" s="12"/>
      <c r="BJ4596" s="12"/>
      <c r="BK4596" s="12"/>
      <c r="BL4596" s="12"/>
      <c r="BM4596" s="12"/>
      <c r="BN4596" s="12"/>
      <c r="BO4596" s="12"/>
      <c r="BP4596" s="12"/>
      <c r="BQ4596" s="12"/>
      <c r="BR4596" s="12"/>
      <c r="BS4596" s="12"/>
      <c r="BT4596" s="12"/>
      <c r="BU4596" s="12"/>
      <c r="BV4596" s="12"/>
      <c r="BW4596" s="12"/>
      <c r="BX4596" s="12"/>
      <c r="BY4596" s="12"/>
      <c r="BZ4596" s="12"/>
      <c r="CA4596" s="12"/>
      <c r="CB4596" s="12"/>
      <c r="CC4596" s="12"/>
      <c r="CD4596" s="12"/>
      <c r="CE4596" s="12"/>
      <c r="CF4596" s="12"/>
      <c r="CG4596" s="12"/>
      <c r="CH4596" s="12"/>
      <c r="CI4596" s="12"/>
      <c r="CJ4596" s="12"/>
      <c r="CK4596" s="12"/>
      <c r="CL4596" s="12"/>
      <c r="CM4596" s="12"/>
      <c r="CN4596" s="12"/>
      <c r="CO4596" s="12"/>
      <c r="CP4596" s="12"/>
      <c r="CQ4596" s="12"/>
      <c r="CR4596" s="12"/>
      <c r="CS4596" s="12"/>
      <c r="CT4596" s="12"/>
      <c r="CU4596" s="12"/>
      <c r="CV4596" s="12"/>
      <c r="CW4596" s="12"/>
      <c r="CX4596" s="12"/>
      <c r="CY4596" s="12"/>
      <c r="CZ4596" s="12"/>
      <c r="DA4596" s="12"/>
      <c r="DB4596" s="12"/>
      <c r="DC4596" s="12"/>
      <c r="DD4596" s="12"/>
      <c r="DE4596" s="12"/>
      <c r="DF4596" s="12"/>
      <c r="DG4596" s="12"/>
      <c r="DH4596" s="12"/>
      <c r="DI4596" s="12"/>
      <c r="DJ4596" s="12"/>
      <c r="DK4596" s="12"/>
      <c r="DL4596" s="12"/>
      <c r="DM4596" s="12"/>
      <c r="DN4596" s="12"/>
      <c r="DO4596" s="12"/>
      <c r="DP4596" s="12"/>
      <c r="DQ4596" s="12"/>
      <c r="DR4596" s="12"/>
      <c r="DS4596" s="12"/>
      <c r="DT4596" s="12"/>
      <c r="DU4596" s="12"/>
      <c r="DV4596" s="12"/>
    </row>
    <row r="4597" spans="1:126" s="14" customFormat="1" ht="90.75" thickBot="1" x14ac:dyDescent="0.3">
      <c r="A4597" s="12"/>
      <c r="B4597" s="13">
        <f t="shared" si="74"/>
        <v>4588</v>
      </c>
      <c r="C4597" s="2" t="s">
        <v>3814</v>
      </c>
      <c r="D4597" s="9">
        <v>8437</v>
      </c>
      <c r="E4597" s="2" t="s">
        <v>5302</v>
      </c>
      <c r="F4597" s="2" t="s">
        <v>4535</v>
      </c>
      <c r="G4597" s="2" t="s">
        <v>10886</v>
      </c>
      <c r="H4597" s="2" t="s">
        <v>1158</v>
      </c>
      <c r="J4597" s="12"/>
      <c r="K4597" s="12"/>
      <c r="L4597" s="12"/>
      <c r="M4597" s="12"/>
      <c r="N4597" s="12"/>
      <c r="O4597" s="12"/>
      <c r="P4597" s="12"/>
      <c r="Q4597" s="12"/>
      <c r="R4597" s="12"/>
      <c r="S4597" s="12"/>
      <c r="T4597" s="12"/>
      <c r="U4597" s="12"/>
      <c r="V4597" s="12"/>
      <c r="W4597" s="12"/>
      <c r="X4597" s="12"/>
      <c r="Y4597" s="12"/>
      <c r="Z4597" s="12"/>
      <c r="AA4597" s="12"/>
      <c r="AB4597" s="12"/>
      <c r="AC4597" s="12"/>
      <c r="AD4597" s="12"/>
      <c r="AE4597" s="12"/>
      <c r="AF4597" s="12"/>
      <c r="AG4597" s="12"/>
      <c r="AH4597" s="12"/>
      <c r="AI4597" s="12"/>
      <c r="AJ4597" s="12"/>
      <c r="AK4597" s="12"/>
      <c r="AL4597" s="12"/>
      <c r="AM4597" s="12"/>
      <c r="AN4597" s="12"/>
      <c r="AO4597" s="12"/>
      <c r="AP4597" s="12"/>
      <c r="AQ4597" s="12"/>
      <c r="AR4597" s="12"/>
      <c r="AS4597" s="12"/>
      <c r="AT4597" s="12"/>
      <c r="AU4597" s="12"/>
      <c r="AV4597" s="12"/>
      <c r="AW4597" s="12"/>
      <c r="AX4597" s="12"/>
      <c r="AY4597" s="12"/>
      <c r="AZ4597" s="12"/>
      <c r="BA4597" s="12"/>
      <c r="BB4597" s="12"/>
      <c r="BC4597" s="12"/>
      <c r="BD4597" s="12"/>
      <c r="BE4597" s="12"/>
      <c r="BF4597" s="12"/>
      <c r="BG4597" s="12"/>
      <c r="BH4597" s="12"/>
      <c r="BI4597" s="12"/>
      <c r="BJ4597" s="12"/>
      <c r="BK4597" s="12"/>
      <c r="BL4597" s="12"/>
      <c r="BM4597" s="12"/>
      <c r="BN4597" s="12"/>
      <c r="BO4597" s="12"/>
      <c r="BP4597" s="12"/>
      <c r="BQ4597" s="12"/>
      <c r="BR4597" s="12"/>
      <c r="BS4597" s="12"/>
      <c r="BT4597" s="12"/>
      <c r="BU4597" s="12"/>
      <c r="BV4597" s="12"/>
      <c r="BW4597" s="12"/>
      <c r="BX4597" s="12"/>
      <c r="BY4597" s="12"/>
      <c r="BZ4597" s="12"/>
      <c r="CA4597" s="12"/>
      <c r="CB4597" s="12"/>
      <c r="CC4597" s="12"/>
      <c r="CD4597" s="12"/>
      <c r="CE4597" s="12"/>
      <c r="CF4597" s="12"/>
      <c r="CG4597" s="12"/>
      <c r="CH4597" s="12"/>
      <c r="CI4597" s="12"/>
      <c r="CJ4597" s="12"/>
      <c r="CK4597" s="12"/>
      <c r="CL4597" s="12"/>
      <c r="CM4597" s="12"/>
      <c r="CN4597" s="12"/>
      <c r="CO4597" s="12"/>
      <c r="CP4597" s="12"/>
      <c r="CQ4597" s="12"/>
      <c r="CR4597" s="12"/>
      <c r="CS4597" s="12"/>
      <c r="CT4597" s="12"/>
      <c r="CU4597" s="12"/>
      <c r="CV4597" s="12"/>
      <c r="CW4597" s="12"/>
      <c r="CX4597" s="12"/>
      <c r="CY4597" s="12"/>
      <c r="CZ4597" s="12"/>
      <c r="DA4597" s="12"/>
      <c r="DB4597" s="12"/>
      <c r="DC4597" s="12"/>
      <c r="DD4597" s="12"/>
      <c r="DE4597" s="12"/>
      <c r="DF4597" s="12"/>
      <c r="DG4597" s="12"/>
      <c r="DH4597" s="12"/>
      <c r="DI4597" s="12"/>
      <c r="DJ4597" s="12"/>
      <c r="DK4597" s="12"/>
      <c r="DL4597" s="12"/>
      <c r="DM4597" s="12"/>
      <c r="DN4597" s="12"/>
      <c r="DO4597" s="12"/>
      <c r="DP4597" s="12"/>
      <c r="DQ4597" s="12"/>
      <c r="DR4597" s="12"/>
      <c r="DS4597" s="12"/>
      <c r="DT4597" s="12"/>
      <c r="DU4597" s="12"/>
      <c r="DV4597" s="12"/>
    </row>
    <row r="4598" spans="1:126" s="14" customFormat="1" ht="105.75" thickBot="1" x14ac:dyDescent="0.3">
      <c r="A4598" s="12"/>
      <c r="B4598" s="13">
        <f t="shared" si="74"/>
        <v>4589</v>
      </c>
      <c r="C4598" s="2" t="s">
        <v>3814</v>
      </c>
      <c r="D4598" s="9">
        <v>8437</v>
      </c>
      <c r="E4598" s="2" t="s">
        <v>5302</v>
      </c>
      <c r="F4598" s="2" t="s">
        <v>4536</v>
      </c>
      <c r="G4598" s="2" t="s">
        <v>10887</v>
      </c>
      <c r="H4598" s="2" t="s">
        <v>1158</v>
      </c>
      <c r="J4598" s="12"/>
      <c r="K4598" s="12"/>
      <c r="L4598" s="12"/>
      <c r="M4598" s="12"/>
      <c r="N4598" s="12"/>
      <c r="O4598" s="12"/>
      <c r="P4598" s="12"/>
      <c r="Q4598" s="12"/>
      <c r="R4598" s="12"/>
      <c r="S4598" s="12"/>
      <c r="T4598" s="12"/>
      <c r="U4598" s="12"/>
      <c r="V4598" s="12"/>
      <c r="W4598" s="12"/>
      <c r="X4598" s="12"/>
      <c r="Y4598" s="12"/>
      <c r="Z4598" s="12"/>
      <c r="AA4598" s="12"/>
      <c r="AB4598" s="12"/>
      <c r="AC4598" s="12"/>
      <c r="AD4598" s="12"/>
      <c r="AE4598" s="12"/>
      <c r="AF4598" s="12"/>
      <c r="AG4598" s="12"/>
      <c r="AH4598" s="12"/>
      <c r="AI4598" s="12"/>
      <c r="AJ4598" s="12"/>
      <c r="AK4598" s="12"/>
      <c r="AL4598" s="12"/>
      <c r="AM4598" s="12"/>
      <c r="AN4598" s="12"/>
      <c r="AO4598" s="12"/>
      <c r="AP4598" s="12"/>
      <c r="AQ4598" s="12"/>
      <c r="AR4598" s="12"/>
      <c r="AS4598" s="12"/>
      <c r="AT4598" s="12"/>
      <c r="AU4598" s="12"/>
      <c r="AV4598" s="12"/>
      <c r="AW4598" s="12"/>
      <c r="AX4598" s="12"/>
      <c r="AY4598" s="12"/>
      <c r="AZ4598" s="12"/>
      <c r="BA4598" s="12"/>
      <c r="BB4598" s="12"/>
      <c r="BC4598" s="12"/>
      <c r="BD4598" s="12"/>
      <c r="BE4598" s="12"/>
      <c r="BF4598" s="12"/>
      <c r="BG4598" s="12"/>
      <c r="BH4598" s="12"/>
      <c r="BI4598" s="12"/>
      <c r="BJ4598" s="12"/>
      <c r="BK4598" s="12"/>
      <c r="BL4598" s="12"/>
      <c r="BM4598" s="12"/>
      <c r="BN4598" s="12"/>
      <c r="BO4598" s="12"/>
      <c r="BP4598" s="12"/>
      <c r="BQ4598" s="12"/>
      <c r="BR4598" s="12"/>
      <c r="BS4598" s="12"/>
      <c r="BT4598" s="12"/>
      <c r="BU4598" s="12"/>
      <c r="BV4598" s="12"/>
      <c r="BW4598" s="12"/>
      <c r="BX4598" s="12"/>
      <c r="BY4598" s="12"/>
      <c r="BZ4598" s="12"/>
      <c r="CA4598" s="12"/>
      <c r="CB4598" s="12"/>
      <c r="CC4598" s="12"/>
      <c r="CD4598" s="12"/>
      <c r="CE4598" s="12"/>
      <c r="CF4598" s="12"/>
      <c r="CG4598" s="12"/>
      <c r="CH4598" s="12"/>
      <c r="CI4598" s="12"/>
      <c r="CJ4598" s="12"/>
      <c r="CK4598" s="12"/>
      <c r="CL4598" s="12"/>
      <c r="CM4598" s="12"/>
      <c r="CN4598" s="12"/>
      <c r="CO4598" s="12"/>
      <c r="CP4598" s="12"/>
      <c r="CQ4598" s="12"/>
      <c r="CR4598" s="12"/>
      <c r="CS4598" s="12"/>
      <c r="CT4598" s="12"/>
      <c r="CU4598" s="12"/>
      <c r="CV4598" s="12"/>
      <c r="CW4598" s="12"/>
      <c r="CX4598" s="12"/>
      <c r="CY4598" s="12"/>
      <c r="CZ4598" s="12"/>
      <c r="DA4598" s="12"/>
      <c r="DB4598" s="12"/>
      <c r="DC4598" s="12"/>
      <c r="DD4598" s="12"/>
      <c r="DE4598" s="12"/>
      <c r="DF4598" s="12"/>
      <c r="DG4598" s="12"/>
      <c r="DH4598" s="12"/>
      <c r="DI4598" s="12"/>
      <c r="DJ4598" s="12"/>
      <c r="DK4598" s="12"/>
      <c r="DL4598" s="12"/>
      <c r="DM4598" s="12"/>
      <c r="DN4598" s="12"/>
      <c r="DO4598" s="12"/>
      <c r="DP4598" s="12"/>
      <c r="DQ4598" s="12"/>
      <c r="DR4598" s="12"/>
      <c r="DS4598" s="12"/>
      <c r="DT4598" s="12"/>
      <c r="DU4598" s="12"/>
      <c r="DV4598" s="12"/>
    </row>
    <row r="4599" spans="1:126" s="14" customFormat="1" ht="180.75" thickBot="1" x14ac:dyDescent="0.3">
      <c r="A4599" s="12"/>
      <c r="B4599" s="13">
        <f t="shared" si="74"/>
        <v>4590</v>
      </c>
      <c r="C4599" s="2" t="s">
        <v>3814</v>
      </c>
      <c r="D4599" s="9">
        <v>8436</v>
      </c>
      <c r="E4599" s="2" t="s">
        <v>5303</v>
      </c>
      <c r="F4599" s="2" t="s">
        <v>4537</v>
      </c>
      <c r="G4599" s="2" t="s">
        <v>6105</v>
      </c>
      <c r="H4599" s="2" t="s">
        <v>1158</v>
      </c>
      <c r="J4599" s="12"/>
      <c r="K4599" s="12"/>
      <c r="L4599" s="12"/>
      <c r="M4599" s="12"/>
      <c r="N4599" s="12"/>
      <c r="O4599" s="12"/>
      <c r="P4599" s="12"/>
      <c r="Q4599" s="12"/>
      <c r="R4599" s="12"/>
      <c r="S4599" s="12"/>
      <c r="T4599" s="12"/>
      <c r="U4599" s="12"/>
      <c r="V4599" s="12"/>
      <c r="W4599" s="12"/>
      <c r="X4599" s="12"/>
      <c r="Y4599" s="12"/>
      <c r="Z4599" s="12"/>
      <c r="AA4599" s="12"/>
      <c r="AB4599" s="12"/>
      <c r="AC4599" s="12"/>
      <c r="AD4599" s="12"/>
      <c r="AE4599" s="12"/>
      <c r="AF4599" s="12"/>
      <c r="AG4599" s="12"/>
      <c r="AH4599" s="12"/>
      <c r="AI4599" s="12"/>
      <c r="AJ4599" s="12"/>
      <c r="AK4599" s="12"/>
      <c r="AL4599" s="12"/>
      <c r="AM4599" s="12"/>
      <c r="AN4599" s="12"/>
      <c r="AO4599" s="12"/>
      <c r="AP4599" s="12"/>
      <c r="AQ4599" s="12"/>
      <c r="AR4599" s="12"/>
      <c r="AS4599" s="12"/>
      <c r="AT4599" s="12"/>
      <c r="AU4599" s="12"/>
      <c r="AV4599" s="12"/>
      <c r="AW4599" s="12"/>
      <c r="AX4599" s="12"/>
      <c r="AY4599" s="12"/>
      <c r="AZ4599" s="12"/>
      <c r="BA4599" s="12"/>
      <c r="BB4599" s="12"/>
      <c r="BC4599" s="12"/>
      <c r="BD4599" s="12"/>
      <c r="BE4599" s="12"/>
      <c r="BF4599" s="12"/>
      <c r="BG4599" s="12"/>
      <c r="BH4599" s="12"/>
      <c r="BI4599" s="12"/>
      <c r="BJ4599" s="12"/>
      <c r="BK4599" s="12"/>
      <c r="BL4599" s="12"/>
      <c r="BM4599" s="12"/>
      <c r="BN4599" s="12"/>
      <c r="BO4599" s="12"/>
      <c r="BP4599" s="12"/>
      <c r="BQ4599" s="12"/>
      <c r="BR4599" s="12"/>
      <c r="BS4599" s="12"/>
      <c r="BT4599" s="12"/>
      <c r="BU4599" s="12"/>
      <c r="BV4599" s="12"/>
      <c r="BW4599" s="12"/>
      <c r="BX4599" s="12"/>
      <c r="BY4599" s="12"/>
      <c r="BZ4599" s="12"/>
      <c r="CA4599" s="12"/>
      <c r="CB4599" s="12"/>
      <c r="CC4599" s="12"/>
      <c r="CD4599" s="12"/>
      <c r="CE4599" s="12"/>
      <c r="CF4599" s="12"/>
      <c r="CG4599" s="12"/>
      <c r="CH4599" s="12"/>
      <c r="CI4599" s="12"/>
      <c r="CJ4599" s="12"/>
      <c r="CK4599" s="12"/>
      <c r="CL4599" s="12"/>
      <c r="CM4599" s="12"/>
      <c r="CN4599" s="12"/>
      <c r="CO4599" s="12"/>
      <c r="CP4599" s="12"/>
      <c r="CQ4599" s="12"/>
      <c r="CR4599" s="12"/>
      <c r="CS4599" s="12"/>
      <c r="CT4599" s="12"/>
      <c r="CU4599" s="12"/>
      <c r="CV4599" s="12"/>
      <c r="CW4599" s="12"/>
      <c r="CX4599" s="12"/>
      <c r="CY4599" s="12"/>
      <c r="CZ4599" s="12"/>
      <c r="DA4599" s="12"/>
      <c r="DB4599" s="12"/>
      <c r="DC4599" s="12"/>
      <c r="DD4599" s="12"/>
      <c r="DE4599" s="12"/>
      <c r="DF4599" s="12"/>
      <c r="DG4599" s="12"/>
      <c r="DH4599" s="12"/>
      <c r="DI4599" s="12"/>
      <c r="DJ4599" s="12"/>
      <c r="DK4599" s="12"/>
      <c r="DL4599" s="12"/>
      <c r="DM4599" s="12"/>
      <c r="DN4599" s="12"/>
      <c r="DO4599" s="12"/>
      <c r="DP4599" s="12"/>
      <c r="DQ4599" s="12"/>
      <c r="DR4599" s="12"/>
      <c r="DS4599" s="12"/>
      <c r="DT4599" s="12"/>
      <c r="DU4599" s="12"/>
      <c r="DV4599" s="12"/>
    </row>
    <row r="4600" spans="1:126" s="14" customFormat="1" ht="180.75" thickBot="1" x14ac:dyDescent="0.3">
      <c r="A4600" s="12"/>
      <c r="B4600" s="13">
        <f t="shared" si="74"/>
        <v>4591</v>
      </c>
      <c r="C4600" s="2" t="s">
        <v>3814</v>
      </c>
      <c r="D4600" s="9">
        <v>8436</v>
      </c>
      <c r="E4600" s="2" t="s">
        <v>5303</v>
      </c>
      <c r="F4600" s="2" t="s">
        <v>4538</v>
      </c>
      <c r="G4600" s="2" t="s">
        <v>10888</v>
      </c>
      <c r="H4600" s="2" t="s">
        <v>1158</v>
      </c>
      <c r="J4600" s="12"/>
      <c r="K4600" s="12"/>
      <c r="L4600" s="12"/>
      <c r="M4600" s="12"/>
      <c r="N4600" s="12"/>
      <c r="O4600" s="12"/>
      <c r="P4600" s="12"/>
      <c r="Q4600" s="12"/>
      <c r="R4600" s="12"/>
      <c r="S4600" s="12"/>
      <c r="T4600" s="12"/>
      <c r="U4600" s="12"/>
      <c r="V4600" s="12"/>
      <c r="W4600" s="12"/>
      <c r="X4600" s="12"/>
      <c r="Y4600" s="12"/>
      <c r="Z4600" s="12"/>
      <c r="AA4600" s="12"/>
      <c r="AB4600" s="12"/>
      <c r="AC4600" s="12"/>
      <c r="AD4600" s="12"/>
      <c r="AE4600" s="12"/>
      <c r="AF4600" s="12"/>
      <c r="AG4600" s="12"/>
      <c r="AH4600" s="12"/>
      <c r="AI4600" s="12"/>
      <c r="AJ4600" s="12"/>
      <c r="AK4600" s="12"/>
      <c r="AL4600" s="12"/>
      <c r="AM4600" s="12"/>
      <c r="AN4600" s="12"/>
      <c r="AO4600" s="12"/>
      <c r="AP4600" s="12"/>
      <c r="AQ4600" s="12"/>
      <c r="AR4600" s="12"/>
      <c r="AS4600" s="12"/>
      <c r="AT4600" s="12"/>
      <c r="AU4600" s="12"/>
      <c r="AV4600" s="12"/>
      <c r="AW4600" s="12"/>
      <c r="AX4600" s="12"/>
      <c r="AY4600" s="12"/>
      <c r="AZ4600" s="12"/>
      <c r="BA4600" s="12"/>
      <c r="BB4600" s="12"/>
      <c r="BC4600" s="12"/>
      <c r="BD4600" s="12"/>
      <c r="BE4600" s="12"/>
      <c r="BF4600" s="12"/>
      <c r="BG4600" s="12"/>
      <c r="BH4600" s="12"/>
      <c r="BI4600" s="12"/>
      <c r="BJ4600" s="12"/>
      <c r="BK4600" s="12"/>
      <c r="BL4600" s="12"/>
      <c r="BM4600" s="12"/>
      <c r="BN4600" s="12"/>
      <c r="BO4600" s="12"/>
      <c r="BP4600" s="12"/>
      <c r="BQ4600" s="12"/>
      <c r="BR4600" s="12"/>
      <c r="BS4600" s="12"/>
      <c r="BT4600" s="12"/>
      <c r="BU4600" s="12"/>
      <c r="BV4600" s="12"/>
      <c r="BW4600" s="12"/>
      <c r="BX4600" s="12"/>
      <c r="BY4600" s="12"/>
      <c r="BZ4600" s="12"/>
      <c r="CA4600" s="12"/>
      <c r="CB4600" s="12"/>
      <c r="CC4600" s="12"/>
      <c r="CD4600" s="12"/>
      <c r="CE4600" s="12"/>
      <c r="CF4600" s="12"/>
      <c r="CG4600" s="12"/>
      <c r="CH4600" s="12"/>
      <c r="CI4600" s="12"/>
      <c r="CJ4600" s="12"/>
      <c r="CK4600" s="12"/>
      <c r="CL4600" s="12"/>
      <c r="CM4600" s="12"/>
      <c r="CN4600" s="12"/>
      <c r="CO4600" s="12"/>
      <c r="CP4600" s="12"/>
      <c r="CQ4600" s="12"/>
      <c r="CR4600" s="12"/>
      <c r="CS4600" s="12"/>
      <c r="CT4600" s="12"/>
      <c r="CU4600" s="12"/>
      <c r="CV4600" s="12"/>
      <c r="CW4600" s="12"/>
      <c r="CX4600" s="12"/>
      <c r="CY4600" s="12"/>
      <c r="CZ4600" s="12"/>
      <c r="DA4600" s="12"/>
      <c r="DB4600" s="12"/>
      <c r="DC4600" s="12"/>
      <c r="DD4600" s="12"/>
      <c r="DE4600" s="12"/>
      <c r="DF4600" s="12"/>
      <c r="DG4600" s="12"/>
      <c r="DH4600" s="12"/>
      <c r="DI4600" s="12"/>
      <c r="DJ4600" s="12"/>
      <c r="DK4600" s="12"/>
      <c r="DL4600" s="12"/>
      <c r="DM4600" s="12"/>
      <c r="DN4600" s="12"/>
      <c r="DO4600" s="12"/>
      <c r="DP4600" s="12"/>
      <c r="DQ4600" s="12"/>
      <c r="DR4600" s="12"/>
      <c r="DS4600" s="12"/>
      <c r="DT4600" s="12"/>
      <c r="DU4600" s="12"/>
      <c r="DV4600" s="12"/>
    </row>
    <row r="4601" spans="1:126" s="14" customFormat="1" ht="180.75" thickBot="1" x14ac:dyDescent="0.3">
      <c r="A4601" s="12"/>
      <c r="B4601" s="13">
        <f t="shared" si="74"/>
        <v>4592</v>
      </c>
      <c r="C4601" s="2" t="s">
        <v>3814</v>
      </c>
      <c r="D4601" s="9">
        <v>8436</v>
      </c>
      <c r="E4601" s="2" t="s">
        <v>5303</v>
      </c>
      <c r="F4601" s="2" t="s">
        <v>4539</v>
      </c>
      <c r="G4601" s="2" t="s">
        <v>4540</v>
      </c>
      <c r="H4601" s="2" t="s">
        <v>1158</v>
      </c>
      <c r="J4601" s="12"/>
      <c r="K4601" s="12"/>
      <c r="L4601" s="12"/>
      <c r="M4601" s="12"/>
      <c r="N4601" s="12"/>
      <c r="O4601" s="12"/>
      <c r="P4601" s="12"/>
      <c r="Q4601" s="12"/>
      <c r="R4601" s="12"/>
      <c r="S4601" s="12"/>
      <c r="T4601" s="12"/>
      <c r="U4601" s="12"/>
      <c r="V4601" s="12"/>
      <c r="W4601" s="12"/>
      <c r="X4601" s="12"/>
      <c r="Y4601" s="12"/>
      <c r="Z4601" s="12"/>
      <c r="AA4601" s="12"/>
      <c r="AB4601" s="12"/>
      <c r="AC4601" s="12"/>
      <c r="AD4601" s="12"/>
      <c r="AE4601" s="12"/>
      <c r="AF4601" s="12"/>
      <c r="AG4601" s="12"/>
      <c r="AH4601" s="12"/>
      <c r="AI4601" s="12"/>
      <c r="AJ4601" s="12"/>
      <c r="AK4601" s="12"/>
      <c r="AL4601" s="12"/>
      <c r="AM4601" s="12"/>
      <c r="AN4601" s="12"/>
      <c r="AO4601" s="12"/>
      <c r="AP4601" s="12"/>
      <c r="AQ4601" s="12"/>
      <c r="AR4601" s="12"/>
      <c r="AS4601" s="12"/>
      <c r="AT4601" s="12"/>
      <c r="AU4601" s="12"/>
      <c r="AV4601" s="12"/>
      <c r="AW4601" s="12"/>
      <c r="AX4601" s="12"/>
      <c r="AY4601" s="12"/>
      <c r="AZ4601" s="12"/>
      <c r="BA4601" s="12"/>
      <c r="BB4601" s="12"/>
      <c r="BC4601" s="12"/>
      <c r="BD4601" s="12"/>
      <c r="BE4601" s="12"/>
      <c r="BF4601" s="12"/>
      <c r="BG4601" s="12"/>
      <c r="BH4601" s="12"/>
      <c r="BI4601" s="12"/>
      <c r="BJ4601" s="12"/>
      <c r="BK4601" s="12"/>
      <c r="BL4601" s="12"/>
      <c r="BM4601" s="12"/>
      <c r="BN4601" s="12"/>
      <c r="BO4601" s="12"/>
      <c r="BP4601" s="12"/>
      <c r="BQ4601" s="12"/>
      <c r="BR4601" s="12"/>
      <c r="BS4601" s="12"/>
      <c r="BT4601" s="12"/>
      <c r="BU4601" s="12"/>
      <c r="BV4601" s="12"/>
      <c r="BW4601" s="12"/>
      <c r="BX4601" s="12"/>
      <c r="BY4601" s="12"/>
      <c r="BZ4601" s="12"/>
      <c r="CA4601" s="12"/>
      <c r="CB4601" s="12"/>
      <c r="CC4601" s="12"/>
      <c r="CD4601" s="12"/>
      <c r="CE4601" s="12"/>
      <c r="CF4601" s="12"/>
      <c r="CG4601" s="12"/>
      <c r="CH4601" s="12"/>
      <c r="CI4601" s="12"/>
      <c r="CJ4601" s="12"/>
      <c r="CK4601" s="12"/>
      <c r="CL4601" s="12"/>
      <c r="CM4601" s="12"/>
      <c r="CN4601" s="12"/>
      <c r="CO4601" s="12"/>
      <c r="CP4601" s="12"/>
      <c r="CQ4601" s="12"/>
      <c r="CR4601" s="12"/>
      <c r="CS4601" s="12"/>
      <c r="CT4601" s="12"/>
      <c r="CU4601" s="12"/>
      <c r="CV4601" s="12"/>
      <c r="CW4601" s="12"/>
      <c r="CX4601" s="12"/>
      <c r="CY4601" s="12"/>
      <c r="CZ4601" s="12"/>
      <c r="DA4601" s="12"/>
      <c r="DB4601" s="12"/>
      <c r="DC4601" s="12"/>
      <c r="DD4601" s="12"/>
      <c r="DE4601" s="12"/>
      <c r="DF4601" s="12"/>
      <c r="DG4601" s="12"/>
      <c r="DH4601" s="12"/>
      <c r="DI4601" s="12"/>
      <c r="DJ4601" s="12"/>
      <c r="DK4601" s="12"/>
      <c r="DL4601" s="12"/>
      <c r="DM4601" s="12"/>
      <c r="DN4601" s="12"/>
      <c r="DO4601" s="12"/>
      <c r="DP4601" s="12"/>
      <c r="DQ4601" s="12"/>
      <c r="DR4601" s="12"/>
      <c r="DS4601" s="12"/>
      <c r="DT4601" s="12"/>
      <c r="DU4601" s="12"/>
      <c r="DV4601" s="12"/>
    </row>
    <row r="4602" spans="1:126" s="14" customFormat="1" ht="90.75" thickBot="1" x14ac:dyDescent="0.3">
      <c r="A4602" s="12"/>
      <c r="B4602" s="13">
        <f t="shared" si="74"/>
        <v>4593</v>
      </c>
      <c r="C4602" s="2" t="s">
        <v>3814</v>
      </c>
      <c r="D4602" s="9">
        <v>8432</v>
      </c>
      <c r="E4602" s="2" t="s">
        <v>6969</v>
      </c>
      <c r="F4602" s="2" t="s">
        <v>4541</v>
      </c>
      <c r="G4602" s="2" t="s">
        <v>10889</v>
      </c>
      <c r="H4602" s="2" t="s">
        <v>1158</v>
      </c>
      <c r="J4602" s="12"/>
      <c r="K4602" s="12"/>
      <c r="L4602" s="12"/>
      <c r="M4602" s="12"/>
      <c r="N4602" s="12"/>
      <c r="O4602" s="12"/>
      <c r="P4602" s="12"/>
      <c r="Q4602" s="12"/>
      <c r="R4602" s="12"/>
      <c r="S4602" s="12"/>
      <c r="T4602" s="12"/>
      <c r="U4602" s="12"/>
      <c r="V4602" s="12"/>
      <c r="W4602" s="12"/>
      <c r="X4602" s="12"/>
      <c r="Y4602" s="12"/>
      <c r="Z4602" s="12"/>
      <c r="AA4602" s="12"/>
      <c r="AB4602" s="12"/>
      <c r="AC4602" s="12"/>
      <c r="AD4602" s="12"/>
      <c r="AE4602" s="12"/>
      <c r="AF4602" s="12"/>
      <c r="AG4602" s="12"/>
      <c r="AH4602" s="12"/>
      <c r="AI4602" s="12"/>
      <c r="AJ4602" s="12"/>
      <c r="AK4602" s="12"/>
      <c r="AL4602" s="12"/>
      <c r="AM4602" s="12"/>
      <c r="AN4602" s="12"/>
      <c r="AO4602" s="12"/>
      <c r="AP4602" s="12"/>
      <c r="AQ4602" s="12"/>
      <c r="AR4602" s="12"/>
      <c r="AS4602" s="12"/>
      <c r="AT4602" s="12"/>
      <c r="AU4602" s="12"/>
      <c r="AV4602" s="12"/>
      <c r="AW4602" s="12"/>
      <c r="AX4602" s="12"/>
      <c r="AY4602" s="12"/>
      <c r="AZ4602" s="12"/>
      <c r="BA4602" s="12"/>
      <c r="BB4602" s="12"/>
      <c r="BC4602" s="12"/>
      <c r="BD4602" s="12"/>
      <c r="BE4602" s="12"/>
      <c r="BF4602" s="12"/>
      <c r="BG4602" s="12"/>
      <c r="BH4602" s="12"/>
      <c r="BI4602" s="12"/>
      <c r="BJ4602" s="12"/>
      <c r="BK4602" s="12"/>
      <c r="BL4602" s="12"/>
      <c r="BM4602" s="12"/>
      <c r="BN4602" s="12"/>
      <c r="BO4602" s="12"/>
      <c r="BP4602" s="12"/>
      <c r="BQ4602" s="12"/>
      <c r="BR4602" s="12"/>
      <c r="BS4602" s="12"/>
      <c r="BT4602" s="12"/>
      <c r="BU4602" s="12"/>
      <c r="BV4602" s="12"/>
      <c r="BW4602" s="12"/>
      <c r="BX4602" s="12"/>
      <c r="BY4602" s="12"/>
      <c r="BZ4602" s="12"/>
      <c r="CA4602" s="12"/>
      <c r="CB4602" s="12"/>
      <c r="CC4602" s="12"/>
      <c r="CD4602" s="12"/>
      <c r="CE4602" s="12"/>
      <c r="CF4602" s="12"/>
      <c r="CG4602" s="12"/>
      <c r="CH4602" s="12"/>
      <c r="CI4602" s="12"/>
      <c r="CJ4602" s="12"/>
      <c r="CK4602" s="12"/>
      <c r="CL4602" s="12"/>
      <c r="CM4602" s="12"/>
      <c r="CN4602" s="12"/>
      <c r="CO4602" s="12"/>
      <c r="CP4602" s="12"/>
      <c r="CQ4602" s="12"/>
      <c r="CR4602" s="12"/>
      <c r="CS4602" s="12"/>
      <c r="CT4602" s="12"/>
      <c r="CU4602" s="12"/>
      <c r="CV4602" s="12"/>
      <c r="CW4602" s="12"/>
      <c r="CX4602" s="12"/>
      <c r="CY4602" s="12"/>
      <c r="CZ4602" s="12"/>
      <c r="DA4602" s="12"/>
      <c r="DB4602" s="12"/>
      <c r="DC4602" s="12"/>
      <c r="DD4602" s="12"/>
      <c r="DE4602" s="12"/>
      <c r="DF4602" s="12"/>
      <c r="DG4602" s="12"/>
      <c r="DH4602" s="12"/>
      <c r="DI4602" s="12"/>
      <c r="DJ4602" s="12"/>
      <c r="DK4602" s="12"/>
      <c r="DL4602" s="12"/>
      <c r="DM4602" s="12"/>
      <c r="DN4602" s="12"/>
      <c r="DO4602" s="12"/>
      <c r="DP4602" s="12"/>
      <c r="DQ4602" s="12"/>
      <c r="DR4602" s="12"/>
      <c r="DS4602" s="12"/>
      <c r="DT4602" s="12"/>
      <c r="DU4602" s="12"/>
      <c r="DV4602" s="12"/>
    </row>
    <row r="4603" spans="1:126" s="14" customFormat="1" ht="105.75" thickBot="1" x14ac:dyDescent="0.3">
      <c r="A4603" s="12"/>
      <c r="B4603" s="13">
        <f t="shared" si="74"/>
        <v>4594</v>
      </c>
      <c r="C4603" s="2" t="s">
        <v>3814</v>
      </c>
      <c r="D4603" s="9" t="s">
        <v>5919</v>
      </c>
      <c r="E4603" s="2" t="s">
        <v>6132</v>
      </c>
      <c r="F4603" s="2" t="s">
        <v>5304</v>
      </c>
      <c r="G4603" s="2" t="s">
        <v>10890</v>
      </c>
      <c r="H4603" s="2" t="s">
        <v>1158</v>
      </c>
      <c r="J4603" s="12"/>
      <c r="K4603" s="12"/>
      <c r="L4603" s="12"/>
      <c r="M4603" s="12"/>
      <c r="N4603" s="12"/>
      <c r="O4603" s="12"/>
      <c r="P4603" s="12"/>
      <c r="Q4603" s="12"/>
      <c r="R4603" s="12"/>
      <c r="S4603" s="12"/>
      <c r="T4603" s="12"/>
      <c r="U4603" s="12"/>
      <c r="V4603" s="12"/>
      <c r="W4603" s="12"/>
      <c r="X4603" s="12"/>
      <c r="Y4603" s="12"/>
      <c r="Z4603" s="12"/>
      <c r="AA4603" s="12"/>
      <c r="AB4603" s="12"/>
      <c r="AC4603" s="12"/>
      <c r="AD4603" s="12"/>
      <c r="AE4603" s="12"/>
      <c r="AF4603" s="12"/>
      <c r="AG4603" s="12"/>
      <c r="AH4603" s="12"/>
      <c r="AI4603" s="12"/>
      <c r="AJ4603" s="12"/>
      <c r="AK4603" s="12"/>
      <c r="AL4603" s="12"/>
      <c r="AM4603" s="12"/>
      <c r="AN4603" s="12"/>
      <c r="AO4603" s="12"/>
      <c r="AP4603" s="12"/>
      <c r="AQ4603" s="12"/>
      <c r="AR4603" s="12"/>
      <c r="AS4603" s="12"/>
      <c r="AT4603" s="12"/>
      <c r="AU4603" s="12"/>
      <c r="AV4603" s="12"/>
      <c r="AW4603" s="12"/>
      <c r="AX4603" s="12"/>
      <c r="AY4603" s="12"/>
      <c r="AZ4603" s="12"/>
      <c r="BA4603" s="12"/>
      <c r="BB4603" s="12"/>
      <c r="BC4603" s="12"/>
      <c r="BD4603" s="12"/>
      <c r="BE4603" s="12"/>
      <c r="BF4603" s="12"/>
      <c r="BG4603" s="12"/>
      <c r="BH4603" s="12"/>
      <c r="BI4603" s="12"/>
      <c r="BJ4603" s="12"/>
      <c r="BK4603" s="12"/>
      <c r="BL4603" s="12"/>
      <c r="BM4603" s="12"/>
      <c r="BN4603" s="12"/>
      <c r="BO4603" s="12"/>
      <c r="BP4603" s="12"/>
      <c r="BQ4603" s="12"/>
      <c r="BR4603" s="12"/>
      <c r="BS4603" s="12"/>
      <c r="BT4603" s="12"/>
      <c r="BU4603" s="12"/>
      <c r="BV4603" s="12"/>
      <c r="BW4603" s="12"/>
      <c r="BX4603" s="12"/>
      <c r="BY4603" s="12"/>
      <c r="BZ4603" s="12"/>
      <c r="CA4603" s="12"/>
      <c r="CB4603" s="12"/>
      <c r="CC4603" s="12"/>
      <c r="CD4603" s="12"/>
      <c r="CE4603" s="12"/>
      <c r="CF4603" s="12"/>
      <c r="CG4603" s="12"/>
      <c r="CH4603" s="12"/>
      <c r="CI4603" s="12"/>
      <c r="CJ4603" s="12"/>
      <c r="CK4603" s="12"/>
      <c r="CL4603" s="12"/>
      <c r="CM4603" s="12"/>
      <c r="CN4603" s="12"/>
      <c r="CO4603" s="12"/>
      <c r="CP4603" s="12"/>
      <c r="CQ4603" s="12"/>
      <c r="CR4603" s="12"/>
      <c r="CS4603" s="12"/>
      <c r="CT4603" s="12"/>
      <c r="CU4603" s="12"/>
      <c r="CV4603" s="12"/>
      <c r="CW4603" s="12"/>
      <c r="CX4603" s="12"/>
      <c r="CY4603" s="12"/>
      <c r="CZ4603" s="12"/>
      <c r="DA4603" s="12"/>
      <c r="DB4603" s="12"/>
      <c r="DC4603" s="12"/>
      <c r="DD4603" s="12"/>
      <c r="DE4603" s="12"/>
      <c r="DF4603" s="12"/>
      <c r="DG4603" s="12"/>
      <c r="DH4603" s="12"/>
      <c r="DI4603" s="12"/>
      <c r="DJ4603" s="12"/>
      <c r="DK4603" s="12"/>
      <c r="DL4603" s="12"/>
      <c r="DM4603" s="12"/>
      <c r="DN4603" s="12"/>
      <c r="DO4603" s="12"/>
      <c r="DP4603" s="12"/>
      <c r="DQ4603" s="12"/>
      <c r="DR4603" s="12"/>
      <c r="DS4603" s="12"/>
      <c r="DT4603" s="12"/>
      <c r="DU4603" s="12"/>
      <c r="DV4603" s="12"/>
    </row>
    <row r="4604" spans="1:126" s="14" customFormat="1" ht="90.75" thickBot="1" x14ac:dyDescent="0.3">
      <c r="A4604" s="12"/>
      <c r="B4604" s="13">
        <f t="shared" si="74"/>
        <v>4595</v>
      </c>
      <c r="C4604" s="2" t="s">
        <v>3814</v>
      </c>
      <c r="D4604" s="9" t="s">
        <v>5919</v>
      </c>
      <c r="E4604" s="2" t="s">
        <v>6132</v>
      </c>
      <c r="F4604" s="2" t="s">
        <v>4542</v>
      </c>
      <c r="G4604" s="2" t="s">
        <v>10891</v>
      </c>
      <c r="H4604" s="2" t="s">
        <v>1158</v>
      </c>
      <c r="J4604" s="12"/>
      <c r="K4604" s="12"/>
      <c r="L4604" s="12"/>
      <c r="M4604" s="12"/>
      <c r="N4604" s="12"/>
      <c r="O4604" s="12"/>
      <c r="P4604" s="12"/>
      <c r="Q4604" s="12"/>
      <c r="R4604" s="12"/>
      <c r="S4604" s="12"/>
      <c r="T4604" s="12"/>
      <c r="U4604" s="12"/>
      <c r="V4604" s="12"/>
      <c r="W4604" s="12"/>
      <c r="X4604" s="12"/>
      <c r="Y4604" s="12"/>
      <c r="Z4604" s="12"/>
      <c r="AA4604" s="12"/>
      <c r="AB4604" s="12"/>
      <c r="AC4604" s="12"/>
      <c r="AD4604" s="12"/>
      <c r="AE4604" s="12"/>
      <c r="AF4604" s="12"/>
      <c r="AG4604" s="12"/>
      <c r="AH4604" s="12"/>
      <c r="AI4604" s="12"/>
      <c r="AJ4604" s="12"/>
      <c r="AK4604" s="12"/>
      <c r="AL4604" s="12"/>
      <c r="AM4604" s="12"/>
      <c r="AN4604" s="12"/>
      <c r="AO4604" s="12"/>
      <c r="AP4604" s="12"/>
      <c r="AQ4604" s="12"/>
      <c r="AR4604" s="12"/>
      <c r="AS4604" s="12"/>
      <c r="AT4604" s="12"/>
      <c r="AU4604" s="12"/>
      <c r="AV4604" s="12"/>
      <c r="AW4604" s="12"/>
      <c r="AX4604" s="12"/>
      <c r="AY4604" s="12"/>
      <c r="AZ4604" s="12"/>
      <c r="BA4604" s="12"/>
      <c r="BB4604" s="12"/>
      <c r="BC4604" s="12"/>
      <c r="BD4604" s="12"/>
      <c r="BE4604" s="12"/>
      <c r="BF4604" s="12"/>
      <c r="BG4604" s="12"/>
      <c r="BH4604" s="12"/>
      <c r="BI4604" s="12"/>
      <c r="BJ4604" s="12"/>
      <c r="BK4604" s="12"/>
      <c r="BL4604" s="12"/>
      <c r="BM4604" s="12"/>
      <c r="BN4604" s="12"/>
      <c r="BO4604" s="12"/>
      <c r="BP4604" s="12"/>
      <c r="BQ4604" s="12"/>
      <c r="BR4604" s="12"/>
      <c r="BS4604" s="12"/>
      <c r="BT4604" s="12"/>
      <c r="BU4604" s="12"/>
      <c r="BV4604" s="12"/>
      <c r="BW4604" s="12"/>
      <c r="BX4604" s="12"/>
      <c r="BY4604" s="12"/>
      <c r="BZ4604" s="12"/>
      <c r="CA4604" s="12"/>
      <c r="CB4604" s="12"/>
      <c r="CC4604" s="12"/>
      <c r="CD4604" s="12"/>
      <c r="CE4604" s="12"/>
      <c r="CF4604" s="12"/>
      <c r="CG4604" s="12"/>
      <c r="CH4604" s="12"/>
      <c r="CI4604" s="12"/>
      <c r="CJ4604" s="12"/>
      <c r="CK4604" s="12"/>
      <c r="CL4604" s="12"/>
      <c r="CM4604" s="12"/>
      <c r="CN4604" s="12"/>
      <c r="CO4604" s="12"/>
      <c r="CP4604" s="12"/>
      <c r="CQ4604" s="12"/>
      <c r="CR4604" s="12"/>
      <c r="CS4604" s="12"/>
      <c r="CT4604" s="12"/>
      <c r="CU4604" s="12"/>
      <c r="CV4604" s="12"/>
      <c r="CW4604" s="12"/>
      <c r="CX4604" s="12"/>
      <c r="CY4604" s="12"/>
      <c r="CZ4604" s="12"/>
      <c r="DA4604" s="12"/>
      <c r="DB4604" s="12"/>
      <c r="DC4604" s="12"/>
      <c r="DD4604" s="12"/>
      <c r="DE4604" s="12"/>
      <c r="DF4604" s="12"/>
      <c r="DG4604" s="12"/>
      <c r="DH4604" s="12"/>
      <c r="DI4604" s="12"/>
      <c r="DJ4604" s="12"/>
      <c r="DK4604" s="12"/>
      <c r="DL4604" s="12"/>
      <c r="DM4604" s="12"/>
      <c r="DN4604" s="12"/>
      <c r="DO4604" s="12"/>
      <c r="DP4604" s="12"/>
      <c r="DQ4604" s="12"/>
      <c r="DR4604" s="12"/>
      <c r="DS4604" s="12"/>
      <c r="DT4604" s="12"/>
      <c r="DU4604" s="12"/>
      <c r="DV4604" s="12"/>
    </row>
    <row r="4605" spans="1:126" s="14" customFormat="1" ht="105.75" thickBot="1" x14ac:dyDescent="0.3">
      <c r="A4605" s="12"/>
      <c r="B4605" s="13">
        <f t="shared" si="74"/>
        <v>4596</v>
      </c>
      <c r="C4605" s="2" t="s">
        <v>3814</v>
      </c>
      <c r="D4605" s="9">
        <v>8432</v>
      </c>
      <c r="E4605" s="2" t="s">
        <v>5305</v>
      </c>
      <c r="F4605" s="2" t="s">
        <v>4543</v>
      </c>
      <c r="G4605" s="2" t="s">
        <v>10892</v>
      </c>
      <c r="H4605" s="2" t="s">
        <v>1158</v>
      </c>
      <c r="J4605" s="12"/>
      <c r="K4605" s="12"/>
      <c r="L4605" s="12"/>
      <c r="M4605" s="12"/>
      <c r="N4605" s="12"/>
      <c r="O4605" s="12"/>
      <c r="P4605" s="12"/>
      <c r="Q4605" s="12"/>
      <c r="R4605" s="12"/>
      <c r="S4605" s="12"/>
      <c r="T4605" s="12"/>
      <c r="U4605" s="12"/>
      <c r="V4605" s="12"/>
      <c r="W4605" s="12"/>
      <c r="X4605" s="12"/>
      <c r="Y4605" s="12"/>
      <c r="Z4605" s="12"/>
      <c r="AA4605" s="12"/>
      <c r="AB4605" s="12"/>
      <c r="AC4605" s="12"/>
      <c r="AD4605" s="12"/>
      <c r="AE4605" s="12"/>
      <c r="AF4605" s="12"/>
      <c r="AG4605" s="12"/>
      <c r="AH4605" s="12"/>
      <c r="AI4605" s="12"/>
      <c r="AJ4605" s="12"/>
      <c r="AK4605" s="12"/>
      <c r="AL4605" s="12"/>
      <c r="AM4605" s="12"/>
      <c r="AN4605" s="12"/>
      <c r="AO4605" s="12"/>
      <c r="AP4605" s="12"/>
      <c r="AQ4605" s="12"/>
      <c r="AR4605" s="12"/>
      <c r="AS4605" s="12"/>
      <c r="AT4605" s="12"/>
      <c r="AU4605" s="12"/>
      <c r="AV4605" s="12"/>
      <c r="AW4605" s="12"/>
      <c r="AX4605" s="12"/>
      <c r="AY4605" s="12"/>
      <c r="AZ4605" s="12"/>
      <c r="BA4605" s="12"/>
      <c r="BB4605" s="12"/>
      <c r="BC4605" s="12"/>
      <c r="BD4605" s="12"/>
      <c r="BE4605" s="12"/>
      <c r="BF4605" s="12"/>
      <c r="BG4605" s="12"/>
      <c r="BH4605" s="12"/>
      <c r="BI4605" s="12"/>
      <c r="BJ4605" s="12"/>
      <c r="BK4605" s="12"/>
      <c r="BL4605" s="12"/>
      <c r="BM4605" s="12"/>
      <c r="BN4605" s="12"/>
      <c r="BO4605" s="12"/>
      <c r="BP4605" s="12"/>
      <c r="BQ4605" s="12"/>
      <c r="BR4605" s="12"/>
      <c r="BS4605" s="12"/>
      <c r="BT4605" s="12"/>
      <c r="BU4605" s="12"/>
      <c r="BV4605" s="12"/>
      <c r="BW4605" s="12"/>
      <c r="BX4605" s="12"/>
      <c r="BY4605" s="12"/>
      <c r="BZ4605" s="12"/>
      <c r="CA4605" s="12"/>
      <c r="CB4605" s="12"/>
      <c r="CC4605" s="12"/>
      <c r="CD4605" s="12"/>
      <c r="CE4605" s="12"/>
      <c r="CF4605" s="12"/>
      <c r="CG4605" s="12"/>
      <c r="CH4605" s="12"/>
      <c r="CI4605" s="12"/>
      <c r="CJ4605" s="12"/>
      <c r="CK4605" s="12"/>
      <c r="CL4605" s="12"/>
      <c r="CM4605" s="12"/>
      <c r="CN4605" s="12"/>
      <c r="CO4605" s="12"/>
      <c r="CP4605" s="12"/>
      <c r="CQ4605" s="12"/>
      <c r="CR4605" s="12"/>
      <c r="CS4605" s="12"/>
      <c r="CT4605" s="12"/>
      <c r="CU4605" s="12"/>
      <c r="CV4605" s="12"/>
      <c r="CW4605" s="12"/>
      <c r="CX4605" s="12"/>
      <c r="CY4605" s="12"/>
      <c r="CZ4605" s="12"/>
      <c r="DA4605" s="12"/>
      <c r="DB4605" s="12"/>
      <c r="DC4605" s="12"/>
      <c r="DD4605" s="12"/>
      <c r="DE4605" s="12"/>
      <c r="DF4605" s="12"/>
      <c r="DG4605" s="12"/>
      <c r="DH4605" s="12"/>
      <c r="DI4605" s="12"/>
      <c r="DJ4605" s="12"/>
      <c r="DK4605" s="12"/>
      <c r="DL4605" s="12"/>
      <c r="DM4605" s="12"/>
      <c r="DN4605" s="12"/>
      <c r="DO4605" s="12"/>
      <c r="DP4605" s="12"/>
      <c r="DQ4605" s="12"/>
      <c r="DR4605" s="12"/>
      <c r="DS4605" s="12"/>
      <c r="DT4605" s="12"/>
      <c r="DU4605" s="12"/>
      <c r="DV4605" s="12"/>
    </row>
    <row r="4606" spans="1:126" s="14" customFormat="1" ht="120.75" thickBot="1" x14ac:dyDescent="0.3">
      <c r="A4606" s="12"/>
      <c r="B4606" s="13">
        <f t="shared" si="74"/>
        <v>4597</v>
      </c>
      <c r="C4606" s="2" t="s">
        <v>3814</v>
      </c>
      <c r="D4606" s="9">
        <v>8432</v>
      </c>
      <c r="E4606" s="2" t="s">
        <v>5306</v>
      </c>
      <c r="F4606" s="2" t="s">
        <v>4544</v>
      </c>
      <c r="G4606" s="2" t="s">
        <v>7460</v>
      </c>
      <c r="H4606" s="2" t="s">
        <v>1158</v>
      </c>
      <c r="J4606" s="12"/>
      <c r="K4606" s="12"/>
      <c r="L4606" s="12"/>
      <c r="M4606" s="12"/>
      <c r="N4606" s="12"/>
      <c r="O4606" s="12"/>
      <c r="P4606" s="12"/>
      <c r="Q4606" s="12"/>
      <c r="R4606" s="12"/>
      <c r="S4606" s="12"/>
      <c r="T4606" s="12"/>
      <c r="U4606" s="12"/>
      <c r="V4606" s="12"/>
      <c r="W4606" s="12"/>
      <c r="X4606" s="12"/>
      <c r="Y4606" s="12"/>
      <c r="Z4606" s="12"/>
      <c r="AA4606" s="12"/>
      <c r="AB4606" s="12"/>
      <c r="AC4606" s="12"/>
      <c r="AD4606" s="12"/>
      <c r="AE4606" s="12"/>
      <c r="AF4606" s="12"/>
      <c r="AG4606" s="12"/>
      <c r="AH4606" s="12"/>
      <c r="AI4606" s="12"/>
      <c r="AJ4606" s="12"/>
      <c r="AK4606" s="12"/>
      <c r="AL4606" s="12"/>
      <c r="AM4606" s="12"/>
      <c r="AN4606" s="12"/>
      <c r="AO4606" s="12"/>
      <c r="AP4606" s="12"/>
      <c r="AQ4606" s="12"/>
      <c r="AR4606" s="12"/>
      <c r="AS4606" s="12"/>
      <c r="AT4606" s="12"/>
      <c r="AU4606" s="12"/>
      <c r="AV4606" s="12"/>
      <c r="AW4606" s="12"/>
      <c r="AX4606" s="12"/>
      <c r="AY4606" s="12"/>
      <c r="AZ4606" s="12"/>
      <c r="BA4606" s="12"/>
      <c r="BB4606" s="12"/>
      <c r="BC4606" s="12"/>
      <c r="BD4606" s="12"/>
      <c r="BE4606" s="12"/>
      <c r="BF4606" s="12"/>
      <c r="BG4606" s="12"/>
      <c r="BH4606" s="12"/>
      <c r="BI4606" s="12"/>
      <c r="BJ4606" s="12"/>
      <c r="BK4606" s="12"/>
      <c r="BL4606" s="12"/>
      <c r="BM4606" s="12"/>
      <c r="BN4606" s="12"/>
      <c r="BO4606" s="12"/>
      <c r="BP4606" s="12"/>
      <c r="BQ4606" s="12"/>
      <c r="BR4606" s="12"/>
      <c r="BS4606" s="12"/>
      <c r="BT4606" s="12"/>
      <c r="BU4606" s="12"/>
      <c r="BV4606" s="12"/>
      <c r="BW4606" s="12"/>
      <c r="BX4606" s="12"/>
      <c r="BY4606" s="12"/>
      <c r="BZ4606" s="12"/>
      <c r="CA4606" s="12"/>
      <c r="CB4606" s="12"/>
      <c r="CC4606" s="12"/>
      <c r="CD4606" s="12"/>
      <c r="CE4606" s="12"/>
      <c r="CF4606" s="12"/>
      <c r="CG4606" s="12"/>
      <c r="CH4606" s="12"/>
      <c r="CI4606" s="12"/>
      <c r="CJ4606" s="12"/>
      <c r="CK4606" s="12"/>
      <c r="CL4606" s="12"/>
      <c r="CM4606" s="12"/>
      <c r="CN4606" s="12"/>
      <c r="CO4606" s="12"/>
      <c r="CP4606" s="12"/>
      <c r="CQ4606" s="12"/>
      <c r="CR4606" s="12"/>
      <c r="CS4606" s="12"/>
      <c r="CT4606" s="12"/>
      <c r="CU4606" s="12"/>
      <c r="CV4606" s="12"/>
      <c r="CW4606" s="12"/>
      <c r="CX4606" s="12"/>
      <c r="CY4606" s="12"/>
      <c r="CZ4606" s="12"/>
      <c r="DA4606" s="12"/>
      <c r="DB4606" s="12"/>
      <c r="DC4606" s="12"/>
      <c r="DD4606" s="12"/>
      <c r="DE4606" s="12"/>
      <c r="DF4606" s="12"/>
      <c r="DG4606" s="12"/>
      <c r="DH4606" s="12"/>
      <c r="DI4606" s="12"/>
      <c r="DJ4606" s="12"/>
      <c r="DK4606" s="12"/>
      <c r="DL4606" s="12"/>
      <c r="DM4606" s="12"/>
      <c r="DN4606" s="12"/>
      <c r="DO4606" s="12"/>
      <c r="DP4606" s="12"/>
      <c r="DQ4606" s="12"/>
      <c r="DR4606" s="12"/>
      <c r="DS4606" s="12"/>
      <c r="DT4606" s="12"/>
      <c r="DU4606" s="12"/>
      <c r="DV4606" s="12"/>
    </row>
    <row r="4607" spans="1:126" s="14" customFormat="1" ht="105.75" thickBot="1" x14ac:dyDescent="0.3">
      <c r="A4607" s="12"/>
      <c r="B4607" s="13">
        <f t="shared" si="74"/>
        <v>4598</v>
      </c>
      <c r="C4607" s="2" t="s">
        <v>3814</v>
      </c>
      <c r="D4607" s="9">
        <v>8434</v>
      </c>
      <c r="E4607" s="2" t="s">
        <v>5226</v>
      </c>
      <c r="F4607" s="2" t="s">
        <v>4545</v>
      </c>
      <c r="G4607" s="2" t="s">
        <v>10893</v>
      </c>
      <c r="H4607" s="2" t="s">
        <v>1158</v>
      </c>
      <c r="J4607" s="12"/>
      <c r="K4607" s="12"/>
      <c r="L4607" s="12"/>
      <c r="M4607" s="12"/>
      <c r="N4607" s="12"/>
      <c r="O4607" s="12"/>
      <c r="P4607" s="12"/>
      <c r="Q4607" s="12"/>
      <c r="R4607" s="12"/>
      <c r="S4607" s="12"/>
      <c r="T4607" s="12"/>
      <c r="U4607" s="12"/>
      <c r="V4607" s="12"/>
      <c r="W4607" s="12"/>
      <c r="X4607" s="12"/>
      <c r="Y4607" s="12"/>
      <c r="Z4607" s="12"/>
      <c r="AA4607" s="12"/>
      <c r="AB4607" s="12"/>
      <c r="AC4607" s="12"/>
      <c r="AD4607" s="12"/>
      <c r="AE4607" s="12"/>
      <c r="AF4607" s="12"/>
      <c r="AG4607" s="12"/>
      <c r="AH4607" s="12"/>
      <c r="AI4607" s="12"/>
      <c r="AJ4607" s="12"/>
      <c r="AK4607" s="12"/>
      <c r="AL4607" s="12"/>
      <c r="AM4607" s="12"/>
      <c r="AN4607" s="12"/>
      <c r="AO4607" s="12"/>
      <c r="AP4607" s="12"/>
      <c r="AQ4607" s="12"/>
      <c r="AR4607" s="12"/>
      <c r="AS4607" s="12"/>
      <c r="AT4607" s="12"/>
      <c r="AU4607" s="12"/>
      <c r="AV4607" s="12"/>
      <c r="AW4607" s="12"/>
      <c r="AX4607" s="12"/>
      <c r="AY4607" s="12"/>
      <c r="AZ4607" s="12"/>
      <c r="BA4607" s="12"/>
      <c r="BB4607" s="12"/>
      <c r="BC4607" s="12"/>
      <c r="BD4607" s="12"/>
      <c r="BE4607" s="12"/>
      <c r="BF4607" s="12"/>
      <c r="BG4607" s="12"/>
      <c r="BH4607" s="12"/>
      <c r="BI4607" s="12"/>
      <c r="BJ4607" s="12"/>
      <c r="BK4607" s="12"/>
      <c r="BL4607" s="12"/>
      <c r="BM4607" s="12"/>
      <c r="BN4607" s="12"/>
      <c r="BO4607" s="12"/>
      <c r="BP4607" s="12"/>
      <c r="BQ4607" s="12"/>
      <c r="BR4607" s="12"/>
      <c r="BS4607" s="12"/>
      <c r="BT4607" s="12"/>
      <c r="BU4607" s="12"/>
      <c r="BV4607" s="12"/>
      <c r="BW4607" s="12"/>
      <c r="BX4607" s="12"/>
      <c r="BY4607" s="12"/>
      <c r="BZ4607" s="12"/>
      <c r="CA4607" s="12"/>
      <c r="CB4607" s="12"/>
      <c r="CC4607" s="12"/>
      <c r="CD4607" s="12"/>
      <c r="CE4607" s="12"/>
      <c r="CF4607" s="12"/>
      <c r="CG4607" s="12"/>
      <c r="CH4607" s="12"/>
      <c r="CI4607" s="12"/>
      <c r="CJ4607" s="12"/>
      <c r="CK4607" s="12"/>
      <c r="CL4607" s="12"/>
      <c r="CM4607" s="12"/>
      <c r="CN4607" s="12"/>
      <c r="CO4607" s="12"/>
      <c r="CP4607" s="12"/>
      <c r="CQ4607" s="12"/>
      <c r="CR4607" s="12"/>
      <c r="CS4607" s="12"/>
      <c r="CT4607" s="12"/>
      <c r="CU4607" s="12"/>
      <c r="CV4607" s="12"/>
      <c r="CW4607" s="12"/>
      <c r="CX4607" s="12"/>
      <c r="CY4607" s="12"/>
      <c r="CZ4607" s="12"/>
      <c r="DA4607" s="12"/>
      <c r="DB4607" s="12"/>
      <c r="DC4607" s="12"/>
      <c r="DD4607" s="12"/>
      <c r="DE4607" s="12"/>
      <c r="DF4607" s="12"/>
      <c r="DG4607" s="12"/>
      <c r="DH4607" s="12"/>
      <c r="DI4607" s="12"/>
      <c r="DJ4607" s="12"/>
      <c r="DK4607" s="12"/>
      <c r="DL4607" s="12"/>
      <c r="DM4607" s="12"/>
      <c r="DN4607" s="12"/>
      <c r="DO4607" s="12"/>
      <c r="DP4607" s="12"/>
      <c r="DQ4607" s="12"/>
      <c r="DR4607" s="12"/>
      <c r="DS4607" s="12"/>
      <c r="DT4607" s="12"/>
      <c r="DU4607" s="12"/>
      <c r="DV4607" s="12"/>
    </row>
    <row r="4608" spans="1:126" s="14" customFormat="1" ht="105.75" thickBot="1" x14ac:dyDescent="0.3">
      <c r="A4608" s="12"/>
      <c r="B4608" s="13">
        <f t="shared" si="74"/>
        <v>4599</v>
      </c>
      <c r="C4608" s="2" t="s">
        <v>3814</v>
      </c>
      <c r="D4608" s="9">
        <v>8428</v>
      </c>
      <c r="E4608" s="2" t="s">
        <v>3619</v>
      </c>
      <c r="F4608" s="2" t="s">
        <v>4546</v>
      </c>
      <c r="G4608" s="2" t="s">
        <v>10894</v>
      </c>
      <c r="H4608" s="2" t="s">
        <v>1158</v>
      </c>
      <c r="J4608" s="12"/>
      <c r="K4608" s="12"/>
      <c r="L4608" s="12"/>
      <c r="M4608" s="12"/>
      <c r="N4608" s="12"/>
      <c r="O4608" s="12"/>
      <c r="P4608" s="12"/>
      <c r="Q4608" s="12"/>
      <c r="R4608" s="12"/>
      <c r="S4608" s="12"/>
      <c r="T4608" s="12"/>
      <c r="U4608" s="12"/>
      <c r="V4608" s="12"/>
      <c r="W4608" s="12"/>
      <c r="X4608" s="12"/>
      <c r="Y4608" s="12"/>
      <c r="Z4608" s="12"/>
      <c r="AA4608" s="12"/>
      <c r="AB4608" s="12"/>
      <c r="AC4608" s="12"/>
      <c r="AD4608" s="12"/>
      <c r="AE4608" s="12"/>
      <c r="AF4608" s="12"/>
      <c r="AG4608" s="12"/>
      <c r="AH4608" s="12"/>
      <c r="AI4608" s="12"/>
      <c r="AJ4608" s="12"/>
      <c r="AK4608" s="12"/>
      <c r="AL4608" s="12"/>
      <c r="AM4608" s="12"/>
      <c r="AN4608" s="12"/>
      <c r="AO4608" s="12"/>
      <c r="AP4608" s="12"/>
      <c r="AQ4608" s="12"/>
      <c r="AR4608" s="12"/>
      <c r="AS4608" s="12"/>
      <c r="AT4608" s="12"/>
      <c r="AU4608" s="12"/>
      <c r="AV4608" s="12"/>
      <c r="AW4608" s="12"/>
      <c r="AX4608" s="12"/>
      <c r="AY4608" s="12"/>
      <c r="AZ4608" s="12"/>
      <c r="BA4608" s="12"/>
      <c r="BB4608" s="12"/>
      <c r="BC4608" s="12"/>
      <c r="BD4608" s="12"/>
      <c r="BE4608" s="12"/>
      <c r="BF4608" s="12"/>
      <c r="BG4608" s="12"/>
      <c r="BH4608" s="12"/>
      <c r="BI4608" s="12"/>
      <c r="BJ4608" s="12"/>
      <c r="BK4608" s="12"/>
      <c r="BL4608" s="12"/>
      <c r="BM4608" s="12"/>
      <c r="BN4608" s="12"/>
      <c r="BO4608" s="12"/>
      <c r="BP4608" s="12"/>
      <c r="BQ4608" s="12"/>
      <c r="BR4608" s="12"/>
      <c r="BS4608" s="12"/>
      <c r="BT4608" s="12"/>
      <c r="BU4608" s="12"/>
      <c r="BV4608" s="12"/>
      <c r="BW4608" s="12"/>
      <c r="BX4608" s="12"/>
      <c r="BY4608" s="12"/>
      <c r="BZ4608" s="12"/>
      <c r="CA4608" s="12"/>
      <c r="CB4608" s="12"/>
      <c r="CC4608" s="12"/>
      <c r="CD4608" s="12"/>
      <c r="CE4608" s="12"/>
      <c r="CF4608" s="12"/>
      <c r="CG4608" s="12"/>
      <c r="CH4608" s="12"/>
      <c r="CI4608" s="12"/>
      <c r="CJ4608" s="12"/>
      <c r="CK4608" s="12"/>
      <c r="CL4608" s="12"/>
      <c r="CM4608" s="12"/>
      <c r="CN4608" s="12"/>
      <c r="CO4608" s="12"/>
      <c r="CP4608" s="12"/>
      <c r="CQ4608" s="12"/>
      <c r="CR4608" s="12"/>
      <c r="CS4608" s="12"/>
      <c r="CT4608" s="12"/>
      <c r="CU4608" s="12"/>
      <c r="CV4608" s="12"/>
      <c r="CW4608" s="12"/>
      <c r="CX4608" s="12"/>
      <c r="CY4608" s="12"/>
      <c r="CZ4608" s="12"/>
      <c r="DA4608" s="12"/>
      <c r="DB4608" s="12"/>
      <c r="DC4608" s="12"/>
      <c r="DD4608" s="12"/>
      <c r="DE4608" s="12"/>
      <c r="DF4608" s="12"/>
      <c r="DG4608" s="12"/>
      <c r="DH4608" s="12"/>
      <c r="DI4608" s="12"/>
      <c r="DJ4608" s="12"/>
      <c r="DK4608" s="12"/>
      <c r="DL4608" s="12"/>
      <c r="DM4608" s="12"/>
      <c r="DN4608" s="12"/>
      <c r="DO4608" s="12"/>
      <c r="DP4608" s="12"/>
      <c r="DQ4608" s="12"/>
      <c r="DR4608" s="12"/>
      <c r="DS4608" s="12"/>
      <c r="DT4608" s="12"/>
      <c r="DU4608" s="12"/>
      <c r="DV4608" s="12"/>
    </row>
    <row r="4609" spans="1:126" s="14" customFormat="1" ht="105.75" thickBot="1" x14ac:dyDescent="0.3">
      <c r="A4609" s="12"/>
      <c r="B4609" s="13">
        <f t="shared" si="74"/>
        <v>4600</v>
      </c>
      <c r="C4609" s="2" t="s">
        <v>3814</v>
      </c>
      <c r="D4609" s="9">
        <v>8434</v>
      </c>
      <c r="E4609" s="2" t="s">
        <v>5226</v>
      </c>
      <c r="F4609" s="2" t="s">
        <v>4547</v>
      </c>
      <c r="G4609" s="2" t="s">
        <v>10895</v>
      </c>
      <c r="H4609" s="2" t="s">
        <v>1158</v>
      </c>
      <c r="J4609" s="12"/>
      <c r="K4609" s="12"/>
      <c r="L4609" s="12"/>
      <c r="M4609" s="12"/>
      <c r="N4609" s="12"/>
      <c r="O4609" s="12"/>
      <c r="P4609" s="12"/>
      <c r="Q4609" s="12"/>
      <c r="R4609" s="12"/>
      <c r="S4609" s="12"/>
      <c r="T4609" s="12"/>
      <c r="U4609" s="12"/>
      <c r="V4609" s="12"/>
      <c r="W4609" s="12"/>
      <c r="X4609" s="12"/>
      <c r="Y4609" s="12"/>
      <c r="Z4609" s="12"/>
      <c r="AA4609" s="12"/>
      <c r="AB4609" s="12"/>
      <c r="AC4609" s="12"/>
      <c r="AD4609" s="12"/>
      <c r="AE4609" s="12"/>
      <c r="AF4609" s="12"/>
      <c r="AG4609" s="12"/>
      <c r="AH4609" s="12"/>
      <c r="AI4609" s="12"/>
      <c r="AJ4609" s="12"/>
      <c r="AK4609" s="12"/>
      <c r="AL4609" s="12"/>
      <c r="AM4609" s="12"/>
      <c r="AN4609" s="12"/>
      <c r="AO4609" s="12"/>
      <c r="AP4609" s="12"/>
      <c r="AQ4609" s="12"/>
      <c r="AR4609" s="12"/>
      <c r="AS4609" s="12"/>
      <c r="AT4609" s="12"/>
      <c r="AU4609" s="12"/>
      <c r="AV4609" s="12"/>
      <c r="AW4609" s="12"/>
      <c r="AX4609" s="12"/>
      <c r="AY4609" s="12"/>
      <c r="AZ4609" s="12"/>
      <c r="BA4609" s="12"/>
      <c r="BB4609" s="12"/>
      <c r="BC4609" s="12"/>
      <c r="BD4609" s="12"/>
      <c r="BE4609" s="12"/>
      <c r="BF4609" s="12"/>
      <c r="BG4609" s="12"/>
      <c r="BH4609" s="12"/>
      <c r="BI4609" s="12"/>
      <c r="BJ4609" s="12"/>
      <c r="BK4609" s="12"/>
      <c r="BL4609" s="12"/>
      <c r="BM4609" s="12"/>
      <c r="BN4609" s="12"/>
      <c r="BO4609" s="12"/>
      <c r="BP4609" s="12"/>
      <c r="BQ4609" s="12"/>
      <c r="BR4609" s="12"/>
      <c r="BS4609" s="12"/>
      <c r="BT4609" s="12"/>
      <c r="BU4609" s="12"/>
      <c r="BV4609" s="12"/>
      <c r="BW4609" s="12"/>
      <c r="BX4609" s="12"/>
      <c r="BY4609" s="12"/>
      <c r="BZ4609" s="12"/>
      <c r="CA4609" s="12"/>
      <c r="CB4609" s="12"/>
      <c r="CC4609" s="12"/>
      <c r="CD4609" s="12"/>
      <c r="CE4609" s="12"/>
      <c r="CF4609" s="12"/>
      <c r="CG4609" s="12"/>
      <c r="CH4609" s="12"/>
      <c r="CI4609" s="12"/>
      <c r="CJ4609" s="12"/>
      <c r="CK4609" s="12"/>
      <c r="CL4609" s="12"/>
      <c r="CM4609" s="12"/>
      <c r="CN4609" s="12"/>
      <c r="CO4609" s="12"/>
      <c r="CP4609" s="12"/>
      <c r="CQ4609" s="12"/>
      <c r="CR4609" s="12"/>
      <c r="CS4609" s="12"/>
      <c r="CT4609" s="12"/>
      <c r="CU4609" s="12"/>
      <c r="CV4609" s="12"/>
      <c r="CW4609" s="12"/>
      <c r="CX4609" s="12"/>
      <c r="CY4609" s="12"/>
      <c r="CZ4609" s="12"/>
      <c r="DA4609" s="12"/>
      <c r="DB4609" s="12"/>
      <c r="DC4609" s="12"/>
      <c r="DD4609" s="12"/>
      <c r="DE4609" s="12"/>
      <c r="DF4609" s="12"/>
      <c r="DG4609" s="12"/>
      <c r="DH4609" s="12"/>
      <c r="DI4609" s="12"/>
      <c r="DJ4609" s="12"/>
      <c r="DK4609" s="12"/>
      <c r="DL4609" s="12"/>
      <c r="DM4609" s="12"/>
      <c r="DN4609" s="12"/>
      <c r="DO4609" s="12"/>
      <c r="DP4609" s="12"/>
      <c r="DQ4609" s="12"/>
      <c r="DR4609" s="12"/>
      <c r="DS4609" s="12"/>
      <c r="DT4609" s="12"/>
      <c r="DU4609" s="12"/>
      <c r="DV4609" s="12"/>
    </row>
    <row r="4610" spans="1:126" s="14" customFormat="1" ht="60.75" thickBot="1" x14ac:dyDescent="0.3">
      <c r="A4610" s="12"/>
      <c r="B4610" s="13">
        <f t="shared" si="74"/>
        <v>4601</v>
      </c>
      <c r="C4610" s="2" t="s">
        <v>3814</v>
      </c>
      <c r="D4610" s="9">
        <v>8701</v>
      </c>
      <c r="E4610" s="2" t="s">
        <v>5324</v>
      </c>
      <c r="F4610" s="2" t="s">
        <v>5323</v>
      </c>
      <c r="G4610" s="2" t="s">
        <v>10896</v>
      </c>
      <c r="H4610" s="2" t="s">
        <v>1158</v>
      </c>
      <c r="J4610" s="12"/>
      <c r="K4610" s="12"/>
      <c r="L4610" s="12"/>
      <c r="M4610" s="12"/>
      <c r="N4610" s="12"/>
      <c r="O4610" s="12"/>
      <c r="P4610" s="12"/>
      <c r="Q4610" s="12"/>
      <c r="R4610" s="12"/>
      <c r="S4610" s="12"/>
      <c r="T4610" s="12"/>
      <c r="U4610" s="12"/>
      <c r="V4610" s="12"/>
      <c r="W4610" s="12"/>
      <c r="X4610" s="12"/>
      <c r="Y4610" s="12"/>
      <c r="Z4610" s="12"/>
      <c r="AA4610" s="12"/>
      <c r="AB4610" s="12"/>
      <c r="AC4610" s="12"/>
      <c r="AD4610" s="12"/>
      <c r="AE4610" s="12"/>
      <c r="AF4610" s="12"/>
      <c r="AG4610" s="12"/>
      <c r="AH4610" s="12"/>
      <c r="AI4610" s="12"/>
      <c r="AJ4610" s="12"/>
      <c r="AK4610" s="12"/>
      <c r="AL4610" s="12"/>
      <c r="AM4610" s="12"/>
      <c r="AN4610" s="12"/>
      <c r="AO4610" s="12"/>
      <c r="AP4610" s="12"/>
      <c r="AQ4610" s="12"/>
      <c r="AR4610" s="12"/>
      <c r="AS4610" s="12"/>
      <c r="AT4610" s="12"/>
      <c r="AU4610" s="12"/>
      <c r="AV4610" s="12"/>
      <c r="AW4610" s="12"/>
      <c r="AX4610" s="12"/>
      <c r="AY4610" s="12"/>
      <c r="AZ4610" s="12"/>
      <c r="BA4610" s="12"/>
      <c r="BB4610" s="12"/>
      <c r="BC4610" s="12"/>
      <c r="BD4610" s="12"/>
      <c r="BE4610" s="12"/>
      <c r="BF4610" s="12"/>
      <c r="BG4610" s="12"/>
      <c r="BH4610" s="12"/>
      <c r="BI4610" s="12"/>
      <c r="BJ4610" s="12"/>
      <c r="BK4610" s="12"/>
      <c r="BL4610" s="12"/>
      <c r="BM4610" s="12"/>
      <c r="BN4610" s="12"/>
      <c r="BO4610" s="12"/>
      <c r="BP4610" s="12"/>
      <c r="BQ4610" s="12"/>
      <c r="BR4610" s="12"/>
      <c r="BS4610" s="12"/>
      <c r="BT4610" s="12"/>
      <c r="BU4610" s="12"/>
      <c r="BV4610" s="12"/>
      <c r="BW4610" s="12"/>
      <c r="BX4610" s="12"/>
      <c r="BY4610" s="12"/>
      <c r="BZ4610" s="12"/>
      <c r="CA4610" s="12"/>
      <c r="CB4610" s="12"/>
      <c r="CC4610" s="12"/>
      <c r="CD4610" s="12"/>
      <c r="CE4610" s="12"/>
      <c r="CF4610" s="12"/>
      <c r="CG4610" s="12"/>
      <c r="CH4610" s="12"/>
      <c r="CI4610" s="12"/>
      <c r="CJ4610" s="12"/>
      <c r="CK4610" s="12"/>
      <c r="CL4610" s="12"/>
      <c r="CM4610" s="12"/>
      <c r="CN4610" s="12"/>
      <c r="CO4610" s="12"/>
      <c r="CP4610" s="12"/>
      <c r="CQ4610" s="12"/>
      <c r="CR4610" s="12"/>
      <c r="CS4610" s="12"/>
      <c r="CT4610" s="12"/>
      <c r="CU4610" s="12"/>
      <c r="CV4610" s="12"/>
      <c r="CW4610" s="12"/>
      <c r="CX4610" s="12"/>
      <c r="CY4610" s="12"/>
      <c r="CZ4610" s="12"/>
      <c r="DA4610" s="12"/>
      <c r="DB4610" s="12"/>
      <c r="DC4610" s="12"/>
      <c r="DD4610" s="12"/>
      <c r="DE4610" s="12"/>
      <c r="DF4610" s="12"/>
      <c r="DG4610" s="12"/>
      <c r="DH4610" s="12"/>
      <c r="DI4610" s="12"/>
      <c r="DJ4610" s="12"/>
      <c r="DK4610" s="12"/>
      <c r="DL4610" s="12"/>
      <c r="DM4610" s="12"/>
      <c r="DN4610" s="12"/>
      <c r="DO4610" s="12"/>
      <c r="DP4610" s="12"/>
      <c r="DQ4610" s="12"/>
      <c r="DR4610" s="12"/>
      <c r="DS4610" s="12"/>
      <c r="DT4610" s="12"/>
      <c r="DU4610" s="12"/>
      <c r="DV4610" s="12"/>
    </row>
    <row r="4611" spans="1:126" s="14" customFormat="1" ht="90.75" thickBot="1" x14ac:dyDescent="0.3">
      <c r="A4611" s="12"/>
      <c r="B4611" s="13">
        <f t="shared" si="74"/>
        <v>4602</v>
      </c>
      <c r="C4611" s="2" t="s">
        <v>3814</v>
      </c>
      <c r="D4611" s="9">
        <v>8432</v>
      </c>
      <c r="E4611" s="2" t="s">
        <v>5307</v>
      </c>
      <c r="F4611" s="2" t="s">
        <v>4549</v>
      </c>
      <c r="G4611" s="2" t="s">
        <v>4548</v>
      </c>
      <c r="H4611" s="2" t="s">
        <v>1158</v>
      </c>
      <c r="J4611" s="12"/>
      <c r="K4611" s="12"/>
      <c r="L4611" s="12"/>
      <c r="M4611" s="12"/>
      <c r="N4611" s="12"/>
      <c r="O4611" s="12"/>
      <c r="P4611" s="12"/>
      <c r="Q4611" s="12"/>
      <c r="R4611" s="12"/>
      <c r="S4611" s="12"/>
      <c r="T4611" s="12"/>
      <c r="U4611" s="12"/>
      <c r="V4611" s="12"/>
      <c r="W4611" s="12"/>
      <c r="X4611" s="12"/>
      <c r="Y4611" s="12"/>
      <c r="Z4611" s="12"/>
      <c r="AA4611" s="12"/>
      <c r="AB4611" s="12"/>
      <c r="AC4611" s="12"/>
      <c r="AD4611" s="12"/>
      <c r="AE4611" s="12"/>
      <c r="AF4611" s="12"/>
      <c r="AG4611" s="12"/>
      <c r="AH4611" s="12"/>
      <c r="AI4611" s="12"/>
      <c r="AJ4611" s="12"/>
      <c r="AK4611" s="12"/>
      <c r="AL4611" s="12"/>
      <c r="AM4611" s="12"/>
      <c r="AN4611" s="12"/>
      <c r="AO4611" s="12"/>
      <c r="AP4611" s="12"/>
      <c r="AQ4611" s="12"/>
      <c r="AR4611" s="12"/>
      <c r="AS4611" s="12"/>
      <c r="AT4611" s="12"/>
      <c r="AU4611" s="12"/>
      <c r="AV4611" s="12"/>
      <c r="AW4611" s="12"/>
      <c r="AX4611" s="12"/>
      <c r="AY4611" s="12"/>
      <c r="AZ4611" s="12"/>
      <c r="BA4611" s="12"/>
      <c r="BB4611" s="12"/>
      <c r="BC4611" s="12"/>
      <c r="BD4611" s="12"/>
      <c r="BE4611" s="12"/>
      <c r="BF4611" s="12"/>
      <c r="BG4611" s="12"/>
      <c r="BH4611" s="12"/>
      <c r="BI4611" s="12"/>
      <c r="BJ4611" s="12"/>
      <c r="BK4611" s="12"/>
      <c r="BL4611" s="12"/>
      <c r="BM4611" s="12"/>
      <c r="BN4611" s="12"/>
      <c r="BO4611" s="12"/>
      <c r="BP4611" s="12"/>
      <c r="BQ4611" s="12"/>
      <c r="BR4611" s="12"/>
      <c r="BS4611" s="12"/>
      <c r="BT4611" s="12"/>
      <c r="BU4611" s="12"/>
      <c r="BV4611" s="12"/>
      <c r="BW4611" s="12"/>
      <c r="BX4611" s="12"/>
      <c r="BY4611" s="12"/>
      <c r="BZ4611" s="12"/>
      <c r="CA4611" s="12"/>
      <c r="CB4611" s="12"/>
      <c r="CC4611" s="12"/>
      <c r="CD4611" s="12"/>
      <c r="CE4611" s="12"/>
      <c r="CF4611" s="12"/>
      <c r="CG4611" s="12"/>
      <c r="CH4611" s="12"/>
      <c r="CI4611" s="12"/>
      <c r="CJ4611" s="12"/>
      <c r="CK4611" s="12"/>
      <c r="CL4611" s="12"/>
      <c r="CM4611" s="12"/>
      <c r="CN4611" s="12"/>
      <c r="CO4611" s="12"/>
      <c r="CP4611" s="12"/>
      <c r="CQ4611" s="12"/>
      <c r="CR4611" s="12"/>
      <c r="CS4611" s="12"/>
      <c r="CT4611" s="12"/>
      <c r="CU4611" s="12"/>
      <c r="CV4611" s="12"/>
      <c r="CW4611" s="12"/>
      <c r="CX4611" s="12"/>
      <c r="CY4611" s="12"/>
      <c r="CZ4611" s="12"/>
      <c r="DA4611" s="12"/>
      <c r="DB4611" s="12"/>
      <c r="DC4611" s="12"/>
      <c r="DD4611" s="12"/>
      <c r="DE4611" s="12"/>
      <c r="DF4611" s="12"/>
      <c r="DG4611" s="12"/>
      <c r="DH4611" s="12"/>
      <c r="DI4611" s="12"/>
      <c r="DJ4611" s="12"/>
      <c r="DK4611" s="12"/>
      <c r="DL4611" s="12"/>
      <c r="DM4611" s="12"/>
      <c r="DN4611" s="12"/>
      <c r="DO4611" s="12"/>
      <c r="DP4611" s="12"/>
      <c r="DQ4611" s="12"/>
      <c r="DR4611" s="12"/>
      <c r="DS4611" s="12"/>
      <c r="DT4611" s="12"/>
      <c r="DU4611" s="12"/>
      <c r="DV4611" s="12"/>
    </row>
    <row r="4612" spans="1:126" s="14" customFormat="1" ht="75.75" thickBot="1" x14ac:dyDescent="0.3">
      <c r="A4612" s="12"/>
      <c r="B4612" s="13">
        <f t="shared" si="74"/>
        <v>4603</v>
      </c>
      <c r="C4612" s="2" t="s">
        <v>3814</v>
      </c>
      <c r="D4612" s="9">
        <v>8432</v>
      </c>
      <c r="E4612" s="2" t="s">
        <v>5308</v>
      </c>
      <c r="F4612" s="2" t="s">
        <v>4550</v>
      </c>
      <c r="G4612" s="2" t="s">
        <v>4551</v>
      </c>
      <c r="H4612" s="2" t="s">
        <v>1158</v>
      </c>
      <c r="J4612" s="12"/>
      <c r="K4612" s="12"/>
      <c r="L4612" s="12"/>
      <c r="M4612" s="12"/>
      <c r="N4612" s="12"/>
      <c r="O4612" s="12"/>
      <c r="P4612" s="12"/>
      <c r="Q4612" s="12"/>
      <c r="R4612" s="12"/>
      <c r="S4612" s="12"/>
      <c r="T4612" s="12"/>
      <c r="U4612" s="12"/>
      <c r="V4612" s="12"/>
      <c r="W4612" s="12"/>
      <c r="X4612" s="12"/>
      <c r="Y4612" s="12"/>
      <c r="Z4612" s="12"/>
      <c r="AA4612" s="12"/>
      <c r="AB4612" s="12"/>
      <c r="AC4612" s="12"/>
      <c r="AD4612" s="12"/>
      <c r="AE4612" s="12"/>
      <c r="AF4612" s="12"/>
      <c r="AG4612" s="12"/>
      <c r="AH4612" s="12"/>
      <c r="AI4612" s="12"/>
      <c r="AJ4612" s="12"/>
      <c r="AK4612" s="12"/>
      <c r="AL4612" s="12"/>
      <c r="AM4612" s="12"/>
      <c r="AN4612" s="12"/>
      <c r="AO4612" s="12"/>
      <c r="AP4612" s="12"/>
      <c r="AQ4612" s="12"/>
      <c r="AR4612" s="12"/>
      <c r="AS4612" s="12"/>
      <c r="AT4612" s="12"/>
      <c r="AU4612" s="12"/>
      <c r="AV4612" s="12"/>
      <c r="AW4612" s="12"/>
      <c r="AX4612" s="12"/>
      <c r="AY4612" s="12"/>
      <c r="AZ4612" s="12"/>
      <c r="BA4612" s="12"/>
      <c r="BB4612" s="12"/>
      <c r="BC4612" s="12"/>
      <c r="BD4612" s="12"/>
      <c r="BE4612" s="12"/>
      <c r="BF4612" s="12"/>
      <c r="BG4612" s="12"/>
      <c r="BH4612" s="12"/>
      <c r="BI4612" s="12"/>
      <c r="BJ4612" s="12"/>
      <c r="BK4612" s="12"/>
      <c r="BL4612" s="12"/>
      <c r="BM4612" s="12"/>
      <c r="BN4612" s="12"/>
      <c r="BO4612" s="12"/>
      <c r="BP4612" s="12"/>
      <c r="BQ4612" s="12"/>
      <c r="BR4612" s="12"/>
      <c r="BS4612" s="12"/>
      <c r="BT4612" s="12"/>
      <c r="BU4612" s="12"/>
      <c r="BV4612" s="12"/>
      <c r="BW4612" s="12"/>
      <c r="BX4612" s="12"/>
      <c r="BY4612" s="12"/>
      <c r="BZ4612" s="12"/>
      <c r="CA4612" s="12"/>
      <c r="CB4612" s="12"/>
      <c r="CC4612" s="12"/>
      <c r="CD4612" s="12"/>
      <c r="CE4612" s="12"/>
      <c r="CF4612" s="12"/>
      <c r="CG4612" s="12"/>
      <c r="CH4612" s="12"/>
      <c r="CI4612" s="12"/>
      <c r="CJ4612" s="12"/>
      <c r="CK4612" s="12"/>
      <c r="CL4612" s="12"/>
      <c r="CM4612" s="12"/>
      <c r="CN4612" s="12"/>
      <c r="CO4612" s="12"/>
      <c r="CP4612" s="12"/>
      <c r="CQ4612" s="12"/>
      <c r="CR4612" s="12"/>
      <c r="CS4612" s="12"/>
      <c r="CT4612" s="12"/>
      <c r="CU4612" s="12"/>
      <c r="CV4612" s="12"/>
      <c r="CW4612" s="12"/>
      <c r="CX4612" s="12"/>
      <c r="CY4612" s="12"/>
      <c r="CZ4612" s="12"/>
      <c r="DA4612" s="12"/>
      <c r="DB4612" s="12"/>
      <c r="DC4612" s="12"/>
      <c r="DD4612" s="12"/>
      <c r="DE4612" s="12"/>
      <c r="DF4612" s="12"/>
      <c r="DG4612" s="12"/>
      <c r="DH4612" s="12"/>
      <c r="DI4612" s="12"/>
      <c r="DJ4612" s="12"/>
      <c r="DK4612" s="12"/>
      <c r="DL4612" s="12"/>
      <c r="DM4612" s="12"/>
      <c r="DN4612" s="12"/>
      <c r="DO4612" s="12"/>
      <c r="DP4612" s="12"/>
      <c r="DQ4612" s="12"/>
      <c r="DR4612" s="12"/>
      <c r="DS4612" s="12"/>
      <c r="DT4612" s="12"/>
      <c r="DU4612" s="12"/>
      <c r="DV4612" s="12"/>
    </row>
    <row r="4613" spans="1:126" s="14" customFormat="1" ht="165.75" thickBot="1" x14ac:dyDescent="0.3">
      <c r="A4613" s="12"/>
      <c r="B4613" s="13">
        <f t="shared" si="74"/>
        <v>4604</v>
      </c>
      <c r="C4613" s="2" t="s">
        <v>3814</v>
      </c>
      <c r="D4613" s="9">
        <v>8432</v>
      </c>
      <c r="E4613" s="2" t="s">
        <v>5309</v>
      </c>
      <c r="F4613" s="2" t="s">
        <v>4552</v>
      </c>
      <c r="G4613" s="2" t="s">
        <v>10897</v>
      </c>
      <c r="H4613" s="2" t="s">
        <v>1158</v>
      </c>
      <c r="J4613" s="12"/>
      <c r="K4613" s="12"/>
      <c r="L4613" s="12"/>
      <c r="M4613" s="12"/>
      <c r="N4613" s="12"/>
      <c r="O4613" s="12"/>
      <c r="P4613" s="12"/>
      <c r="Q4613" s="12"/>
      <c r="R4613" s="12"/>
      <c r="S4613" s="12"/>
      <c r="T4613" s="12"/>
      <c r="U4613" s="12"/>
      <c r="V4613" s="12"/>
      <c r="W4613" s="12"/>
      <c r="X4613" s="12"/>
      <c r="Y4613" s="12"/>
      <c r="Z4613" s="12"/>
      <c r="AA4613" s="12"/>
      <c r="AB4613" s="12"/>
      <c r="AC4613" s="12"/>
      <c r="AD4613" s="12"/>
      <c r="AE4613" s="12"/>
      <c r="AF4613" s="12"/>
      <c r="AG4613" s="12"/>
      <c r="AH4613" s="12"/>
      <c r="AI4613" s="12"/>
      <c r="AJ4613" s="12"/>
      <c r="AK4613" s="12"/>
      <c r="AL4613" s="12"/>
      <c r="AM4613" s="12"/>
      <c r="AN4613" s="12"/>
      <c r="AO4613" s="12"/>
      <c r="AP4613" s="12"/>
      <c r="AQ4613" s="12"/>
      <c r="AR4613" s="12"/>
      <c r="AS4613" s="12"/>
      <c r="AT4613" s="12"/>
      <c r="AU4613" s="12"/>
      <c r="AV4613" s="12"/>
      <c r="AW4613" s="12"/>
      <c r="AX4613" s="12"/>
      <c r="AY4613" s="12"/>
      <c r="AZ4613" s="12"/>
      <c r="BA4613" s="12"/>
      <c r="BB4613" s="12"/>
      <c r="BC4613" s="12"/>
      <c r="BD4613" s="12"/>
      <c r="BE4613" s="12"/>
      <c r="BF4613" s="12"/>
      <c r="BG4613" s="12"/>
      <c r="BH4613" s="12"/>
      <c r="BI4613" s="12"/>
      <c r="BJ4613" s="12"/>
      <c r="BK4613" s="12"/>
      <c r="BL4613" s="12"/>
      <c r="BM4613" s="12"/>
      <c r="BN4613" s="12"/>
      <c r="BO4613" s="12"/>
      <c r="BP4613" s="12"/>
      <c r="BQ4613" s="12"/>
      <c r="BR4613" s="12"/>
      <c r="BS4613" s="12"/>
      <c r="BT4613" s="12"/>
      <c r="BU4613" s="12"/>
      <c r="BV4613" s="12"/>
      <c r="BW4613" s="12"/>
      <c r="BX4613" s="12"/>
      <c r="BY4613" s="12"/>
      <c r="BZ4613" s="12"/>
      <c r="CA4613" s="12"/>
      <c r="CB4613" s="12"/>
      <c r="CC4613" s="12"/>
      <c r="CD4613" s="12"/>
      <c r="CE4613" s="12"/>
      <c r="CF4613" s="12"/>
      <c r="CG4613" s="12"/>
      <c r="CH4613" s="12"/>
      <c r="CI4613" s="12"/>
      <c r="CJ4613" s="12"/>
      <c r="CK4613" s="12"/>
      <c r="CL4613" s="12"/>
      <c r="CM4613" s="12"/>
      <c r="CN4613" s="12"/>
      <c r="CO4613" s="12"/>
      <c r="CP4613" s="12"/>
      <c r="CQ4613" s="12"/>
      <c r="CR4613" s="12"/>
      <c r="CS4613" s="12"/>
      <c r="CT4613" s="12"/>
      <c r="CU4613" s="12"/>
      <c r="CV4613" s="12"/>
      <c r="CW4613" s="12"/>
      <c r="CX4613" s="12"/>
      <c r="CY4613" s="12"/>
      <c r="CZ4613" s="12"/>
      <c r="DA4613" s="12"/>
      <c r="DB4613" s="12"/>
      <c r="DC4613" s="12"/>
      <c r="DD4613" s="12"/>
      <c r="DE4613" s="12"/>
      <c r="DF4613" s="12"/>
      <c r="DG4613" s="12"/>
      <c r="DH4613" s="12"/>
      <c r="DI4613" s="12"/>
      <c r="DJ4613" s="12"/>
      <c r="DK4613" s="12"/>
      <c r="DL4613" s="12"/>
      <c r="DM4613" s="12"/>
      <c r="DN4613" s="12"/>
      <c r="DO4613" s="12"/>
      <c r="DP4613" s="12"/>
      <c r="DQ4613" s="12"/>
      <c r="DR4613" s="12"/>
      <c r="DS4613" s="12"/>
      <c r="DT4613" s="12"/>
      <c r="DU4613" s="12"/>
      <c r="DV4613" s="12"/>
    </row>
    <row r="4614" spans="1:126" s="14" customFormat="1" ht="90.75" thickBot="1" x14ac:dyDescent="0.3">
      <c r="A4614" s="12"/>
      <c r="B4614" s="13">
        <f t="shared" si="74"/>
        <v>4605</v>
      </c>
      <c r="C4614" s="2" t="s">
        <v>3814</v>
      </c>
      <c r="D4614" s="9">
        <v>8434</v>
      </c>
      <c r="E4614" s="2" t="s">
        <v>5226</v>
      </c>
      <c r="F4614" s="2" t="s">
        <v>4553</v>
      </c>
      <c r="G4614" s="2" t="s">
        <v>10898</v>
      </c>
      <c r="H4614" s="2" t="s">
        <v>1158</v>
      </c>
      <c r="J4614" s="12"/>
      <c r="K4614" s="12"/>
      <c r="L4614" s="12"/>
      <c r="M4614" s="12"/>
      <c r="N4614" s="12"/>
      <c r="O4614" s="12"/>
      <c r="P4614" s="12"/>
      <c r="Q4614" s="12"/>
      <c r="R4614" s="12"/>
      <c r="S4614" s="12"/>
      <c r="T4614" s="12"/>
      <c r="U4614" s="12"/>
      <c r="V4614" s="12"/>
      <c r="W4614" s="12"/>
      <c r="X4614" s="12"/>
      <c r="Y4614" s="12"/>
      <c r="Z4614" s="12"/>
      <c r="AA4614" s="12"/>
      <c r="AB4614" s="12"/>
      <c r="AC4614" s="12"/>
      <c r="AD4614" s="12"/>
      <c r="AE4614" s="12"/>
      <c r="AF4614" s="12"/>
      <c r="AG4614" s="12"/>
      <c r="AH4614" s="12"/>
      <c r="AI4614" s="12"/>
      <c r="AJ4614" s="12"/>
      <c r="AK4614" s="12"/>
      <c r="AL4614" s="12"/>
      <c r="AM4614" s="12"/>
      <c r="AN4614" s="12"/>
      <c r="AO4614" s="12"/>
      <c r="AP4614" s="12"/>
      <c r="AQ4614" s="12"/>
      <c r="AR4614" s="12"/>
      <c r="AS4614" s="12"/>
      <c r="AT4614" s="12"/>
      <c r="AU4614" s="12"/>
      <c r="AV4614" s="12"/>
      <c r="AW4614" s="12"/>
      <c r="AX4614" s="12"/>
      <c r="AY4614" s="12"/>
      <c r="AZ4614" s="12"/>
      <c r="BA4614" s="12"/>
      <c r="BB4614" s="12"/>
      <c r="BC4614" s="12"/>
      <c r="BD4614" s="12"/>
      <c r="BE4614" s="12"/>
      <c r="BF4614" s="12"/>
      <c r="BG4614" s="12"/>
      <c r="BH4614" s="12"/>
      <c r="BI4614" s="12"/>
      <c r="BJ4614" s="12"/>
      <c r="BK4614" s="12"/>
      <c r="BL4614" s="12"/>
      <c r="BM4614" s="12"/>
      <c r="BN4614" s="12"/>
      <c r="BO4614" s="12"/>
      <c r="BP4614" s="12"/>
      <c r="BQ4614" s="12"/>
      <c r="BR4614" s="12"/>
      <c r="BS4614" s="12"/>
      <c r="BT4614" s="12"/>
      <c r="BU4614" s="12"/>
      <c r="BV4614" s="12"/>
      <c r="BW4614" s="12"/>
      <c r="BX4614" s="12"/>
      <c r="BY4614" s="12"/>
      <c r="BZ4614" s="12"/>
      <c r="CA4614" s="12"/>
      <c r="CB4614" s="12"/>
      <c r="CC4614" s="12"/>
      <c r="CD4614" s="12"/>
      <c r="CE4614" s="12"/>
      <c r="CF4614" s="12"/>
      <c r="CG4614" s="12"/>
      <c r="CH4614" s="12"/>
      <c r="CI4614" s="12"/>
      <c r="CJ4614" s="12"/>
      <c r="CK4614" s="12"/>
      <c r="CL4614" s="12"/>
      <c r="CM4614" s="12"/>
      <c r="CN4614" s="12"/>
      <c r="CO4614" s="12"/>
      <c r="CP4614" s="12"/>
      <c r="CQ4614" s="12"/>
      <c r="CR4614" s="12"/>
      <c r="CS4614" s="12"/>
      <c r="CT4614" s="12"/>
      <c r="CU4614" s="12"/>
      <c r="CV4614" s="12"/>
      <c r="CW4614" s="12"/>
      <c r="CX4614" s="12"/>
      <c r="CY4614" s="12"/>
      <c r="CZ4614" s="12"/>
      <c r="DA4614" s="12"/>
      <c r="DB4614" s="12"/>
      <c r="DC4614" s="12"/>
      <c r="DD4614" s="12"/>
      <c r="DE4614" s="12"/>
      <c r="DF4614" s="12"/>
      <c r="DG4614" s="12"/>
      <c r="DH4614" s="12"/>
      <c r="DI4614" s="12"/>
      <c r="DJ4614" s="12"/>
      <c r="DK4614" s="12"/>
      <c r="DL4614" s="12"/>
      <c r="DM4614" s="12"/>
      <c r="DN4614" s="12"/>
      <c r="DO4614" s="12"/>
      <c r="DP4614" s="12"/>
      <c r="DQ4614" s="12"/>
      <c r="DR4614" s="12"/>
      <c r="DS4614" s="12"/>
      <c r="DT4614" s="12"/>
      <c r="DU4614" s="12"/>
      <c r="DV4614" s="12"/>
    </row>
    <row r="4615" spans="1:126" s="14" customFormat="1" ht="75.75" thickBot="1" x14ac:dyDescent="0.3">
      <c r="A4615" s="12"/>
      <c r="B4615" s="13">
        <f t="shared" si="74"/>
        <v>4606</v>
      </c>
      <c r="C4615" s="2" t="s">
        <v>3814</v>
      </c>
      <c r="D4615" s="9">
        <v>8434</v>
      </c>
      <c r="E4615" s="2" t="s">
        <v>5226</v>
      </c>
      <c r="F4615" s="2" t="s">
        <v>4554</v>
      </c>
      <c r="G4615" s="2" t="s">
        <v>10899</v>
      </c>
      <c r="H4615" s="2" t="s">
        <v>1158</v>
      </c>
      <c r="J4615" s="12"/>
      <c r="K4615" s="12"/>
      <c r="L4615" s="12"/>
      <c r="M4615" s="12"/>
      <c r="N4615" s="12"/>
      <c r="O4615" s="12"/>
      <c r="P4615" s="12"/>
      <c r="Q4615" s="12"/>
      <c r="R4615" s="12"/>
      <c r="S4615" s="12"/>
      <c r="T4615" s="12"/>
      <c r="U4615" s="12"/>
      <c r="V4615" s="12"/>
      <c r="W4615" s="12"/>
      <c r="X4615" s="12"/>
      <c r="Y4615" s="12"/>
      <c r="Z4615" s="12"/>
      <c r="AA4615" s="12"/>
      <c r="AB4615" s="12"/>
      <c r="AC4615" s="12"/>
      <c r="AD4615" s="12"/>
      <c r="AE4615" s="12"/>
      <c r="AF4615" s="12"/>
      <c r="AG4615" s="12"/>
      <c r="AH4615" s="12"/>
      <c r="AI4615" s="12"/>
      <c r="AJ4615" s="12"/>
      <c r="AK4615" s="12"/>
      <c r="AL4615" s="12"/>
      <c r="AM4615" s="12"/>
      <c r="AN4615" s="12"/>
      <c r="AO4615" s="12"/>
      <c r="AP4615" s="12"/>
      <c r="AQ4615" s="12"/>
      <c r="AR4615" s="12"/>
      <c r="AS4615" s="12"/>
      <c r="AT4615" s="12"/>
      <c r="AU4615" s="12"/>
      <c r="AV4615" s="12"/>
      <c r="AW4615" s="12"/>
      <c r="AX4615" s="12"/>
      <c r="AY4615" s="12"/>
      <c r="AZ4615" s="12"/>
      <c r="BA4615" s="12"/>
      <c r="BB4615" s="12"/>
      <c r="BC4615" s="12"/>
      <c r="BD4615" s="12"/>
      <c r="BE4615" s="12"/>
      <c r="BF4615" s="12"/>
      <c r="BG4615" s="12"/>
      <c r="BH4615" s="12"/>
      <c r="BI4615" s="12"/>
      <c r="BJ4615" s="12"/>
      <c r="BK4615" s="12"/>
      <c r="BL4615" s="12"/>
      <c r="BM4615" s="12"/>
      <c r="BN4615" s="12"/>
      <c r="BO4615" s="12"/>
      <c r="BP4615" s="12"/>
      <c r="BQ4615" s="12"/>
      <c r="BR4615" s="12"/>
      <c r="BS4615" s="12"/>
      <c r="BT4615" s="12"/>
      <c r="BU4615" s="12"/>
      <c r="BV4615" s="12"/>
      <c r="BW4615" s="12"/>
      <c r="BX4615" s="12"/>
      <c r="BY4615" s="12"/>
      <c r="BZ4615" s="12"/>
      <c r="CA4615" s="12"/>
      <c r="CB4615" s="12"/>
      <c r="CC4615" s="12"/>
      <c r="CD4615" s="12"/>
      <c r="CE4615" s="12"/>
      <c r="CF4615" s="12"/>
      <c r="CG4615" s="12"/>
      <c r="CH4615" s="12"/>
      <c r="CI4615" s="12"/>
      <c r="CJ4615" s="12"/>
      <c r="CK4615" s="12"/>
      <c r="CL4615" s="12"/>
      <c r="CM4615" s="12"/>
      <c r="CN4615" s="12"/>
      <c r="CO4615" s="12"/>
      <c r="CP4615" s="12"/>
      <c r="CQ4615" s="12"/>
      <c r="CR4615" s="12"/>
      <c r="CS4615" s="12"/>
      <c r="CT4615" s="12"/>
      <c r="CU4615" s="12"/>
      <c r="CV4615" s="12"/>
      <c r="CW4615" s="12"/>
      <c r="CX4615" s="12"/>
      <c r="CY4615" s="12"/>
      <c r="CZ4615" s="12"/>
      <c r="DA4615" s="12"/>
      <c r="DB4615" s="12"/>
      <c r="DC4615" s="12"/>
      <c r="DD4615" s="12"/>
      <c r="DE4615" s="12"/>
      <c r="DF4615" s="12"/>
      <c r="DG4615" s="12"/>
      <c r="DH4615" s="12"/>
      <c r="DI4615" s="12"/>
      <c r="DJ4615" s="12"/>
      <c r="DK4615" s="12"/>
      <c r="DL4615" s="12"/>
      <c r="DM4615" s="12"/>
      <c r="DN4615" s="12"/>
      <c r="DO4615" s="12"/>
      <c r="DP4615" s="12"/>
      <c r="DQ4615" s="12"/>
      <c r="DR4615" s="12"/>
      <c r="DS4615" s="12"/>
      <c r="DT4615" s="12"/>
      <c r="DU4615" s="12"/>
      <c r="DV4615" s="12"/>
    </row>
    <row r="4616" spans="1:126" s="14" customFormat="1" ht="90.75" thickBot="1" x14ac:dyDescent="0.3">
      <c r="A4616" s="12"/>
      <c r="B4616" s="13">
        <f t="shared" si="74"/>
        <v>4607</v>
      </c>
      <c r="C4616" s="2" t="s">
        <v>3814</v>
      </c>
      <c r="D4616" s="9">
        <v>8434</v>
      </c>
      <c r="E4616" s="2" t="s">
        <v>5226</v>
      </c>
      <c r="F4616" s="2" t="s">
        <v>4555</v>
      </c>
      <c r="G4616" s="2" t="s">
        <v>10900</v>
      </c>
      <c r="H4616" s="2" t="s">
        <v>1158</v>
      </c>
      <c r="J4616" s="12"/>
      <c r="K4616" s="12"/>
      <c r="L4616" s="12"/>
      <c r="M4616" s="12"/>
      <c r="N4616" s="12"/>
      <c r="O4616" s="12"/>
      <c r="P4616" s="12"/>
      <c r="Q4616" s="12"/>
      <c r="R4616" s="12"/>
      <c r="S4616" s="12"/>
      <c r="T4616" s="12"/>
      <c r="U4616" s="12"/>
      <c r="V4616" s="12"/>
      <c r="W4616" s="12"/>
      <c r="X4616" s="12"/>
      <c r="Y4616" s="12"/>
      <c r="Z4616" s="12"/>
      <c r="AA4616" s="12"/>
      <c r="AB4616" s="12"/>
      <c r="AC4616" s="12"/>
      <c r="AD4616" s="12"/>
      <c r="AE4616" s="12"/>
      <c r="AF4616" s="12"/>
      <c r="AG4616" s="12"/>
      <c r="AH4616" s="12"/>
      <c r="AI4616" s="12"/>
      <c r="AJ4616" s="12"/>
      <c r="AK4616" s="12"/>
      <c r="AL4616" s="12"/>
      <c r="AM4616" s="12"/>
      <c r="AN4616" s="12"/>
      <c r="AO4616" s="12"/>
      <c r="AP4616" s="12"/>
      <c r="AQ4616" s="12"/>
      <c r="AR4616" s="12"/>
      <c r="AS4616" s="12"/>
      <c r="AT4616" s="12"/>
      <c r="AU4616" s="12"/>
      <c r="AV4616" s="12"/>
      <c r="AW4616" s="12"/>
      <c r="AX4616" s="12"/>
      <c r="AY4616" s="12"/>
      <c r="AZ4616" s="12"/>
      <c r="BA4616" s="12"/>
      <c r="BB4616" s="12"/>
      <c r="BC4616" s="12"/>
      <c r="BD4616" s="12"/>
      <c r="BE4616" s="12"/>
      <c r="BF4616" s="12"/>
      <c r="BG4616" s="12"/>
      <c r="BH4616" s="12"/>
      <c r="BI4616" s="12"/>
      <c r="BJ4616" s="12"/>
      <c r="BK4616" s="12"/>
      <c r="BL4616" s="12"/>
      <c r="BM4616" s="12"/>
      <c r="BN4616" s="12"/>
      <c r="BO4616" s="12"/>
      <c r="BP4616" s="12"/>
      <c r="BQ4616" s="12"/>
      <c r="BR4616" s="12"/>
      <c r="BS4616" s="12"/>
      <c r="BT4616" s="12"/>
      <c r="BU4616" s="12"/>
      <c r="BV4616" s="12"/>
      <c r="BW4616" s="12"/>
      <c r="BX4616" s="12"/>
      <c r="BY4616" s="12"/>
      <c r="BZ4616" s="12"/>
      <c r="CA4616" s="12"/>
      <c r="CB4616" s="12"/>
      <c r="CC4616" s="12"/>
      <c r="CD4616" s="12"/>
      <c r="CE4616" s="12"/>
      <c r="CF4616" s="12"/>
      <c r="CG4616" s="12"/>
      <c r="CH4616" s="12"/>
      <c r="CI4616" s="12"/>
      <c r="CJ4616" s="12"/>
      <c r="CK4616" s="12"/>
      <c r="CL4616" s="12"/>
      <c r="CM4616" s="12"/>
      <c r="CN4616" s="12"/>
      <c r="CO4616" s="12"/>
      <c r="CP4616" s="12"/>
      <c r="CQ4616" s="12"/>
      <c r="CR4616" s="12"/>
      <c r="CS4616" s="12"/>
      <c r="CT4616" s="12"/>
      <c r="CU4616" s="12"/>
      <c r="CV4616" s="12"/>
      <c r="CW4616" s="12"/>
      <c r="CX4616" s="12"/>
      <c r="CY4616" s="12"/>
      <c r="CZ4616" s="12"/>
      <c r="DA4616" s="12"/>
      <c r="DB4616" s="12"/>
      <c r="DC4616" s="12"/>
      <c r="DD4616" s="12"/>
      <c r="DE4616" s="12"/>
      <c r="DF4616" s="12"/>
      <c r="DG4616" s="12"/>
      <c r="DH4616" s="12"/>
      <c r="DI4616" s="12"/>
      <c r="DJ4616" s="12"/>
      <c r="DK4616" s="12"/>
      <c r="DL4616" s="12"/>
      <c r="DM4616" s="12"/>
      <c r="DN4616" s="12"/>
      <c r="DO4616" s="12"/>
      <c r="DP4616" s="12"/>
      <c r="DQ4616" s="12"/>
      <c r="DR4616" s="12"/>
      <c r="DS4616" s="12"/>
      <c r="DT4616" s="12"/>
      <c r="DU4616" s="12"/>
      <c r="DV4616" s="12"/>
    </row>
    <row r="4617" spans="1:126" s="14" customFormat="1" ht="75.75" thickBot="1" x14ac:dyDescent="0.3">
      <c r="A4617" s="12"/>
      <c r="B4617" s="13">
        <f t="shared" si="74"/>
        <v>4608</v>
      </c>
      <c r="C4617" s="2" t="s">
        <v>3814</v>
      </c>
      <c r="D4617" s="9">
        <v>8434</v>
      </c>
      <c r="E4617" s="2" t="s">
        <v>5226</v>
      </c>
      <c r="F4617" s="2" t="s">
        <v>4556</v>
      </c>
      <c r="G4617" s="2" t="s">
        <v>10901</v>
      </c>
      <c r="H4617" s="2" t="s">
        <v>1158</v>
      </c>
      <c r="J4617" s="12"/>
      <c r="K4617" s="12"/>
      <c r="L4617" s="12"/>
      <c r="M4617" s="12"/>
      <c r="N4617" s="12"/>
      <c r="O4617" s="12"/>
      <c r="P4617" s="12"/>
      <c r="Q4617" s="12"/>
      <c r="R4617" s="12"/>
      <c r="S4617" s="12"/>
      <c r="T4617" s="12"/>
      <c r="U4617" s="12"/>
      <c r="V4617" s="12"/>
      <c r="W4617" s="12"/>
      <c r="X4617" s="12"/>
      <c r="Y4617" s="12"/>
      <c r="Z4617" s="12"/>
      <c r="AA4617" s="12"/>
      <c r="AB4617" s="12"/>
      <c r="AC4617" s="12"/>
      <c r="AD4617" s="12"/>
      <c r="AE4617" s="12"/>
      <c r="AF4617" s="12"/>
      <c r="AG4617" s="12"/>
      <c r="AH4617" s="12"/>
      <c r="AI4617" s="12"/>
      <c r="AJ4617" s="12"/>
      <c r="AK4617" s="12"/>
      <c r="AL4617" s="12"/>
      <c r="AM4617" s="12"/>
      <c r="AN4617" s="12"/>
      <c r="AO4617" s="12"/>
      <c r="AP4617" s="12"/>
      <c r="AQ4617" s="12"/>
      <c r="AR4617" s="12"/>
      <c r="AS4617" s="12"/>
      <c r="AT4617" s="12"/>
      <c r="AU4617" s="12"/>
      <c r="AV4617" s="12"/>
      <c r="AW4617" s="12"/>
      <c r="AX4617" s="12"/>
      <c r="AY4617" s="12"/>
      <c r="AZ4617" s="12"/>
      <c r="BA4617" s="12"/>
      <c r="BB4617" s="12"/>
      <c r="BC4617" s="12"/>
      <c r="BD4617" s="12"/>
      <c r="BE4617" s="12"/>
      <c r="BF4617" s="12"/>
      <c r="BG4617" s="12"/>
      <c r="BH4617" s="12"/>
      <c r="BI4617" s="12"/>
      <c r="BJ4617" s="12"/>
      <c r="BK4617" s="12"/>
      <c r="BL4617" s="12"/>
      <c r="BM4617" s="12"/>
      <c r="BN4617" s="12"/>
      <c r="BO4617" s="12"/>
      <c r="BP4617" s="12"/>
      <c r="BQ4617" s="12"/>
      <c r="BR4617" s="12"/>
      <c r="BS4617" s="12"/>
      <c r="BT4617" s="12"/>
      <c r="BU4617" s="12"/>
      <c r="BV4617" s="12"/>
      <c r="BW4617" s="12"/>
      <c r="BX4617" s="12"/>
      <c r="BY4617" s="12"/>
      <c r="BZ4617" s="12"/>
      <c r="CA4617" s="12"/>
      <c r="CB4617" s="12"/>
      <c r="CC4617" s="12"/>
      <c r="CD4617" s="12"/>
      <c r="CE4617" s="12"/>
      <c r="CF4617" s="12"/>
      <c r="CG4617" s="12"/>
      <c r="CH4617" s="12"/>
      <c r="CI4617" s="12"/>
      <c r="CJ4617" s="12"/>
      <c r="CK4617" s="12"/>
      <c r="CL4617" s="12"/>
      <c r="CM4617" s="12"/>
      <c r="CN4617" s="12"/>
      <c r="CO4617" s="12"/>
      <c r="CP4617" s="12"/>
      <c r="CQ4617" s="12"/>
      <c r="CR4617" s="12"/>
      <c r="CS4617" s="12"/>
      <c r="CT4617" s="12"/>
      <c r="CU4617" s="12"/>
      <c r="CV4617" s="12"/>
      <c r="CW4617" s="12"/>
      <c r="CX4617" s="12"/>
      <c r="CY4617" s="12"/>
      <c r="CZ4617" s="12"/>
      <c r="DA4617" s="12"/>
      <c r="DB4617" s="12"/>
      <c r="DC4617" s="12"/>
      <c r="DD4617" s="12"/>
      <c r="DE4617" s="12"/>
      <c r="DF4617" s="12"/>
      <c r="DG4617" s="12"/>
      <c r="DH4617" s="12"/>
      <c r="DI4617" s="12"/>
      <c r="DJ4617" s="12"/>
      <c r="DK4617" s="12"/>
      <c r="DL4617" s="12"/>
      <c r="DM4617" s="12"/>
      <c r="DN4617" s="12"/>
      <c r="DO4617" s="12"/>
      <c r="DP4617" s="12"/>
      <c r="DQ4617" s="12"/>
      <c r="DR4617" s="12"/>
      <c r="DS4617" s="12"/>
      <c r="DT4617" s="12"/>
      <c r="DU4617" s="12"/>
      <c r="DV4617" s="12"/>
    </row>
    <row r="4618" spans="1:126" s="14" customFormat="1" ht="90.75" thickBot="1" x14ac:dyDescent="0.3">
      <c r="A4618" s="12"/>
      <c r="B4618" s="13">
        <f t="shared" ref="B4618:B4681" si="75">B4617+1</f>
        <v>4609</v>
      </c>
      <c r="C4618" s="2" t="s">
        <v>3814</v>
      </c>
      <c r="D4618" s="9">
        <v>8434</v>
      </c>
      <c r="E4618" s="2" t="s">
        <v>5226</v>
      </c>
      <c r="F4618" s="2" t="s">
        <v>4557</v>
      </c>
      <c r="G4618" s="2" t="s">
        <v>10902</v>
      </c>
      <c r="H4618" s="2" t="s">
        <v>1158</v>
      </c>
      <c r="J4618" s="12"/>
      <c r="K4618" s="12"/>
      <c r="L4618" s="12"/>
      <c r="M4618" s="12"/>
      <c r="N4618" s="12"/>
      <c r="O4618" s="12"/>
      <c r="P4618" s="12"/>
      <c r="Q4618" s="12"/>
      <c r="R4618" s="12"/>
      <c r="S4618" s="12"/>
      <c r="T4618" s="12"/>
      <c r="U4618" s="12"/>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2"/>
      <c r="AY4618" s="12"/>
      <c r="AZ4618" s="12"/>
      <c r="BA4618" s="12"/>
      <c r="BB4618" s="12"/>
      <c r="BC4618" s="12"/>
      <c r="BD4618" s="12"/>
      <c r="BE4618" s="12"/>
      <c r="BF4618" s="12"/>
      <c r="BG4618" s="12"/>
      <c r="BH4618" s="12"/>
      <c r="BI4618" s="12"/>
      <c r="BJ4618" s="12"/>
      <c r="BK4618" s="12"/>
      <c r="BL4618" s="12"/>
      <c r="BM4618" s="12"/>
      <c r="BN4618" s="12"/>
      <c r="BO4618" s="12"/>
      <c r="BP4618" s="12"/>
      <c r="BQ4618" s="12"/>
      <c r="BR4618" s="12"/>
      <c r="BS4618" s="12"/>
      <c r="BT4618" s="12"/>
      <c r="BU4618" s="12"/>
      <c r="BV4618" s="12"/>
      <c r="BW4618" s="12"/>
      <c r="BX4618" s="12"/>
      <c r="BY4618" s="12"/>
      <c r="BZ4618" s="12"/>
      <c r="CA4618" s="12"/>
      <c r="CB4618" s="12"/>
      <c r="CC4618" s="12"/>
      <c r="CD4618" s="12"/>
      <c r="CE4618" s="12"/>
      <c r="CF4618" s="12"/>
      <c r="CG4618" s="12"/>
      <c r="CH4618" s="12"/>
      <c r="CI4618" s="12"/>
      <c r="CJ4618" s="12"/>
      <c r="CK4618" s="12"/>
      <c r="CL4618" s="12"/>
      <c r="CM4618" s="12"/>
      <c r="CN4618" s="12"/>
      <c r="CO4618" s="12"/>
      <c r="CP4618" s="12"/>
      <c r="CQ4618" s="12"/>
      <c r="CR4618" s="12"/>
      <c r="CS4618" s="12"/>
      <c r="CT4618" s="12"/>
      <c r="CU4618" s="12"/>
      <c r="CV4618" s="12"/>
      <c r="CW4618" s="12"/>
      <c r="CX4618" s="12"/>
      <c r="CY4618" s="12"/>
      <c r="CZ4618" s="12"/>
      <c r="DA4618" s="12"/>
      <c r="DB4618" s="12"/>
      <c r="DC4618" s="12"/>
      <c r="DD4618" s="12"/>
      <c r="DE4618" s="12"/>
      <c r="DF4618" s="12"/>
      <c r="DG4618" s="12"/>
      <c r="DH4618" s="12"/>
      <c r="DI4618" s="12"/>
      <c r="DJ4618" s="12"/>
      <c r="DK4618" s="12"/>
      <c r="DL4618" s="12"/>
      <c r="DM4618" s="12"/>
      <c r="DN4618" s="12"/>
      <c r="DO4618" s="12"/>
      <c r="DP4618" s="12"/>
      <c r="DQ4618" s="12"/>
      <c r="DR4618" s="12"/>
      <c r="DS4618" s="12"/>
      <c r="DT4618" s="12"/>
      <c r="DU4618" s="12"/>
      <c r="DV4618" s="12"/>
    </row>
    <row r="4619" spans="1:126" s="14" customFormat="1" ht="120.75" thickBot="1" x14ac:dyDescent="0.3">
      <c r="A4619" s="12"/>
      <c r="B4619" s="13">
        <f t="shared" si="75"/>
        <v>4610</v>
      </c>
      <c r="C4619" s="2" t="s">
        <v>3814</v>
      </c>
      <c r="D4619" s="9">
        <v>8438</v>
      </c>
      <c r="E4619" s="2" t="s">
        <v>5310</v>
      </c>
      <c r="F4619" s="2" t="s">
        <v>4558</v>
      </c>
      <c r="G4619" s="2" t="s">
        <v>10903</v>
      </c>
      <c r="H4619" s="2" t="s">
        <v>1158</v>
      </c>
      <c r="J4619" s="12"/>
      <c r="K4619" s="12"/>
      <c r="L4619" s="12"/>
      <c r="M4619" s="12"/>
      <c r="N4619" s="12"/>
      <c r="O4619" s="12"/>
      <c r="P4619" s="12"/>
      <c r="Q4619" s="12"/>
      <c r="R4619" s="12"/>
      <c r="S4619" s="12"/>
      <c r="T4619" s="12"/>
      <c r="U4619" s="12"/>
      <c r="V4619" s="12"/>
      <c r="W4619" s="12"/>
      <c r="X4619" s="12"/>
      <c r="Y4619" s="12"/>
      <c r="Z4619" s="12"/>
      <c r="AA4619" s="12"/>
      <c r="AB4619" s="12"/>
      <c r="AC4619" s="12"/>
      <c r="AD4619" s="12"/>
      <c r="AE4619" s="12"/>
      <c r="AF4619" s="12"/>
      <c r="AG4619" s="12"/>
      <c r="AH4619" s="12"/>
      <c r="AI4619" s="12"/>
      <c r="AJ4619" s="12"/>
      <c r="AK4619" s="12"/>
      <c r="AL4619" s="12"/>
      <c r="AM4619" s="12"/>
      <c r="AN4619" s="12"/>
      <c r="AO4619" s="12"/>
      <c r="AP4619" s="12"/>
      <c r="AQ4619" s="12"/>
      <c r="AR4619" s="12"/>
      <c r="AS4619" s="12"/>
      <c r="AT4619" s="12"/>
      <c r="AU4619" s="12"/>
      <c r="AV4619" s="12"/>
      <c r="AW4619" s="12"/>
      <c r="AX4619" s="12"/>
      <c r="AY4619" s="12"/>
      <c r="AZ4619" s="12"/>
      <c r="BA4619" s="12"/>
      <c r="BB4619" s="12"/>
      <c r="BC4619" s="12"/>
      <c r="BD4619" s="12"/>
      <c r="BE4619" s="12"/>
      <c r="BF4619" s="12"/>
      <c r="BG4619" s="12"/>
      <c r="BH4619" s="12"/>
      <c r="BI4619" s="12"/>
      <c r="BJ4619" s="12"/>
      <c r="BK4619" s="12"/>
      <c r="BL4619" s="12"/>
      <c r="BM4619" s="12"/>
      <c r="BN4619" s="12"/>
      <c r="BO4619" s="12"/>
      <c r="BP4619" s="12"/>
      <c r="BQ4619" s="12"/>
      <c r="BR4619" s="12"/>
      <c r="BS4619" s="12"/>
      <c r="BT4619" s="12"/>
      <c r="BU4619" s="12"/>
      <c r="BV4619" s="12"/>
      <c r="BW4619" s="12"/>
      <c r="BX4619" s="12"/>
      <c r="BY4619" s="12"/>
      <c r="BZ4619" s="12"/>
      <c r="CA4619" s="12"/>
      <c r="CB4619" s="12"/>
      <c r="CC4619" s="12"/>
      <c r="CD4619" s="12"/>
      <c r="CE4619" s="12"/>
      <c r="CF4619" s="12"/>
      <c r="CG4619" s="12"/>
      <c r="CH4619" s="12"/>
      <c r="CI4619" s="12"/>
      <c r="CJ4619" s="12"/>
      <c r="CK4619" s="12"/>
      <c r="CL4619" s="12"/>
      <c r="CM4619" s="12"/>
      <c r="CN4619" s="12"/>
      <c r="CO4619" s="12"/>
      <c r="CP4619" s="12"/>
      <c r="CQ4619" s="12"/>
      <c r="CR4619" s="12"/>
      <c r="CS4619" s="12"/>
      <c r="CT4619" s="12"/>
      <c r="CU4619" s="12"/>
      <c r="CV4619" s="12"/>
      <c r="CW4619" s="12"/>
      <c r="CX4619" s="12"/>
      <c r="CY4619" s="12"/>
      <c r="CZ4619" s="12"/>
      <c r="DA4619" s="12"/>
      <c r="DB4619" s="12"/>
      <c r="DC4619" s="12"/>
      <c r="DD4619" s="12"/>
      <c r="DE4619" s="12"/>
      <c r="DF4619" s="12"/>
      <c r="DG4619" s="12"/>
      <c r="DH4619" s="12"/>
      <c r="DI4619" s="12"/>
      <c r="DJ4619" s="12"/>
      <c r="DK4619" s="12"/>
      <c r="DL4619" s="12"/>
      <c r="DM4619" s="12"/>
      <c r="DN4619" s="12"/>
      <c r="DO4619" s="12"/>
      <c r="DP4619" s="12"/>
      <c r="DQ4619" s="12"/>
      <c r="DR4619" s="12"/>
      <c r="DS4619" s="12"/>
      <c r="DT4619" s="12"/>
      <c r="DU4619" s="12"/>
      <c r="DV4619" s="12"/>
    </row>
    <row r="4620" spans="1:126" s="14" customFormat="1" ht="105.75" thickBot="1" x14ac:dyDescent="0.3">
      <c r="A4620" s="12"/>
      <c r="B4620" s="13">
        <f t="shared" si="75"/>
        <v>4611</v>
      </c>
      <c r="C4620" s="2" t="s">
        <v>3814</v>
      </c>
      <c r="D4620" s="9">
        <v>8438</v>
      </c>
      <c r="E4620" s="2" t="s">
        <v>5311</v>
      </c>
      <c r="F4620" s="2" t="s">
        <v>4559</v>
      </c>
      <c r="G4620" s="2" t="s">
        <v>10904</v>
      </c>
      <c r="H4620" s="2" t="s">
        <v>1158</v>
      </c>
      <c r="J4620" s="12"/>
      <c r="K4620" s="12"/>
      <c r="L4620" s="12"/>
      <c r="M4620" s="12"/>
      <c r="N4620" s="12"/>
      <c r="O4620" s="12"/>
      <c r="P4620" s="12"/>
      <c r="Q4620" s="12"/>
      <c r="R4620" s="12"/>
      <c r="S4620" s="12"/>
      <c r="T4620" s="12"/>
      <c r="U4620" s="12"/>
      <c r="V4620" s="12"/>
      <c r="W4620" s="12"/>
      <c r="X4620" s="12"/>
      <c r="Y4620" s="12"/>
      <c r="Z4620" s="12"/>
      <c r="AA4620" s="12"/>
      <c r="AB4620" s="12"/>
      <c r="AC4620" s="12"/>
      <c r="AD4620" s="12"/>
      <c r="AE4620" s="12"/>
      <c r="AF4620" s="12"/>
      <c r="AG4620" s="12"/>
      <c r="AH4620" s="12"/>
      <c r="AI4620" s="12"/>
      <c r="AJ4620" s="12"/>
      <c r="AK4620" s="12"/>
      <c r="AL4620" s="12"/>
      <c r="AM4620" s="12"/>
      <c r="AN4620" s="12"/>
      <c r="AO4620" s="12"/>
      <c r="AP4620" s="12"/>
      <c r="AQ4620" s="12"/>
      <c r="AR4620" s="12"/>
      <c r="AS4620" s="12"/>
      <c r="AT4620" s="12"/>
      <c r="AU4620" s="12"/>
      <c r="AV4620" s="12"/>
      <c r="AW4620" s="12"/>
      <c r="AX4620" s="12"/>
      <c r="AY4620" s="12"/>
      <c r="AZ4620" s="12"/>
      <c r="BA4620" s="12"/>
      <c r="BB4620" s="12"/>
      <c r="BC4620" s="12"/>
      <c r="BD4620" s="12"/>
      <c r="BE4620" s="12"/>
      <c r="BF4620" s="12"/>
      <c r="BG4620" s="12"/>
      <c r="BH4620" s="12"/>
      <c r="BI4620" s="12"/>
      <c r="BJ4620" s="12"/>
      <c r="BK4620" s="12"/>
      <c r="BL4620" s="12"/>
      <c r="BM4620" s="12"/>
      <c r="BN4620" s="12"/>
      <c r="BO4620" s="12"/>
      <c r="BP4620" s="12"/>
      <c r="BQ4620" s="12"/>
      <c r="BR4620" s="12"/>
      <c r="BS4620" s="12"/>
      <c r="BT4620" s="12"/>
      <c r="BU4620" s="12"/>
      <c r="BV4620" s="12"/>
      <c r="BW4620" s="12"/>
      <c r="BX4620" s="12"/>
      <c r="BY4620" s="12"/>
      <c r="BZ4620" s="12"/>
      <c r="CA4620" s="12"/>
      <c r="CB4620" s="12"/>
      <c r="CC4620" s="12"/>
      <c r="CD4620" s="12"/>
      <c r="CE4620" s="12"/>
      <c r="CF4620" s="12"/>
      <c r="CG4620" s="12"/>
      <c r="CH4620" s="12"/>
      <c r="CI4620" s="12"/>
      <c r="CJ4620" s="12"/>
      <c r="CK4620" s="12"/>
      <c r="CL4620" s="12"/>
      <c r="CM4620" s="12"/>
      <c r="CN4620" s="12"/>
      <c r="CO4620" s="12"/>
      <c r="CP4620" s="12"/>
      <c r="CQ4620" s="12"/>
      <c r="CR4620" s="12"/>
      <c r="CS4620" s="12"/>
      <c r="CT4620" s="12"/>
      <c r="CU4620" s="12"/>
      <c r="CV4620" s="12"/>
      <c r="CW4620" s="12"/>
      <c r="CX4620" s="12"/>
      <c r="CY4620" s="12"/>
      <c r="CZ4620" s="12"/>
      <c r="DA4620" s="12"/>
      <c r="DB4620" s="12"/>
      <c r="DC4620" s="12"/>
      <c r="DD4620" s="12"/>
      <c r="DE4620" s="12"/>
      <c r="DF4620" s="12"/>
      <c r="DG4620" s="12"/>
      <c r="DH4620" s="12"/>
      <c r="DI4620" s="12"/>
      <c r="DJ4620" s="12"/>
      <c r="DK4620" s="12"/>
      <c r="DL4620" s="12"/>
      <c r="DM4620" s="12"/>
      <c r="DN4620" s="12"/>
      <c r="DO4620" s="12"/>
      <c r="DP4620" s="12"/>
      <c r="DQ4620" s="12"/>
      <c r="DR4620" s="12"/>
      <c r="DS4620" s="12"/>
      <c r="DT4620" s="12"/>
      <c r="DU4620" s="12"/>
      <c r="DV4620" s="12"/>
    </row>
    <row r="4621" spans="1:126" s="14" customFormat="1" ht="90.75" thickBot="1" x14ac:dyDescent="0.3">
      <c r="A4621" s="12"/>
      <c r="B4621" s="13">
        <f t="shared" si="75"/>
        <v>4612</v>
      </c>
      <c r="C4621" s="2" t="s">
        <v>3814</v>
      </c>
      <c r="D4621" s="9">
        <v>8436</v>
      </c>
      <c r="E4621" s="2" t="s">
        <v>5312</v>
      </c>
      <c r="F4621" s="2" t="s">
        <v>4560</v>
      </c>
      <c r="G4621" s="2" t="s">
        <v>10905</v>
      </c>
      <c r="H4621" s="2" t="s">
        <v>1158</v>
      </c>
      <c r="J4621" s="12"/>
      <c r="K4621" s="12"/>
      <c r="L4621" s="12"/>
      <c r="M4621" s="12"/>
      <c r="N4621" s="12"/>
      <c r="O4621" s="12"/>
      <c r="P4621" s="12"/>
      <c r="Q4621" s="12"/>
      <c r="R4621" s="12"/>
      <c r="S4621" s="12"/>
      <c r="T4621" s="12"/>
      <c r="U4621" s="12"/>
      <c r="V4621" s="12"/>
      <c r="W4621" s="12"/>
      <c r="X4621" s="12"/>
      <c r="Y4621" s="12"/>
      <c r="Z4621" s="12"/>
      <c r="AA4621" s="12"/>
      <c r="AB4621" s="12"/>
      <c r="AC4621" s="12"/>
      <c r="AD4621" s="12"/>
      <c r="AE4621" s="12"/>
      <c r="AF4621" s="12"/>
      <c r="AG4621" s="12"/>
      <c r="AH4621" s="12"/>
      <c r="AI4621" s="12"/>
      <c r="AJ4621" s="12"/>
      <c r="AK4621" s="12"/>
      <c r="AL4621" s="12"/>
      <c r="AM4621" s="12"/>
      <c r="AN4621" s="12"/>
      <c r="AO4621" s="12"/>
      <c r="AP4621" s="12"/>
      <c r="AQ4621" s="12"/>
      <c r="AR4621" s="12"/>
      <c r="AS4621" s="12"/>
      <c r="AT4621" s="12"/>
      <c r="AU4621" s="12"/>
      <c r="AV4621" s="12"/>
      <c r="AW4621" s="12"/>
      <c r="AX4621" s="12"/>
      <c r="AY4621" s="12"/>
      <c r="AZ4621" s="12"/>
      <c r="BA4621" s="12"/>
      <c r="BB4621" s="12"/>
      <c r="BC4621" s="12"/>
      <c r="BD4621" s="12"/>
      <c r="BE4621" s="12"/>
      <c r="BF4621" s="12"/>
      <c r="BG4621" s="12"/>
      <c r="BH4621" s="12"/>
      <c r="BI4621" s="12"/>
      <c r="BJ4621" s="12"/>
      <c r="BK4621" s="12"/>
      <c r="BL4621" s="12"/>
      <c r="BM4621" s="12"/>
      <c r="BN4621" s="12"/>
      <c r="BO4621" s="12"/>
      <c r="BP4621" s="12"/>
      <c r="BQ4621" s="12"/>
      <c r="BR4621" s="12"/>
      <c r="BS4621" s="12"/>
      <c r="BT4621" s="12"/>
      <c r="BU4621" s="12"/>
      <c r="BV4621" s="12"/>
      <c r="BW4621" s="12"/>
      <c r="BX4621" s="12"/>
      <c r="BY4621" s="12"/>
      <c r="BZ4621" s="12"/>
      <c r="CA4621" s="12"/>
      <c r="CB4621" s="12"/>
      <c r="CC4621" s="12"/>
      <c r="CD4621" s="12"/>
      <c r="CE4621" s="12"/>
      <c r="CF4621" s="12"/>
      <c r="CG4621" s="12"/>
      <c r="CH4621" s="12"/>
      <c r="CI4621" s="12"/>
      <c r="CJ4621" s="12"/>
      <c r="CK4621" s="12"/>
      <c r="CL4621" s="12"/>
      <c r="CM4621" s="12"/>
      <c r="CN4621" s="12"/>
      <c r="CO4621" s="12"/>
      <c r="CP4621" s="12"/>
      <c r="CQ4621" s="12"/>
      <c r="CR4621" s="12"/>
      <c r="CS4621" s="12"/>
      <c r="CT4621" s="12"/>
      <c r="CU4621" s="12"/>
      <c r="CV4621" s="12"/>
      <c r="CW4621" s="12"/>
      <c r="CX4621" s="12"/>
      <c r="CY4621" s="12"/>
      <c r="CZ4621" s="12"/>
      <c r="DA4621" s="12"/>
      <c r="DB4621" s="12"/>
      <c r="DC4621" s="12"/>
      <c r="DD4621" s="12"/>
      <c r="DE4621" s="12"/>
      <c r="DF4621" s="12"/>
      <c r="DG4621" s="12"/>
      <c r="DH4621" s="12"/>
      <c r="DI4621" s="12"/>
      <c r="DJ4621" s="12"/>
      <c r="DK4621" s="12"/>
      <c r="DL4621" s="12"/>
      <c r="DM4621" s="12"/>
      <c r="DN4621" s="12"/>
      <c r="DO4621" s="12"/>
      <c r="DP4621" s="12"/>
      <c r="DQ4621" s="12"/>
      <c r="DR4621" s="12"/>
      <c r="DS4621" s="12"/>
      <c r="DT4621" s="12"/>
      <c r="DU4621" s="12"/>
      <c r="DV4621" s="12"/>
    </row>
    <row r="4622" spans="1:126" s="14" customFormat="1" ht="75.75" thickBot="1" x14ac:dyDescent="0.3">
      <c r="A4622" s="12"/>
      <c r="B4622" s="13">
        <f t="shared" si="75"/>
        <v>4613</v>
      </c>
      <c r="C4622" s="2" t="s">
        <v>3814</v>
      </c>
      <c r="D4622" s="9">
        <v>8413</v>
      </c>
      <c r="E4622" s="2" t="s">
        <v>4562</v>
      </c>
      <c r="F4622" s="2" t="s">
        <v>4561</v>
      </c>
      <c r="G4622" s="2" t="s">
        <v>10906</v>
      </c>
      <c r="H4622" s="2" t="s">
        <v>1158</v>
      </c>
      <c r="J4622" s="12"/>
      <c r="K4622" s="12"/>
      <c r="L4622" s="12"/>
      <c r="M4622" s="12"/>
      <c r="N4622" s="12"/>
      <c r="O4622" s="12"/>
      <c r="P4622" s="12"/>
      <c r="Q4622" s="12"/>
      <c r="R4622" s="12"/>
      <c r="S4622" s="12"/>
      <c r="T4622" s="12"/>
      <c r="U4622" s="12"/>
      <c r="V4622" s="12"/>
      <c r="W4622" s="12"/>
      <c r="X4622" s="12"/>
      <c r="Y4622" s="12"/>
      <c r="Z4622" s="12"/>
      <c r="AA4622" s="12"/>
      <c r="AB4622" s="12"/>
      <c r="AC4622" s="12"/>
      <c r="AD4622" s="12"/>
      <c r="AE4622" s="12"/>
      <c r="AF4622" s="12"/>
      <c r="AG4622" s="12"/>
      <c r="AH4622" s="12"/>
      <c r="AI4622" s="12"/>
      <c r="AJ4622" s="12"/>
      <c r="AK4622" s="12"/>
      <c r="AL4622" s="12"/>
      <c r="AM4622" s="12"/>
      <c r="AN4622" s="12"/>
      <c r="AO4622" s="12"/>
      <c r="AP4622" s="12"/>
      <c r="AQ4622" s="12"/>
      <c r="AR4622" s="12"/>
      <c r="AS4622" s="12"/>
      <c r="AT4622" s="12"/>
      <c r="AU4622" s="12"/>
      <c r="AV4622" s="12"/>
      <c r="AW4622" s="12"/>
      <c r="AX4622" s="12"/>
      <c r="AY4622" s="12"/>
      <c r="AZ4622" s="12"/>
      <c r="BA4622" s="12"/>
      <c r="BB4622" s="12"/>
      <c r="BC4622" s="12"/>
      <c r="BD4622" s="12"/>
      <c r="BE4622" s="12"/>
      <c r="BF4622" s="12"/>
      <c r="BG4622" s="12"/>
      <c r="BH4622" s="12"/>
      <c r="BI4622" s="12"/>
      <c r="BJ4622" s="12"/>
      <c r="BK4622" s="12"/>
      <c r="BL4622" s="12"/>
      <c r="BM4622" s="12"/>
      <c r="BN4622" s="12"/>
      <c r="BO4622" s="12"/>
      <c r="BP4622" s="12"/>
      <c r="BQ4622" s="12"/>
      <c r="BR4622" s="12"/>
      <c r="BS4622" s="12"/>
      <c r="BT4622" s="12"/>
      <c r="BU4622" s="12"/>
      <c r="BV4622" s="12"/>
      <c r="BW4622" s="12"/>
      <c r="BX4622" s="12"/>
      <c r="BY4622" s="12"/>
      <c r="BZ4622" s="12"/>
      <c r="CA4622" s="12"/>
      <c r="CB4622" s="12"/>
      <c r="CC4622" s="12"/>
      <c r="CD4622" s="12"/>
      <c r="CE4622" s="12"/>
      <c r="CF4622" s="12"/>
      <c r="CG4622" s="12"/>
      <c r="CH4622" s="12"/>
      <c r="CI4622" s="12"/>
      <c r="CJ4622" s="12"/>
      <c r="CK4622" s="12"/>
      <c r="CL4622" s="12"/>
      <c r="CM4622" s="12"/>
      <c r="CN4622" s="12"/>
      <c r="CO4622" s="12"/>
      <c r="CP4622" s="12"/>
      <c r="CQ4622" s="12"/>
      <c r="CR4622" s="12"/>
      <c r="CS4622" s="12"/>
      <c r="CT4622" s="12"/>
      <c r="CU4622" s="12"/>
      <c r="CV4622" s="12"/>
      <c r="CW4622" s="12"/>
      <c r="CX4622" s="12"/>
      <c r="CY4622" s="12"/>
      <c r="CZ4622" s="12"/>
      <c r="DA4622" s="12"/>
      <c r="DB4622" s="12"/>
      <c r="DC4622" s="12"/>
      <c r="DD4622" s="12"/>
      <c r="DE4622" s="12"/>
      <c r="DF4622" s="12"/>
      <c r="DG4622" s="12"/>
      <c r="DH4622" s="12"/>
      <c r="DI4622" s="12"/>
      <c r="DJ4622" s="12"/>
      <c r="DK4622" s="12"/>
      <c r="DL4622" s="12"/>
      <c r="DM4622" s="12"/>
      <c r="DN4622" s="12"/>
      <c r="DO4622" s="12"/>
      <c r="DP4622" s="12"/>
      <c r="DQ4622" s="12"/>
      <c r="DR4622" s="12"/>
      <c r="DS4622" s="12"/>
      <c r="DT4622" s="12"/>
      <c r="DU4622" s="12"/>
      <c r="DV4622" s="12"/>
    </row>
    <row r="4623" spans="1:126" s="14" customFormat="1" ht="120.75" thickBot="1" x14ac:dyDescent="0.3">
      <c r="A4623" s="12"/>
      <c r="B4623" s="13">
        <f t="shared" si="75"/>
        <v>4614</v>
      </c>
      <c r="C4623" s="2" t="s">
        <v>3814</v>
      </c>
      <c r="D4623" s="9">
        <v>8413</v>
      </c>
      <c r="E4623" s="2" t="s">
        <v>5313</v>
      </c>
      <c r="F4623" s="2" t="s">
        <v>4563</v>
      </c>
      <c r="G4623" s="2" t="s">
        <v>10907</v>
      </c>
      <c r="H4623" s="2" t="s">
        <v>1158</v>
      </c>
      <c r="J4623" s="12"/>
      <c r="K4623" s="12"/>
      <c r="L4623" s="12"/>
      <c r="M4623" s="12"/>
      <c r="N4623" s="12"/>
      <c r="O4623" s="12"/>
      <c r="P4623" s="12"/>
      <c r="Q4623" s="12"/>
      <c r="R4623" s="12"/>
      <c r="S4623" s="12"/>
      <c r="T4623" s="12"/>
      <c r="U4623" s="12"/>
      <c r="V4623" s="12"/>
      <c r="W4623" s="12"/>
      <c r="X4623" s="12"/>
      <c r="Y4623" s="12"/>
      <c r="Z4623" s="12"/>
      <c r="AA4623" s="12"/>
      <c r="AB4623" s="12"/>
      <c r="AC4623" s="12"/>
      <c r="AD4623" s="12"/>
      <c r="AE4623" s="12"/>
      <c r="AF4623" s="12"/>
      <c r="AG4623" s="12"/>
      <c r="AH4623" s="12"/>
      <c r="AI4623" s="12"/>
      <c r="AJ4623" s="12"/>
      <c r="AK4623" s="12"/>
      <c r="AL4623" s="12"/>
      <c r="AM4623" s="12"/>
      <c r="AN4623" s="12"/>
      <c r="AO4623" s="12"/>
      <c r="AP4623" s="12"/>
      <c r="AQ4623" s="12"/>
      <c r="AR4623" s="12"/>
      <c r="AS4623" s="12"/>
      <c r="AT4623" s="12"/>
      <c r="AU4623" s="12"/>
      <c r="AV4623" s="12"/>
      <c r="AW4623" s="12"/>
      <c r="AX4623" s="12"/>
      <c r="AY4623" s="12"/>
      <c r="AZ4623" s="12"/>
      <c r="BA4623" s="12"/>
      <c r="BB4623" s="12"/>
      <c r="BC4623" s="12"/>
      <c r="BD4623" s="12"/>
      <c r="BE4623" s="12"/>
      <c r="BF4623" s="12"/>
      <c r="BG4623" s="12"/>
      <c r="BH4623" s="12"/>
      <c r="BI4623" s="12"/>
      <c r="BJ4623" s="12"/>
      <c r="BK4623" s="12"/>
      <c r="BL4623" s="12"/>
      <c r="BM4623" s="12"/>
      <c r="BN4623" s="12"/>
      <c r="BO4623" s="12"/>
      <c r="BP4623" s="12"/>
      <c r="BQ4623" s="12"/>
      <c r="BR4623" s="12"/>
      <c r="BS4623" s="12"/>
      <c r="BT4623" s="12"/>
      <c r="BU4623" s="12"/>
      <c r="BV4623" s="12"/>
      <c r="BW4623" s="12"/>
      <c r="BX4623" s="12"/>
      <c r="BY4623" s="12"/>
      <c r="BZ4623" s="12"/>
      <c r="CA4623" s="12"/>
      <c r="CB4623" s="12"/>
      <c r="CC4623" s="12"/>
      <c r="CD4623" s="12"/>
      <c r="CE4623" s="12"/>
      <c r="CF4623" s="12"/>
      <c r="CG4623" s="12"/>
      <c r="CH4623" s="12"/>
      <c r="CI4623" s="12"/>
      <c r="CJ4623" s="12"/>
      <c r="CK4623" s="12"/>
      <c r="CL4623" s="12"/>
      <c r="CM4623" s="12"/>
      <c r="CN4623" s="12"/>
      <c r="CO4623" s="12"/>
      <c r="CP4623" s="12"/>
      <c r="CQ4623" s="12"/>
      <c r="CR4623" s="12"/>
      <c r="CS4623" s="12"/>
      <c r="CT4623" s="12"/>
      <c r="CU4623" s="12"/>
      <c r="CV4623" s="12"/>
      <c r="CW4623" s="12"/>
      <c r="CX4623" s="12"/>
      <c r="CY4623" s="12"/>
      <c r="CZ4623" s="12"/>
      <c r="DA4623" s="12"/>
      <c r="DB4623" s="12"/>
      <c r="DC4623" s="12"/>
      <c r="DD4623" s="12"/>
      <c r="DE4623" s="12"/>
      <c r="DF4623" s="12"/>
      <c r="DG4623" s="12"/>
      <c r="DH4623" s="12"/>
      <c r="DI4623" s="12"/>
      <c r="DJ4623" s="12"/>
      <c r="DK4623" s="12"/>
      <c r="DL4623" s="12"/>
      <c r="DM4623" s="12"/>
      <c r="DN4623" s="12"/>
      <c r="DO4623" s="12"/>
      <c r="DP4623" s="12"/>
      <c r="DQ4623" s="12"/>
      <c r="DR4623" s="12"/>
      <c r="DS4623" s="12"/>
      <c r="DT4623" s="12"/>
      <c r="DU4623" s="12"/>
      <c r="DV4623" s="12"/>
    </row>
    <row r="4624" spans="1:126" s="14" customFormat="1" ht="105.75" thickBot="1" x14ac:dyDescent="0.3">
      <c r="A4624" s="12"/>
      <c r="B4624" s="13">
        <f t="shared" si="75"/>
        <v>4615</v>
      </c>
      <c r="C4624" s="2" t="s">
        <v>3814</v>
      </c>
      <c r="D4624" s="9">
        <v>8430</v>
      </c>
      <c r="E4624" s="2" t="s">
        <v>5314</v>
      </c>
      <c r="F4624" s="2" t="s">
        <v>4565</v>
      </c>
      <c r="G4624" s="2" t="s">
        <v>4564</v>
      </c>
      <c r="H4624" s="2" t="s">
        <v>1158</v>
      </c>
      <c r="J4624" s="12"/>
      <c r="K4624" s="12"/>
      <c r="L4624" s="12"/>
      <c r="M4624" s="12"/>
      <c r="N4624" s="12"/>
      <c r="O4624" s="12"/>
      <c r="P4624" s="12"/>
      <c r="Q4624" s="12"/>
      <c r="R4624" s="12"/>
      <c r="S4624" s="12"/>
      <c r="T4624" s="12"/>
      <c r="U4624" s="12"/>
      <c r="V4624" s="12"/>
      <c r="W4624" s="12"/>
      <c r="X4624" s="12"/>
      <c r="Y4624" s="12"/>
      <c r="Z4624" s="12"/>
      <c r="AA4624" s="12"/>
      <c r="AB4624" s="12"/>
      <c r="AC4624" s="12"/>
      <c r="AD4624" s="12"/>
      <c r="AE4624" s="12"/>
      <c r="AF4624" s="12"/>
      <c r="AG4624" s="12"/>
      <c r="AH4624" s="12"/>
      <c r="AI4624" s="12"/>
      <c r="AJ4624" s="12"/>
      <c r="AK4624" s="12"/>
      <c r="AL4624" s="12"/>
      <c r="AM4624" s="12"/>
      <c r="AN4624" s="12"/>
      <c r="AO4624" s="12"/>
      <c r="AP4624" s="12"/>
      <c r="AQ4624" s="12"/>
      <c r="AR4624" s="12"/>
      <c r="AS4624" s="12"/>
      <c r="AT4624" s="12"/>
      <c r="AU4624" s="12"/>
      <c r="AV4624" s="12"/>
      <c r="AW4624" s="12"/>
      <c r="AX4624" s="12"/>
      <c r="AY4624" s="12"/>
      <c r="AZ4624" s="12"/>
      <c r="BA4624" s="12"/>
      <c r="BB4624" s="12"/>
      <c r="BC4624" s="12"/>
      <c r="BD4624" s="12"/>
      <c r="BE4624" s="12"/>
      <c r="BF4624" s="12"/>
      <c r="BG4624" s="12"/>
      <c r="BH4624" s="12"/>
      <c r="BI4624" s="12"/>
      <c r="BJ4624" s="12"/>
      <c r="BK4624" s="12"/>
      <c r="BL4624" s="12"/>
      <c r="BM4624" s="12"/>
      <c r="BN4624" s="12"/>
      <c r="BO4624" s="12"/>
      <c r="BP4624" s="12"/>
      <c r="BQ4624" s="12"/>
      <c r="BR4624" s="12"/>
      <c r="BS4624" s="12"/>
      <c r="BT4624" s="12"/>
      <c r="BU4624" s="12"/>
      <c r="BV4624" s="12"/>
      <c r="BW4624" s="12"/>
      <c r="BX4624" s="12"/>
      <c r="BY4624" s="12"/>
      <c r="BZ4624" s="12"/>
      <c r="CA4624" s="12"/>
      <c r="CB4624" s="12"/>
      <c r="CC4624" s="12"/>
      <c r="CD4624" s="12"/>
      <c r="CE4624" s="12"/>
      <c r="CF4624" s="12"/>
      <c r="CG4624" s="12"/>
      <c r="CH4624" s="12"/>
      <c r="CI4624" s="12"/>
      <c r="CJ4624" s="12"/>
      <c r="CK4624" s="12"/>
      <c r="CL4624" s="12"/>
      <c r="CM4624" s="12"/>
      <c r="CN4624" s="12"/>
      <c r="CO4624" s="12"/>
      <c r="CP4624" s="12"/>
      <c r="CQ4624" s="12"/>
      <c r="CR4624" s="12"/>
      <c r="CS4624" s="12"/>
      <c r="CT4624" s="12"/>
      <c r="CU4624" s="12"/>
      <c r="CV4624" s="12"/>
      <c r="CW4624" s="12"/>
      <c r="CX4624" s="12"/>
      <c r="CY4624" s="12"/>
      <c r="CZ4624" s="12"/>
      <c r="DA4624" s="12"/>
      <c r="DB4624" s="12"/>
      <c r="DC4624" s="12"/>
      <c r="DD4624" s="12"/>
      <c r="DE4624" s="12"/>
      <c r="DF4624" s="12"/>
      <c r="DG4624" s="12"/>
      <c r="DH4624" s="12"/>
      <c r="DI4624" s="12"/>
      <c r="DJ4624" s="12"/>
      <c r="DK4624" s="12"/>
      <c r="DL4624" s="12"/>
      <c r="DM4624" s="12"/>
      <c r="DN4624" s="12"/>
      <c r="DO4624" s="12"/>
      <c r="DP4624" s="12"/>
      <c r="DQ4624" s="12"/>
      <c r="DR4624" s="12"/>
      <c r="DS4624" s="12"/>
      <c r="DT4624" s="12"/>
      <c r="DU4624" s="12"/>
      <c r="DV4624" s="12"/>
    </row>
    <row r="4625" spans="1:126" s="14" customFormat="1" ht="180.75" thickBot="1" x14ac:dyDescent="0.3">
      <c r="A4625" s="12"/>
      <c r="B4625" s="13">
        <f t="shared" si="75"/>
        <v>4616</v>
      </c>
      <c r="C4625" s="2" t="s">
        <v>3814</v>
      </c>
      <c r="D4625" s="9" t="s">
        <v>5322</v>
      </c>
      <c r="E4625" s="2" t="s">
        <v>6134</v>
      </c>
      <c r="F4625" s="2" t="s">
        <v>5321</v>
      </c>
      <c r="G4625" s="2" t="s">
        <v>6133</v>
      </c>
      <c r="H4625" s="2" t="s">
        <v>1158</v>
      </c>
      <c r="J4625" s="12"/>
      <c r="K4625" s="12"/>
      <c r="L4625" s="12"/>
      <c r="M4625" s="12"/>
      <c r="N4625" s="12"/>
      <c r="O4625" s="12"/>
      <c r="P4625" s="12"/>
      <c r="Q4625" s="12"/>
      <c r="R4625" s="12"/>
      <c r="S4625" s="12"/>
      <c r="T4625" s="12"/>
      <c r="U4625" s="12"/>
      <c r="V4625" s="12"/>
      <c r="W4625" s="12"/>
      <c r="X4625" s="12"/>
      <c r="Y4625" s="12"/>
      <c r="Z4625" s="12"/>
      <c r="AA4625" s="12"/>
      <c r="AB4625" s="12"/>
      <c r="AC4625" s="12"/>
      <c r="AD4625" s="12"/>
      <c r="AE4625" s="12"/>
      <c r="AF4625" s="12"/>
      <c r="AG4625" s="12"/>
      <c r="AH4625" s="12"/>
      <c r="AI4625" s="12"/>
      <c r="AJ4625" s="12"/>
      <c r="AK4625" s="12"/>
      <c r="AL4625" s="12"/>
      <c r="AM4625" s="12"/>
      <c r="AN4625" s="12"/>
      <c r="AO4625" s="12"/>
      <c r="AP4625" s="12"/>
      <c r="AQ4625" s="12"/>
      <c r="AR4625" s="12"/>
      <c r="AS4625" s="12"/>
      <c r="AT4625" s="12"/>
      <c r="AU4625" s="12"/>
      <c r="AV4625" s="12"/>
      <c r="AW4625" s="12"/>
      <c r="AX4625" s="12"/>
      <c r="AY4625" s="12"/>
      <c r="AZ4625" s="12"/>
      <c r="BA4625" s="12"/>
      <c r="BB4625" s="12"/>
      <c r="BC4625" s="12"/>
      <c r="BD4625" s="12"/>
      <c r="BE4625" s="12"/>
      <c r="BF4625" s="12"/>
      <c r="BG4625" s="12"/>
      <c r="BH4625" s="12"/>
      <c r="BI4625" s="12"/>
      <c r="BJ4625" s="12"/>
      <c r="BK4625" s="12"/>
      <c r="BL4625" s="12"/>
      <c r="BM4625" s="12"/>
      <c r="BN4625" s="12"/>
      <c r="BO4625" s="12"/>
      <c r="BP4625" s="12"/>
      <c r="BQ4625" s="12"/>
      <c r="BR4625" s="12"/>
      <c r="BS4625" s="12"/>
      <c r="BT4625" s="12"/>
      <c r="BU4625" s="12"/>
      <c r="BV4625" s="12"/>
      <c r="BW4625" s="12"/>
      <c r="BX4625" s="12"/>
      <c r="BY4625" s="12"/>
      <c r="BZ4625" s="12"/>
      <c r="CA4625" s="12"/>
      <c r="CB4625" s="12"/>
      <c r="CC4625" s="12"/>
      <c r="CD4625" s="12"/>
      <c r="CE4625" s="12"/>
      <c r="CF4625" s="12"/>
      <c r="CG4625" s="12"/>
      <c r="CH4625" s="12"/>
      <c r="CI4625" s="12"/>
      <c r="CJ4625" s="12"/>
      <c r="CK4625" s="12"/>
      <c r="CL4625" s="12"/>
      <c r="CM4625" s="12"/>
      <c r="CN4625" s="12"/>
      <c r="CO4625" s="12"/>
      <c r="CP4625" s="12"/>
      <c r="CQ4625" s="12"/>
      <c r="CR4625" s="12"/>
      <c r="CS4625" s="12"/>
      <c r="CT4625" s="12"/>
      <c r="CU4625" s="12"/>
      <c r="CV4625" s="12"/>
      <c r="CW4625" s="12"/>
      <c r="CX4625" s="12"/>
      <c r="CY4625" s="12"/>
      <c r="CZ4625" s="12"/>
      <c r="DA4625" s="12"/>
      <c r="DB4625" s="12"/>
      <c r="DC4625" s="12"/>
      <c r="DD4625" s="12"/>
      <c r="DE4625" s="12"/>
      <c r="DF4625" s="12"/>
      <c r="DG4625" s="12"/>
      <c r="DH4625" s="12"/>
      <c r="DI4625" s="12"/>
      <c r="DJ4625" s="12"/>
      <c r="DK4625" s="12"/>
      <c r="DL4625" s="12"/>
      <c r="DM4625" s="12"/>
      <c r="DN4625" s="12"/>
      <c r="DO4625" s="12"/>
      <c r="DP4625" s="12"/>
      <c r="DQ4625" s="12"/>
      <c r="DR4625" s="12"/>
      <c r="DS4625" s="12"/>
      <c r="DT4625" s="12"/>
      <c r="DU4625" s="12"/>
      <c r="DV4625" s="12"/>
    </row>
    <row r="4626" spans="1:126" s="14" customFormat="1" ht="120.75" thickBot="1" x14ac:dyDescent="0.3">
      <c r="A4626" s="12"/>
      <c r="B4626" s="13">
        <f t="shared" si="75"/>
        <v>4617</v>
      </c>
      <c r="C4626" s="2" t="s">
        <v>3814</v>
      </c>
      <c r="D4626" s="9">
        <v>8432</v>
      </c>
      <c r="E4626" s="2" t="s">
        <v>5327</v>
      </c>
      <c r="F4626" s="2" t="s">
        <v>5326</v>
      </c>
      <c r="G4626" s="2" t="s">
        <v>10908</v>
      </c>
      <c r="H4626" s="2" t="s">
        <v>1158</v>
      </c>
      <c r="J4626" s="12"/>
      <c r="K4626" s="12"/>
      <c r="L4626" s="12"/>
      <c r="M4626" s="12"/>
      <c r="N4626" s="12"/>
      <c r="O4626" s="12"/>
      <c r="P4626" s="12"/>
      <c r="Q4626" s="12"/>
      <c r="R4626" s="12"/>
      <c r="S4626" s="12"/>
      <c r="T4626" s="12"/>
      <c r="U4626" s="12"/>
      <c r="V4626" s="12"/>
      <c r="W4626" s="12"/>
      <c r="X4626" s="12"/>
      <c r="Y4626" s="12"/>
      <c r="Z4626" s="12"/>
      <c r="AA4626" s="12"/>
      <c r="AB4626" s="12"/>
      <c r="AC4626" s="12"/>
      <c r="AD4626" s="12"/>
      <c r="AE4626" s="12"/>
      <c r="AF4626" s="12"/>
      <c r="AG4626" s="12"/>
      <c r="AH4626" s="12"/>
      <c r="AI4626" s="12"/>
      <c r="AJ4626" s="12"/>
      <c r="AK4626" s="12"/>
      <c r="AL4626" s="12"/>
      <c r="AM4626" s="12"/>
      <c r="AN4626" s="12"/>
      <c r="AO4626" s="12"/>
      <c r="AP4626" s="12"/>
      <c r="AQ4626" s="12"/>
      <c r="AR4626" s="12"/>
      <c r="AS4626" s="12"/>
      <c r="AT4626" s="12"/>
      <c r="AU4626" s="12"/>
      <c r="AV4626" s="12"/>
      <c r="AW4626" s="12"/>
      <c r="AX4626" s="12"/>
      <c r="AY4626" s="12"/>
      <c r="AZ4626" s="12"/>
      <c r="BA4626" s="12"/>
      <c r="BB4626" s="12"/>
      <c r="BC4626" s="12"/>
      <c r="BD4626" s="12"/>
      <c r="BE4626" s="12"/>
      <c r="BF4626" s="12"/>
      <c r="BG4626" s="12"/>
      <c r="BH4626" s="12"/>
      <c r="BI4626" s="12"/>
      <c r="BJ4626" s="12"/>
      <c r="BK4626" s="12"/>
      <c r="BL4626" s="12"/>
      <c r="BM4626" s="12"/>
      <c r="BN4626" s="12"/>
      <c r="BO4626" s="12"/>
      <c r="BP4626" s="12"/>
      <c r="BQ4626" s="12"/>
      <c r="BR4626" s="12"/>
      <c r="BS4626" s="12"/>
      <c r="BT4626" s="12"/>
      <c r="BU4626" s="12"/>
      <c r="BV4626" s="12"/>
      <c r="BW4626" s="12"/>
      <c r="BX4626" s="12"/>
      <c r="BY4626" s="12"/>
      <c r="BZ4626" s="12"/>
      <c r="CA4626" s="12"/>
      <c r="CB4626" s="12"/>
      <c r="CC4626" s="12"/>
      <c r="CD4626" s="12"/>
      <c r="CE4626" s="12"/>
      <c r="CF4626" s="12"/>
      <c r="CG4626" s="12"/>
      <c r="CH4626" s="12"/>
      <c r="CI4626" s="12"/>
      <c r="CJ4626" s="12"/>
      <c r="CK4626" s="12"/>
      <c r="CL4626" s="12"/>
      <c r="CM4626" s="12"/>
      <c r="CN4626" s="12"/>
      <c r="CO4626" s="12"/>
      <c r="CP4626" s="12"/>
      <c r="CQ4626" s="12"/>
      <c r="CR4626" s="12"/>
      <c r="CS4626" s="12"/>
      <c r="CT4626" s="12"/>
      <c r="CU4626" s="12"/>
      <c r="CV4626" s="12"/>
      <c r="CW4626" s="12"/>
      <c r="CX4626" s="12"/>
      <c r="CY4626" s="12"/>
      <c r="CZ4626" s="12"/>
      <c r="DA4626" s="12"/>
      <c r="DB4626" s="12"/>
      <c r="DC4626" s="12"/>
      <c r="DD4626" s="12"/>
      <c r="DE4626" s="12"/>
      <c r="DF4626" s="12"/>
      <c r="DG4626" s="12"/>
      <c r="DH4626" s="12"/>
      <c r="DI4626" s="12"/>
      <c r="DJ4626" s="12"/>
      <c r="DK4626" s="12"/>
      <c r="DL4626" s="12"/>
      <c r="DM4626" s="12"/>
      <c r="DN4626" s="12"/>
      <c r="DO4626" s="12"/>
      <c r="DP4626" s="12"/>
      <c r="DQ4626" s="12"/>
      <c r="DR4626" s="12"/>
      <c r="DS4626" s="12"/>
      <c r="DT4626" s="12"/>
      <c r="DU4626" s="12"/>
      <c r="DV4626" s="12"/>
    </row>
    <row r="4627" spans="1:126" s="14" customFormat="1" ht="90.75" thickBot="1" x14ac:dyDescent="0.3">
      <c r="A4627" s="12"/>
      <c r="B4627" s="13">
        <f t="shared" si="75"/>
        <v>4618</v>
      </c>
      <c r="C4627" s="2" t="s">
        <v>3814</v>
      </c>
      <c r="D4627" s="9">
        <v>8432</v>
      </c>
      <c r="E4627" s="2" t="s">
        <v>6135</v>
      </c>
      <c r="F4627" s="2" t="s">
        <v>5328</v>
      </c>
      <c r="G4627" s="2" t="s">
        <v>10909</v>
      </c>
      <c r="H4627" s="2" t="s">
        <v>1158</v>
      </c>
      <c r="J4627" s="12"/>
      <c r="K4627" s="12"/>
      <c r="L4627" s="12"/>
      <c r="M4627" s="12"/>
      <c r="N4627" s="12"/>
      <c r="O4627" s="12"/>
      <c r="P4627" s="12"/>
      <c r="Q4627" s="12"/>
      <c r="R4627" s="12"/>
      <c r="S4627" s="12"/>
      <c r="T4627" s="12"/>
      <c r="U4627" s="12"/>
      <c r="V4627" s="12"/>
      <c r="W4627" s="12"/>
      <c r="X4627" s="12"/>
      <c r="Y4627" s="12"/>
      <c r="Z4627" s="12"/>
      <c r="AA4627" s="12"/>
      <c r="AB4627" s="12"/>
      <c r="AC4627" s="12"/>
      <c r="AD4627" s="12"/>
      <c r="AE4627" s="12"/>
      <c r="AF4627" s="12"/>
      <c r="AG4627" s="12"/>
      <c r="AH4627" s="12"/>
      <c r="AI4627" s="12"/>
      <c r="AJ4627" s="12"/>
      <c r="AK4627" s="12"/>
      <c r="AL4627" s="12"/>
      <c r="AM4627" s="12"/>
      <c r="AN4627" s="12"/>
      <c r="AO4627" s="12"/>
      <c r="AP4627" s="12"/>
      <c r="AQ4627" s="12"/>
      <c r="AR4627" s="12"/>
      <c r="AS4627" s="12"/>
      <c r="AT4627" s="12"/>
      <c r="AU4627" s="12"/>
      <c r="AV4627" s="12"/>
      <c r="AW4627" s="12"/>
      <c r="AX4627" s="12"/>
      <c r="AY4627" s="12"/>
      <c r="AZ4627" s="12"/>
      <c r="BA4627" s="12"/>
      <c r="BB4627" s="12"/>
      <c r="BC4627" s="12"/>
      <c r="BD4627" s="12"/>
      <c r="BE4627" s="12"/>
      <c r="BF4627" s="12"/>
      <c r="BG4627" s="12"/>
      <c r="BH4627" s="12"/>
      <c r="BI4627" s="12"/>
      <c r="BJ4627" s="12"/>
      <c r="BK4627" s="12"/>
      <c r="BL4627" s="12"/>
      <c r="BM4627" s="12"/>
      <c r="BN4627" s="12"/>
      <c r="BO4627" s="12"/>
      <c r="BP4627" s="12"/>
      <c r="BQ4627" s="12"/>
      <c r="BR4627" s="12"/>
      <c r="BS4627" s="12"/>
      <c r="BT4627" s="12"/>
      <c r="BU4627" s="12"/>
      <c r="BV4627" s="12"/>
      <c r="BW4627" s="12"/>
      <c r="BX4627" s="12"/>
      <c r="BY4627" s="12"/>
      <c r="BZ4627" s="12"/>
      <c r="CA4627" s="12"/>
      <c r="CB4627" s="12"/>
      <c r="CC4627" s="12"/>
      <c r="CD4627" s="12"/>
      <c r="CE4627" s="12"/>
      <c r="CF4627" s="12"/>
      <c r="CG4627" s="12"/>
      <c r="CH4627" s="12"/>
      <c r="CI4627" s="12"/>
      <c r="CJ4627" s="12"/>
      <c r="CK4627" s="12"/>
      <c r="CL4627" s="12"/>
      <c r="CM4627" s="12"/>
      <c r="CN4627" s="12"/>
      <c r="CO4627" s="12"/>
      <c r="CP4627" s="12"/>
      <c r="CQ4627" s="12"/>
      <c r="CR4627" s="12"/>
      <c r="CS4627" s="12"/>
      <c r="CT4627" s="12"/>
      <c r="CU4627" s="12"/>
      <c r="CV4627" s="12"/>
      <c r="CW4627" s="12"/>
      <c r="CX4627" s="12"/>
      <c r="CY4627" s="12"/>
      <c r="CZ4627" s="12"/>
      <c r="DA4627" s="12"/>
      <c r="DB4627" s="12"/>
      <c r="DC4627" s="12"/>
      <c r="DD4627" s="12"/>
      <c r="DE4627" s="12"/>
      <c r="DF4627" s="12"/>
      <c r="DG4627" s="12"/>
      <c r="DH4627" s="12"/>
      <c r="DI4627" s="12"/>
      <c r="DJ4627" s="12"/>
      <c r="DK4627" s="12"/>
      <c r="DL4627" s="12"/>
      <c r="DM4627" s="12"/>
      <c r="DN4627" s="12"/>
      <c r="DO4627" s="12"/>
      <c r="DP4627" s="12"/>
      <c r="DQ4627" s="12"/>
      <c r="DR4627" s="12"/>
      <c r="DS4627" s="12"/>
      <c r="DT4627" s="12"/>
      <c r="DU4627" s="12"/>
      <c r="DV4627" s="12"/>
    </row>
    <row r="4628" spans="1:126" s="14" customFormat="1" ht="75.75" thickBot="1" x14ac:dyDescent="0.3">
      <c r="A4628" s="12"/>
      <c r="B4628" s="13">
        <f t="shared" si="75"/>
        <v>4619</v>
      </c>
      <c r="C4628" s="2" t="s">
        <v>3814</v>
      </c>
      <c r="D4628" s="9">
        <v>8432</v>
      </c>
      <c r="E4628" s="2" t="s">
        <v>5330</v>
      </c>
      <c r="F4628" s="2" t="s">
        <v>5329</v>
      </c>
      <c r="G4628" s="2" t="s">
        <v>10910</v>
      </c>
      <c r="H4628" s="2" t="s">
        <v>1158</v>
      </c>
      <c r="J4628" s="12"/>
      <c r="K4628" s="12"/>
      <c r="L4628" s="12"/>
      <c r="M4628" s="12"/>
      <c r="N4628" s="12"/>
      <c r="O4628" s="12"/>
      <c r="P4628" s="12"/>
      <c r="Q4628" s="12"/>
      <c r="R4628" s="12"/>
      <c r="S4628" s="12"/>
      <c r="T4628" s="12"/>
      <c r="U4628" s="12"/>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2"/>
      <c r="AY4628" s="12"/>
      <c r="AZ4628" s="12"/>
      <c r="BA4628" s="12"/>
      <c r="BB4628" s="12"/>
      <c r="BC4628" s="12"/>
      <c r="BD4628" s="12"/>
      <c r="BE4628" s="12"/>
      <c r="BF4628" s="12"/>
      <c r="BG4628" s="12"/>
      <c r="BH4628" s="12"/>
      <c r="BI4628" s="12"/>
      <c r="BJ4628" s="12"/>
      <c r="BK4628" s="12"/>
      <c r="BL4628" s="12"/>
      <c r="BM4628" s="12"/>
      <c r="BN4628" s="12"/>
      <c r="BO4628" s="12"/>
      <c r="BP4628" s="12"/>
      <c r="BQ4628" s="12"/>
      <c r="BR4628" s="12"/>
      <c r="BS4628" s="12"/>
      <c r="BT4628" s="12"/>
      <c r="BU4628" s="12"/>
      <c r="BV4628" s="12"/>
      <c r="BW4628" s="12"/>
      <c r="BX4628" s="12"/>
      <c r="BY4628" s="12"/>
      <c r="BZ4628" s="12"/>
      <c r="CA4628" s="12"/>
      <c r="CB4628" s="12"/>
      <c r="CC4628" s="12"/>
      <c r="CD4628" s="12"/>
      <c r="CE4628" s="12"/>
      <c r="CF4628" s="12"/>
      <c r="CG4628" s="12"/>
      <c r="CH4628" s="12"/>
      <c r="CI4628" s="12"/>
      <c r="CJ4628" s="12"/>
      <c r="CK4628" s="12"/>
      <c r="CL4628" s="12"/>
      <c r="CM4628" s="12"/>
      <c r="CN4628" s="12"/>
      <c r="CO4628" s="12"/>
      <c r="CP4628" s="12"/>
      <c r="CQ4628" s="12"/>
      <c r="CR4628" s="12"/>
      <c r="CS4628" s="12"/>
      <c r="CT4628" s="12"/>
      <c r="CU4628" s="12"/>
      <c r="CV4628" s="12"/>
      <c r="CW4628" s="12"/>
      <c r="CX4628" s="12"/>
      <c r="CY4628" s="12"/>
      <c r="CZ4628" s="12"/>
      <c r="DA4628" s="12"/>
      <c r="DB4628" s="12"/>
      <c r="DC4628" s="12"/>
      <c r="DD4628" s="12"/>
      <c r="DE4628" s="12"/>
      <c r="DF4628" s="12"/>
      <c r="DG4628" s="12"/>
      <c r="DH4628" s="12"/>
      <c r="DI4628" s="12"/>
      <c r="DJ4628" s="12"/>
      <c r="DK4628" s="12"/>
      <c r="DL4628" s="12"/>
      <c r="DM4628" s="12"/>
      <c r="DN4628" s="12"/>
      <c r="DO4628" s="12"/>
      <c r="DP4628" s="12"/>
      <c r="DQ4628" s="12"/>
      <c r="DR4628" s="12"/>
      <c r="DS4628" s="12"/>
      <c r="DT4628" s="12"/>
      <c r="DU4628" s="12"/>
      <c r="DV4628" s="12"/>
    </row>
    <row r="4629" spans="1:126" s="14" customFormat="1" ht="75.75" thickBot="1" x14ac:dyDescent="0.3">
      <c r="A4629" s="12"/>
      <c r="B4629" s="13">
        <f t="shared" si="75"/>
        <v>4620</v>
      </c>
      <c r="C4629" s="2" t="s">
        <v>3814</v>
      </c>
      <c r="D4629" s="9">
        <v>8432</v>
      </c>
      <c r="E4629" s="2" t="s">
        <v>5332</v>
      </c>
      <c r="F4629" s="2" t="s">
        <v>5331</v>
      </c>
      <c r="G4629" s="2" t="s">
        <v>10911</v>
      </c>
      <c r="H4629" s="2" t="s">
        <v>1158</v>
      </c>
      <c r="J4629" s="12"/>
      <c r="K4629" s="12"/>
      <c r="L4629" s="12"/>
      <c r="M4629" s="12"/>
      <c r="N4629" s="12"/>
      <c r="O4629" s="12"/>
      <c r="P4629" s="12"/>
      <c r="Q4629" s="12"/>
      <c r="R4629" s="12"/>
      <c r="S4629" s="12"/>
      <c r="T4629" s="12"/>
      <c r="U4629" s="12"/>
      <c r="V4629" s="12"/>
      <c r="W4629" s="12"/>
      <c r="X4629" s="12"/>
      <c r="Y4629" s="12"/>
      <c r="Z4629" s="12"/>
      <c r="AA4629" s="12"/>
      <c r="AB4629" s="12"/>
      <c r="AC4629" s="12"/>
      <c r="AD4629" s="12"/>
      <c r="AE4629" s="12"/>
      <c r="AF4629" s="12"/>
      <c r="AG4629" s="12"/>
      <c r="AH4629" s="12"/>
      <c r="AI4629" s="12"/>
      <c r="AJ4629" s="12"/>
      <c r="AK4629" s="12"/>
      <c r="AL4629" s="12"/>
      <c r="AM4629" s="12"/>
      <c r="AN4629" s="12"/>
      <c r="AO4629" s="12"/>
      <c r="AP4629" s="12"/>
      <c r="AQ4629" s="12"/>
      <c r="AR4629" s="12"/>
      <c r="AS4629" s="12"/>
      <c r="AT4629" s="12"/>
      <c r="AU4629" s="12"/>
      <c r="AV4629" s="12"/>
      <c r="AW4629" s="12"/>
      <c r="AX4629" s="12"/>
      <c r="AY4629" s="12"/>
      <c r="AZ4629" s="12"/>
      <c r="BA4629" s="12"/>
      <c r="BB4629" s="12"/>
      <c r="BC4629" s="12"/>
      <c r="BD4629" s="12"/>
      <c r="BE4629" s="12"/>
      <c r="BF4629" s="12"/>
      <c r="BG4629" s="12"/>
      <c r="BH4629" s="12"/>
      <c r="BI4629" s="12"/>
      <c r="BJ4629" s="12"/>
      <c r="BK4629" s="12"/>
      <c r="BL4629" s="12"/>
      <c r="BM4629" s="12"/>
      <c r="BN4629" s="12"/>
      <c r="BO4629" s="12"/>
      <c r="BP4629" s="12"/>
      <c r="BQ4629" s="12"/>
      <c r="BR4629" s="12"/>
      <c r="BS4629" s="12"/>
      <c r="BT4629" s="12"/>
      <c r="BU4629" s="12"/>
      <c r="BV4629" s="12"/>
      <c r="BW4629" s="12"/>
      <c r="BX4629" s="12"/>
      <c r="BY4629" s="12"/>
      <c r="BZ4629" s="12"/>
      <c r="CA4629" s="12"/>
      <c r="CB4629" s="12"/>
      <c r="CC4629" s="12"/>
      <c r="CD4629" s="12"/>
      <c r="CE4629" s="12"/>
      <c r="CF4629" s="12"/>
      <c r="CG4629" s="12"/>
      <c r="CH4629" s="12"/>
      <c r="CI4629" s="12"/>
      <c r="CJ4629" s="12"/>
      <c r="CK4629" s="12"/>
      <c r="CL4629" s="12"/>
      <c r="CM4629" s="12"/>
      <c r="CN4629" s="12"/>
      <c r="CO4629" s="12"/>
      <c r="CP4629" s="12"/>
      <c r="CQ4629" s="12"/>
      <c r="CR4629" s="12"/>
      <c r="CS4629" s="12"/>
      <c r="CT4629" s="12"/>
      <c r="CU4629" s="12"/>
      <c r="CV4629" s="12"/>
      <c r="CW4629" s="12"/>
      <c r="CX4629" s="12"/>
      <c r="CY4629" s="12"/>
      <c r="CZ4629" s="12"/>
      <c r="DA4629" s="12"/>
      <c r="DB4629" s="12"/>
      <c r="DC4629" s="12"/>
      <c r="DD4629" s="12"/>
      <c r="DE4629" s="12"/>
      <c r="DF4629" s="12"/>
      <c r="DG4629" s="12"/>
      <c r="DH4629" s="12"/>
      <c r="DI4629" s="12"/>
      <c r="DJ4629" s="12"/>
      <c r="DK4629" s="12"/>
      <c r="DL4629" s="12"/>
      <c r="DM4629" s="12"/>
      <c r="DN4629" s="12"/>
      <c r="DO4629" s="12"/>
      <c r="DP4629" s="12"/>
      <c r="DQ4629" s="12"/>
      <c r="DR4629" s="12"/>
      <c r="DS4629" s="12"/>
      <c r="DT4629" s="12"/>
      <c r="DU4629" s="12"/>
      <c r="DV4629" s="12"/>
    </row>
    <row r="4630" spans="1:126" s="14" customFormat="1" ht="60.75" thickBot="1" x14ac:dyDescent="0.3">
      <c r="A4630" s="12"/>
      <c r="B4630" s="13">
        <f t="shared" si="75"/>
        <v>4621</v>
      </c>
      <c r="C4630" s="2" t="s">
        <v>3814</v>
      </c>
      <c r="D4630" s="9">
        <v>8432</v>
      </c>
      <c r="E4630" s="2" t="s">
        <v>6136</v>
      </c>
      <c r="F4630" s="2" t="s">
        <v>5333</v>
      </c>
      <c r="G4630" s="2" t="s">
        <v>10912</v>
      </c>
      <c r="H4630" s="2" t="s">
        <v>1158</v>
      </c>
      <c r="J4630" s="12"/>
      <c r="K4630" s="12"/>
      <c r="L4630" s="12"/>
      <c r="M4630" s="12"/>
      <c r="N4630" s="12"/>
      <c r="O4630" s="12"/>
      <c r="P4630" s="12"/>
      <c r="Q4630" s="12"/>
      <c r="R4630" s="12"/>
      <c r="S4630" s="12"/>
      <c r="T4630" s="12"/>
      <c r="U4630" s="12"/>
      <c r="V4630" s="12"/>
      <c r="W4630" s="12"/>
      <c r="X4630" s="12"/>
      <c r="Y4630" s="12"/>
      <c r="Z4630" s="12"/>
      <c r="AA4630" s="12"/>
      <c r="AB4630" s="12"/>
      <c r="AC4630" s="12"/>
      <c r="AD4630" s="12"/>
      <c r="AE4630" s="12"/>
      <c r="AF4630" s="12"/>
      <c r="AG4630" s="12"/>
      <c r="AH4630" s="12"/>
      <c r="AI4630" s="12"/>
      <c r="AJ4630" s="12"/>
      <c r="AK4630" s="12"/>
      <c r="AL4630" s="12"/>
      <c r="AM4630" s="12"/>
      <c r="AN4630" s="12"/>
      <c r="AO4630" s="12"/>
      <c r="AP4630" s="12"/>
      <c r="AQ4630" s="12"/>
      <c r="AR4630" s="12"/>
      <c r="AS4630" s="12"/>
      <c r="AT4630" s="12"/>
      <c r="AU4630" s="12"/>
      <c r="AV4630" s="12"/>
      <c r="AW4630" s="12"/>
      <c r="AX4630" s="12"/>
      <c r="AY4630" s="12"/>
      <c r="AZ4630" s="12"/>
      <c r="BA4630" s="12"/>
      <c r="BB4630" s="12"/>
      <c r="BC4630" s="12"/>
      <c r="BD4630" s="12"/>
      <c r="BE4630" s="12"/>
      <c r="BF4630" s="12"/>
      <c r="BG4630" s="12"/>
      <c r="BH4630" s="12"/>
      <c r="BI4630" s="12"/>
      <c r="BJ4630" s="12"/>
      <c r="BK4630" s="12"/>
      <c r="BL4630" s="12"/>
      <c r="BM4630" s="12"/>
      <c r="BN4630" s="12"/>
      <c r="BO4630" s="12"/>
      <c r="BP4630" s="12"/>
      <c r="BQ4630" s="12"/>
      <c r="BR4630" s="12"/>
      <c r="BS4630" s="12"/>
      <c r="BT4630" s="12"/>
      <c r="BU4630" s="12"/>
      <c r="BV4630" s="12"/>
      <c r="BW4630" s="12"/>
      <c r="BX4630" s="12"/>
      <c r="BY4630" s="12"/>
      <c r="BZ4630" s="12"/>
      <c r="CA4630" s="12"/>
      <c r="CB4630" s="12"/>
      <c r="CC4630" s="12"/>
      <c r="CD4630" s="12"/>
      <c r="CE4630" s="12"/>
      <c r="CF4630" s="12"/>
      <c r="CG4630" s="12"/>
      <c r="CH4630" s="12"/>
      <c r="CI4630" s="12"/>
      <c r="CJ4630" s="12"/>
      <c r="CK4630" s="12"/>
      <c r="CL4630" s="12"/>
      <c r="CM4630" s="12"/>
      <c r="CN4630" s="12"/>
      <c r="CO4630" s="12"/>
      <c r="CP4630" s="12"/>
      <c r="CQ4630" s="12"/>
      <c r="CR4630" s="12"/>
      <c r="CS4630" s="12"/>
      <c r="CT4630" s="12"/>
      <c r="CU4630" s="12"/>
      <c r="CV4630" s="12"/>
      <c r="CW4630" s="12"/>
      <c r="CX4630" s="12"/>
      <c r="CY4630" s="12"/>
      <c r="CZ4630" s="12"/>
      <c r="DA4630" s="12"/>
      <c r="DB4630" s="12"/>
      <c r="DC4630" s="12"/>
      <c r="DD4630" s="12"/>
      <c r="DE4630" s="12"/>
      <c r="DF4630" s="12"/>
      <c r="DG4630" s="12"/>
      <c r="DH4630" s="12"/>
      <c r="DI4630" s="12"/>
      <c r="DJ4630" s="12"/>
      <c r="DK4630" s="12"/>
      <c r="DL4630" s="12"/>
      <c r="DM4630" s="12"/>
      <c r="DN4630" s="12"/>
      <c r="DO4630" s="12"/>
      <c r="DP4630" s="12"/>
      <c r="DQ4630" s="12"/>
      <c r="DR4630" s="12"/>
      <c r="DS4630" s="12"/>
      <c r="DT4630" s="12"/>
      <c r="DU4630" s="12"/>
      <c r="DV4630" s="12"/>
    </row>
    <row r="4631" spans="1:126" s="14" customFormat="1" ht="60.75" thickBot="1" x14ac:dyDescent="0.3">
      <c r="A4631" s="12"/>
      <c r="B4631" s="13">
        <f t="shared" si="75"/>
        <v>4622</v>
      </c>
      <c r="C4631" s="2" t="s">
        <v>3814</v>
      </c>
      <c r="D4631" s="9">
        <v>8432</v>
      </c>
      <c r="E4631" s="2" t="s">
        <v>5335</v>
      </c>
      <c r="F4631" s="2" t="s">
        <v>5334</v>
      </c>
      <c r="G4631" s="2" t="s">
        <v>10913</v>
      </c>
      <c r="H4631" s="2" t="s">
        <v>1158</v>
      </c>
      <c r="J4631" s="12"/>
      <c r="K4631" s="12"/>
      <c r="L4631" s="12"/>
      <c r="M4631" s="12"/>
      <c r="N4631" s="12"/>
      <c r="O4631" s="12"/>
      <c r="P4631" s="12"/>
      <c r="Q4631" s="12"/>
      <c r="R4631" s="12"/>
      <c r="S4631" s="12"/>
      <c r="T4631" s="12"/>
      <c r="U4631" s="12"/>
      <c r="V4631" s="12"/>
      <c r="W4631" s="12"/>
      <c r="X4631" s="12"/>
      <c r="Y4631" s="12"/>
      <c r="Z4631" s="12"/>
      <c r="AA4631" s="12"/>
      <c r="AB4631" s="12"/>
      <c r="AC4631" s="12"/>
      <c r="AD4631" s="12"/>
      <c r="AE4631" s="12"/>
      <c r="AF4631" s="12"/>
      <c r="AG4631" s="12"/>
      <c r="AH4631" s="12"/>
      <c r="AI4631" s="12"/>
      <c r="AJ4631" s="12"/>
      <c r="AK4631" s="12"/>
      <c r="AL4631" s="12"/>
      <c r="AM4631" s="12"/>
      <c r="AN4631" s="12"/>
      <c r="AO4631" s="12"/>
      <c r="AP4631" s="12"/>
      <c r="AQ4631" s="12"/>
      <c r="AR4631" s="12"/>
      <c r="AS4631" s="12"/>
      <c r="AT4631" s="12"/>
      <c r="AU4631" s="12"/>
      <c r="AV4631" s="12"/>
      <c r="AW4631" s="12"/>
      <c r="AX4631" s="12"/>
      <c r="AY4631" s="12"/>
      <c r="AZ4631" s="12"/>
      <c r="BA4631" s="12"/>
      <c r="BB4631" s="12"/>
      <c r="BC4631" s="12"/>
      <c r="BD4631" s="12"/>
      <c r="BE4631" s="12"/>
      <c r="BF4631" s="12"/>
      <c r="BG4631" s="12"/>
      <c r="BH4631" s="12"/>
      <c r="BI4631" s="12"/>
      <c r="BJ4631" s="12"/>
      <c r="BK4631" s="12"/>
      <c r="BL4631" s="12"/>
      <c r="BM4631" s="12"/>
      <c r="BN4631" s="12"/>
      <c r="BO4631" s="12"/>
      <c r="BP4631" s="12"/>
      <c r="BQ4631" s="12"/>
      <c r="BR4631" s="12"/>
      <c r="BS4631" s="12"/>
      <c r="BT4631" s="12"/>
      <c r="BU4631" s="12"/>
      <c r="BV4631" s="12"/>
      <c r="BW4631" s="12"/>
      <c r="BX4631" s="12"/>
      <c r="BY4631" s="12"/>
      <c r="BZ4631" s="12"/>
      <c r="CA4631" s="12"/>
      <c r="CB4631" s="12"/>
      <c r="CC4631" s="12"/>
      <c r="CD4631" s="12"/>
      <c r="CE4631" s="12"/>
      <c r="CF4631" s="12"/>
      <c r="CG4631" s="12"/>
      <c r="CH4631" s="12"/>
      <c r="CI4631" s="12"/>
      <c r="CJ4631" s="12"/>
      <c r="CK4631" s="12"/>
      <c r="CL4631" s="12"/>
      <c r="CM4631" s="12"/>
      <c r="CN4631" s="12"/>
      <c r="CO4631" s="12"/>
      <c r="CP4631" s="12"/>
      <c r="CQ4631" s="12"/>
      <c r="CR4631" s="12"/>
      <c r="CS4631" s="12"/>
      <c r="CT4631" s="12"/>
      <c r="CU4631" s="12"/>
      <c r="CV4631" s="12"/>
      <c r="CW4631" s="12"/>
      <c r="CX4631" s="12"/>
      <c r="CY4631" s="12"/>
      <c r="CZ4631" s="12"/>
      <c r="DA4631" s="12"/>
      <c r="DB4631" s="12"/>
      <c r="DC4631" s="12"/>
      <c r="DD4631" s="12"/>
      <c r="DE4631" s="12"/>
      <c r="DF4631" s="12"/>
      <c r="DG4631" s="12"/>
      <c r="DH4631" s="12"/>
      <c r="DI4631" s="12"/>
      <c r="DJ4631" s="12"/>
      <c r="DK4631" s="12"/>
      <c r="DL4631" s="12"/>
      <c r="DM4631" s="12"/>
      <c r="DN4631" s="12"/>
      <c r="DO4631" s="12"/>
      <c r="DP4631" s="12"/>
      <c r="DQ4631" s="12"/>
      <c r="DR4631" s="12"/>
      <c r="DS4631" s="12"/>
      <c r="DT4631" s="12"/>
      <c r="DU4631" s="12"/>
      <c r="DV4631" s="12"/>
    </row>
    <row r="4632" spans="1:126" s="14" customFormat="1" ht="105.75" thickBot="1" x14ac:dyDescent="0.3">
      <c r="A4632" s="12"/>
      <c r="B4632" s="13">
        <f t="shared" si="75"/>
        <v>4623</v>
      </c>
      <c r="C4632" s="2" t="s">
        <v>3814</v>
      </c>
      <c r="D4632" s="9">
        <v>8424</v>
      </c>
      <c r="E4632" s="2" t="s">
        <v>5945</v>
      </c>
      <c r="F4632" s="2" t="s">
        <v>5944</v>
      </c>
      <c r="G4632" s="2" t="s">
        <v>10914</v>
      </c>
      <c r="H4632" s="2" t="s">
        <v>1158</v>
      </c>
      <c r="J4632" s="12"/>
      <c r="K4632" s="12"/>
      <c r="L4632" s="12"/>
      <c r="M4632" s="12"/>
      <c r="N4632" s="12"/>
      <c r="O4632" s="12"/>
      <c r="P4632" s="12"/>
      <c r="Q4632" s="12"/>
      <c r="R4632" s="12"/>
      <c r="S4632" s="12"/>
      <c r="T4632" s="12"/>
      <c r="U4632" s="12"/>
      <c r="V4632" s="12"/>
      <c r="W4632" s="12"/>
      <c r="X4632" s="12"/>
      <c r="Y4632" s="12"/>
      <c r="Z4632" s="12"/>
      <c r="AA4632" s="12"/>
      <c r="AB4632" s="12"/>
      <c r="AC4632" s="12"/>
      <c r="AD4632" s="12"/>
      <c r="AE4632" s="12"/>
      <c r="AF4632" s="12"/>
      <c r="AG4632" s="12"/>
      <c r="AH4632" s="12"/>
      <c r="AI4632" s="12"/>
      <c r="AJ4632" s="12"/>
      <c r="AK4632" s="12"/>
      <c r="AL4632" s="12"/>
      <c r="AM4632" s="12"/>
      <c r="AN4632" s="12"/>
      <c r="AO4632" s="12"/>
      <c r="AP4632" s="12"/>
      <c r="AQ4632" s="12"/>
      <c r="AR4632" s="12"/>
      <c r="AS4632" s="12"/>
      <c r="AT4632" s="12"/>
      <c r="AU4632" s="12"/>
      <c r="AV4632" s="12"/>
      <c r="AW4632" s="12"/>
      <c r="AX4632" s="12"/>
      <c r="AY4632" s="12"/>
      <c r="AZ4632" s="12"/>
      <c r="BA4632" s="12"/>
      <c r="BB4632" s="12"/>
      <c r="BC4632" s="12"/>
      <c r="BD4632" s="12"/>
      <c r="BE4632" s="12"/>
      <c r="BF4632" s="12"/>
      <c r="BG4632" s="12"/>
      <c r="BH4632" s="12"/>
      <c r="BI4632" s="12"/>
      <c r="BJ4632" s="12"/>
      <c r="BK4632" s="12"/>
      <c r="BL4632" s="12"/>
      <c r="BM4632" s="12"/>
      <c r="BN4632" s="12"/>
      <c r="BO4632" s="12"/>
      <c r="BP4632" s="12"/>
      <c r="BQ4632" s="12"/>
      <c r="BR4632" s="12"/>
      <c r="BS4632" s="12"/>
      <c r="BT4632" s="12"/>
      <c r="BU4632" s="12"/>
      <c r="BV4632" s="12"/>
      <c r="BW4632" s="12"/>
      <c r="BX4632" s="12"/>
      <c r="BY4632" s="12"/>
      <c r="BZ4632" s="12"/>
      <c r="CA4632" s="12"/>
      <c r="CB4632" s="12"/>
      <c r="CC4632" s="12"/>
      <c r="CD4632" s="12"/>
      <c r="CE4632" s="12"/>
      <c r="CF4632" s="12"/>
      <c r="CG4632" s="12"/>
      <c r="CH4632" s="12"/>
      <c r="CI4632" s="12"/>
      <c r="CJ4632" s="12"/>
      <c r="CK4632" s="12"/>
      <c r="CL4632" s="12"/>
      <c r="CM4632" s="12"/>
      <c r="CN4632" s="12"/>
      <c r="CO4632" s="12"/>
      <c r="CP4632" s="12"/>
      <c r="CQ4632" s="12"/>
      <c r="CR4632" s="12"/>
      <c r="CS4632" s="12"/>
      <c r="CT4632" s="12"/>
      <c r="CU4632" s="12"/>
      <c r="CV4632" s="12"/>
      <c r="CW4632" s="12"/>
      <c r="CX4632" s="12"/>
      <c r="CY4632" s="12"/>
      <c r="CZ4632" s="12"/>
      <c r="DA4632" s="12"/>
      <c r="DB4632" s="12"/>
      <c r="DC4632" s="12"/>
      <c r="DD4632" s="12"/>
      <c r="DE4632" s="12"/>
      <c r="DF4632" s="12"/>
      <c r="DG4632" s="12"/>
      <c r="DH4632" s="12"/>
      <c r="DI4632" s="12"/>
      <c r="DJ4632" s="12"/>
      <c r="DK4632" s="12"/>
      <c r="DL4632" s="12"/>
      <c r="DM4632" s="12"/>
      <c r="DN4632" s="12"/>
      <c r="DO4632" s="12"/>
      <c r="DP4632" s="12"/>
      <c r="DQ4632" s="12"/>
      <c r="DR4632" s="12"/>
      <c r="DS4632" s="12"/>
      <c r="DT4632" s="12"/>
      <c r="DU4632" s="12"/>
      <c r="DV4632" s="12"/>
    </row>
    <row r="4633" spans="1:126" s="14" customFormat="1" ht="60.75" thickBot="1" x14ac:dyDescent="0.3">
      <c r="A4633" s="12"/>
      <c r="B4633" s="13">
        <f t="shared" si="75"/>
        <v>4624</v>
      </c>
      <c r="C4633" s="2" t="s">
        <v>3814</v>
      </c>
      <c r="D4633" s="9">
        <v>8432</v>
      </c>
      <c r="E4633" s="2" t="s">
        <v>5946</v>
      </c>
      <c r="F4633" s="2" t="s">
        <v>4542</v>
      </c>
      <c r="G4633" s="2" t="s">
        <v>10915</v>
      </c>
      <c r="H4633" s="2" t="s">
        <v>1158</v>
      </c>
      <c r="J4633" s="12"/>
      <c r="K4633" s="12"/>
      <c r="L4633" s="12"/>
      <c r="M4633" s="12"/>
      <c r="N4633" s="12"/>
      <c r="O4633" s="12"/>
      <c r="P4633" s="12"/>
      <c r="Q4633" s="12"/>
      <c r="R4633" s="12"/>
      <c r="S4633" s="12"/>
      <c r="T4633" s="12"/>
      <c r="U4633" s="12"/>
      <c r="V4633" s="12"/>
      <c r="W4633" s="12"/>
      <c r="X4633" s="12"/>
      <c r="Y4633" s="12"/>
      <c r="Z4633" s="12"/>
      <c r="AA4633" s="12"/>
      <c r="AB4633" s="12"/>
      <c r="AC4633" s="12"/>
      <c r="AD4633" s="12"/>
      <c r="AE4633" s="12"/>
      <c r="AF4633" s="12"/>
      <c r="AG4633" s="12"/>
      <c r="AH4633" s="12"/>
      <c r="AI4633" s="12"/>
      <c r="AJ4633" s="12"/>
      <c r="AK4633" s="12"/>
      <c r="AL4633" s="12"/>
      <c r="AM4633" s="12"/>
      <c r="AN4633" s="12"/>
      <c r="AO4633" s="12"/>
      <c r="AP4633" s="12"/>
      <c r="AQ4633" s="12"/>
      <c r="AR4633" s="12"/>
      <c r="AS4633" s="12"/>
      <c r="AT4633" s="12"/>
      <c r="AU4633" s="12"/>
      <c r="AV4633" s="12"/>
      <c r="AW4633" s="12"/>
      <c r="AX4633" s="12"/>
      <c r="AY4633" s="12"/>
      <c r="AZ4633" s="12"/>
      <c r="BA4633" s="12"/>
      <c r="BB4633" s="12"/>
      <c r="BC4633" s="12"/>
      <c r="BD4633" s="12"/>
      <c r="BE4633" s="12"/>
      <c r="BF4633" s="12"/>
      <c r="BG4633" s="12"/>
      <c r="BH4633" s="12"/>
      <c r="BI4633" s="12"/>
      <c r="BJ4633" s="12"/>
      <c r="BK4633" s="12"/>
      <c r="BL4633" s="12"/>
      <c r="BM4633" s="12"/>
      <c r="BN4633" s="12"/>
      <c r="BO4633" s="12"/>
      <c r="BP4633" s="12"/>
      <c r="BQ4633" s="12"/>
      <c r="BR4633" s="12"/>
      <c r="BS4633" s="12"/>
      <c r="BT4633" s="12"/>
      <c r="BU4633" s="12"/>
      <c r="BV4633" s="12"/>
      <c r="BW4633" s="12"/>
      <c r="BX4633" s="12"/>
      <c r="BY4633" s="12"/>
      <c r="BZ4633" s="12"/>
      <c r="CA4633" s="12"/>
      <c r="CB4633" s="12"/>
      <c r="CC4633" s="12"/>
      <c r="CD4633" s="12"/>
      <c r="CE4633" s="12"/>
      <c r="CF4633" s="12"/>
      <c r="CG4633" s="12"/>
      <c r="CH4633" s="12"/>
      <c r="CI4633" s="12"/>
      <c r="CJ4633" s="12"/>
      <c r="CK4633" s="12"/>
      <c r="CL4633" s="12"/>
      <c r="CM4633" s="12"/>
      <c r="CN4633" s="12"/>
      <c r="CO4633" s="12"/>
      <c r="CP4633" s="12"/>
      <c r="CQ4633" s="12"/>
      <c r="CR4633" s="12"/>
      <c r="CS4633" s="12"/>
      <c r="CT4633" s="12"/>
      <c r="CU4633" s="12"/>
      <c r="CV4633" s="12"/>
      <c r="CW4633" s="12"/>
      <c r="CX4633" s="12"/>
      <c r="CY4633" s="12"/>
      <c r="CZ4633" s="12"/>
      <c r="DA4633" s="12"/>
      <c r="DB4633" s="12"/>
      <c r="DC4633" s="12"/>
      <c r="DD4633" s="12"/>
      <c r="DE4633" s="12"/>
      <c r="DF4633" s="12"/>
      <c r="DG4633" s="12"/>
      <c r="DH4633" s="12"/>
      <c r="DI4633" s="12"/>
      <c r="DJ4633" s="12"/>
      <c r="DK4633" s="12"/>
      <c r="DL4633" s="12"/>
      <c r="DM4633" s="12"/>
      <c r="DN4633" s="12"/>
      <c r="DO4633" s="12"/>
      <c r="DP4633" s="12"/>
      <c r="DQ4633" s="12"/>
      <c r="DR4633" s="12"/>
      <c r="DS4633" s="12"/>
      <c r="DT4633" s="12"/>
      <c r="DU4633" s="12"/>
      <c r="DV4633" s="12"/>
    </row>
    <row r="4634" spans="1:126" s="14" customFormat="1" ht="75.75" thickBot="1" x14ac:dyDescent="0.3">
      <c r="A4634" s="12"/>
      <c r="B4634" s="13">
        <f t="shared" si="75"/>
        <v>4625</v>
      </c>
      <c r="C4634" s="28" t="s">
        <v>8040</v>
      </c>
      <c r="D4634" s="29" t="s">
        <v>8041</v>
      </c>
      <c r="E4634" s="29" t="s">
        <v>8042</v>
      </c>
      <c r="F4634" s="34" t="s">
        <v>8043</v>
      </c>
      <c r="G4634" s="21" t="s">
        <v>10916</v>
      </c>
      <c r="H4634" s="2" t="s">
        <v>201</v>
      </c>
      <c r="J4634" s="12"/>
      <c r="K4634" s="12"/>
      <c r="L4634" s="12"/>
      <c r="M4634" s="12"/>
      <c r="N4634" s="12"/>
      <c r="O4634" s="12"/>
      <c r="P4634" s="12"/>
      <c r="Q4634" s="12"/>
      <c r="R4634" s="12"/>
      <c r="S4634" s="12"/>
      <c r="T4634" s="12"/>
      <c r="U4634" s="12"/>
      <c r="V4634" s="12"/>
      <c r="W4634" s="12"/>
      <c r="X4634" s="12"/>
      <c r="Y4634" s="12"/>
      <c r="Z4634" s="12"/>
      <c r="AA4634" s="12"/>
      <c r="AB4634" s="12"/>
      <c r="AC4634" s="12"/>
      <c r="AD4634" s="12"/>
      <c r="AE4634" s="12"/>
      <c r="AF4634" s="12"/>
      <c r="AG4634" s="12"/>
      <c r="AH4634" s="12"/>
      <c r="AI4634" s="12"/>
      <c r="AJ4634" s="12"/>
      <c r="AK4634" s="12"/>
      <c r="AL4634" s="12"/>
      <c r="AM4634" s="12"/>
      <c r="AN4634" s="12"/>
      <c r="AO4634" s="12"/>
      <c r="AP4634" s="12"/>
      <c r="AQ4634" s="12"/>
      <c r="AR4634" s="12"/>
      <c r="AS4634" s="12"/>
      <c r="AT4634" s="12"/>
      <c r="AU4634" s="12"/>
      <c r="AV4634" s="12"/>
      <c r="AW4634" s="12"/>
      <c r="AX4634" s="12"/>
      <c r="AY4634" s="12"/>
      <c r="AZ4634" s="12"/>
      <c r="BA4634" s="12"/>
      <c r="BB4634" s="12"/>
      <c r="BC4634" s="12"/>
      <c r="BD4634" s="12"/>
      <c r="BE4634" s="12"/>
      <c r="BF4634" s="12"/>
      <c r="BG4634" s="12"/>
      <c r="BH4634" s="12"/>
      <c r="BI4634" s="12"/>
      <c r="BJ4634" s="12"/>
      <c r="BK4634" s="12"/>
      <c r="BL4634" s="12"/>
      <c r="BM4634" s="12"/>
      <c r="BN4634" s="12"/>
      <c r="BO4634" s="12"/>
      <c r="BP4634" s="12"/>
      <c r="BQ4634" s="12"/>
      <c r="BR4634" s="12"/>
      <c r="BS4634" s="12"/>
      <c r="BT4634" s="12"/>
      <c r="BU4634" s="12"/>
      <c r="BV4634" s="12"/>
      <c r="BW4634" s="12"/>
      <c r="BX4634" s="12"/>
      <c r="BY4634" s="12"/>
      <c r="BZ4634" s="12"/>
      <c r="CA4634" s="12"/>
      <c r="CB4634" s="12"/>
      <c r="CC4634" s="12"/>
      <c r="CD4634" s="12"/>
      <c r="CE4634" s="12"/>
      <c r="CF4634" s="12"/>
      <c r="CG4634" s="12"/>
      <c r="CH4634" s="12"/>
      <c r="CI4634" s="12"/>
      <c r="CJ4634" s="12"/>
      <c r="CK4634" s="12"/>
      <c r="CL4634" s="12"/>
      <c r="CM4634" s="12"/>
      <c r="CN4634" s="12"/>
      <c r="CO4634" s="12"/>
      <c r="CP4634" s="12"/>
      <c r="CQ4634" s="12"/>
      <c r="CR4634" s="12"/>
      <c r="CS4634" s="12"/>
      <c r="CT4634" s="12"/>
      <c r="CU4634" s="12"/>
      <c r="CV4634" s="12"/>
      <c r="CW4634" s="12"/>
      <c r="CX4634" s="12"/>
      <c r="CY4634" s="12"/>
      <c r="CZ4634" s="12"/>
      <c r="DA4634" s="12"/>
      <c r="DB4634" s="12"/>
      <c r="DC4634" s="12"/>
      <c r="DD4634" s="12"/>
      <c r="DE4634" s="12"/>
      <c r="DF4634" s="12"/>
      <c r="DG4634" s="12"/>
      <c r="DH4634" s="12"/>
      <c r="DI4634" s="12"/>
      <c r="DJ4634" s="12"/>
      <c r="DK4634" s="12"/>
      <c r="DL4634" s="12"/>
      <c r="DM4634" s="12"/>
      <c r="DN4634" s="12"/>
      <c r="DO4634" s="12"/>
      <c r="DP4634" s="12"/>
      <c r="DQ4634" s="12"/>
      <c r="DR4634" s="12"/>
      <c r="DS4634" s="12"/>
      <c r="DT4634" s="12"/>
      <c r="DU4634" s="12"/>
      <c r="DV4634" s="12"/>
    </row>
    <row r="4635" spans="1:126" s="14" customFormat="1" ht="135.75" thickBot="1" x14ac:dyDescent="0.3">
      <c r="A4635" s="12"/>
      <c r="B4635" s="13">
        <f t="shared" si="75"/>
        <v>4626</v>
      </c>
      <c r="C4635" s="28" t="s">
        <v>8040</v>
      </c>
      <c r="D4635" s="29" t="s">
        <v>8044</v>
      </c>
      <c r="E4635" s="29" t="s">
        <v>8045</v>
      </c>
      <c r="F4635" s="34" t="s">
        <v>8046</v>
      </c>
      <c r="G4635" s="21" t="s">
        <v>10917</v>
      </c>
      <c r="H4635" s="2" t="s">
        <v>201</v>
      </c>
      <c r="J4635" s="12"/>
      <c r="K4635" s="12"/>
      <c r="L4635" s="12"/>
      <c r="M4635" s="12"/>
      <c r="N4635" s="12"/>
      <c r="O4635" s="12"/>
      <c r="P4635" s="12"/>
      <c r="Q4635" s="12"/>
      <c r="R4635" s="12"/>
      <c r="S4635" s="12"/>
      <c r="T4635" s="12"/>
      <c r="U4635" s="12"/>
      <c r="V4635" s="12"/>
      <c r="W4635" s="12"/>
      <c r="X4635" s="12"/>
      <c r="Y4635" s="12"/>
      <c r="Z4635" s="12"/>
      <c r="AA4635" s="12"/>
      <c r="AB4635" s="12"/>
      <c r="AC4635" s="12"/>
      <c r="AD4635" s="12"/>
      <c r="AE4635" s="12"/>
      <c r="AF4635" s="12"/>
      <c r="AG4635" s="12"/>
      <c r="AH4635" s="12"/>
      <c r="AI4635" s="12"/>
      <c r="AJ4635" s="12"/>
      <c r="AK4635" s="12"/>
      <c r="AL4635" s="12"/>
      <c r="AM4635" s="12"/>
      <c r="AN4635" s="12"/>
      <c r="AO4635" s="12"/>
      <c r="AP4635" s="12"/>
      <c r="AQ4635" s="12"/>
      <c r="AR4635" s="12"/>
      <c r="AS4635" s="12"/>
      <c r="AT4635" s="12"/>
      <c r="AU4635" s="12"/>
      <c r="AV4635" s="12"/>
      <c r="AW4635" s="12"/>
      <c r="AX4635" s="12"/>
      <c r="AY4635" s="12"/>
      <c r="AZ4635" s="12"/>
      <c r="BA4635" s="12"/>
      <c r="BB4635" s="12"/>
      <c r="BC4635" s="12"/>
      <c r="BD4635" s="12"/>
      <c r="BE4635" s="12"/>
      <c r="BF4635" s="12"/>
      <c r="BG4635" s="12"/>
      <c r="BH4635" s="12"/>
      <c r="BI4635" s="12"/>
      <c r="BJ4635" s="12"/>
      <c r="BK4635" s="12"/>
      <c r="BL4635" s="12"/>
      <c r="BM4635" s="12"/>
      <c r="BN4635" s="12"/>
      <c r="BO4635" s="12"/>
      <c r="BP4635" s="12"/>
      <c r="BQ4635" s="12"/>
      <c r="BR4635" s="12"/>
      <c r="BS4635" s="12"/>
      <c r="BT4635" s="12"/>
      <c r="BU4635" s="12"/>
      <c r="BV4635" s="12"/>
      <c r="BW4635" s="12"/>
      <c r="BX4635" s="12"/>
      <c r="BY4635" s="12"/>
      <c r="BZ4635" s="12"/>
      <c r="CA4635" s="12"/>
      <c r="CB4635" s="12"/>
      <c r="CC4635" s="12"/>
      <c r="CD4635" s="12"/>
      <c r="CE4635" s="12"/>
      <c r="CF4635" s="12"/>
      <c r="CG4635" s="12"/>
      <c r="CH4635" s="12"/>
      <c r="CI4635" s="12"/>
      <c r="CJ4635" s="12"/>
      <c r="CK4635" s="12"/>
      <c r="CL4635" s="12"/>
      <c r="CM4635" s="12"/>
      <c r="CN4635" s="12"/>
      <c r="CO4635" s="12"/>
      <c r="CP4635" s="12"/>
      <c r="CQ4635" s="12"/>
      <c r="CR4635" s="12"/>
      <c r="CS4635" s="12"/>
      <c r="CT4635" s="12"/>
      <c r="CU4635" s="12"/>
      <c r="CV4635" s="12"/>
      <c r="CW4635" s="12"/>
      <c r="CX4635" s="12"/>
      <c r="CY4635" s="12"/>
      <c r="CZ4635" s="12"/>
      <c r="DA4635" s="12"/>
      <c r="DB4635" s="12"/>
      <c r="DC4635" s="12"/>
      <c r="DD4635" s="12"/>
      <c r="DE4635" s="12"/>
      <c r="DF4635" s="12"/>
      <c r="DG4635" s="12"/>
      <c r="DH4635" s="12"/>
      <c r="DI4635" s="12"/>
      <c r="DJ4635" s="12"/>
      <c r="DK4635" s="12"/>
      <c r="DL4635" s="12"/>
      <c r="DM4635" s="12"/>
      <c r="DN4635" s="12"/>
      <c r="DO4635" s="12"/>
      <c r="DP4635" s="12"/>
      <c r="DQ4635" s="12"/>
      <c r="DR4635" s="12"/>
      <c r="DS4635" s="12"/>
      <c r="DT4635" s="12"/>
      <c r="DU4635" s="12"/>
      <c r="DV4635" s="12"/>
    </row>
    <row r="4636" spans="1:126" s="14" customFormat="1" ht="105.75" thickBot="1" x14ac:dyDescent="0.3">
      <c r="A4636" s="12"/>
      <c r="B4636" s="13">
        <f t="shared" si="75"/>
        <v>4627</v>
      </c>
      <c r="C4636" s="21" t="s">
        <v>4566</v>
      </c>
      <c r="D4636" s="31" t="s">
        <v>8047</v>
      </c>
      <c r="E4636" s="25" t="s">
        <v>8048</v>
      </c>
      <c r="F4636" s="34" t="s">
        <v>8049</v>
      </c>
      <c r="G4636" s="21" t="s">
        <v>10918</v>
      </c>
      <c r="H4636" s="2" t="s">
        <v>201</v>
      </c>
      <c r="J4636" s="12"/>
      <c r="K4636" s="12"/>
      <c r="L4636" s="12"/>
      <c r="M4636" s="12"/>
      <c r="N4636" s="12"/>
      <c r="O4636" s="12"/>
      <c r="P4636" s="12"/>
      <c r="Q4636" s="12"/>
      <c r="R4636" s="12"/>
      <c r="S4636" s="12"/>
      <c r="T4636" s="12"/>
      <c r="U4636" s="12"/>
      <c r="V4636" s="12"/>
      <c r="W4636" s="12"/>
      <c r="X4636" s="12"/>
      <c r="Y4636" s="12"/>
      <c r="Z4636" s="12"/>
      <c r="AA4636" s="12"/>
      <c r="AB4636" s="12"/>
      <c r="AC4636" s="12"/>
      <c r="AD4636" s="12"/>
      <c r="AE4636" s="12"/>
      <c r="AF4636" s="12"/>
      <c r="AG4636" s="12"/>
      <c r="AH4636" s="12"/>
      <c r="AI4636" s="12"/>
      <c r="AJ4636" s="12"/>
      <c r="AK4636" s="12"/>
      <c r="AL4636" s="12"/>
      <c r="AM4636" s="12"/>
      <c r="AN4636" s="12"/>
      <c r="AO4636" s="12"/>
      <c r="AP4636" s="12"/>
      <c r="AQ4636" s="12"/>
      <c r="AR4636" s="12"/>
      <c r="AS4636" s="12"/>
      <c r="AT4636" s="12"/>
      <c r="AU4636" s="12"/>
      <c r="AV4636" s="12"/>
      <c r="AW4636" s="12"/>
      <c r="AX4636" s="12"/>
      <c r="AY4636" s="12"/>
      <c r="AZ4636" s="12"/>
      <c r="BA4636" s="12"/>
      <c r="BB4636" s="12"/>
      <c r="BC4636" s="12"/>
      <c r="BD4636" s="12"/>
      <c r="BE4636" s="12"/>
      <c r="BF4636" s="12"/>
      <c r="BG4636" s="12"/>
      <c r="BH4636" s="12"/>
      <c r="BI4636" s="12"/>
      <c r="BJ4636" s="12"/>
      <c r="BK4636" s="12"/>
      <c r="BL4636" s="12"/>
      <c r="BM4636" s="12"/>
      <c r="BN4636" s="12"/>
      <c r="BO4636" s="12"/>
      <c r="BP4636" s="12"/>
      <c r="BQ4636" s="12"/>
      <c r="BR4636" s="12"/>
      <c r="BS4636" s="12"/>
      <c r="BT4636" s="12"/>
      <c r="BU4636" s="12"/>
      <c r="BV4636" s="12"/>
      <c r="BW4636" s="12"/>
      <c r="BX4636" s="12"/>
      <c r="BY4636" s="12"/>
      <c r="BZ4636" s="12"/>
      <c r="CA4636" s="12"/>
      <c r="CB4636" s="12"/>
      <c r="CC4636" s="12"/>
      <c r="CD4636" s="12"/>
      <c r="CE4636" s="12"/>
      <c r="CF4636" s="12"/>
      <c r="CG4636" s="12"/>
      <c r="CH4636" s="12"/>
      <c r="CI4636" s="12"/>
      <c r="CJ4636" s="12"/>
      <c r="CK4636" s="12"/>
      <c r="CL4636" s="12"/>
      <c r="CM4636" s="12"/>
      <c r="CN4636" s="12"/>
      <c r="CO4636" s="12"/>
      <c r="CP4636" s="12"/>
      <c r="CQ4636" s="12"/>
      <c r="CR4636" s="12"/>
      <c r="CS4636" s="12"/>
      <c r="CT4636" s="12"/>
      <c r="CU4636" s="12"/>
      <c r="CV4636" s="12"/>
      <c r="CW4636" s="12"/>
      <c r="CX4636" s="12"/>
      <c r="CY4636" s="12"/>
      <c r="CZ4636" s="12"/>
      <c r="DA4636" s="12"/>
      <c r="DB4636" s="12"/>
      <c r="DC4636" s="12"/>
      <c r="DD4636" s="12"/>
      <c r="DE4636" s="12"/>
      <c r="DF4636" s="12"/>
      <c r="DG4636" s="12"/>
      <c r="DH4636" s="12"/>
      <c r="DI4636" s="12"/>
      <c r="DJ4636" s="12"/>
      <c r="DK4636" s="12"/>
      <c r="DL4636" s="12"/>
      <c r="DM4636" s="12"/>
      <c r="DN4636" s="12"/>
      <c r="DO4636" s="12"/>
      <c r="DP4636" s="12"/>
      <c r="DQ4636" s="12"/>
      <c r="DR4636" s="12"/>
      <c r="DS4636" s="12"/>
      <c r="DT4636" s="12"/>
      <c r="DU4636" s="12"/>
      <c r="DV4636" s="12"/>
    </row>
    <row r="4637" spans="1:126" s="14" customFormat="1" ht="75.75" thickBot="1" x14ac:dyDescent="0.3">
      <c r="A4637" s="12"/>
      <c r="B4637" s="13">
        <f t="shared" si="75"/>
        <v>4628</v>
      </c>
      <c r="C4637" s="21" t="s">
        <v>4566</v>
      </c>
      <c r="D4637" s="31" t="s">
        <v>8050</v>
      </c>
      <c r="E4637" s="29" t="s">
        <v>8051</v>
      </c>
      <c r="F4637" s="37" t="s">
        <v>8057</v>
      </c>
      <c r="G4637" s="21" t="s">
        <v>10919</v>
      </c>
      <c r="H4637" s="2" t="s">
        <v>201</v>
      </c>
      <c r="J4637" s="12"/>
      <c r="K4637" s="12"/>
      <c r="L4637" s="12"/>
      <c r="M4637" s="12"/>
      <c r="N4637" s="12"/>
      <c r="O4637" s="12"/>
      <c r="P4637" s="12"/>
      <c r="Q4637" s="12"/>
      <c r="R4637" s="12"/>
      <c r="S4637" s="12"/>
      <c r="T4637" s="12"/>
      <c r="U4637" s="12"/>
      <c r="V4637" s="12"/>
      <c r="W4637" s="12"/>
      <c r="X4637" s="12"/>
      <c r="Y4637" s="12"/>
      <c r="Z4637" s="12"/>
      <c r="AA4637" s="12"/>
      <c r="AB4637" s="12"/>
      <c r="AC4637" s="12"/>
      <c r="AD4637" s="12"/>
      <c r="AE4637" s="12"/>
      <c r="AF4637" s="12"/>
      <c r="AG4637" s="12"/>
      <c r="AH4637" s="12"/>
      <c r="AI4637" s="12"/>
      <c r="AJ4637" s="12"/>
      <c r="AK4637" s="12"/>
      <c r="AL4637" s="12"/>
      <c r="AM4637" s="12"/>
      <c r="AN4637" s="12"/>
      <c r="AO4637" s="12"/>
      <c r="AP4637" s="12"/>
      <c r="AQ4637" s="12"/>
      <c r="AR4637" s="12"/>
      <c r="AS4637" s="12"/>
      <c r="AT4637" s="12"/>
      <c r="AU4637" s="12"/>
      <c r="AV4637" s="12"/>
      <c r="AW4637" s="12"/>
      <c r="AX4637" s="12"/>
      <c r="AY4637" s="12"/>
      <c r="AZ4637" s="12"/>
      <c r="BA4637" s="12"/>
      <c r="BB4637" s="12"/>
      <c r="BC4637" s="12"/>
      <c r="BD4637" s="12"/>
      <c r="BE4637" s="12"/>
      <c r="BF4637" s="12"/>
      <c r="BG4637" s="12"/>
      <c r="BH4637" s="12"/>
      <c r="BI4637" s="12"/>
      <c r="BJ4637" s="12"/>
      <c r="BK4637" s="12"/>
      <c r="BL4637" s="12"/>
      <c r="BM4637" s="12"/>
      <c r="BN4637" s="12"/>
      <c r="BO4637" s="12"/>
      <c r="BP4637" s="12"/>
      <c r="BQ4637" s="12"/>
      <c r="BR4637" s="12"/>
      <c r="BS4637" s="12"/>
      <c r="BT4637" s="12"/>
      <c r="BU4637" s="12"/>
      <c r="BV4637" s="12"/>
      <c r="BW4637" s="12"/>
      <c r="BX4637" s="12"/>
      <c r="BY4637" s="12"/>
      <c r="BZ4637" s="12"/>
      <c r="CA4637" s="12"/>
      <c r="CB4637" s="12"/>
      <c r="CC4637" s="12"/>
      <c r="CD4637" s="12"/>
      <c r="CE4637" s="12"/>
      <c r="CF4637" s="12"/>
      <c r="CG4637" s="12"/>
      <c r="CH4637" s="12"/>
      <c r="CI4637" s="12"/>
      <c r="CJ4637" s="12"/>
      <c r="CK4637" s="12"/>
      <c r="CL4637" s="12"/>
      <c r="CM4637" s="12"/>
      <c r="CN4637" s="12"/>
      <c r="CO4637" s="12"/>
      <c r="CP4637" s="12"/>
      <c r="CQ4637" s="12"/>
      <c r="CR4637" s="12"/>
      <c r="CS4637" s="12"/>
      <c r="CT4637" s="12"/>
      <c r="CU4637" s="12"/>
      <c r="CV4637" s="12"/>
      <c r="CW4637" s="12"/>
      <c r="CX4637" s="12"/>
      <c r="CY4637" s="12"/>
      <c r="CZ4637" s="12"/>
      <c r="DA4637" s="12"/>
      <c r="DB4637" s="12"/>
      <c r="DC4637" s="12"/>
      <c r="DD4637" s="12"/>
      <c r="DE4637" s="12"/>
      <c r="DF4637" s="12"/>
      <c r="DG4637" s="12"/>
      <c r="DH4637" s="12"/>
      <c r="DI4637" s="12"/>
      <c r="DJ4637" s="12"/>
      <c r="DK4637" s="12"/>
      <c r="DL4637" s="12"/>
      <c r="DM4637" s="12"/>
      <c r="DN4637" s="12"/>
      <c r="DO4637" s="12"/>
      <c r="DP4637" s="12"/>
      <c r="DQ4637" s="12"/>
      <c r="DR4637" s="12"/>
      <c r="DS4637" s="12"/>
      <c r="DT4637" s="12"/>
      <c r="DU4637" s="12"/>
      <c r="DV4637" s="12"/>
    </row>
    <row r="4638" spans="1:126" s="14" customFormat="1" ht="60.75" thickBot="1" x14ac:dyDescent="0.3">
      <c r="A4638" s="12"/>
      <c r="B4638" s="13">
        <f t="shared" si="75"/>
        <v>4629</v>
      </c>
      <c r="C4638" s="21" t="s">
        <v>4566</v>
      </c>
      <c r="D4638" s="31" t="s">
        <v>8052</v>
      </c>
      <c r="E4638" s="29" t="s">
        <v>8053</v>
      </c>
      <c r="F4638" s="38" t="s">
        <v>4567</v>
      </c>
      <c r="G4638" s="21" t="s">
        <v>10920</v>
      </c>
      <c r="H4638" s="2" t="s">
        <v>201</v>
      </c>
      <c r="J4638" s="12"/>
      <c r="K4638" s="12"/>
      <c r="L4638" s="12"/>
      <c r="M4638" s="12"/>
      <c r="N4638" s="12"/>
      <c r="O4638" s="12"/>
      <c r="P4638" s="12"/>
      <c r="Q4638" s="12"/>
      <c r="R4638" s="12"/>
      <c r="S4638" s="12"/>
      <c r="T4638" s="12"/>
      <c r="U4638" s="12"/>
      <c r="V4638" s="12"/>
      <c r="W4638" s="12"/>
      <c r="X4638" s="12"/>
      <c r="Y4638" s="12"/>
      <c r="Z4638" s="12"/>
      <c r="AA4638" s="12"/>
      <c r="AB4638" s="12"/>
      <c r="AC4638" s="12"/>
      <c r="AD4638" s="12"/>
      <c r="AE4638" s="12"/>
      <c r="AF4638" s="12"/>
      <c r="AG4638" s="12"/>
      <c r="AH4638" s="12"/>
      <c r="AI4638" s="12"/>
      <c r="AJ4638" s="12"/>
      <c r="AK4638" s="12"/>
      <c r="AL4638" s="12"/>
      <c r="AM4638" s="12"/>
      <c r="AN4638" s="12"/>
      <c r="AO4638" s="12"/>
      <c r="AP4638" s="12"/>
      <c r="AQ4638" s="12"/>
      <c r="AR4638" s="12"/>
      <c r="AS4638" s="12"/>
      <c r="AT4638" s="12"/>
      <c r="AU4638" s="12"/>
      <c r="AV4638" s="12"/>
      <c r="AW4638" s="12"/>
      <c r="AX4638" s="12"/>
      <c r="AY4638" s="12"/>
      <c r="AZ4638" s="12"/>
      <c r="BA4638" s="12"/>
      <c r="BB4638" s="12"/>
      <c r="BC4638" s="12"/>
      <c r="BD4638" s="12"/>
      <c r="BE4638" s="12"/>
      <c r="BF4638" s="12"/>
      <c r="BG4638" s="12"/>
      <c r="BH4638" s="12"/>
      <c r="BI4638" s="12"/>
      <c r="BJ4638" s="12"/>
      <c r="BK4638" s="12"/>
      <c r="BL4638" s="12"/>
      <c r="BM4638" s="12"/>
      <c r="BN4638" s="12"/>
      <c r="BO4638" s="12"/>
      <c r="BP4638" s="12"/>
      <c r="BQ4638" s="12"/>
      <c r="BR4638" s="12"/>
      <c r="BS4638" s="12"/>
      <c r="BT4638" s="12"/>
      <c r="BU4638" s="12"/>
      <c r="BV4638" s="12"/>
      <c r="BW4638" s="12"/>
      <c r="BX4638" s="12"/>
      <c r="BY4638" s="12"/>
      <c r="BZ4638" s="12"/>
      <c r="CA4638" s="12"/>
      <c r="CB4638" s="12"/>
      <c r="CC4638" s="12"/>
      <c r="CD4638" s="12"/>
      <c r="CE4638" s="12"/>
      <c r="CF4638" s="12"/>
      <c r="CG4638" s="12"/>
      <c r="CH4638" s="12"/>
      <c r="CI4638" s="12"/>
      <c r="CJ4638" s="12"/>
      <c r="CK4638" s="12"/>
      <c r="CL4638" s="12"/>
      <c r="CM4638" s="12"/>
      <c r="CN4638" s="12"/>
      <c r="CO4638" s="12"/>
      <c r="CP4638" s="12"/>
      <c r="CQ4638" s="12"/>
      <c r="CR4638" s="12"/>
      <c r="CS4638" s="12"/>
      <c r="CT4638" s="12"/>
      <c r="CU4638" s="12"/>
      <c r="CV4638" s="12"/>
      <c r="CW4638" s="12"/>
      <c r="CX4638" s="12"/>
      <c r="CY4638" s="12"/>
      <c r="CZ4638" s="12"/>
      <c r="DA4638" s="12"/>
      <c r="DB4638" s="12"/>
      <c r="DC4638" s="12"/>
      <c r="DD4638" s="12"/>
      <c r="DE4638" s="12"/>
      <c r="DF4638" s="12"/>
      <c r="DG4638" s="12"/>
      <c r="DH4638" s="12"/>
      <c r="DI4638" s="12"/>
      <c r="DJ4638" s="12"/>
      <c r="DK4638" s="12"/>
      <c r="DL4638" s="12"/>
      <c r="DM4638" s="12"/>
      <c r="DN4638" s="12"/>
      <c r="DO4638" s="12"/>
      <c r="DP4638" s="12"/>
      <c r="DQ4638" s="12"/>
      <c r="DR4638" s="12"/>
      <c r="DS4638" s="12"/>
      <c r="DT4638" s="12"/>
      <c r="DU4638" s="12"/>
      <c r="DV4638" s="12"/>
    </row>
    <row r="4639" spans="1:126" s="14" customFormat="1" ht="60.75" thickBot="1" x14ac:dyDescent="0.3">
      <c r="A4639" s="12"/>
      <c r="B4639" s="13">
        <f t="shared" si="75"/>
        <v>4630</v>
      </c>
      <c r="C4639" s="21" t="s">
        <v>4566</v>
      </c>
      <c r="D4639" s="31" t="s">
        <v>8052</v>
      </c>
      <c r="E4639" s="31" t="s">
        <v>8054</v>
      </c>
      <c r="F4639" s="38" t="s">
        <v>4568</v>
      </c>
      <c r="G4639" s="21" t="s">
        <v>10921</v>
      </c>
      <c r="H4639" s="2" t="s">
        <v>201</v>
      </c>
      <c r="J4639" s="12"/>
      <c r="K4639" s="12"/>
      <c r="L4639" s="12"/>
      <c r="M4639" s="12"/>
      <c r="N4639" s="12"/>
      <c r="O4639" s="12"/>
      <c r="P4639" s="12"/>
      <c r="Q4639" s="12"/>
      <c r="R4639" s="12"/>
      <c r="S4639" s="12"/>
      <c r="T4639" s="12"/>
      <c r="U4639" s="12"/>
      <c r="V4639" s="12"/>
      <c r="W4639" s="12"/>
      <c r="X4639" s="12"/>
      <c r="Y4639" s="12"/>
      <c r="Z4639" s="12"/>
      <c r="AA4639" s="12"/>
      <c r="AB4639" s="12"/>
      <c r="AC4639" s="12"/>
      <c r="AD4639" s="12"/>
      <c r="AE4639" s="12"/>
      <c r="AF4639" s="12"/>
      <c r="AG4639" s="12"/>
      <c r="AH4639" s="12"/>
      <c r="AI4639" s="12"/>
      <c r="AJ4639" s="12"/>
      <c r="AK4639" s="12"/>
      <c r="AL4639" s="12"/>
      <c r="AM4639" s="12"/>
      <c r="AN4639" s="12"/>
      <c r="AO4639" s="12"/>
      <c r="AP4639" s="12"/>
      <c r="AQ4639" s="12"/>
      <c r="AR4639" s="12"/>
      <c r="AS4639" s="12"/>
      <c r="AT4639" s="12"/>
      <c r="AU4639" s="12"/>
      <c r="AV4639" s="12"/>
      <c r="AW4639" s="12"/>
      <c r="AX4639" s="12"/>
      <c r="AY4639" s="12"/>
      <c r="AZ4639" s="12"/>
      <c r="BA4639" s="12"/>
      <c r="BB4639" s="12"/>
      <c r="BC4639" s="12"/>
      <c r="BD4639" s="12"/>
      <c r="BE4639" s="12"/>
      <c r="BF4639" s="12"/>
      <c r="BG4639" s="12"/>
      <c r="BH4639" s="12"/>
      <c r="BI4639" s="12"/>
      <c r="BJ4639" s="12"/>
      <c r="BK4639" s="12"/>
      <c r="BL4639" s="12"/>
      <c r="BM4639" s="12"/>
      <c r="BN4639" s="12"/>
      <c r="BO4639" s="12"/>
      <c r="BP4639" s="12"/>
      <c r="BQ4639" s="12"/>
      <c r="BR4639" s="12"/>
      <c r="BS4639" s="12"/>
      <c r="BT4639" s="12"/>
      <c r="BU4639" s="12"/>
      <c r="BV4639" s="12"/>
      <c r="BW4639" s="12"/>
      <c r="BX4639" s="12"/>
      <c r="BY4639" s="12"/>
      <c r="BZ4639" s="12"/>
      <c r="CA4639" s="12"/>
      <c r="CB4639" s="12"/>
      <c r="CC4639" s="12"/>
      <c r="CD4639" s="12"/>
      <c r="CE4639" s="12"/>
      <c r="CF4639" s="12"/>
      <c r="CG4639" s="12"/>
      <c r="CH4639" s="12"/>
      <c r="CI4639" s="12"/>
      <c r="CJ4639" s="12"/>
      <c r="CK4639" s="12"/>
      <c r="CL4639" s="12"/>
      <c r="CM4639" s="12"/>
      <c r="CN4639" s="12"/>
      <c r="CO4639" s="12"/>
      <c r="CP4639" s="12"/>
      <c r="CQ4639" s="12"/>
      <c r="CR4639" s="12"/>
      <c r="CS4639" s="12"/>
      <c r="CT4639" s="12"/>
      <c r="CU4639" s="12"/>
      <c r="CV4639" s="12"/>
      <c r="CW4639" s="12"/>
      <c r="CX4639" s="12"/>
      <c r="CY4639" s="12"/>
      <c r="CZ4639" s="12"/>
      <c r="DA4639" s="12"/>
      <c r="DB4639" s="12"/>
      <c r="DC4639" s="12"/>
      <c r="DD4639" s="12"/>
      <c r="DE4639" s="12"/>
      <c r="DF4639" s="12"/>
      <c r="DG4639" s="12"/>
      <c r="DH4639" s="12"/>
      <c r="DI4639" s="12"/>
      <c r="DJ4639" s="12"/>
      <c r="DK4639" s="12"/>
      <c r="DL4639" s="12"/>
      <c r="DM4639" s="12"/>
      <c r="DN4639" s="12"/>
      <c r="DO4639" s="12"/>
      <c r="DP4639" s="12"/>
      <c r="DQ4639" s="12"/>
      <c r="DR4639" s="12"/>
      <c r="DS4639" s="12"/>
      <c r="DT4639" s="12"/>
      <c r="DU4639" s="12"/>
      <c r="DV4639" s="12"/>
    </row>
    <row r="4640" spans="1:126" s="14" customFormat="1" ht="135.75" thickBot="1" x14ac:dyDescent="0.3">
      <c r="A4640" s="12"/>
      <c r="B4640" s="13">
        <f t="shared" si="75"/>
        <v>4631</v>
      </c>
      <c r="C4640" s="21" t="s">
        <v>4566</v>
      </c>
      <c r="D4640" s="31" t="s">
        <v>8052</v>
      </c>
      <c r="E4640" s="31" t="s">
        <v>8055</v>
      </c>
      <c r="F4640" s="25" t="s">
        <v>8056</v>
      </c>
      <c r="G4640" s="21" t="s">
        <v>10922</v>
      </c>
      <c r="H4640" s="2" t="s">
        <v>201</v>
      </c>
      <c r="J4640" s="12"/>
      <c r="K4640" s="12"/>
      <c r="L4640" s="12"/>
      <c r="M4640" s="12"/>
      <c r="N4640" s="12"/>
      <c r="O4640" s="12"/>
      <c r="P4640" s="12"/>
      <c r="Q4640" s="12"/>
      <c r="R4640" s="12"/>
      <c r="S4640" s="12"/>
      <c r="T4640" s="12"/>
      <c r="U4640" s="12"/>
      <c r="V4640" s="12"/>
      <c r="W4640" s="12"/>
      <c r="X4640" s="12"/>
      <c r="Y4640" s="12"/>
      <c r="Z4640" s="12"/>
      <c r="AA4640" s="12"/>
      <c r="AB4640" s="12"/>
      <c r="AC4640" s="12"/>
      <c r="AD4640" s="12"/>
      <c r="AE4640" s="12"/>
      <c r="AF4640" s="12"/>
      <c r="AG4640" s="12"/>
      <c r="AH4640" s="12"/>
      <c r="AI4640" s="12"/>
      <c r="AJ4640" s="12"/>
      <c r="AK4640" s="12"/>
      <c r="AL4640" s="12"/>
      <c r="AM4640" s="12"/>
      <c r="AN4640" s="12"/>
      <c r="AO4640" s="12"/>
      <c r="AP4640" s="12"/>
      <c r="AQ4640" s="12"/>
      <c r="AR4640" s="12"/>
      <c r="AS4640" s="12"/>
      <c r="AT4640" s="12"/>
      <c r="AU4640" s="12"/>
      <c r="AV4640" s="12"/>
      <c r="AW4640" s="12"/>
      <c r="AX4640" s="12"/>
      <c r="AY4640" s="12"/>
      <c r="AZ4640" s="12"/>
      <c r="BA4640" s="12"/>
      <c r="BB4640" s="12"/>
      <c r="BC4640" s="12"/>
      <c r="BD4640" s="12"/>
      <c r="BE4640" s="12"/>
      <c r="BF4640" s="12"/>
      <c r="BG4640" s="12"/>
      <c r="BH4640" s="12"/>
      <c r="BI4640" s="12"/>
      <c r="BJ4640" s="12"/>
      <c r="BK4640" s="12"/>
      <c r="BL4640" s="12"/>
      <c r="BM4640" s="12"/>
      <c r="BN4640" s="12"/>
      <c r="BO4640" s="12"/>
      <c r="BP4640" s="12"/>
      <c r="BQ4640" s="12"/>
      <c r="BR4640" s="12"/>
      <c r="BS4640" s="12"/>
      <c r="BT4640" s="12"/>
      <c r="BU4640" s="12"/>
      <c r="BV4640" s="12"/>
      <c r="BW4640" s="12"/>
      <c r="BX4640" s="12"/>
      <c r="BY4640" s="12"/>
      <c r="BZ4640" s="12"/>
      <c r="CA4640" s="12"/>
      <c r="CB4640" s="12"/>
      <c r="CC4640" s="12"/>
      <c r="CD4640" s="12"/>
      <c r="CE4640" s="12"/>
      <c r="CF4640" s="12"/>
      <c r="CG4640" s="12"/>
      <c r="CH4640" s="12"/>
      <c r="CI4640" s="12"/>
      <c r="CJ4640" s="12"/>
      <c r="CK4640" s="12"/>
      <c r="CL4640" s="12"/>
      <c r="CM4640" s="12"/>
      <c r="CN4640" s="12"/>
      <c r="CO4640" s="12"/>
      <c r="CP4640" s="12"/>
      <c r="CQ4640" s="12"/>
      <c r="CR4640" s="12"/>
      <c r="CS4640" s="12"/>
      <c r="CT4640" s="12"/>
      <c r="CU4640" s="12"/>
      <c r="CV4640" s="12"/>
      <c r="CW4640" s="12"/>
      <c r="CX4640" s="12"/>
      <c r="CY4640" s="12"/>
      <c r="CZ4640" s="12"/>
      <c r="DA4640" s="12"/>
      <c r="DB4640" s="12"/>
      <c r="DC4640" s="12"/>
      <c r="DD4640" s="12"/>
      <c r="DE4640" s="12"/>
      <c r="DF4640" s="12"/>
      <c r="DG4640" s="12"/>
      <c r="DH4640" s="12"/>
      <c r="DI4640" s="12"/>
      <c r="DJ4640" s="12"/>
      <c r="DK4640" s="12"/>
      <c r="DL4640" s="12"/>
      <c r="DM4640" s="12"/>
      <c r="DN4640" s="12"/>
      <c r="DO4640" s="12"/>
      <c r="DP4640" s="12"/>
      <c r="DQ4640" s="12"/>
      <c r="DR4640" s="12"/>
      <c r="DS4640" s="12"/>
      <c r="DT4640" s="12"/>
      <c r="DU4640" s="12"/>
      <c r="DV4640" s="12"/>
    </row>
    <row r="4641" spans="1:126" s="14" customFormat="1" ht="90.75" thickBot="1" x14ac:dyDescent="0.3">
      <c r="A4641" s="12"/>
      <c r="B4641" s="13">
        <f t="shared" si="75"/>
        <v>4632</v>
      </c>
      <c r="C4641" s="21" t="s">
        <v>4566</v>
      </c>
      <c r="D4641" s="31" t="s">
        <v>8058</v>
      </c>
      <c r="E4641" s="29" t="s">
        <v>8059</v>
      </c>
      <c r="F4641" s="25" t="s">
        <v>8060</v>
      </c>
      <c r="G4641" s="21" t="s">
        <v>10923</v>
      </c>
      <c r="H4641" s="2" t="s">
        <v>201</v>
      </c>
      <c r="J4641" s="12"/>
      <c r="K4641" s="12"/>
      <c r="L4641" s="12"/>
      <c r="M4641" s="12"/>
      <c r="N4641" s="12"/>
      <c r="O4641" s="12"/>
      <c r="P4641" s="12"/>
      <c r="Q4641" s="12"/>
      <c r="R4641" s="12"/>
      <c r="S4641" s="12"/>
      <c r="T4641" s="12"/>
      <c r="U4641" s="12"/>
      <c r="V4641" s="12"/>
      <c r="W4641" s="12"/>
      <c r="X4641" s="12"/>
      <c r="Y4641" s="12"/>
      <c r="Z4641" s="12"/>
      <c r="AA4641" s="12"/>
      <c r="AB4641" s="12"/>
      <c r="AC4641" s="12"/>
      <c r="AD4641" s="12"/>
      <c r="AE4641" s="12"/>
      <c r="AF4641" s="12"/>
      <c r="AG4641" s="12"/>
      <c r="AH4641" s="12"/>
      <c r="AI4641" s="12"/>
      <c r="AJ4641" s="12"/>
      <c r="AK4641" s="12"/>
      <c r="AL4641" s="12"/>
      <c r="AM4641" s="12"/>
      <c r="AN4641" s="12"/>
      <c r="AO4641" s="12"/>
      <c r="AP4641" s="12"/>
      <c r="AQ4641" s="12"/>
      <c r="AR4641" s="12"/>
      <c r="AS4641" s="12"/>
      <c r="AT4641" s="12"/>
      <c r="AU4641" s="12"/>
      <c r="AV4641" s="12"/>
      <c r="AW4641" s="12"/>
      <c r="AX4641" s="12"/>
      <c r="AY4641" s="12"/>
      <c r="AZ4641" s="12"/>
      <c r="BA4641" s="12"/>
      <c r="BB4641" s="12"/>
      <c r="BC4641" s="12"/>
      <c r="BD4641" s="12"/>
      <c r="BE4641" s="12"/>
      <c r="BF4641" s="12"/>
      <c r="BG4641" s="12"/>
      <c r="BH4641" s="12"/>
      <c r="BI4641" s="12"/>
      <c r="BJ4641" s="12"/>
      <c r="BK4641" s="12"/>
      <c r="BL4641" s="12"/>
      <c r="BM4641" s="12"/>
      <c r="BN4641" s="12"/>
      <c r="BO4641" s="12"/>
      <c r="BP4641" s="12"/>
      <c r="BQ4641" s="12"/>
      <c r="BR4641" s="12"/>
      <c r="BS4641" s="12"/>
      <c r="BT4641" s="12"/>
      <c r="BU4641" s="12"/>
      <c r="BV4641" s="12"/>
      <c r="BW4641" s="12"/>
      <c r="BX4641" s="12"/>
      <c r="BY4641" s="12"/>
      <c r="BZ4641" s="12"/>
      <c r="CA4641" s="12"/>
      <c r="CB4641" s="12"/>
      <c r="CC4641" s="12"/>
      <c r="CD4641" s="12"/>
      <c r="CE4641" s="12"/>
      <c r="CF4641" s="12"/>
      <c r="CG4641" s="12"/>
      <c r="CH4641" s="12"/>
      <c r="CI4641" s="12"/>
      <c r="CJ4641" s="12"/>
      <c r="CK4641" s="12"/>
      <c r="CL4641" s="12"/>
      <c r="CM4641" s="12"/>
      <c r="CN4641" s="12"/>
      <c r="CO4641" s="12"/>
      <c r="CP4641" s="12"/>
      <c r="CQ4641" s="12"/>
      <c r="CR4641" s="12"/>
      <c r="CS4641" s="12"/>
      <c r="CT4641" s="12"/>
      <c r="CU4641" s="12"/>
      <c r="CV4641" s="12"/>
      <c r="CW4641" s="12"/>
      <c r="CX4641" s="12"/>
      <c r="CY4641" s="12"/>
      <c r="CZ4641" s="12"/>
      <c r="DA4641" s="12"/>
      <c r="DB4641" s="12"/>
      <c r="DC4641" s="12"/>
      <c r="DD4641" s="12"/>
      <c r="DE4641" s="12"/>
      <c r="DF4641" s="12"/>
      <c r="DG4641" s="12"/>
      <c r="DH4641" s="12"/>
      <c r="DI4641" s="12"/>
      <c r="DJ4641" s="12"/>
      <c r="DK4641" s="12"/>
      <c r="DL4641" s="12"/>
      <c r="DM4641" s="12"/>
      <c r="DN4641" s="12"/>
      <c r="DO4641" s="12"/>
      <c r="DP4641" s="12"/>
      <c r="DQ4641" s="12"/>
      <c r="DR4641" s="12"/>
      <c r="DS4641" s="12"/>
      <c r="DT4641" s="12"/>
      <c r="DU4641" s="12"/>
      <c r="DV4641" s="12"/>
    </row>
    <row r="4642" spans="1:126" s="14" customFormat="1" ht="90.75" thickBot="1" x14ac:dyDescent="0.3">
      <c r="A4642" s="12"/>
      <c r="B4642" s="13">
        <f t="shared" si="75"/>
        <v>4633</v>
      </c>
      <c r="C4642" s="21" t="s">
        <v>4566</v>
      </c>
      <c r="D4642" s="31" t="s">
        <v>8058</v>
      </c>
      <c r="E4642" s="29" t="s">
        <v>8061</v>
      </c>
      <c r="F4642" s="25" t="s">
        <v>8062</v>
      </c>
      <c r="G4642" s="21" t="s">
        <v>10924</v>
      </c>
      <c r="H4642" s="2" t="s">
        <v>201</v>
      </c>
      <c r="J4642" s="12"/>
      <c r="K4642" s="12"/>
      <c r="L4642" s="12"/>
      <c r="M4642" s="12"/>
      <c r="N4642" s="12"/>
      <c r="O4642" s="12"/>
      <c r="P4642" s="12"/>
      <c r="Q4642" s="12"/>
      <c r="R4642" s="12"/>
      <c r="S4642" s="12"/>
      <c r="T4642" s="12"/>
      <c r="U4642" s="12"/>
      <c r="V4642" s="12"/>
      <c r="W4642" s="12"/>
      <c r="X4642" s="12"/>
      <c r="Y4642" s="12"/>
      <c r="Z4642" s="12"/>
      <c r="AA4642" s="12"/>
      <c r="AB4642" s="12"/>
      <c r="AC4642" s="12"/>
      <c r="AD4642" s="12"/>
      <c r="AE4642" s="12"/>
      <c r="AF4642" s="12"/>
      <c r="AG4642" s="12"/>
      <c r="AH4642" s="12"/>
      <c r="AI4642" s="12"/>
      <c r="AJ4642" s="12"/>
      <c r="AK4642" s="12"/>
      <c r="AL4642" s="12"/>
      <c r="AM4642" s="12"/>
      <c r="AN4642" s="12"/>
      <c r="AO4642" s="12"/>
      <c r="AP4642" s="12"/>
      <c r="AQ4642" s="12"/>
      <c r="AR4642" s="12"/>
      <c r="AS4642" s="12"/>
      <c r="AT4642" s="12"/>
      <c r="AU4642" s="12"/>
      <c r="AV4642" s="12"/>
      <c r="AW4642" s="12"/>
      <c r="AX4642" s="12"/>
      <c r="AY4642" s="12"/>
      <c r="AZ4642" s="12"/>
      <c r="BA4642" s="12"/>
      <c r="BB4642" s="12"/>
      <c r="BC4642" s="12"/>
      <c r="BD4642" s="12"/>
      <c r="BE4642" s="12"/>
      <c r="BF4642" s="12"/>
      <c r="BG4642" s="12"/>
      <c r="BH4642" s="12"/>
      <c r="BI4642" s="12"/>
      <c r="BJ4642" s="12"/>
      <c r="BK4642" s="12"/>
      <c r="BL4642" s="12"/>
      <c r="BM4642" s="12"/>
      <c r="BN4642" s="12"/>
      <c r="BO4642" s="12"/>
      <c r="BP4642" s="12"/>
      <c r="BQ4642" s="12"/>
      <c r="BR4642" s="12"/>
      <c r="BS4642" s="12"/>
      <c r="BT4642" s="12"/>
      <c r="BU4642" s="12"/>
      <c r="BV4642" s="12"/>
      <c r="BW4642" s="12"/>
      <c r="BX4642" s="12"/>
      <c r="BY4642" s="12"/>
      <c r="BZ4642" s="12"/>
      <c r="CA4642" s="12"/>
      <c r="CB4642" s="12"/>
      <c r="CC4642" s="12"/>
      <c r="CD4642" s="12"/>
      <c r="CE4642" s="12"/>
      <c r="CF4642" s="12"/>
      <c r="CG4642" s="12"/>
      <c r="CH4642" s="12"/>
      <c r="CI4642" s="12"/>
      <c r="CJ4642" s="12"/>
      <c r="CK4642" s="12"/>
      <c r="CL4642" s="12"/>
      <c r="CM4642" s="12"/>
      <c r="CN4642" s="12"/>
      <c r="CO4642" s="12"/>
      <c r="CP4642" s="12"/>
      <c r="CQ4642" s="12"/>
      <c r="CR4642" s="12"/>
      <c r="CS4642" s="12"/>
      <c r="CT4642" s="12"/>
      <c r="CU4642" s="12"/>
      <c r="CV4642" s="12"/>
      <c r="CW4642" s="12"/>
      <c r="CX4642" s="12"/>
      <c r="CY4642" s="12"/>
      <c r="CZ4642" s="12"/>
      <c r="DA4642" s="12"/>
      <c r="DB4642" s="12"/>
      <c r="DC4642" s="12"/>
      <c r="DD4642" s="12"/>
      <c r="DE4642" s="12"/>
      <c r="DF4642" s="12"/>
      <c r="DG4642" s="12"/>
      <c r="DH4642" s="12"/>
      <c r="DI4642" s="12"/>
      <c r="DJ4642" s="12"/>
      <c r="DK4642" s="12"/>
      <c r="DL4642" s="12"/>
      <c r="DM4642" s="12"/>
      <c r="DN4642" s="12"/>
      <c r="DO4642" s="12"/>
      <c r="DP4642" s="12"/>
      <c r="DQ4642" s="12"/>
      <c r="DR4642" s="12"/>
      <c r="DS4642" s="12"/>
      <c r="DT4642" s="12"/>
      <c r="DU4642" s="12"/>
      <c r="DV4642" s="12"/>
    </row>
    <row r="4643" spans="1:126" s="14" customFormat="1" ht="60.75" thickBot="1" x14ac:dyDescent="0.3">
      <c r="A4643" s="12"/>
      <c r="B4643" s="13">
        <f t="shared" si="75"/>
        <v>4634</v>
      </c>
      <c r="C4643" s="21" t="s">
        <v>4566</v>
      </c>
      <c r="D4643" s="31" t="s">
        <v>8050</v>
      </c>
      <c r="E4643" s="29" t="s">
        <v>8063</v>
      </c>
      <c r="F4643" s="25" t="s">
        <v>8064</v>
      </c>
      <c r="G4643" s="21" t="s">
        <v>10925</v>
      </c>
      <c r="H4643" s="2" t="s">
        <v>201</v>
      </c>
      <c r="J4643" s="12"/>
      <c r="K4643" s="12"/>
      <c r="L4643" s="12"/>
      <c r="M4643" s="12"/>
      <c r="N4643" s="12"/>
      <c r="O4643" s="12"/>
      <c r="P4643" s="12"/>
      <c r="Q4643" s="12"/>
      <c r="R4643" s="12"/>
      <c r="S4643" s="12"/>
      <c r="T4643" s="12"/>
      <c r="U4643" s="12"/>
      <c r="V4643" s="12"/>
      <c r="W4643" s="12"/>
      <c r="X4643" s="12"/>
      <c r="Y4643" s="12"/>
      <c r="Z4643" s="12"/>
      <c r="AA4643" s="12"/>
      <c r="AB4643" s="12"/>
      <c r="AC4643" s="12"/>
      <c r="AD4643" s="12"/>
      <c r="AE4643" s="12"/>
      <c r="AF4643" s="12"/>
      <c r="AG4643" s="12"/>
      <c r="AH4643" s="12"/>
      <c r="AI4643" s="12"/>
      <c r="AJ4643" s="12"/>
      <c r="AK4643" s="12"/>
      <c r="AL4643" s="12"/>
      <c r="AM4643" s="12"/>
      <c r="AN4643" s="12"/>
      <c r="AO4643" s="12"/>
      <c r="AP4643" s="12"/>
      <c r="AQ4643" s="12"/>
      <c r="AR4643" s="12"/>
      <c r="AS4643" s="12"/>
      <c r="AT4643" s="12"/>
      <c r="AU4643" s="12"/>
      <c r="AV4643" s="12"/>
      <c r="AW4643" s="12"/>
      <c r="AX4643" s="12"/>
      <c r="AY4643" s="12"/>
      <c r="AZ4643" s="12"/>
      <c r="BA4643" s="12"/>
      <c r="BB4643" s="12"/>
      <c r="BC4643" s="12"/>
      <c r="BD4643" s="12"/>
      <c r="BE4643" s="12"/>
      <c r="BF4643" s="12"/>
      <c r="BG4643" s="12"/>
      <c r="BH4643" s="12"/>
      <c r="BI4643" s="12"/>
      <c r="BJ4643" s="12"/>
      <c r="BK4643" s="12"/>
      <c r="BL4643" s="12"/>
      <c r="BM4643" s="12"/>
      <c r="BN4643" s="12"/>
      <c r="BO4643" s="12"/>
      <c r="BP4643" s="12"/>
      <c r="BQ4643" s="12"/>
      <c r="BR4643" s="12"/>
      <c r="BS4643" s="12"/>
      <c r="BT4643" s="12"/>
      <c r="BU4643" s="12"/>
      <c r="BV4643" s="12"/>
      <c r="BW4643" s="12"/>
      <c r="BX4643" s="12"/>
      <c r="BY4643" s="12"/>
      <c r="BZ4643" s="12"/>
      <c r="CA4643" s="12"/>
      <c r="CB4643" s="12"/>
      <c r="CC4643" s="12"/>
      <c r="CD4643" s="12"/>
      <c r="CE4643" s="12"/>
      <c r="CF4643" s="12"/>
      <c r="CG4643" s="12"/>
      <c r="CH4643" s="12"/>
      <c r="CI4643" s="12"/>
      <c r="CJ4643" s="12"/>
      <c r="CK4643" s="12"/>
      <c r="CL4643" s="12"/>
      <c r="CM4643" s="12"/>
      <c r="CN4643" s="12"/>
      <c r="CO4643" s="12"/>
      <c r="CP4643" s="12"/>
      <c r="CQ4643" s="12"/>
      <c r="CR4643" s="12"/>
      <c r="CS4643" s="12"/>
      <c r="CT4643" s="12"/>
      <c r="CU4643" s="12"/>
      <c r="CV4643" s="12"/>
      <c r="CW4643" s="12"/>
      <c r="CX4643" s="12"/>
      <c r="CY4643" s="12"/>
      <c r="CZ4643" s="12"/>
      <c r="DA4643" s="12"/>
      <c r="DB4643" s="12"/>
      <c r="DC4643" s="12"/>
      <c r="DD4643" s="12"/>
      <c r="DE4643" s="12"/>
      <c r="DF4643" s="12"/>
      <c r="DG4643" s="12"/>
      <c r="DH4643" s="12"/>
      <c r="DI4643" s="12"/>
      <c r="DJ4643" s="12"/>
      <c r="DK4643" s="12"/>
      <c r="DL4643" s="12"/>
      <c r="DM4643" s="12"/>
      <c r="DN4643" s="12"/>
      <c r="DO4643" s="12"/>
      <c r="DP4643" s="12"/>
      <c r="DQ4643" s="12"/>
      <c r="DR4643" s="12"/>
      <c r="DS4643" s="12"/>
      <c r="DT4643" s="12"/>
      <c r="DU4643" s="12"/>
      <c r="DV4643" s="12"/>
    </row>
    <row r="4644" spans="1:126" s="14" customFormat="1" ht="60.75" thickBot="1" x14ac:dyDescent="0.3">
      <c r="A4644" s="12"/>
      <c r="B4644" s="13">
        <f t="shared" si="75"/>
        <v>4635</v>
      </c>
      <c r="C4644" s="21" t="s">
        <v>4566</v>
      </c>
      <c r="D4644" s="31" t="s">
        <v>8050</v>
      </c>
      <c r="E4644" s="29" t="s">
        <v>8065</v>
      </c>
      <c r="F4644" s="25" t="s">
        <v>8066</v>
      </c>
      <c r="G4644" s="21" t="s">
        <v>10926</v>
      </c>
      <c r="H4644" s="2" t="s">
        <v>201</v>
      </c>
      <c r="J4644" s="12"/>
      <c r="K4644" s="12"/>
      <c r="L4644" s="12"/>
      <c r="M4644" s="12"/>
      <c r="N4644" s="12"/>
      <c r="O4644" s="12"/>
      <c r="P4644" s="12"/>
      <c r="Q4644" s="12"/>
      <c r="R4644" s="12"/>
      <c r="S4644" s="12"/>
      <c r="T4644" s="12"/>
      <c r="U4644" s="12"/>
      <c r="V4644" s="12"/>
      <c r="W4644" s="12"/>
      <c r="X4644" s="12"/>
      <c r="Y4644" s="12"/>
      <c r="Z4644" s="12"/>
      <c r="AA4644" s="12"/>
      <c r="AB4644" s="12"/>
      <c r="AC4644" s="12"/>
      <c r="AD4644" s="12"/>
      <c r="AE4644" s="12"/>
      <c r="AF4644" s="12"/>
      <c r="AG4644" s="12"/>
      <c r="AH4644" s="12"/>
      <c r="AI4644" s="12"/>
      <c r="AJ4644" s="12"/>
      <c r="AK4644" s="12"/>
      <c r="AL4644" s="12"/>
      <c r="AM4644" s="12"/>
      <c r="AN4644" s="12"/>
      <c r="AO4644" s="12"/>
      <c r="AP4644" s="12"/>
      <c r="AQ4644" s="12"/>
      <c r="AR4644" s="12"/>
      <c r="AS4644" s="12"/>
      <c r="AT4644" s="12"/>
      <c r="AU4644" s="12"/>
      <c r="AV4644" s="12"/>
      <c r="AW4644" s="12"/>
      <c r="AX4644" s="12"/>
      <c r="AY4644" s="12"/>
      <c r="AZ4644" s="12"/>
      <c r="BA4644" s="12"/>
      <c r="BB4644" s="12"/>
      <c r="BC4644" s="12"/>
      <c r="BD4644" s="12"/>
      <c r="BE4644" s="12"/>
      <c r="BF4644" s="12"/>
      <c r="BG4644" s="12"/>
      <c r="BH4644" s="12"/>
      <c r="BI4644" s="12"/>
      <c r="BJ4644" s="12"/>
      <c r="BK4644" s="12"/>
      <c r="BL4644" s="12"/>
      <c r="BM4644" s="12"/>
      <c r="BN4644" s="12"/>
      <c r="BO4644" s="12"/>
      <c r="BP4644" s="12"/>
      <c r="BQ4644" s="12"/>
      <c r="BR4644" s="12"/>
      <c r="BS4644" s="12"/>
      <c r="BT4644" s="12"/>
      <c r="BU4644" s="12"/>
      <c r="BV4644" s="12"/>
      <c r="BW4644" s="12"/>
      <c r="BX4644" s="12"/>
      <c r="BY4644" s="12"/>
      <c r="BZ4644" s="12"/>
      <c r="CA4644" s="12"/>
      <c r="CB4644" s="12"/>
      <c r="CC4644" s="12"/>
      <c r="CD4644" s="12"/>
      <c r="CE4644" s="12"/>
      <c r="CF4644" s="12"/>
      <c r="CG4644" s="12"/>
      <c r="CH4644" s="12"/>
      <c r="CI4644" s="12"/>
      <c r="CJ4644" s="12"/>
      <c r="CK4644" s="12"/>
      <c r="CL4644" s="12"/>
      <c r="CM4644" s="12"/>
      <c r="CN4644" s="12"/>
      <c r="CO4644" s="12"/>
      <c r="CP4644" s="12"/>
      <c r="CQ4644" s="12"/>
      <c r="CR4644" s="12"/>
      <c r="CS4644" s="12"/>
      <c r="CT4644" s="12"/>
      <c r="CU4644" s="12"/>
      <c r="CV4644" s="12"/>
      <c r="CW4644" s="12"/>
      <c r="CX4644" s="12"/>
      <c r="CY4644" s="12"/>
      <c r="CZ4644" s="12"/>
      <c r="DA4644" s="12"/>
      <c r="DB4644" s="12"/>
      <c r="DC4644" s="12"/>
      <c r="DD4644" s="12"/>
      <c r="DE4644" s="12"/>
      <c r="DF4644" s="12"/>
      <c r="DG4644" s="12"/>
      <c r="DH4644" s="12"/>
      <c r="DI4644" s="12"/>
      <c r="DJ4644" s="12"/>
      <c r="DK4644" s="12"/>
      <c r="DL4644" s="12"/>
      <c r="DM4644" s="12"/>
      <c r="DN4644" s="12"/>
      <c r="DO4644" s="12"/>
      <c r="DP4644" s="12"/>
      <c r="DQ4644" s="12"/>
      <c r="DR4644" s="12"/>
      <c r="DS4644" s="12"/>
      <c r="DT4644" s="12"/>
      <c r="DU4644" s="12"/>
      <c r="DV4644" s="12"/>
    </row>
    <row r="4645" spans="1:126" s="14" customFormat="1" ht="120.75" thickBot="1" x14ac:dyDescent="0.3">
      <c r="A4645" s="12"/>
      <c r="B4645" s="13">
        <f t="shared" si="75"/>
        <v>4636</v>
      </c>
      <c r="C4645" s="21" t="s">
        <v>4566</v>
      </c>
      <c r="D4645" s="31" t="s">
        <v>8050</v>
      </c>
      <c r="E4645" s="31" t="s">
        <v>8067</v>
      </c>
      <c r="F4645" s="34" t="s">
        <v>8068</v>
      </c>
      <c r="G4645" s="21" t="s">
        <v>10927</v>
      </c>
      <c r="H4645" s="2" t="s">
        <v>201</v>
      </c>
      <c r="J4645" s="12"/>
      <c r="K4645" s="12"/>
      <c r="L4645" s="12"/>
      <c r="M4645" s="12"/>
      <c r="N4645" s="12"/>
      <c r="O4645" s="12"/>
      <c r="P4645" s="12"/>
      <c r="Q4645" s="12"/>
      <c r="R4645" s="12"/>
      <c r="S4645" s="12"/>
      <c r="T4645" s="12"/>
      <c r="U4645" s="12"/>
      <c r="V4645" s="12"/>
      <c r="W4645" s="12"/>
      <c r="X4645" s="12"/>
      <c r="Y4645" s="12"/>
      <c r="Z4645" s="12"/>
      <c r="AA4645" s="12"/>
      <c r="AB4645" s="12"/>
      <c r="AC4645" s="12"/>
      <c r="AD4645" s="12"/>
      <c r="AE4645" s="12"/>
      <c r="AF4645" s="12"/>
      <c r="AG4645" s="12"/>
      <c r="AH4645" s="12"/>
      <c r="AI4645" s="12"/>
      <c r="AJ4645" s="12"/>
      <c r="AK4645" s="12"/>
      <c r="AL4645" s="12"/>
      <c r="AM4645" s="12"/>
      <c r="AN4645" s="12"/>
      <c r="AO4645" s="12"/>
      <c r="AP4645" s="12"/>
      <c r="AQ4645" s="12"/>
      <c r="AR4645" s="12"/>
      <c r="AS4645" s="12"/>
      <c r="AT4645" s="12"/>
      <c r="AU4645" s="12"/>
      <c r="AV4645" s="12"/>
      <c r="AW4645" s="12"/>
      <c r="AX4645" s="12"/>
      <c r="AY4645" s="12"/>
      <c r="AZ4645" s="12"/>
      <c r="BA4645" s="12"/>
      <c r="BB4645" s="12"/>
      <c r="BC4645" s="12"/>
      <c r="BD4645" s="12"/>
      <c r="BE4645" s="12"/>
      <c r="BF4645" s="12"/>
      <c r="BG4645" s="12"/>
      <c r="BH4645" s="12"/>
      <c r="BI4645" s="12"/>
      <c r="BJ4645" s="12"/>
      <c r="BK4645" s="12"/>
      <c r="BL4645" s="12"/>
      <c r="BM4645" s="12"/>
      <c r="BN4645" s="12"/>
      <c r="BO4645" s="12"/>
      <c r="BP4645" s="12"/>
      <c r="BQ4645" s="12"/>
      <c r="BR4645" s="12"/>
      <c r="BS4645" s="12"/>
      <c r="BT4645" s="12"/>
      <c r="BU4645" s="12"/>
      <c r="BV4645" s="12"/>
      <c r="BW4645" s="12"/>
      <c r="BX4645" s="12"/>
      <c r="BY4645" s="12"/>
      <c r="BZ4645" s="12"/>
      <c r="CA4645" s="12"/>
      <c r="CB4645" s="12"/>
      <c r="CC4645" s="12"/>
      <c r="CD4645" s="12"/>
      <c r="CE4645" s="12"/>
      <c r="CF4645" s="12"/>
      <c r="CG4645" s="12"/>
      <c r="CH4645" s="12"/>
      <c r="CI4645" s="12"/>
      <c r="CJ4645" s="12"/>
      <c r="CK4645" s="12"/>
      <c r="CL4645" s="12"/>
      <c r="CM4645" s="12"/>
      <c r="CN4645" s="12"/>
      <c r="CO4645" s="12"/>
      <c r="CP4645" s="12"/>
      <c r="CQ4645" s="12"/>
      <c r="CR4645" s="12"/>
      <c r="CS4645" s="12"/>
      <c r="CT4645" s="12"/>
      <c r="CU4645" s="12"/>
      <c r="CV4645" s="12"/>
      <c r="CW4645" s="12"/>
      <c r="CX4645" s="12"/>
      <c r="CY4645" s="12"/>
      <c r="CZ4645" s="12"/>
      <c r="DA4645" s="12"/>
      <c r="DB4645" s="12"/>
      <c r="DC4645" s="12"/>
      <c r="DD4645" s="12"/>
      <c r="DE4645" s="12"/>
      <c r="DF4645" s="12"/>
      <c r="DG4645" s="12"/>
      <c r="DH4645" s="12"/>
      <c r="DI4645" s="12"/>
      <c r="DJ4645" s="12"/>
      <c r="DK4645" s="12"/>
      <c r="DL4645" s="12"/>
      <c r="DM4645" s="12"/>
      <c r="DN4645" s="12"/>
      <c r="DO4645" s="12"/>
      <c r="DP4645" s="12"/>
      <c r="DQ4645" s="12"/>
      <c r="DR4645" s="12"/>
      <c r="DS4645" s="12"/>
      <c r="DT4645" s="12"/>
      <c r="DU4645" s="12"/>
      <c r="DV4645" s="12"/>
    </row>
    <row r="4646" spans="1:126" s="14" customFormat="1" ht="90.75" thickBot="1" x14ac:dyDescent="0.3">
      <c r="A4646" s="12"/>
      <c r="B4646" s="13">
        <f t="shared" si="75"/>
        <v>4637</v>
      </c>
      <c r="C4646" s="21" t="s">
        <v>4566</v>
      </c>
      <c r="D4646" s="31" t="s">
        <v>8050</v>
      </c>
      <c r="E4646" s="31" t="s">
        <v>8069</v>
      </c>
      <c r="F4646" s="34" t="s">
        <v>8070</v>
      </c>
      <c r="G4646" s="21" t="s">
        <v>10928</v>
      </c>
      <c r="H4646" s="2" t="s">
        <v>201</v>
      </c>
      <c r="J4646" s="12"/>
      <c r="K4646" s="12"/>
      <c r="L4646" s="12"/>
      <c r="M4646" s="12"/>
      <c r="N4646" s="12"/>
      <c r="O4646" s="12"/>
      <c r="P4646" s="12"/>
      <c r="Q4646" s="12"/>
      <c r="R4646" s="12"/>
      <c r="S4646" s="12"/>
      <c r="T4646" s="12"/>
      <c r="U4646" s="12"/>
      <c r="V4646" s="12"/>
      <c r="W4646" s="12"/>
      <c r="X4646" s="12"/>
      <c r="Y4646" s="12"/>
      <c r="Z4646" s="12"/>
      <c r="AA4646" s="12"/>
      <c r="AB4646" s="12"/>
      <c r="AC4646" s="12"/>
      <c r="AD4646" s="12"/>
      <c r="AE4646" s="12"/>
      <c r="AF4646" s="12"/>
      <c r="AG4646" s="12"/>
      <c r="AH4646" s="12"/>
      <c r="AI4646" s="12"/>
      <c r="AJ4646" s="12"/>
      <c r="AK4646" s="12"/>
      <c r="AL4646" s="12"/>
      <c r="AM4646" s="12"/>
      <c r="AN4646" s="12"/>
      <c r="AO4646" s="12"/>
      <c r="AP4646" s="12"/>
      <c r="AQ4646" s="12"/>
      <c r="AR4646" s="12"/>
      <c r="AS4646" s="12"/>
      <c r="AT4646" s="12"/>
      <c r="AU4646" s="12"/>
      <c r="AV4646" s="12"/>
      <c r="AW4646" s="12"/>
      <c r="AX4646" s="12"/>
      <c r="AY4646" s="12"/>
      <c r="AZ4646" s="12"/>
      <c r="BA4646" s="12"/>
      <c r="BB4646" s="12"/>
      <c r="BC4646" s="12"/>
      <c r="BD4646" s="12"/>
      <c r="BE4646" s="12"/>
      <c r="BF4646" s="12"/>
      <c r="BG4646" s="12"/>
      <c r="BH4646" s="12"/>
      <c r="BI4646" s="12"/>
      <c r="BJ4646" s="12"/>
      <c r="BK4646" s="12"/>
      <c r="BL4646" s="12"/>
      <c r="BM4646" s="12"/>
      <c r="BN4646" s="12"/>
      <c r="BO4646" s="12"/>
      <c r="BP4646" s="12"/>
      <c r="BQ4646" s="12"/>
      <c r="BR4646" s="12"/>
      <c r="BS4646" s="12"/>
      <c r="BT4646" s="12"/>
      <c r="BU4646" s="12"/>
      <c r="BV4646" s="12"/>
      <c r="BW4646" s="12"/>
      <c r="BX4646" s="12"/>
      <c r="BY4646" s="12"/>
      <c r="BZ4646" s="12"/>
      <c r="CA4646" s="12"/>
      <c r="CB4646" s="12"/>
      <c r="CC4646" s="12"/>
      <c r="CD4646" s="12"/>
      <c r="CE4646" s="12"/>
      <c r="CF4646" s="12"/>
      <c r="CG4646" s="12"/>
      <c r="CH4646" s="12"/>
      <c r="CI4646" s="12"/>
      <c r="CJ4646" s="12"/>
      <c r="CK4646" s="12"/>
      <c r="CL4646" s="12"/>
      <c r="CM4646" s="12"/>
      <c r="CN4646" s="12"/>
      <c r="CO4646" s="12"/>
      <c r="CP4646" s="12"/>
      <c r="CQ4646" s="12"/>
      <c r="CR4646" s="12"/>
      <c r="CS4646" s="12"/>
      <c r="CT4646" s="12"/>
      <c r="CU4646" s="12"/>
      <c r="CV4646" s="12"/>
      <c r="CW4646" s="12"/>
      <c r="CX4646" s="12"/>
      <c r="CY4646" s="12"/>
      <c r="CZ4646" s="12"/>
      <c r="DA4646" s="12"/>
      <c r="DB4646" s="12"/>
      <c r="DC4646" s="12"/>
      <c r="DD4646" s="12"/>
      <c r="DE4646" s="12"/>
      <c r="DF4646" s="12"/>
      <c r="DG4646" s="12"/>
      <c r="DH4646" s="12"/>
      <c r="DI4646" s="12"/>
      <c r="DJ4646" s="12"/>
      <c r="DK4646" s="12"/>
      <c r="DL4646" s="12"/>
      <c r="DM4646" s="12"/>
      <c r="DN4646" s="12"/>
      <c r="DO4646" s="12"/>
      <c r="DP4646" s="12"/>
      <c r="DQ4646" s="12"/>
      <c r="DR4646" s="12"/>
      <c r="DS4646" s="12"/>
      <c r="DT4646" s="12"/>
      <c r="DU4646" s="12"/>
      <c r="DV4646" s="12"/>
    </row>
    <row r="4647" spans="1:126" s="14" customFormat="1" ht="60.75" thickBot="1" x14ac:dyDescent="0.3">
      <c r="A4647" s="12"/>
      <c r="B4647" s="13">
        <f t="shared" si="75"/>
        <v>4638</v>
      </c>
      <c r="C4647" s="21" t="s">
        <v>4566</v>
      </c>
      <c r="D4647" s="31" t="s">
        <v>8047</v>
      </c>
      <c r="E4647" s="31" t="s">
        <v>8071</v>
      </c>
      <c r="F4647" s="38" t="s">
        <v>7128</v>
      </c>
      <c r="G4647" s="21" t="s">
        <v>10929</v>
      </c>
      <c r="H4647" s="2" t="s">
        <v>201</v>
      </c>
      <c r="J4647" s="12"/>
      <c r="K4647" s="12"/>
      <c r="L4647" s="12"/>
      <c r="M4647" s="12"/>
      <c r="N4647" s="12"/>
      <c r="O4647" s="12"/>
      <c r="P4647" s="12"/>
      <c r="Q4647" s="12"/>
      <c r="R4647" s="12"/>
      <c r="S4647" s="12"/>
      <c r="T4647" s="12"/>
      <c r="U4647" s="12"/>
      <c r="V4647" s="12"/>
      <c r="W4647" s="12"/>
      <c r="X4647" s="12"/>
      <c r="Y4647" s="12"/>
      <c r="Z4647" s="12"/>
      <c r="AA4647" s="12"/>
      <c r="AB4647" s="12"/>
      <c r="AC4647" s="12"/>
      <c r="AD4647" s="12"/>
      <c r="AE4647" s="12"/>
      <c r="AF4647" s="12"/>
      <c r="AG4647" s="12"/>
      <c r="AH4647" s="12"/>
      <c r="AI4647" s="12"/>
      <c r="AJ4647" s="12"/>
      <c r="AK4647" s="12"/>
      <c r="AL4647" s="12"/>
      <c r="AM4647" s="12"/>
      <c r="AN4647" s="12"/>
      <c r="AO4647" s="12"/>
      <c r="AP4647" s="12"/>
      <c r="AQ4647" s="12"/>
      <c r="AR4647" s="12"/>
      <c r="AS4647" s="12"/>
      <c r="AT4647" s="12"/>
      <c r="AU4647" s="12"/>
      <c r="AV4647" s="12"/>
      <c r="AW4647" s="12"/>
      <c r="AX4647" s="12"/>
      <c r="AY4647" s="12"/>
      <c r="AZ4647" s="12"/>
      <c r="BA4647" s="12"/>
      <c r="BB4647" s="12"/>
      <c r="BC4647" s="12"/>
      <c r="BD4647" s="12"/>
      <c r="BE4647" s="12"/>
      <c r="BF4647" s="12"/>
      <c r="BG4647" s="12"/>
      <c r="BH4647" s="12"/>
      <c r="BI4647" s="12"/>
      <c r="BJ4647" s="12"/>
      <c r="BK4647" s="12"/>
      <c r="BL4647" s="12"/>
      <c r="BM4647" s="12"/>
      <c r="BN4647" s="12"/>
      <c r="BO4647" s="12"/>
      <c r="BP4647" s="12"/>
      <c r="BQ4647" s="12"/>
      <c r="BR4647" s="12"/>
      <c r="BS4647" s="12"/>
      <c r="BT4647" s="12"/>
      <c r="BU4647" s="12"/>
      <c r="BV4647" s="12"/>
      <c r="BW4647" s="12"/>
      <c r="BX4647" s="12"/>
      <c r="BY4647" s="12"/>
      <c r="BZ4647" s="12"/>
      <c r="CA4647" s="12"/>
      <c r="CB4647" s="12"/>
      <c r="CC4647" s="12"/>
      <c r="CD4647" s="12"/>
      <c r="CE4647" s="12"/>
      <c r="CF4647" s="12"/>
      <c r="CG4647" s="12"/>
      <c r="CH4647" s="12"/>
      <c r="CI4647" s="12"/>
      <c r="CJ4647" s="12"/>
      <c r="CK4647" s="12"/>
      <c r="CL4647" s="12"/>
      <c r="CM4647" s="12"/>
      <c r="CN4647" s="12"/>
      <c r="CO4647" s="12"/>
      <c r="CP4647" s="12"/>
      <c r="CQ4647" s="12"/>
      <c r="CR4647" s="12"/>
      <c r="CS4647" s="12"/>
      <c r="CT4647" s="12"/>
      <c r="CU4647" s="12"/>
      <c r="CV4647" s="12"/>
      <c r="CW4647" s="12"/>
      <c r="CX4647" s="12"/>
      <c r="CY4647" s="12"/>
      <c r="CZ4647" s="12"/>
      <c r="DA4647" s="12"/>
      <c r="DB4647" s="12"/>
      <c r="DC4647" s="12"/>
      <c r="DD4647" s="12"/>
      <c r="DE4647" s="12"/>
      <c r="DF4647" s="12"/>
      <c r="DG4647" s="12"/>
      <c r="DH4647" s="12"/>
      <c r="DI4647" s="12"/>
      <c r="DJ4647" s="12"/>
      <c r="DK4647" s="12"/>
      <c r="DL4647" s="12"/>
      <c r="DM4647" s="12"/>
      <c r="DN4647" s="12"/>
      <c r="DO4647" s="12"/>
      <c r="DP4647" s="12"/>
      <c r="DQ4647" s="12"/>
      <c r="DR4647" s="12"/>
      <c r="DS4647" s="12"/>
      <c r="DT4647" s="12"/>
      <c r="DU4647" s="12"/>
      <c r="DV4647" s="12"/>
    </row>
    <row r="4648" spans="1:126" s="14" customFormat="1" ht="150.75" thickBot="1" x14ac:dyDescent="0.3">
      <c r="A4648" s="12"/>
      <c r="B4648" s="13">
        <f t="shared" si="75"/>
        <v>4639</v>
      </c>
      <c r="C4648" s="21" t="s">
        <v>4566</v>
      </c>
      <c r="D4648" s="31" t="s">
        <v>8050</v>
      </c>
      <c r="E4648" s="29" t="s">
        <v>8072</v>
      </c>
      <c r="F4648" s="29" t="s">
        <v>8073</v>
      </c>
      <c r="G4648" s="21" t="s">
        <v>10930</v>
      </c>
      <c r="H4648" s="2" t="s">
        <v>201</v>
      </c>
      <c r="J4648" s="12"/>
      <c r="K4648" s="12"/>
      <c r="L4648" s="12"/>
      <c r="M4648" s="12"/>
      <c r="N4648" s="12"/>
      <c r="O4648" s="12"/>
      <c r="P4648" s="12"/>
      <c r="Q4648" s="12"/>
      <c r="R4648" s="12"/>
      <c r="S4648" s="12"/>
      <c r="T4648" s="12"/>
      <c r="U4648" s="12"/>
      <c r="V4648" s="12"/>
      <c r="W4648" s="12"/>
      <c r="X4648" s="12"/>
      <c r="Y4648" s="12"/>
      <c r="Z4648" s="12"/>
      <c r="AA4648" s="12"/>
      <c r="AB4648" s="12"/>
      <c r="AC4648" s="12"/>
      <c r="AD4648" s="12"/>
      <c r="AE4648" s="12"/>
      <c r="AF4648" s="12"/>
      <c r="AG4648" s="12"/>
      <c r="AH4648" s="12"/>
      <c r="AI4648" s="12"/>
      <c r="AJ4648" s="12"/>
      <c r="AK4648" s="12"/>
      <c r="AL4648" s="12"/>
      <c r="AM4648" s="12"/>
      <c r="AN4648" s="12"/>
      <c r="AO4648" s="12"/>
      <c r="AP4648" s="12"/>
      <c r="AQ4648" s="12"/>
      <c r="AR4648" s="12"/>
      <c r="AS4648" s="12"/>
      <c r="AT4648" s="12"/>
      <c r="AU4648" s="12"/>
      <c r="AV4648" s="12"/>
      <c r="AW4648" s="12"/>
      <c r="AX4648" s="12"/>
      <c r="AY4648" s="12"/>
      <c r="AZ4648" s="12"/>
      <c r="BA4648" s="12"/>
      <c r="BB4648" s="12"/>
      <c r="BC4648" s="12"/>
      <c r="BD4648" s="12"/>
      <c r="BE4648" s="12"/>
      <c r="BF4648" s="12"/>
      <c r="BG4648" s="12"/>
      <c r="BH4648" s="12"/>
      <c r="BI4648" s="12"/>
      <c r="BJ4648" s="12"/>
      <c r="BK4648" s="12"/>
      <c r="BL4648" s="12"/>
      <c r="BM4648" s="12"/>
      <c r="BN4648" s="12"/>
      <c r="BO4648" s="12"/>
      <c r="BP4648" s="12"/>
      <c r="BQ4648" s="12"/>
      <c r="BR4648" s="12"/>
      <c r="BS4648" s="12"/>
      <c r="BT4648" s="12"/>
      <c r="BU4648" s="12"/>
      <c r="BV4648" s="12"/>
      <c r="BW4648" s="12"/>
      <c r="BX4648" s="12"/>
      <c r="BY4648" s="12"/>
      <c r="BZ4648" s="12"/>
      <c r="CA4648" s="12"/>
      <c r="CB4648" s="12"/>
      <c r="CC4648" s="12"/>
      <c r="CD4648" s="12"/>
      <c r="CE4648" s="12"/>
      <c r="CF4648" s="12"/>
      <c r="CG4648" s="12"/>
      <c r="CH4648" s="12"/>
      <c r="CI4648" s="12"/>
      <c r="CJ4648" s="12"/>
      <c r="CK4648" s="12"/>
      <c r="CL4648" s="12"/>
      <c r="CM4648" s="12"/>
      <c r="CN4648" s="12"/>
      <c r="CO4648" s="12"/>
      <c r="CP4648" s="12"/>
      <c r="CQ4648" s="12"/>
      <c r="CR4648" s="12"/>
      <c r="CS4648" s="12"/>
      <c r="CT4648" s="12"/>
      <c r="CU4648" s="12"/>
      <c r="CV4648" s="12"/>
      <c r="CW4648" s="12"/>
      <c r="CX4648" s="12"/>
      <c r="CY4648" s="12"/>
      <c r="CZ4648" s="12"/>
      <c r="DA4648" s="12"/>
      <c r="DB4648" s="12"/>
      <c r="DC4648" s="12"/>
      <c r="DD4648" s="12"/>
      <c r="DE4648" s="12"/>
      <c r="DF4648" s="12"/>
      <c r="DG4648" s="12"/>
      <c r="DH4648" s="12"/>
      <c r="DI4648" s="12"/>
      <c r="DJ4648" s="12"/>
      <c r="DK4648" s="12"/>
      <c r="DL4648" s="12"/>
      <c r="DM4648" s="12"/>
      <c r="DN4648" s="12"/>
      <c r="DO4648" s="12"/>
      <c r="DP4648" s="12"/>
      <c r="DQ4648" s="12"/>
      <c r="DR4648" s="12"/>
      <c r="DS4648" s="12"/>
      <c r="DT4648" s="12"/>
      <c r="DU4648" s="12"/>
      <c r="DV4648" s="12"/>
    </row>
    <row r="4649" spans="1:126" s="14" customFormat="1" ht="210.75" thickBot="1" x14ac:dyDescent="0.3">
      <c r="A4649" s="12"/>
      <c r="B4649" s="13">
        <f t="shared" si="75"/>
        <v>4640</v>
      </c>
      <c r="C4649" s="21" t="s">
        <v>4566</v>
      </c>
      <c r="D4649" s="29" t="s">
        <v>8074</v>
      </c>
      <c r="E4649" s="29" t="s">
        <v>8075</v>
      </c>
      <c r="F4649" s="29" t="s">
        <v>8076</v>
      </c>
      <c r="G4649" s="21" t="s">
        <v>10931</v>
      </c>
      <c r="H4649" s="2" t="s">
        <v>201</v>
      </c>
      <c r="J4649" s="12"/>
      <c r="K4649" s="12"/>
      <c r="L4649" s="12"/>
      <c r="M4649" s="12"/>
      <c r="N4649" s="12"/>
      <c r="O4649" s="12"/>
      <c r="P4649" s="12"/>
      <c r="Q4649" s="12"/>
      <c r="R4649" s="12"/>
      <c r="S4649" s="12"/>
      <c r="T4649" s="12"/>
      <c r="U4649" s="12"/>
      <c r="V4649" s="12"/>
      <c r="W4649" s="12"/>
      <c r="X4649" s="12"/>
      <c r="Y4649" s="12"/>
      <c r="Z4649" s="12"/>
      <c r="AA4649" s="12"/>
      <c r="AB4649" s="12"/>
      <c r="AC4649" s="12"/>
      <c r="AD4649" s="12"/>
      <c r="AE4649" s="12"/>
      <c r="AF4649" s="12"/>
      <c r="AG4649" s="12"/>
      <c r="AH4649" s="12"/>
      <c r="AI4649" s="12"/>
      <c r="AJ4649" s="12"/>
      <c r="AK4649" s="12"/>
      <c r="AL4649" s="12"/>
      <c r="AM4649" s="12"/>
      <c r="AN4649" s="12"/>
      <c r="AO4649" s="12"/>
      <c r="AP4649" s="12"/>
      <c r="AQ4649" s="12"/>
      <c r="AR4649" s="12"/>
      <c r="AS4649" s="12"/>
      <c r="AT4649" s="12"/>
      <c r="AU4649" s="12"/>
      <c r="AV4649" s="12"/>
      <c r="AW4649" s="12"/>
      <c r="AX4649" s="12"/>
      <c r="AY4649" s="12"/>
      <c r="AZ4649" s="12"/>
      <c r="BA4649" s="12"/>
      <c r="BB4649" s="12"/>
      <c r="BC4649" s="12"/>
      <c r="BD4649" s="12"/>
      <c r="BE4649" s="12"/>
      <c r="BF4649" s="12"/>
      <c r="BG4649" s="12"/>
      <c r="BH4649" s="12"/>
      <c r="BI4649" s="12"/>
      <c r="BJ4649" s="12"/>
      <c r="BK4649" s="12"/>
      <c r="BL4649" s="12"/>
      <c r="BM4649" s="12"/>
      <c r="BN4649" s="12"/>
      <c r="BO4649" s="12"/>
      <c r="BP4649" s="12"/>
      <c r="BQ4649" s="12"/>
      <c r="BR4649" s="12"/>
      <c r="BS4649" s="12"/>
      <c r="BT4649" s="12"/>
      <c r="BU4649" s="12"/>
      <c r="BV4649" s="12"/>
      <c r="BW4649" s="12"/>
      <c r="BX4649" s="12"/>
      <c r="BY4649" s="12"/>
      <c r="BZ4649" s="12"/>
      <c r="CA4649" s="12"/>
      <c r="CB4649" s="12"/>
      <c r="CC4649" s="12"/>
      <c r="CD4649" s="12"/>
      <c r="CE4649" s="12"/>
      <c r="CF4649" s="12"/>
      <c r="CG4649" s="12"/>
      <c r="CH4649" s="12"/>
      <c r="CI4649" s="12"/>
      <c r="CJ4649" s="12"/>
      <c r="CK4649" s="12"/>
      <c r="CL4649" s="12"/>
      <c r="CM4649" s="12"/>
      <c r="CN4649" s="12"/>
      <c r="CO4649" s="12"/>
      <c r="CP4649" s="12"/>
      <c r="CQ4649" s="12"/>
      <c r="CR4649" s="12"/>
      <c r="CS4649" s="12"/>
      <c r="CT4649" s="12"/>
      <c r="CU4649" s="12"/>
      <c r="CV4649" s="12"/>
      <c r="CW4649" s="12"/>
      <c r="CX4649" s="12"/>
      <c r="CY4649" s="12"/>
      <c r="CZ4649" s="12"/>
      <c r="DA4649" s="12"/>
      <c r="DB4649" s="12"/>
      <c r="DC4649" s="12"/>
      <c r="DD4649" s="12"/>
      <c r="DE4649" s="12"/>
      <c r="DF4649" s="12"/>
      <c r="DG4649" s="12"/>
      <c r="DH4649" s="12"/>
      <c r="DI4649" s="12"/>
      <c r="DJ4649" s="12"/>
      <c r="DK4649" s="12"/>
      <c r="DL4649" s="12"/>
      <c r="DM4649" s="12"/>
      <c r="DN4649" s="12"/>
      <c r="DO4649" s="12"/>
      <c r="DP4649" s="12"/>
      <c r="DQ4649" s="12"/>
      <c r="DR4649" s="12"/>
      <c r="DS4649" s="12"/>
      <c r="DT4649" s="12"/>
      <c r="DU4649" s="12"/>
      <c r="DV4649" s="12"/>
    </row>
    <row r="4650" spans="1:126" s="14" customFormat="1" ht="270.75" thickBot="1" x14ac:dyDescent="0.3">
      <c r="A4650" s="12"/>
      <c r="B4650" s="13">
        <f t="shared" si="75"/>
        <v>4641</v>
      </c>
      <c r="C4650" s="21" t="s">
        <v>4566</v>
      </c>
      <c r="D4650" s="31" t="s">
        <v>8077</v>
      </c>
      <c r="E4650" s="29" t="s">
        <v>8078</v>
      </c>
      <c r="F4650" s="29" t="s">
        <v>8079</v>
      </c>
      <c r="G4650" s="21" t="s">
        <v>10932</v>
      </c>
      <c r="H4650" s="2" t="s">
        <v>201</v>
      </c>
      <c r="J4650" s="12"/>
      <c r="K4650" s="12"/>
      <c r="L4650" s="12"/>
      <c r="M4650" s="12"/>
      <c r="N4650" s="12"/>
      <c r="O4650" s="12"/>
      <c r="P4650" s="12"/>
      <c r="Q4650" s="12"/>
      <c r="R4650" s="12"/>
      <c r="S4650" s="12"/>
      <c r="T4650" s="12"/>
      <c r="U4650" s="12"/>
      <c r="V4650" s="12"/>
      <c r="W4650" s="12"/>
      <c r="X4650" s="12"/>
      <c r="Y4650" s="12"/>
      <c r="Z4650" s="12"/>
      <c r="AA4650" s="12"/>
      <c r="AB4650" s="12"/>
      <c r="AC4650" s="12"/>
      <c r="AD4650" s="12"/>
      <c r="AE4650" s="12"/>
      <c r="AF4650" s="12"/>
      <c r="AG4650" s="12"/>
      <c r="AH4650" s="12"/>
      <c r="AI4650" s="12"/>
      <c r="AJ4650" s="12"/>
      <c r="AK4650" s="12"/>
      <c r="AL4650" s="12"/>
      <c r="AM4650" s="12"/>
      <c r="AN4650" s="12"/>
      <c r="AO4650" s="12"/>
      <c r="AP4650" s="12"/>
      <c r="AQ4650" s="12"/>
      <c r="AR4650" s="12"/>
      <c r="AS4650" s="12"/>
      <c r="AT4650" s="12"/>
      <c r="AU4650" s="12"/>
      <c r="AV4650" s="12"/>
      <c r="AW4650" s="12"/>
      <c r="AX4650" s="12"/>
      <c r="AY4650" s="12"/>
      <c r="AZ4650" s="12"/>
      <c r="BA4650" s="12"/>
      <c r="BB4650" s="12"/>
      <c r="BC4650" s="12"/>
      <c r="BD4650" s="12"/>
      <c r="BE4650" s="12"/>
      <c r="BF4650" s="12"/>
      <c r="BG4650" s="12"/>
      <c r="BH4650" s="12"/>
      <c r="BI4650" s="12"/>
      <c r="BJ4650" s="12"/>
      <c r="BK4650" s="12"/>
      <c r="BL4650" s="12"/>
      <c r="BM4650" s="12"/>
      <c r="BN4650" s="12"/>
      <c r="BO4650" s="12"/>
      <c r="BP4650" s="12"/>
      <c r="BQ4650" s="12"/>
      <c r="BR4650" s="12"/>
      <c r="BS4650" s="12"/>
      <c r="BT4650" s="12"/>
      <c r="BU4650" s="12"/>
      <c r="BV4650" s="12"/>
      <c r="BW4650" s="12"/>
      <c r="BX4650" s="12"/>
      <c r="BY4650" s="12"/>
      <c r="BZ4650" s="12"/>
      <c r="CA4650" s="12"/>
      <c r="CB4650" s="12"/>
      <c r="CC4650" s="12"/>
      <c r="CD4650" s="12"/>
      <c r="CE4650" s="12"/>
      <c r="CF4650" s="12"/>
      <c r="CG4650" s="12"/>
      <c r="CH4650" s="12"/>
      <c r="CI4650" s="12"/>
      <c r="CJ4650" s="12"/>
      <c r="CK4650" s="12"/>
      <c r="CL4650" s="12"/>
      <c r="CM4650" s="12"/>
      <c r="CN4650" s="12"/>
      <c r="CO4650" s="12"/>
      <c r="CP4650" s="12"/>
      <c r="CQ4650" s="12"/>
      <c r="CR4650" s="12"/>
      <c r="CS4650" s="12"/>
      <c r="CT4650" s="12"/>
      <c r="CU4650" s="12"/>
      <c r="CV4650" s="12"/>
      <c r="CW4650" s="12"/>
      <c r="CX4650" s="12"/>
      <c r="CY4650" s="12"/>
      <c r="CZ4650" s="12"/>
      <c r="DA4650" s="12"/>
      <c r="DB4650" s="12"/>
      <c r="DC4650" s="12"/>
      <c r="DD4650" s="12"/>
      <c r="DE4650" s="12"/>
      <c r="DF4650" s="12"/>
      <c r="DG4650" s="12"/>
      <c r="DH4650" s="12"/>
      <c r="DI4650" s="12"/>
      <c r="DJ4650" s="12"/>
      <c r="DK4650" s="12"/>
      <c r="DL4650" s="12"/>
      <c r="DM4650" s="12"/>
      <c r="DN4650" s="12"/>
      <c r="DO4650" s="12"/>
      <c r="DP4650" s="12"/>
      <c r="DQ4650" s="12"/>
      <c r="DR4650" s="12"/>
      <c r="DS4650" s="12"/>
      <c r="DT4650" s="12"/>
      <c r="DU4650" s="12"/>
      <c r="DV4650" s="12"/>
    </row>
    <row r="4651" spans="1:126" s="14" customFormat="1" ht="135.75" thickBot="1" x14ac:dyDescent="0.3">
      <c r="A4651" s="12"/>
      <c r="B4651" s="13">
        <f t="shared" si="75"/>
        <v>4642</v>
      </c>
      <c r="C4651" s="21" t="s">
        <v>4566</v>
      </c>
      <c r="D4651" s="31" t="s">
        <v>8050</v>
      </c>
      <c r="E4651" s="29" t="s">
        <v>8080</v>
      </c>
      <c r="F4651" s="21" t="s">
        <v>8081</v>
      </c>
      <c r="G4651" s="21" t="s">
        <v>10933</v>
      </c>
      <c r="H4651" s="2" t="s">
        <v>201</v>
      </c>
      <c r="J4651" s="12"/>
      <c r="K4651" s="12"/>
      <c r="L4651" s="12"/>
      <c r="M4651" s="12"/>
      <c r="N4651" s="12"/>
      <c r="O4651" s="12"/>
      <c r="P4651" s="12"/>
      <c r="Q4651" s="12"/>
      <c r="R4651" s="12"/>
      <c r="S4651" s="12"/>
      <c r="T4651" s="12"/>
      <c r="U4651" s="12"/>
      <c r="V4651" s="12"/>
      <c r="W4651" s="12"/>
      <c r="X4651" s="12"/>
      <c r="Y4651" s="12"/>
      <c r="Z4651" s="12"/>
      <c r="AA4651" s="12"/>
      <c r="AB4651" s="12"/>
      <c r="AC4651" s="12"/>
      <c r="AD4651" s="12"/>
      <c r="AE4651" s="12"/>
      <c r="AF4651" s="12"/>
      <c r="AG4651" s="12"/>
      <c r="AH4651" s="12"/>
      <c r="AI4651" s="12"/>
      <c r="AJ4651" s="12"/>
      <c r="AK4651" s="12"/>
      <c r="AL4651" s="12"/>
      <c r="AM4651" s="12"/>
      <c r="AN4651" s="12"/>
      <c r="AO4651" s="12"/>
      <c r="AP4651" s="12"/>
      <c r="AQ4651" s="12"/>
      <c r="AR4651" s="12"/>
      <c r="AS4651" s="12"/>
      <c r="AT4651" s="12"/>
      <c r="AU4651" s="12"/>
      <c r="AV4651" s="12"/>
      <c r="AW4651" s="12"/>
      <c r="AX4651" s="12"/>
      <c r="AY4651" s="12"/>
      <c r="AZ4651" s="12"/>
      <c r="BA4651" s="12"/>
      <c r="BB4651" s="12"/>
      <c r="BC4651" s="12"/>
      <c r="BD4651" s="12"/>
      <c r="BE4651" s="12"/>
      <c r="BF4651" s="12"/>
      <c r="BG4651" s="12"/>
      <c r="BH4651" s="12"/>
      <c r="BI4651" s="12"/>
      <c r="BJ4651" s="12"/>
      <c r="BK4651" s="12"/>
      <c r="BL4651" s="12"/>
      <c r="BM4651" s="12"/>
      <c r="BN4651" s="12"/>
      <c r="BO4651" s="12"/>
      <c r="BP4651" s="12"/>
      <c r="BQ4651" s="12"/>
      <c r="BR4651" s="12"/>
      <c r="BS4651" s="12"/>
      <c r="BT4651" s="12"/>
      <c r="BU4651" s="12"/>
      <c r="BV4651" s="12"/>
      <c r="BW4651" s="12"/>
      <c r="BX4651" s="12"/>
      <c r="BY4651" s="12"/>
      <c r="BZ4651" s="12"/>
      <c r="CA4651" s="12"/>
      <c r="CB4651" s="12"/>
      <c r="CC4651" s="12"/>
      <c r="CD4651" s="12"/>
      <c r="CE4651" s="12"/>
      <c r="CF4651" s="12"/>
      <c r="CG4651" s="12"/>
      <c r="CH4651" s="12"/>
      <c r="CI4651" s="12"/>
      <c r="CJ4651" s="12"/>
      <c r="CK4651" s="12"/>
      <c r="CL4651" s="12"/>
      <c r="CM4651" s="12"/>
      <c r="CN4651" s="12"/>
      <c r="CO4651" s="12"/>
      <c r="CP4651" s="12"/>
      <c r="CQ4651" s="12"/>
      <c r="CR4651" s="12"/>
      <c r="CS4651" s="12"/>
      <c r="CT4651" s="12"/>
      <c r="CU4651" s="12"/>
      <c r="CV4651" s="12"/>
      <c r="CW4651" s="12"/>
      <c r="CX4651" s="12"/>
      <c r="CY4651" s="12"/>
      <c r="CZ4651" s="12"/>
      <c r="DA4651" s="12"/>
      <c r="DB4651" s="12"/>
      <c r="DC4651" s="12"/>
      <c r="DD4651" s="12"/>
      <c r="DE4651" s="12"/>
      <c r="DF4651" s="12"/>
      <c r="DG4651" s="12"/>
      <c r="DH4651" s="12"/>
      <c r="DI4651" s="12"/>
      <c r="DJ4651" s="12"/>
      <c r="DK4651" s="12"/>
      <c r="DL4651" s="12"/>
      <c r="DM4651" s="12"/>
      <c r="DN4651" s="12"/>
      <c r="DO4651" s="12"/>
      <c r="DP4651" s="12"/>
      <c r="DQ4651" s="12"/>
      <c r="DR4651" s="12"/>
      <c r="DS4651" s="12"/>
      <c r="DT4651" s="12"/>
      <c r="DU4651" s="12"/>
      <c r="DV4651" s="12"/>
    </row>
    <row r="4652" spans="1:126" s="14" customFormat="1" ht="195.75" thickBot="1" x14ac:dyDescent="0.3">
      <c r="A4652" s="12"/>
      <c r="B4652" s="13">
        <f t="shared" si="75"/>
        <v>4643</v>
      </c>
      <c r="C4652" s="21" t="s">
        <v>4566</v>
      </c>
      <c r="D4652" s="29" t="s">
        <v>8074</v>
      </c>
      <c r="E4652" s="29" t="s">
        <v>8082</v>
      </c>
      <c r="F4652" s="29" t="s">
        <v>8083</v>
      </c>
      <c r="G4652" s="21" t="s">
        <v>10934</v>
      </c>
      <c r="H4652" s="2" t="s">
        <v>201</v>
      </c>
      <c r="J4652" s="12"/>
      <c r="K4652" s="12"/>
      <c r="L4652" s="12"/>
      <c r="M4652" s="12"/>
      <c r="N4652" s="12"/>
      <c r="O4652" s="12"/>
      <c r="P4652" s="12"/>
      <c r="Q4652" s="12"/>
      <c r="R4652" s="12"/>
      <c r="S4652" s="12"/>
      <c r="T4652" s="12"/>
      <c r="U4652" s="12"/>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2"/>
      <c r="AY4652" s="12"/>
      <c r="AZ4652" s="12"/>
      <c r="BA4652" s="12"/>
      <c r="BB4652" s="12"/>
      <c r="BC4652" s="12"/>
      <c r="BD4652" s="12"/>
      <c r="BE4652" s="12"/>
      <c r="BF4652" s="12"/>
      <c r="BG4652" s="12"/>
      <c r="BH4652" s="12"/>
      <c r="BI4652" s="12"/>
      <c r="BJ4652" s="12"/>
      <c r="BK4652" s="12"/>
      <c r="BL4652" s="12"/>
      <c r="BM4652" s="12"/>
      <c r="BN4652" s="12"/>
      <c r="BO4652" s="12"/>
      <c r="BP4652" s="12"/>
      <c r="BQ4652" s="12"/>
      <c r="BR4652" s="12"/>
      <c r="BS4652" s="12"/>
      <c r="BT4652" s="12"/>
      <c r="BU4652" s="12"/>
      <c r="BV4652" s="12"/>
      <c r="BW4652" s="12"/>
      <c r="BX4652" s="12"/>
      <c r="BY4652" s="12"/>
      <c r="BZ4652" s="12"/>
      <c r="CA4652" s="12"/>
      <c r="CB4652" s="12"/>
      <c r="CC4652" s="12"/>
      <c r="CD4652" s="12"/>
      <c r="CE4652" s="12"/>
      <c r="CF4652" s="12"/>
      <c r="CG4652" s="12"/>
      <c r="CH4652" s="12"/>
      <c r="CI4652" s="12"/>
      <c r="CJ4652" s="12"/>
      <c r="CK4652" s="12"/>
      <c r="CL4652" s="12"/>
      <c r="CM4652" s="12"/>
      <c r="CN4652" s="12"/>
      <c r="CO4652" s="12"/>
      <c r="CP4652" s="12"/>
      <c r="CQ4652" s="12"/>
      <c r="CR4652" s="12"/>
      <c r="CS4652" s="12"/>
      <c r="CT4652" s="12"/>
      <c r="CU4652" s="12"/>
      <c r="CV4652" s="12"/>
      <c r="CW4652" s="12"/>
      <c r="CX4652" s="12"/>
      <c r="CY4652" s="12"/>
      <c r="CZ4652" s="12"/>
      <c r="DA4652" s="12"/>
      <c r="DB4652" s="12"/>
      <c r="DC4652" s="12"/>
      <c r="DD4652" s="12"/>
      <c r="DE4652" s="12"/>
      <c r="DF4652" s="12"/>
      <c r="DG4652" s="12"/>
      <c r="DH4652" s="12"/>
      <c r="DI4652" s="12"/>
      <c r="DJ4652" s="12"/>
      <c r="DK4652" s="12"/>
      <c r="DL4652" s="12"/>
      <c r="DM4652" s="12"/>
      <c r="DN4652" s="12"/>
      <c r="DO4652" s="12"/>
      <c r="DP4652" s="12"/>
      <c r="DQ4652" s="12"/>
      <c r="DR4652" s="12"/>
      <c r="DS4652" s="12"/>
      <c r="DT4652" s="12"/>
      <c r="DU4652" s="12"/>
      <c r="DV4652" s="12"/>
    </row>
    <row r="4653" spans="1:126" s="14" customFormat="1" ht="120.75" thickBot="1" x14ac:dyDescent="0.3">
      <c r="A4653" s="12"/>
      <c r="B4653" s="13">
        <f t="shared" si="75"/>
        <v>4644</v>
      </c>
      <c r="C4653" s="21" t="s">
        <v>4566</v>
      </c>
      <c r="D4653" s="29" t="s">
        <v>8074</v>
      </c>
      <c r="E4653" s="29" t="s">
        <v>8084</v>
      </c>
      <c r="F4653" s="29" t="s">
        <v>8085</v>
      </c>
      <c r="G4653" s="21" t="s">
        <v>10935</v>
      </c>
      <c r="H4653" s="2" t="s">
        <v>201</v>
      </c>
      <c r="J4653" s="12"/>
      <c r="K4653" s="12"/>
      <c r="L4653" s="12"/>
      <c r="M4653" s="12"/>
      <c r="N4653" s="12"/>
      <c r="O4653" s="12"/>
      <c r="P4653" s="12"/>
      <c r="Q4653" s="12"/>
      <c r="R4653" s="12"/>
      <c r="S4653" s="12"/>
      <c r="T4653" s="12"/>
      <c r="U4653" s="12"/>
      <c r="V4653" s="12"/>
      <c r="W4653" s="12"/>
      <c r="X4653" s="12"/>
      <c r="Y4653" s="12"/>
      <c r="Z4653" s="12"/>
      <c r="AA4653" s="12"/>
      <c r="AB4653" s="12"/>
      <c r="AC4653" s="12"/>
      <c r="AD4653" s="12"/>
      <c r="AE4653" s="12"/>
      <c r="AF4653" s="12"/>
      <c r="AG4653" s="12"/>
      <c r="AH4653" s="12"/>
      <c r="AI4653" s="12"/>
      <c r="AJ4653" s="12"/>
      <c r="AK4653" s="12"/>
      <c r="AL4653" s="12"/>
      <c r="AM4653" s="12"/>
      <c r="AN4653" s="12"/>
      <c r="AO4653" s="12"/>
      <c r="AP4653" s="12"/>
      <c r="AQ4653" s="12"/>
      <c r="AR4653" s="12"/>
      <c r="AS4653" s="12"/>
      <c r="AT4653" s="12"/>
      <c r="AU4653" s="12"/>
      <c r="AV4653" s="12"/>
      <c r="AW4653" s="12"/>
      <c r="AX4653" s="12"/>
      <c r="AY4653" s="12"/>
      <c r="AZ4653" s="12"/>
      <c r="BA4653" s="12"/>
      <c r="BB4653" s="12"/>
      <c r="BC4653" s="12"/>
      <c r="BD4653" s="12"/>
      <c r="BE4653" s="12"/>
      <c r="BF4653" s="12"/>
      <c r="BG4653" s="12"/>
      <c r="BH4653" s="12"/>
      <c r="BI4653" s="12"/>
      <c r="BJ4653" s="12"/>
      <c r="BK4653" s="12"/>
      <c r="BL4653" s="12"/>
      <c r="BM4653" s="12"/>
      <c r="BN4653" s="12"/>
      <c r="BO4653" s="12"/>
      <c r="BP4653" s="12"/>
      <c r="BQ4653" s="12"/>
      <c r="BR4653" s="12"/>
      <c r="BS4653" s="12"/>
      <c r="BT4653" s="12"/>
      <c r="BU4653" s="12"/>
      <c r="BV4653" s="12"/>
      <c r="BW4653" s="12"/>
      <c r="BX4653" s="12"/>
      <c r="BY4653" s="12"/>
      <c r="BZ4653" s="12"/>
      <c r="CA4653" s="12"/>
      <c r="CB4653" s="12"/>
      <c r="CC4653" s="12"/>
      <c r="CD4653" s="12"/>
      <c r="CE4653" s="12"/>
      <c r="CF4653" s="12"/>
      <c r="CG4653" s="12"/>
      <c r="CH4653" s="12"/>
      <c r="CI4653" s="12"/>
      <c r="CJ4653" s="12"/>
      <c r="CK4653" s="12"/>
      <c r="CL4653" s="12"/>
      <c r="CM4653" s="12"/>
      <c r="CN4653" s="12"/>
      <c r="CO4653" s="12"/>
      <c r="CP4653" s="12"/>
      <c r="CQ4653" s="12"/>
      <c r="CR4653" s="12"/>
      <c r="CS4653" s="12"/>
      <c r="CT4653" s="12"/>
      <c r="CU4653" s="12"/>
      <c r="CV4653" s="12"/>
      <c r="CW4653" s="12"/>
      <c r="CX4653" s="12"/>
      <c r="CY4653" s="12"/>
      <c r="CZ4653" s="12"/>
      <c r="DA4653" s="12"/>
      <c r="DB4653" s="12"/>
      <c r="DC4653" s="12"/>
      <c r="DD4653" s="12"/>
      <c r="DE4653" s="12"/>
      <c r="DF4653" s="12"/>
      <c r="DG4653" s="12"/>
      <c r="DH4653" s="12"/>
      <c r="DI4653" s="12"/>
      <c r="DJ4653" s="12"/>
      <c r="DK4653" s="12"/>
      <c r="DL4653" s="12"/>
      <c r="DM4653" s="12"/>
      <c r="DN4653" s="12"/>
      <c r="DO4653" s="12"/>
      <c r="DP4653" s="12"/>
      <c r="DQ4653" s="12"/>
      <c r="DR4653" s="12"/>
      <c r="DS4653" s="12"/>
      <c r="DT4653" s="12"/>
      <c r="DU4653" s="12"/>
      <c r="DV4653" s="12"/>
    </row>
    <row r="4654" spans="1:126" s="14" customFormat="1" ht="120.75" thickBot="1" x14ac:dyDescent="0.3">
      <c r="A4654" s="12"/>
      <c r="B4654" s="13">
        <f t="shared" si="75"/>
        <v>4645</v>
      </c>
      <c r="C4654" s="21" t="s">
        <v>4566</v>
      </c>
      <c r="D4654" s="29" t="s">
        <v>8074</v>
      </c>
      <c r="E4654" s="29" t="s">
        <v>8086</v>
      </c>
      <c r="F4654" s="29" t="s">
        <v>8087</v>
      </c>
      <c r="G4654" s="21" t="s">
        <v>10936</v>
      </c>
      <c r="H4654" s="2" t="s">
        <v>201</v>
      </c>
      <c r="J4654" s="12"/>
      <c r="K4654" s="12"/>
      <c r="L4654" s="12"/>
      <c r="M4654" s="12"/>
      <c r="N4654" s="12"/>
      <c r="O4654" s="12"/>
      <c r="P4654" s="12"/>
      <c r="Q4654" s="12"/>
      <c r="R4654" s="12"/>
      <c r="S4654" s="12"/>
      <c r="T4654" s="12"/>
      <c r="U4654" s="12"/>
      <c r="V4654" s="12"/>
      <c r="W4654" s="12"/>
      <c r="X4654" s="12"/>
      <c r="Y4654" s="12"/>
      <c r="Z4654" s="12"/>
      <c r="AA4654" s="12"/>
      <c r="AB4654" s="12"/>
      <c r="AC4654" s="12"/>
      <c r="AD4654" s="12"/>
      <c r="AE4654" s="12"/>
      <c r="AF4654" s="12"/>
      <c r="AG4654" s="12"/>
      <c r="AH4654" s="12"/>
      <c r="AI4654" s="12"/>
      <c r="AJ4654" s="12"/>
      <c r="AK4654" s="12"/>
      <c r="AL4654" s="12"/>
      <c r="AM4654" s="12"/>
      <c r="AN4654" s="12"/>
      <c r="AO4654" s="12"/>
      <c r="AP4654" s="12"/>
      <c r="AQ4654" s="12"/>
      <c r="AR4654" s="12"/>
      <c r="AS4654" s="12"/>
      <c r="AT4654" s="12"/>
      <c r="AU4654" s="12"/>
      <c r="AV4654" s="12"/>
      <c r="AW4654" s="12"/>
      <c r="AX4654" s="12"/>
      <c r="AY4654" s="12"/>
      <c r="AZ4654" s="12"/>
      <c r="BA4654" s="12"/>
      <c r="BB4654" s="12"/>
      <c r="BC4654" s="12"/>
      <c r="BD4654" s="12"/>
      <c r="BE4654" s="12"/>
      <c r="BF4654" s="12"/>
      <c r="BG4654" s="12"/>
      <c r="BH4654" s="12"/>
      <c r="BI4654" s="12"/>
      <c r="BJ4654" s="12"/>
      <c r="BK4654" s="12"/>
      <c r="BL4654" s="12"/>
      <c r="BM4654" s="12"/>
      <c r="BN4654" s="12"/>
      <c r="BO4654" s="12"/>
      <c r="BP4654" s="12"/>
      <c r="BQ4654" s="12"/>
      <c r="BR4654" s="12"/>
      <c r="BS4654" s="12"/>
      <c r="BT4654" s="12"/>
      <c r="BU4654" s="12"/>
      <c r="BV4654" s="12"/>
      <c r="BW4654" s="12"/>
      <c r="BX4654" s="12"/>
      <c r="BY4654" s="12"/>
      <c r="BZ4654" s="12"/>
      <c r="CA4654" s="12"/>
      <c r="CB4654" s="12"/>
      <c r="CC4654" s="12"/>
      <c r="CD4654" s="12"/>
      <c r="CE4654" s="12"/>
      <c r="CF4654" s="12"/>
      <c r="CG4654" s="12"/>
      <c r="CH4654" s="12"/>
      <c r="CI4654" s="12"/>
      <c r="CJ4654" s="12"/>
      <c r="CK4654" s="12"/>
      <c r="CL4654" s="12"/>
      <c r="CM4654" s="12"/>
      <c r="CN4654" s="12"/>
      <c r="CO4654" s="12"/>
      <c r="CP4654" s="12"/>
      <c r="CQ4654" s="12"/>
      <c r="CR4654" s="12"/>
      <c r="CS4654" s="12"/>
      <c r="CT4654" s="12"/>
      <c r="CU4654" s="12"/>
      <c r="CV4654" s="12"/>
      <c r="CW4654" s="12"/>
      <c r="CX4654" s="12"/>
      <c r="CY4654" s="12"/>
      <c r="CZ4654" s="12"/>
      <c r="DA4654" s="12"/>
      <c r="DB4654" s="12"/>
      <c r="DC4654" s="12"/>
      <c r="DD4654" s="12"/>
      <c r="DE4654" s="12"/>
      <c r="DF4654" s="12"/>
      <c r="DG4654" s="12"/>
      <c r="DH4654" s="12"/>
      <c r="DI4654" s="12"/>
      <c r="DJ4654" s="12"/>
      <c r="DK4654" s="12"/>
      <c r="DL4654" s="12"/>
      <c r="DM4654" s="12"/>
      <c r="DN4654" s="12"/>
      <c r="DO4654" s="12"/>
      <c r="DP4654" s="12"/>
      <c r="DQ4654" s="12"/>
      <c r="DR4654" s="12"/>
      <c r="DS4654" s="12"/>
      <c r="DT4654" s="12"/>
      <c r="DU4654" s="12"/>
      <c r="DV4654" s="12"/>
    </row>
    <row r="4655" spans="1:126" s="14" customFormat="1" ht="165.75" thickBot="1" x14ac:dyDescent="0.3">
      <c r="A4655" s="12"/>
      <c r="B4655" s="13">
        <f t="shared" si="75"/>
        <v>4646</v>
      </c>
      <c r="C4655" s="21" t="s">
        <v>4566</v>
      </c>
      <c r="D4655" s="31" t="s">
        <v>8088</v>
      </c>
      <c r="E4655" s="29" t="s">
        <v>8089</v>
      </c>
      <c r="F4655" s="21" t="s">
        <v>8090</v>
      </c>
      <c r="G4655" s="21" t="s">
        <v>10937</v>
      </c>
      <c r="H4655" s="2" t="s">
        <v>201</v>
      </c>
      <c r="J4655" s="12"/>
      <c r="K4655" s="12"/>
      <c r="L4655" s="12"/>
      <c r="M4655" s="12"/>
      <c r="N4655" s="12"/>
      <c r="O4655" s="12"/>
      <c r="P4655" s="12"/>
      <c r="Q4655" s="12"/>
      <c r="R4655" s="12"/>
      <c r="S4655" s="12"/>
      <c r="T4655" s="12"/>
      <c r="U4655" s="12"/>
      <c r="V4655" s="12"/>
      <c r="W4655" s="12"/>
      <c r="X4655" s="12"/>
      <c r="Y4655" s="12"/>
      <c r="Z4655" s="12"/>
      <c r="AA4655" s="12"/>
      <c r="AB4655" s="12"/>
      <c r="AC4655" s="12"/>
      <c r="AD4655" s="12"/>
      <c r="AE4655" s="12"/>
      <c r="AF4655" s="12"/>
      <c r="AG4655" s="12"/>
      <c r="AH4655" s="12"/>
      <c r="AI4655" s="12"/>
      <c r="AJ4655" s="12"/>
      <c r="AK4655" s="12"/>
      <c r="AL4655" s="12"/>
      <c r="AM4655" s="12"/>
      <c r="AN4655" s="12"/>
      <c r="AO4655" s="12"/>
      <c r="AP4655" s="12"/>
      <c r="AQ4655" s="12"/>
      <c r="AR4655" s="12"/>
      <c r="AS4655" s="12"/>
      <c r="AT4655" s="12"/>
      <c r="AU4655" s="12"/>
      <c r="AV4655" s="12"/>
      <c r="AW4655" s="12"/>
      <c r="AX4655" s="12"/>
      <c r="AY4655" s="12"/>
      <c r="AZ4655" s="12"/>
      <c r="BA4655" s="12"/>
      <c r="BB4655" s="12"/>
      <c r="BC4655" s="12"/>
      <c r="BD4655" s="12"/>
      <c r="BE4655" s="12"/>
      <c r="BF4655" s="12"/>
      <c r="BG4655" s="12"/>
      <c r="BH4655" s="12"/>
      <c r="BI4655" s="12"/>
      <c r="BJ4655" s="12"/>
      <c r="BK4655" s="12"/>
      <c r="BL4655" s="12"/>
      <c r="BM4655" s="12"/>
      <c r="BN4655" s="12"/>
      <c r="BO4655" s="12"/>
      <c r="BP4655" s="12"/>
      <c r="BQ4655" s="12"/>
      <c r="BR4655" s="12"/>
      <c r="BS4655" s="12"/>
      <c r="BT4655" s="12"/>
      <c r="BU4655" s="12"/>
      <c r="BV4655" s="12"/>
      <c r="BW4655" s="12"/>
      <c r="BX4655" s="12"/>
      <c r="BY4655" s="12"/>
      <c r="BZ4655" s="12"/>
      <c r="CA4655" s="12"/>
      <c r="CB4655" s="12"/>
      <c r="CC4655" s="12"/>
      <c r="CD4655" s="12"/>
      <c r="CE4655" s="12"/>
      <c r="CF4655" s="12"/>
      <c r="CG4655" s="12"/>
      <c r="CH4655" s="12"/>
      <c r="CI4655" s="12"/>
      <c r="CJ4655" s="12"/>
      <c r="CK4655" s="12"/>
      <c r="CL4655" s="12"/>
      <c r="CM4655" s="12"/>
      <c r="CN4655" s="12"/>
      <c r="CO4655" s="12"/>
      <c r="CP4655" s="12"/>
      <c r="CQ4655" s="12"/>
      <c r="CR4655" s="12"/>
      <c r="CS4655" s="12"/>
      <c r="CT4655" s="12"/>
      <c r="CU4655" s="12"/>
      <c r="CV4655" s="12"/>
      <c r="CW4655" s="12"/>
      <c r="CX4655" s="12"/>
      <c r="CY4655" s="12"/>
      <c r="CZ4655" s="12"/>
      <c r="DA4655" s="12"/>
      <c r="DB4655" s="12"/>
      <c r="DC4655" s="12"/>
      <c r="DD4655" s="12"/>
      <c r="DE4655" s="12"/>
      <c r="DF4655" s="12"/>
      <c r="DG4655" s="12"/>
      <c r="DH4655" s="12"/>
      <c r="DI4655" s="12"/>
      <c r="DJ4655" s="12"/>
      <c r="DK4655" s="12"/>
      <c r="DL4655" s="12"/>
      <c r="DM4655" s="12"/>
      <c r="DN4655" s="12"/>
      <c r="DO4655" s="12"/>
      <c r="DP4655" s="12"/>
      <c r="DQ4655" s="12"/>
      <c r="DR4655" s="12"/>
      <c r="DS4655" s="12"/>
      <c r="DT4655" s="12"/>
      <c r="DU4655" s="12"/>
      <c r="DV4655" s="12"/>
    </row>
    <row r="4656" spans="1:126" s="14" customFormat="1" ht="45.75" thickBot="1" x14ac:dyDescent="0.3">
      <c r="A4656" s="12"/>
      <c r="B4656" s="13">
        <f t="shared" si="75"/>
        <v>4647</v>
      </c>
      <c r="C4656" s="116" t="s">
        <v>8103</v>
      </c>
      <c r="D4656" s="31" t="s">
        <v>7969</v>
      </c>
      <c r="E4656" s="31" t="s">
        <v>7981</v>
      </c>
      <c r="F4656" s="29" t="s">
        <v>8104</v>
      </c>
      <c r="G4656" s="116" t="s">
        <v>10938</v>
      </c>
      <c r="H4656" s="125" t="s">
        <v>201</v>
      </c>
      <c r="J4656" s="12"/>
      <c r="K4656" s="12"/>
      <c r="L4656" s="12"/>
      <c r="M4656" s="12"/>
      <c r="N4656" s="12"/>
      <c r="O4656" s="12"/>
      <c r="P4656" s="12"/>
      <c r="Q4656" s="12"/>
      <c r="R4656" s="12"/>
      <c r="S4656" s="12"/>
      <c r="T4656" s="12"/>
      <c r="U4656" s="12"/>
      <c r="V4656" s="12"/>
      <c r="W4656" s="12"/>
      <c r="X4656" s="12"/>
      <c r="Y4656" s="12"/>
      <c r="Z4656" s="12"/>
      <c r="AA4656" s="12"/>
      <c r="AB4656" s="12"/>
      <c r="AC4656" s="12"/>
      <c r="AD4656" s="12"/>
      <c r="AE4656" s="12"/>
      <c r="AF4656" s="12"/>
      <c r="AG4656" s="12"/>
      <c r="AH4656" s="12"/>
      <c r="AI4656" s="12"/>
      <c r="AJ4656" s="12"/>
      <c r="AK4656" s="12"/>
      <c r="AL4656" s="12"/>
      <c r="AM4656" s="12"/>
      <c r="AN4656" s="12"/>
      <c r="AO4656" s="12"/>
      <c r="AP4656" s="12"/>
      <c r="AQ4656" s="12"/>
      <c r="AR4656" s="12"/>
      <c r="AS4656" s="12"/>
      <c r="AT4656" s="12"/>
      <c r="AU4656" s="12"/>
      <c r="AV4656" s="12"/>
      <c r="AW4656" s="12"/>
      <c r="AX4656" s="12"/>
      <c r="AY4656" s="12"/>
      <c r="AZ4656" s="12"/>
      <c r="BA4656" s="12"/>
      <c r="BB4656" s="12"/>
      <c r="BC4656" s="12"/>
      <c r="BD4656" s="12"/>
      <c r="BE4656" s="12"/>
      <c r="BF4656" s="12"/>
      <c r="BG4656" s="12"/>
      <c r="BH4656" s="12"/>
      <c r="BI4656" s="12"/>
      <c r="BJ4656" s="12"/>
      <c r="BK4656" s="12"/>
      <c r="BL4656" s="12"/>
      <c r="BM4656" s="12"/>
      <c r="BN4656" s="12"/>
      <c r="BO4656" s="12"/>
      <c r="BP4656" s="12"/>
      <c r="BQ4656" s="12"/>
      <c r="BR4656" s="12"/>
      <c r="BS4656" s="12"/>
      <c r="BT4656" s="12"/>
      <c r="BU4656" s="12"/>
      <c r="BV4656" s="12"/>
      <c r="BW4656" s="12"/>
      <c r="BX4656" s="12"/>
      <c r="BY4656" s="12"/>
      <c r="BZ4656" s="12"/>
      <c r="CA4656" s="12"/>
      <c r="CB4656" s="12"/>
      <c r="CC4656" s="12"/>
      <c r="CD4656" s="12"/>
      <c r="CE4656" s="12"/>
      <c r="CF4656" s="12"/>
      <c r="CG4656" s="12"/>
      <c r="CH4656" s="12"/>
      <c r="CI4656" s="12"/>
      <c r="CJ4656" s="12"/>
      <c r="CK4656" s="12"/>
      <c r="CL4656" s="12"/>
      <c r="CM4656" s="12"/>
      <c r="CN4656" s="12"/>
      <c r="CO4656" s="12"/>
      <c r="CP4656" s="12"/>
      <c r="CQ4656" s="12"/>
      <c r="CR4656" s="12"/>
      <c r="CS4656" s="12"/>
      <c r="CT4656" s="12"/>
      <c r="CU4656" s="12"/>
      <c r="CV4656" s="12"/>
      <c r="CW4656" s="12"/>
      <c r="CX4656" s="12"/>
      <c r="CY4656" s="12"/>
      <c r="CZ4656" s="12"/>
      <c r="DA4656" s="12"/>
      <c r="DB4656" s="12"/>
      <c r="DC4656" s="12"/>
      <c r="DD4656" s="12"/>
      <c r="DE4656" s="12"/>
      <c r="DF4656" s="12"/>
      <c r="DG4656" s="12"/>
      <c r="DH4656" s="12"/>
      <c r="DI4656" s="12"/>
      <c r="DJ4656" s="12"/>
      <c r="DK4656" s="12"/>
      <c r="DL4656" s="12"/>
      <c r="DM4656" s="12"/>
      <c r="DN4656" s="12"/>
      <c r="DO4656" s="12"/>
      <c r="DP4656" s="12"/>
      <c r="DQ4656" s="12"/>
      <c r="DR4656" s="12"/>
      <c r="DS4656" s="12"/>
      <c r="DT4656" s="12"/>
      <c r="DU4656" s="12"/>
      <c r="DV4656" s="12"/>
    </row>
    <row r="4657" spans="1:126" s="14" customFormat="1" ht="45.75" thickBot="1" x14ac:dyDescent="0.3">
      <c r="A4657" s="12"/>
      <c r="B4657" s="13">
        <f t="shared" si="75"/>
        <v>4648</v>
      </c>
      <c r="C4657" s="121"/>
      <c r="D4657" s="31" t="s">
        <v>8105</v>
      </c>
      <c r="E4657" s="31" t="s">
        <v>8106</v>
      </c>
      <c r="F4657" s="29" t="s">
        <v>8107</v>
      </c>
      <c r="G4657" s="123"/>
      <c r="H4657" s="126"/>
      <c r="J4657" s="12"/>
      <c r="K4657" s="12"/>
      <c r="L4657" s="12"/>
      <c r="M4657" s="12"/>
      <c r="N4657" s="12"/>
      <c r="O4657" s="12"/>
      <c r="P4657" s="12"/>
      <c r="Q4657" s="12"/>
      <c r="R4657" s="12"/>
      <c r="S4657" s="12"/>
      <c r="T4657" s="12"/>
      <c r="U4657" s="12"/>
      <c r="V4657" s="12"/>
      <c r="W4657" s="12"/>
      <c r="X4657" s="12"/>
      <c r="Y4657" s="12"/>
      <c r="Z4657" s="12"/>
      <c r="AA4657" s="12"/>
      <c r="AB4657" s="12"/>
      <c r="AC4657" s="12"/>
      <c r="AD4657" s="12"/>
      <c r="AE4657" s="12"/>
      <c r="AF4657" s="12"/>
      <c r="AG4657" s="12"/>
      <c r="AH4657" s="12"/>
      <c r="AI4657" s="12"/>
      <c r="AJ4657" s="12"/>
      <c r="AK4657" s="12"/>
      <c r="AL4657" s="12"/>
      <c r="AM4657" s="12"/>
      <c r="AN4657" s="12"/>
      <c r="AO4657" s="12"/>
      <c r="AP4657" s="12"/>
      <c r="AQ4657" s="12"/>
      <c r="AR4657" s="12"/>
      <c r="AS4657" s="12"/>
      <c r="AT4657" s="12"/>
      <c r="AU4657" s="12"/>
      <c r="AV4657" s="12"/>
      <c r="AW4657" s="12"/>
      <c r="AX4657" s="12"/>
      <c r="AY4657" s="12"/>
      <c r="AZ4657" s="12"/>
      <c r="BA4657" s="12"/>
      <c r="BB4657" s="12"/>
      <c r="BC4657" s="12"/>
      <c r="BD4657" s="12"/>
      <c r="BE4657" s="12"/>
      <c r="BF4657" s="12"/>
      <c r="BG4657" s="12"/>
      <c r="BH4657" s="12"/>
      <c r="BI4657" s="12"/>
      <c r="BJ4657" s="12"/>
      <c r="BK4657" s="12"/>
      <c r="BL4657" s="12"/>
      <c r="BM4657" s="12"/>
      <c r="BN4657" s="12"/>
      <c r="BO4657" s="12"/>
      <c r="BP4657" s="12"/>
      <c r="BQ4657" s="12"/>
      <c r="BR4657" s="12"/>
      <c r="BS4657" s="12"/>
      <c r="BT4657" s="12"/>
      <c r="BU4657" s="12"/>
      <c r="BV4657" s="12"/>
      <c r="BW4657" s="12"/>
      <c r="BX4657" s="12"/>
      <c r="BY4657" s="12"/>
      <c r="BZ4657" s="12"/>
      <c r="CA4657" s="12"/>
      <c r="CB4657" s="12"/>
      <c r="CC4657" s="12"/>
      <c r="CD4657" s="12"/>
      <c r="CE4657" s="12"/>
      <c r="CF4657" s="12"/>
      <c r="CG4657" s="12"/>
      <c r="CH4657" s="12"/>
      <c r="CI4657" s="12"/>
      <c r="CJ4657" s="12"/>
      <c r="CK4657" s="12"/>
      <c r="CL4657" s="12"/>
      <c r="CM4657" s="12"/>
      <c r="CN4657" s="12"/>
      <c r="CO4657" s="12"/>
      <c r="CP4657" s="12"/>
      <c r="CQ4657" s="12"/>
      <c r="CR4657" s="12"/>
      <c r="CS4657" s="12"/>
      <c r="CT4657" s="12"/>
      <c r="CU4657" s="12"/>
      <c r="CV4657" s="12"/>
      <c r="CW4657" s="12"/>
      <c r="CX4657" s="12"/>
      <c r="CY4657" s="12"/>
      <c r="CZ4657" s="12"/>
      <c r="DA4657" s="12"/>
      <c r="DB4657" s="12"/>
      <c r="DC4657" s="12"/>
      <c r="DD4657" s="12"/>
      <c r="DE4657" s="12"/>
      <c r="DF4657" s="12"/>
      <c r="DG4657" s="12"/>
      <c r="DH4657" s="12"/>
      <c r="DI4657" s="12"/>
      <c r="DJ4657" s="12"/>
      <c r="DK4657" s="12"/>
      <c r="DL4657" s="12"/>
      <c r="DM4657" s="12"/>
      <c r="DN4657" s="12"/>
      <c r="DO4657" s="12"/>
      <c r="DP4657" s="12"/>
      <c r="DQ4657" s="12"/>
      <c r="DR4657" s="12"/>
      <c r="DS4657" s="12"/>
      <c r="DT4657" s="12"/>
      <c r="DU4657" s="12"/>
      <c r="DV4657" s="12"/>
    </row>
    <row r="4658" spans="1:126" s="14" customFormat="1" ht="60.75" thickBot="1" x14ac:dyDescent="0.3">
      <c r="A4658" s="12"/>
      <c r="B4658" s="13">
        <f t="shared" si="75"/>
        <v>4649</v>
      </c>
      <c r="C4658" s="121"/>
      <c r="D4658" s="31" t="s">
        <v>8058</v>
      </c>
      <c r="E4658" s="29" t="s">
        <v>8108</v>
      </c>
      <c r="F4658" s="29" t="s">
        <v>8109</v>
      </c>
      <c r="G4658" s="123"/>
      <c r="H4658" s="126"/>
      <c r="J4658" s="12"/>
      <c r="K4658" s="12"/>
      <c r="L4658" s="12"/>
      <c r="M4658" s="12"/>
      <c r="N4658" s="12"/>
      <c r="O4658" s="12"/>
      <c r="P4658" s="12"/>
      <c r="Q4658" s="12"/>
      <c r="R4658" s="12"/>
      <c r="S4658" s="12"/>
      <c r="T4658" s="12"/>
      <c r="U4658" s="12"/>
      <c r="V4658" s="12"/>
      <c r="W4658" s="12"/>
      <c r="X4658" s="12"/>
      <c r="Y4658" s="12"/>
      <c r="Z4658" s="12"/>
      <c r="AA4658" s="12"/>
      <c r="AB4658" s="12"/>
      <c r="AC4658" s="12"/>
      <c r="AD4658" s="12"/>
      <c r="AE4658" s="12"/>
      <c r="AF4658" s="12"/>
      <c r="AG4658" s="12"/>
      <c r="AH4658" s="12"/>
      <c r="AI4658" s="12"/>
      <c r="AJ4658" s="12"/>
      <c r="AK4658" s="12"/>
      <c r="AL4658" s="12"/>
      <c r="AM4658" s="12"/>
      <c r="AN4658" s="12"/>
      <c r="AO4658" s="12"/>
      <c r="AP4658" s="12"/>
      <c r="AQ4658" s="12"/>
      <c r="AR4658" s="12"/>
      <c r="AS4658" s="12"/>
      <c r="AT4658" s="12"/>
      <c r="AU4658" s="12"/>
      <c r="AV4658" s="12"/>
      <c r="AW4658" s="12"/>
      <c r="AX4658" s="12"/>
      <c r="AY4658" s="12"/>
      <c r="AZ4658" s="12"/>
      <c r="BA4658" s="12"/>
      <c r="BB4658" s="12"/>
      <c r="BC4658" s="12"/>
      <c r="BD4658" s="12"/>
      <c r="BE4658" s="12"/>
      <c r="BF4658" s="12"/>
      <c r="BG4658" s="12"/>
      <c r="BH4658" s="12"/>
      <c r="BI4658" s="12"/>
      <c r="BJ4658" s="12"/>
      <c r="BK4658" s="12"/>
      <c r="BL4658" s="12"/>
      <c r="BM4658" s="12"/>
      <c r="BN4658" s="12"/>
      <c r="BO4658" s="12"/>
      <c r="BP4658" s="12"/>
      <c r="BQ4658" s="12"/>
      <c r="BR4658" s="12"/>
      <c r="BS4658" s="12"/>
      <c r="BT4658" s="12"/>
      <c r="BU4658" s="12"/>
      <c r="BV4658" s="12"/>
      <c r="BW4658" s="12"/>
      <c r="BX4658" s="12"/>
      <c r="BY4658" s="12"/>
      <c r="BZ4658" s="12"/>
      <c r="CA4658" s="12"/>
      <c r="CB4658" s="12"/>
      <c r="CC4658" s="12"/>
      <c r="CD4658" s="12"/>
      <c r="CE4658" s="12"/>
      <c r="CF4658" s="12"/>
      <c r="CG4658" s="12"/>
      <c r="CH4658" s="12"/>
      <c r="CI4658" s="12"/>
      <c r="CJ4658" s="12"/>
      <c r="CK4658" s="12"/>
      <c r="CL4658" s="12"/>
      <c r="CM4658" s="12"/>
      <c r="CN4658" s="12"/>
      <c r="CO4658" s="12"/>
      <c r="CP4658" s="12"/>
      <c r="CQ4658" s="12"/>
      <c r="CR4658" s="12"/>
      <c r="CS4658" s="12"/>
      <c r="CT4658" s="12"/>
      <c r="CU4658" s="12"/>
      <c r="CV4658" s="12"/>
      <c r="CW4658" s="12"/>
      <c r="CX4658" s="12"/>
      <c r="CY4658" s="12"/>
      <c r="CZ4658" s="12"/>
      <c r="DA4658" s="12"/>
      <c r="DB4658" s="12"/>
      <c r="DC4658" s="12"/>
      <c r="DD4658" s="12"/>
      <c r="DE4658" s="12"/>
      <c r="DF4658" s="12"/>
      <c r="DG4658" s="12"/>
      <c r="DH4658" s="12"/>
      <c r="DI4658" s="12"/>
      <c r="DJ4658" s="12"/>
      <c r="DK4658" s="12"/>
      <c r="DL4658" s="12"/>
      <c r="DM4658" s="12"/>
      <c r="DN4658" s="12"/>
      <c r="DO4658" s="12"/>
      <c r="DP4658" s="12"/>
      <c r="DQ4658" s="12"/>
      <c r="DR4658" s="12"/>
      <c r="DS4658" s="12"/>
      <c r="DT4658" s="12"/>
      <c r="DU4658" s="12"/>
      <c r="DV4658" s="12"/>
    </row>
    <row r="4659" spans="1:126" s="14" customFormat="1" ht="45.75" thickBot="1" x14ac:dyDescent="0.3">
      <c r="A4659" s="12"/>
      <c r="B4659" s="13">
        <f t="shared" si="75"/>
        <v>4650</v>
      </c>
      <c r="C4659" s="122"/>
      <c r="D4659" s="31" t="s">
        <v>8110</v>
      </c>
      <c r="E4659" s="31" t="s">
        <v>8111</v>
      </c>
      <c r="F4659" s="29" t="s">
        <v>8112</v>
      </c>
      <c r="G4659" s="122"/>
      <c r="H4659" s="126"/>
      <c r="J4659" s="12"/>
      <c r="K4659" s="12"/>
      <c r="L4659" s="12"/>
      <c r="M4659" s="12"/>
      <c r="N4659" s="12"/>
      <c r="O4659" s="12"/>
      <c r="P4659" s="12"/>
      <c r="Q4659" s="12"/>
      <c r="R4659" s="12"/>
      <c r="S4659" s="12"/>
      <c r="T4659" s="12"/>
      <c r="U4659" s="12"/>
      <c r="V4659" s="12"/>
      <c r="W4659" s="12"/>
      <c r="X4659" s="12"/>
      <c r="Y4659" s="12"/>
      <c r="Z4659" s="12"/>
      <c r="AA4659" s="12"/>
      <c r="AB4659" s="12"/>
      <c r="AC4659" s="12"/>
      <c r="AD4659" s="12"/>
      <c r="AE4659" s="12"/>
      <c r="AF4659" s="12"/>
      <c r="AG4659" s="12"/>
      <c r="AH4659" s="12"/>
      <c r="AI4659" s="12"/>
      <c r="AJ4659" s="12"/>
      <c r="AK4659" s="12"/>
      <c r="AL4659" s="12"/>
      <c r="AM4659" s="12"/>
      <c r="AN4659" s="12"/>
      <c r="AO4659" s="12"/>
      <c r="AP4659" s="12"/>
      <c r="AQ4659" s="12"/>
      <c r="AR4659" s="12"/>
      <c r="AS4659" s="12"/>
      <c r="AT4659" s="12"/>
      <c r="AU4659" s="12"/>
      <c r="AV4659" s="12"/>
      <c r="AW4659" s="12"/>
      <c r="AX4659" s="12"/>
      <c r="AY4659" s="12"/>
      <c r="AZ4659" s="12"/>
      <c r="BA4659" s="12"/>
      <c r="BB4659" s="12"/>
      <c r="BC4659" s="12"/>
      <c r="BD4659" s="12"/>
      <c r="BE4659" s="12"/>
      <c r="BF4659" s="12"/>
      <c r="BG4659" s="12"/>
      <c r="BH4659" s="12"/>
      <c r="BI4659" s="12"/>
      <c r="BJ4659" s="12"/>
      <c r="BK4659" s="12"/>
      <c r="BL4659" s="12"/>
      <c r="BM4659" s="12"/>
      <c r="BN4659" s="12"/>
      <c r="BO4659" s="12"/>
      <c r="BP4659" s="12"/>
      <c r="BQ4659" s="12"/>
      <c r="BR4659" s="12"/>
      <c r="BS4659" s="12"/>
      <c r="BT4659" s="12"/>
      <c r="BU4659" s="12"/>
      <c r="BV4659" s="12"/>
      <c r="BW4659" s="12"/>
      <c r="BX4659" s="12"/>
      <c r="BY4659" s="12"/>
      <c r="BZ4659" s="12"/>
      <c r="CA4659" s="12"/>
      <c r="CB4659" s="12"/>
      <c r="CC4659" s="12"/>
      <c r="CD4659" s="12"/>
      <c r="CE4659" s="12"/>
      <c r="CF4659" s="12"/>
      <c r="CG4659" s="12"/>
      <c r="CH4659" s="12"/>
      <c r="CI4659" s="12"/>
      <c r="CJ4659" s="12"/>
      <c r="CK4659" s="12"/>
      <c r="CL4659" s="12"/>
      <c r="CM4659" s="12"/>
      <c r="CN4659" s="12"/>
      <c r="CO4659" s="12"/>
      <c r="CP4659" s="12"/>
      <c r="CQ4659" s="12"/>
      <c r="CR4659" s="12"/>
      <c r="CS4659" s="12"/>
      <c r="CT4659" s="12"/>
      <c r="CU4659" s="12"/>
      <c r="CV4659" s="12"/>
      <c r="CW4659" s="12"/>
      <c r="CX4659" s="12"/>
      <c r="CY4659" s="12"/>
      <c r="CZ4659" s="12"/>
      <c r="DA4659" s="12"/>
      <c r="DB4659" s="12"/>
      <c r="DC4659" s="12"/>
      <c r="DD4659" s="12"/>
      <c r="DE4659" s="12"/>
      <c r="DF4659" s="12"/>
      <c r="DG4659" s="12"/>
      <c r="DH4659" s="12"/>
      <c r="DI4659" s="12"/>
      <c r="DJ4659" s="12"/>
      <c r="DK4659" s="12"/>
      <c r="DL4659" s="12"/>
      <c r="DM4659" s="12"/>
      <c r="DN4659" s="12"/>
      <c r="DO4659" s="12"/>
      <c r="DP4659" s="12"/>
      <c r="DQ4659" s="12"/>
      <c r="DR4659" s="12"/>
      <c r="DS4659" s="12"/>
      <c r="DT4659" s="12"/>
      <c r="DU4659" s="12"/>
      <c r="DV4659" s="12"/>
    </row>
    <row r="4660" spans="1:126" s="14" customFormat="1" ht="60.75" thickBot="1" x14ac:dyDescent="0.3">
      <c r="A4660" s="12"/>
      <c r="B4660" s="13">
        <f t="shared" si="75"/>
        <v>4651</v>
      </c>
      <c r="C4660" s="122"/>
      <c r="D4660" s="31" t="s">
        <v>8113</v>
      </c>
      <c r="E4660" s="29" t="s">
        <v>8114</v>
      </c>
      <c r="F4660" s="29" t="s">
        <v>8115</v>
      </c>
      <c r="G4660" s="122"/>
      <c r="H4660" s="126"/>
      <c r="J4660" s="12"/>
      <c r="K4660" s="12"/>
      <c r="L4660" s="12"/>
      <c r="M4660" s="12"/>
      <c r="N4660" s="12"/>
      <c r="O4660" s="12"/>
      <c r="P4660" s="12"/>
      <c r="Q4660" s="12"/>
      <c r="R4660" s="12"/>
      <c r="S4660" s="12"/>
      <c r="T4660" s="12"/>
      <c r="U4660" s="12"/>
      <c r="V4660" s="12"/>
      <c r="W4660" s="12"/>
      <c r="X4660" s="12"/>
      <c r="Y4660" s="12"/>
      <c r="Z4660" s="12"/>
      <c r="AA4660" s="12"/>
      <c r="AB4660" s="12"/>
      <c r="AC4660" s="12"/>
      <c r="AD4660" s="12"/>
      <c r="AE4660" s="12"/>
      <c r="AF4660" s="12"/>
      <c r="AG4660" s="12"/>
      <c r="AH4660" s="12"/>
      <c r="AI4660" s="12"/>
      <c r="AJ4660" s="12"/>
      <c r="AK4660" s="12"/>
      <c r="AL4660" s="12"/>
      <c r="AM4660" s="12"/>
      <c r="AN4660" s="12"/>
      <c r="AO4660" s="12"/>
      <c r="AP4660" s="12"/>
      <c r="AQ4660" s="12"/>
      <c r="AR4660" s="12"/>
      <c r="AS4660" s="12"/>
      <c r="AT4660" s="12"/>
      <c r="AU4660" s="12"/>
      <c r="AV4660" s="12"/>
      <c r="AW4660" s="12"/>
      <c r="AX4660" s="12"/>
      <c r="AY4660" s="12"/>
      <c r="AZ4660" s="12"/>
      <c r="BA4660" s="12"/>
      <c r="BB4660" s="12"/>
      <c r="BC4660" s="12"/>
      <c r="BD4660" s="12"/>
      <c r="BE4660" s="12"/>
      <c r="BF4660" s="12"/>
      <c r="BG4660" s="12"/>
      <c r="BH4660" s="12"/>
      <c r="BI4660" s="12"/>
      <c r="BJ4660" s="12"/>
      <c r="BK4660" s="12"/>
      <c r="BL4660" s="12"/>
      <c r="BM4660" s="12"/>
      <c r="BN4660" s="12"/>
      <c r="BO4660" s="12"/>
      <c r="BP4660" s="12"/>
      <c r="BQ4660" s="12"/>
      <c r="BR4660" s="12"/>
      <c r="BS4660" s="12"/>
      <c r="BT4660" s="12"/>
      <c r="BU4660" s="12"/>
      <c r="BV4660" s="12"/>
      <c r="BW4660" s="12"/>
      <c r="BX4660" s="12"/>
      <c r="BY4660" s="12"/>
      <c r="BZ4660" s="12"/>
      <c r="CA4660" s="12"/>
      <c r="CB4660" s="12"/>
      <c r="CC4660" s="12"/>
      <c r="CD4660" s="12"/>
      <c r="CE4660" s="12"/>
      <c r="CF4660" s="12"/>
      <c r="CG4660" s="12"/>
      <c r="CH4660" s="12"/>
      <c r="CI4660" s="12"/>
      <c r="CJ4660" s="12"/>
      <c r="CK4660" s="12"/>
      <c r="CL4660" s="12"/>
      <c r="CM4660" s="12"/>
      <c r="CN4660" s="12"/>
      <c r="CO4660" s="12"/>
      <c r="CP4660" s="12"/>
      <c r="CQ4660" s="12"/>
      <c r="CR4660" s="12"/>
      <c r="CS4660" s="12"/>
      <c r="CT4660" s="12"/>
      <c r="CU4660" s="12"/>
      <c r="CV4660" s="12"/>
      <c r="CW4660" s="12"/>
      <c r="CX4660" s="12"/>
      <c r="CY4660" s="12"/>
      <c r="CZ4660" s="12"/>
      <c r="DA4660" s="12"/>
      <c r="DB4660" s="12"/>
      <c r="DC4660" s="12"/>
      <c r="DD4660" s="12"/>
      <c r="DE4660" s="12"/>
      <c r="DF4660" s="12"/>
      <c r="DG4660" s="12"/>
      <c r="DH4660" s="12"/>
      <c r="DI4660" s="12"/>
      <c r="DJ4660" s="12"/>
      <c r="DK4660" s="12"/>
      <c r="DL4660" s="12"/>
      <c r="DM4660" s="12"/>
      <c r="DN4660" s="12"/>
      <c r="DO4660" s="12"/>
      <c r="DP4660" s="12"/>
      <c r="DQ4660" s="12"/>
      <c r="DR4660" s="12"/>
      <c r="DS4660" s="12"/>
      <c r="DT4660" s="12"/>
      <c r="DU4660" s="12"/>
      <c r="DV4660" s="12"/>
    </row>
    <row r="4661" spans="1:126" s="14" customFormat="1" ht="45.75" thickBot="1" x14ac:dyDescent="0.3">
      <c r="A4661" s="12"/>
      <c r="B4661" s="13">
        <f t="shared" si="75"/>
        <v>4652</v>
      </c>
      <c r="C4661" s="122"/>
      <c r="D4661" s="31" t="s">
        <v>8047</v>
      </c>
      <c r="E4661" s="29" t="s">
        <v>8116</v>
      </c>
      <c r="F4661" s="29" t="s">
        <v>8117</v>
      </c>
      <c r="G4661" s="122"/>
      <c r="H4661" s="126"/>
      <c r="J4661" s="12"/>
      <c r="K4661" s="12"/>
      <c r="L4661" s="12"/>
      <c r="M4661" s="12"/>
      <c r="N4661" s="12"/>
      <c r="O4661" s="12"/>
      <c r="P4661" s="12"/>
      <c r="Q4661" s="12"/>
      <c r="R4661" s="12"/>
      <c r="S4661" s="12"/>
      <c r="T4661" s="12"/>
      <c r="U4661" s="12"/>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2"/>
      <c r="AY4661" s="12"/>
      <c r="AZ4661" s="12"/>
      <c r="BA4661" s="12"/>
      <c r="BB4661" s="12"/>
      <c r="BC4661" s="12"/>
      <c r="BD4661" s="12"/>
      <c r="BE4661" s="12"/>
      <c r="BF4661" s="12"/>
      <c r="BG4661" s="12"/>
      <c r="BH4661" s="12"/>
      <c r="BI4661" s="12"/>
      <c r="BJ4661" s="12"/>
      <c r="BK4661" s="12"/>
      <c r="BL4661" s="12"/>
      <c r="BM4661" s="12"/>
      <c r="BN4661" s="12"/>
      <c r="BO4661" s="12"/>
      <c r="BP4661" s="12"/>
      <c r="BQ4661" s="12"/>
      <c r="BR4661" s="12"/>
      <c r="BS4661" s="12"/>
      <c r="BT4661" s="12"/>
      <c r="BU4661" s="12"/>
      <c r="BV4661" s="12"/>
      <c r="BW4661" s="12"/>
      <c r="BX4661" s="12"/>
      <c r="BY4661" s="12"/>
      <c r="BZ4661" s="12"/>
      <c r="CA4661" s="12"/>
      <c r="CB4661" s="12"/>
      <c r="CC4661" s="12"/>
      <c r="CD4661" s="12"/>
      <c r="CE4661" s="12"/>
      <c r="CF4661" s="12"/>
      <c r="CG4661" s="12"/>
      <c r="CH4661" s="12"/>
      <c r="CI4661" s="12"/>
      <c r="CJ4661" s="12"/>
      <c r="CK4661" s="12"/>
      <c r="CL4661" s="12"/>
      <c r="CM4661" s="12"/>
      <c r="CN4661" s="12"/>
      <c r="CO4661" s="12"/>
      <c r="CP4661" s="12"/>
      <c r="CQ4661" s="12"/>
      <c r="CR4661" s="12"/>
      <c r="CS4661" s="12"/>
      <c r="CT4661" s="12"/>
      <c r="CU4661" s="12"/>
      <c r="CV4661" s="12"/>
      <c r="CW4661" s="12"/>
      <c r="CX4661" s="12"/>
      <c r="CY4661" s="12"/>
      <c r="CZ4661" s="12"/>
      <c r="DA4661" s="12"/>
      <c r="DB4661" s="12"/>
      <c r="DC4661" s="12"/>
      <c r="DD4661" s="12"/>
      <c r="DE4661" s="12"/>
      <c r="DF4661" s="12"/>
      <c r="DG4661" s="12"/>
      <c r="DH4661" s="12"/>
      <c r="DI4661" s="12"/>
      <c r="DJ4661" s="12"/>
      <c r="DK4661" s="12"/>
      <c r="DL4661" s="12"/>
      <c r="DM4661" s="12"/>
      <c r="DN4661" s="12"/>
      <c r="DO4661" s="12"/>
      <c r="DP4661" s="12"/>
      <c r="DQ4661" s="12"/>
      <c r="DR4661" s="12"/>
      <c r="DS4661" s="12"/>
      <c r="DT4661" s="12"/>
      <c r="DU4661" s="12"/>
      <c r="DV4661" s="12"/>
    </row>
    <row r="4662" spans="1:126" s="14" customFormat="1" ht="60.75" thickBot="1" x14ac:dyDescent="0.3">
      <c r="A4662" s="12"/>
      <c r="B4662" s="13">
        <f t="shared" si="75"/>
        <v>4653</v>
      </c>
      <c r="C4662" s="85"/>
      <c r="D4662" s="29" t="s">
        <v>7988</v>
      </c>
      <c r="E4662" s="29" t="s">
        <v>8118</v>
      </c>
      <c r="F4662" s="25" t="s">
        <v>8119</v>
      </c>
      <c r="G4662" s="122"/>
      <c r="H4662" s="126"/>
      <c r="J4662" s="12"/>
      <c r="K4662" s="12"/>
      <c r="L4662" s="12"/>
      <c r="M4662" s="12"/>
      <c r="N4662" s="12"/>
      <c r="O4662" s="12"/>
      <c r="P4662" s="12"/>
      <c r="Q4662" s="12"/>
      <c r="R4662" s="12"/>
      <c r="S4662" s="12"/>
      <c r="T4662" s="12"/>
      <c r="U4662" s="12"/>
      <c r="V4662" s="12"/>
      <c r="W4662" s="12"/>
      <c r="X4662" s="12"/>
      <c r="Y4662" s="12"/>
      <c r="Z4662" s="12"/>
      <c r="AA4662" s="12"/>
      <c r="AB4662" s="12"/>
      <c r="AC4662" s="12"/>
      <c r="AD4662" s="12"/>
      <c r="AE4662" s="12"/>
      <c r="AF4662" s="12"/>
      <c r="AG4662" s="12"/>
      <c r="AH4662" s="12"/>
      <c r="AI4662" s="12"/>
      <c r="AJ4662" s="12"/>
      <c r="AK4662" s="12"/>
      <c r="AL4662" s="12"/>
      <c r="AM4662" s="12"/>
      <c r="AN4662" s="12"/>
      <c r="AO4662" s="12"/>
      <c r="AP4662" s="12"/>
      <c r="AQ4662" s="12"/>
      <c r="AR4662" s="12"/>
      <c r="AS4662" s="12"/>
      <c r="AT4662" s="12"/>
      <c r="AU4662" s="12"/>
      <c r="AV4662" s="12"/>
      <c r="AW4662" s="12"/>
      <c r="AX4662" s="12"/>
      <c r="AY4662" s="12"/>
      <c r="AZ4662" s="12"/>
      <c r="BA4662" s="12"/>
      <c r="BB4662" s="12"/>
      <c r="BC4662" s="12"/>
      <c r="BD4662" s="12"/>
      <c r="BE4662" s="12"/>
      <c r="BF4662" s="12"/>
      <c r="BG4662" s="12"/>
      <c r="BH4662" s="12"/>
      <c r="BI4662" s="12"/>
      <c r="BJ4662" s="12"/>
      <c r="BK4662" s="12"/>
      <c r="BL4662" s="12"/>
      <c r="BM4662" s="12"/>
      <c r="BN4662" s="12"/>
      <c r="BO4662" s="12"/>
      <c r="BP4662" s="12"/>
      <c r="BQ4662" s="12"/>
      <c r="BR4662" s="12"/>
      <c r="BS4662" s="12"/>
      <c r="BT4662" s="12"/>
      <c r="BU4662" s="12"/>
      <c r="BV4662" s="12"/>
      <c r="BW4662" s="12"/>
      <c r="BX4662" s="12"/>
      <c r="BY4662" s="12"/>
      <c r="BZ4662" s="12"/>
      <c r="CA4662" s="12"/>
      <c r="CB4662" s="12"/>
      <c r="CC4662" s="12"/>
      <c r="CD4662" s="12"/>
      <c r="CE4662" s="12"/>
      <c r="CF4662" s="12"/>
      <c r="CG4662" s="12"/>
      <c r="CH4662" s="12"/>
      <c r="CI4662" s="12"/>
      <c r="CJ4662" s="12"/>
      <c r="CK4662" s="12"/>
      <c r="CL4662" s="12"/>
      <c r="CM4662" s="12"/>
      <c r="CN4662" s="12"/>
      <c r="CO4662" s="12"/>
      <c r="CP4662" s="12"/>
      <c r="CQ4662" s="12"/>
      <c r="CR4662" s="12"/>
      <c r="CS4662" s="12"/>
      <c r="CT4662" s="12"/>
      <c r="CU4662" s="12"/>
      <c r="CV4662" s="12"/>
      <c r="CW4662" s="12"/>
      <c r="CX4662" s="12"/>
      <c r="CY4662" s="12"/>
      <c r="CZ4662" s="12"/>
      <c r="DA4662" s="12"/>
      <c r="DB4662" s="12"/>
      <c r="DC4662" s="12"/>
      <c r="DD4662" s="12"/>
      <c r="DE4662" s="12"/>
      <c r="DF4662" s="12"/>
      <c r="DG4662" s="12"/>
      <c r="DH4662" s="12"/>
      <c r="DI4662" s="12"/>
      <c r="DJ4662" s="12"/>
      <c r="DK4662" s="12"/>
      <c r="DL4662" s="12"/>
      <c r="DM4662" s="12"/>
      <c r="DN4662" s="12"/>
      <c r="DO4662" s="12"/>
      <c r="DP4662" s="12"/>
      <c r="DQ4662" s="12"/>
      <c r="DR4662" s="12"/>
      <c r="DS4662" s="12"/>
      <c r="DT4662" s="12"/>
      <c r="DU4662" s="12"/>
      <c r="DV4662" s="12"/>
    </row>
    <row r="4663" spans="1:126" s="14" customFormat="1" ht="60.75" thickBot="1" x14ac:dyDescent="0.3">
      <c r="A4663" s="12"/>
      <c r="B4663" s="13">
        <f t="shared" si="75"/>
        <v>4654</v>
      </c>
      <c r="C4663" s="85"/>
      <c r="D4663" s="29" t="s">
        <v>8120</v>
      </c>
      <c r="E4663" s="29" t="s">
        <v>8121</v>
      </c>
      <c r="F4663" s="29" t="s">
        <v>8122</v>
      </c>
      <c r="G4663" s="122"/>
      <c r="H4663" s="126"/>
      <c r="J4663" s="12"/>
      <c r="K4663" s="12"/>
      <c r="L4663" s="12"/>
      <c r="M4663" s="12"/>
      <c r="N4663" s="12"/>
      <c r="O4663" s="12"/>
      <c r="P4663" s="12"/>
      <c r="Q4663" s="12"/>
      <c r="R4663" s="12"/>
      <c r="S4663" s="12"/>
      <c r="T4663" s="12"/>
      <c r="U4663" s="12"/>
      <c r="V4663" s="12"/>
      <c r="W4663" s="12"/>
      <c r="X4663" s="12"/>
      <c r="Y4663" s="12"/>
      <c r="Z4663" s="12"/>
      <c r="AA4663" s="12"/>
      <c r="AB4663" s="12"/>
      <c r="AC4663" s="12"/>
      <c r="AD4663" s="12"/>
      <c r="AE4663" s="12"/>
      <c r="AF4663" s="12"/>
      <c r="AG4663" s="12"/>
      <c r="AH4663" s="12"/>
      <c r="AI4663" s="12"/>
      <c r="AJ4663" s="12"/>
      <c r="AK4663" s="12"/>
      <c r="AL4663" s="12"/>
      <c r="AM4663" s="12"/>
      <c r="AN4663" s="12"/>
      <c r="AO4663" s="12"/>
      <c r="AP4663" s="12"/>
      <c r="AQ4663" s="12"/>
      <c r="AR4663" s="12"/>
      <c r="AS4663" s="12"/>
      <c r="AT4663" s="12"/>
      <c r="AU4663" s="12"/>
      <c r="AV4663" s="12"/>
      <c r="AW4663" s="12"/>
      <c r="AX4663" s="12"/>
      <c r="AY4663" s="12"/>
      <c r="AZ4663" s="12"/>
      <c r="BA4663" s="12"/>
      <c r="BB4663" s="12"/>
      <c r="BC4663" s="12"/>
      <c r="BD4663" s="12"/>
      <c r="BE4663" s="12"/>
      <c r="BF4663" s="12"/>
      <c r="BG4663" s="12"/>
      <c r="BH4663" s="12"/>
      <c r="BI4663" s="12"/>
      <c r="BJ4663" s="12"/>
      <c r="BK4663" s="12"/>
      <c r="BL4663" s="12"/>
      <c r="BM4663" s="12"/>
      <c r="BN4663" s="12"/>
      <c r="BO4663" s="12"/>
      <c r="BP4663" s="12"/>
      <c r="BQ4663" s="12"/>
      <c r="BR4663" s="12"/>
      <c r="BS4663" s="12"/>
      <c r="BT4663" s="12"/>
      <c r="BU4663" s="12"/>
      <c r="BV4663" s="12"/>
      <c r="BW4663" s="12"/>
      <c r="BX4663" s="12"/>
      <c r="BY4663" s="12"/>
      <c r="BZ4663" s="12"/>
      <c r="CA4663" s="12"/>
      <c r="CB4663" s="12"/>
      <c r="CC4663" s="12"/>
      <c r="CD4663" s="12"/>
      <c r="CE4663" s="12"/>
      <c r="CF4663" s="12"/>
      <c r="CG4663" s="12"/>
      <c r="CH4663" s="12"/>
      <c r="CI4663" s="12"/>
      <c r="CJ4663" s="12"/>
      <c r="CK4663" s="12"/>
      <c r="CL4663" s="12"/>
      <c r="CM4663" s="12"/>
      <c r="CN4663" s="12"/>
      <c r="CO4663" s="12"/>
      <c r="CP4663" s="12"/>
      <c r="CQ4663" s="12"/>
      <c r="CR4663" s="12"/>
      <c r="CS4663" s="12"/>
      <c r="CT4663" s="12"/>
      <c r="CU4663" s="12"/>
      <c r="CV4663" s="12"/>
      <c r="CW4663" s="12"/>
      <c r="CX4663" s="12"/>
      <c r="CY4663" s="12"/>
      <c r="CZ4663" s="12"/>
      <c r="DA4663" s="12"/>
      <c r="DB4663" s="12"/>
      <c r="DC4663" s="12"/>
      <c r="DD4663" s="12"/>
      <c r="DE4663" s="12"/>
      <c r="DF4663" s="12"/>
      <c r="DG4663" s="12"/>
      <c r="DH4663" s="12"/>
      <c r="DI4663" s="12"/>
      <c r="DJ4663" s="12"/>
      <c r="DK4663" s="12"/>
      <c r="DL4663" s="12"/>
      <c r="DM4663" s="12"/>
      <c r="DN4663" s="12"/>
      <c r="DO4663" s="12"/>
      <c r="DP4663" s="12"/>
      <c r="DQ4663" s="12"/>
      <c r="DR4663" s="12"/>
      <c r="DS4663" s="12"/>
      <c r="DT4663" s="12"/>
      <c r="DU4663" s="12"/>
      <c r="DV4663" s="12"/>
    </row>
    <row r="4664" spans="1:126" s="14" customFormat="1" ht="45.75" thickBot="1" x14ac:dyDescent="0.3">
      <c r="A4664" s="12"/>
      <c r="B4664" s="13">
        <f t="shared" si="75"/>
        <v>4655</v>
      </c>
      <c r="C4664" s="85"/>
      <c r="D4664" s="31" t="s">
        <v>8088</v>
      </c>
      <c r="E4664" s="29" t="s">
        <v>8123</v>
      </c>
      <c r="F4664" s="29" t="s">
        <v>8124</v>
      </c>
      <c r="G4664" s="122"/>
      <c r="H4664" s="126"/>
      <c r="J4664" s="12"/>
      <c r="K4664" s="12"/>
      <c r="L4664" s="12"/>
      <c r="M4664" s="12"/>
      <c r="N4664" s="12"/>
      <c r="O4664" s="12"/>
      <c r="P4664" s="12"/>
      <c r="Q4664" s="12"/>
      <c r="R4664" s="12"/>
      <c r="S4664" s="12"/>
      <c r="T4664" s="12"/>
      <c r="U4664" s="12"/>
      <c r="V4664" s="12"/>
      <c r="W4664" s="12"/>
      <c r="X4664" s="12"/>
      <c r="Y4664" s="12"/>
      <c r="Z4664" s="12"/>
      <c r="AA4664" s="12"/>
      <c r="AB4664" s="12"/>
      <c r="AC4664" s="12"/>
      <c r="AD4664" s="12"/>
      <c r="AE4664" s="12"/>
      <c r="AF4664" s="12"/>
      <c r="AG4664" s="12"/>
      <c r="AH4664" s="12"/>
      <c r="AI4664" s="12"/>
      <c r="AJ4664" s="12"/>
      <c r="AK4664" s="12"/>
      <c r="AL4664" s="12"/>
      <c r="AM4664" s="12"/>
      <c r="AN4664" s="12"/>
      <c r="AO4664" s="12"/>
      <c r="AP4664" s="12"/>
      <c r="AQ4664" s="12"/>
      <c r="AR4664" s="12"/>
      <c r="AS4664" s="12"/>
      <c r="AT4664" s="12"/>
      <c r="AU4664" s="12"/>
      <c r="AV4664" s="12"/>
      <c r="AW4664" s="12"/>
      <c r="AX4664" s="12"/>
      <c r="AY4664" s="12"/>
      <c r="AZ4664" s="12"/>
      <c r="BA4664" s="12"/>
      <c r="BB4664" s="12"/>
      <c r="BC4664" s="12"/>
      <c r="BD4664" s="12"/>
      <c r="BE4664" s="12"/>
      <c r="BF4664" s="12"/>
      <c r="BG4664" s="12"/>
      <c r="BH4664" s="12"/>
      <c r="BI4664" s="12"/>
      <c r="BJ4664" s="12"/>
      <c r="BK4664" s="12"/>
      <c r="BL4664" s="12"/>
      <c r="BM4664" s="12"/>
      <c r="BN4664" s="12"/>
      <c r="BO4664" s="12"/>
      <c r="BP4664" s="12"/>
      <c r="BQ4664" s="12"/>
      <c r="BR4664" s="12"/>
      <c r="BS4664" s="12"/>
      <c r="BT4664" s="12"/>
      <c r="BU4664" s="12"/>
      <c r="BV4664" s="12"/>
      <c r="BW4664" s="12"/>
      <c r="BX4664" s="12"/>
      <c r="BY4664" s="12"/>
      <c r="BZ4664" s="12"/>
      <c r="CA4664" s="12"/>
      <c r="CB4664" s="12"/>
      <c r="CC4664" s="12"/>
      <c r="CD4664" s="12"/>
      <c r="CE4664" s="12"/>
      <c r="CF4664" s="12"/>
      <c r="CG4664" s="12"/>
      <c r="CH4664" s="12"/>
      <c r="CI4664" s="12"/>
      <c r="CJ4664" s="12"/>
      <c r="CK4664" s="12"/>
      <c r="CL4664" s="12"/>
      <c r="CM4664" s="12"/>
      <c r="CN4664" s="12"/>
      <c r="CO4664" s="12"/>
      <c r="CP4664" s="12"/>
      <c r="CQ4664" s="12"/>
      <c r="CR4664" s="12"/>
      <c r="CS4664" s="12"/>
      <c r="CT4664" s="12"/>
      <c r="CU4664" s="12"/>
      <c r="CV4664" s="12"/>
      <c r="CW4664" s="12"/>
      <c r="CX4664" s="12"/>
      <c r="CY4664" s="12"/>
      <c r="CZ4664" s="12"/>
      <c r="DA4664" s="12"/>
      <c r="DB4664" s="12"/>
      <c r="DC4664" s="12"/>
      <c r="DD4664" s="12"/>
      <c r="DE4664" s="12"/>
      <c r="DF4664" s="12"/>
      <c r="DG4664" s="12"/>
      <c r="DH4664" s="12"/>
      <c r="DI4664" s="12"/>
      <c r="DJ4664" s="12"/>
      <c r="DK4664" s="12"/>
      <c r="DL4664" s="12"/>
      <c r="DM4664" s="12"/>
      <c r="DN4664" s="12"/>
      <c r="DO4664" s="12"/>
      <c r="DP4664" s="12"/>
      <c r="DQ4664" s="12"/>
      <c r="DR4664" s="12"/>
      <c r="DS4664" s="12"/>
      <c r="DT4664" s="12"/>
      <c r="DU4664" s="12"/>
      <c r="DV4664" s="12"/>
    </row>
    <row r="4665" spans="1:126" s="14" customFormat="1" ht="30.75" thickBot="1" x14ac:dyDescent="0.3">
      <c r="A4665" s="12"/>
      <c r="B4665" s="13">
        <f t="shared" si="75"/>
        <v>4656</v>
      </c>
      <c r="C4665" s="85"/>
      <c r="D4665" s="31" t="s">
        <v>8125</v>
      </c>
      <c r="E4665" s="31" t="s">
        <v>8126</v>
      </c>
      <c r="F4665" s="29" t="s">
        <v>8127</v>
      </c>
      <c r="G4665" s="122"/>
      <c r="H4665" s="126"/>
      <c r="J4665" s="12"/>
      <c r="K4665" s="12"/>
      <c r="L4665" s="12"/>
      <c r="M4665" s="12"/>
      <c r="N4665" s="12"/>
      <c r="O4665" s="12"/>
      <c r="P4665" s="12"/>
      <c r="Q4665" s="12"/>
      <c r="R4665" s="12"/>
      <c r="S4665" s="12"/>
      <c r="T4665" s="12"/>
      <c r="U4665" s="12"/>
      <c r="V4665" s="12"/>
      <c r="W4665" s="12"/>
      <c r="X4665" s="12"/>
      <c r="Y4665" s="12"/>
      <c r="Z4665" s="12"/>
      <c r="AA4665" s="12"/>
      <c r="AB4665" s="12"/>
      <c r="AC4665" s="12"/>
      <c r="AD4665" s="12"/>
      <c r="AE4665" s="12"/>
      <c r="AF4665" s="12"/>
      <c r="AG4665" s="12"/>
      <c r="AH4665" s="12"/>
      <c r="AI4665" s="12"/>
      <c r="AJ4665" s="12"/>
      <c r="AK4665" s="12"/>
      <c r="AL4665" s="12"/>
      <c r="AM4665" s="12"/>
      <c r="AN4665" s="12"/>
      <c r="AO4665" s="12"/>
      <c r="AP4665" s="12"/>
      <c r="AQ4665" s="12"/>
      <c r="AR4665" s="12"/>
      <c r="AS4665" s="12"/>
      <c r="AT4665" s="12"/>
      <c r="AU4665" s="12"/>
      <c r="AV4665" s="12"/>
      <c r="AW4665" s="12"/>
      <c r="AX4665" s="12"/>
      <c r="AY4665" s="12"/>
      <c r="AZ4665" s="12"/>
      <c r="BA4665" s="12"/>
      <c r="BB4665" s="12"/>
      <c r="BC4665" s="12"/>
      <c r="BD4665" s="12"/>
      <c r="BE4665" s="12"/>
      <c r="BF4665" s="12"/>
      <c r="BG4665" s="12"/>
      <c r="BH4665" s="12"/>
      <c r="BI4665" s="12"/>
      <c r="BJ4665" s="12"/>
      <c r="BK4665" s="12"/>
      <c r="BL4665" s="12"/>
      <c r="BM4665" s="12"/>
      <c r="BN4665" s="12"/>
      <c r="BO4665" s="12"/>
      <c r="BP4665" s="12"/>
      <c r="BQ4665" s="12"/>
      <c r="BR4665" s="12"/>
      <c r="BS4665" s="12"/>
      <c r="BT4665" s="12"/>
      <c r="BU4665" s="12"/>
      <c r="BV4665" s="12"/>
      <c r="BW4665" s="12"/>
      <c r="BX4665" s="12"/>
      <c r="BY4665" s="12"/>
      <c r="BZ4665" s="12"/>
      <c r="CA4665" s="12"/>
      <c r="CB4665" s="12"/>
      <c r="CC4665" s="12"/>
      <c r="CD4665" s="12"/>
      <c r="CE4665" s="12"/>
      <c r="CF4665" s="12"/>
      <c r="CG4665" s="12"/>
      <c r="CH4665" s="12"/>
      <c r="CI4665" s="12"/>
      <c r="CJ4665" s="12"/>
      <c r="CK4665" s="12"/>
      <c r="CL4665" s="12"/>
      <c r="CM4665" s="12"/>
      <c r="CN4665" s="12"/>
      <c r="CO4665" s="12"/>
      <c r="CP4665" s="12"/>
      <c r="CQ4665" s="12"/>
      <c r="CR4665" s="12"/>
      <c r="CS4665" s="12"/>
      <c r="CT4665" s="12"/>
      <c r="CU4665" s="12"/>
      <c r="CV4665" s="12"/>
      <c r="CW4665" s="12"/>
      <c r="CX4665" s="12"/>
      <c r="CY4665" s="12"/>
      <c r="CZ4665" s="12"/>
      <c r="DA4665" s="12"/>
      <c r="DB4665" s="12"/>
      <c r="DC4665" s="12"/>
      <c r="DD4665" s="12"/>
      <c r="DE4665" s="12"/>
      <c r="DF4665" s="12"/>
      <c r="DG4665" s="12"/>
      <c r="DH4665" s="12"/>
      <c r="DI4665" s="12"/>
      <c r="DJ4665" s="12"/>
      <c r="DK4665" s="12"/>
      <c r="DL4665" s="12"/>
      <c r="DM4665" s="12"/>
      <c r="DN4665" s="12"/>
      <c r="DO4665" s="12"/>
      <c r="DP4665" s="12"/>
      <c r="DQ4665" s="12"/>
      <c r="DR4665" s="12"/>
      <c r="DS4665" s="12"/>
      <c r="DT4665" s="12"/>
      <c r="DU4665" s="12"/>
      <c r="DV4665" s="12"/>
    </row>
    <row r="4666" spans="1:126" s="14" customFormat="1" ht="30.75" thickBot="1" x14ac:dyDescent="0.3">
      <c r="A4666" s="12"/>
      <c r="B4666" s="13">
        <f t="shared" si="75"/>
        <v>4657</v>
      </c>
      <c r="C4666" s="85"/>
      <c r="D4666" s="31" t="s">
        <v>7969</v>
      </c>
      <c r="E4666" s="29" t="s">
        <v>8128</v>
      </c>
      <c r="F4666" s="31" t="s">
        <v>8129</v>
      </c>
      <c r="G4666" s="122"/>
      <c r="H4666" s="126"/>
      <c r="J4666" s="12"/>
      <c r="K4666" s="12"/>
      <c r="L4666" s="12"/>
      <c r="M4666" s="12"/>
      <c r="N4666" s="12"/>
      <c r="O4666" s="12"/>
      <c r="P4666" s="12"/>
      <c r="Q4666" s="12"/>
      <c r="R4666" s="12"/>
      <c r="S4666" s="12"/>
      <c r="T4666" s="12"/>
      <c r="U4666" s="12"/>
      <c r="V4666" s="12"/>
      <c r="W4666" s="12"/>
      <c r="X4666" s="12"/>
      <c r="Y4666" s="12"/>
      <c r="Z4666" s="12"/>
      <c r="AA4666" s="12"/>
      <c r="AB4666" s="12"/>
      <c r="AC4666" s="12"/>
      <c r="AD4666" s="12"/>
      <c r="AE4666" s="12"/>
      <c r="AF4666" s="12"/>
      <c r="AG4666" s="12"/>
      <c r="AH4666" s="12"/>
      <c r="AI4666" s="12"/>
      <c r="AJ4666" s="12"/>
      <c r="AK4666" s="12"/>
      <c r="AL4666" s="12"/>
      <c r="AM4666" s="12"/>
      <c r="AN4666" s="12"/>
      <c r="AO4666" s="12"/>
      <c r="AP4666" s="12"/>
      <c r="AQ4666" s="12"/>
      <c r="AR4666" s="12"/>
      <c r="AS4666" s="12"/>
      <c r="AT4666" s="12"/>
      <c r="AU4666" s="12"/>
      <c r="AV4666" s="12"/>
      <c r="AW4666" s="12"/>
      <c r="AX4666" s="12"/>
      <c r="AY4666" s="12"/>
      <c r="AZ4666" s="12"/>
      <c r="BA4666" s="12"/>
      <c r="BB4666" s="12"/>
      <c r="BC4666" s="12"/>
      <c r="BD4666" s="12"/>
      <c r="BE4666" s="12"/>
      <c r="BF4666" s="12"/>
      <c r="BG4666" s="12"/>
      <c r="BH4666" s="12"/>
      <c r="BI4666" s="12"/>
      <c r="BJ4666" s="12"/>
      <c r="BK4666" s="12"/>
      <c r="BL4666" s="12"/>
      <c r="BM4666" s="12"/>
      <c r="BN4666" s="12"/>
      <c r="BO4666" s="12"/>
      <c r="BP4666" s="12"/>
      <c r="BQ4666" s="12"/>
      <c r="BR4666" s="12"/>
      <c r="BS4666" s="12"/>
      <c r="BT4666" s="12"/>
      <c r="BU4666" s="12"/>
      <c r="BV4666" s="12"/>
      <c r="BW4666" s="12"/>
      <c r="BX4666" s="12"/>
      <c r="BY4666" s="12"/>
      <c r="BZ4666" s="12"/>
      <c r="CA4666" s="12"/>
      <c r="CB4666" s="12"/>
      <c r="CC4666" s="12"/>
      <c r="CD4666" s="12"/>
      <c r="CE4666" s="12"/>
      <c r="CF4666" s="12"/>
      <c r="CG4666" s="12"/>
      <c r="CH4666" s="12"/>
      <c r="CI4666" s="12"/>
      <c r="CJ4666" s="12"/>
      <c r="CK4666" s="12"/>
      <c r="CL4666" s="12"/>
      <c r="CM4666" s="12"/>
      <c r="CN4666" s="12"/>
      <c r="CO4666" s="12"/>
      <c r="CP4666" s="12"/>
      <c r="CQ4666" s="12"/>
      <c r="CR4666" s="12"/>
      <c r="CS4666" s="12"/>
      <c r="CT4666" s="12"/>
      <c r="CU4666" s="12"/>
      <c r="CV4666" s="12"/>
      <c r="CW4666" s="12"/>
      <c r="CX4666" s="12"/>
      <c r="CY4666" s="12"/>
      <c r="CZ4666" s="12"/>
      <c r="DA4666" s="12"/>
      <c r="DB4666" s="12"/>
      <c r="DC4666" s="12"/>
      <c r="DD4666" s="12"/>
      <c r="DE4666" s="12"/>
      <c r="DF4666" s="12"/>
      <c r="DG4666" s="12"/>
      <c r="DH4666" s="12"/>
      <c r="DI4666" s="12"/>
      <c r="DJ4666" s="12"/>
      <c r="DK4666" s="12"/>
      <c r="DL4666" s="12"/>
      <c r="DM4666" s="12"/>
      <c r="DN4666" s="12"/>
      <c r="DO4666" s="12"/>
      <c r="DP4666" s="12"/>
      <c r="DQ4666" s="12"/>
      <c r="DR4666" s="12"/>
      <c r="DS4666" s="12"/>
      <c r="DT4666" s="12"/>
      <c r="DU4666" s="12"/>
      <c r="DV4666" s="12"/>
    </row>
    <row r="4667" spans="1:126" s="14" customFormat="1" ht="45.75" thickBot="1" x14ac:dyDescent="0.3">
      <c r="A4667" s="12"/>
      <c r="B4667" s="13">
        <f t="shared" si="75"/>
        <v>4658</v>
      </c>
      <c r="C4667" s="86"/>
      <c r="D4667" s="31" t="s">
        <v>8130</v>
      </c>
      <c r="E4667" s="29" t="s">
        <v>8131</v>
      </c>
      <c r="F4667" s="29" t="s">
        <v>8132</v>
      </c>
      <c r="G4667" s="124"/>
      <c r="H4667" s="127"/>
      <c r="J4667" s="12"/>
      <c r="K4667" s="12"/>
      <c r="L4667" s="12"/>
      <c r="M4667" s="12"/>
      <c r="N4667" s="12"/>
      <c r="O4667" s="12"/>
      <c r="P4667" s="12"/>
      <c r="Q4667" s="12"/>
      <c r="R4667" s="12"/>
      <c r="S4667" s="12"/>
      <c r="T4667" s="12"/>
      <c r="U4667" s="12"/>
      <c r="V4667" s="12"/>
      <c r="W4667" s="12"/>
      <c r="X4667" s="12"/>
      <c r="Y4667" s="12"/>
      <c r="Z4667" s="12"/>
      <c r="AA4667" s="12"/>
      <c r="AB4667" s="12"/>
      <c r="AC4667" s="12"/>
      <c r="AD4667" s="12"/>
      <c r="AE4667" s="12"/>
      <c r="AF4667" s="12"/>
      <c r="AG4667" s="12"/>
      <c r="AH4667" s="12"/>
      <c r="AI4667" s="12"/>
      <c r="AJ4667" s="12"/>
      <c r="AK4667" s="12"/>
      <c r="AL4667" s="12"/>
      <c r="AM4667" s="12"/>
      <c r="AN4667" s="12"/>
      <c r="AO4667" s="12"/>
      <c r="AP4667" s="12"/>
      <c r="AQ4667" s="12"/>
      <c r="AR4667" s="12"/>
      <c r="AS4667" s="12"/>
      <c r="AT4667" s="12"/>
      <c r="AU4667" s="12"/>
      <c r="AV4667" s="12"/>
      <c r="AW4667" s="12"/>
      <c r="AX4667" s="12"/>
      <c r="AY4667" s="12"/>
      <c r="AZ4667" s="12"/>
      <c r="BA4667" s="12"/>
      <c r="BB4667" s="12"/>
      <c r="BC4667" s="12"/>
      <c r="BD4667" s="12"/>
      <c r="BE4667" s="12"/>
      <c r="BF4667" s="12"/>
      <c r="BG4667" s="12"/>
      <c r="BH4667" s="12"/>
      <c r="BI4667" s="12"/>
      <c r="BJ4667" s="12"/>
      <c r="BK4667" s="12"/>
      <c r="BL4667" s="12"/>
      <c r="BM4667" s="12"/>
      <c r="BN4667" s="12"/>
      <c r="BO4667" s="12"/>
      <c r="BP4667" s="12"/>
      <c r="BQ4667" s="12"/>
      <c r="BR4667" s="12"/>
      <c r="BS4667" s="12"/>
      <c r="BT4667" s="12"/>
      <c r="BU4667" s="12"/>
      <c r="BV4667" s="12"/>
      <c r="BW4667" s="12"/>
      <c r="BX4667" s="12"/>
      <c r="BY4667" s="12"/>
      <c r="BZ4667" s="12"/>
      <c r="CA4667" s="12"/>
      <c r="CB4667" s="12"/>
      <c r="CC4667" s="12"/>
      <c r="CD4667" s="12"/>
      <c r="CE4667" s="12"/>
      <c r="CF4667" s="12"/>
      <c r="CG4667" s="12"/>
      <c r="CH4667" s="12"/>
      <c r="CI4667" s="12"/>
      <c r="CJ4667" s="12"/>
      <c r="CK4667" s="12"/>
      <c r="CL4667" s="12"/>
      <c r="CM4667" s="12"/>
      <c r="CN4667" s="12"/>
      <c r="CO4667" s="12"/>
      <c r="CP4667" s="12"/>
      <c r="CQ4667" s="12"/>
      <c r="CR4667" s="12"/>
      <c r="CS4667" s="12"/>
      <c r="CT4667" s="12"/>
      <c r="CU4667" s="12"/>
      <c r="CV4667" s="12"/>
      <c r="CW4667" s="12"/>
      <c r="CX4667" s="12"/>
      <c r="CY4667" s="12"/>
      <c r="CZ4667" s="12"/>
      <c r="DA4667" s="12"/>
      <c r="DB4667" s="12"/>
      <c r="DC4667" s="12"/>
      <c r="DD4667" s="12"/>
      <c r="DE4667" s="12"/>
      <c r="DF4667" s="12"/>
      <c r="DG4667" s="12"/>
      <c r="DH4667" s="12"/>
      <c r="DI4667" s="12"/>
      <c r="DJ4667" s="12"/>
      <c r="DK4667" s="12"/>
      <c r="DL4667" s="12"/>
      <c r="DM4667" s="12"/>
      <c r="DN4667" s="12"/>
      <c r="DO4667" s="12"/>
      <c r="DP4667" s="12"/>
      <c r="DQ4667" s="12"/>
      <c r="DR4667" s="12"/>
      <c r="DS4667" s="12"/>
      <c r="DT4667" s="12"/>
      <c r="DU4667" s="12"/>
      <c r="DV4667" s="12"/>
    </row>
    <row r="4668" spans="1:126" s="14" customFormat="1" ht="60.75" thickBot="1" x14ac:dyDescent="0.3">
      <c r="A4668" s="12"/>
      <c r="B4668" s="13">
        <f t="shared" si="75"/>
        <v>4659</v>
      </c>
      <c r="C4668" s="21" t="s">
        <v>4566</v>
      </c>
      <c r="D4668" s="31" t="s">
        <v>8047</v>
      </c>
      <c r="E4668" s="31" t="s">
        <v>10939</v>
      </c>
      <c r="F4668" s="29" t="s">
        <v>10940</v>
      </c>
      <c r="G4668" s="116" t="s">
        <v>10942</v>
      </c>
      <c r="H4668" s="2" t="s">
        <v>201</v>
      </c>
      <c r="J4668" s="12"/>
      <c r="K4668" s="12"/>
      <c r="L4668" s="12"/>
      <c r="M4668" s="12"/>
      <c r="N4668" s="12"/>
      <c r="O4668" s="12"/>
      <c r="P4668" s="12"/>
      <c r="Q4668" s="12"/>
      <c r="R4668" s="12"/>
      <c r="S4668" s="12"/>
      <c r="T4668" s="12"/>
      <c r="U4668" s="12"/>
      <c r="V4668" s="12"/>
      <c r="W4668" s="12"/>
      <c r="X4668" s="12"/>
      <c r="Y4668" s="12"/>
      <c r="Z4668" s="12"/>
      <c r="AA4668" s="12"/>
      <c r="AB4668" s="12"/>
      <c r="AC4668" s="12"/>
      <c r="AD4668" s="12"/>
      <c r="AE4668" s="12"/>
      <c r="AF4668" s="12"/>
      <c r="AG4668" s="12"/>
      <c r="AH4668" s="12"/>
      <c r="AI4668" s="12"/>
      <c r="AJ4668" s="12"/>
      <c r="AK4668" s="12"/>
      <c r="AL4668" s="12"/>
      <c r="AM4668" s="12"/>
      <c r="AN4668" s="12"/>
      <c r="AO4668" s="12"/>
      <c r="AP4668" s="12"/>
      <c r="AQ4668" s="12"/>
      <c r="AR4668" s="12"/>
      <c r="AS4668" s="12"/>
      <c r="AT4668" s="12"/>
      <c r="AU4668" s="12"/>
      <c r="AV4668" s="12"/>
      <c r="AW4668" s="12"/>
      <c r="AX4668" s="12"/>
      <c r="AY4668" s="12"/>
      <c r="AZ4668" s="12"/>
      <c r="BA4668" s="12"/>
      <c r="BB4668" s="12"/>
      <c r="BC4668" s="12"/>
      <c r="BD4668" s="12"/>
      <c r="BE4668" s="12"/>
      <c r="BF4668" s="12"/>
      <c r="BG4668" s="12"/>
      <c r="BH4668" s="12"/>
      <c r="BI4668" s="12"/>
      <c r="BJ4668" s="12"/>
      <c r="BK4668" s="12"/>
      <c r="BL4668" s="12"/>
      <c r="BM4668" s="12"/>
      <c r="BN4668" s="12"/>
      <c r="BO4668" s="12"/>
      <c r="BP4668" s="12"/>
      <c r="BQ4668" s="12"/>
      <c r="BR4668" s="12"/>
      <c r="BS4668" s="12"/>
      <c r="BT4668" s="12"/>
      <c r="BU4668" s="12"/>
      <c r="BV4668" s="12"/>
      <c r="BW4668" s="12"/>
      <c r="BX4668" s="12"/>
      <c r="BY4668" s="12"/>
      <c r="BZ4668" s="12"/>
      <c r="CA4668" s="12"/>
      <c r="CB4668" s="12"/>
      <c r="CC4668" s="12"/>
      <c r="CD4668" s="12"/>
      <c r="CE4668" s="12"/>
      <c r="CF4668" s="12"/>
      <c r="CG4668" s="12"/>
      <c r="CH4668" s="12"/>
      <c r="CI4668" s="12"/>
      <c r="CJ4668" s="12"/>
      <c r="CK4668" s="12"/>
      <c r="CL4668" s="12"/>
      <c r="CM4668" s="12"/>
      <c r="CN4668" s="12"/>
      <c r="CO4668" s="12"/>
      <c r="CP4668" s="12"/>
      <c r="CQ4668" s="12"/>
      <c r="CR4668" s="12"/>
      <c r="CS4668" s="12"/>
      <c r="CT4668" s="12"/>
      <c r="CU4668" s="12"/>
      <c r="CV4668" s="12"/>
      <c r="CW4668" s="12"/>
      <c r="CX4668" s="12"/>
      <c r="CY4668" s="12"/>
      <c r="CZ4668" s="12"/>
      <c r="DA4668" s="12"/>
      <c r="DB4668" s="12"/>
      <c r="DC4668" s="12"/>
      <c r="DD4668" s="12"/>
      <c r="DE4668" s="12"/>
      <c r="DF4668" s="12"/>
      <c r="DG4668" s="12"/>
      <c r="DH4668" s="12"/>
      <c r="DI4668" s="12"/>
      <c r="DJ4668" s="12"/>
      <c r="DK4668" s="12"/>
      <c r="DL4668" s="12"/>
      <c r="DM4668" s="12"/>
      <c r="DN4668" s="12"/>
      <c r="DO4668" s="12"/>
      <c r="DP4668" s="12"/>
      <c r="DQ4668" s="12"/>
      <c r="DR4668" s="12"/>
      <c r="DS4668" s="12"/>
      <c r="DT4668" s="12"/>
      <c r="DU4668" s="12"/>
      <c r="DV4668" s="12"/>
    </row>
    <row r="4669" spans="1:126" s="14" customFormat="1" ht="60.75" thickBot="1" x14ac:dyDescent="0.3">
      <c r="A4669" s="12"/>
      <c r="B4669" s="13">
        <f t="shared" si="75"/>
        <v>4660</v>
      </c>
      <c r="C4669" s="21" t="s">
        <v>4566</v>
      </c>
      <c r="D4669" s="31" t="s">
        <v>8050</v>
      </c>
      <c r="E4669" s="31" t="s">
        <v>8067</v>
      </c>
      <c r="F4669" s="29" t="s">
        <v>10941</v>
      </c>
      <c r="G4669" s="117"/>
      <c r="H4669" s="2" t="s">
        <v>201</v>
      </c>
      <c r="J4669" s="12"/>
      <c r="K4669" s="12"/>
      <c r="L4669" s="12"/>
      <c r="M4669" s="12"/>
      <c r="N4669" s="12"/>
      <c r="O4669" s="12"/>
      <c r="P4669" s="12"/>
      <c r="Q4669" s="12"/>
      <c r="R4669" s="12"/>
      <c r="S4669" s="12"/>
      <c r="T4669" s="12"/>
      <c r="U4669" s="12"/>
      <c r="V4669" s="12"/>
      <c r="W4669" s="12"/>
      <c r="X4669" s="12"/>
      <c r="Y4669" s="12"/>
      <c r="Z4669" s="12"/>
      <c r="AA4669" s="12"/>
      <c r="AB4669" s="12"/>
      <c r="AC4669" s="12"/>
      <c r="AD4669" s="12"/>
      <c r="AE4669" s="12"/>
      <c r="AF4669" s="12"/>
      <c r="AG4669" s="12"/>
      <c r="AH4669" s="12"/>
      <c r="AI4669" s="12"/>
      <c r="AJ4669" s="12"/>
      <c r="AK4669" s="12"/>
      <c r="AL4669" s="12"/>
      <c r="AM4669" s="12"/>
      <c r="AN4669" s="12"/>
      <c r="AO4669" s="12"/>
      <c r="AP4669" s="12"/>
      <c r="AQ4669" s="12"/>
      <c r="AR4669" s="12"/>
      <c r="AS4669" s="12"/>
      <c r="AT4669" s="12"/>
      <c r="AU4669" s="12"/>
      <c r="AV4669" s="12"/>
      <c r="AW4669" s="12"/>
      <c r="AX4669" s="12"/>
      <c r="AY4669" s="12"/>
      <c r="AZ4669" s="12"/>
      <c r="BA4669" s="12"/>
      <c r="BB4669" s="12"/>
      <c r="BC4669" s="12"/>
      <c r="BD4669" s="12"/>
      <c r="BE4669" s="12"/>
      <c r="BF4669" s="12"/>
      <c r="BG4669" s="12"/>
      <c r="BH4669" s="12"/>
      <c r="BI4669" s="12"/>
      <c r="BJ4669" s="12"/>
      <c r="BK4669" s="12"/>
      <c r="BL4669" s="12"/>
      <c r="BM4669" s="12"/>
      <c r="BN4669" s="12"/>
      <c r="BO4669" s="12"/>
      <c r="BP4669" s="12"/>
      <c r="BQ4669" s="12"/>
      <c r="BR4669" s="12"/>
      <c r="BS4669" s="12"/>
      <c r="BT4669" s="12"/>
      <c r="BU4669" s="12"/>
      <c r="BV4669" s="12"/>
      <c r="BW4669" s="12"/>
      <c r="BX4669" s="12"/>
      <c r="BY4669" s="12"/>
      <c r="BZ4669" s="12"/>
      <c r="CA4669" s="12"/>
      <c r="CB4669" s="12"/>
      <c r="CC4669" s="12"/>
      <c r="CD4669" s="12"/>
      <c r="CE4669" s="12"/>
      <c r="CF4669" s="12"/>
      <c r="CG4669" s="12"/>
      <c r="CH4669" s="12"/>
      <c r="CI4669" s="12"/>
      <c r="CJ4669" s="12"/>
      <c r="CK4669" s="12"/>
      <c r="CL4669" s="12"/>
      <c r="CM4669" s="12"/>
      <c r="CN4669" s="12"/>
      <c r="CO4669" s="12"/>
      <c r="CP4669" s="12"/>
      <c r="CQ4669" s="12"/>
      <c r="CR4669" s="12"/>
      <c r="CS4669" s="12"/>
      <c r="CT4669" s="12"/>
      <c r="CU4669" s="12"/>
      <c r="CV4669" s="12"/>
      <c r="CW4669" s="12"/>
      <c r="CX4669" s="12"/>
      <c r="CY4669" s="12"/>
      <c r="CZ4669" s="12"/>
      <c r="DA4669" s="12"/>
      <c r="DB4669" s="12"/>
      <c r="DC4669" s="12"/>
      <c r="DD4669" s="12"/>
      <c r="DE4669" s="12"/>
      <c r="DF4669" s="12"/>
      <c r="DG4669" s="12"/>
      <c r="DH4669" s="12"/>
      <c r="DI4669" s="12"/>
      <c r="DJ4669" s="12"/>
      <c r="DK4669" s="12"/>
      <c r="DL4669" s="12"/>
      <c r="DM4669" s="12"/>
      <c r="DN4669" s="12"/>
      <c r="DO4669" s="12"/>
      <c r="DP4669" s="12"/>
      <c r="DQ4669" s="12"/>
      <c r="DR4669" s="12"/>
      <c r="DS4669" s="12"/>
      <c r="DT4669" s="12"/>
      <c r="DU4669" s="12"/>
      <c r="DV4669" s="12"/>
    </row>
    <row r="4670" spans="1:126" s="14" customFormat="1" ht="120.75" thickBot="1" x14ac:dyDescent="0.3">
      <c r="A4670" s="12"/>
      <c r="B4670" s="13">
        <f t="shared" si="75"/>
        <v>4661</v>
      </c>
      <c r="C4670" s="2" t="s">
        <v>4566</v>
      </c>
      <c r="D4670" s="9">
        <v>8504</v>
      </c>
      <c r="E4670" s="2" t="s">
        <v>5356</v>
      </c>
      <c r="F4670" s="2" t="s">
        <v>4570</v>
      </c>
      <c r="G4670" s="2" t="s">
        <v>7461</v>
      </c>
      <c r="H4670" s="2" t="s">
        <v>2</v>
      </c>
      <c r="J4670" s="12"/>
      <c r="K4670" s="12"/>
      <c r="L4670" s="12"/>
      <c r="M4670" s="12"/>
      <c r="N4670" s="12"/>
      <c r="O4670" s="12"/>
      <c r="P4670" s="12"/>
      <c r="Q4670" s="12"/>
      <c r="R4670" s="12"/>
      <c r="S4670" s="12"/>
      <c r="T4670" s="12"/>
      <c r="U4670" s="12"/>
      <c r="V4670" s="12"/>
      <c r="W4670" s="12"/>
      <c r="X4670" s="12"/>
      <c r="Y4670" s="12"/>
      <c r="Z4670" s="12"/>
      <c r="AA4670" s="12"/>
      <c r="AB4670" s="12"/>
      <c r="AC4670" s="12"/>
      <c r="AD4670" s="12"/>
      <c r="AE4670" s="12"/>
      <c r="AF4670" s="12"/>
      <c r="AG4670" s="12"/>
      <c r="AH4670" s="12"/>
      <c r="AI4670" s="12"/>
      <c r="AJ4670" s="12"/>
      <c r="AK4670" s="12"/>
      <c r="AL4670" s="12"/>
      <c r="AM4670" s="12"/>
      <c r="AN4670" s="12"/>
      <c r="AO4670" s="12"/>
      <c r="AP4670" s="12"/>
      <c r="AQ4670" s="12"/>
      <c r="AR4670" s="12"/>
      <c r="AS4670" s="12"/>
      <c r="AT4670" s="12"/>
      <c r="AU4670" s="12"/>
      <c r="AV4670" s="12"/>
      <c r="AW4670" s="12"/>
      <c r="AX4670" s="12"/>
      <c r="AY4670" s="12"/>
      <c r="AZ4670" s="12"/>
      <c r="BA4670" s="12"/>
      <c r="BB4670" s="12"/>
      <c r="BC4670" s="12"/>
      <c r="BD4670" s="12"/>
      <c r="BE4670" s="12"/>
      <c r="BF4670" s="12"/>
      <c r="BG4670" s="12"/>
      <c r="BH4670" s="12"/>
      <c r="BI4670" s="12"/>
      <c r="BJ4670" s="12"/>
      <c r="BK4670" s="12"/>
      <c r="BL4670" s="12"/>
      <c r="BM4670" s="12"/>
      <c r="BN4670" s="12"/>
      <c r="BO4670" s="12"/>
      <c r="BP4670" s="12"/>
      <c r="BQ4670" s="12"/>
      <c r="BR4670" s="12"/>
      <c r="BS4670" s="12"/>
      <c r="BT4670" s="12"/>
      <c r="BU4670" s="12"/>
      <c r="BV4670" s="12"/>
      <c r="BW4670" s="12"/>
      <c r="BX4670" s="12"/>
      <c r="BY4670" s="12"/>
      <c r="BZ4670" s="12"/>
      <c r="CA4670" s="12"/>
      <c r="CB4670" s="12"/>
      <c r="CC4670" s="12"/>
      <c r="CD4670" s="12"/>
      <c r="CE4670" s="12"/>
      <c r="CF4670" s="12"/>
      <c r="CG4670" s="12"/>
      <c r="CH4670" s="12"/>
      <c r="CI4670" s="12"/>
      <c r="CJ4670" s="12"/>
      <c r="CK4670" s="12"/>
      <c r="CL4670" s="12"/>
      <c r="CM4670" s="12"/>
      <c r="CN4670" s="12"/>
      <c r="CO4670" s="12"/>
      <c r="CP4670" s="12"/>
      <c r="CQ4670" s="12"/>
      <c r="CR4670" s="12"/>
      <c r="CS4670" s="12"/>
      <c r="CT4670" s="12"/>
      <c r="CU4670" s="12"/>
      <c r="CV4670" s="12"/>
      <c r="CW4670" s="12"/>
      <c r="CX4670" s="12"/>
      <c r="CY4670" s="12"/>
      <c r="CZ4670" s="12"/>
      <c r="DA4670" s="12"/>
      <c r="DB4670" s="12"/>
      <c r="DC4670" s="12"/>
      <c r="DD4670" s="12"/>
      <c r="DE4670" s="12"/>
      <c r="DF4670" s="12"/>
      <c r="DG4670" s="12"/>
      <c r="DH4670" s="12"/>
      <c r="DI4670" s="12"/>
      <c r="DJ4670" s="12"/>
      <c r="DK4670" s="12"/>
      <c r="DL4670" s="12"/>
      <c r="DM4670" s="12"/>
      <c r="DN4670" s="12"/>
      <c r="DO4670" s="12"/>
      <c r="DP4670" s="12"/>
      <c r="DQ4670" s="12"/>
      <c r="DR4670" s="12"/>
      <c r="DS4670" s="12"/>
      <c r="DT4670" s="12"/>
      <c r="DU4670" s="12"/>
      <c r="DV4670" s="12"/>
    </row>
    <row r="4671" spans="1:126" s="14" customFormat="1" ht="135.75" thickBot="1" x14ac:dyDescent="0.3">
      <c r="A4671" s="12"/>
      <c r="B4671" s="13">
        <f t="shared" si="75"/>
        <v>4662</v>
      </c>
      <c r="C4671" s="2" t="s">
        <v>4566</v>
      </c>
      <c r="D4671" s="9">
        <v>8544</v>
      </c>
      <c r="E4671" s="2" t="s">
        <v>5358</v>
      </c>
      <c r="F4671" s="2" t="s">
        <v>4576</v>
      </c>
      <c r="G4671" s="2" t="s">
        <v>4569</v>
      </c>
      <c r="H4671" s="2" t="s">
        <v>2</v>
      </c>
      <c r="J4671" s="12"/>
      <c r="K4671" s="12"/>
      <c r="L4671" s="12"/>
      <c r="M4671" s="12"/>
      <c r="N4671" s="12"/>
      <c r="O4671" s="12"/>
      <c r="P4671" s="12"/>
      <c r="Q4671" s="12"/>
      <c r="R4671" s="12"/>
      <c r="S4671" s="12"/>
      <c r="T4671" s="12"/>
      <c r="U4671" s="12"/>
      <c r="V4671" s="12"/>
      <c r="W4671" s="12"/>
      <c r="X4671" s="12"/>
      <c r="Y4671" s="12"/>
      <c r="Z4671" s="12"/>
      <c r="AA4671" s="12"/>
      <c r="AB4671" s="12"/>
      <c r="AC4671" s="12"/>
      <c r="AD4671" s="12"/>
      <c r="AE4671" s="12"/>
      <c r="AF4671" s="12"/>
      <c r="AG4671" s="12"/>
      <c r="AH4671" s="12"/>
      <c r="AI4671" s="12"/>
      <c r="AJ4671" s="12"/>
      <c r="AK4671" s="12"/>
      <c r="AL4671" s="12"/>
      <c r="AM4671" s="12"/>
      <c r="AN4671" s="12"/>
      <c r="AO4671" s="12"/>
      <c r="AP4671" s="12"/>
      <c r="AQ4671" s="12"/>
      <c r="AR4671" s="12"/>
      <c r="AS4671" s="12"/>
      <c r="AT4671" s="12"/>
      <c r="AU4671" s="12"/>
      <c r="AV4671" s="12"/>
      <c r="AW4671" s="12"/>
      <c r="AX4671" s="12"/>
      <c r="AY4671" s="12"/>
      <c r="AZ4671" s="12"/>
      <c r="BA4671" s="12"/>
      <c r="BB4671" s="12"/>
      <c r="BC4671" s="12"/>
      <c r="BD4671" s="12"/>
      <c r="BE4671" s="12"/>
      <c r="BF4671" s="12"/>
      <c r="BG4671" s="12"/>
      <c r="BH4671" s="12"/>
      <c r="BI4671" s="12"/>
      <c r="BJ4671" s="12"/>
      <c r="BK4671" s="12"/>
      <c r="BL4671" s="12"/>
      <c r="BM4671" s="12"/>
      <c r="BN4671" s="12"/>
      <c r="BO4671" s="12"/>
      <c r="BP4671" s="12"/>
      <c r="BQ4671" s="12"/>
      <c r="BR4671" s="12"/>
      <c r="BS4671" s="12"/>
      <c r="BT4671" s="12"/>
      <c r="BU4671" s="12"/>
      <c r="BV4671" s="12"/>
      <c r="BW4671" s="12"/>
      <c r="BX4671" s="12"/>
      <c r="BY4671" s="12"/>
      <c r="BZ4671" s="12"/>
      <c r="CA4671" s="12"/>
      <c r="CB4671" s="12"/>
      <c r="CC4671" s="12"/>
      <c r="CD4671" s="12"/>
      <c r="CE4671" s="12"/>
      <c r="CF4671" s="12"/>
      <c r="CG4671" s="12"/>
      <c r="CH4671" s="12"/>
      <c r="CI4671" s="12"/>
      <c r="CJ4671" s="12"/>
      <c r="CK4671" s="12"/>
      <c r="CL4671" s="12"/>
      <c r="CM4671" s="12"/>
      <c r="CN4671" s="12"/>
      <c r="CO4671" s="12"/>
      <c r="CP4671" s="12"/>
      <c r="CQ4671" s="12"/>
      <c r="CR4671" s="12"/>
      <c r="CS4671" s="12"/>
      <c r="CT4671" s="12"/>
      <c r="CU4671" s="12"/>
      <c r="CV4671" s="12"/>
      <c r="CW4671" s="12"/>
      <c r="CX4671" s="12"/>
      <c r="CY4671" s="12"/>
      <c r="CZ4671" s="12"/>
      <c r="DA4671" s="12"/>
      <c r="DB4671" s="12"/>
      <c r="DC4671" s="12"/>
      <c r="DD4671" s="12"/>
      <c r="DE4671" s="12"/>
      <c r="DF4671" s="12"/>
      <c r="DG4671" s="12"/>
      <c r="DH4671" s="12"/>
      <c r="DI4671" s="12"/>
      <c r="DJ4671" s="12"/>
      <c r="DK4671" s="12"/>
      <c r="DL4671" s="12"/>
      <c r="DM4671" s="12"/>
      <c r="DN4671" s="12"/>
      <c r="DO4671" s="12"/>
      <c r="DP4671" s="12"/>
      <c r="DQ4671" s="12"/>
      <c r="DR4671" s="12"/>
      <c r="DS4671" s="12"/>
      <c r="DT4671" s="12"/>
      <c r="DU4671" s="12"/>
      <c r="DV4671" s="12"/>
    </row>
    <row r="4672" spans="1:126" s="14" customFormat="1" ht="120.75" thickBot="1" x14ac:dyDescent="0.3">
      <c r="A4672" s="12"/>
      <c r="B4672" s="13">
        <f t="shared" si="75"/>
        <v>4663</v>
      </c>
      <c r="C4672" s="2" t="s">
        <v>4566</v>
      </c>
      <c r="D4672" s="9">
        <v>8504</v>
      </c>
      <c r="E4672" s="2" t="s">
        <v>5356</v>
      </c>
      <c r="F4672" s="2" t="s">
        <v>4571</v>
      </c>
      <c r="G4672" s="2" t="s">
        <v>4575</v>
      </c>
      <c r="H4672" s="2" t="s">
        <v>2</v>
      </c>
      <c r="J4672" s="12"/>
      <c r="K4672" s="12"/>
      <c r="L4672" s="12"/>
      <c r="M4672" s="12"/>
      <c r="N4672" s="12"/>
      <c r="O4672" s="12"/>
      <c r="P4672" s="12"/>
      <c r="Q4672" s="12"/>
      <c r="R4672" s="12"/>
      <c r="S4672" s="12"/>
      <c r="T4672" s="12"/>
      <c r="U4672" s="12"/>
      <c r="V4672" s="12"/>
      <c r="W4672" s="12"/>
      <c r="X4672" s="12"/>
      <c r="Y4672" s="12"/>
      <c r="Z4672" s="12"/>
      <c r="AA4672" s="12"/>
      <c r="AB4672" s="12"/>
      <c r="AC4672" s="12"/>
      <c r="AD4672" s="12"/>
      <c r="AE4672" s="12"/>
      <c r="AF4672" s="12"/>
      <c r="AG4672" s="12"/>
      <c r="AH4672" s="12"/>
      <c r="AI4672" s="12"/>
      <c r="AJ4672" s="12"/>
      <c r="AK4672" s="12"/>
      <c r="AL4672" s="12"/>
      <c r="AM4672" s="12"/>
      <c r="AN4672" s="12"/>
      <c r="AO4672" s="12"/>
      <c r="AP4672" s="12"/>
      <c r="AQ4672" s="12"/>
      <c r="AR4672" s="12"/>
      <c r="AS4672" s="12"/>
      <c r="AT4672" s="12"/>
      <c r="AU4672" s="12"/>
      <c r="AV4672" s="12"/>
      <c r="AW4672" s="12"/>
      <c r="AX4672" s="12"/>
      <c r="AY4672" s="12"/>
      <c r="AZ4672" s="12"/>
      <c r="BA4672" s="12"/>
      <c r="BB4672" s="12"/>
      <c r="BC4672" s="12"/>
      <c r="BD4672" s="12"/>
      <c r="BE4672" s="12"/>
      <c r="BF4672" s="12"/>
      <c r="BG4672" s="12"/>
      <c r="BH4672" s="12"/>
      <c r="BI4672" s="12"/>
      <c r="BJ4672" s="12"/>
      <c r="BK4672" s="12"/>
      <c r="BL4672" s="12"/>
      <c r="BM4672" s="12"/>
      <c r="BN4672" s="12"/>
      <c r="BO4672" s="12"/>
      <c r="BP4672" s="12"/>
      <c r="BQ4672" s="12"/>
      <c r="BR4672" s="12"/>
      <c r="BS4672" s="12"/>
      <c r="BT4672" s="12"/>
      <c r="BU4672" s="12"/>
      <c r="BV4672" s="12"/>
      <c r="BW4672" s="12"/>
      <c r="BX4672" s="12"/>
      <c r="BY4672" s="12"/>
      <c r="BZ4672" s="12"/>
      <c r="CA4672" s="12"/>
      <c r="CB4672" s="12"/>
      <c r="CC4672" s="12"/>
      <c r="CD4672" s="12"/>
      <c r="CE4672" s="12"/>
      <c r="CF4672" s="12"/>
      <c r="CG4672" s="12"/>
      <c r="CH4672" s="12"/>
      <c r="CI4672" s="12"/>
      <c r="CJ4672" s="12"/>
      <c r="CK4672" s="12"/>
      <c r="CL4672" s="12"/>
      <c r="CM4672" s="12"/>
      <c r="CN4672" s="12"/>
      <c r="CO4672" s="12"/>
      <c r="CP4672" s="12"/>
      <c r="CQ4672" s="12"/>
      <c r="CR4672" s="12"/>
      <c r="CS4672" s="12"/>
      <c r="CT4672" s="12"/>
      <c r="CU4672" s="12"/>
      <c r="CV4672" s="12"/>
      <c r="CW4672" s="12"/>
      <c r="CX4672" s="12"/>
      <c r="CY4672" s="12"/>
      <c r="CZ4672" s="12"/>
      <c r="DA4672" s="12"/>
      <c r="DB4672" s="12"/>
      <c r="DC4672" s="12"/>
      <c r="DD4672" s="12"/>
      <c r="DE4672" s="12"/>
      <c r="DF4672" s="12"/>
      <c r="DG4672" s="12"/>
      <c r="DH4672" s="12"/>
      <c r="DI4672" s="12"/>
      <c r="DJ4672" s="12"/>
      <c r="DK4672" s="12"/>
      <c r="DL4672" s="12"/>
      <c r="DM4672" s="12"/>
      <c r="DN4672" s="12"/>
      <c r="DO4672" s="12"/>
      <c r="DP4672" s="12"/>
      <c r="DQ4672" s="12"/>
      <c r="DR4672" s="12"/>
      <c r="DS4672" s="12"/>
      <c r="DT4672" s="12"/>
      <c r="DU4672" s="12"/>
      <c r="DV4672" s="12"/>
    </row>
    <row r="4673" spans="1:126" s="14" customFormat="1" ht="60.75" thickBot="1" x14ac:dyDescent="0.3">
      <c r="A4673" s="12"/>
      <c r="B4673" s="13">
        <f t="shared" si="75"/>
        <v>4664</v>
      </c>
      <c r="C4673" s="2" t="s">
        <v>4566</v>
      </c>
      <c r="D4673" s="9">
        <v>8541</v>
      </c>
      <c r="E4673" s="2" t="s">
        <v>5357</v>
      </c>
      <c r="F4673" s="2" t="s">
        <v>4573</v>
      </c>
      <c r="G4673" s="2" t="s">
        <v>4572</v>
      </c>
      <c r="H4673" s="2" t="s">
        <v>2</v>
      </c>
      <c r="J4673" s="12"/>
      <c r="K4673" s="12"/>
      <c r="L4673" s="12"/>
      <c r="M4673" s="12"/>
      <c r="N4673" s="12"/>
      <c r="O4673" s="12"/>
      <c r="P4673" s="12"/>
      <c r="Q4673" s="12"/>
      <c r="R4673" s="12"/>
      <c r="S4673" s="12"/>
      <c r="T4673" s="12"/>
      <c r="U4673" s="12"/>
      <c r="V4673" s="12"/>
      <c r="W4673" s="12"/>
      <c r="X4673" s="12"/>
      <c r="Y4673" s="12"/>
      <c r="Z4673" s="12"/>
      <c r="AA4673" s="12"/>
      <c r="AB4673" s="12"/>
      <c r="AC4673" s="12"/>
      <c r="AD4673" s="12"/>
      <c r="AE4673" s="12"/>
      <c r="AF4673" s="12"/>
      <c r="AG4673" s="12"/>
      <c r="AH4673" s="12"/>
      <c r="AI4673" s="12"/>
      <c r="AJ4673" s="12"/>
      <c r="AK4673" s="12"/>
      <c r="AL4673" s="12"/>
      <c r="AM4673" s="12"/>
      <c r="AN4673" s="12"/>
      <c r="AO4673" s="12"/>
      <c r="AP4673" s="12"/>
      <c r="AQ4673" s="12"/>
      <c r="AR4673" s="12"/>
      <c r="AS4673" s="12"/>
      <c r="AT4673" s="12"/>
      <c r="AU4673" s="12"/>
      <c r="AV4673" s="12"/>
      <c r="AW4673" s="12"/>
      <c r="AX4673" s="12"/>
      <c r="AY4673" s="12"/>
      <c r="AZ4673" s="12"/>
      <c r="BA4673" s="12"/>
      <c r="BB4673" s="12"/>
      <c r="BC4673" s="12"/>
      <c r="BD4673" s="12"/>
      <c r="BE4673" s="12"/>
      <c r="BF4673" s="12"/>
      <c r="BG4673" s="12"/>
      <c r="BH4673" s="12"/>
      <c r="BI4673" s="12"/>
      <c r="BJ4673" s="12"/>
      <c r="BK4673" s="12"/>
      <c r="BL4673" s="12"/>
      <c r="BM4673" s="12"/>
      <c r="BN4673" s="12"/>
      <c r="BO4673" s="12"/>
      <c r="BP4673" s="12"/>
      <c r="BQ4673" s="12"/>
      <c r="BR4673" s="12"/>
      <c r="BS4673" s="12"/>
      <c r="BT4673" s="12"/>
      <c r="BU4673" s="12"/>
      <c r="BV4673" s="12"/>
      <c r="BW4673" s="12"/>
      <c r="BX4673" s="12"/>
      <c r="BY4673" s="12"/>
      <c r="BZ4673" s="12"/>
      <c r="CA4673" s="12"/>
      <c r="CB4673" s="12"/>
      <c r="CC4673" s="12"/>
      <c r="CD4673" s="12"/>
      <c r="CE4673" s="12"/>
      <c r="CF4673" s="12"/>
      <c r="CG4673" s="12"/>
      <c r="CH4673" s="12"/>
      <c r="CI4673" s="12"/>
      <c r="CJ4673" s="12"/>
      <c r="CK4673" s="12"/>
      <c r="CL4673" s="12"/>
      <c r="CM4673" s="12"/>
      <c r="CN4673" s="12"/>
      <c r="CO4673" s="12"/>
      <c r="CP4673" s="12"/>
      <c r="CQ4673" s="12"/>
      <c r="CR4673" s="12"/>
      <c r="CS4673" s="12"/>
      <c r="CT4673" s="12"/>
      <c r="CU4673" s="12"/>
      <c r="CV4673" s="12"/>
      <c r="CW4673" s="12"/>
      <c r="CX4673" s="12"/>
      <c r="CY4673" s="12"/>
      <c r="CZ4673" s="12"/>
      <c r="DA4673" s="12"/>
      <c r="DB4673" s="12"/>
      <c r="DC4673" s="12"/>
      <c r="DD4673" s="12"/>
      <c r="DE4673" s="12"/>
      <c r="DF4673" s="12"/>
      <c r="DG4673" s="12"/>
      <c r="DH4673" s="12"/>
      <c r="DI4673" s="12"/>
      <c r="DJ4673" s="12"/>
      <c r="DK4673" s="12"/>
      <c r="DL4673" s="12"/>
      <c r="DM4673" s="12"/>
      <c r="DN4673" s="12"/>
      <c r="DO4673" s="12"/>
      <c r="DP4673" s="12"/>
      <c r="DQ4673" s="12"/>
      <c r="DR4673" s="12"/>
      <c r="DS4673" s="12"/>
      <c r="DT4673" s="12"/>
      <c r="DU4673" s="12"/>
      <c r="DV4673" s="12"/>
    </row>
    <row r="4674" spans="1:126" s="14" customFormat="1" ht="60.75" thickBot="1" x14ac:dyDescent="0.3">
      <c r="A4674" s="12"/>
      <c r="B4674" s="13">
        <f t="shared" si="75"/>
        <v>4665</v>
      </c>
      <c r="C4674" s="2" t="s">
        <v>4566</v>
      </c>
      <c r="D4674" s="9">
        <v>8636</v>
      </c>
      <c r="E4674" s="2" t="s">
        <v>5359</v>
      </c>
      <c r="F4674" s="2" t="s">
        <v>4577</v>
      </c>
      <c r="G4674" s="2" t="s">
        <v>4574</v>
      </c>
      <c r="H4674" s="2" t="s">
        <v>2</v>
      </c>
      <c r="J4674" s="12"/>
      <c r="K4674" s="12"/>
      <c r="L4674" s="12"/>
      <c r="M4674" s="12"/>
      <c r="N4674" s="12"/>
      <c r="O4674" s="12"/>
      <c r="P4674" s="12"/>
      <c r="Q4674" s="12"/>
      <c r="R4674" s="12"/>
      <c r="S4674" s="12"/>
      <c r="T4674" s="12"/>
      <c r="U4674" s="12"/>
      <c r="V4674" s="12"/>
      <c r="W4674" s="12"/>
      <c r="X4674" s="12"/>
      <c r="Y4674" s="12"/>
      <c r="Z4674" s="12"/>
      <c r="AA4674" s="12"/>
      <c r="AB4674" s="12"/>
      <c r="AC4674" s="12"/>
      <c r="AD4674" s="12"/>
      <c r="AE4674" s="12"/>
      <c r="AF4674" s="12"/>
      <c r="AG4674" s="12"/>
      <c r="AH4674" s="12"/>
      <c r="AI4674" s="12"/>
      <c r="AJ4674" s="12"/>
      <c r="AK4674" s="12"/>
      <c r="AL4674" s="12"/>
      <c r="AM4674" s="12"/>
      <c r="AN4674" s="12"/>
      <c r="AO4674" s="12"/>
      <c r="AP4674" s="12"/>
      <c r="AQ4674" s="12"/>
      <c r="AR4674" s="12"/>
      <c r="AS4674" s="12"/>
      <c r="AT4674" s="12"/>
      <c r="AU4674" s="12"/>
      <c r="AV4674" s="12"/>
      <c r="AW4674" s="12"/>
      <c r="AX4674" s="12"/>
      <c r="AY4674" s="12"/>
      <c r="AZ4674" s="12"/>
      <c r="BA4674" s="12"/>
      <c r="BB4674" s="12"/>
      <c r="BC4674" s="12"/>
      <c r="BD4674" s="12"/>
      <c r="BE4674" s="12"/>
      <c r="BF4674" s="12"/>
      <c r="BG4674" s="12"/>
      <c r="BH4674" s="12"/>
      <c r="BI4674" s="12"/>
      <c r="BJ4674" s="12"/>
      <c r="BK4674" s="12"/>
      <c r="BL4674" s="12"/>
      <c r="BM4674" s="12"/>
      <c r="BN4674" s="12"/>
      <c r="BO4674" s="12"/>
      <c r="BP4674" s="12"/>
      <c r="BQ4674" s="12"/>
      <c r="BR4674" s="12"/>
      <c r="BS4674" s="12"/>
      <c r="BT4674" s="12"/>
      <c r="BU4674" s="12"/>
      <c r="BV4674" s="12"/>
      <c r="BW4674" s="12"/>
      <c r="BX4674" s="12"/>
      <c r="BY4674" s="12"/>
      <c r="BZ4674" s="12"/>
      <c r="CA4674" s="12"/>
      <c r="CB4674" s="12"/>
      <c r="CC4674" s="12"/>
      <c r="CD4674" s="12"/>
      <c r="CE4674" s="12"/>
      <c r="CF4674" s="12"/>
      <c r="CG4674" s="12"/>
      <c r="CH4674" s="12"/>
      <c r="CI4674" s="12"/>
      <c r="CJ4674" s="12"/>
      <c r="CK4674" s="12"/>
      <c r="CL4674" s="12"/>
      <c r="CM4674" s="12"/>
      <c r="CN4674" s="12"/>
      <c r="CO4674" s="12"/>
      <c r="CP4674" s="12"/>
      <c r="CQ4674" s="12"/>
      <c r="CR4674" s="12"/>
      <c r="CS4674" s="12"/>
      <c r="CT4674" s="12"/>
      <c r="CU4674" s="12"/>
      <c r="CV4674" s="12"/>
      <c r="CW4674" s="12"/>
      <c r="CX4674" s="12"/>
      <c r="CY4674" s="12"/>
      <c r="CZ4674" s="12"/>
      <c r="DA4674" s="12"/>
      <c r="DB4674" s="12"/>
      <c r="DC4674" s="12"/>
      <c r="DD4674" s="12"/>
      <c r="DE4674" s="12"/>
      <c r="DF4674" s="12"/>
      <c r="DG4674" s="12"/>
      <c r="DH4674" s="12"/>
      <c r="DI4674" s="12"/>
      <c r="DJ4674" s="12"/>
      <c r="DK4674" s="12"/>
      <c r="DL4674" s="12"/>
      <c r="DM4674" s="12"/>
      <c r="DN4674" s="12"/>
      <c r="DO4674" s="12"/>
      <c r="DP4674" s="12"/>
      <c r="DQ4674" s="12"/>
      <c r="DR4674" s="12"/>
      <c r="DS4674" s="12"/>
      <c r="DT4674" s="12"/>
      <c r="DU4674" s="12"/>
      <c r="DV4674" s="12"/>
    </row>
    <row r="4675" spans="1:126" s="14" customFormat="1" ht="105.75" thickBot="1" x14ac:dyDescent="0.3">
      <c r="A4675" s="12"/>
      <c r="B4675" s="13">
        <f t="shared" si="75"/>
        <v>4666</v>
      </c>
      <c r="C4675" s="2" t="s">
        <v>4566</v>
      </c>
      <c r="D4675" s="9">
        <v>8636</v>
      </c>
      <c r="E4675" s="2" t="s">
        <v>5359</v>
      </c>
      <c r="F4675" s="2" t="s">
        <v>4578</v>
      </c>
      <c r="G4675" s="2" t="s">
        <v>7462</v>
      </c>
      <c r="H4675" s="2" t="s">
        <v>2</v>
      </c>
      <c r="J4675" s="12"/>
      <c r="K4675" s="12"/>
      <c r="L4675" s="12"/>
      <c r="M4675" s="12"/>
      <c r="N4675" s="12"/>
      <c r="O4675" s="12"/>
      <c r="P4675" s="12"/>
      <c r="Q4675" s="12"/>
      <c r="R4675" s="12"/>
      <c r="S4675" s="12"/>
      <c r="T4675" s="12"/>
      <c r="U4675" s="12"/>
      <c r="V4675" s="12"/>
      <c r="W4675" s="12"/>
      <c r="X4675" s="12"/>
      <c r="Y4675" s="12"/>
      <c r="Z4675" s="12"/>
      <c r="AA4675" s="12"/>
      <c r="AB4675" s="12"/>
      <c r="AC4675" s="12"/>
      <c r="AD4675" s="12"/>
      <c r="AE4675" s="12"/>
      <c r="AF4675" s="12"/>
      <c r="AG4675" s="12"/>
      <c r="AH4675" s="12"/>
      <c r="AI4675" s="12"/>
      <c r="AJ4675" s="12"/>
      <c r="AK4675" s="12"/>
      <c r="AL4675" s="12"/>
      <c r="AM4675" s="12"/>
      <c r="AN4675" s="12"/>
      <c r="AO4675" s="12"/>
      <c r="AP4675" s="12"/>
      <c r="AQ4675" s="12"/>
      <c r="AR4675" s="12"/>
      <c r="AS4675" s="12"/>
      <c r="AT4675" s="12"/>
      <c r="AU4675" s="12"/>
      <c r="AV4675" s="12"/>
      <c r="AW4675" s="12"/>
      <c r="AX4675" s="12"/>
      <c r="AY4675" s="12"/>
      <c r="AZ4675" s="12"/>
      <c r="BA4675" s="12"/>
      <c r="BB4675" s="12"/>
      <c r="BC4675" s="12"/>
      <c r="BD4675" s="12"/>
      <c r="BE4675" s="12"/>
      <c r="BF4675" s="12"/>
      <c r="BG4675" s="12"/>
      <c r="BH4675" s="12"/>
      <c r="BI4675" s="12"/>
      <c r="BJ4675" s="12"/>
      <c r="BK4675" s="12"/>
      <c r="BL4675" s="12"/>
      <c r="BM4675" s="12"/>
      <c r="BN4675" s="12"/>
      <c r="BO4675" s="12"/>
      <c r="BP4675" s="12"/>
      <c r="BQ4675" s="12"/>
      <c r="BR4675" s="12"/>
      <c r="BS4675" s="12"/>
      <c r="BT4675" s="12"/>
      <c r="BU4675" s="12"/>
      <c r="BV4675" s="12"/>
      <c r="BW4675" s="12"/>
      <c r="BX4675" s="12"/>
      <c r="BY4675" s="12"/>
      <c r="BZ4675" s="12"/>
      <c r="CA4675" s="12"/>
      <c r="CB4675" s="12"/>
      <c r="CC4675" s="12"/>
      <c r="CD4675" s="12"/>
      <c r="CE4675" s="12"/>
      <c r="CF4675" s="12"/>
      <c r="CG4675" s="12"/>
      <c r="CH4675" s="12"/>
      <c r="CI4675" s="12"/>
      <c r="CJ4675" s="12"/>
      <c r="CK4675" s="12"/>
      <c r="CL4675" s="12"/>
      <c r="CM4675" s="12"/>
      <c r="CN4675" s="12"/>
      <c r="CO4675" s="12"/>
      <c r="CP4675" s="12"/>
      <c r="CQ4675" s="12"/>
      <c r="CR4675" s="12"/>
      <c r="CS4675" s="12"/>
      <c r="CT4675" s="12"/>
      <c r="CU4675" s="12"/>
      <c r="CV4675" s="12"/>
      <c r="CW4675" s="12"/>
      <c r="CX4675" s="12"/>
      <c r="CY4675" s="12"/>
      <c r="CZ4675" s="12"/>
      <c r="DA4675" s="12"/>
      <c r="DB4675" s="12"/>
      <c r="DC4675" s="12"/>
      <c r="DD4675" s="12"/>
      <c r="DE4675" s="12"/>
      <c r="DF4675" s="12"/>
      <c r="DG4675" s="12"/>
      <c r="DH4675" s="12"/>
      <c r="DI4675" s="12"/>
      <c r="DJ4675" s="12"/>
      <c r="DK4675" s="12"/>
      <c r="DL4675" s="12"/>
      <c r="DM4675" s="12"/>
      <c r="DN4675" s="12"/>
      <c r="DO4675" s="12"/>
      <c r="DP4675" s="12"/>
      <c r="DQ4675" s="12"/>
      <c r="DR4675" s="12"/>
      <c r="DS4675" s="12"/>
      <c r="DT4675" s="12"/>
      <c r="DU4675" s="12"/>
      <c r="DV4675" s="12"/>
    </row>
    <row r="4676" spans="1:126" s="14" customFormat="1" ht="60.75" thickBot="1" x14ac:dyDescent="0.3">
      <c r="A4676" s="12"/>
      <c r="B4676" s="13">
        <f t="shared" si="75"/>
        <v>4667</v>
      </c>
      <c r="C4676" s="2" t="s">
        <v>4566</v>
      </c>
      <c r="D4676" s="9">
        <v>8539</v>
      </c>
      <c r="E4676" s="2" t="s">
        <v>5360</v>
      </c>
      <c r="F4676" s="2" t="s">
        <v>4581</v>
      </c>
      <c r="G4676" s="2" t="s">
        <v>4579</v>
      </c>
      <c r="H4676" s="2" t="s">
        <v>2</v>
      </c>
      <c r="J4676" s="12"/>
      <c r="K4676" s="12"/>
      <c r="L4676" s="12"/>
      <c r="M4676" s="12"/>
      <c r="N4676" s="12"/>
      <c r="O4676" s="12"/>
      <c r="P4676" s="12"/>
      <c r="Q4676" s="12"/>
      <c r="R4676" s="12"/>
      <c r="S4676" s="12"/>
      <c r="T4676" s="12"/>
      <c r="U4676" s="12"/>
      <c r="V4676" s="12"/>
      <c r="W4676" s="12"/>
      <c r="X4676" s="12"/>
      <c r="Y4676" s="12"/>
      <c r="Z4676" s="12"/>
      <c r="AA4676" s="12"/>
      <c r="AB4676" s="12"/>
      <c r="AC4676" s="12"/>
      <c r="AD4676" s="12"/>
      <c r="AE4676" s="12"/>
      <c r="AF4676" s="12"/>
      <c r="AG4676" s="12"/>
      <c r="AH4676" s="12"/>
      <c r="AI4676" s="12"/>
      <c r="AJ4676" s="12"/>
      <c r="AK4676" s="12"/>
      <c r="AL4676" s="12"/>
      <c r="AM4676" s="12"/>
      <c r="AN4676" s="12"/>
      <c r="AO4676" s="12"/>
      <c r="AP4676" s="12"/>
      <c r="AQ4676" s="12"/>
      <c r="AR4676" s="12"/>
      <c r="AS4676" s="12"/>
      <c r="AT4676" s="12"/>
      <c r="AU4676" s="12"/>
      <c r="AV4676" s="12"/>
      <c r="AW4676" s="12"/>
      <c r="AX4676" s="12"/>
      <c r="AY4676" s="12"/>
      <c r="AZ4676" s="12"/>
      <c r="BA4676" s="12"/>
      <c r="BB4676" s="12"/>
      <c r="BC4676" s="12"/>
      <c r="BD4676" s="12"/>
      <c r="BE4676" s="12"/>
      <c r="BF4676" s="12"/>
      <c r="BG4676" s="12"/>
      <c r="BH4676" s="12"/>
      <c r="BI4676" s="12"/>
      <c r="BJ4676" s="12"/>
      <c r="BK4676" s="12"/>
      <c r="BL4676" s="12"/>
      <c r="BM4676" s="12"/>
      <c r="BN4676" s="12"/>
      <c r="BO4676" s="12"/>
      <c r="BP4676" s="12"/>
      <c r="BQ4676" s="12"/>
      <c r="BR4676" s="12"/>
      <c r="BS4676" s="12"/>
      <c r="BT4676" s="12"/>
      <c r="BU4676" s="12"/>
      <c r="BV4676" s="12"/>
      <c r="BW4676" s="12"/>
      <c r="BX4676" s="12"/>
      <c r="BY4676" s="12"/>
      <c r="BZ4676" s="12"/>
      <c r="CA4676" s="12"/>
      <c r="CB4676" s="12"/>
      <c r="CC4676" s="12"/>
      <c r="CD4676" s="12"/>
      <c r="CE4676" s="12"/>
      <c r="CF4676" s="12"/>
      <c r="CG4676" s="12"/>
      <c r="CH4676" s="12"/>
      <c r="CI4676" s="12"/>
      <c r="CJ4676" s="12"/>
      <c r="CK4676" s="12"/>
      <c r="CL4676" s="12"/>
      <c r="CM4676" s="12"/>
      <c r="CN4676" s="12"/>
      <c r="CO4676" s="12"/>
      <c r="CP4676" s="12"/>
      <c r="CQ4676" s="12"/>
      <c r="CR4676" s="12"/>
      <c r="CS4676" s="12"/>
      <c r="CT4676" s="12"/>
      <c r="CU4676" s="12"/>
      <c r="CV4676" s="12"/>
      <c r="CW4676" s="12"/>
      <c r="CX4676" s="12"/>
      <c r="CY4676" s="12"/>
      <c r="CZ4676" s="12"/>
      <c r="DA4676" s="12"/>
      <c r="DB4676" s="12"/>
      <c r="DC4676" s="12"/>
      <c r="DD4676" s="12"/>
      <c r="DE4676" s="12"/>
      <c r="DF4676" s="12"/>
      <c r="DG4676" s="12"/>
      <c r="DH4676" s="12"/>
      <c r="DI4676" s="12"/>
      <c r="DJ4676" s="12"/>
      <c r="DK4676" s="12"/>
      <c r="DL4676" s="12"/>
      <c r="DM4676" s="12"/>
      <c r="DN4676" s="12"/>
      <c r="DO4676" s="12"/>
      <c r="DP4676" s="12"/>
      <c r="DQ4676" s="12"/>
      <c r="DR4676" s="12"/>
      <c r="DS4676" s="12"/>
      <c r="DT4676" s="12"/>
      <c r="DU4676" s="12"/>
      <c r="DV4676" s="12"/>
    </row>
    <row r="4677" spans="1:126" s="14" customFormat="1" ht="90.75" thickBot="1" x14ac:dyDescent="0.3">
      <c r="A4677" s="12"/>
      <c r="B4677" s="13">
        <f t="shared" si="75"/>
        <v>4668</v>
      </c>
      <c r="C4677" s="2" t="s">
        <v>4566</v>
      </c>
      <c r="D4677" s="9">
        <v>8536</v>
      </c>
      <c r="E4677" s="2" t="s">
        <v>5361</v>
      </c>
      <c r="F4677" s="2" t="s">
        <v>4582</v>
      </c>
      <c r="G4677" s="2" t="s">
        <v>4580</v>
      </c>
      <c r="H4677" s="2" t="s">
        <v>2</v>
      </c>
      <c r="J4677" s="12"/>
      <c r="K4677" s="12"/>
      <c r="L4677" s="12"/>
      <c r="M4677" s="12"/>
      <c r="N4677" s="12"/>
      <c r="O4677" s="12"/>
      <c r="P4677" s="12"/>
      <c r="Q4677" s="12"/>
      <c r="R4677" s="12"/>
      <c r="S4677" s="12"/>
      <c r="T4677" s="12"/>
      <c r="U4677" s="12"/>
      <c r="V4677" s="12"/>
      <c r="W4677" s="12"/>
      <c r="X4677" s="12"/>
      <c r="Y4677" s="12"/>
      <c r="Z4677" s="12"/>
      <c r="AA4677" s="12"/>
      <c r="AB4677" s="12"/>
      <c r="AC4677" s="12"/>
      <c r="AD4677" s="12"/>
      <c r="AE4677" s="12"/>
      <c r="AF4677" s="12"/>
      <c r="AG4677" s="12"/>
      <c r="AH4677" s="12"/>
      <c r="AI4677" s="12"/>
      <c r="AJ4677" s="12"/>
      <c r="AK4677" s="12"/>
      <c r="AL4677" s="12"/>
      <c r="AM4677" s="12"/>
      <c r="AN4677" s="12"/>
      <c r="AO4677" s="12"/>
      <c r="AP4677" s="12"/>
      <c r="AQ4677" s="12"/>
      <c r="AR4677" s="12"/>
      <c r="AS4677" s="12"/>
      <c r="AT4677" s="12"/>
      <c r="AU4677" s="12"/>
      <c r="AV4677" s="12"/>
      <c r="AW4677" s="12"/>
      <c r="AX4677" s="12"/>
      <c r="AY4677" s="12"/>
      <c r="AZ4677" s="12"/>
      <c r="BA4677" s="12"/>
      <c r="BB4677" s="12"/>
      <c r="BC4677" s="12"/>
      <c r="BD4677" s="12"/>
      <c r="BE4677" s="12"/>
      <c r="BF4677" s="12"/>
      <c r="BG4677" s="12"/>
      <c r="BH4677" s="12"/>
      <c r="BI4677" s="12"/>
      <c r="BJ4677" s="12"/>
      <c r="BK4677" s="12"/>
      <c r="BL4677" s="12"/>
      <c r="BM4677" s="12"/>
      <c r="BN4677" s="12"/>
      <c r="BO4677" s="12"/>
      <c r="BP4677" s="12"/>
      <c r="BQ4677" s="12"/>
      <c r="BR4677" s="12"/>
      <c r="BS4677" s="12"/>
      <c r="BT4677" s="12"/>
      <c r="BU4677" s="12"/>
      <c r="BV4677" s="12"/>
      <c r="BW4677" s="12"/>
      <c r="BX4677" s="12"/>
      <c r="BY4677" s="12"/>
      <c r="BZ4677" s="12"/>
      <c r="CA4677" s="12"/>
      <c r="CB4677" s="12"/>
      <c r="CC4677" s="12"/>
      <c r="CD4677" s="12"/>
      <c r="CE4677" s="12"/>
      <c r="CF4677" s="12"/>
      <c r="CG4677" s="12"/>
      <c r="CH4677" s="12"/>
      <c r="CI4677" s="12"/>
      <c r="CJ4677" s="12"/>
      <c r="CK4677" s="12"/>
      <c r="CL4677" s="12"/>
      <c r="CM4677" s="12"/>
      <c r="CN4677" s="12"/>
      <c r="CO4677" s="12"/>
      <c r="CP4677" s="12"/>
      <c r="CQ4677" s="12"/>
      <c r="CR4677" s="12"/>
      <c r="CS4677" s="12"/>
      <c r="CT4677" s="12"/>
      <c r="CU4677" s="12"/>
      <c r="CV4677" s="12"/>
      <c r="CW4677" s="12"/>
      <c r="CX4677" s="12"/>
      <c r="CY4677" s="12"/>
      <c r="CZ4677" s="12"/>
      <c r="DA4677" s="12"/>
      <c r="DB4677" s="12"/>
      <c r="DC4677" s="12"/>
      <c r="DD4677" s="12"/>
      <c r="DE4677" s="12"/>
      <c r="DF4677" s="12"/>
      <c r="DG4677" s="12"/>
      <c r="DH4677" s="12"/>
      <c r="DI4677" s="12"/>
      <c r="DJ4677" s="12"/>
      <c r="DK4677" s="12"/>
      <c r="DL4677" s="12"/>
      <c r="DM4677" s="12"/>
      <c r="DN4677" s="12"/>
      <c r="DO4677" s="12"/>
      <c r="DP4677" s="12"/>
      <c r="DQ4677" s="12"/>
      <c r="DR4677" s="12"/>
      <c r="DS4677" s="12"/>
      <c r="DT4677" s="12"/>
      <c r="DU4677" s="12"/>
      <c r="DV4677" s="12"/>
    </row>
    <row r="4678" spans="1:126" s="14" customFormat="1" ht="180.75" thickBot="1" x14ac:dyDescent="0.3">
      <c r="A4678" s="12"/>
      <c r="B4678" s="13">
        <f t="shared" si="75"/>
        <v>4669</v>
      </c>
      <c r="C4678" s="2" t="s">
        <v>4566</v>
      </c>
      <c r="D4678" s="9" t="s">
        <v>5362</v>
      </c>
      <c r="E4678" s="2" t="s">
        <v>5363</v>
      </c>
      <c r="F4678" s="2" t="s">
        <v>4570</v>
      </c>
      <c r="G4678" s="2" t="s">
        <v>4583</v>
      </c>
      <c r="H4678" s="2" t="s">
        <v>2</v>
      </c>
      <c r="J4678" s="12"/>
      <c r="K4678" s="12"/>
      <c r="L4678" s="12"/>
      <c r="M4678" s="12"/>
      <c r="N4678" s="12"/>
      <c r="O4678" s="12"/>
      <c r="P4678" s="12"/>
      <c r="Q4678" s="12"/>
      <c r="R4678" s="12"/>
      <c r="S4678" s="12"/>
      <c r="T4678" s="12"/>
      <c r="U4678" s="12"/>
      <c r="V4678" s="12"/>
      <c r="W4678" s="12"/>
      <c r="X4678" s="12"/>
      <c r="Y4678" s="12"/>
      <c r="Z4678" s="12"/>
      <c r="AA4678" s="12"/>
      <c r="AB4678" s="12"/>
      <c r="AC4678" s="12"/>
      <c r="AD4678" s="12"/>
      <c r="AE4678" s="12"/>
      <c r="AF4678" s="12"/>
      <c r="AG4678" s="12"/>
      <c r="AH4678" s="12"/>
      <c r="AI4678" s="12"/>
      <c r="AJ4678" s="12"/>
      <c r="AK4678" s="12"/>
      <c r="AL4678" s="12"/>
      <c r="AM4678" s="12"/>
      <c r="AN4678" s="12"/>
      <c r="AO4678" s="12"/>
      <c r="AP4678" s="12"/>
      <c r="AQ4678" s="12"/>
      <c r="AR4678" s="12"/>
      <c r="AS4678" s="12"/>
      <c r="AT4678" s="12"/>
      <c r="AU4678" s="12"/>
      <c r="AV4678" s="12"/>
      <c r="AW4678" s="12"/>
      <c r="AX4678" s="12"/>
      <c r="AY4678" s="12"/>
      <c r="AZ4678" s="12"/>
      <c r="BA4678" s="12"/>
      <c r="BB4678" s="12"/>
      <c r="BC4678" s="12"/>
      <c r="BD4678" s="12"/>
      <c r="BE4678" s="12"/>
      <c r="BF4678" s="12"/>
      <c r="BG4678" s="12"/>
      <c r="BH4678" s="12"/>
      <c r="BI4678" s="12"/>
      <c r="BJ4678" s="12"/>
      <c r="BK4678" s="12"/>
      <c r="BL4678" s="12"/>
      <c r="BM4678" s="12"/>
      <c r="BN4678" s="12"/>
      <c r="BO4678" s="12"/>
      <c r="BP4678" s="12"/>
      <c r="BQ4678" s="12"/>
      <c r="BR4678" s="12"/>
      <c r="BS4678" s="12"/>
      <c r="BT4678" s="12"/>
      <c r="BU4678" s="12"/>
      <c r="BV4678" s="12"/>
      <c r="BW4678" s="12"/>
      <c r="BX4678" s="12"/>
      <c r="BY4678" s="12"/>
      <c r="BZ4678" s="12"/>
      <c r="CA4678" s="12"/>
      <c r="CB4678" s="12"/>
      <c r="CC4678" s="12"/>
      <c r="CD4678" s="12"/>
      <c r="CE4678" s="12"/>
      <c r="CF4678" s="12"/>
      <c r="CG4678" s="12"/>
      <c r="CH4678" s="12"/>
      <c r="CI4678" s="12"/>
      <c r="CJ4678" s="12"/>
      <c r="CK4678" s="12"/>
      <c r="CL4678" s="12"/>
      <c r="CM4678" s="12"/>
      <c r="CN4678" s="12"/>
      <c r="CO4678" s="12"/>
      <c r="CP4678" s="12"/>
      <c r="CQ4678" s="12"/>
      <c r="CR4678" s="12"/>
      <c r="CS4678" s="12"/>
      <c r="CT4678" s="12"/>
      <c r="CU4678" s="12"/>
      <c r="CV4678" s="12"/>
      <c r="CW4678" s="12"/>
      <c r="CX4678" s="12"/>
      <c r="CY4678" s="12"/>
      <c r="CZ4678" s="12"/>
      <c r="DA4678" s="12"/>
      <c r="DB4678" s="12"/>
      <c r="DC4678" s="12"/>
      <c r="DD4678" s="12"/>
      <c r="DE4678" s="12"/>
      <c r="DF4678" s="12"/>
      <c r="DG4678" s="12"/>
      <c r="DH4678" s="12"/>
      <c r="DI4678" s="12"/>
      <c r="DJ4678" s="12"/>
      <c r="DK4678" s="12"/>
      <c r="DL4678" s="12"/>
      <c r="DM4678" s="12"/>
      <c r="DN4678" s="12"/>
      <c r="DO4678" s="12"/>
      <c r="DP4678" s="12"/>
      <c r="DQ4678" s="12"/>
      <c r="DR4678" s="12"/>
      <c r="DS4678" s="12"/>
      <c r="DT4678" s="12"/>
      <c r="DU4678" s="12"/>
      <c r="DV4678" s="12"/>
    </row>
    <row r="4679" spans="1:126" s="14" customFormat="1" ht="180.75" thickBot="1" x14ac:dyDescent="0.3">
      <c r="A4679" s="12"/>
      <c r="B4679" s="13">
        <f t="shared" si="75"/>
        <v>4670</v>
      </c>
      <c r="C4679" s="2" t="s">
        <v>4566</v>
      </c>
      <c r="D4679" s="9" t="s">
        <v>5362</v>
      </c>
      <c r="E4679" s="2" t="s">
        <v>5363</v>
      </c>
      <c r="F4679" s="2" t="s">
        <v>4584</v>
      </c>
      <c r="G4679" s="2" t="s">
        <v>4585</v>
      </c>
      <c r="H4679" s="2" t="s">
        <v>2</v>
      </c>
      <c r="J4679" s="12"/>
      <c r="K4679" s="12"/>
      <c r="L4679" s="12"/>
      <c r="M4679" s="12"/>
      <c r="N4679" s="12"/>
      <c r="O4679" s="12"/>
      <c r="P4679" s="12"/>
      <c r="Q4679" s="12"/>
      <c r="R4679" s="12"/>
      <c r="S4679" s="12"/>
      <c r="T4679" s="12"/>
      <c r="U4679" s="12"/>
      <c r="V4679" s="12"/>
      <c r="W4679" s="12"/>
      <c r="X4679" s="12"/>
      <c r="Y4679" s="12"/>
      <c r="Z4679" s="12"/>
      <c r="AA4679" s="12"/>
      <c r="AB4679" s="12"/>
      <c r="AC4679" s="12"/>
      <c r="AD4679" s="12"/>
      <c r="AE4679" s="12"/>
      <c r="AF4679" s="12"/>
      <c r="AG4679" s="12"/>
      <c r="AH4679" s="12"/>
      <c r="AI4679" s="12"/>
      <c r="AJ4679" s="12"/>
      <c r="AK4679" s="12"/>
      <c r="AL4679" s="12"/>
      <c r="AM4679" s="12"/>
      <c r="AN4679" s="12"/>
      <c r="AO4679" s="12"/>
      <c r="AP4679" s="12"/>
      <c r="AQ4679" s="12"/>
      <c r="AR4679" s="12"/>
      <c r="AS4679" s="12"/>
      <c r="AT4679" s="12"/>
      <c r="AU4679" s="12"/>
      <c r="AV4679" s="12"/>
      <c r="AW4679" s="12"/>
      <c r="AX4679" s="12"/>
      <c r="AY4679" s="12"/>
      <c r="AZ4679" s="12"/>
      <c r="BA4679" s="12"/>
      <c r="BB4679" s="12"/>
      <c r="BC4679" s="12"/>
      <c r="BD4679" s="12"/>
      <c r="BE4679" s="12"/>
      <c r="BF4679" s="12"/>
      <c r="BG4679" s="12"/>
      <c r="BH4679" s="12"/>
      <c r="BI4679" s="12"/>
      <c r="BJ4679" s="12"/>
      <c r="BK4679" s="12"/>
      <c r="BL4679" s="12"/>
      <c r="BM4679" s="12"/>
      <c r="BN4679" s="12"/>
      <c r="BO4679" s="12"/>
      <c r="BP4679" s="12"/>
      <c r="BQ4679" s="12"/>
      <c r="BR4679" s="12"/>
      <c r="BS4679" s="12"/>
      <c r="BT4679" s="12"/>
      <c r="BU4679" s="12"/>
      <c r="BV4679" s="12"/>
      <c r="BW4679" s="12"/>
      <c r="BX4679" s="12"/>
      <c r="BY4679" s="12"/>
      <c r="BZ4679" s="12"/>
      <c r="CA4679" s="12"/>
      <c r="CB4679" s="12"/>
      <c r="CC4679" s="12"/>
      <c r="CD4679" s="12"/>
      <c r="CE4679" s="12"/>
      <c r="CF4679" s="12"/>
      <c r="CG4679" s="12"/>
      <c r="CH4679" s="12"/>
      <c r="CI4679" s="12"/>
      <c r="CJ4679" s="12"/>
      <c r="CK4679" s="12"/>
      <c r="CL4679" s="12"/>
      <c r="CM4679" s="12"/>
      <c r="CN4679" s="12"/>
      <c r="CO4679" s="12"/>
      <c r="CP4679" s="12"/>
      <c r="CQ4679" s="12"/>
      <c r="CR4679" s="12"/>
      <c r="CS4679" s="12"/>
      <c r="CT4679" s="12"/>
      <c r="CU4679" s="12"/>
      <c r="CV4679" s="12"/>
      <c r="CW4679" s="12"/>
      <c r="CX4679" s="12"/>
      <c r="CY4679" s="12"/>
      <c r="CZ4679" s="12"/>
      <c r="DA4679" s="12"/>
      <c r="DB4679" s="12"/>
      <c r="DC4679" s="12"/>
      <c r="DD4679" s="12"/>
      <c r="DE4679" s="12"/>
      <c r="DF4679" s="12"/>
      <c r="DG4679" s="12"/>
      <c r="DH4679" s="12"/>
      <c r="DI4679" s="12"/>
      <c r="DJ4679" s="12"/>
      <c r="DK4679" s="12"/>
      <c r="DL4679" s="12"/>
      <c r="DM4679" s="12"/>
      <c r="DN4679" s="12"/>
      <c r="DO4679" s="12"/>
      <c r="DP4679" s="12"/>
      <c r="DQ4679" s="12"/>
      <c r="DR4679" s="12"/>
      <c r="DS4679" s="12"/>
      <c r="DT4679" s="12"/>
      <c r="DU4679" s="12"/>
      <c r="DV4679" s="12"/>
    </row>
    <row r="4680" spans="1:126" s="14" customFormat="1" ht="60.75" thickBot="1" x14ac:dyDescent="0.3">
      <c r="A4680" s="12"/>
      <c r="B4680" s="13">
        <f t="shared" si="75"/>
        <v>4671</v>
      </c>
      <c r="C4680" s="2" t="s">
        <v>4566</v>
      </c>
      <c r="D4680" s="9">
        <v>8504</v>
      </c>
      <c r="E4680" s="2" t="s">
        <v>5726</v>
      </c>
      <c r="F4680" s="2" t="s">
        <v>4586</v>
      </c>
      <c r="G4680" s="2" t="s">
        <v>8201</v>
      </c>
      <c r="H4680" s="2" t="s">
        <v>445</v>
      </c>
      <c r="J4680" s="12"/>
      <c r="K4680" s="12"/>
      <c r="L4680" s="12"/>
      <c r="M4680" s="12"/>
      <c r="N4680" s="12"/>
      <c r="O4680" s="12"/>
      <c r="P4680" s="12"/>
      <c r="Q4680" s="12"/>
      <c r="R4680" s="12"/>
      <c r="S4680" s="12"/>
      <c r="T4680" s="12"/>
      <c r="U4680" s="12"/>
      <c r="V4680" s="12"/>
      <c r="W4680" s="12"/>
      <c r="X4680" s="12"/>
      <c r="Y4680" s="12"/>
      <c r="Z4680" s="12"/>
      <c r="AA4680" s="12"/>
      <c r="AB4680" s="12"/>
      <c r="AC4680" s="12"/>
      <c r="AD4680" s="12"/>
      <c r="AE4680" s="12"/>
      <c r="AF4680" s="12"/>
      <c r="AG4680" s="12"/>
      <c r="AH4680" s="12"/>
      <c r="AI4680" s="12"/>
      <c r="AJ4680" s="12"/>
      <c r="AK4680" s="12"/>
      <c r="AL4680" s="12"/>
      <c r="AM4680" s="12"/>
      <c r="AN4680" s="12"/>
      <c r="AO4680" s="12"/>
      <c r="AP4680" s="12"/>
      <c r="AQ4680" s="12"/>
      <c r="AR4680" s="12"/>
      <c r="AS4680" s="12"/>
      <c r="AT4680" s="12"/>
      <c r="AU4680" s="12"/>
      <c r="AV4680" s="12"/>
      <c r="AW4680" s="12"/>
      <c r="AX4680" s="12"/>
      <c r="AY4680" s="12"/>
      <c r="AZ4680" s="12"/>
      <c r="BA4680" s="12"/>
      <c r="BB4680" s="12"/>
      <c r="BC4680" s="12"/>
      <c r="BD4680" s="12"/>
      <c r="BE4680" s="12"/>
      <c r="BF4680" s="12"/>
      <c r="BG4680" s="12"/>
      <c r="BH4680" s="12"/>
      <c r="BI4680" s="12"/>
      <c r="BJ4680" s="12"/>
      <c r="BK4680" s="12"/>
      <c r="BL4680" s="12"/>
      <c r="BM4680" s="12"/>
      <c r="BN4680" s="12"/>
      <c r="BO4680" s="12"/>
      <c r="BP4680" s="12"/>
      <c r="BQ4680" s="12"/>
      <c r="BR4680" s="12"/>
      <c r="BS4680" s="12"/>
      <c r="BT4680" s="12"/>
      <c r="BU4680" s="12"/>
      <c r="BV4680" s="12"/>
      <c r="BW4680" s="12"/>
      <c r="BX4680" s="12"/>
      <c r="BY4680" s="12"/>
      <c r="BZ4680" s="12"/>
      <c r="CA4680" s="12"/>
      <c r="CB4680" s="12"/>
      <c r="CC4680" s="12"/>
      <c r="CD4680" s="12"/>
      <c r="CE4680" s="12"/>
      <c r="CF4680" s="12"/>
      <c r="CG4680" s="12"/>
      <c r="CH4680" s="12"/>
      <c r="CI4680" s="12"/>
      <c r="CJ4680" s="12"/>
      <c r="CK4680" s="12"/>
      <c r="CL4680" s="12"/>
      <c r="CM4680" s="12"/>
      <c r="CN4680" s="12"/>
      <c r="CO4680" s="12"/>
      <c r="CP4680" s="12"/>
      <c r="CQ4680" s="12"/>
      <c r="CR4680" s="12"/>
      <c r="CS4680" s="12"/>
      <c r="CT4680" s="12"/>
      <c r="CU4680" s="12"/>
      <c r="CV4680" s="12"/>
      <c r="CW4680" s="12"/>
      <c r="CX4680" s="12"/>
      <c r="CY4680" s="12"/>
      <c r="CZ4680" s="12"/>
      <c r="DA4680" s="12"/>
      <c r="DB4680" s="12"/>
      <c r="DC4680" s="12"/>
      <c r="DD4680" s="12"/>
      <c r="DE4680" s="12"/>
      <c r="DF4680" s="12"/>
      <c r="DG4680" s="12"/>
      <c r="DH4680" s="12"/>
      <c r="DI4680" s="12"/>
      <c r="DJ4680" s="12"/>
      <c r="DK4680" s="12"/>
      <c r="DL4680" s="12"/>
      <c r="DM4680" s="12"/>
      <c r="DN4680" s="12"/>
      <c r="DO4680" s="12"/>
      <c r="DP4680" s="12"/>
      <c r="DQ4680" s="12"/>
      <c r="DR4680" s="12"/>
      <c r="DS4680" s="12"/>
      <c r="DT4680" s="12"/>
      <c r="DU4680" s="12"/>
      <c r="DV4680" s="12"/>
    </row>
    <row r="4681" spans="1:126" s="14" customFormat="1" ht="60.75" thickBot="1" x14ac:dyDescent="0.3">
      <c r="A4681" s="12"/>
      <c r="B4681" s="13">
        <f t="shared" si="75"/>
        <v>4672</v>
      </c>
      <c r="C4681" s="2" t="s">
        <v>4566</v>
      </c>
      <c r="D4681" s="9" t="s">
        <v>6970</v>
      </c>
      <c r="E4681" s="2" t="s">
        <v>5730</v>
      </c>
      <c r="F4681" s="2" t="s">
        <v>4587</v>
      </c>
      <c r="G4681" s="2" t="s">
        <v>10943</v>
      </c>
      <c r="H4681" s="2" t="s">
        <v>445</v>
      </c>
      <c r="J4681" s="12"/>
      <c r="K4681" s="12"/>
      <c r="L4681" s="12"/>
      <c r="M4681" s="12"/>
      <c r="N4681" s="12"/>
      <c r="O4681" s="12"/>
      <c r="P4681" s="12"/>
      <c r="Q4681" s="12"/>
      <c r="R4681" s="12"/>
      <c r="S4681" s="12"/>
      <c r="T4681" s="12"/>
      <c r="U4681" s="12"/>
      <c r="V4681" s="12"/>
      <c r="W4681" s="12"/>
      <c r="X4681" s="12"/>
      <c r="Y4681" s="12"/>
      <c r="Z4681" s="12"/>
      <c r="AA4681" s="12"/>
      <c r="AB4681" s="12"/>
      <c r="AC4681" s="12"/>
      <c r="AD4681" s="12"/>
      <c r="AE4681" s="12"/>
      <c r="AF4681" s="12"/>
      <c r="AG4681" s="12"/>
      <c r="AH4681" s="12"/>
      <c r="AI4681" s="12"/>
      <c r="AJ4681" s="12"/>
      <c r="AK4681" s="12"/>
      <c r="AL4681" s="12"/>
      <c r="AM4681" s="12"/>
      <c r="AN4681" s="12"/>
      <c r="AO4681" s="12"/>
      <c r="AP4681" s="12"/>
      <c r="AQ4681" s="12"/>
      <c r="AR4681" s="12"/>
      <c r="AS4681" s="12"/>
      <c r="AT4681" s="12"/>
      <c r="AU4681" s="12"/>
      <c r="AV4681" s="12"/>
      <c r="AW4681" s="12"/>
      <c r="AX4681" s="12"/>
      <c r="AY4681" s="12"/>
      <c r="AZ4681" s="12"/>
      <c r="BA4681" s="12"/>
      <c r="BB4681" s="12"/>
      <c r="BC4681" s="12"/>
      <c r="BD4681" s="12"/>
      <c r="BE4681" s="12"/>
      <c r="BF4681" s="12"/>
      <c r="BG4681" s="12"/>
      <c r="BH4681" s="12"/>
      <c r="BI4681" s="12"/>
      <c r="BJ4681" s="12"/>
      <c r="BK4681" s="12"/>
      <c r="BL4681" s="12"/>
      <c r="BM4681" s="12"/>
      <c r="BN4681" s="12"/>
      <c r="BO4681" s="12"/>
      <c r="BP4681" s="12"/>
      <c r="BQ4681" s="12"/>
      <c r="BR4681" s="12"/>
      <c r="BS4681" s="12"/>
      <c r="BT4681" s="12"/>
      <c r="BU4681" s="12"/>
      <c r="BV4681" s="12"/>
      <c r="BW4681" s="12"/>
      <c r="BX4681" s="12"/>
      <c r="BY4681" s="12"/>
      <c r="BZ4681" s="12"/>
      <c r="CA4681" s="12"/>
      <c r="CB4681" s="12"/>
      <c r="CC4681" s="12"/>
      <c r="CD4681" s="12"/>
      <c r="CE4681" s="12"/>
      <c r="CF4681" s="12"/>
      <c r="CG4681" s="12"/>
      <c r="CH4681" s="12"/>
      <c r="CI4681" s="12"/>
      <c r="CJ4681" s="12"/>
      <c r="CK4681" s="12"/>
      <c r="CL4681" s="12"/>
      <c r="CM4681" s="12"/>
      <c r="CN4681" s="12"/>
      <c r="CO4681" s="12"/>
      <c r="CP4681" s="12"/>
      <c r="CQ4681" s="12"/>
      <c r="CR4681" s="12"/>
      <c r="CS4681" s="12"/>
      <c r="CT4681" s="12"/>
      <c r="CU4681" s="12"/>
      <c r="CV4681" s="12"/>
      <c r="CW4681" s="12"/>
      <c r="CX4681" s="12"/>
      <c r="CY4681" s="12"/>
      <c r="CZ4681" s="12"/>
      <c r="DA4681" s="12"/>
      <c r="DB4681" s="12"/>
      <c r="DC4681" s="12"/>
      <c r="DD4681" s="12"/>
      <c r="DE4681" s="12"/>
      <c r="DF4681" s="12"/>
      <c r="DG4681" s="12"/>
      <c r="DH4681" s="12"/>
      <c r="DI4681" s="12"/>
      <c r="DJ4681" s="12"/>
      <c r="DK4681" s="12"/>
      <c r="DL4681" s="12"/>
      <c r="DM4681" s="12"/>
      <c r="DN4681" s="12"/>
      <c r="DO4681" s="12"/>
      <c r="DP4681" s="12"/>
      <c r="DQ4681" s="12"/>
      <c r="DR4681" s="12"/>
      <c r="DS4681" s="12"/>
      <c r="DT4681" s="12"/>
      <c r="DU4681" s="12"/>
      <c r="DV4681" s="12"/>
    </row>
    <row r="4682" spans="1:126" s="14" customFormat="1" ht="165.75" thickBot="1" x14ac:dyDescent="0.3">
      <c r="A4682" s="12"/>
      <c r="B4682" s="13">
        <f t="shared" ref="B4682:B4745" si="76">B4681+1</f>
        <v>4673</v>
      </c>
      <c r="C4682" s="2" t="s">
        <v>4566</v>
      </c>
      <c r="D4682" s="9" t="s">
        <v>6971</v>
      </c>
      <c r="E4682" s="2" t="s">
        <v>5744</v>
      </c>
      <c r="F4682" s="2" t="s">
        <v>4589</v>
      </c>
      <c r="G4682" s="2" t="s">
        <v>10944</v>
      </c>
      <c r="H4682" s="2" t="s">
        <v>445</v>
      </c>
      <c r="J4682" s="12"/>
      <c r="K4682" s="12"/>
      <c r="L4682" s="12"/>
      <c r="M4682" s="12"/>
      <c r="N4682" s="12"/>
      <c r="O4682" s="12"/>
      <c r="P4682" s="12"/>
      <c r="Q4682" s="12"/>
      <c r="R4682" s="12"/>
      <c r="S4682" s="12"/>
      <c r="T4682" s="12"/>
      <c r="U4682" s="12"/>
      <c r="V4682" s="12"/>
      <c r="W4682" s="12"/>
      <c r="X4682" s="12"/>
      <c r="Y4682" s="12"/>
      <c r="Z4682" s="12"/>
      <c r="AA4682" s="12"/>
      <c r="AB4682" s="12"/>
      <c r="AC4682" s="12"/>
      <c r="AD4682" s="12"/>
      <c r="AE4682" s="12"/>
      <c r="AF4682" s="12"/>
      <c r="AG4682" s="12"/>
      <c r="AH4682" s="12"/>
      <c r="AI4682" s="12"/>
      <c r="AJ4682" s="12"/>
      <c r="AK4682" s="12"/>
      <c r="AL4682" s="12"/>
      <c r="AM4682" s="12"/>
      <c r="AN4682" s="12"/>
      <c r="AO4682" s="12"/>
      <c r="AP4682" s="12"/>
      <c r="AQ4682" s="12"/>
      <c r="AR4682" s="12"/>
      <c r="AS4682" s="12"/>
      <c r="AT4682" s="12"/>
      <c r="AU4682" s="12"/>
      <c r="AV4682" s="12"/>
      <c r="AW4682" s="12"/>
      <c r="AX4682" s="12"/>
      <c r="AY4682" s="12"/>
      <c r="AZ4682" s="12"/>
      <c r="BA4682" s="12"/>
      <c r="BB4682" s="12"/>
      <c r="BC4682" s="12"/>
      <c r="BD4682" s="12"/>
      <c r="BE4682" s="12"/>
      <c r="BF4682" s="12"/>
      <c r="BG4682" s="12"/>
      <c r="BH4682" s="12"/>
      <c r="BI4682" s="12"/>
      <c r="BJ4682" s="12"/>
      <c r="BK4682" s="12"/>
      <c r="BL4682" s="12"/>
      <c r="BM4682" s="12"/>
      <c r="BN4682" s="12"/>
      <c r="BO4682" s="12"/>
      <c r="BP4682" s="12"/>
      <c r="BQ4682" s="12"/>
      <c r="BR4682" s="12"/>
      <c r="BS4682" s="12"/>
      <c r="BT4682" s="12"/>
      <c r="BU4682" s="12"/>
      <c r="BV4682" s="12"/>
      <c r="BW4682" s="12"/>
      <c r="BX4682" s="12"/>
      <c r="BY4682" s="12"/>
      <c r="BZ4682" s="12"/>
      <c r="CA4682" s="12"/>
      <c r="CB4682" s="12"/>
      <c r="CC4682" s="12"/>
      <c r="CD4682" s="12"/>
      <c r="CE4682" s="12"/>
      <c r="CF4682" s="12"/>
      <c r="CG4682" s="12"/>
      <c r="CH4682" s="12"/>
      <c r="CI4682" s="12"/>
      <c r="CJ4682" s="12"/>
      <c r="CK4682" s="12"/>
      <c r="CL4682" s="12"/>
      <c r="CM4682" s="12"/>
      <c r="CN4682" s="12"/>
      <c r="CO4682" s="12"/>
      <c r="CP4682" s="12"/>
      <c r="CQ4682" s="12"/>
      <c r="CR4682" s="12"/>
      <c r="CS4682" s="12"/>
      <c r="CT4682" s="12"/>
      <c r="CU4682" s="12"/>
      <c r="CV4682" s="12"/>
      <c r="CW4682" s="12"/>
      <c r="CX4682" s="12"/>
      <c r="CY4682" s="12"/>
      <c r="CZ4682" s="12"/>
      <c r="DA4682" s="12"/>
      <c r="DB4682" s="12"/>
      <c r="DC4682" s="12"/>
      <c r="DD4682" s="12"/>
      <c r="DE4682" s="12"/>
      <c r="DF4682" s="12"/>
      <c r="DG4682" s="12"/>
      <c r="DH4682" s="12"/>
      <c r="DI4682" s="12"/>
      <c r="DJ4682" s="12"/>
      <c r="DK4682" s="12"/>
      <c r="DL4682" s="12"/>
      <c r="DM4682" s="12"/>
      <c r="DN4682" s="12"/>
      <c r="DO4682" s="12"/>
      <c r="DP4682" s="12"/>
      <c r="DQ4682" s="12"/>
      <c r="DR4682" s="12"/>
      <c r="DS4682" s="12"/>
      <c r="DT4682" s="12"/>
      <c r="DU4682" s="12"/>
      <c r="DV4682" s="12"/>
    </row>
    <row r="4683" spans="1:126" s="14" customFormat="1" ht="120.75" thickBot="1" x14ac:dyDescent="0.3">
      <c r="A4683" s="12"/>
      <c r="B4683" s="13">
        <f t="shared" si="76"/>
        <v>4674</v>
      </c>
      <c r="C4683" s="2" t="s">
        <v>4566</v>
      </c>
      <c r="D4683" s="9" t="s">
        <v>5728</v>
      </c>
      <c r="E4683" s="2" t="s">
        <v>5727</v>
      </c>
      <c r="F4683" s="2" t="s">
        <v>4590</v>
      </c>
      <c r="G4683" s="2" t="s">
        <v>4588</v>
      </c>
      <c r="H4683" s="2" t="s">
        <v>445</v>
      </c>
      <c r="J4683" s="12"/>
      <c r="K4683" s="12"/>
      <c r="L4683" s="12"/>
      <c r="M4683" s="12"/>
      <c r="N4683" s="12"/>
      <c r="O4683" s="12"/>
      <c r="P4683" s="12"/>
      <c r="Q4683" s="12"/>
      <c r="R4683" s="12"/>
      <c r="S4683" s="12"/>
      <c r="T4683" s="12"/>
      <c r="U4683" s="12"/>
      <c r="V4683" s="12"/>
      <c r="W4683" s="12"/>
      <c r="X4683" s="12"/>
      <c r="Y4683" s="12"/>
      <c r="Z4683" s="12"/>
      <c r="AA4683" s="12"/>
      <c r="AB4683" s="12"/>
      <c r="AC4683" s="12"/>
      <c r="AD4683" s="12"/>
      <c r="AE4683" s="12"/>
      <c r="AF4683" s="12"/>
      <c r="AG4683" s="12"/>
      <c r="AH4683" s="12"/>
      <c r="AI4683" s="12"/>
      <c r="AJ4683" s="12"/>
      <c r="AK4683" s="12"/>
      <c r="AL4683" s="12"/>
      <c r="AM4683" s="12"/>
      <c r="AN4683" s="12"/>
      <c r="AO4683" s="12"/>
      <c r="AP4683" s="12"/>
      <c r="AQ4683" s="12"/>
      <c r="AR4683" s="12"/>
      <c r="AS4683" s="12"/>
      <c r="AT4683" s="12"/>
      <c r="AU4683" s="12"/>
      <c r="AV4683" s="12"/>
      <c r="AW4683" s="12"/>
      <c r="AX4683" s="12"/>
      <c r="AY4683" s="12"/>
      <c r="AZ4683" s="12"/>
      <c r="BA4683" s="12"/>
      <c r="BB4683" s="12"/>
      <c r="BC4683" s="12"/>
      <c r="BD4683" s="12"/>
      <c r="BE4683" s="12"/>
      <c r="BF4683" s="12"/>
      <c r="BG4683" s="12"/>
      <c r="BH4683" s="12"/>
      <c r="BI4683" s="12"/>
      <c r="BJ4683" s="12"/>
      <c r="BK4683" s="12"/>
      <c r="BL4683" s="12"/>
      <c r="BM4683" s="12"/>
      <c r="BN4683" s="12"/>
      <c r="BO4683" s="12"/>
      <c r="BP4683" s="12"/>
      <c r="BQ4683" s="12"/>
      <c r="BR4683" s="12"/>
      <c r="BS4683" s="12"/>
      <c r="BT4683" s="12"/>
      <c r="BU4683" s="12"/>
      <c r="BV4683" s="12"/>
      <c r="BW4683" s="12"/>
      <c r="BX4683" s="12"/>
      <c r="BY4683" s="12"/>
      <c r="BZ4683" s="12"/>
      <c r="CA4683" s="12"/>
      <c r="CB4683" s="12"/>
      <c r="CC4683" s="12"/>
      <c r="CD4683" s="12"/>
      <c r="CE4683" s="12"/>
      <c r="CF4683" s="12"/>
      <c r="CG4683" s="12"/>
      <c r="CH4683" s="12"/>
      <c r="CI4683" s="12"/>
      <c r="CJ4683" s="12"/>
      <c r="CK4683" s="12"/>
      <c r="CL4683" s="12"/>
      <c r="CM4683" s="12"/>
      <c r="CN4683" s="12"/>
      <c r="CO4683" s="12"/>
      <c r="CP4683" s="12"/>
      <c r="CQ4683" s="12"/>
      <c r="CR4683" s="12"/>
      <c r="CS4683" s="12"/>
      <c r="CT4683" s="12"/>
      <c r="CU4683" s="12"/>
      <c r="CV4683" s="12"/>
      <c r="CW4683" s="12"/>
      <c r="CX4683" s="12"/>
      <c r="CY4683" s="12"/>
      <c r="CZ4683" s="12"/>
      <c r="DA4683" s="12"/>
      <c r="DB4683" s="12"/>
      <c r="DC4683" s="12"/>
      <c r="DD4683" s="12"/>
      <c r="DE4683" s="12"/>
      <c r="DF4683" s="12"/>
      <c r="DG4683" s="12"/>
      <c r="DH4683" s="12"/>
      <c r="DI4683" s="12"/>
      <c r="DJ4683" s="12"/>
      <c r="DK4683" s="12"/>
      <c r="DL4683" s="12"/>
      <c r="DM4683" s="12"/>
      <c r="DN4683" s="12"/>
      <c r="DO4683" s="12"/>
      <c r="DP4683" s="12"/>
      <c r="DQ4683" s="12"/>
      <c r="DR4683" s="12"/>
      <c r="DS4683" s="12"/>
      <c r="DT4683" s="12"/>
      <c r="DU4683" s="12"/>
      <c r="DV4683" s="12"/>
    </row>
    <row r="4684" spans="1:126" s="14" customFormat="1" ht="90.75" thickBot="1" x14ac:dyDescent="0.3">
      <c r="A4684" s="12"/>
      <c r="B4684" s="13">
        <f t="shared" si="76"/>
        <v>4675</v>
      </c>
      <c r="C4684" s="2" t="s">
        <v>4566</v>
      </c>
      <c r="D4684" s="58" t="s">
        <v>8200</v>
      </c>
      <c r="E4684" s="2" t="s">
        <v>5727</v>
      </c>
      <c r="F4684" s="2" t="s">
        <v>4928</v>
      </c>
      <c r="G4684" s="2" t="s">
        <v>10945</v>
      </c>
      <c r="H4684" s="2" t="s">
        <v>445</v>
      </c>
      <c r="J4684" s="12"/>
      <c r="K4684" s="12"/>
      <c r="L4684" s="12"/>
      <c r="M4684" s="12"/>
      <c r="N4684" s="12"/>
      <c r="O4684" s="12"/>
      <c r="P4684" s="12"/>
      <c r="Q4684" s="12"/>
      <c r="R4684" s="12"/>
      <c r="S4684" s="12"/>
      <c r="T4684" s="12"/>
      <c r="U4684" s="12"/>
      <c r="V4684" s="12"/>
      <c r="W4684" s="12"/>
      <c r="X4684" s="12"/>
      <c r="Y4684" s="12"/>
      <c r="Z4684" s="12"/>
      <c r="AA4684" s="12"/>
      <c r="AB4684" s="12"/>
      <c r="AC4684" s="12"/>
      <c r="AD4684" s="12"/>
      <c r="AE4684" s="12"/>
      <c r="AF4684" s="12"/>
      <c r="AG4684" s="12"/>
      <c r="AH4684" s="12"/>
      <c r="AI4684" s="12"/>
      <c r="AJ4684" s="12"/>
      <c r="AK4684" s="12"/>
      <c r="AL4684" s="12"/>
      <c r="AM4684" s="12"/>
      <c r="AN4684" s="12"/>
      <c r="AO4684" s="12"/>
      <c r="AP4684" s="12"/>
      <c r="AQ4684" s="12"/>
      <c r="AR4684" s="12"/>
      <c r="AS4684" s="12"/>
      <c r="AT4684" s="12"/>
      <c r="AU4684" s="12"/>
      <c r="AV4684" s="12"/>
      <c r="AW4684" s="12"/>
      <c r="AX4684" s="12"/>
      <c r="AY4684" s="12"/>
      <c r="AZ4684" s="12"/>
      <c r="BA4684" s="12"/>
      <c r="BB4684" s="12"/>
      <c r="BC4684" s="12"/>
      <c r="BD4684" s="12"/>
      <c r="BE4684" s="12"/>
      <c r="BF4684" s="12"/>
      <c r="BG4684" s="12"/>
      <c r="BH4684" s="12"/>
      <c r="BI4684" s="12"/>
      <c r="BJ4684" s="12"/>
      <c r="BK4684" s="12"/>
      <c r="BL4684" s="12"/>
      <c r="BM4684" s="12"/>
      <c r="BN4684" s="12"/>
      <c r="BO4684" s="12"/>
      <c r="BP4684" s="12"/>
      <c r="BQ4684" s="12"/>
      <c r="BR4684" s="12"/>
      <c r="BS4684" s="12"/>
      <c r="BT4684" s="12"/>
      <c r="BU4684" s="12"/>
      <c r="BV4684" s="12"/>
      <c r="BW4684" s="12"/>
      <c r="BX4684" s="12"/>
      <c r="BY4684" s="12"/>
      <c r="BZ4684" s="12"/>
      <c r="CA4684" s="12"/>
      <c r="CB4684" s="12"/>
      <c r="CC4684" s="12"/>
      <c r="CD4684" s="12"/>
      <c r="CE4684" s="12"/>
      <c r="CF4684" s="12"/>
      <c r="CG4684" s="12"/>
      <c r="CH4684" s="12"/>
      <c r="CI4684" s="12"/>
      <c r="CJ4684" s="12"/>
      <c r="CK4684" s="12"/>
      <c r="CL4684" s="12"/>
      <c r="CM4684" s="12"/>
      <c r="CN4684" s="12"/>
      <c r="CO4684" s="12"/>
      <c r="CP4684" s="12"/>
      <c r="CQ4684" s="12"/>
      <c r="CR4684" s="12"/>
      <c r="CS4684" s="12"/>
      <c r="CT4684" s="12"/>
      <c r="CU4684" s="12"/>
      <c r="CV4684" s="12"/>
      <c r="CW4684" s="12"/>
      <c r="CX4684" s="12"/>
      <c r="CY4684" s="12"/>
      <c r="CZ4684" s="12"/>
      <c r="DA4684" s="12"/>
      <c r="DB4684" s="12"/>
      <c r="DC4684" s="12"/>
      <c r="DD4684" s="12"/>
      <c r="DE4684" s="12"/>
      <c r="DF4684" s="12"/>
      <c r="DG4684" s="12"/>
      <c r="DH4684" s="12"/>
      <c r="DI4684" s="12"/>
      <c r="DJ4684" s="12"/>
      <c r="DK4684" s="12"/>
      <c r="DL4684" s="12"/>
      <c r="DM4684" s="12"/>
      <c r="DN4684" s="12"/>
      <c r="DO4684" s="12"/>
      <c r="DP4684" s="12"/>
      <c r="DQ4684" s="12"/>
      <c r="DR4684" s="12"/>
      <c r="DS4684" s="12"/>
      <c r="DT4684" s="12"/>
      <c r="DU4684" s="12"/>
      <c r="DV4684" s="12"/>
    </row>
    <row r="4685" spans="1:126" s="14" customFormat="1" ht="120.75" thickBot="1" x14ac:dyDescent="0.3">
      <c r="A4685" s="12"/>
      <c r="B4685" s="13">
        <f t="shared" si="76"/>
        <v>4676</v>
      </c>
      <c r="C4685" s="2" t="s">
        <v>4566</v>
      </c>
      <c r="D4685" s="9">
        <v>8525</v>
      </c>
      <c r="E4685" s="2" t="s">
        <v>5729</v>
      </c>
      <c r="F4685" s="2" t="s">
        <v>4591</v>
      </c>
      <c r="G4685" s="2" t="s">
        <v>10946</v>
      </c>
      <c r="H4685" s="2" t="s">
        <v>445</v>
      </c>
      <c r="J4685" s="12"/>
      <c r="K4685" s="12"/>
      <c r="L4685" s="12"/>
      <c r="M4685" s="12"/>
      <c r="N4685" s="12"/>
      <c r="O4685" s="12"/>
      <c r="P4685" s="12"/>
      <c r="Q4685" s="12"/>
      <c r="R4685" s="12"/>
      <c r="S4685" s="12"/>
      <c r="T4685" s="12"/>
      <c r="U4685" s="12"/>
      <c r="V4685" s="12"/>
      <c r="W4685" s="12"/>
      <c r="X4685" s="12"/>
      <c r="Y4685" s="12"/>
      <c r="Z4685" s="12"/>
      <c r="AA4685" s="12"/>
      <c r="AB4685" s="12"/>
      <c r="AC4685" s="12"/>
      <c r="AD4685" s="12"/>
      <c r="AE4685" s="12"/>
      <c r="AF4685" s="12"/>
      <c r="AG4685" s="12"/>
      <c r="AH4685" s="12"/>
      <c r="AI4685" s="12"/>
      <c r="AJ4685" s="12"/>
      <c r="AK4685" s="12"/>
      <c r="AL4685" s="12"/>
      <c r="AM4685" s="12"/>
      <c r="AN4685" s="12"/>
      <c r="AO4685" s="12"/>
      <c r="AP4685" s="12"/>
      <c r="AQ4685" s="12"/>
      <c r="AR4685" s="12"/>
      <c r="AS4685" s="12"/>
      <c r="AT4685" s="12"/>
      <c r="AU4685" s="12"/>
      <c r="AV4685" s="12"/>
      <c r="AW4685" s="12"/>
      <c r="AX4685" s="12"/>
      <c r="AY4685" s="12"/>
      <c r="AZ4685" s="12"/>
      <c r="BA4685" s="12"/>
      <c r="BB4685" s="12"/>
      <c r="BC4685" s="12"/>
      <c r="BD4685" s="12"/>
      <c r="BE4685" s="12"/>
      <c r="BF4685" s="12"/>
      <c r="BG4685" s="12"/>
      <c r="BH4685" s="12"/>
      <c r="BI4685" s="12"/>
      <c r="BJ4685" s="12"/>
      <c r="BK4685" s="12"/>
      <c r="BL4685" s="12"/>
      <c r="BM4685" s="12"/>
      <c r="BN4685" s="12"/>
      <c r="BO4685" s="12"/>
      <c r="BP4685" s="12"/>
      <c r="BQ4685" s="12"/>
      <c r="BR4685" s="12"/>
      <c r="BS4685" s="12"/>
      <c r="BT4685" s="12"/>
      <c r="BU4685" s="12"/>
      <c r="BV4685" s="12"/>
      <c r="BW4685" s="12"/>
      <c r="BX4685" s="12"/>
      <c r="BY4685" s="12"/>
      <c r="BZ4685" s="12"/>
      <c r="CA4685" s="12"/>
      <c r="CB4685" s="12"/>
      <c r="CC4685" s="12"/>
      <c r="CD4685" s="12"/>
      <c r="CE4685" s="12"/>
      <c r="CF4685" s="12"/>
      <c r="CG4685" s="12"/>
      <c r="CH4685" s="12"/>
      <c r="CI4685" s="12"/>
      <c r="CJ4685" s="12"/>
      <c r="CK4685" s="12"/>
      <c r="CL4685" s="12"/>
      <c r="CM4685" s="12"/>
      <c r="CN4685" s="12"/>
      <c r="CO4685" s="12"/>
      <c r="CP4685" s="12"/>
      <c r="CQ4685" s="12"/>
      <c r="CR4685" s="12"/>
      <c r="CS4685" s="12"/>
      <c r="CT4685" s="12"/>
      <c r="CU4685" s="12"/>
      <c r="CV4685" s="12"/>
      <c r="CW4685" s="12"/>
      <c r="CX4685" s="12"/>
      <c r="CY4685" s="12"/>
      <c r="CZ4685" s="12"/>
      <c r="DA4685" s="12"/>
      <c r="DB4685" s="12"/>
      <c r="DC4685" s="12"/>
      <c r="DD4685" s="12"/>
      <c r="DE4685" s="12"/>
      <c r="DF4685" s="12"/>
      <c r="DG4685" s="12"/>
      <c r="DH4685" s="12"/>
      <c r="DI4685" s="12"/>
      <c r="DJ4685" s="12"/>
      <c r="DK4685" s="12"/>
      <c r="DL4685" s="12"/>
      <c r="DM4685" s="12"/>
      <c r="DN4685" s="12"/>
      <c r="DO4685" s="12"/>
      <c r="DP4685" s="12"/>
      <c r="DQ4685" s="12"/>
      <c r="DR4685" s="12"/>
      <c r="DS4685" s="12"/>
      <c r="DT4685" s="12"/>
      <c r="DU4685" s="12"/>
      <c r="DV4685" s="12"/>
    </row>
    <row r="4686" spans="1:126" s="14" customFormat="1" ht="75.75" thickBot="1" x14ac:dyDescent="0.3">
      <c r="A4686" s="12"/>
      <c r="B4686" s="13">
        <f t="shared" si="76"/>
        <v>4677</v>
      </c>
      <c r="C4686" s="2" t="s">
        <v>4566</v>
      </c>
      <c r="D4686" s="9">
        <v>7321</v>
      </c>
      <c r="E4686" s="2" t="s">
        <v>5731</v>
      </c>
      <c r="F4686" s="2" t="s">
        <v>3854</v>
      </c>
      <c r="G4686" s="2" t="s">
        <v>10947</v>
      </c>
      <c r="H4686" s="2" t="s">
        <v>445</v>
      </c>
      <c r="J4686" s="12"/>
      <c r="K4686" s="12"/>
      <c r="L4686" s="12"/>
      <c r="M4686" s="12"/>
      <c r="N4686" s="12"/>
      <c r="O4686" s="12"/>
      <c r="P4686" s="12"/>
      <c r="Q4686" s="12"/>
      <c r="R4686" s="12"/>
      <c r="S4686" s="12"/>
      <c r="T4686" s="12"/>
      <c r="U4686" s="12"/>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2"/>
      <c r="AY4686" s="12"/>
      <c r="AZ4686" s="12"/>
      <c r="BA4686" s="12"/>
      <c r="BB4686" s="12"/>
      <c r="BC4686" s="12"/>
      <c r="BD4686" s="12"/>
      <c r="BE4686" s="12"/>
      <c r="BF4686" s="12"/>
      <c r="BG4686" s="12"/>
      <c r="BH4686" s="12"/>
      <c r="BI4686" s="12"/>
      <c r="BJ4686" s="12"/>
      <c r="BK4686" s="12"/>
      <c r="BL4686" s="12"/>
      <c r="BM4686" s="12"/>
      <c r="BN4686" s="12"/>
      <c r="BO4686" s="12"/>
      <c r="BP4686" s="12"/>
      <c r="BQ4686" s="12"/>
      <c r="BR4686" s="12"/>
      <c r="BS4686" s="12"/>
      <c r="BT4686" s="12"/>
      <c r="BU4686" s="12"/>
      <c r="BV4686" s="12"/>
      <c r="BW4686" s="12"/>
      <c r="BX4686" s="12"/>
      <c r="BY4686" s="12"/>
      <c r="BZ4686" s="12"/>
      <c r="CA4686" s="12"/>
      <c r="CB4686" s="12"/>
      <c r="CC4686" s="12"/>
      <c r="CD4686" s="12"/>
      <c r="CE4686" s="12"/>
      <c r="CF4686" s="12"/>
      <c r="CG4686" s="12"/>
      <c r="CH4686" s="12"/>
      <c r="CI4686" s="12"/>
      <c r="CJ4686" s="12"/>
      <c r="CK4686" s="12"/>
      <c r="CL4686" s="12"/>
      <c r="CM4686" s="12"/>
      <c r="CN4686" s="12"/>
      <c r="CO4686" s="12"/>
      <c r="CP4686" s="12"/>
      <c r="CQ4686" s="12"/>
      <c r="CR4686" s="12"/>
      <c r="CS4686" s="12"/>
      <c r="CT4686" s="12"/>
      <c r="CU4686" s="12"/>
      <c r="CV4686" s="12"/>
      <c r="CW4686" s="12"/>
      <c r="CX4686" s="12"/>
      <c r="CY4686" s="12"/>
      <c r="CZ4686" s="12"/>
      <c r="DA4686" s="12"/>
      <c r="DB4686" s="12"/>
      <c r="DC4686" s="12"/>
      <c r="DD4686" s="12"/>
      <c r="DE4686" s="12"/>
      <c r="DF4686" s="12"/>
      <c r="DG4686" s="12"/>
      <c r="DH4686" s="12"/>
      <c r="DI4686" s="12"/>
      <c r="DJ4686" s="12"/>
      <c r="DK4686" s="12"/>
      <c r="DL4686" s="12"/>
      <c r="DM4686" s="12"/>
      <c r="DN4686" s="12"/>
      <c r="DO4686" s="12"/>
      <c r="DP4686" s="12"/>
      <c r="DQ4686" s="12"/>
      <c r="DR4686" s="12"/>
      <c r="DS4686" s="12"/>
      <c r="DT4686" s="12"/>
      <c r="DU4686" s="12"/>
      <c r="DV4686" s="12"/>
    </row>
    <row r="4687" spans="1:126" s="14" customFormat="1" ht="105.75" thickBot="1" x14ac:dyDescent="0.3">
      <c r="A4687" s="12"/>
      <c r="B4687" s="13">
        <f t="shared" si="76"/>
        <v>4678</v>
      </c>
      <c r="C4687" s="2" t="s">
        <v>4566</v>
      </c>
      <c r="D4687" s="9">
        <v>8517</v>
      </c>
      <c r="E4687" s="2" t="s">
        <v>5732</v>
      </c>
      <c r="F4687" s="2" t="s">
        <v>3855</v>
      </c>
      <c r="G4687" s="2" t="s">
        <v>10948</v>
      </c>
      <c r="H4687" s="2" t="s">
        <v>445</v>
      </c>
      <c r="J4687" s="12"/>
      <c r="K4687" s="12"/>
      <c r="L4687" s="12"/>
      <c r="M4687" s="12"/>
      <c r="N4687" s="12"/>
      <c r="O4687" s="12"/>
      <c r="P4687" s="12"/>
      <c r="Q4687" s="12"/>
      <c r="R4687" s="12"/>
      <c r="S4687" s="12"/>
      <c r="T4687" s="12"/>
      <c r="U4687" s="12"/>
      <c r="V4687" s="12"/>
      <c r="W4687" s="12"/>
      <c r="X4687" s="12"/>
      <c r="Y4687" s="12"/>
      <c r="Z4687" s="12"/>
      <c r="AA4687" s="12"/>
      <c r="AB4687" s="12"/>
      <c r="AC4687" s="12"/>
      <c r="AD4687" s="12"/>
      <c r="AE4687" s="12"/>
      <c r="AF4687" s="12"/>
      <c r="AG4687" s="12"/>
      <c r="AH4687" s="12"/>
      <c r="AI4687" s="12"/>
      <c r="AJ4687" s="12"/>
      <c r="AK4687" s="12"/>
      <c r="AL4687" s="12"/>
      <c r="AM4687" s="12"/>
      <c r="AN4687" s="12"/>
      <c r="AO4687" s="12"/>
      <c r="AP4687" s="12"/>
      <c r="AQ4687" s="12"/>
      <c r="AR4687" s="12"/>
      <c r="AS4687" s="12"/>
      <c r="AT4687" s="12"/>
      <c r="AU4687" s="12"/>
      <c r="AV4687" s="12"/>
      <c r="AW4687" s="12"/>
      <c r="AX4687" s="12"/>
      <c r="AY4687" s="12"/>
      <c r="AZ4687" s="12"/>
      <c r="BA4687" s="12"/>
      <c r="BB4687" s="12"/>
      <c r="BC4687" s="12"/>
      <c r="BD4687" s="12"/>
      <c r="BE4687" s="12"/>
      <c r="BF4687" s="12"/>
      <c r="BG4687" s="12"/>
      <c r="BH4687" s="12"/>
      <c r="BI4687" s="12"/>
      <c r="BJ4687" s="12"/>
      <c r="BK4687" s="12"/>
      <c r="BL4687" s="12"/>
      <c r="BM4687" s="12"/>
      <c r="BN4687" s="12"/>
      <c r="BO4687" s="12"/>
      <c r="BP4687" s="12"/>
      <c r="BQ4687" s="12"/>
      <c r="BR4687" s="12"/>
      <c r="BS4687" s="12"/>
      <c r="BT4687" s="12"/>
      <c r="BU4687" s="12"/>
      <c r="BV4687" s="12"/>
      <c r="BW4687" s="12"/>
      <c r="BX4687" s="12"/>
      <c r="BY4687" s="12"/>
      <c r="BZ4687" s="12"/>
      <c r="CA4687" s="12"/>
      <c r="CB4687" s="12"/>
      <c r="CC4687" s="12"/>
      <c r="CD4687" s="12"/>
      <c r="CE4687" s="12"/>
      <c r="CF4687" s="12"/>
      <c r="CG4687" s="12"/>
      <c r="CH4687" s="12"/>
      <c r="CI4687" s="12"/>
      <c r="CJ4687" s="12"/>
      <c r="CK4687" s="12"/>
      <c r="CL4687" s="12"/>
      <c r="CM4687" s="12"/>
      <c r="CN4687" s="12"/>
      <c r="CO4687" s="12"/>
      <c r="CP4687" s="12"/>
      <c r="CQ4687" s="12"/>
      <c r="CR4687" s="12"/>
      <c r="CS4687" s="12"/>
      <c r="CT4687" s="12"/>
      <c r="CU4687" s="12"/>
      <c r="CV4687" s="12"/>
      <c r="CW4687" s="12"/>
      <c r="CX4687" s="12"/>
      <c r="CY4687" s="12"/>
      <c r="CZ4687" s="12"/>
      <c r="DA4687" s="12"/>
      <c r="DB4687" s="12"/>
      <c r="DC4687" s="12"/>
      <c r="DD4687" s="12"/>
      <c r="DE4687" s="12"/>
      <c r="DF4687" s="12"/>
      <c r="DG4687" s="12"/>
      <c r="DH4687" s="12"/>
      <c r="DI4687" s="12"/>
      <c r="DJ4687" s="12"/>
      <c r="DK4687" s="12"/>
      <c r="DL4687" s="12"/>
      <c r="DM4687" s="12"/>
      <c r="DN4687" s="12"/>
      <c r="DO4687" s="12"/>
      <c r="DP4687" s="12"/>
      <c r="DQ4687" s="12"/>
      <c r="DR4687" s="12"/>
      <c r="DS4687" s="12"/>
      <c r="DT4687" s="12"/>
      <c r="DU4687" s="12"/>
      <c r="DV4687" s="12"/>
    </row>
    <row r="4688" spans="1:126" s="14" customFormat="1" ht="75.75" thickBot="1" x14ac:dyDescent="0.3">
      <c r="A4688" s="12"/>
      <c r="B4688" s="13">
        <f t="shared" si="76"/>
        <v>4679</v>
      </c>
      <c r="C4688" s="2" t="s">
        <v>4566</v>
      </c>
      <c r="D4688" s="9">
        <v>8468</v>
      </c>
      <c r="E4688" s="2" t="s">
        <v>5733</v>
      </c>
      <c r="F4688" s="2" t="s">
        <v>3857</v>
      </c>
      <c r="G4688" s="2" t="s">
        <v>6632</v>
      </c>
      <c r="H4688" s="2" t="s">
        <v>445</v>
      </c>
      <c r="J4688" s="12"/>
      <c r="K4688" s="12"/>
      <c r="L4688" s="12"/>
      <c r="M4688" s="12"/>
      <c r="N4688" s="12"/>
      <c r="O4688" s="12"/>
      <c r="P4688" s="12"/>
      <c r="Q4688" s="12"/>
      <c r="R4688" s="12"/>
      <c r="S4688" s="12"/>
      <c r="T4688" s="12"/>
      <c r="U4688" s="12"/>
      <c r="V4688" s="12"/>
      <c r="W4688" s="12"/>
      <c r="X4688" s="12"/>
      <c r="Y4688" s="12"/>
      <c r="Z4688" s="12"/>
      <c r="AA4688" s="12"/>
      <c r="AB4688" s="12"/>
      <c r="AC4688" s="12"/>
      <c r="AD4688" s="12"/>
      <c r="AE4688" s="12"/>
      <c r="AF4688" s="12"/>
      <c r="AG4688" s="12"/>
      <c r="AH4688" s="12"/>
      <c r="AI4688" s="12"/>
      <c r="AJ4688" s="12"/>
      <c r="AK4688" s="12"/>
      <c r="AL4688" s="12"/>
      <c r="AM4688" s="12"/>
      <c r="AN4688" s="12"/>
      <c r="AO4688" s="12"/>
      <c r="AP4688" s="12"/>
      <c r="AQ4688" s="12"/>
      <c r="AR4688" s="12"/>
      <c r="AS4688" s="12"/>
      <c r="AT4688" s="12"/>
      <c r="AU4688" s="12"/>
      <c r="AV4688" s="12"/>
      <c r="AW4688" s="12"/>
      <c r="AX4688" s="12"/>
      <c r="AY4688" s="12"/>
      <c r="AZ4688" s="12"/>
      <c r="BA4688" s="12"/>
      <c r="BB4688" s="12"/>
      <c r="BC4688" s="12"/>
      <c r="BD4688" s="12"/>
      <c r="BE4688" s="12"/>
      <c r="BF4688" s="12"/>
      <c r="BG4688" s="12"/>
      <c r="BH4688" s="12"/>
      <c r="BI4688" s="12"/>
      <c r="BJ4688" s="12"/>
      <c r="BK4688" s="12"/>
      <c r="BL4688" s="12"/>
      <c r="BM4688" s="12"/>
      <c r="BN4688" s="12"/>
      <c r="BO4688" s="12"/>
      <c r="BP4688" s="12"/>
      <c r="BQ4688" s="12"/>
      <c r="BR4688" s="12"/>
      <c r="BS4688" s="12"/>
      <c r="BT4688" s="12"/>
      <c r="BU4688" s="12"/>
      <c r="BV4688" s="12"/>
      <c r="BW4688" s="12"/>
      <c r="BX4688" s="12"/>
      <c r="BY4688" s="12"/>
      <c r="BZ4688" s="12"/>
      <c r="CA4688" s="12"/>
      <c r="CB4688" s="12"/>
      <c r="CC4688" s="12"/>
      <c r="CD4688" s="12"/>
      <c r="CE4688" s="12"/>
      <c r="CF4688" s="12"/>
      <c r="CG4688" s="12"/>
      <c r="CH4688" s="12"/>
      <c r="CI4688" s="12"/>
      <c r="CJ4688" s="12"/>
      <c r="CK4688" s="12"/>
      <c r="CL4688" s="12"/>
      <c r="CM4688" s="12"/>
      <c r="CN4688" s="12"/>
      <c r="CO4688" s="12"/>
      <c r="CP4688" s="12"/>
      <c r="CQ4688" s="12"/>
      <c r="CR4688" s="12"/>
      <c r="CS4688" s="12"/>
      <c r="CT4688" s="12"/>
      <c r="CU4688" s="12"/>
      <c r="CV4688" s="12"/>
      <c r="CW4688" s="12"/>
      <c r="CX4688" s="12"/>
      <c r="CY4688" s="12"/>
      <c r="CZ4688" s="12"/>
      <c r="DA4688" s="12"/>
      <c r="DB4688" s="12"/>
      <c r="DC4688" s="12"/>
      <c r="DD4688" s="12"/>
      <c r="DE4688" s="12"/>
      <c r="DF4688" s="12"/>
      <c r="DG4688" s="12"/>
      <c r="DH4688" s="12"/>
      <c r="DI4688" s="12"/>
      <c r="DJ4688" s="12"/>
      <c r="DK4688" s="12"/>
      <c r="DL4688" s="12"/>
      <c r="DM4688" s="12"/>
      <c r="DN4688" s="12"/>
      <c r="DO4688" s="12"/>
      <c r="DP4688" s="12"/>
      <c r="DQ4688" s="12"/>
      <c r="DR4688" s="12"/>
      <c r="DS4688" s="12"/>
      <c r="DT4688" s="12"/>
      <c r="DU4688" s="12"/>
      <c r="DV4688" s="12"/>
    </row>
    <row r="4689" spans="1:126" s="14" customFormat="1" ht="75.75" thickBot="1" x14ac:dyDescent="0.3">
      <c r="A4689" s="12"/>
      <c r="B4689" s="13">
        <f t="shared" si="76"/>
        <v>4680</v>
      </c>
      <c r="C4689" s="2" t="s">
        <v>4566</v>
      </c>
      <c r="D4689" s="9">
        <v>8468</v>
      </c>
      <c r="E4689" s="2" t="s">
        <v>5734</v>
      </c>
      <c r="F4689" s="2" t="s">
        <v>3858</v>
      </c>
      <c r="G4689" s="2" t="s">
        <v>3856</v>
      </c>
      <c r="H4689" s="2" t="s">
        <v>445</v>
      </c>
      <c r="J4689" s="12"/>
      <c r="K4689" s="12"/>
      <c r="L4689" s="12"/>
      <c r="M4689" s="12"/>
      <c r="N4689" s="12"/>
      <c r="O4689" s="12"/>
      <c r="P4689" s="12"/>
      <c r="Q4689" s="12"/>
      <c r="R4689" s="12"/>
      <c r="S4689" s="12"/>
      <c r="T4689" s="12"/>
      <c r="U4689" s="12"/>
      <c r="V4689" s="12"/>
      <c r="W4689" s="12"/>
      <c r="X4689" s="12"/>
      <c r="Y4689" s="12"/>
      <c r="Z4689" s="12"/>
      <c r="AA4689" s="12"/>
      <c r="AB4689" s="12"/>
      <c r="AC4689" s="12"/>
      <c r="AD4689" s="12"/>
      <c r="AE4689" s="12"/>
      <c r="AF4689" s="12"/>
      <c r="AG4689" s="12"/>
      <c r="AH4689" s="12"/>
      <c r="AI4689" s="12"/>
      <c r="AJ4689" s="12"/>
      <c r="AK4689" s="12"/>
      <c r="AL4689" s="12"/>
      <c r="AM4689" s="12"/>
      <c r="AN4689" s="12"/>
      <c r="AO4689" s="12"/>
      <c r="AP4689" s="12"/>
      <c r="AQ4689" s="12"/>
      <c r="AR4689" s="12"/>
      <c r="AS4689" s="12"/>
      <c r="AT4689" s="12"/>
      <c r="AU4689" s="12"/>
      <c r="AV4689" s="12"/>
      <c r="AW4689" s="12"/>
      <c r="AX4689" s="12"/>
      <c r="AY4689" s="12"/>
      <c r="AZ4689" s="12"/>
      <c r="BA4689" s="12"/>
      <c r="BB4689" s="12"/>
      <c r="BC4689" s="12"/>
      <c r="BD4689" s="12"/>
      <c r="BE4689" s="12"/>
      <c r="BF4689" s="12"/>
      <c r="BG4689" s="12"/>
      <c r="BH4689" s="12"/>
      <c r="BI4689" s="12"/>
      <c r="BJ4689" s="12"/>
      <c r="BK4689" s="12"/>
      <c r="BL4689" s="12"/>
      <c r="BM4689" s="12"/>
      <c r="BN4689" s="12"/>
      <c r="BO4689" s="12"/>
      <c r="BP4689" s="12"/>
      <c r="BQ4689" s="12"/>
      <c r="BR4689" s="12"/>
      <c r="BS4689" s="12"/>
      <c r="BT4689" s="12"/>
      <c r="BU4689" s="12"/>
      <c r="BV4689" s="12"/>
      <c r="BW4689" s="12"/>
      <c r="BX4689" s="12"/>
      <c r="BY4689" s="12"/>
      <c r="BZ4689" s="12"/>
      <c r="CA4689" s="12"/>
      <c r="CB4689" s="12"/>
      <c r="CC4689" s="12"/>
      <c r="CD4689" s="12"/>
      <c r="CE4689" s="12"/>
      <c r="CF4689" s="12"/>
      <c r="CG4689" s="12"/>
      <c r="CH4689" s="12"/>
      <c r="CI4689" s="12"/>
      <c r="CJ4689" s="12"/>
      <c r="CK4689" s="12"/>
      <c r="CL4689" s="12"/>
      <c r="CM4689" s="12"/>
      <c r="CN4689" s="12"/>
      <c r="CO4689" s="12"/>
      <c r="CP4689" s="12"/>
      <c r="CQ4689" s="12"/>
      <c r="CR4689" s="12"/>
      <c r="CS4689" s="12"/>
      <c r="CT4689" s="12"/>
      <c r="CU4689" s="12"/>
      <c r="CV4689" s="12"/>
      <c r="CW4689" s="12"/>
      <c r="CX4689" s="12"/>
      <c r="CY4689" s="12"/>
      <c r="CZ4689" s="12"/>
      <c r="DA4689" s="12"/>
      <c r="DB4689" s="12"/>
      <c r="DC4689" s="12"/>
      <c r="DD4689" s="12"/>
      <c r="DE4689" s="12"/>
      <c r="DF4689" s="12"/>
      <c r="DG4689" s="12"/>
      <c r="DH4689" s="12"/>
      <c r="DI4689" s="12"/>
      <c r="DJ4689" s="12"/>
      <c r="DK4689" s="12"/>
      <c r="DL4689" s="12"/>
      <c r="DM4689" s="12"/>
      <c r="DN4689" s="12"/>
      <c r="DO4689" s="12"/>
      <c r="DP4689" s="12"/>
      <c r="DQ4689" s="12"/>
      <c r="DR4689" s="12"/>
      <c r="DS4689" s="12"/>
      <c r="DT4689" s="12"/>
      <c r="DU4689" s="12"/>
      <c r="DV4689" s="12"/>
    </row>
    <row r="4690" spans="1:126" s="14" customFormat="1" ht="75.75" thickBot="1" x14ac:dyDescent="0.3">
      <c r="A4690" s="12"/>
      <c r="B4690" s="13">
        <f t="shared" si="76"/>
        <v>4681</v>
      </c>
      <c r="C4690" s="2" t="s">
        <v>4566</v>
      </c>
      <c r="D4690" s="9">
        <v>8468</v>
      </c>
      <c r="E4690" s="2" t="s">
        <v>5734</v>
      </c>
      <c r="F4690" s="2" t="s">
        <v>3859</v>
      </c>
      <c r="G4690" s="2" t="s">
        <v>10949</v>
      </c>
      <c r="H4690" s="2" t="s">
        <v>445</v>
      </c>
      <c r="J4690" s="12"/>
      <c r="K4690" s="12"/>
      <c r="L4690" s="12"/>
      <c r="M4690" s="12"/>
      <c r="N4690" s="12"/>
      <c r="O4690" s="12"/>
      <c r="P4690" s="12"/>
      <c r="Q4690" s="12"/>
      <c r="R4690" s="12"/>
      <c r="S4690" s="12"/>
      <c r="T4690" s="12"/>
      <c r="U4690" s="12"/>
      <c r="V4690" s="12"/>
      <c r="W4690" s="12"/>
      <c r="X4690" s="12"/>
      <c r="Y4690" s="12"/>
      <c r="Z4690" s="12"/>
      <c r="AA4690" s="12"/>
      <c r="AB4690" s="12"/>
      <c r="AC4690" s="12"/>
      <c r="AD4690" s="12"/>
      <c r="AE4690" s="12"/>
      <c r="AF4690" s="12"/>
      <c r="AG4690" s="12"/>
      <c r="AH4690" s="12"/>
      <c r="AI4690" s="12"/>
      <c r="AJ4690" s="12"/>
      <c r="AK4690" s="12"/>
      <c r="AL4690" s="12"/>
      <c r="AM4690" s="12"/>
      <c r="AN4690" s="12"/>
      <c r="AO4690" s="12"/>
      <c r="AP4690" s="12"/>
      <c r="AQ4690" s="12"/>
      <c r="AR4690" s="12"/>
      <c r="AS4690" s="12"/>
      <c r="AT4690" s="12"/>
      <c r="AU4690" s="12"/>
      <c r="AV4690" s="12"/>
      <c r="AW4690" s="12"/>
      <c r="AX4690" s="12"/>
      <c r="AY4690" s="12"/>
      <c r="AZ4690" s="12"/>
      <c r="BA4690" s="12"/>
      <c r="BB4690" s="12"/>
      <c r="BC4690" s="12"/>
      <c r="BD4690" s="12"/>
      <c r="BE4690" s="12"/>
      <c r="BF4690" s="12"/>
      <c r="BG4690" s="12"/>
      <c r="BH4690" s="12"/>
      <c r="BI4690" s="12"/>
      <c r="BJ4690" s="12"/>
      <c r="BK4690" s="12"/>
      <c r="BL4690" s="12"/>
      <c r="BM4690" s="12"/>
      <c r="BN4690" s="12"/>
      <c r="BO4690" s="12"/>
      <c r="BP4690" s="12"/>
      <c r="BQ4690" s="12"/>
      <c r="BR4690" s="12"/>
      <c r="BS4690" s="12"/>
      <c r="BT4690" s="12"/>
      <c r="BU4690" s="12"/>
      <c r="BV4690" s="12"/>
      <c r="BW4690" s="12"/>
      <c r="BX4690" s="12"/>
      <c r="BY4690" s="12"/>
      <c r="BZ4690" s="12"/>
      <c r="CA4690" s="12"/>
      <c r="CB4690" s="12"/>
      <c r="CC4690" s="12"/>
      <c r="CD4690" s="12"/>
      <c r="CE4690" s="12"/>
      <c r="CF4690" s="12"/>
      <c r="CG4690" s="12"/>
      <c r="CH4690" s="12"/>
      <c r="CI4690" s="12"/>
      <c r="CJ4690" s="12"/>
      <c r="CK4690" s="12"/>
      <c r="CL4690" s="12"/>
      <c r="CM4690" s="12"/>
      <c r="CN4690" s="12"/>
      <c r="CO4690" s="12"/>
      <c r="CP4690" s="12"/>
      <c r="CQ4690" s="12"/>
      <c r="CR4690" s="12"/>
      <c r="CS4690" s="12"/>
      <c r="CT4690" s="12"/>
      <c r="CU4690" s="12"/>
      <c r="CV4690" s="12"/>
      <c r="CW4690" s="12"/>
      <c r="CX4690" s="12"/>
      <c r="CY4690" s="12"/>
      <c r="CZ4690" s="12"/>
      <c r="DA4690" s="12"/>
      <c r="DB4690" s="12"/>
      <c r="DC4690" s="12"/>
      <c r="DD4690" s="12"/>
      <c r="DE4690" s="12"/>
      <c r="DF4690" s="12"/>
      <c r="DG4690" s="12"/>
      <c r="DH4690" s="12"/>
      <c r="DI4690" s="12"/>
      <c r="DJ4690" s="12"/>
      <c r="DK4690" s="12"/>
      <c r="DL4690" s="12"/>
      <c r="DM4690" s="12"/>
      <c r="DN4690" s="12"/>
      <c r="DO4690" s="12"/>
      <c r="DP4690" s="12"/>
      <c r="DQ4690" s="12"/>
      <c r="DR4690" s="12"/>
      <c r="DS4690" s="12"/>
      <c r="DT4690" s="12"/>
      <c r="DU4690" s="12"/>
      <c r="DV4690" s="12"/>
    </row>
    <row r="4691" spans="1:126" s="14" customFormat="1" ht="60.75" thickBot="1" x14ac:dyDescent="0.3">
      <c r="A4691" s="12"/>
      <c r="B4691" s="13">
        <f t="shared" si="76"/>
        <v>4682</v>
      </c>
      <c r="C4691" s="2" t="s">
        <v>4566</v>
      </c>
      <c r="D4691" s="9">
        <v>8421</v>
      </c>
      <c r="E4691" s="2" t="s">
        <v>5745</v>
      </c>
      <c r="F4691" s="2" t="s">
        <v>3860</v>
      </c>
      <c r="G4691" s="2" t="s">
        <v>10950</v>
      </c>
      <c r="H4691" s="2" t="s">
        <v>445</v>
      </c>
      <c r="J4691" s="12"/>
      <c r="K4691" s="12"/>
      <c r="L4691" s="12"/>
      <c r="M4691" s="12"/>
      <c r="N4691" s="12"/>
      <c r="O4691" s="12"/>
      <c r="P4691" s="12"/>
      <c r="Q4691" s="12"/>
      <c r="R4691" s="12"/>
      <c r="S4691" s="12"/>
      <c r="T4691" s="12"/>
      <c r="U4691" s="12"/>
      <c r="V4691" s="12"/>
      <c r="W4691" s="12"/>
      <c r="X4691" s="12"/>
      <c r="Y4691" s="12"/>
      <c r="Z4691" s="12"/>
      <c r="AA4691" s="12"/>
      <c r="AB4691" s="12"/>
      <c r="AC4691" s="12"/>
      <c r="AD4691" s="12"/>
      <c r="AE4691" s="12"/>
      <c r="AF4691" s="12"/>
      <c r="AG4691" s="12"/>
      <c r="AH4691" s="12"/>
      <c r="AI4691" s="12"/>
      <c r="AJ4691" s="12"/>
      <c r="AK4691" s="12"/>
      <c r="AL4691" s="12"/>
      <c r="AM4691" s="12"/>
      <c r="AN4691" s="12"/>
      <c r="AO4691" s="12"/>
      <c r="AP4691" s="12"/>
      <c r="AQ4691" s="12"/>
      <c r="AR4691" s="12"/>
      <c r="AS4691" s="12"/>
      <c r="AT4691" s="12"/>
      <c r="AU4691" s="12"/>
      <c r="AV4691" s="12"/>
      <c r="AW4691" s="12"/>
      <c r="AX4691" s="12"/>
      <c r="AY4691" s="12"/>
      <c r="AZ4691" s="12"/>
      <c r="BA4691" s="12"/>
      <c r="BB4691" s="12"/>
      <c r="BC4691" s="12"/>
      <c r="BD4691" s="12"/>
      <c r="BE4691" s="12"/>
      <c r="BF4691" s="12"/>
      <c r="BG4691" s="12"/>
      <c r="BH4691" s="12"/>
      <c r="BI4691" s="12"/>
      <c r="BJ4691" s="12"/>
      <c r="BK4691" s="12"/>
      <c r="BL4691" s="12"/>
      <c r="BM4691" s="12"/>
      <c r="BN4691" s="12"/>
      <c r="BO4691" s="12"/>
      <c r="BP4691" s="12"/>
      <c r="BQ4691" s="12"/>
      <c r="BR4691" s="12"/>
      <c r="BS4691" s="12"/>
      <c r="BT4691" s="12"/>
      <c r="BU4691" s="12"/>
      <c r="BV4691" s="12"/>
      <c r="BW4691" s="12"/>
      <c r="BX4691" s="12"/>
      <c r="BY4691" s="12"/>
      <c r="BZ4691" s="12"/>
      <c r="CA4691" s="12"/>
      <c r="CB4691" s="12"/>
      <c r="CC4691" s="12"/>
      <c r="CD4691" s="12"/>
      <c r="CE4691" s="12"/>
      <c r="CF4691" s="12"/>
      <c r="CG4691" s="12"/>
      <c r="CH4691" s="12"/>
      <c r="CI4691" s="12"/>
      <c r="CJ4691" s="12"/>
      <c r="CK4691" s="12"/>
      <c r="CL4691" s="12"/>
      <c r="CM4691" s="12"/>
      <c r="CN4691" s="12"/>
      <c r="CO4691" s="12"/>
      <c r="CP4691" s="12"/>
      <c r="CQ4691" s="12"/>
      <c r="CR4691" s="12"/>
      <c r="CS4691" s="12"/>
      <c r="CT4691" s="12"/>
      <c r="CU4691" s="12"/>
      <c r="CV4691" s="12"/>
      <c r="CW4691" s="12"/>
      <c r="CX4691" s="12"/>
      <c r="CY4691" s="12"/>
      <c r="CZ4691" s="12"/>
      <c r="DA4691" s="12"/>
      <c r="DB4691" s="12"/>
      <c r="DC4691" s="12"/>
      <c r="DD4691" s="12"/>
      <c r="DE4691" s="12"/>
      <c r="DF4691" s="12"/>
      <c r="DG4691" s="12"/>
      <c r="DH4691" s="12"/>
      <c r="DI4691" s="12"/>
      <c r="DJ4691" s="12"/>
      <c r="DK4691" s="12"/>
      <c r="DL4691" s="12"/>
      <c r="DM4691" s="12"/>
      <c r="DN4691" s="12"/>
      <c r="DO4691" s="12"/>
      <c r="DP4691" s="12"/>
      <c r="DQ4691" s="12"/>
      <c r="DR4691" s="12"/>
      <c r="DS4691" s="12"/>
      <c r="DT4691" s="12"/>
      <c r="DU4691" s="12"/>
      <c r="DV4691" s="12"/>
    </row>
    <row r="4692" spans="1:126" s="14" customFormat="1" ht="60.75" thickBot="1" x14ac:dyDescent="0.3">
      <c r="A4692" s="12"/>
      <c r="B4692" s="13">
        <f t="shared" si="76"/>
        <v>4683</v>
      </c>
      <c r="C4692" s="2" t="s">
        <v>4566</v>
      </c>
      <c r="D4692" s="9">
        <v>8526</v>
      </c>
      <c r="E4692" s="2" t="s">
        <v>4933</v>
      </c>
      <c r="F4692" s="2" t="s">
        <v>6441</v>
      </c>
      <c r="G4692" s="2" t="s">
        <v>10951</v>
      </c>
      <c r="H4692" s="2" t="s">
        <v>445</v>
      </c>
      <c r="J4692" s="12"/>
      <c r="K4692" s="12"/>
      <c r="L4692" s="12"/>
      <c r="M4692" s="12"/>
      <c r="N4692" s="12"/>
      <c r="O4692" s="12"/>
      <c r="P4692" s="12"/>
      <c r="Q4692" s="12"/>
      <c r="R4692" s="12"/>
      <c r="S4692" s="12"/>
      <c r="T4692" s="12"/>
      <c r="U4692" s="12"/>
      <c r="V4692" s="12"/>
      <c r="W4692" s="12"/>
      <c r="X4692" s="12"/>
      <c r="Y4692" s="12"/>
      <c r="Z4692" s="12"/>
      <c r="AA4692" s="12"/>
      <c r="AB4692" s="12"/>
      <c r="AC4692" s="12"/>
      <c r="AD4692" s="12"/>
      <c r="AE4692" s="12"/>
      <c r="AF4692" s="12"/>
      <c r="AG4692" s="12"/>
      <c r="AH4692" s="12"/>
      <c r="AI4692" s="12"/>
      <c r="AJ4692" s="12"/>
      <c r="AK4692" s="12"/>
      <c r="AL4692" s="12"/>
      <c r="AM4692" s="12"/>
      <c r="AN4692" s="12"/>
      <c r="AO4692" s="12"/>
      <c r="AP4692" s="12"/>
      <c r="AQ4692" s="12"/>
      <c r="AR4692" s="12"/>
      <c r="AS4692" s="12"/>
      <c r="AT4692" s="12"/>
      <c r="AU4692" s="12"/>
      <c r="AV4692" s="12"/>
      <c r="AW4692" s="12"/>
      <c r="AX4692" s="12"/>
      <c r="AY4692" s="12"/>
      <c r="AZ4692" s="12"/>
      <c r="BA4692" s="12"/>
      <c r="BB4692" s="12"/>
      <c r="BC4692" s="12"/>
      <c r="BD4692" s="12"/>
      <c r="BE4692" s="12"/>
      <c r="BF4692" s="12"/>
      <c r="BG4692" s="12"/>
      <c r="BH4692" s="12"/>
      <c r="BI4692" s="12"/>
      <c r="BJ4692" s="12"/>
      <c r="BK4692" s="12"/>
      <c r="BL4692" s="12"/>
      <c r="BM4692" s="12"/>
      <c r="BN4692" s="12"/>
      <c r="BO4692" s="12"/>
      <c r="BP4692" s="12"/>
      <c r="BQ4692" s="12"/>
      <c r="BR4692" s="12"/>
      <c r="BS4692" s="12"/>
      <c r="BT4692" s="12"/>
      <c r="BU4692" s="12"/>
      <c r="BV4692" s="12"/>
      <c r="BW4692" s="12"/>
      <c r="BX4692" s="12"/>
      <c r="BY4692" s="12"/>
      <c r="BZ4692" s="12"/>
      <c r="CA4692" s="12"/>
      <c r="CB4692" s="12"/>
      <c r="CC4692" s="12"/>
      <c r="CD4692" s="12"/>
      <c r="CE4692" s="12"/>
      <c r="CF4692" s="12"/>
      <c r="CG4692" s="12"/>
      <c r="CH4692" s="12"/>
      <c r="CI4692" s="12"/>
      <c r="CJ4692" s="12"/>
      <c r="CK4692" s="12"/>
      <c r="CL4692" s="12"/>
      <c r="CM4692" s="12"/>
      <c r="CN4692" s="12"/>
      <c r="CO4692" s="12"/>
      <c r="CP4692" s="12"/>
      <c r="CQ4692" s="12"/>
      <c r="CR4692" s="12"/>
      <c r="CS4692" s="12"/>
      <c r="CT4692" s="12"/>
      <c r="CU4692" s="12"/>
      <c r="CV4692" s="12"/>
      <c r="CW4692" s="12"/>
      <c r="CX4692" s="12"/>
      <c r="CY4692" s="12"/>
      <c r="CZ4692" s="12"/>
      <c r="DA4692" s="12"/>
      <c r="DB4692" s="12"/>
      <c r="DC4692" s="12"/>
      <c r="DD4692" s="12"/>
      <c r="DE4692" s="12"/>
      <c r="DF4692" s="12"/>
      <c r="DG4692" s="12"/>
      <c r="DH4692" s="12"/>
      <c r="DI4692" s="12"/>
      <c r="DJ4692" s="12"/>
      <c r="DK4692" s="12"/>
      <c r="DL4692" s="12"/>
      <c r="DM4692" s="12"/>
      <c r="DN4692" s="12"/>
      <c r="DO4692" s="12"/>
      <c r="DP4692" s="12"/>
      <c r="DQ4692" s="12"/>
      <c r="DR4692" s="12"/>
      <c r="DS4692" s="12"/>
      <c r="DT4692" s="12"/>
      <c r="DU4692" s="12"/>
      <c r="DV4692" s="12"/>
    </row>
    <row r="4693" spans="1:126" s="14" customFormat="1" ht="165.75" thickBot="1" x14ac:dyDescent="0.3">
      <c r="A4693" s="12"/>
      <c r="B4693" s="13">
        <f t="shared" si="76"/>
        <v>4684</v>
      </c>
      <c r="C4693" s="2" t="s">
        <v>4566</v>
      </c>
      <c r="D4693" s="9">
        <v>8420</v>
      </c>
      <c r="E4693" s="2" t="s">
        <v>6633</v>
      </c>
      <c r="F4693" s="2" t="s">
        <v>6631</v>
      </c>
      <c r="G4693" s="2" t="s">
        <v>7064</v>
      </c>
      <c r="H4693" s="2" t="s">
        <v>445</v>
      </c>
      <c r="J4693" s="12"/>
      <c r="K4693" s="12"/>
      <c r="L4693" s="12"/>
      <c r="M4693" s="12"/>
      <c r="N4693" s="12"/>
      <c r="O4693" s="12"/>
      <c r="P4693" s="12"/>
      <c r="Q4693" s="12"/>
      <c r="R4693" s="12"/>
      <c r="S4693" s="12"/>
      <c r="T4693" s="12"/>
      <c r="U4693" s="12"/>
      <c r="V4693" s="12"/>
      <c r="W4693" s="12"/>
      <c r="X4693" s="12"/>
      <c r="Y4693" s="12"/>
      <c r="Z4693" s="12"/>
      <c r="AA4693" s="12"/>
      <c r="AB4693" s="12"/>
      <c r="AC4693" s="12"/>
      <c r="AD4693" s="12"/>
      <c r="AE4693" s="12"/>
      <c r="AF4693" s="12"/>
      <c r="AG4693" s="12"/>
      <c r="AH4693" s="12"/>
      <c r="AI4693" s="12"/>
      <c r="AJ4693" s="12"/>
      <c r="AK4693" s="12"/>
      <c r="AL4693" s="12"/>
      <c r="AM4693" s="12"/>
      <c r="AN4693" s="12"/>
      <c r="AO4693" s="12"/>
      <c r="AP4693" s="12"/>
      <c r="AQ4693" s="12"/>
      <c r="AR4693" s="12"/>
      <c r="AS4693" s="12"/>
      <c r="AT4693" s="12"/>
      <c r="AU4693" s="12"/>
      <c r="AV4693" s="12"/>
      <c r="AW4693" s="12"/>
      <c r="AX4693" s="12"/>
      <c r="AY4693" s="12"/>
      <c r="AZ4693" s="12"/>
      <c r="BA4693" s="12"/>
      <c r="BB4693" s="12"/>
      <c r="BC4693" s="12"/>
      <c r="BD4693" s="12"/>
      <c r="BE4693" s="12"/>
      <c r="BF4693" s="12"/>
      <c r="BG4693" s="12"/>
      <c r="BH4693" s="12"/>
      <c r="BI4693" s="12"/>
      <c r="BJ4693" s="12"/>
      <c r="BK4693" s="12"/>
      <c r="BL4693" s="12"/>
      <c r="BM4693" s="12"/>
      <c r="BN4693" s="12"/>
      <c r="BO4693" s="12"/>
      <c r="BP4693" s="12"/>
      <c r="BQ4693" s="12"/>
      <c r="BR4693" s="12"/>
      <c r="BS4693" s="12"/>
      <c r="BT4693" s="12"/>
      <c r="BU4693" s="12"/>
      <c r="BV4693" s="12"/>
      <c r="BW4693" s="12"/>
      <c r="BX4693" s="12"/>
      <c r="BY4693" s="12"/>
      <c r="BZ4693" s="12"/>
      <c r="CA4693" s="12"/>
      <c r="CB4693" s="12"/>
      <c r="CC4693" s="12"/>
      <c r="CD4693" s="12"/>
      <c r="CE4693" s="12"/>
      <c r="CF4693" s="12"/>
      <c r="CG4693" s="12"/>
      <c r="CH4693" s="12"/>
      <c r="CI4693" s="12"/>
      <c r="CJ4693" s="12"/>
      <c r="CK4693" s="12"/>
      <c r="CL4693" s="12"/>
      <c r="CM4693" s="12"/>
      <c r="CN4693" s="12"/>
      <c r="CO4693" s="12"/>
      <c r="CP4693" s="12"/>
      <c r="CQ4693" s="12"/>
      <c r="CR4693" s="12"/>
      <c r="CS4693" s="12"/>
      <c r="CT4693" s="12"/>
      <c r="CU4693" s="12"/>
      <c r="CV4693" s="12"/>
      <c r="CW4693" s="12"/>
      <c r="CX4693" s="12"/>
      <c r="CY4693" s="12"/>
      <c r="CZ4693" s="12"/>
      <c r="DA4693" s="12"/>
      <c r="DB4693" s="12"/>
      <c r="DC4693" s="12"/>
      <c r="DD4693" s="12"/>
      <c r="DE4693" s="12"/>
      <c r="DF4693" s="12"/>
      <c r="DG4693" s="12"/>
      <c r="DH4693" s="12"/>
      <c r="DI4693" s="12"/>
      <c r="DJ4693" s="12"/>
      <c r="DK4693" s="12"/>
      <c r="DL4693" s="12"/>
      <c r="DM4693" s="12"/>
      <c r="DN4693" s="12"/>
      <c r="DO4693" s="12"/>
      <c r="DP4693" s="12"/>
      <c r="DQ4693" s="12"/>
      <c r="DR4693" s="12"/>
      <c r="DS4693" s="12"/>
      <c r="DT4693" s="12"/>
      <c r="DU4693" s="12"/>
      <c r="DV4693" s="12"/>
    </row>
    <row r="4694" spans="1:126" s="14" customFormat="1" ht="90.75" thickBot="1" x14ac:dyDescent="0.3">
      <c r="A4694" s="12"/>
      <c r="B4694" s="13">
        <f t="shared" si="76"/>
        <v>4685</v>
      </c>
      <c r="C4694" s="2" t="s">
        <v>4566</v>
      </c>
      <c r="D4694" s="9">
        <v>8544</v>
      </c>
      <c r="E4694" s="2" t="s">
        <v>6642</v>
      </c>
      <c r="F4694" s="2" t="s">
        <v>6643</v>
      </c>
      <c r="G4694" s="2" t="s">
        <v>7065</v>
      </c>
      <c r="H4694" s="2" t="s">
        <v>445</v>
      </c>
      <c r="J4694" s="12"/>
      <c r="K4694" s="12"/>
      <c r="L4694" s="12"/>
      <c r="M4694" s="12"/>
      <c r="N4694" s="12"/>
      <c r="O4694" s="12"/>
      <c r="P4694" s="12"/>
      <c r="Q4694" s="12"/>
      <c r="R4694" s="12"/>
      <c r="S4694" s="12"/>
      <c r="T4694" s="12"/>
      <c r="U4694" s="12"/>
      <c r="V4694" s="12"/>
      <c r="W4694" s="12"/>
      <c r="X4694" s="12"/>
      <c r="Y4694" s="12"/>
      <c r="Z4694" s="12"/>
      <c r="AA4694" s="12"/>
      <c r="AB4694" s="12"/>
      <c r="AC4694" s="12"/>
      <c r="AD4694" s="12"/>
      <c r="AE4694" s="12"/>
      <c r="AF4694" s="12"/>
      <c r="AG4694" s="12"/>
      <c r="AH4694" s="12"/>
      <c r="AI4694" s="12"/>
      <c r="AJ4694" s="12"/>
      <c r="AK4694" s="12"/>
      <c r="AL4694" s="12"/>
      <c r="AM4694" s="12"/>
      <c r="AN4694" s="12"/>
      <c r="AO4694" s="12"/>
      <c r="AP4694" s="12"/>
      <c r="AQ4694" s="12"/>
      <c r="AR4694" s="12"/>
      <c r="AS4694" s="12"/>
      <c r="AT4694" s="12"/>
      <c r="AU4694" s="12"/>
      <c r="AV4694" s="12"/>
      <c r="AW4694" s="12"/>
      <c r="AX4694" s="12"/>
      <c r="AY4694" s="12"/>
      <c r="AZ4694" s="12"/>
      <c r="BA4694" s="12"/>
      <c r="BB4694" s="12"/>
      <c r="BC4694" s="12"/>
      <c r="BD4694" s="12"/>
      <c r="BE4694" s="12"/>
      <c r="BF4694" s="12"/>
      <c r="BG4694" s="12"/>
      <c r="BH4694" s="12"/>
      <c r="BI4694" s="12"/>
      <c r="BJ4694" s="12"/>
      <c r="BK4694" s="12"/>
      <c r="BL4694" s="12"/>
      <c r="BM4694" s="12"/>
      <c r="BN4694" s="12"/>
      <c r="BO4694" s="12"/>
      <c r="BP4694" s="12"/>
      <c r="BQ4694" s="12"/>
      <c r="BR4694" s="12"/>
      <c r="BS4694" s="12"/>
      <c r="BT4694" s="12"/>
      <c r="BU4694" s="12"/>
      <c r="BV4694" s="12"/>
      <c r="BW4694" s="12"/>
      <c r="BX4694" s="12"/>
      <c r="BY4694" s="12"/>
      <c r="BZ4694" s="12"/>
      <c r="CA4694" s="12"/>
      <c r="CB4694" s="12"/>
      <c r="CC4694" s="12"/>
      <c r="CD4694" s="12"/>
      <c r="CE4694" s="12"/>
      <c r="CF4694" s="12"/>
      <c r="CG4694" s="12"/>
      <c r="CH4694" s="12"/>
      <c r="CI4694" s="12"/>
      <c r="CJ4694" s="12"/>
      <c r="CK4694" s="12"/>
      <c r="CL4694" s="12"/>
      <c r="CM4694" s="12"/>
      <c r="CN4694" s="12"/>
      <c r="CO4694" s="12"/>
      <c r="CP4694" s="12"/>
      <c r="CQ4694" s="12"/>
      <c r="CR4694" s="12"/>
      <c r="CS4694" s="12"/>
      <c r="CT4694" s="12"/>
      <c r="CU4694" s="12"/>
      <c r="CV4694" s="12"/>
      <c r="CW4694" s="12"/>
      <c r="CX4694" s="12"/>
      <c r="CY4694" s="12"/>
      <c r="CZ4694" s="12"/>
      <c r="DA4694" s="12"/>
      <c r="DB4694" s="12"/>
      <c r="DC4694" s="12"/>
      <c r="DD4694" s="12"/>
      <c r="DE4694" s="12"/>
      <c r="DF4694" s="12"/>
      <c r="DG4694" s="12"/>
      <c r="DH4694" s="12"/>
      <c r="DI4694" s="12"/>
      <c r="DJ4694" s="12"/>
      <c r="DK4694" s="12"/>
      <c r="DL4694" s="12"/>
      <c r="DM4694" s="12"/>
      <c r="DN4694" s="12"/>
      <c r="DO4694" s="12"/>
      <c r="DP4694" s="12"/>
      <c r="DQ4694" s="12"/>
      <c r="DR4694" s="12"/>
      <c r="DS4694" s="12"/>
      <c r="DT4694" s="12"/>
      <c r="DU4694" s="12"/>
      <c r="DV4694" s="12"/>
    </row>
    <row r="4695" spans="1:126" s="14" customFormat="1" ht="90.75" thickBot="1" x14ac:dyDescent="0.3">
      <c r="A4695" s="12"/>
      <c r="B4695" s="13">
        <f t="shared" si="76"/>
        <v>4686</v>
      </c>
      <c r="C4695" s="2" t="s">
        <v>4566</v>
      </c>
      <c r="D4695" s="9">
        <v>8470</v>
      </c>
      <c r="E4695" s="2" t="s">
        <v>6636</v>
      </c>
      <c r="F4695" s="2" t="s">
        <v>6634</v>
      </c>
      <c r="G4695" s="2" t="s">
        <v>10952</v>
      </c>
      <c r="H4695" s="2" t="s">
        <v>445</v>
      </c>
      <c r="J4695" s="12"/>
      <c r="K4695" s="12"/>
      <c r="L4695" s="12"/>
      <c r="M4695" s="12"/>
      <c r="N4695" s="12"/>
      <c r="O4695" s="12"/>
      <c r="P4695" s="12"/>
      <c r="Q4695" s="12"/>
      <c r="R4695" s="12"/>
      <c r="S4695" s="12"/>
      <c r="T4695" s="12"/>
      <c r="U4695" s="12"/>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2"/>
      <c r="AY4695" s="12"/>
      <c r="AZ4695" s="12"/>
      <c r="BA4695" s="12"/>
      <c r="BB4695" s="12"/>
      <c r="BC4695" s="12"/>
      <c r="BD4695" s="12"/>
      <c r="BE4695" s="12"/>
      <c r="BF4695" s="12"/>
      <c r="BG4695" s="12"/>
      <c r="BH4695" s="12"/>
      <c r="BI4695" s="12"/>
      <c r="BJ4695" s="12"/>
      <c r="BK4695" s="12"/>
      <c r="BL4695" s="12"/>
      <c r="BM4695" s="12"/>
      <c r="BN4695" s="12"/>
      <c r="BO4695" s="12"/>
      <c r="BP4695" s="12"/>
      <c r="BQ4695" s="12"/>
      <c r="BR4695" s="12"/>
      <c r="BS4695" s="12"/>
      <c r="BT4695" s="12"/>
      <c r="BU4695" s="12"/>
      <c r="BV4695" s="12"/>
      <c r="BW4695" s="12"/>
      <c r="BX4695" s="12"/>
      <c r="BY4695" s="12"/>
      <c r="BZ4695" s="12"/>
      <c r="CA4695" s="12"/>
      <c r="CB4695" s="12"/>
      <c r="CC4695" s="12"/>
      <c r="CD4695" s="12"/>
      <c r="CE4695" s="12"/>
      <c r="CF4695" s="12"/>
      <c r="CG4695" s="12"/>
      <c r="CH4695" s="12"/>
      <c r="CI4695" s="12"/>
      <c r="CJ4695" s="12"/>
      <c r="CK4695" s="12"/>
      <c r="CL4695" s="12"/>
      <c r="CM4695" s="12"/>
      <c r="CN4695" s="12"/>
      <c r="CO4695" s="12"/>
      <c r="CP4695" s="12"/>
      <c r="CQ4695" s="12"/>
      <c r="CR4695" s="12"/>
      <c r="CS4695" s="12"/>
      <c r="CT4695" s="12"/>
      <c r="CU4695" s="12"/>
      <c r="CV4695" s="12"/>
      <c r="CW4695" s="12"/>
      <c r="CX4695" s="12"/>
      <c r="CY4695" s="12"/>
      <c r="CZ4695" s="12"/>
      <c r="DA4695" s="12"/>
      <c r="DB4695" s="12"/>
      <c r="DC4695" s="12"/>
      <c r="DD4695" s="12"/>
      <c r="DE4695" s="12"/>
      <c r="DF4695" s="12"/>
      <c r="DG4695" s="12"/>
      <c r="DH4695" s="12"/>
      <c r="DI4695" s="12"/>
      <c r="DJ4695" s="12"/>
      <c r="DK4695" s="12"/>
      <c r="DL4695" s="12"/>
      <c r="DM4695" s="12"/>
      <c r="DN4695" s="12"/>
      <c r="DO4695" s="12"/>
      <c r="DP4695" s="12"/>
      <c r="DQ4695" s="12"/>
      <c r="DR4695" s="12"/>
      <c r="DS4695" s="12"/>
      <c r="DT4695" s="12"/>
      <c r="DU4695" s="12"/>
      <c r="DV4695" s="12"/>
    </row>
    <row r="4696" spans="1:126" s="14" customFormat="1" ht="90.75" thickBot="1" x14ac:dyDescent="0.3">
      <c r="A4696" s="12"/>
      <c r="B4696" s="13">
        <f t="shared" si="76"/>
        <v>4687</v>
      </c>
      <c r="C4696" s="2" t="s">
        <v>4566</v>
      </c>
      <c r="D4696" s="9">
        <v>8602</v>
      </c>
      <c r="E4696" s="2" t="s">
        <v>6637</v>
      </c>
      <c r="F4696" s="2" t="s">
        <v>7464</v>
      </c>
      <c r="G4696" s="2" t="s">
        <v>6635</v>
      </c>
      <c r="H4696" s="2" t="s">
        <v>445</v>
      </c>
      <c r="J4696" s="12"/>
      <c r="K4696" s="12"/>
      <c r="L4696" s="12"/>
      <c r="M4696" s="12"/>
      <c r="N4696" s="12"/>
      <c r="O4696" s="12"/>
      <c r="P4696" s="12"/>
      <c r="Q4696" s="12"/>
      <c r="R4696" s="12"/>
      <c r="S4696" s="12"/>
      <c r="T4696" s="12"/>
      <c r="U4696" s="12"/>
      <c r="V4696" s="12"/>
      <c r="W4696" s="12"/>
      <c r="X4696" s="12"/>
      <c r="Y4696" s="12"/>
      <c r="Z4696" s="12"/>
      <c r="AA4696" s="12"/>
      <c r="AB4696" s="12"/>
      <c r="AC4696" s="12"/>
      <c r="AD4696" s="12"/>
      <c r="AE4696" s="12"/>
      <c r="AF4696" s="12"/>
      <c r="AG4696" s="12"/>
      <c r="AH4696" s="12"/>
      <c r="AI4696" s="12"/>
      <c r="AJ4696" s="12"/>
      <c r="AK4696" s="12"/>
      <c r="AL4696" s="12"/>
      <c r="AM4696" s="12"/>
      <c r="AN4696" s="12"/>
      <c r="AO4696" s="12"/>
      <c r="AP4696" s="12"/>
      <c r="AQ4696" s="12"/>
      <c r="AR4696" s="12"/>
      <c r="AS4696" s="12"/>
      <c r="AT4696" s="12"/>
      <c r="AU4696" s="12"/>
      <c r="AV4696" s="12"/>
      <c r="AW4696" s="12"/>
      <c r="AX4696" s="12"/>
      <c r="AY4696" s="12"/>
      <c r="AZ4696" s="12"/>
      <c r="BA4696" s="12"/>
      <c r="BB4696" s="12"/>
      <c r="BC4696" s="12"/>
      <c r="BD4696" s="12"/>
      <c r="BE4696" s="12"/>
      <c r="BF4696" s="12"/>
      <c r="BG4696" s="12"/>
      <c r="BH4696" s="12"/>
      <c r="BI4696" s="12"/>
      <c r="BJ4696" s="12"/>
      <c r="BK4696" s="12"/>
      <c r="BL4696" s="12"/>
      <c r="BM4696" s="12"/>
      <c r="BN4696" s="12"/>
      <c r="BO4696" s="12"/>
      <c r="BP4696" s="12"/>
      <c r="BQ4696" s="12"/>
      <c r="BR4696" s="12"/>
      <c r="BS4696" s="12"/>
      <c r="BT4696" s="12"/>
      <c r="BU4696" s="12"/>
      <c r="BV4696" s="12"/>
      <c r="BW4696" s="12"/>
      <c r="BX4696" s="12"/>
      <c r="BY4696" s="12"/>
      <c r="BZ4696" s="12"/>
      <c r="CA4696" s="12"/>
      <c r="CB4696" s="12"/>
      <c r="CC4696" s="12"/>
      <c r="CD4696" s="12"/>
      <c r="CE4696" s="12"/>
      <c r="CF4696" s="12"/>
      <c r="CG4696" s="12"/>
      <c r="CH4696" s="12"/>
      <c r="CI4696" s="12"/>
      <c r="CJ4696" s="12"/>
      <c r="CK4696" s="12"/>
      <c r="CL4696" s="12"/>
      <c r="CM4696" s="12"/>
      <c r="CN4696" s="12"/>
      <c r="CO4696" s="12"/>
      <c r="CP4696" s="12"/>
      <c r="CQ4696" s="12"/>
      <c r="CR4696" s="12"/>
      <c r="CS4696" s="12"/>
      <c r="CT4696" s="12"/>
      <c r="CU4696" s="12"/>
      <c r="CV4696" s="12"/>
      <c r="CW4696" s="12"/>
      <c r="CX4696" s="12"/>
      <c r="CY4696" s="12"/>
      <c r="CZ4696" s="12"/>
      <c r="DA4696" s="12"/>
      <c r="DB4696" s="12"/>
      <c r="DC4696" s="12"/>
      <c r="DD4696" s="12"/>
      <c r="DE4696" s="12"/>
      <c r="DF4696" s="12"/>
      <c r="DG4696" s="12"/>
      <c r="DH4696" s="12"/>
      <c r="DI4696" s="12"/>
      <c r="DJ4696" s="12"/>
      <c r="DK4696" s="12"/>
      <c r="DL4696" s="12"/>
      <c r="DM4696" s="12"/>
      <c r="DN4696" s="12"/>
      <c r="DO4696" s="12"/>
      <c r="DP4696" s="12"/>
      <c r="DQ4696" s="12"/>
      <c r="DR4696" s="12"/>
      <c r="DS4696" s="12"/>
      <c r="DT4696" s="12"/>
      <c r="DU4696" s="12"/>
      <c r="DV4696" s="12"/>
    </row>
    <row r="4697" spans="1:126" s="14" customFormat="1" ht="60.75" thickBot="1" x14ac:dyDescent="0.3">
      <c r="A4697" s="12"/>
      <c r="B4697" s="13">
        <f t="shared" si="76"/>
        <v>4688</v>
      </c>
      <c r="C4697" s="2" t="s">
        <v>4566</v>
      </c>
      <c r="D4697" s="58" t="s">
        <v>7066</v>
      </c>
      <c r="E4697" s="2" t="s">
        <v>6638</v>
      </c>
      <c r="F4697" s="2" t="s">
        <v>6639</v>
      </c>
      <c r="G4697" s="2" t="s">
        <v>7463</v>
      </c>
      <c r="H4697" s="2" t="s">
        <v>445</v>
      </c>
      <c r="J4697" s="12"/>
      <c r="K4697" s="12"/>
      <c r="L4697" s="12"/>
      <c r="M4697" s="12"/>
      <c r="N4697" s="12"/>
      <c r="O4697" s="12"/>
      <c r="P4697" s="12"/>
      <c r="Q4697" s="12"/>
      <c r="R4697" s="12"/>
      <c r="S4697" s="12"/>
      <c r="T4697" s="12"/>
      <c r="U4697" s="12"/>
      <c r="V4697" s="12"/>
      <c r="W4697" s="12"/>
      <c r="X4697" s="12"/>
      <c r="Y4697" s="12"/>
      <c r="Z4697" s="12"/>
      <c r="AA4697" s="12"/>
      <c r="AB4697" s="12"/>
      <c r="AC4697" s="12"/>
      <c r="AD4697" s="12"/>
      <c r="AE4697" s="12"/>
      <c r="AF4697" s="12"/>
      <c r="AG4697" s="12"/>
      <c r="AH4697" s="12"/>
      <c r="AI4697" s="12"/>
      <c r="AJ4697" s="12"/>
      <c r="AK4697" s="12"/>
      <c r="AL4697" s="12"/>
      <c r="AM4697" s="12"/>
      <c r="AN4697" s="12"/>
      <c r="AO4697" s="12"/>
      <c r="AP4697" s="12"/>
      <c r="AQ4697" s="12"/>
      <c r="AR4697" s="12"/>
      <c r="AS4697" s="12"/>
      <c r="AT4697" s="12"/>
      <c r="AU4697" s="12"/>
      <c r="AV4697" s="12"/>
      <c r="AW4697" s="12"/>
      <c r="AX4697" s="12"/>
      <c r="AY4697" s="12"/>
      <c r="AZ4697" s="12"/>
      <c r="BA4697" s="12"/>
      <c r="BB4697" s="12"/>
      <c r="BC4697" s="12"/>
      <c r="BD4697" s="12"/>
      <c r="BE4697" s="12"/>
      <c r="BF4697" s="12"/>
      <c r="BG4697" s="12"/>
      <c r="BH4697" s="12"/>
      <c r="BI4697" s="12"/>
      <c r="BJ4697" s="12"/>
      <c r="BK4697" s="12"/>
      <c r="BL4697" s="12"/>
      <c r="BM4697" s="12"/>
      <c r="BN4697" s="12"/>
      <c r="BO4697" s="12"/>
      <c r="BP4697" s="12"/>
      <c r="BQ4697" s="12"/>
      <c r="BR4697" s="12"/>
      <c r="BS4697" s="12"/>
      <c r="BT4697" s="12"/>
      <c r="BU4697" s="12"/>
      <c r="BV4697" s="12"/>
      <c r="BW4697" s="12"/>
      <c r="BX4697" s="12"/>
      <c r="BY4697" s="12"/>
      <c r="BZ4697" s="12"/>
      <c r="CA4697" s="12"/>
      <c r="CB4697" s="12"/>
      <c r="CC4697" s="12"/>
      <c r="CD4697" s="12"/>
      <c r="CE4697" s="12"/>
      <c r="CF4697" s="12"/>
      <c r="CG4697" s="12"/>
      <c r="CH4697" s="12"/>
      <c r="CI4697" s="12"/>
      <c r="CJ4697" s="12"/>
      <c r="CK4697" s="12"/>
      <c r="CL4697" s="12"/>
      <c r="CM4697" s="12"/>
      <c r="CN4697" s="12"/>
      <c r="CO4697" s="12"/>
      <c r="CP4697" s="12"/>
      <c r="CQ4697" s="12"/>
      <c r="CR4697" s="12"/>
      <c r="CS4697" s="12"/>
      <c r="CT4697" s="12"/>
      <c r="CU4697" s="12"/>
      <c r="CV4697" s="12"/>
      <c r="CW4697" s="12"/>
      <c r="CX4697" s="12"/>
      <c r="CY4697" s="12"/>
      <c r="CZ4697" s="12"/>
      <c r="DA4697" s="12"/>
      <c r="DB4697" s="12"/>
      <c r="DC4697" s="12"/>
      <c r="DD4697" s="12"/>
      <c r="DE4697" s="12"/>
      <c r="DF4697" s="12"/>
      <c r="DG4697" s="12"/>
      <c r="DH4697" s="12"/>
      <c r="DI4697" s="12"/>
      <c r="DJ4697" s="12"/>
      <c r="DK4697" s="12"/>
      <c r="DL4697" s="12"/>
      <c r="DM4697" s="12"/>
      <c r="DN4697" s="12"/>
      <c r="DO4697" s="12"/>
      <c r="DP4697" s="12"/>
      <c r="DQ4697" s="12"/>
      <c r="DR4697" s="12"/>
      <c r="DS4697" s="12"/>
      <c r="DT4697" s="12"/>
      <c r="DU4697" s="12"/>
      <c r="DV4697" s="12"/>
    </row>
    <row r="4698" spans="1:126" s="14" customFormat="1" ht="90.75" thickBot="1" x14ac:dyDescent="0.3">
      <c r="A4698" s="12"/>
      <c r="B4698" s="13">
        <f t="shared" si="76"/>
        <v>4689</v>
      </c>
      <c r="C4698" s="2" t="s">
        <v>4566</v>
      </c>
      <c r="D4698" s="58">
        <v>8513</v>
      </c>
      <c r="E4698" s="2" t="s">
        <v>6640</v>
      </c>
      <c r="F4698" s="2" t="s">
        <v>6641</v>
      </c>
      <c r="G4698" s="2" t="s">
        <v>10953</v>
      </c>
      <c r="H4698" s="2" t="s">
        <v>445</v>
      </c>
      <c r="J4698" s="12"/>
      <c r="K4698" s="12"/>
      <c r="L4698" s="12"/>
      <c r="M4698" s="12"/>
      <c r="N4698" s="12"/>
      <c r="O4698" s="12"/>
      <c r="P4698" s="12"/>
      <c r="Q4698" s="12"/>
      <c r="R4698" s="12"/>
      <c r="S4698" s="12"/>
      <c r="T4698" s="12"/>
      <c r="U4698" s="12"/>
      <c r="V4698" s="12"/>
      <c r="W4698" s="12"/>
      <c r="X4698" s="12"/>
      <c r="Y4698" s="12"/>
      <c r="Z4698" s="12"/>
      <c r="AA4698" s="12"/>
      <c r="AB4698" s="12"/>
      <c r="AC4698" s="12"/>
      <c r="AD4698" s="12"/>
      <c r="AE4698" s="12"/>
      <c r="AF4698" s="12"/>
      <c r="AG4698" s="12"/>
      <c r="AH4698" s="12"/>
      <c r="AI4698" s="12"/>
      <c r="AJ4698" s="12"/>
      <c r="AK4698" s="12"/>
      <c r="AL4698" s="12"/>
      <c r="AM4698" s="12"/>
      <c r="AN4698" s="12"/>
      <c r="AO4698" s="12"/>
      <c r="AP4698" s="12"/>
      <c r="AQ4698" s="12"/>
      <c r="AR4698" s="12"/>
      <c r="AS4698" s="12"/>
      <c r="AT4698" s="12"/>
      <c r="AU4698" s="12"/>
      <c r="AV4698" s="12"/>
      <c r="AW4698" s="12"/>
      <c r="AX4698" s="12"/>
      <c r="AY4698" s="12"/>
      <c r="AZ4698" s="12"/>
      <c r="BA4698" s="12"/>
      <c r="BB4698" s="12"/>
      <c r="BC4698" s="12"/>
      <c r="BD4698" s="12"/>
      <c r="BE4698" s="12"/>
      <c r="BF4698" s="12"/>
      <c r="BG4698" s="12"/>
      <c r="BH4698" s="12"/>
      <c r="BI4698" s="12"/>
      <c r="BJ4698" s="12"/>
      <c r="BK4698" s="12"/>
      <c r="BL4698" s="12"/>
      <c r="BM4698" s="12"/>
      <c r="BN4698" s="12"/>
      <c r="BO4698" s="12"/>
      <c r="BP4698" s="12"/>
      <c r="BQ4698" s="12"/>
      <c r="BR4698" s="12"/>
      <c r="BS4698" s="12"/>
      <c r="BT4698" s="12"/>
      <c r="BU4698" s="12"/>
      <c r="BV4698" s="12"/>
      <c r="BW4698" s="12"/>
      <c r="BX4698" s="12"/>
      <c r="BY4698" s="12"/>
      <c r="BZ4698" s="12"/>
      <c r="CA4698" s="12"/>
      <c r="CB4698" s="12"/>
      <c r="CC4698" s="12"/>
      <c r="CD4698" s="12"/>
      <c r="CE4698" s="12"/>
      <c r="CF4698" s="12"/>
      <c r="CG4698" s="12"/>
      <c r="CH4698" s="12"/>
      <c r="CI4698" s="12"/>
      <c r="CJ4698" s="12"/>
      <c r="CK4698" s="12"/>
      <c r="CL4698" s="12"/>
      <c r="CM4698" s="12"/>
      <c r="CN4698" s="12"/>
      <c r="CO4698" s="12"/>
      <c r="CP4698" s="12"/>
      <c r="CQ4698" s="12"/>
      <c r="CR4698" s="12"/>
      <c r="CS4698" s="12"/>
      <c r="CT4698" s="12"/>
      <c r="CU4698" s="12"/>
      <c r="CV4698" s="12"/>
      <c r="CW4698" s="12"/>
      <c r="CX4698" s="12"/>
      <c r="CY4698" s="12"/>
      <c r="CZ4698" s="12"/>
      <c r="DA4698" s="12"/>
      <c r="DB4698" s="12"/>
      <c r="DC4698" s="12"/>
      <c r="DD4698" s="12"/>
      <c r="DE4698" s="12"/>
      <c r="DF4698" s="12"/>
      <c r="DG4698" s="12"/>
      <c r="DH4698" s="12"/>
      <c r="DI4698" s="12"/>
      <c r="DJ4698" s="12"/>
      <c r="DK4698" s="12"/>
      <c r="DL4698" s="12"/>
      <c r="DM4698" s="12"/>
      <c r="DN4698" s="12"/>
      <c r="DO4698" s="12"/>
      <c r="DP4698" s="12"/>
      <c r="DQ4698" s="12"/>
      <c r="DR4698" s="12"/>
      <c r="DS4698" s="12"/>
      <c r="DT4698" s="12"/>
      <c r="DU4698" s="12"/>
      <c r="DV4698" s="12"/>
    </row>
    <row r="4699" spans="1:126" s="14" customFormat="1" ht="90.75" thickBot="1" x14ac:dyDescent="0.3">
      <c r="A4699" s="12"/>
      <c r="B4699" s="13">
        <f t="shared" si="76"/>
        <v>4690</v>
      </c>
      <c r="C4699" s="2" t="s">
        <v>4566</v>
      </c>
      <c r="D4699" s="58">
        <v>8544</v>
      </c>
      <c r="E4699" s="2" t="s">
        <v>6658</v>
      </c>
      <c r="F4699" s="2" t="s">
        <v>6659</v>
      </c>
      <c r="G4699" s="2" t="s">
        <v>10954</v>
      </c>
      <c r="H4699" s="2" t="s">
        <v>445</v>
      </c>
      <c r="J4699" s="12"/>
      <c r="K4699" s="12"/>
      <c r="L4699" s="12"/>
      <c r="M4699" s="12"/>
      <c r="N4699" s="12"/>
      <c r="O4699" s="12"/>
      <c r="P4699" s="12"/>
      <c r="Q4699" s="12"/>
      <c r="R4699" s="12"/>
      <c r="S4699" s="12"/>
      <c r="T4699" s="12"/>
      <c r="U4699" s="12"/>
      <c r="V4699" s="12"/>
      <c r="W4699" s="12"/>
      <c r="X4699" s="12"/>
      <c r="Y4699" s="12"/>
      <c r="Z4699" s="12"/>
      <c r="AA4699" s="12"/>
      <c r="AB4699" s="12"/>
      <c r="AC4699" s="12"/>
      <c r="AD4699" s="12"/>
      <c r="AE4699" s="12"/>
      <c r="AF4699" s="12"/>
      <c r="AG4699" s="12"/>
      <c r="AH4699" s="12"/>
      <c r="AI4699" s="12"/>
      <c r="AJ4699" s="12"/>
      <c r="AK4699" s="12"/>
      <c r="AL4699" s="12"/>
      <c r="AM4699" s="12"/>
      <c r="AN4699" s="12"/>
      <c r="AO4699" s="12"/>
      <c r="AP4699" s="12"/>
      <c r="AQ4699" s="12"/>
      <c r="AR4699" s="12"/>
      <c r="AS4699" s="12"/>
      <c r="AT4699" s="12"/>
      <c r="AU4699" s="12"/>
      <c r="AV4699" s="12"/>
      <c r="AW4699" s="12"/>
      <c r="AX4699" s="12"/>
      <c r="AY4699" s="12"/>
      <c r="AZ4699" s="12"/>
      <c r="BA4699" s="12"/>
      <c r="BB4699" s="12"/>
      <c r="BC4699" s="12"/>
      <c r="BD4699" s="12"/>
      <c r="BE4699" s="12"/>
      <c r="BF4699" s="12"/>
      <c r="BG4699" s="12"/>
      <c r="BH4699" s="12"/>
      <c r="BI4699" s="12"/>
      <c r="BJ4699" s="12"/>
      <c r="BK4699" s="12"/>
      <c r="BL4699" s="12"/>
      <c r="BM4699" s="12"/>
      <c r="BN4699" s="12"/>
      <c r="BO4699" s="12"/>
      <c r="BP4699" s="12"/>
      <c r="BQ4699" s="12"/>
      <c r="BR4699" s="12"/>
      <c r="BS4699" s="12"/>
      <c r="BT4699" s="12"/>
      <c r="BU4699" s="12"/>
      <c r="BV4699" s="12"/>
      <c r="BW4699" s="12"/>
      <c r="BX4699" s="12"/>
      <c r="BY4699" s="12"/>
      <c r="BZ4699" s="12"/>
      <c r="CA4699" s="12"/>
      <c r="CB4699" s="12"/>
      <c r="CC4699" s="12"/>
      <c r="CD4699" s="12"/>
      <c r="CE4699" s="12"/>
      <c r="CF4699" s="12"/>
      <c r="CG4699" s="12"/>
      <c r="CH4699" s="12"/>
      <c r="CI4699" s="12"/>
      <c r="CJ4699" s="12"/>
      <c r="CK4699" s="12"/>
      <c r="CL4699" s="12"/>
      <c r="CM4699" s="12"/>
      <c r="CN4699" s="12"/>
      <c r="CO4699" s="12"/>
      <c r="CP4699" s="12"/>
      <c r="CQ4699" s="12"/>
      <c r="CR4699" s="12"/>
      <c r="CS4699" s="12"/>
      <c r="CT4699" s="12"/>
      <c r="CU4699" s="12"/>
      <c r="CV4699" s="12"/>
      <c r="CW4699" s="12"/>
      <c r="CX4699" s="12"/>
      <c r="CY4699" s="12"/>
      <c r="CZ4699" s="12"/>
      <c r="DA4699" s="12"/>
      <c r="DB4699" s="12"/>
      <c r="DC4699" s="12"/>
      <c r="DD4699" s="12"/>
      <c r="DE4699" s="12"/>
      <c r="DF4699" s="12"/>
      <c r="DG4699" s="12"/>
      <c r="DH4699" s="12"/>
      <c r="DI4699" s="12"/>
      <c r="DJ4699" s="12"/>
      <c r="DK4699" s="12"/>
      <c r="DL4699" s="12"/>
      <c r="DM4699" s="12"/>
      <c r="DN4699" s="12"/>
      <c r="DO4699" s="12"/>
      <c r="DP4699" s="12"/>
      <c r="DQ4699" s="12"/>
      <c r="DR4699" s="12"/>
      <c r="DS4699" s="12"/>
      <c r="DT4699" s="12"/>
      <c r="DU4699" s="12"/>
      <c r="DV4699" s="12"/>
    </row>
    <row r="4700" spans="1:126" s="14" customFormat="1" ht="75.75" thickBot="1" x14ac:dyDescent="0.3">
      <c r="A4700" s="12"/>
      <c r="B4700" s="13">
        <f t="shared" si="76"/>
        <v>4691</v>
      </c>
      <c r="C4700" s="2" t="s">
        <v>4566</v>
      </c>
      <c r="D4700" s="58">
        <v>8544</v>
      </c>
      <c r="E4700" s="2" t="s">
        <v>5735</v>
      </c>
      <c r="F4700" s="2" t="s">
        <v>7278</v>
      </c>
      <c r="G4700" s="2" t="s">
        <v>10955</v>
      </c>
      <c r="H4700" s="2" t="s">
        <v>445</v>
      </c>
      <c r="J4700" s="12"/>
      <c r="K4700" s="12"/>
      <c r="L4700" s="12"/>
      <c r="M4700" s="12"/>
      <c r="N4700" s="12"/>
      <c r="O4700" s="12"/>
      <c r="P4700" s="12"/>
      <c r="Q4700" s="12"/>
      <c r="R4700" s="12"/>
      <c r="S4700" s="12"/>
      <c r="T4700" s="12"/>
      <c r="U4700" s="12"/>
      <c r="V4700" s="12"/>
      <c r="W4700" s="12"/>
      <c r="X4700" s="12"/>
      <c r="Y4700" s="12"/>
      <c r="Z4700" s="12"/>
      <c r="AA4700" s="12"/>
      <c r="AB4700" s="12"/>
      <c r="AC4700" s="12"/>
      <c r="AD4700" s="12"/>
      <c r="AE4700" s="12"/>
      <c r="AF4700" s="12"/>
      <c r="AG4700" s="12"/>
      <c r="AH4700" s="12"/>
      <c r="AI4700" s="12"/>
      <c r="AJ4700" s="12"/>
      <c r="AK4700" s="12"/>
      <c r="AL4700" s="12"/>
      <c r="AM4700" s="12"/>
      <c r="AN4700" s="12"/>
      <c r="AO4700" s="12"/>
      <c r="AP4700" s="12"/>
      <c r="AQ4700" s="12"/>
      <c r="AR4700" s="12"/>
      <c r="AS4700" s="12"/>
      <c r="AT4700" s="12"/>
      <c r="AU4700" s="12"/>
      <c r="AV4700" s="12"/>
      <c r="AW4700" s="12"/>
      <c r="AX4700" s="12"/>
      <c r="AY4700" s="12"/>
      <c r="AZ4700" s="12"/>
      <c r="BA4700" s="12"/>
      <c r="BB4700" s="12"/>
      <c r="BC4700" s="12"/>
      <c r="BD4700" s="12"/>
      <c r="BE4700" s="12"/>
      <c r="BF4700" s="12"/>
      <c r="BG4700" s="12"/>
      <c r="BH4700" s="12"/>
      <c r="BI4700" s="12"/>
      <c r="BJ4700" s="12"/>
      <c r="BK4700" s="12"/>
      <c r="BL4700" s="12"/>
      <c r="BM4700" s="12"/>
      <c r="BN4700" s="12"/>
      <c r="BO4700" s="12"/>
      <c r="BP4700" s="12"/>
      <c r="BQ4700" s="12"/>
      <c r="BR4700" s="12"/>
      <c r="BS4700" s="12"/>
      <c r="BT4700" s="12"/>
      <c r="BU4700" s="12"/>
      <c r="BV4700" s="12"/>
      <c r="BW4700" s="12"/>
      <c r="BX4700" s="12"/>
      <c r="BY4700" s="12"/>
      <c r="BZ4700" s="12"/>
      <c r="CA4700" s="12"/>
      <c r="CB4700" s="12"/>
      <c r="CC4700" s="12"/>
      <c r="CD4700" s="12"/>
      <c r="CE4700" s="12"/>
      <c r="CF4700" s="12"/>
      <c r="CG4700" s="12"/>
      <c r="CH4700" s="12"/>
      <c r="CI4700" s="12"/>
      <c r="CJ4700" s="12"/>
      <c r="CK4700" s="12"/>
      <c r="CL4700" s="12"/>
      <c r="CM4700" s="12"/>
      <c r="CN4700" s="12"/>
      <c r="CO4700" s="12"/>
      <c r="CP4700" s="12"/>
      <c r="CQ4700" s="12"/>
      <c r="CR4700" s="12"/>
      <c r="CS4700" s="12"/>
      <c r="CT4700" s="12"/>
      <c r="CU4700" s="12"/>
      <c r="CV4700" s="12"/>
      <c r="CW4700" s="12"/>
      <c r="CX4700" s="12"/>
      <c r="CY4700" s="12"/>
      <c r="CZ4700" s="12"/>
      <c r="DA4700" s="12"/>
      <c r="DB4700" s="12"/>
      <c r="DC4700" s="12"/>
      <c r="DD4700" s="12"/>
      <c r="DE4700" s="12"/>
      <c r="DF4700" s="12"/>
      <c r="DG4700" s="12"/>
      <c r="DH4700" s="12"/>
      <c r="DI4700" s="12"/>
      <c r="DJ4700" s="12"/>
      <c r="DK4700" s="12"/>
      <c r="DL4700" s="12"/>
      <c r="DM4700" s="12"/>
      <c r="DN4700" s="12"/>
      <c r="DO4700" s="12"/>
      <c r="DP4700" s="12"/>
      <c r="DQ4700" s="12"/>
      <c r="DR4700" s="12"/>
      <c r="DS4700" s="12"/>
      <c r="DT4700" s="12"/>
      <c r="DU4700" s="12"/>
      <c r="DV4700" s="12"/>
    </row>
    <row r="4701" spans="1:126" s="14" customFormat="1" ht="105.75" thickBot="1" x14ac:dyDescent="0.3">
      <c r="A4701" s="12"/>
      <c r="B4701" s="13">
        <f t="shared" si="76"/>
        <v>4692</v>
      </c>
      <c r="C4701" s="2" t="s">
        <v>4566</v>
      </c>
      <c r="D4701" s="58" t="s">
        <v>7290</v>
      </c>
      <c r="E4701" s="2" t="s">
        <v>7293</v>
      </c>
      <c r="F4701" s="2" t="s">
        <v>7291</v>
      </c>
      <c r="G4701" s="2" t="s">
        <v>10956</v>
      </c>
      <c r="H4701" s="2" t="s">
        <v>445</v>
      </c>
      <c r="J4701" s="12"/>
      <c r="K4701" s="12"/>
      <c r="L4701" s="12"/>
      <c r="M4701" s="12"/>
      <c r="N4701" s="12"/>
      <c r="O4701" s="12"/>
      <c r="P4701" s="12"/>
      <c r="Q4701" s="12"/>
      <c r="R4701" s="12"/>
      <c r="S4701" s="12"/>
      <c r="T4701" s="12"/>
      <c r="U4701" s="12"/>
      <c r="V4701" s="12"/>
      <c r="W4701" s="12"/>
      <c r="X4701" s="12"/>
      <c r="Y4701" s="12"/>
      <c r="Z4701" s="12"/>
      <c r="AA4701" s="12"/>
      <c r="AB4701" s="12"/>
      <c r="AC4701" s="12"/>
      <c r="AD4701" s="12"/>
      <c r="AE4701" s="12"/>
      <c r="AF4701" s="12"/>
      <c r="AG4701" s="12"/>
      <c r="AH4701" s="12"/>
      <c r="AI4701" s="12"/>
      <c r="AJ4701" s="12"/>
      <c r="AK4701" s="12"/>
      <c r="AL4701" s="12"/>
      <c r="AM4701" s="12"/>
      <c r="AN4701" s="12"/>
      <c r="AO4701" s="12"/>
      <c r="AP4701" s="12"/>
      <c r="AQ4701" s="12"/>
      <c r="AR4701" s="12"/>
      <c r="AS4701" s="12"/>
      <c r="AT4701" s="12"/>
      <c r="AU4701" s="12"/>
      <c r="AV4701" s="12"/>
      <c r="AW4701" s="12"/>
      <c r="AX4701" s="12"/>
      <c r="AY4701" s="12"/>
      <c r="AZ4701" s="12"/>
      <c r="BA4701" s="12"/>
      <c r="BB4701" s="12"/>
      <c r="BC4701" s="12"/>
      <c r="BD4701" s="12"/>
      <c r="BE4701" s="12"/>
      <c r="BF4701" s="12"/>
      <c r="BG4701" s="12"/>
      <c r="BH4701" s="12"/>
      <c r="BI4701" s="12"/>
      <c r="BJ4701" s="12"/>
      <c r="BK4701" s="12"/>
      <c r="BL4701" s="12"/>
      <c r="BM4701" s="12"/>
      <c r="BN4701" s="12"/>
      <c r="BO4701" s="12"/>
      <c r="BP4701" s="12"/>
      <c r="BQ4701" s="12"/>
      <c r="BR4701" s="12"/>
      <c r="BS4701" s="12"/>
      <c r="BT4701" s="12"/>
      <c r="BU4701" s="12"/>
      <c r="BV4701" s="12"/>
      <c r="BW4701" s="12"/>
      <c r="BX4701" s="12"/>
      <c r="BY4701" s="12"/>
      <c r="BZ4701" s="12"/>
      <c r="CA4701" s="12"/>
      <c r="CB4701" s="12"/>
      <c r="CC4701" s="12"/>
      <c r="CD4701" s="12"/>
      <c r="CE4701" s="12"/>
      <c r="CF4701" s="12"/>
      <c r="CG4701" s="12"/>
      <c r="CH4701" s="12"/>
      <c r="CI4701" s="12"/>
      <c r="CJ4701" s="12"/>
      <c r="CK4701" s="12"/>
      <c r="CL4701" s="12"/>
      <c r="CM4701" s="12"/>
      <c r="CN4701" s="12"/>
      <c r="CO4701" s="12"/>
      <c r="CP4701" s="12"/>
      <c r="CQ4701" s="12"/>
      <c r="CR4701" s="12"/>
      <c r="CS4701" s="12"/>
      <c r="CT4701" s="12"/>
      <c r="CU4701" s="12"/>
      <c r="CV4701" s="12"/>
      <c r="CW4701" s="12"/>
      <c r="CX4701" s="12"/>
      <c r="CY4701" s="12"/>
      <c r="CZ4701" s="12"/>
      <c r="DA4701" s="12"/>
      <c r="DB4701" s="12"/>
      <c r="DC4701" s="12"/>
      <c r="DD4701" s="12"/>
      <c r="DE4701" s="12"/>
      <c r="DF4701" s="12"/>
      <c r="DG4701" s="12"/>
      <c r="DH4701" s="12"/>
      <c r="DI4701" s="12"/>
      <c r="DJ4701" s="12"/>
      <c r="DK4701" s="12"/>
      <c r="DL4701" s="12"/>
      <c r="DM4701" s="12"/>
      <c r="DN4701" s="12"/>
      <c r="DO4701" s="12"/>
      <c r="DP4701" s="12"/>
      <c r="DQ4701" s="12"/>
      <c r="DR4701" s="12"/>
      <c r="DS4701" s="12"/>
      <c r="DT4701" s="12"/>
      <c r="DU4701" s="12"/>
      <c r="DV4701" s="12"/>
    </row>
    <row r="4702" spans="1:126" s="14" customFormat="1" ht="225.75" thickBot="1" x14ac:dyDescent="0.3">
      <c r="A4702" s="12"/>
      <c r="B4702" s="13">
        <f t="shared" si="76"/>
        <v>4693</v>
      </c>
      <c r="C4702" s="2" t="s">
        <v>4566</v>
      </c>
      <c r="D4702" s="58">
        <v>8544</v>
      </c>
      <c r="E4702" s="2" t="s">
        <v>7294</v>
      </c>
      <c r="F4702" s="2" t="s">
        <v>7292</v>
      </c>
      <c r="G4702" s="2" t="s">
        <v>10957</v>
      </c>
      <c r="H4702" s="2" t="s">
        <v>445</v>
      </c>
      <c r="J4702" s="12"/>
      <c r="K4702" s="12"/>
      <c r="L4702" s="12"/>
      <c r="M4702" s="12"/>
      <c r="N4702" s="12"/>
      <c r="O4702" s="12"/>
      <c r="P4702" s="12"/>
      <c r="Q4702" s="12"/>
      <c r="R4702" s="12"/>
      <c r="S4702" s="12"/>
      <c r="T4702" s="12"/>
      <c r="U4702" s="12"/>
      <c r="V4702" s="12"/>
      <c r="W4702" s="12"/>
      <c r="X4702" s="12"/>
      <c r="Y4702" s="12"/>
      <c r="Z4702" s="12"/>
      <c r="AA4702" s="12"/>
      <c r="AB4702" s="12"/>
      <c r="AC4702" s="12"/>
      <c r="AD4702" s="12"/>
      <c r="AE4702" s="12"/>
      <c r="AF4702" s="12"/>
      <c r="AG4702" s="12"/>
      <c r="AH4702" s="12"/>
      <c r="AI4702" s="12"/>
      <c r="AJ4702" s="12"/>
      <c r="AK4702" s="12"/>
      <c r="AL4702" s="12"/>
      <c r="AM4702" s="12"/>
      <c r="AN4702" s="12"/>
      <c r="AO4702" s="12"/>
      <c r="AP4702" s="12"/>
      <c r="AQ4702" s="12"/>
      <c r="AR4702" s="12"/>
      <c r="AS4702" s="12"/>
      <c r="AT4702" s="12"/>
      <c r="AU4702" s="12"/>
      <c r="AV4702" s="12"/>
      <c r="AW4702" s="12"/>
      <c r="AX4702" s="12"/>
      <c r="AY4702" s="12"/>
      <c r="AZ4702" s="12"/>
      <c r="BA4702" s="12"/>
      <c r="BB4702" s="12"/>
      <c r="BC4702" s="12"/>
      <c r="BD4702" s="12"/>
      <c r="BE4702" s="12"/>
      <c r="BF4702" s="12"/>
      <c r="BG4702" s="12"/>
      <c r="BH4702" s="12"/>
      <c r="BI4702" s="12"/>
      <c r="BJ4702" s="12"/>
      <c r="BK4702" s="12"/>
      <c r="BL4702" s="12"/>
      <c r="BM4702" s="12"/>
      <c r="BN4702" s="12"/>
      <c r="BO4702" s="12"/>
      <c r="BP4702" s="12"/>
      <c r="BQ4702" s="12"/>
      <c r="BR4702" s="12"/>
      <c r="BS4702" s="12"/>
      <c r="BT4702" s="12"/>
      <c r="BU4702" s="12"/>
      <c r="BV4702" s="12"/>
      <c r="BW4702" s="12"/>
      <c r="BX4702" s="12"/>
      <c r="BY4702" s="12"/>
      <c r="BZ4702" s="12"/>
      <c r="CA4702" s="12"/>
      <c r="CB4702" s="12"/>
      <c r="CC4702" s="12"/>
      <c r="CD4702" s="12"/>
      <c r="CE4702" s="12"/>
      <c r="CF4702" s="12"/>
      <c r="CG4702" s="12"/>
      <c r="CH4702" s="12"/>
      <c r="CI4702" s="12"/>
      <c r="CJ4702" s="12"/>
      <c r="CK4702" s="12"/>
      <c r="CL4702" s="12"/>
      <c r="CM4702" s="12"/>
      <c r="CN4702" s="12"/>
      <c r="CO4702" s="12"/>
      <c r="CP4702" s="12"/>
      <c r="CQ4702" s="12"/>
      <c r="CR4702" s="12"/>
      <c r="CS4702" s="12"/>
      <c r="CT4702" s="12"/>
      <c r="CU4702" s="12"/>
      <c r="CV4702" s="12"/>
      <c r="CW4702" s="12"/>
      <c r="CX4702" s="12"/>
      <c r="CY4702" s="12"/>
      <c r="CZ4702" s="12"/>
      <c r="DA4702" s="12"/>
      <c r="DB4702" s="12"/>
      <c r="DC4702" s="12"/>
      <c r="DD4702" s="12"/>
      <c r="DE4702" s="12"/>
      <c r="DF4702" s="12"/>
      <c r="DG4702" s="12"/>
      <c r="DH4702" s="12"/>
      <c r="DI4702" s="12"/>
      <c r="DJ4702" s="12"/>
      <c r="DK4702" s="12"/>
      <c r="DL4702" s="12"/>
      <c r="DM4702" s="12"/>
      <c r="DN4702" s="12"/>
      <c r="DO4702" s="12"/>
      <c r="DP4702" s="12"/>
      <c r="DQ4702" s="12"/>
      <c r="DR4702" s="12"/>
      <c r="DS4702" s="12"/>
      <c r="DT4702" s="12"/>
      <c r="DU4702" s="12"/>
      <c r="DV4702" s="12"/>
    </row>
    <row r="4703" spans="1:126" s="14" customFormat="1" ht="105.75" thickBot="1" x14ac:dyDescent="0.3">
      <c r="A4703" s="12"/>
      <c r="B4703" s="13">
        <f t="shared" si="76"/>
        <v>4694</v>
      </c>
      <c r="C4703" s="2" t="s">
        <v>4566</v>
      </c>
      <c r="D4703" s="60">
        <v>8428</v>
      </c>
      <c r="E4703" s="2" t="s">
        <v>4953</v>
      </c>
      <c r="F4703" s="2" t="s">
        <v>6606</v>
      </c>
      <c r="G4703" s="2" t="s">
        <v>10958</v>
      </c>
      <c r="H4703" s="2" t="s">
        <v>445</v>
      </c>
      <c r="J4703" s="12"/>
      <c r="K4703" s="12"/>
      <c r="L4703" s="12"/>
      <c r="M4703" s="12"/>
      <c r="N4703" s="12"/>
      <c r="O4703" s="12"/>
      <c r="P4703" s="12"/>
      <c r="Q4703" s="12"/>
      <c r="R4703" s="12"/>
      <c r="S4703" s="12"/>
      <c r="T4703" s="12"/>
      <c r="U4703" s="12"/>
      <c r="V4703" s="12"/>
      <c r="W4703" s="12"/>
      <c r="X4703" s="12"/>
      <c r="Y4703" s="12"/>
      <c r="Z4703" s="12"/>
      <c r="AA4703" s="12"/>
      <c r="AB4703" s="12"/>
      <c r="AC4703" s="12"/>
      <c r="AD4703" s="12"/>
      <c r="AE4703" s="12"/>
      <c r="AF4703" s="12"/>
      <c r="AG4703" s="12"/>
      <c r="AH4703" s="12"/>
      <c r="AI4703" s="12"/>
      <c r="AJ4703" s="12"/>
      <c r="AK4703" s="12"/>
      <c r="AL4703" s="12"/>
      <c r="AM4703" s="12"/>
      <c r="AN4703" s="12"/>
      <c r="AO4703" s="12"/>
      <c r="AP4703" s="12"/>
      <c r="AQ4703" s="12"/>
      <c r="AR4703" s="12"/>
      <c r="AS4703" s="12"/>
      <c r="AT4703" s="12"/>
      <c r="AU4703" s="12"/>
      <c r="AV4703" s="12"/>
      <c r="AW4703" s="12"/>
      <c r="AX4703" s="12"/>
      <c r="AY4703" s="12"/>
      <c r="AZ4703" s="12"/>
      <c r="BA4703" s="12"/>
      <c r="BB4703" s="12"/>
      <c r="BC4703" s="12"/>
      <c r="BD4703" s="12"/>
      <c r="BE4703" s="12"/>
      <c r="BF4703" s="12"/>
      <c r="BG4703" s="12"/>
      <c r="BH4703" s="12"/>
      <c r="BI4703" s="12"/>
      <c r="BJ4703" s="12"/>
      <c r="BK4703" s="12"/>
      <c r="BL4703" s="12"/>
      <c r="BM4703" s="12"/>
      <c r="BN4703" s="12"/>
      <c r="BO4703" s="12"/>
      <c r="BP4703" s="12"/>
      <c r="BQ4703" s="12"/>
      <c r="BR4703" s="12"/>
      <c r="BS4703" s="12"/>
      <c r="BT4703" s="12"/>
      <c r="BU4703" s="12"/>
      <c r="BV4703" s="12"/>
      <c r="BW4703" s="12"/>
      <c r="BX4703" s="12"/>
      <c r="BY4703" s="12"/>
      <c r="BZ4703" s="12"/>
      <c r="CA4703" s="12"/>
      <c r="CB4703" s="12"/>
      <c r="CC4703" s="12"/>
      <c r="CD4703" s="12"/>
      <c r="CE4703" s="12"/>
      <c r="CF4703" s="12"/>
      <c r="CG4703" s="12"/>
      <c r="CH4703" s="12"/>
      <c r="CI4703" s="12"/>
      <c r="CJ4703" s="12"/>
      <c r="CK4703" s="12"/>
      <c r="CL4703" s="12"/>
      <c r="CM4703" s="12"/>
      <c r="CN4703" s="12"/>
      <c r="CO4703" s="12"/>
      <c r="CP4703" s="12"/>
      <c r="CQ4703" s="12"/>
      <c r="CR4703" s="12"/>
      <c r="CS4703" s="12"/>
      <c r="CT4703" s="12"/>
      <c r="CU4703" s="12"/>
      <c r="CV4703" s="12"/>
      <c r="CW4703" s="12"/>
      <c r="CX4703" s="12"/>
      <c r="CY4703" s="12"/>
      <c r="CZ4703" s="12"/>
      <c r="DA4703" s="12"/>
      <c r="DB4703" s="12"/>
      <c r="DC4703" s="12"/>
      <c r="DD4703" s="12"/>
      <c r="DE4703" s="12"/>
      <c r="DF4703" s="12"/>
      <c r="DG4703" s="12"/>
      <c r="DH4703" s="12"/>
      <c r="DI4703" s="12"/>
      <c r="DJ4703" s="12"/>
      <c r="DK4703" s="12"/>
      <c r="DL4703" s="12"/>
      <c r="DM4703" s="12"/>
      <c r="DN4703" s="12"/>
      <c r="DO4703" s="12"/>
      <c r="DP4703" s="12"/>
      <c r="DQ4703" s="12"/>
      <c r="DR4703" s="12"/>
      <c r="DS4703" s="12"/>
      <c r="DT4703" s="12"/>
      <c r="DU4703" s="12"/>
      <c r="DV4703" s="12"/>
    </row>
    <row r="4704" spans="1:126" s="14" customFormat="1" ht="409.6" thickBot="1" x14ac:dyDescent="0.3">
      <c r="A4704" s="12"/>
      <c r="B4704" s="13">
        <f t="shared" si="76"/>
        <v>4695</v>
      </c>
      <c r="C4704" s="2" t="s">
        <v>4566</v>
      </c>
      <c r="D4704" s="58" t="s">
        <v>8202</v>
      </c>
      <c r="E4704" s="2" t="s">
        <v>9048</v>
      </c>
      <c r="F4704" s="2" t="s">
        <v>8203</v>
      </c>
      <c r="G4704" s="2" t="s">
        <v>10959</v>
      </c>
      <c r="H4704" s="2" t="s">
        <v>445</v>
      </c>
      <c r="J4704" s="12"/>
      <c r="K4704" s="12"/>
      <c r="L4704" s="12"/>
      <c r="M4704" s="12"/>
      <c r="N4704" s="12"/>
      <c r="O4704" s="12"/>
      <c r="P4704" s="12"/>
      <c r="Q4704" s="12"/>
      <c r="R4704" s="12"/>
      <c r="S4704" s="12"/>
      <c r="T4704" s="12"/>
      <c r="U4704" s="12"/>
      <c r="V4704" s="12"/>
      <c r="W4704" s="12"/>
      <c r="X4704" s="12"/>
      <c r="Y4704" s="12"/>
      <c r="Z4704" s="12"/>
      <c r="AA4704" s="12"/>
      <c r="AB4704" s="12"/>
      <c r="AC4704" s="12"/>
      <c r="AD4704" s="12"/>
      <c r="AE4704" s="12"/>
      <c r="AF4704" s="12"/>
      <c r="AG4704" s="12"/>
      <c r="AH4704" s="12"/>
      <c r="AI4704" s="12"/>
      <c r="AJ4704" s="12"/>
      <c r="AK4704" s="12"/>
      <c r="AL4704" s="12"/>
      <c r="AM4704" s="12"/>
      <c r="AN4704" s="12"/>
      <c r="AO4704" s="12"/>
      <c r="AP4704" s="12"/>
      <c r="AQ4704" s="12"/>
      <c r="AR4704" s="12"/>
      <c r="AS4704" s="12"/>
      <c r="AT4704" s="12"/>
      <c r="AU4704" s="12"/>
      <c r="AV4704" s="12"/>
      <c r="AW4704" s="12"/>
      <c r="AX4704" s="12"/>
      <c r="AY4704" s="12"/>
      <c r="AZ4704" s="12"/>
      <c r="BA4704" s="12"/>
      <c r="BB4704" s="12"/>
      <c r="BC4704" s="12"/>
      <c r="BD4704" s="12"/>
      <c r="BE4704" s="12"/>
      <c r="BF4704" s="12"/>
      <c r="BG4704" s="12"/>
      <c r="BH4704" s="12"/>
      <c r="BI4704" s="12"/>
      <c r="BJ4704" s="12"/>
      <c r="BK4704" s="12"/>
      <c r="BL4704" s="12"/>
      <c r="BM4704" s="12"/>
      <c r="BN4704" s="12"/>
      <c r="BO4704" s="12"/>
      <c r="BP4704" s="12"/>
      <c r="BQ4704" s="12"/>
      <c r="BR4704" s="12"/>
      <c r="BS4704" s="12"/>
      <c r="BT4704" s="12"/>
      <c r="BU4704" s="12"/>
      <c r="BV4704" s="12"/>
      <c r="BW4704" s="12"/>
      <c r="BX4704" s="12"/>
      <c r="BY4704" s="12"/>
      <c r="BZ4704" s="12"/>
      <c r="CA4704" s="12"/>
      <c r="CB4704" s="12"/>
      <c r="CC4704" s="12"/>
      <c r="CD4704" s="12"/>
      <c r="CE4704" s="12"/>
      <c r="CF4704" s="12"/>
      <c r="CG4704" s="12"/>
      <c r="CH4704" s="12"/>
      <c r="CI4704" s="12"/>
      <c r="CJ4704" s="12"/>
      <c r="CK4704" s="12"/>
      <c r="CL4704" s="12"/>
      <c r="CM4704" s="12"/>
      <c r="CN4704" s="12"/>
      <c r="CO4704" s="12"/>
      <c r="CP4704" s="12"/>
      <c r="CQ4704" s="12"/>
      <c r="CR4704" s="12"/>
      <c r="CS4704" s="12"/>
      <c r="CT4704" s="12"/>
      <c r="CU4704" s="12"/>
      <c r="CV4704" s="12"/>
      <c r="CW4704" s="12"/>
      <c r="CX4704" s="12"/>
      <c r="CY4704" s="12"/>
      <c r="CZ4704" s="12"/>
      <c r="DA4704" s="12"/>
      <c r="DB4704" s="12"/>
      <c r="DC4704" s="12"/>
      <c r="DD4704" s="12"/>
      <c r="DE4704" s="12"/>
      <c r="DF4704" s="12"/>
      <c r="DG4704" s="12"/>
      <c r="DH4704" s="12"/>
      <c r="DI4704" s="12"/>
      <c r="DJ4704" s="12"/>
      <c r="DK4704" s="12"/>
      <c r="DL4704" s="12"/>
      <c r="DM4704" s="12"/>
      <c r="DN4704" s="12"/>
      <c r="DO4704" s="12"/>
      <c r="DP4704" s="12"/>
      <c r="DQ4704" s="12"/>
      <c r="DR4704" s="12"/>
      <c r="DS4704" s="12"/>
      <c r="DT4704" s="12"/>
      <c r="DU4704" s="12"/>
      <c r="DV4704" s="12"/>
    </row>
    <row r="4705" spans="1:126" s="14" customFormat="1" ht="255.75" thickBot="1" x14ac:dyDescent="0.3">
      <c r="A4705" s="12"/>
      <c r="B4705" s="13">
        <f t="shared" si="76"/>
        <v>4696</v>
      </c>
      <c r="C4705" s="2" t="s">
        <v>4566</v>
      </c>
      <c r="D4705" s="58" t="s">
        <v>8206</v>
      </c>
      <c r="E4705" s="2" t="s">
        <v>8208</v>
      </c>
      <c r="F4705" s="2" t="s">
        <v>8207</v>
      </c>
      <c r="G4705" s="2" t="s">
        <v>10960</v>
      </c>
      <c r="H4705" s="2" t="s">
        <v>445</v>
      </c>
      <c r="J4705" s="12"/>
      <c r="K4705" s="12"/>
      <c r="L4705" s="12"/>
      <c r="M4705" s="12"/>
      <c r="N4705" s="12"/>
      <c r="O4705" s="12"/>
      <c r="P4705" s="12"/>
      <c r="Q4705" s="12"/>
      <c r="R4705" s="12"/>
      <c r="S4705" s="12"/>
      <c r="T4705" s="12"/>
      <c r="U4705" s="12"/>
      <c r="V4705" s="12"/>
      <c r="W4705" s="12"/>
      <c r="X4705" s="12"/>
      <c r="Y4705" s="12"/>
      <c r="Z4705" s="12"/>
      <c r="AA4705" s="12"/>
      <c r="AB4705" s="12"/>
      <c r="AC4705" s="12"/>
      <c r="AD4705" s="12"/>
      <c r="AE4705" s="12"/>
      <c r="AF4705" s="12"/>
      <c r="AG4705" s="12"/>
      <c r="AH4705" s="12"/>
      <c r="AI4705" s="12"/>
      <c r="AJ4705" s="12"/>
      <c r="AK4705" s="12"/>
      <c r="AL4705" s="12"/>
      <c r="AM4705" s="12"/>
      <c r="AN4705" s="12"/>
      <c r="AO4705" s="12"/>
      <c r="AP4705" s="12"/>
      <c r="AQ4705" s="12"/>
      <c r="AR4705" s="12"/>
      <c r="AS4705" s="12"/>
      <c r="AT4705" s="12"/>
      <c r="AU4705" s="12"/>
      <c r="AV4705" s="12"/>
      <c r="AW4705" s="12"/>
      <c r="AX4705" s="12"/>
      <c r="AY4705" s="12"/>
      <c r="AZ4705" s="12"/>
      <c r="BA4705" s="12"/>
      <c r="BB4705" s="12"/>
      <c r="BC4705" s="12"/>
      <c r="BD4705" s="12"/>
      <c r="BE4705" s="12"/>
      <c r="BF4705" s="12"/>
      <c r="BG4705" s="12"/>
      <c r="BH4705" s="12"/>
      <c r="BI4705" s="12"/>
      <c r="BJ4705" s="12"/>
      <c r="BK4705" s="12"/>
      <c r="BL4705" s="12"/>
      <c r="BM4705" s="12"/>
      <c r="BN4705" s="12"/>
      <c r="BO4705" s="12"/>
      <c r="BP4705" s="12"/>
      <c r="BQ4705" s="12"/>
      <c r="BR4705" s="12"/>
      <c r="BS4705" s="12"/>
      <c r="BT4705" s="12"/>
      <c r="BU4705" s="12"/>
      <c r="BV4705" s="12"/>
      <c r="BW4705" s="12"/>
      <c r="BX4705" s="12"/>
      <c r="BY4705" s="12"/>
      <c r="BZ4705" s="12"/>
      <c r="CA4705" s="12"/>
      <c r="CB4705" s="12"/>
      <c r="CC4705" s="12"/>
      <c r="CD4705" s="12"/>
      <c r="CE4705" s="12"/>
      <c r="CF4705" s="12"/>
      <c r="CG4705" s="12"/>
      <c r="CH4705" s="12"/>
      <c r="CI4705" s="12"/>
      <c r="CJ4705" s="12"/>
      <c r="CK4705" s="12"/>
      <c r="CL4705" s="12"/>
      <c r="CM4705" s="12"/>
      <c r="CN4705" s="12"/>
      <c r="CO4705" s="12"/>
      <c r="CP4705" s="12"/>
      <c r="CQ4705" s="12"/>
      <c r="CR4705" s="12"/>
      <c r="CS4705" s="12"/>
      <c r="CT4705" s="12"/>
      <c r="CU4705" s="12"/>
      <c r="CV4705" s="12"/>
      <c r="CW4705" s="12"/>
      <c r="CX4705" s="12"/>
      <c r="CY4705" s="12"/>
      <c r="CZ4705" s="12"/>
      <c r="DA4705" s="12"/>
      <c r="DB4705" s="12"/>
      <c r="DC4705" s="12"/>
      <c r="DD4705" s="12"/>
      <c r="DE4705" s="12"/>
      <c r="DF4705" s="12"/>
      <c r="DG4705" s="12"/>
      <c r="DH4705" s="12"/>
      <c r="DI4705" s="12"/>
      <c r="DJ4705" s="12"/>
      <c r="DK4705" s="12"/>
      <c r="DL4705" s="12"/>
      <c r="DM4705" s="12"/>
      <c r="DN4705" s="12"/>
      <c r="DO4705" s="12"/>
      <c r="DP4705" s="12"/>
      <c r="DQ4705" s="12"/>
      <c r="DR4705" s="12"/>
      <c r="DS4705" s="12"/>
      <c r="DT4705" s="12"/>
      <c r="DU4705" s="12"/>
      <c r="DV4705" s="12"/>
    </row>
    <row r="4706" spans="1:126" s="14" customFormat="1" ht="409.6" thickBot="1" x14ac:dyDescent="0.3">
      <c r="A4706" s="12"/>
      <c r="B4706" s="13">
        <f t="shared" si="76"/>
        <v>4697</v>
      </c>
      <c r="C4706" s="51" t="s">
        <v>4566</v>
      </c>
      <c r="D4706" s="87" t="s">
        <v>8220</v>
      </c>
      <c r="E4706" s="51" t="s">
        <v>8221</v>
      </c>
      <c r="F4706" s="51" t="s">
        <v>6438</v>
      </c>
      <c r="G4706" s="51" t="s">
        <v>10961</v>
      </c>
      <c r="H4706" s="51" t="s">
        <v>445</v>
      </c>
      <c r="J4706" s="12"/>
      <c r="K4706" s="12"/>
      <c r="L4706" s="12"/>
      <c r="M4706" s="12"/>
      <c r="N4706" s="12"/>
      <c r="O4706" s="12"/>
      <c r="P4706" s="12"/>
      <c r="Q4706" s="12"/>
      <c r="R4706" s="12"/>
      <c r="S4706" s="12"/>
      <c r="T4706" s="12"/>
      <c r="U4706" s="12"/>
      <c r="V4706" s="12"/>
      <c r="W4706" s="12"/>
      <c r="X4706" s="12"/>
      <c r="Y4706" s="12"/>
      <c r="Z4706" s="12"/>
      <c r="AA4706" s="12"/>
      <c r="AB4706" s="12"/>
      <c r="AC4706" s="12"/>
      <c r="AD4706" s="12"/>
      <c r="AE4706" s="12"/>
      <c r="AF4706" s="12"/>
      <c r="AG4706" s="12"/>
      <c r="AH4706" s="12"/>
      <c r="AI4706" s="12"/>
      <c r="AJ4706" s="12"/>
      <c r="AK4706" s="12"/>
      <c r="AL4706" s="12"/>
      <c r="AM4706" s="12"/>
      <c r="AN4706" s="12"/>
      <c r="AO4706" s="12"/>
      <c r="AP4706" s="12"/>
      <c r="AQ4706" s="12"/>
      <c r="AR4706" s="12"/>
      <c r="AS4706" s="12"/>
      <c r="AT4706" s="12"/>
      <c r="AU4706" s="12"/>
      <c r="AV4706" s="12"/>
      <c r="AW4706" s="12"/>
      <c r="AX4706" s="12"/>
      <c r="AY4706" s="12"/>
      <c r="AZ4706" s="12"/>
      <c r="BA4706" s="12"/>
      <c r="BB4706" s="12"/>
      <c r="BC4706" s="12"/>
      <c r="BD4706" s="12"/>
      <c r="BE4706" s="12"/>
      <c r="BF4706" s="12"/>
      <c r="BG4706" s="12"/>
      <c r="BH4706" s="12"/>
      <c r="BI4706" s="12"/>
      <c r="BJ4706" s="12"/>
      <c r="BK4706" s="12"/>
      <c r="BL4706" s="12"/>
      <c r="BM4706" s="12"/>
      <c r="BN4706" s="12"/>
      <c r="BO4706" s="12"/>
      <c r="BP4706" s="12"/>
      <c r="BQ4706" s="12"/>
      <c r="BR4706" s="12"/>
      <c r="BS4706" s="12"/>
      <c r="BT4706" s="12"/>
      <c r="BU4706" s="12"/>
      <c r="BV4706" s="12"/>
      <c r="BW4706" s="12"/>
      <c r="BX4706" s="12"/>
      <c r="BY4706" s="12"/>
      <c r="BZ4706" s="12"/>
      <c r="CA4706" s="12"/>
      <c r="CB4706" s="12"/>
      <c r="CC4706" s="12"/>
      <c r="CD4706" s="12"/>
      <c r="CE4706" s="12"/>
      <c r="CF4706" s="12"/>
      <c r="CG4706" s="12"/>
      <c r="CH4706" s="12"/>
      <c r="CI4706" s="12"/>
      <c r="CJ4706" s="12"/>
      <c r="CK4706" s="12"/>
      <c r="CL4706" s="12"/>
      <c r="CM4706" s="12"/>
      <c r="CN4706" s="12"/>
      <c r="CO4706" s="12"/>
      <c r="CP4706" s="12"/>
      <c r="CQ4706" s="12"/>
      <c r="CR4706" s="12"/>
      <c r="CS4706" s="12"/>
      <c r="CT4706" s="12"/>
      <c r="CU4706" s="12"/>
      <c r="CV4706" s="12"/>
      <c r="CW4706" s="12"/>
      <c r="CX4706" s="12"/>
      <c r="CY4706" s="12"/>
      <c r="CZ4706" s="12"/>
      <c r="DA4706" s="12"/>
      <c r="DB4706" s="12"/>
      <c r="DC4706" s="12"/>
      <c r="DD4706" s="12"/>
      <c r="DE4706" s="12"/>
      <c r="DF4706" s="12"/>
      <c r="DG4706" s="12"/>
      <c r="DH4706" s="12"/>
      <c r="DI4706" s="12"/>
      <c r="DJ4706" s="12"/>
      <c r="DK4706" s="12"/>
      <c r="DL4706" s="12"/>
      <c r="DM4706" s="12"/>
      <c r="DN4706" s="12"/>
      <c r="DO4706" s="12"/>
      <c r="DP4706" s="12"/>
      <c r="DQ4706" s="12"/>
      <c r="DR4706" s="12"/>
      <c r="DS4706" s="12"/>
      <c r="DT4706" s="12"/>
      <c r="DU4706" s="12"/>
      <c r="DV4706" s="12"/>
    </row>
    <row r="4707" spans="1:126" s="14" customFormat="1" ht="360.75" thickBot="1" x14ac:dyDescent="0.3">
      <c r="A4707" s="12"/>
      <c r="B4707" s="13">
        <f t="shared" si="76"/>
        <v>4698</v>
      </c>
      <c r="C4707" s="51" t="s">
        <v>8209</v>
      </c>
      <c r="D4707" s="68">
        <v>8542</v>
      </c>
      <c r="E4707" s="51" t="s">
        <v>8210</v>
      </c>
      <c r="F4707" s="51" t="s">
        <v>8217</v>
      </c>
      <c r="G4707" s="51" t="s">
        <v>10962</v>
      </c>
      <c r="H4707" s="51" t="s">
        <v>445</v>
      </c>
      <c r="J4707" s="12"/>
      <c r="K4707" s="12"/>
      <c r="L4707" s="12"/>
      <c r="M4707" s="12"/>
      <c r="N4707" s="12"/>
      <c r="O4707" s="12"/>
      <c r="P4707" s="12"/>
      <c r="Q4707" s="12"/>
      <c r="R4707" s="12"/>
      <c r="S4707" s="12"/>
      <c r="T4707" s="12"/>
      <c r="U4707" s="12"/>
      <c r="V4707" s="12"/>
      <c r="W4707" s="12"/>
      <c r="X4707" s="12"/>
      <c r="Y4707" s="12"/>
      <c r="Z4707" s="12"/>
      <c r="AA4707" s="12"/>
      <c r="AB4707" s="12"/>
      <c r="AC4707" s="12"/>
      <c r="AD4707" s="12"/>
      <c r="AE4707" s="12"/>
      <c r="AF4707" s="12"/>
      <c r="AG4707" s="12"/>
      <c r="AH4707" s="12"/>
      <c r="AI4707" s="12"/>
      <c r="AJ4707" s="12"/>
      <c r="AK4707" s="12"/>
      <c r="AL4707" s="12"/>
      <c r="AM4707" s="12"/>
      <c r="AN4707" s="12"/>
      <c r="AO4707" s="12"/>
      <c r="AP4707" s="12"/>
      <c r="AQ4707" s="12"/>
      <c r="AR4707" s="12"/>
      <c r="AS4707" s="12"/>
      <c r="AT4707" s="12"/>
      <c r="AU4707" s="12"/>
      <c r="AV4707" s="12"/>
      <c r="AW4707" s="12"/>
      <c r="AX4707" s="12"/>
      <c r="AY4707" s="12"/>
      <c r="AZ4707" s="12"/>
      <c r="BA4707" s="12"/>
      <c r="BB4707" s="12"/>
      <c r="BC4707" s="12"/>
      <c r="BD4707" s="12"/>
      <c r="BE4707" s="12"/>
      <c r="BF4707" s="12"/>
      <c r="BG4707" s="12"/>
      <c r="BH4707" s="12"/>
      <c r="BI4707" s="12"/>
      <c r="BJ4707" s="12"/>
      <c r="BK4707" s="12"/>
      <c r="BL4707" s="12"/>
      <c r="BM4707" s="12"/>
      <c r="BN4707" s="12"/>
      <c r="BO4707" s="12"/>
      <c r="BP4707" s="12"/>
      <c r="BQ4707" s="12"/>
      <c r="BR4707" s="12"/>
      <c r="BS4707" s="12"/>
      <c r="BT4707" s="12"/>
      <c r="BU4707" s="12"/>
      <c r="BV4707" s="12"/>
      <c r="BW4707" s="12"/>
      <c r="BX4707" s="12"/>
      <c r="BY4707" s="12"/>
      <c r="BZ4707" s="12"/>
      <c r="CA4707" s="12"/>
      <c r="CB4707" s="12"/>
      <c r="CC4707" s="12"/>
      <c r="CD4707" s="12"/>
      <c r="CE4707" s="12"/>
      <c r="CF4707" s="12"/>
      <c r="CG4707" s="12"/>
      <c r="CH4707" s="12"/>
      <c r="CI4707" s="12"/>
      <c r="CJ4707" s="12"/>
      <c r="CK4707" s="12"/>
      <c r="CL4707" s="12"/>
      <c r="CM4707" s="12"/>
      <c r="CN4707" s="12"/>
      <c r="CO4707" s="12"/>
      <c r="CP4707" s="12"/>
      <c r="CQ4707" s="12"/>
      <c r="CR4707" s="12"/>
      <c r="CS4707" s="12"/>
      <c r="CT4707" s="12"/>
      <c r="CU4707" s="12"/>
      <c r="CV4707" s="12"/>
      <c r="CW4707" s="12"/>
      <c r="CX4707" s="12"/>
      <c r="CY4707" s="12"/>
      <c r="CZ4707" s="12"/>
      <c r="DA4707" s="12"/>
      <c r="DB4707" s="12"/>
      <c r="DC4707" s="12"/>
      <c r="DD4707" s="12"/>
      <c r="DE4707" s="12"/>
      <c r="DF4707" s="12"/>
      <c r="DG4707" s="12"/>
      <c r="DH4707" s="12"/>
      <c r="DI4707" s="12"/>
      <c r="DJ4707" s="12"/>
      <c r="DK4707" s="12"/>
      <c r="DL4707" s="12"/>
      <c r="DM4707" s="12"/>
      <c r="DN4707" s="12"/>
      <c r="DO4707" s="12"/>
      <c r="DP4707" s="12"/>
      <c r="DQ4707" s="12"/>
      <c r="DR4707" s="12"/>
      <c r="DS4707" s="12"/>
      <c r="DT4707" s="12"/>
      <c r="DU4707" s="12"/>
      <c r="DV4707" s="12"/>
    </row>
    <row r="4708" spans="1:126" s="14" customFormat="1" ht="150.75" thickBot="1" x14ac:dyDescent="0.3">
      <c r="A4708" s="12"/>
      <c r="B4708" s="13">
        <f t="shared" si="76"/>
        <v>4699</v>
      </c>
      <c r="C4708" s="51" t="s">
        <v>8211</v>
      </c>
      <c r="D4708" s="68">
        <v>9031</v>
      </c>
      <c r="E4708" s="51" t="s">
        <v>8212</v>
      </c>
      <c r="F4708" s="113" t="s">
        <v>8217</v>
      </c>
      <c r="G4708" s="113" t="s">
        <v>10962</v>
      </c>
      <c r="H4708" s="113" t="s">
        <v>445</v>
      </c>
      <c r="J4708" s="12"/>
      <c r="K4708" s="12"/>
      <c r="L4708" s="12"/>
      <c r="M4708" s="12"/>
      <c r="N4708" s="12"/>
      <c r="O4708" s="12"/>
      <c r="P4708" s="12"/>
      <c r="Q4708" s="12"/>
      <c r="R4708" s="12"/>
      <c r="S4708" s="12"/>
      <c r="T4708" s="12"/>
      <c r="U4708" s="12"/>
      <c r="V4708" s="12"/>
      <c r="W4708" s="12"/>
      <c r="X4708" s="12"/>
      <c r="Y4708" s="12"/>
      <c r="Z4708" s="12"/>
      <c r="AA4708" s="12"/>
      <c r="AB4708" s="12"/>
      <c r="AC4708" s="12"/>
      <c r="AD4708" s="12"/>
      <c r="AE4708" s="12"/>
      <c r="AF4708" s="12"/>
      <c r="AG4708" s="12"/>
      <c r="AH4708" s="12"/>
      <c r="AI4708" s="12"/>
      <c r="AJ4708" s="12"/>
      <c r="AK4708" s="12"/>
      <c r="AL4708" s="12"/>
      <c r="AM4708" s="12"/>
      <c r="AN4708" s="12"/>
      <c r="AO4708" s="12"/>
      <c r="AP4708" s="12"/>
      <c r="AQ4708" s="12"/>
      <c r="AR4708" s="12"/>
      <c r="AS4708" s="12"/>
      <c r="AT4708" s="12"/>
      <c r="AU4708" s="12"/>
      <c r="AV4708" s="12"/>
      <c r="AW4708" s="12"/>
      <c r="AX4708" s="12"/>
      <c r="AY4708" s="12"/>
      <c r="AZ4708" s="12"/>
      <c r="BA4708" s="12"/>
      <c r="BB4708" s="12"/>
      <c r="BC4708" s="12"/>
      <c r="BD4708" s="12"/>
      <c r="BE4708" s="12"/>
      <c r="BF4708" s="12"/>
      <c r="BG4708" s="12"/>
      <c r="BH4708" s="12"/>
      <c r="BI4708" s="12"/>
      <c r="BJ4708" s="12"/>
      <c r="BK4708" s="12"/>
      <c r="BL4708" s="12"/>
      <c r="BM4708" s="12"/>
      <c r="BN4708" s="12"/>
      <c r="BO4708" s="12"/>
      <c r="BP4708" s="12"/>
      <c r="BQ4708" s="12"/>
      <c r="BR4708" s="12"/>
      <c r="BS4708" s="12"/>
      <c r="BT4708" s="12"/>
      <c r="BU4708" s="12"/>
      <c r="BV4708" s="12"/>
      <c r="BW4708" s="12"/>
      <c r="BX4708" s="12"/>
      <c r="BY4708" s="12"/>
      <c r="BZ4708" s="12"/>
      <c r="CA4708" s="12"/>
      <c r="CB4708" s="12"/>
      <c r="CC4708" s="12"/>
      <c r="CD4708" s="12"/>
      <c r="CE4708" s="12"/>
      <c r="CF4708" s="12"/>
      <c r="CG4708" s="12"/>
      <c r="CH4708" s="12"/>
      <c r="CI4708" s="12"/>
      <c r="CJ4708" s="12"/>
      <c r="CK4708" s="12"/>
      <c r="CL4708" s="12"/>
      <c r="CM4708" s="12"/>
      <c r="CN4708" s="12"/>
      <c r="CO4708" s="12"/>
      <c r="CP4708" s="12"/>
      <c r="CQ4708" s="12"/>
      <c r="CR4708" s="12"/>
      <c r="CS4708" s="12"/>
      <c r="CT4708" s="12"/>
      <c r="CU4708" s="12"/>
      <c r="CV4708" s="12"/>
      <c r="CW4708" s="12"/>
      <c r="CX4708" s="12"/>
      <c r="CY4708" s="12"/>
      <c r="CZ4708" s="12"/>
      <c r="DA4708" s="12"/>
      <c r="DB4708" s="12"/>
      <c r="DC4708" s="12"/>
      <c r="DD4708" s="12"/>
      <c r="DE4708" s="12"/>
      <c r="DF4708" s="12"/>
      <c r="DG4708" s="12"/>
      <c r="DH4708" s="12"/>
      <c r="DI4708" s="12"/>
      <c r="DJ4708" s="12"/>
      <c r="DK4708" s="12"/>
      <c r="DL4708" s="12"/>
      <c r="DM4708" s="12"/>
      <c r="DN4708" s="12"/>
      <c r="DO4708" s="12"/>
      <c r="DP4708" s="12"/>
      <c r="DQ4708" s="12"/>
      <c r="DR4708" s="12"/>
      <c r="DS4708" s="12"/>
      <c r="DT4708" s="12"/>
      <c r="DU4708" s="12"/>
      <c r="DV4708" s="12"/>
    </row>
    <row r="4709" spans="1:126" s="14" customFormat="1" ht="60.75" thickBot="1" x14ac:dyDescent="0.3">
      <c r="A4709" s="12"/>
      <c r="B4709" s="13">
        <f t="shared" si="76"/>
        <v>4700</v>
      </c>
      <c r="C4709" s="51" t="s">
        <v>8213</v>
      </c>
      <c r="D4709" s="68">
        <v>2931</v>
      </c>
      <c r="E4709" s="51" t="s">
        <v>8214</v>
      </c>
      <c r="F4709" s="114"/>
      <c r="G4709" s="114"/>
      <c r="H4709" s="114"/>
      <c r="J4709" s="12"/>
      <c r="K4709" s="12"/>
      <c r="L4709" s="12"/>
      <c r="M4709" s="12"/>
      <c r="N4709" s="12"/>
      <c r="O4709" s="12"/>
      <c r="P4709" s="12"/>
      <c r="Q4709" s="12"/>
      <c r="R4709" s="12"/>
      <c r="S4709" s="12"/>
      <c r="T4709" s="12"/>
      <c r="U4709" s="12"/>
      <c r="V4709" s="12"/>
      <c r="W4709" s="12"/>
      <c r="X4709" s="12"/>
      <c r="Y4709" s="12"/>
      <c r="Z4709" s="12"/>
      <c r="AA4709" s="12"/>
      <c r="AB4709" s="12"/>
      <c r="AC4709" s="12"/>
      <c r="AD4709" s="12"/>
      <c r="AE4709" s="12"/>
      <c r="AF4709" s="12"/>
      <c r="AG4709" s="12"/>
      <c r="AH4709" s="12"/>
      <c r="AI4709" s="12"/>
      <c r="AJ4709" s="12"/>
      <c r="AK4709" s="12"/>
      <c r="AL4709" s="12"/>
      <c r="AM4709" s="12"/>
      <c r="AN4709" s="12"/>
      <c r="AO4709" s="12"/>
      <c r="AP4709" s="12"/>
      <c r="AQ4709" s="12"/>
      <c r="AR4709" s="12"/>
      <c r="AS4709" s="12"/>
      <c r="AT4709" s="12"/>
      <c r="AU4709" s="12"/>
      <c r="AV4709" s="12"/>
      <c r="AW4709" s="12"/>
      <c r="AX4709" s="12"/>
      <c r="AY4709" s="12"/>
      <c r="AZ4709" s="12"/>
      <c r="BA4709" s="12"/>
      <c r="BB4709" s="12"/>
      <c r="BC4709" s="12"/>
      <c r="BD4709" s="12"/>
      <c r="BE4709" s="12"/>
      <c r="BF4709" s="12"/>
      <c r="BG4709" s="12"/>
      <c r="BH4709" s="12"/>
      <c r="BI4709" s="12"/>
      <c r="BJ4709" s="12"/>
      <c r="BK4709" s="12"/>
      <c r="BL4709" s="12"/>
      <c r="BM4709" s="12"/>
      <c r="BN4709" s="12"/>
      <c r="BO4709" s="12"/>
      <c r="BP4709" s="12"/>
      <c r="BQ4709" s="12"/>
      <c r="BR4709" s="12"/>
      <c r="BS4709" s="12"/>
      <c r="BT4709" s="12"/>
      <c r="BU4709" s="12"/>
      <c r="BV4709" s="12"/>
      <c r="BW4709" s="12"/>
      <c r="BX4709" s="12"/>
      <c r="BY4709" s="12"/>
      <c r="BZ4709" s="12"/>
      <c r="CA4709" s="12"/>
      <c r="CB4709" s="12"/>
      <c r="CC4709" s="12"/>
      <c r="CD4709" s="12"/>
      <c r="CE4709" s="12"/>
      <c r="CF4709" s="12"/>
      <c r="CG4709" s="12"/>
      <c r="CH4709" s="12"/>
      <c r="CI4709" s="12"/>
      <c r="CJ4709" s="12"/>
      <c r="CK4709" s="12"/>
      <c r="CL4709" s="12"/>
      <c r="CM4709" s="12"/>
      <c r="CN4709" s="12"/>
      <c r="CO4709" s="12"/>
      <c r="CP4709" s="12"/>
      <c r="CQ4709" s="12"/>
      <c r="CR4709" s="12"/>
      <c r="CS4709" s="12"/>
      <c r="CT4709" s="12"/>
      <c r="CU4709" s="12"/>
      <c r="CV4709" s="12"/>
      <c r="CW4709" s="12"/>
      <c r="CX4709" s="12"/>
      <c r="CY4709" s="12"/>
      <c r="CZ4709" s="12"/>
      <c r="DA4709" s="12"/>
      <c r="DB4709" s="12"/>
      <c r="DC4709" s="12"/>
      <c r="DD4709" s="12"/>
      <c r="DE4709" s="12"/>
      <c r="DF4709" s="12"/>
      <c r="DG4709" s="12"/>
      <c r="DH4709" s="12"/>
      <c r="DI4709" s="12"/>
      <c r="DJ4709" s="12"/>
      <c r="DK4709" s="12"/>
      <c r="DL4709" s="12"/>
      <c r="DM4709" s="12"/>
      <c r="DN4709" s="12"/>
      <c r="DO4709" s="12"/>
      <c r="DP4709" s="12"/>
      <c r="DQ4709" s="12"/>
      <c r="DR4709" s="12"/>
      <c r="DS4709" s="12"/>
      <c r="DT4709" s="12"/>
      <c r="DU4709" s="12"/>
      <c r="DV4709" s="12"/>
    </row>
    <row r="4710" spans="1:126" s="14" customFormat="1" ht="90.75" thickBot="1" x14ac:dyDescent="0.3">
      <c r="A4710" s="12"/>
      <c r="B4710" s="13">
        <f t="shared" si="76"/>
        <v>4701</v>
      </c>
      <c r="C4710" s="51" t="s">
        <v>8215</v>
      </c>
      <c r="D4710" s="68">
        <v>3705</v>
      </c>
      <c r="E4710" s="51" t="s">
        <v>8216</v>
      </c>
      <c r="F4710" s="115"/>
      <c r="G4710" s="115"/>
      <c r="H4710" s="115"/>
      <c r="J4710" s="12"/>
      <c r="K4710" s="12"/>
      <c r="L4710" s="12"/>
      <c r="M4710" s="12"/>
      <c r="N4710" s="12"/>
      <c r="O4710" s="12"/>
      <c r="P4710" s="12"/>
      <c r="Q4710" s="12"/>
      <c r="R4710" s="12"/>
      <c r="S4710" s="12"/>
      <c r="T4710" s="12"/>
      <c r="U4710" s="12"/>
      <c r="V4710" s="12"/>
      <c r="W4710" s="12"/>
      <c r="X4710" s="12"/>
      <c r="Y4710" s="12"/>
      <c r="Z4710" s="12"/>
      <c r="AA4710" s="12"/>
      <c r="AB4710" s="12"/>
      <c r="AC4710" s="12"/>
      <c r="AD4710" s="12"/>
      <c r="AE4710" s="12"/>
      <c r="AF4710" s="12"/>
      <c r="AG4710" s="12"/>
      <c r="AH4710" s="12"/>
      <c r="AI4710" s="12"/>
      <c r="AJ4710" s="12"/>
      <c r="AK4710" s="12"/>
      <c r="AL4710" s="12"/>
      <c r="AM4710" s="12"/>
      <c r="AN4710" s="12"/>
      <c r="AO4710" s="12"/>
      <c r="AP4710" s="12"/>
      <c r="AQ4710" s="12"/>
      <c r="AR4710" s="12"/>
      <c r="AS4710" s="12"/>
      <c r="AT4710" s="12"/>
      <c r="AU4710" s="12"/>
      <c r="AV4710" s="12"/>
      <c r="AW4710" s="12"/>
      <c r="AX4710" s="12"/>
      <c r="AY4710" s="12"/>
      <c r="AZ4710" s="12"/>
      <c r="BA4710" s="12"/>
      <c r="BB4710" s="12"/>
      <c r="BC4710" s="12"/>
      <c r="BD4710" s="12"/>
      <c r="BE4710" s="12"/>
      <c r="BF4710" s="12"/>
      <c r="BG4710" s="12"/>
      <c r="BH4710" s="12"/>
      <c r="BI4710" s="12"/>
      <c r="BJ4710" s="12"/>
      <c r="BK4710" s="12"/>
      <c r="BL4710" s="12"/>
      <c r="BM4710" s="12"/>
      <c r="BN4710" s="12"/>
      <c r="BO4710" s="12"/>
      <c r="BP4710" s="12"/>
      <c r="BQ4710" s="12"/>
      <c r="BR4710" s="12"/>
      <c r="BS4710" s="12"/>
      <c r="BT4710" s="12"/>
      <c r="BU4710" s="12"/>
      <c r="BV4710" s="12"/>
      <c r="BW4710" s="12"/>
      <c r="BX4710" s="12"/>
      <c r="BY4710" s="12"/>
      <c r="BZ4710" s="12"/>
      <c r="CA4710" s="12"/>
      <c r="CB4710" s="12"/>
      <c r="CC4710" s="12"/>
      <c r="CD4710" s="12"/>
      <c r="CE4710" s="12"/>
      <c r="CF4710" s="12"/>
      <c r="CG4710" s="12"/>
      <c r="CH4710" s="12"/>
      <c r="CI4710" s="12"/>
      <c r="CJ4710" s="12"/>
      <c r="CK4710" s="12"/>
      <c r="CL4710" s="12"/>
      <c r="CM4710" s="12"/>
      <c r="CN4710" s="12"/>
      <c r="CO4710" s="12"/>
      <c r="CP4710" s="12"/>
      <c r="CQ4710" s="12"/>
      <c r="CR4710" s="12"/>
      <c r="CS4710" s="12"/>
      <c r="CT4710" s="12"/>
      <c r="CU4710" s="12"/>
      <c r="CV4710" s="12"/>
      <c r="CW4710" s="12"/>
      <c r="CX4710" s="12"/>
      <c r="CY4710" s="12"/>
      <c r="CZ4710" s="12"/>
      <c r="DA4710" s="12"/>
      <c r="DB4710" s="12"/>
      <c r="DC4710" s="12"/>
      <c r="DD4710" s="12"/>
      <c r="DE4710" s="12"/>
      <c r="DF4710" s="12"/>
      <c r="DG4710" s="12"/>
      <c r="DH4710" s="12"/>
      <c r="DI4710" s="12"/>
      <c r="DJ4710" s="12"/>
      <c r="DK4710" s="12"/>
      <c r="DL4710" s="12"/>
      <c r="DM4710" s="12"/>
      <c r="DN4710" s="12"/>
      <c r="DO4710" s="12"/>
      <c r="DP4710" s="12"/>
      <c r="DQ4710" s="12"/>
      <c r="DR4710" s="12"/>
      <c r="DS4710" s="12"/>
      <c r="DT4710" s="12"/>
      <c r="DU4710" s="12"/>
      <c r="DV4710" s="12"/>
    </row>
    <row r="4711" spans="1:126" s="14" customFormat="1" ht="60.75" thickBot="1" x14ac:dyDescent="0.3">
      <c r="A4711" s="12"/>
      <c r="B4711" s="13">
        <f t="shared" si="76"/>
        <v>4702</v>
      </c>
      <c r="C4711" s="2" t="s">
        <v>4566</v>
      </c>
      <c r="D4711" s="9">
        <v>8541</v>
      </c>
      <c r="E4711" s="2" t="s">
        <v>6406</v>
      </c>
      <c r="F4711" s="2" t="s">
        <v>6408</v>
      </c>
      <c r="G4711" s="2" t="s">
        <v>12037</v>
      </c>
      <c r="H4711" s="2" t="s">
        <v>619</v>
      </c>
      <c r="J4711" s="12"/>
      <c r="K4711" s="12"/>
      <c r="L4711" s="12"/>
      <c r="M4711" s="12"/>
      <c r="N4711" s="12"/>
      <c r="O4711" s="12"/>
      <c r="P4711" s="12"/>
      <c r="Q4711" s="12"/>
      <c r="R4711" s="12"/>
      <c r="S4711" s="12"/>
      <c r="T4711" s="12"/>
      <c r="U4711" s="12"/>
      <c r="V4711" s="12"/>
      <c r="W4711" s="12"/>
      <c r="X4711" s="12"/>
      <c r="Y4711" s="12"/>
      <c r="Z4711" s="12"/>
      <c r="AA4711" s="12"/>
      <c r="AB4711" s="12"/>
      <c r="AC4711" s="12"/>
      <c r="AD4711" s="12"/>
      <c r="AE4711" s="12"/>
      <c r="AF4711" s="12"/>
      <c r="AG4711" s="12"/>
      <c r="AH4711" s="12"/>
      <c r="AI4711" s="12"/>
      <c r="AJ4711" s="12"/>
      <c r="AK4711" s="12"/>
      <c r="AL4711" s="12"/>
      <c r="AM4711" s="12"/>
      <c r="AN4711" s="12"/>
      <c r="AO4711" s="12"/>
      <c r="AP4711" s="12"/>
      <c r="AQ4711" s="12"/>
      <c r="AR4711" s="12"/>
      <c r="AS4711" s="12"/>
      <c r="AT4711" s="12"/>
      <c r="AU4711" s="12"/>
      <c r="AV4711" s="12"/>
      <c r="AW4711" s="12"/>
      <c r="AX4711" s="12"/>
      <c r="AY4711" s="12"/>
      <c r="AZ4711" s="12"/>
      <c r="BA4711" s="12"/>
      <c r="BB4711" s="12"/>
      <c r="BC4711" s="12"/>
      <c r="BD4711" s="12"/>
      <c r="BE4711" s="12"/>
      <c r="BF4711" s="12"/>
      <c r="BG4711" s="12"/>
      <c r="BH4711" s="12"/>
      <c r="BI4711" s="12"/>
      <c r="BJ4711" s="12"/>
      <c r="BK4711" s="12"/>
      <c r="BL4711" s="12"/>
      <c r="BM4711" s="12"/>
      <c r="BN4711" s="12"/>
      <c r="BO4711" s="12"/>
      <c r="BP4711" s="12"/>
      <c r="BQ4711" s="12"/>
      <c r="BR4711" s="12"/>
      <c r="BS4711" s="12"/>
      <c r="BT4711" s="12"/>
      <c r="BU4711" s="12"/>
      <c r="BV4711" s="12"/>
      <c r="BW4711" s="12"/>
      <c r="BX4711" s="12"/>
      <c r="BY4711" s="12"/>
      <c r="BZ4711" s="12"/>
      <c r="CA4711" s="12"/>
      <c r="CB4711" s="12"/>
      <c r="CC4711" s="12"/>
      <c r="CD4711" s="12"/>
      <c r="CE4711" s="12"/>
      <c r="CF4711" s="12"/>
      <c r="CG4711" s="12"/>
      <c r="CH4711" s="12"/>
      <c r="CI4711" s="12"/>
      <c r="CJ4711" s="12"/>
      <c r="CK4711" s="12"/>
      <c r="CL4711" s="12"/>
      <c r="CM4711" s="12"/>
      <c r="CN4711" s="12"/>
      <c r="CO4711" s="12"/>
      <c r="CP4711" s="12"/>
      <c r="CQ4711" s="12"/>
      <c r="CR4711" s="12"/>
      <c r="CS4711" s="12"/>
      <c r="CT4711" s="12"/>
      <c r="CU4711" s="12"/>
      <c r="CV4711" s="12"/>
      <c r="CW4711" s="12"/>
      <c r="CX4711" s="12"/>
      <c r="CY4711" s="12"/>
      <c r="CZ4711" s="12"/>
      <c r="DA4711" s="12"/>
      <c r="DB4711" s="12"/>
      <c r="DC4711" s="12"/>
      <c r="DD4711" s="12"/>
      <c r="DE4711" s="12"/>
      <c r="DF4711" s="12"/>
      <c r="DG4711" s="12"/>
      <c r="DH4711" s="12"/>
      <c r="DI4711" s="12"/>
      <c r="DJ4711" s="12"/>
      <c r="DK4711" s="12"/>
      <c r="DL4711" s="12"/>
      <c r="DM4711" s="12"/>
      <c r="DN4711" s="12"/>
      <c r="DO4711" s="12"/>
      <c r="DP4711" s="12"/>
      <c r="DQ4711" s="12"/>
      <c r="DR4711" s="12"/>
      <c r="DS4711" s="12"/>
      <c r="DT4711" s="12"/>
      <c r="DU4711" s="12"/>
      <c r="DV4711" s="12"/>
    </row>
    <row r="4712" spans="1:126" s="14" customFormat="1" ht="60.75" thickBot="1" x14ac:dyDescent="0.3">
      <c r="A4712" s="12"/>
      <c r="B4712" s="13">
        <f t="shared" si="76"/>
        <v>4703</v>
      </c>
      <c r="C4712" s="2" t="s">
        <v>4566</v>
      </c>
      <c r="D4712" s="9">
        <v>9405</v>
      </c>
      <c r="E4712" s="2" t="s">
        <v>6407</v>
      </c>
      <c r="F4712" s="2" t="s">
        <v>6409</v>
      </c>
      <c r="G4712" s="2" t="s">
        <v>12038</v>
      </c>
      <c r="H4712" s="2" t="s">
        <v>619</v>
      </c>
      <c r="J4712" s="12"/>
      <c r="K4712" s="12"/>
      <c r="L4712" s="12"/>
      <c r="M4712" s="12"/>
      <c r="N4712" s="12"/>
      <c r="O4712" s="12"/>
      <c r="P4712" s="12"/>
      <c r="Q4712" s="12"/>
      <c r="R4712" s="12"/>
      <c r="S4712" s="12"/>
      <c r="T4712" s="12"/>
      <c r="U4712" s="12"/>
      <c r="V4712" s="12"/>
      <c r="W4712" s="12"/>
      <c r="X4712" s="12"/>
      <c r="Y4712" s="12"/>
      <c r="Z4712" s="12"/>
      <c r="AA4712" s="12"/>
      <c r="AB4712" s="12"/>
      <c r="AC4712" s="12"/>
      <c r="AD4712" s="12"/>
      <c r="AE4712" s="12"/>
      <c r="AF4712" s="12"/>
      <c r="AG4712" s="12"/>
      <c r="AH4712" s="12"/>
      <c r="AI4712" s="12"/>
      <c r="AJ4712" s="12"/>
      <c r="AK4712" s="12"/>
      <c r="AL4712" s="12"/>
      <c r="AM4712" s="12"/>
      <c r="AN4712" s="12"/>
      <c r="AO4712" s="12"/>
      <c r="AP4712" s="12"/>
      <c r="AQ4712" s="12"/>
      <c r="AR4712" s="12"/>
      <c r="AS4712" s="12"/>
      <c r="AT4712" s="12"/>
      <c r="AU4712" s="12"/>
      <c r="AV4712" s="12"/>
      <c r="AW4712" s="12"/>
      <c r="AX4712" s="12"/>
      <c r="AY4712" s="12"/>
      <c r="AZ4712" s="12"/>
      <c r="BA4712" s="12"/>
      <c r="BB4712" s="12"/>
      <c r="BC4712" s="12"/>
      <c r="BD4712" s="12"/>
      <c r="BE4712" s="12"/>
      <c r="BF4712" s="12"/>
      <c r="BG4712" s="12"/>
      <c r="BH4712" s="12"/>
      <c r="BI4712" s="12"/>
      <c r="BJ4712" s="12"/>
      <c r="BK4712" s="12"/>
      <c r="BL4712" s="12"/>
      <c r="BM4712" s="12"/>
      <c r="BN4712" s="12"/>
      <c r="BO4712" s="12"/>
      <c r="BP4712" s="12"/>
      <c r="BQ4712" s="12"/>
      <c r="BR4712" s="12"/>
      <c r="BS4712" s="12"/>
      <c r="BT4712" s="12"/>
      <c r="BU4712" s="12"/>
      <c r="BV4712" s="12"/>
      <c r="BW4712" s="12"/>
      <c r="BX4712" s="12"/>
      <c r="BY4712" s="12"/>
      <c r="BZ4712" s="12"/>
      <c r="CA4712" s="12"/>
      <c r="CB4712" s="12"/>
      <c r="CC4712" s="12"/>
      <c r="CD4712" s="12"/>
      <c r="CE4712" s="12"/>
      <c r="CF4712" s="12"/>
      <c r="CG4712" s="12"/>
      <c r="CH4712" s="12"/>
      <c r="CI4712" s="12"/>
      <c r="CJ4712" s="12"/>
      <c r="CK4712" s="12"/>
      <c r="CL4712" s="12"/>
      <c r="CM4712" s="12"/>
      <c r="CN4712" s="12"/>
      <c r="CO4712" s="12"/>
      <c r="CP4712" s="12"/>
      <c r="CQ4712" s="12"/>
      <c r="CR4712" s="12"/>
      <c r="CS4712" s="12"/>
      <c r="CT4712" s="12"/>
      <c r="CU4712" s="12"/>
      <c r="CV4712" s="12"/>
      <c r="CW4712" s="12"/>
      <c r="CX4712" s="12"/>
      <c r="CY4712" s="12"/>
      <c r="CZ4712" s="12"/>
      <c r="DA4712" s="12"/>
      <c r="DB4712" s="12"/>
      <c r="DC4712" s="12"/>
      <c r="DD4712" s="12"/>
      <c r="DE4712" s="12"/>
      <c r="DF4712" s="12"/>
      <c r="DG4712" s="12"/>
      <c r="DH4712" s="12"/>
      <c r="DI4712" s="12"/>
      <c r="DJ4712" s="12"/>
      <c r="DK4712" s="12"/>
      <c r="DL4712" s="12"/>
      <c r="DM4712" s="12"/>
      <c r="DN4712" s="12"/>
      <c r="DO4712" s="12"/>
      <c r="DP4712" s="12"/>
      <c r="DQ4712" s="12"/>
      <c r="DR4712" s="12"/>
      <c r="DS4712" s="12"/>
      <c r="DT4712" s="12"/>
      <c r="DU4712" s="12"/>
      <c r="DV4712" s="12"/>
    </row>
    <row r="4713" spans="1:126" s="14" customFormat="1" ht="165.75" thickBot="1" x14ac:dyDescent="0.3">
      <c r="A4713" s="12"/>
      <c r="B4713" s="13">
        <f t="shared" si="76"/>
        <v>4704</v>
      </c>
      <c r="C4713" s="2" t="s">
        <v>4566</v>
      </c>
      <c r="D4713" s="9">
        <v>8504</v>
      </c>
      <c r="E4713" s="2" t="s">
        <v>6137</v>
      </c>
      <c r="F4713" s="2" t="s">
        <v>3861</v>
      </c>
      <c r="G4713" s="2" t="s">
        <v>12039</v>
      </c>
      <c r="H4713" s="2" t="s">
        <v>619</v>
      </c>
      <c r="J4713" s="12"/>
      <c r="K4713" s="12"/>
      <c r="L4713" s="12"/>
      <c r="M4713" s="12"/>
      <c r="N4713" s="12"/>
      <c r="O4713" s="12"/>
      <c r="P4713" s="12"/>
      <c r="Q4713" s="12"/>
      <c r="R4713" s="12"/>
      <c r="S4713" s="12"/>
      <c r="T4713" s="12"/>
      <c r="U4713" s="12"/>
      <c r="V4713" s="12"/>
      <c r="W4713" s="12"/>
      <c r="X4713" s="12"/>
      <c r="Y4713" s="12"/>
      <c r="Z4713" s="12"/>
      <c r="AA4713" s="12"/>
      <c r="AB4713" s="12"/>
      <c r="AC4713" s="12"/>
      <c r="AD4713" s="12"/>
      <c r="AE4713" s="12"/>
      <c r="AF4713" s="12"/>
      <c r="AG4713" s="12"/>
      <c r="AH4713" s="12"/>
      <c r="AI4713" s="12"/>
      <c r="AJ4713" s="12"/>
      <c r="AK4713" s="12"/>
      <c r="AL4713" s="12"/>
      <c r="AM4713" s="12"/>
      <c r="AN4713" s="12"/>
      <c r="AO4713" s="12"/>
      <c r="AP4713" s="12"/>
      <c r="AQ4713" s="12"/>
      <c r="AR4713" s="12"/>
      <c r="AS4713" s="12"/>
      <c r="AT4713" s="12"/>
      <c r="AU4713" s="12"/>
      <c r="AV4713" s="12"/>
      <c r="AW4713" s="12"/>
      <c r="AX4713" s="12"/>
      <c r="AY4713" s="12"/>
      <c r="AZ4713" s="12"/>
      <c r="BA4713" s="12"/>
      <c r="BB4713" s="12"/>
      <c r="BC4713" s="12"/>
      <c r="BD4713" s="12"/>
      <c r="BE4713" s="12"/>
      <c r="BF4713" s="12"/>
      <c r="BG4713" s="12"/>
      <c r="BH4713" s="12"/>
      <c r="BI4713" s="12"/>
      <c r="BJ4713" s="12"/>
      <c r="BK4713" s="12"/>
      <c r="BL4713" s="12"/>
      <c r="BM4713" s="12"/>
      <c r="BN4713" s="12"/>
      <c r="BO4713" s="12"/>
      <c r="BP4713" s="12"/>
      <c r="BQ4713" s="12"/>
      <c r="BR4713" s="12"/>
      <c r="BS4713" s="12"/>
      <c r="BT4713" s="12"/>
      <c r="BU4713" s="12"/>
      <c r="BV4713" s="12"/>
      <c r="BW4713" s="12"/>
      <c r="BX4713" s="12"/>
      <c r="BY4713" s="12"/>
      <c r="BZ4713" s="12"/>
      <c r="CA4713" s="12"/>
      <c r="CB4713" s="12"/>
      <c r="CC4713" s="12"/>
      <c r="CD4713" s="12"/>
      <c r="CE4713" s="12"/>
      <c r="CF4713" s="12"/>
      <c r="CG4713" s="12"/>
      <c r="CH4713" s="12"/>
      <c r="CI4713" s="12"/>
      <c r="CJ4713" s="12"/>
      <c r="CK4713" s="12"/>
      <c r="CL4713" s="12"/>
      <c r="CM4713" s="12"/>
      <c r="CN4713" s="12"/>
      <c r="CO4713" s="12"/>
      <c r="CP4713" s="12"/>
      <c r="CQ4713" s="12"/>
      <c r="CR4713" s="12"/>
      <c r="CS4713" s="12"/>
      <c r="CT4713" s="12"/>
      <c r="CU4713" s="12"/>
      <c r="CV4713" s="12"/>
      <c r="CW4713" s="12"/>
      <c r="CX4713" s="12"/>
      <c r="CY4713" s="12"/>
      <c r="CZ4713" s="12"/>
      <c r="DA4713" s="12"/>
      <c r="DB4713" s="12"/>
      <c r="DC4713" s="12"/>
      <c r="DD4713" s="12"/>
      <c r="DE4713" s="12"/>
      <c r="DF4713" s="12"/>
      <c r="DG4713" s="12"/>
      <c r="DH4713" s="12"/>
      <c r="DI4713" s="12"/>
      <c r="DJ4713" s="12"/>
      <c r="DK4713" s="12"/>
      <c r="DL4713" s="12"/>
      <c r="DM4713" s="12"/>
      <c r="DN4713" s="12"/>
      <c r="DO4713" s="12"/>
      <c r="DP4713" s="12"/>
      <c r="DQ4713" s="12"/>
      <c r="DR4713" s="12"/>
      <c r="DS4713" s="12"/>
      <c r="DT4713" s="12"/>
      <c r="DU4713" s="12"/>
      <c r="DV4713" s="12"/>
    </row>
    <row r="4714" spans="1:126" s="14" customFormat="1" ht="165.75" thickBot="1" x14ac:dyDescent="0.3">
      <c r="A4714" s="12"/>
      <c r="B4714" s="13">
        <f t="shared" si="76"/>
        <v>4705</v>
      </c>
      <c r="C4714" s="2" t="s">
        <v>4566</v>
      </c>
      <c r="D4714" s="9">
        <v>8504</v>
      </c>
      <c r="E4714" s="2" t="s">
        <v>6137</v>
      </c>
      <c r="F4714" s="2" t="s">
        <v>3862</v>
      </c>
      <c r="G4714" s="2" t="s">
        <v>12040</v>
      </c>
      <c r="H4714" s="2" t="s">
        <v>619</v>
      </c>
      <c r="J4714" s="12"/>
      <c r="K4714" s="12"/>
      <c r="L4714" s="12"/>
      <c r="M4714" s="12"/>
      <c r="N4714" s="12"/>
      <c r="O4714" s="12"/>
      <c r="P4714" s="12"/>
      <c r="Q4714" s="12"/>
      <c r="R4714" s="12"/>
      <c r="S4714" s="12"/>
      <c r="T4714" s="12"/>
      <c r="U4714" s="12"/>
      <c r="V4714" s="12"/>
      <c r="W4714" s="12"/>
      <c r="X4714" s="12"/>
      <c r="Y4714" s="12"/>
      <c r="Z4714" s="12"/>
      <c r="AA4714" s="12"/>
      <c r="AB4714" s="12"/>
      <c r="AC4714" s="12"/>
      <c r="AD4714" s="12"/>
      <c r="AE4714" s="12"/>
      <c r="AF4714" s="12"/>
      <c r="AG4714" s="12"/>
      <c r="AH4714" s="12"/>
      <c r="AI4714" s="12"/>
      <c r="AJ4714" s="12"/>
      <c r="AK4714" s="12"/>
      <c r="AL4714" s="12"/>
      <c r="AM4714" s="12"/>
      <c r="AN4714" s="12"/>
      <c r="AO4714" s="12"/>
      <c r="AP4714" s="12"/>
      <c r="AQ4714" s="12"/>
      <c r="AR4714" s="12"/>
      <c r="AS4714" s="12"/>
      <c r="AT4714" s="12"/>
      <c r="AU4714" s="12"/>
      <c r="AV4714" s="12"/>
      <c r="AW4714" s="12"/>
      <c r="AX4714" s="12"/>
      <c r="AY4714" s="12"/>
      <c r="AZ4714" s="12"/>
      <c r="BA4714" s="12"/>
      <c r="BB4714" s="12"/>
      <c r="BC4714" s="12"/>
      <c r="BD4714" s="12"/>
      <c r="BE4714" s="12"/>
      <c r="BF4714" s="12"/>
      <c r="BG4714" s="12"/>
      <c r="BH4714" s="12"/>
      <c r="BI4714" s="12"/>
      <c r="BJ4714" s="12"/>
      <c r="BK4714" s="12"/>
      <c r="BL4714" s="12"/>
      <c r="BM4714" s="12"/>
      <c r="BN4714" s="12"/>
      <c r="BO4714" s="12"/>
      <c r="BP4714" s="12"/>
      <c r="BQ4714" s="12"/>
      <c r="BR4714" s="12"/>
      <c r="BS4714" s="12"/>
      <c r="BT4714" s="12"/>
      <c r="BU4714" s="12"/>
      <c r="BV4714" s="12"/>
      <c r="BW4714" s="12"/>
      <c r="BX4714" s="12"/>
      <c r="BY4714" s="12"/>
      <c r="BZ4714" s="12"/>
      <c r="CA4714" s="12"/>
      <c r="CB4714" s="12"/>
      <c r="CC4714" s="12"/>
      <c r="CD4714" s="12"/>
      <c r="CE4714" s="12"/>
      <c r="CF4714" s="12"/>
      <c r="CG4714" s="12"/>
      <c r="CH4714" s="12"/>
      <c r="CI4714" s="12"/>
      <c r="CJ4714" s="12"/>
      <c r="CK4714" s="12"/>
      <c r="CL4714" s="12"/>
      <c r="CM4714" s="12"/>
      <c r="CN4714" s="12"/>
      <c r="CO4714" s="12"/>
      <c r="CP4714" s="12"/>
      <c r="CQ4714" s="12"/>
      <c r="CR4714" s="12"/>
      <c r="CS4714" s="12"/>
      <c r="CT4714" s="12"/>
      <c r="CU4714" s="12"/>
      <c r="CV4714" s="12"/>
      <c r="CW4714" s="12"/>
      <c r="CX4714" s="12"/>
      <c r="CY4714" s="12"/>
      <c r="CZ4714" s="12"/>
      <c r="DA4714" s="12"/>
      <c r="DB4714" s="12"/>
      <c r="DC4714" s="12"/>
      <c r="DD4714" s="12"/>
      <c r="DE4714" s="12"/>
      <c r="DF4714" s="12"/>
      <c r="DG4714" s="12"/>
      <c r="DH4714" s="12"/>
      <c r="DI4714" s="12"/>
      <c r="DJ4714" s="12"/>
      <c r="DK4714" s="12"/>
      <c r="DL4714" s="12"/>
      <c r="DM4714" s="12"/>
      <c r="DN4714" s="12"/>
      <c r="DO4714" s="12"/>
      <c r="DP4714" s="12"/>
      <c r="DQ4714" s="12"/>
      <c r="DR4714" s="12"/>
      <c r="DS4714" s="12"/>
      <c r="DT4714" s="12"/>
      <c r="DU4714" s="12"/>
      <c r="DV4714" s="12"/>
    </row>
    <row r="4715" spans="1:126" s="14" customFormat="1" ht="90.75" thickBot="1" x14ac:dyDescent="0.3">
      <c r="A4715" s="12"/>
      <c r="B4715" s="13">
        <f t="shared" si="76"/>
        <v>4706</v>
      </c>
      <c r="C4715" s="2" t="s">
        <v>4566</v>
      </c>
      <c r="D4715" s="9">
        <v>8544</v>
      </c>
      <c r="E4715" s="2" t="s">
        <v>5735</v>
      </c>
      <c r="F4715" s="2" t="s">
        <v>3863</v>
      </c>
      <c r="G4715" s="2" t="s">
        <v>12041</v>
      </c>
      <c r="H4715" s="2" t="s">
        <v>619</v>
      </c>
      <c r="J4715" s="12"/>
      <c r="K4715" s="12"/>
      <c r="L4715" s="12"/>
      <c r="M4715" s="12"/>
      <c r="N4715" s="12"/>
      <c r="O4715" s="12"/>
      <c r="P4715" s="12"/>
      <c r="Q4715" s="12"/>
      <c r="R4715" s="12"/>
      <c r="S4715" s="12"/>
      <c r="T4715" s="12"/>
      <c r="U4715" s="12"/>
      <c r="V4715" s="12"/>
      <c r="W4715" s="12"/>
      <c r="X4715" s="12"/>
      <c r="Y4715" s="12"/>
      <c r="Z4715" s="12"/>
      <c r="AA4715" s="12"/>
      <c r="AB4715" s="12"/>
      <c r="AC4715" s="12"/>
      <c r="AD4715" s="12"/>
      <c r="AE4715" s="12"/>
      <c r="AF4715" s="12"/>
      <c r="AG4715" s="12"/>
      <c r="AH4715" s="12"/>
      <c r="AI4715" s="12"/>
      <c r="AJ4715" s="12"/>
      <c r="AK4715" s="12"/>
      <c r="AL4715" s="12"/>
      <c r="AM4715" s="12"/>
      <c r="AN4715" s="12"/>
      <c r="AO4715" s="12"/>
      <c r="AP4715" s="12"/>
      <c r="AQ4715" s="12"/>
      <c r="AR4715" s="12"/>
      <c r="AS4715" s="12"/>
      <c r="AT4715" s="12"/>
      <c r="AU4715" s="12"/>
      <c r="AV4715" s="12"/>
      <c r="AW4715" s="12"/>
      <c r="AX4715" s="12"/>
      <c r="AY4715" s="12"/>
      <c r="AZ4715" s="12"/>
      <c r="BA4715" s="12"/>
      <c r="BB4715" s="12"/>
      <c r="BC4715" s="12"/>
      <c r="BD4715" s="12"/>
      <c r="BE4715" s="12"/>
      <c r="BF4715" s="12"/>
      <c r="BG4715" s="12"/>
      <c r="BH4715" s="12"/>
      <c r="BI4715" s="12"/>
      <c r="BJ4715" s="12"/>
      <c r="BK4715" s="12"/>
      <c r="BL4715" s="12"/>
      <c r="BM4715" s="12"/>
      <c r="BN4715" s="12"/>
      <c r="BO4715" s="12"/>
      <c r="BP4715" s="12"/>
      <c r="BQ4715" s="12"/>
      <c r="BR4715" s="12"/>
      <c r="BS4715" s="12"/>
      <c r="BT4715" s="12"/>
      <c r="BU4715" s="12"/>
      <c r="BV4715" s="12"/>
      <c r="BW4715" s="12"/>
      <c r="BX4715" s="12"/>
      <c r="BY4715" s="12"/>
      <c r="BZ4715" s="12"/>
      <c r="CA4715" s="12"/>
      <c r="CB4715" s="12"/>
      <c r="CC4715" s="12"/>
      <c r="CD4715" s="12"/>
      <c r="CE4715" s="12"/>
      <c r="CF4715" s="12"/>
      <c r="CG4715" s="12"/>
      <c r="CH4715" s="12"/>
      <c r="CI4715" s="12"/>
      <c r="CJ4715" s="12"/>
      <c r="CK4715" s="12"/>
      <c r="CL4715" s="12"/>
      <c r="CM4715" s="12"/>
      <c r="CN4715" s="12"/>
      <c r="CO4715" s="12"/>
      <c r="CP4715" s="12"/>
      <c r="CQ4715" s="12"/>
      <c r="CR4715" s="12"/>
      <c r="CS4715" s="12"/>
      <c r="CT4715" s="12"/>
      <c r="CU4715" s="12"/>
      <c r="CV4715" s="12"/>
      <c r="CW4715" s="12"/>
      <c r="CX4715" s="12"/>
      <c r="CY4715" s="12"/>
      <c r="CZ4715" s="12"/>
      <c r="DA4715" s="12"/>
      <c r="DB4715" s="12"/>
      <c r="DC4715" s="12"/>
      <c r="DD4715" s="12"/>
      <c r="DE4715" s="12"/>
      <c r="DF4715" s="12"/>
      <c r="DG4715" s="12"/>
      <c r="DH4715" s="12"/>
      <c r="DI4715" s="12"/>
      <c r="DJ4715" s="12"/>
      <c r="DK4715" s="12"/>
      <c r="DL4715" s="12"/>
      <c r="DM4715" s="12"/>
      <c r="DN4715" s="12"/>
      <c r="DO4715" s="12"/>
      <c r="DP4715" s="12"/>
      <c r="DQ4715" s="12"/>
      <c r="DR4715" s="12"/>
      <c r="DS4715" s="12"/>
      <c r="DT4715" s="12"/>
      <c r="DU4715" s="12"/>
      <c r="DV4715" s="12"/>
    </row>
    <row r="4716" spans="1:126" s="14" customFormat="1" ht="105.75" thickBot="1" x14ac:dyDescent="0.3">
      <c r="A4716" s="12"/>
      <c r="B4716" s="13">
        <f t="shared" si="76"/>
        <v>4707</v>
      </c>
      <c r="C4716" s="2" t="s">
        <v>4566</v>
      </c>
      <c r="D4716" s="9">
        <v>8544</v>
      </c>
      <c r="E4716" s="2" t="s">
        <v>5735</v>
      </c>
      <c r="F4716" s="2" t="s">
        <v>3864</v>
      </c>
      <c r="G4716" s="2" t="s">
        <v>12042</v>
      </c>
      <c r="H4716" s="2" t="s">
        <v>619</v>
      </c>
      <c r="J4716" s="12"/>
      <c r="K4716" s="12"/>
      <c r="L4716" s="12"/>
      <c r="M4716" s="12"/>
      <c r="N4716" s="12"/>
      <c r="O4716" s="12"/>
      <c r="P4716" s="12"/>
      <c r="Q4716" s="12"/>
      <c r="R4716" s="12"/>
      <c r="S4716" s="12"/>
      <c r="T4716" s="12"/>
      <c r="U4716" s="12"/>
      <c r="V4716" s="12"/>
      <c r="W4716" s="12"/>
      <c r="X4716" s="12"/>
      <c r="Y4716" s="12"/>
      <c r="Z4716" s="12"/>
      <c r="AA4716" s="12"/>
      <c r="AB4716" s="12"/>
      <c r="AC4716" s="12"/>
      <c r="AD4716" s="12"/>
      <c r="AE4716" s="12"/>
      <c r="AF4716" s="12"/>
      <c r="AG4716" s="12"/>
      <c r="AH4716" s="12"/>
      <c r="AI4716" s="12"/>
      <c r="AJ4716" s="12"/>
      <c r="AK4716" s="12"/>
      <c r="AL4716" s="12"/>
      <c r="AM4716" s="12"/>
      <c r="AN4716" s="12"/>
      <c r="AO4716" s="12"/>
      <c r="AP4716" s="12"/>
      <c r="AQ4716" s="12"/>
      <c r="AR4716" s="12"/>
      <c r="AS4716" s="12"/>
      <c r="AT4716" s="12"/>
      <c r="AU4716" s="12"/>
      <c r="AV4716" s="12"/>
      <c r="AW4716" s="12"/>
      <c r="AX4716" s="12"/>
      <c r="AY4716" s="12"/>
      <c r="AZ4716" s="12"/>
      <c r="BA4716" s="12"/>
      <c r="BB4716" s="12"/>
      <c r="BC4716" s="12"/>
      <c r="BD4716" s="12"/>
      <c r="BE4716" s="12"/>
      <c r="BF4716" s="12"/>
      <c r="BG4716" s="12"/>
      <c r="BH4716" s="12"/>
      <c r="BI4716" s="12"/>
      <c r="BJ4716" s="12"/>
      <c r="BK4716" s="12"/>
      <c r="BL4716" s="12"/>
      <c r="BM4716" s="12"/>
      <c r="BN4716" s="12"/>
      <c r="BO4716" s="12"/>
      <c r="BP4716" s="12"/>
      <c r="BQ4716" s="12"/>
      <c r="BR4716" s="12"/>
      <c r="BS4716" s="12"/>
      <c r="BT4716" s="12"/>
      <c r="BU4716" s="12"/>
      <c r="BV4716" s="12"/>
      <c r="BW4716" s="12"/>
      <c r="BX4716" s="12"/>
      <c r="BY4716" s="12"/>
      <c r="BZ4716" s="12"/>
      <c r="CA4716" s="12"/>
      <c r="CB4716" s="12"/>
      <c r="CC4716" s="12"/>
      <c r="CD4716" s="12"/>
      <c r="CE4716" s="12"/>
      <c r="CF4716" s="12"/>
      <c r="CG4716" s="12"/>
      <c r="CH4716" s="12"/>
      <c r="CI4716" s="12"/>
      <c r="CJ4716" s="12"/>
      <c r="CK4716" s="12"/>
      <c r="CL4716" s="12"/>
      <c r="CM4716" s="12"/>
      <c r="CN4716" s="12"/>
      <c r="CO4716" s="12"/>
      <c r="CP4716" s="12"/>
      <c r="CQ4716" s="12"/>
      <c r="CR4716" s="12"/>
      <c r="CS4716" s="12"/>
      <c r="CT4716" s="12"/>
      <c r="CU4716" s="12"/>
      <c r="CV4716" s="12"/>
      <c r="CW4716" s="12"/>
      <c r="CX4716" s="12"/>
      <c r="CY4716" s="12"/>
      <c r="CZ4716" s="12"/>
      <c r="DA4716" s="12"/>
      <c r="DB4716" s="12"/>
      <c r="DC4716" s="12"/>
      <c r="DD4716" s="12"/>
      <c r="DE4716" s="12"/>
      <c r="DF4716" s="12"/>
      <c r="DG4716" s="12"/>
      <c r="DH4716" s="12"/>
      <c r="DI4716" s="12"/>
      <c r="DJ4716" s="12"/>
      <c r="DK4716" s="12"/>
      <c r="DL4716" s="12"/>
      <c r="DM4716" s="12"/>
      <c r="DN4716" s="12"/>
      <c r="DO4716" s="12"/>
      <c r="DP4716" s="12"/>
      <c r="DQ4716" s="12"/>
      <c r="DR4716" s="12"/>
      <c r="DS4716" s="12"/>
      <c r="DT4716" s="12"/>
      <c r="DU4716" s="12"/>
      <c r="DV4716" s="12"/>
    </row>
    <row r="4717" spans="1:126" s="14" customFormat="1" ht="60.75" thickBot="1" x14ac:dyDescent="0.3">
      <c r="A4717" s="12"/>
      <c r="B4717" s="13">
        <f t="shared" si="76"/>
        <v>4708</v>
      </c>
      <c r="C4717" s="2" t="s">
        <v>4566</v>
      </c>
      <c r="D4717" s="9">
        <v>8544</v>
      </c>
      <c r="E4717" s="2" t="s">
        <v>5735</v>
      </c>
      <c r="F4717" s="2" t="s">
        <v>3865</v>
      </c>
      <c r="G4717" s="2" t="s">
        <v>12043</v>
      </c>
      <c r="H4717" s="2" t="s">
        <v>619</v>
      </c>
      <c r="J4717" s="12"/>
      <c r="K4717" s="12"/>
      <c r="L4717" s="12"/>
      <c r="M4717" s="12"/>
      <c r="N4717" s="12"/>
      <c r="O4717" s="12"/>
      <c r="P4717" s="12"/>
      <c r="Q4717" s="12"/>
      <c r="R4717" s="12"/>
      <c r="S4717" s="12"/>
      <c r="T4717" s="12"/>
      <c r="U4717" s="12"/>
      <c r="V4717" s="12"/>
      <c r="W4717" s="12"/>
      <c r="X4717" s="12"/>
      <c r="Y4717" s="12"/>
      <c r="Z4717" s="12"/>
      <c r="AA4717" s="12"/>
      <c r="AB4717" s="12"/>
      <c r="AC4717" s="12"/>
      <c r="AD4717" s="12"/>
      <c r="AE4717" s="12"/>
      <c r="AF4717" s="12"/>
      <c r="AG4717" s="12"/>
      <c r="AH4717" s="12"/>
      <c r="AI4717" s="12"/>
      <c r="AJ4717" s="12"/>
      <c r="AK4717" s="12"/>
      <c r="AL4717" s="12"/>
      <c r="AM4717" s="12"/>
      <c r="AN4717" s="12"/>
      <c r="AO4717" s="12"/>
      <c r="AP4717" s="12"/>
      <c r="AQ4717" s="12"/>
      <c r="AR4717" s="12"/>
      <c r="AS4717" s="12"/>
      <c r="AT4717" s="12"/>
      <c r="AU4717" s="12"/>
      <c r="AV4717" s="12"/>
      <c r="AW4717" s="12"/>
      <c r="AX4717" s="12"/>
      <c r="AY4717" s="12"/>
      <c r="AZ4717" s="12"/>
      <c r="BA4717" s="12"/>
      <c r="BB4717" s="12"/>
      <c r="BC4717" s="12"/>
      <c r="BD4717" s="12"/>
      <c r="BE4717" s="12"/>
      <c r="BF4717" s="12"/>
      <c r="BG4717" s="12"/>
      <c r="BH4717" s="12"/>
      <c r="BI4717" s="12"/>
      <c r="BJ4717" s="12"/>
      <c r="BK4717" s="12"/>
      <c r="BL4717" s="12"/>
      <c r="BM4717" s="12"/>
      <c r="BN4717" s="12"/>
      <c r="BO4717" s="12"/>
      <c r="BP4717" s="12"/>
      <c r="BQ4717" s="12"/>
      <c r="BR4717" s="12"/>
      <c r="BS4717" s="12"/>
      <c r="BT4717" s="12"/>
      <c r="BU4717" s="12"/>
      <c r="BV4717" s="12"/>
      <c r="BW4717" s="12"/>
      <c r="BX4717" s="12"/>
      <c r="BY4717" s="12"/>
      <c r="BZ4717" s="12"/>
      <c r="CA4717" s="12"/>
      <c r="CB4717" s="12"/>
      <c r="CC4717" s="12"/>
      <c r="CD4717" s="12"/>
      <c r="CE4717" s="12"/>
      <c r="CF4717" s="12"/>
      <c r="CG4717" s="12"/>
      <c r="CH4717" s="12"/>
      <c r="CI4717" s="12"/>
      <c r="CJ4717" s="12"/>
      <c r="CK4717" s="12"/>
      <c r="CL4717" s="12"/>
      <c r="CM4717" s="12"/>
      <c r="CN4717" s="12"/>
      <c r="CO4717" s="12"/>
      <c r="CP4717" s="12"/>
      <c r="CQ4717" s="12"/>
      <c r="CR4717" s="12"/>
      <c r="CS4717" s="12"/>
      <c r="CT4717" s="12"/>
      <c r="CU4717" s="12"/>
      <c r="CV4717" s="12"/>
      <c r="CW4717" s="12"/>
      <c r="CX4717" s="12"/>
      <c r="CY4717" s="12"/>
      <c r="CZ4717" s="12"/>
      <c r="DA4717" s="12"/>
      <c r="DB4717" s="12"/>
      <c r="DC4717" s="12"/>
      <c r="DD4717" s="12"/>
      <c r="DE4717" s="12"/>
      <c r="DF4717" s="12"/>
      <c r="DG4717" s="12"/>
      <c r="DH4717" s="12"/>
      <c r="DI4717" s="12"/>
      <c r="DJ4717" s="12"/>
      <c r="DK4717" s="12"/>
      <c r="DL4717" s="12"/>
      <c r="DM4717" s="12"/>
      <c r="DN4717" s="12"/>
      <c r="DO4717" s="12"/>
      <c r="DP4717" s="12"/>
      <c r="DQ4717" s="12"/>
      <c r="DR4717" s="12"/>
      <c r="DS4717" s="12"/>
      <c r="DT4717" s="12"/>
      <c r="DU4717" s="12"/>
      <c r="DV4717" s="12"/>
    </row>
    <row r="4718" spans="1:126" s="14" customFormat="1" ht="90.75" thickBot="1" x14ac:dyDescent="0.3">
      <c r="A4718" s="12"/>
      <c r="B4718" s="13">
        <f t="shared" si="76"/>
        <v>4709</v>
      </c>
      <c r="C4718" s="2" t="s">
        <v>4566</v>
      </c>
      <c r="D4718" s="9">
        <v>8537</v>
      </c>
      <c r="E4718" s="2" t="s">
        <v>5736</v>
      </c>
      <c r="F4718" s="2" t="s">
        <v>3866</v>
      </c>
      <c r="G4718" s="2" t="s">
        <v>12044</v>
      </c>
      <c r="H4718" s="2" t="s">
        <v>619</v>
      </c>
      <c r="J4718" s="12"/>
      <c r="K4718" s="12"/>
      <c r="L4718" s="12"/>
      <c r="M4718" s="12"/>
      <c r="N4718" s="12"/>
      <c r="O4718" s="12"/>
      <c r="P4718" s="12"/>
      <c r="Q4718" s="12"/>
      <c r="R4718" s="12"/>
      <c r="S4718" s="12"/>
      <c r="T4718" s="12"/>
      <c r="U4718" s="12"/>
      <c r="V4718" s="12"/>
      <c r="W4718" s="12"/>
      <c r="X4718" s="12"/>
      <c r="Y4718" s="12"/>
      <c r="Z4718" s="12"/>
      <c r="AA4718" s="12"/>
      <c r="AB4718" s="12"/>
      <c r="AC4718" s="12"/>
      <c r="AD4718" s="12"/>
      <c r="AE4718" s="12"/>
      <c r="AF4718" s="12"/>
      <c r="AG4718" s="12"/>
      <c r="AH4718" s="12"/>
      <c r="AI4718" s="12"/>
      <c r="AJ4718" s="12"/>
      <c r="AK4718" s="12"/>
      <c r="AL4718" s="12"/>
      <c r="AM4718" s="12"/>
      <c r="AN4718" s="12"/>
      <c r="AO4718" s="12"/>
      <c r="AP4718" s="12"/>
      <c r="AQ4718" s="12"/>
      <c r="AR4718" s="12"/>
      <c r="AS4718" s="12"/>
      <c r="AT4718" s="12"/>
      <c r="AU4718" s="12"/>
      <c r="AV4718" s="12"/>
      <c r="AW4718" s="12"/>
      <c r="AX4718" s="12"/>
      <c r="AY4718" s="12"/>
      <c r="AZ4718" s="12"/>
      <c r="BA4718" s="12"/>
      <c r="BB4718" s="12"/>
      <c r="BC4718" s="12"/>
      <c r="BD4718" s="12"/>
      <c r="BE4718" s="12"/>
      <c r="BF4718" s="12"/>
      <c r="BG4718" s="12"/>
      <c r="BH4718" s="12"/>
      <c r="BI4718" s="12"/>
      <c r="BJ4718" s="12"/>
      <c r="BK4718" s="12"/>
      <c r="BL4718" s="12"/>
      <c r="BM4718" s="12"/>
      <c r="BN4718" s="12"/>
      <c r="BO4718" s="12"/>
      <c r="BP4718" s="12"/>
      <c r="BQ4718" s="12"/>
      <c r="BR4718" s="12"/>
      <c r="BS4718" s="12"/>
      <c r="BT4718" s="12"/>
      <c r="BU4718" s="12"/>
      <c r="BV4718" s="12"/>
      <c r="BW4718" s="12"/>
      <c r="BX4718" s="12"/>
      <c r="BY4718" s="12"/>
      <c r="BZ4718" s="12"/>
      <c r="CA4718" s="12"/>
      <c r="CB4718" s="12"/>
      <c r="CC4718" s="12"/>
      <c r="CD4718" s="12"/>
      <c r="CE4718" s="12"/>
      <c r="CF4718" s="12"/>
      <c r="CG4718" s="12"/>
      <c r="CH4718" s="12"/>
      <c r="CI4718" s="12"/>
      <c r="CJ4718" s="12"/>
      <c r="CK4718" s="12"/>
      <c r="CL4718" s="12"/>
      <c r="CM4718" s="12"/>
      <c r="CN4718" s="12"/>
      <c r="CO4718" s="12"/>
      <c r="CP4718" s="12"/>
      <c r="CQ4718" s="12"/>
      <c r="CR4718" s="12"/>
      <c r="CS4718" s="12"/>
      <c r="CT4718" s="12"/>
      <c r="CU4718" s="12"/>
      <c r="CV4718" s="12"/>
      <c r="CW4718" s="12"/>
      <c r="CX4718" s="12"/>
      <c r="CY4718" s="12"/>
      <c r="CZ4718" s="12"/>
      <c r="DA4718" s="12"/>
      <c r="DB4718" s="12"/>
      <c r="DC4718" s="12"/>
      <c r="DD4718" s="12"/>
      <c r="DE4718" s="12"/>
      <c r="DF4718" s="12"/>
      <c r="DG4718" s="12"/>
      <c r="DH4718" s="12"/>
      <c r="DI4718" s="12"/>
      <c r="DJ4718" s="12"/>
      <c r="DK4718" s="12"/>
      <c r="DL4718" s="12"/>
      <c r="DM4718" s="12"/>
      <c r="DN4718" s="12"/>
      <c r="DO4718" s="12"/>
      <c r="DP4718" s="12"/>
      <c r="DQ4718" s="12"/>
      <c r="DR4718" s="12"/>
      <c r="DS4718" s="12"/>
      <c r="DT4718" s="12"/>
      <c r="DU4718" s="12"/>
      <c r="DV4718" s="12"/>
    </row>
    <row r="4719" spans="1:126" s="14" customFormat="1" ht="75.75" thickBot="1" x14ac:dyDescent="0.3">
      <c r="A4719" s="12"/>
      <c r="B4719" s="13">
        <f t="shared" si="76"/>
        <v>4710</v>
      </c>
      <c r="C4719" s="2" t="s">
        <v>4566</v>
      </c>
      <c r="D4719" s="9">
        <v>8537</v>
      </c>
      <c r="E4719" s="2" t="s">
        <v>5737</v>
      </c>
      <c r="F4719" s="2" t="s">
        <v>3867</v>
      </c>
      <c r="G4719" s="2" t="s">
        <v>12045</v>
      </c>
      <c r="H4719" s="2" t="s">
        <v>619</v>
      </c>
      <c r="I4719" s="14" t="s">
        <v>8275</v>
      </c>
      <c r="J4719" s="12"/>
      <c r="K4719" s="12"/>
      <c r="L4719" s="12"/>
      <c r="M4719" s="12"/>
      <c r="N4719" s="12"/>
      <c r="O4719" s="12"/>
      <c r="P4719" s="12"/>
      <c r="Q4719" s="12"/>
      <c r="R4719" s="12"/>
      <c r="S4719" s="12"/>
      <c r="T4719" s="12"/>
      <c r="U4719" s="12"/>
      <c r="V4719" s="12"/>
      <c r="W4719" s="12"/>
      <c r="X4719" s="12"/>
      <c r="Y4719" s="12"/>
      <c r="Z4719" s="12"/>
      <c r="AA4719" s="12"/>
      <c r="AB4719" s="12"/>
      <c r="AC4719" s="12"/>
      <c r="AD4719" s="12"/>
      <c r="AE4719" s="12"/>
      <c r="AF4719" s="12"/>
      <c r="AG4719" s="12"/>
      <c r="AH4719" s="12"/>
      <c r="AI4719" s="12"/>
      <c r="AJ4719" s="12"/>
      <c r="AK4719" s="12"/>
      <c r="AL4719" s="12"/>
      <c r="AM4719" s="12"/>
      <c r="AN4719" s="12"/>
      <c r="AO4719" s="12"/>
      <c r="AP4719" s="12"/>
      <c r="AQ4719" s="12"/>
      <c r="AR4719" s="12"/>
      <c r="AS4719" s="12"/>
      <c r="AT4719" s="12"/>
      <c r="AU4719" s="12"/>
      <c r="AV4719" s="12"/>
      <c r="AW4719" s="12"/>
      <c r="AX4719" s="12"/>
      <c r="AY4719" s="12"/>
      <c r="AZ4719" s="12"/>
      <c r="BA4719" s="12"/>
      <c r="BB4719" s="12"/>
      <c r="BC4719" s="12"/>
      <c r="BD4719" s="12"/>
      <c r="BE4719" s="12"/>
      <c r="BF4719" s="12"/>
      <c r="BG4719" s="12"/>
      <c r="BH4719" s="12"/>
      <c r="BI4719" s="12"/>
      <c r="BJ4719" s="12"/>
      <c r="BK4719" s="12"/>
      <c r="BL4719" s="12"/>
      <c r="BM4719" s="12"/>
      <c r="BN4719" s="12"/>
      <c r="BO4719" s="12"/>
      <c r="BP4719" s="12"/>
      <c r="BQ4719" s="12"/>
      <c r="BR4719" s="12"/>
      <c r="BS4719" s="12"/>
      <c r="BT4719" s="12"/>
      <c r="BU4719" s="12"/>
      <c r="BV4719" s="12"/>
      <c r="BW4719" s="12"/>
      <c r="BX4719" s="12"/>
      <c r="BY4719" s="12"/>
      <c r="BZ4719" s="12"/>
      <c r="CA4719" s="12"/>
      <c r="CB4719" s="12"/>
      <c r="CC4719" s="12"/>
      <c r="CD4719" s="12"/>
      <c r="CE4719" s="12"/>
      <c r="CF4719" s="12"/>
      <c r="CG4719" s="12"/>
      <c r="CH4719" s="12"/>
      <c r="CI4719" s="12"/>
      <c r="CJ4719" s="12"/>
      <c r="CK4719" s="12"/>
      <c r="CL4719" s="12"/>
      <c r="CM4719" s="12"/>
      <c r="CN4719" s="12"/>
      <c r="CO4719" s="12"/>
      <c r="CP4719" s="12"/>
      <c r="CQ4719" s="12"/>
      <c r="CR4719" s="12"/>
      <c r="CS4719" s="12"/>
      <c r="CT4719" s="12"/>
      <c r="CU4719" s="12"/>
      <c r="CV4719" s="12"/>
      <c r="CW4719" s="12"/>
      <c r="CX4719" s="12"/>
      <c r="CY4719" s="12"/>
      <c r="CZ4719" s="12"/>
      <c r="DA4719" s="12"/>
      <c r="DB4719" s="12"/>
      <c r="DC4719" s="12"/>
      <c r="DD4719" s="12"/>
      <c r="DE4719" s="12"/>
      <c r="DF4719" s="12"/>
      <c r="DG4719" s="12"/>
      <c r="DH4719" s="12"/>
      <c r="DI4719" s="12"/>
      <c r="DJ4719" s="12"/>
      <c r="DK4719" s="12"/>
      <c r="DL4719" s="12"/>
      <c r="DM4719" s="12"/>
      <c r="DN4719" s="12"/>
      <c r="DO4719" s="12"/>
      <c r="DP4719" s="12"/>
      <c r="DQ4719" s="12"/>
      <c r="DR4719" s="12"/>
      <c r="DS4719" s="12"/>
      <c r="DT4719" s="12"/>
      <c r="DU4719" s="12"/>
      <c r="DV4719" s="12"/>
    </row>
    <row r="4720" spans="1:126" s="14" customFormat="1" ht="90.75" thickBot="1" x14ac:dyDescent="0.3">
      <c r="A4720" s="12"/>
      <c r="B4720" s="13">
        <f t="shared" si="76"/>
        <v>4711</v>
      </c>
      <c r="C4720" s="2" t="s">
        <v>4566</v>
      </c>
      <c r="D4720" s="9">
        <v>8537</v>
      </c>
      <c r="E4720" s="2" t="s">
        <v>8276</v>
      </c>
      <c r="F4720" s="2" t="s">
        <v>3868</v>
      </c>
      <c r="G4720" s="2" t="s">
        <v>12046</v>
      </c>
      <c r="H4720" s="2" t="s">
        <v>619</v>
      </c>
      <c r="I4720" s="14" t="s">
        <v>8275</v>
      </c>
      <c r="J4720" s="12"/>
      <c r="K4720" s="12"/>
      <c r="L4720" s="12"/>
      <c r="M4720" s="12"/>
      <c r="N4720" s="12"/>
      <c r="O4720" s="12"/>
      <c r="P4720" s="12"/>
      <c r="Q4720" s="12"/>
      <c r="R4720" s="12"/>
      <c r="S4720" s="12"/>
      <c r="T4720" s="12"/>
      <c r="U4720" s="12"/>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2"/>
      <c r="AY4720" s="12"/>
      <c r="AZ4720" s="12"/>
      <c r="BA4720" s="12"/>
      <c r="BB4720" s="12"/>
      <c r="BC4720" s="12"/>
      <c r="BD4720" s="12"/>
      <c r="BE4720" s="12"/>
      <c r="BF4720" s="12"/>
      <c r="BG4720" s="12"/>
      <c r="BH4720" s="12"/>
      <c r="BI4720" s="12"/>
      <c r="BJ4720" s="12"/>
      <c r="BK4720" s="12"/>
      <c r="BL4720" s="12"/>
      <c r="BM4720" s="12"/>
      <c r="BN4720" s="12"/>
      <c r="BO4720" s="12"/>
      <c r="BP4720" s="12"/>
      <c r="BQ4720" s="12"/>
      <c r="BR4720" s="12"/>
      <c r="BS4720" s="12"/>
      <c r="BT4720" s="12"/>
      <c r="BU4720" s="12"/>
      <c r="BV4720" s="12"/>
      <c r="BW4720" s="12"/>
      <c r="BX4720" s="12"/>
      <c r="BY4720" s="12"/>
      <c r="BZ4720" s="12"/>
      <c r="CA4720" s="12"/>
      <c r="CB4720" s="12"/>
      <c r="CC4720" s="12"/>
      <c r="CD4720" s="12"/>
      <c r="CE4720" s="12"/>
      <c r="CF4720" s="12"/>
      <c r="CG4720" s="12"/>
      <c r="CH4720" s="12"/>
      <c r="CI4720" s="12"/>
      <c r="CJ4720" s="12"/>
      <c r="CK4720" s="12"/>
      <c r="CL4720" s="12"/>
      <c r="CM4720" s="12"/>
      <c r="CN4720" s="12"/>
      <c r="CO4720" s="12"/>
      <c r="CP4720" s="12"/>
      <c r="CQ4720" s="12"/>
      <c r="CR4720" s="12"/>
      <c r="CS4720" s="12"/>
      <c r="CT4720" s="12"/>
      <c r="CU4720" s="12"/>
      <c r="CV4720" s="12"/>
      <c r="CW4720" s="12"/>
      <c r="CX4720" s="12"/>
      <c r="CY4720" s="12"/>
      <c r="CZ4720" s="12"/>
      <c r="DA4720" s="12"/>
      <c r="DB4720" s="12"/>
      <c r="DC4720" s="12"/>
      <c r="DD4720" s="12"/>
      <c r="DE4720" s="12"/>
      <c r="DF4720" s="12"/>
      <c r="DG4720" s="12"/>
      <c r="DH4720" s="12"/>
      <c r="DI4720" s="12"/>
      <c r="DJ4720" s="12"/>
      <c r="DK4720" s="12"/>
      <c r="DL4720" s="12"/>
      <c r="DM4720" s="12"/>
      <c r="DN4720" s="12"/>
      <c r="DO4720" s="12"/>
      <c r="DP4720" s="12"/>
      <c r="DQ4720" s="12"/>
      <c r="DR4720" s="12"/>
      <c r="DS4720" s="12"/>
      <c r="DT4720" s="12"/>
      <c r="DU4720" s="12"/>
      <c r="DV4720" s="12"/>
    </row>
    <row r="4721" spans="1:126" s="14" customFormat="1" ht="120.75" thickBot="1" x14ac:dyDescent="0.3">
      <c r="A4721" s="12"/>
      <c r="B4721" s="13">
        <f t="shared" si="76"/>
        <v>4712</v>
      </c>
      <c r="C4721" s="2" t="s">
        <v>4566</v>
      </c>
      <c r="D4721" s="9">
        <v>8537</v>
      </c>
      <c r="E4721" s="2" t="s">
        <v>5737</v>
      </c>
      <c r="F4721" s="2" t="s">
        <v>3869</v>
      </c>
      <c r="G4721" s="2" t="s">
        <v>12047</v>
      </c>
      <c r="H4721" s="2" t="s">
        <v>619</v>
      </c>
      <c r="J4721" s="12"/>
      <c r="K4721" s="12"/>
      <c r="L4721" s="12"/>
      <c r="M4721" s="12"/>
      <c r="N4721" s="12"/>
      <c r="O4721" s="12"/>
      <c r="P4721" s="12"/>
      <c r="Q4721" s="12"/>
      <c r="R4721" s="12"/>
      <c r="S4721" s="12"/>
      <c r="T4721" s="12"/>
      <c r="U4721" s="12"/>
      <c r="V4721" s="12"/>
      <c r="W4721" s="12"/>
      <c r="X4721" s="12"/>
      <c r="Y4721" s="12"/>
      <c r="Z4721" s="12"/>
      <c r="AA4721" s="12"/>
      <c r="AB4721" s="12"/>
      <c r="AC4721" s="12"/>
      <c r="AD4721" s="12"/>
      <c r="AE4721" s="12"/>
      <c r="AF4721" s="12"/>
      <c r="AG4721" s="12"/>
      <c r="AH4721" s="12"/>
      <c r="AI4721" s="12"/>
      <c r="AJ4721" s="12"/>
      <c r="AK4721" s="12"/>
      <c r="AL4721" s="12"/>
      <c r="AM4721" s="12"/>
      <c r="AN4721" s="12"/>
      <c r="AO4721" s="12"/>
      <c r="AP4721" s="12"/>
      <c r="AQ4721" s="12"/>
      <c r="AR4721" s="12"/>
      <c r="AS4721" s="12"/>
      <c r="AT4721" s="12"/>
      <c r="AU4721" s="12"/>
      <c r="AV4721" s="12"/>
      <c r="AW4721" s="12"/>
      <c r="AX4721" s="12"/>
      <c r="AY4721" s="12"/>
      <c r="AZ4721" s="12"/>
      <c r="BA4721" s="12"/>
      <c r="BB4721" s="12"/>
      <c r="BC4721" s="12"/>
      <c r="BD4721" s="12"/>
      <c r="BE4721" s="12"/>
      <c r="BF4721" s="12"/>
      <c r="BG4721" s="12"/>
      <c r="BH4721" s="12"/>
      <c r="BI4721" s="12"/>
      <c r="BJ4721" s="12"/>
      <c r="BK4721" s="12"/>
      <c r="BL4721" s="12"/>
      <c r="BM4721" s="12"/>
      <c r="BN4721" s="12"/>
      <c r="BO4721" s="12"/>
      <c r="BP4721" s="12"/>
      <c r="BQ4721" s="12"/>
      <c r="BR4721" s="12"/>
      <c r="BS4721" s="12"/>
      <c r="BT4721" s="12"/>
      <c r="BU4721" s="12"/>
      <c r="BV4721" s="12"/>
      <c r="BW4721" s="12"/>
      <c r="BX4721" s="12"/>
      <c r="BY4721" s="12"/>
      <c r="BZ4721" s="12"/>
      <c r="CA4721" s="12"/>
      <c r="CB4721" s="12"/>
      <c r="CC4721" s="12"/>
      <c r="CD4721" s="12"/>
      <c r="CE4721" s="12"/>
      <c r="CF4721" s="12"/>
      <c r="CG4721" s="12"/>
      <c r="CH4721" s="12"/>
      <c r="CI4721" s="12"/>
      <c r="CJ4721" s="12"/>
      <c r="CK4721" s="12"/>
      <c r="CL4721" s="12"/>
      <c r="CM4721" s="12"/>
      <c r="CN4721" s="12"/>
      <c r="CO4721" s="12"/>
      <c r="CP4721" s="12"/>
      <c r="CQ4721" s="12"/>
      <c r="CR4721" s="12"/>
      <c r="CS4721" s="12"/>
      <c r="CT4721" s="12"/>
      <c r="CU4721" s="12"/>
      <c r="CV4721" s="12"/>
      <c r="CW4721" s="12"/>
      <c r="CX4721" s="12"/>
      <c r="CY4721" s="12"/>
      <c r="CZ4721" s="12"/>
      <c r="DA4721" s="12"/>
      <c r="DB4721" s="12"/>
      <c r="DC4721" s="12"/>
      <c r="DD4721" s="12"/>
      <c r="DE4721" s="12"/>
      <c r="DF4721" s="12"/>
      <c r="DG4721" s="12"/>
      <c r="DH4721" s="12"/>
      <c r="DI4721" s="12"/>
      <c r="DJ4721" s="12"/>
      <c r="DK4721" s="12"/>
      <c r="DL4721" s="12"/>
      <c r="DM4721" s="12"/>
      <c r="DN4721" s="12"/>
      <c r="DO4721" s="12"/>
      <c r="DP4721" s="12"/>
      <c r="DQ4721" s="12"/>
      <c r="DR4721" s="12"/>
      <c r="DS4721" s="12"/>
      <c r="DT4721" s="12"/>
      <c r="DU4721" s="12"/>
      <c r="DV4721" s="12"/>
    </row>
    <row r="4722" spans="1:126" s="14" customFormat="1" ht="120.75" thickBot="1" x14ac:dyDescent="0.3">
      <c r="A4722" s="12"/>
      <c r="B4722" s="13">
        <f t="shared" si="76"/>
        <v>4713</v>
      </c>
      <c r="C4722" s="2" t="s">
        <v>4566</v>
      </c>
      <c r="D4722" s="9">
        <v>8537</v>
      </c>
      <c r="E4722" s="2" t="s">
        <v>5737</v>
      </c>
      <c r="F4722" s="2" t="s">
        <v>3870</v>
      </c>
      <c r="G4722" s="2" t="s">
        <v>12048</v>
      </c>
      <c r="H4722" s="2" t="s">
        <v>619</v>
      </c>
      <c r="J4722" s="12"/>
      <c r="K4722" s="12"/>
      <c r="L4722" s="12"/>
      <c r="M4722" s="12"/>
      <c r="N4722" s="12"/>
      <c r="O4722" s="12"/>
      <c r="P4722" s="12"/>
      <c r="Q4722" s="12"/>
      <c r="R4722" s="12"/>
      <c r="S4722" s="12"/>
      <c r="T4722" s="12"/>
      <c r="U4722" s="12"/>
      <c r="V4722" s="12"/>
      <c r="W4722" s="12"/>
      <c r="X4722" s="12"/>
      <c r="Y4722" s="12"/>
      <c r="Z4722" s="12"/>
      <c r="AA4722" s="12"/>
      <c r="AB4722" s="12"/>
      <c r="AC4722" s="12"/>
      <c r="AD4722" s="12"/>
      <c r="AE4722" s="12"/>
      <c r="AF4722" s="12"/>
      <c r="AG4722" s="12"/>
      <c r="AH4722" s="12"/>
      <c r="AI4722" s="12"/>
      <c r="AJ4722" s="12"/>
      <c r="AK4722" s="12"/>
      <c r="AL4722" s="12"/>
      <c r="AM4722" s="12"/>
      <c r="AN4722" s="12"/>
      <c r="AO4722" s="12"/>
      <c r="AP4722" s="12"/>
      <c r="AQ4722" s="12"/>
      <c r="AR4722" s="12"/>
      <c r="AS4722" s="12"/>
      <c r="AT4722" s="12"/>
      <c r="AU4722" s="12"/>
      <c r="AV4722" s="12"/>
      <c r="AW4722" s="12"/>
      <c r="AX4722" s="12"/>
      <c r="AY4722" s="12"/>
      <c r="AZ4722" s="12"/>
      <c r="BA4722" s="12"/>
      <c r="BB4722" s="12"/>
      <c r="BC4722" s="12"/>
      <c r="BD4722" s="12"/>
      <c r="BE4722" s="12"/>
      <c r="BF4722" s="12"/>
      <c r="BG4722" s="12"/>
      <c r="BH4722" s="12"/>
      <c r="BI4722" s="12"/>
      <c r="BJ4722" s="12"/>
      <c r="BK4722" s="12"/>
      <c r="BL4722" s="12"/>
      <c r="BM4722" s="12"/>
      <c r="BN4722" s="12"/>
      <c r="BO4722" s="12"/>
      <c r="BP4722" s="12"/>
      <c r="BQ4722" s="12"/>
      <c r="BR4722" s="12"/>
      <c r="BS4722" s="12"/>
      <c r="BT4722" s="12"/>
      <c r="BU4722" s="12"/>
      <c r="BV4722" s="12"/>
      <c r="BW4722" s="12"/>
      <c r="BX4722" s="12"/>
      <c r="BY4722" s="12"/>
      <c r="BZ4722" s="12"/>
      <c r="CA4722" s="12"/>
      <c r="CB4722" s="12"/>
      <c r="CC4722" s="12"/>
      <c r="CD4722" s="12"/>
      <c r="CE4722" s="12"/>
      <c r="CF4722" s="12"/>
      <c r="CG4722" s="12"/>
      <c r="CH4722" s="12"/>
      <c r="CI4722" s="12"/>
      <c r="CJ4722" s="12"/>
      <c r="CK4722" s="12"/>
      <c r="CL4722" s="12"/>
      <c r="CM4722" s="12"/>
      <c r="CN4722" s="12"/>
      <c r="CO4722" s="12"/>
      <c r="CP4722" s="12"/>
      <c r="CQ4722" s="12"/>
      <c r="CR4722" s="12"/>
      <c r="CS4722" s="12"/>
      <c r="CT4722" s="12"/>
      <c r="CU4722" s="12"/>
      <c r="CV4722" s="12"/>
      <c r="CW4722" s="12"/>
      <c r="CX4722" s="12"/>
      <c r="CY4722" s="12"/>
      <c r="CZ4722" s="12"/>
      <c r="DA4722" s="12"/>
      <c r="DB4722" s="12"/>
      <c r="DC4722" s="12"/>
      <c r="DD4722" s="12"/>
      <c r="DE4722" s="12"/>
      <c r="DF4722" s="12"/>
      <c r="DG4722" s="12"/>
      <c r="DH4722" s="12"/>
      <c r="DI4722" s="12"/>
      <c r="DJ4722" s="12"/>
      <c r="DK4722" s="12"/>
      <c r="DL4722" s="12"/>
      <c r="DM4722" s="12"/>
      <c r="DN4722" s="12"/>
      <c r="DO4722" s="12"/>
      <c r="DP4722" s="12"/>
      <c r="DQ4722" s="12"/>
      <c r="DR4722" s="12"/>
      <c r="DS4722" s="12"/>
      <c r="DT4722" s="12"/>
      <c r="DU4722" s="12"/>
      <c r="DV4722" s="12"/>
    </row>
    <row r="4723" spans="1:126" s="14" customFormat="1" ht="105.75" thickBot="1" x14ac:dyDescent="0.3">
      <c r="A4723" s="12"/>
      <c r="B4723" s="13">
        <f t="shared" si="76"/>
        <v>4714</v>
      </c>
      <c r="C4723" s="2" t="s">
        <v>4566</v>
      </c>
      <c r="D4723" s="9">
        <v>8532</v>
      </c>
      <c r="E4723" s="2" t="s">
        <v>5963</v>
      </c>
      <c r="F4723" s="2" t="s">
        <v>3871</v>
      </c>
      <c r="G4723" s="2" t="s">
        <v>12049</v>
      </c>
      <c r="H4723" s="2" t="s">
        <v>619</v>
      </c>
      <c r="J4723" s="12"/>
      <c r="K4723" s="12"/>
      <c r="L4723" s="12"/>
      <c r="M4723" s="12"/>
      <c r="N4723" s="12"/>
      <c r="O4723" s="12"/>
      <c r="P4723" s="12"/>
      <c r="Q4723" s="12"/>
      <c r="R4723" s="12"/>
      <c r="S4723" s="12"/>
      <c r="T4723" s="12"/>
      <c r="U4723" s="12"/>
      <c r="V4723" s="12"/>
      <c r="W4723" s="12"/>
      <c r="X4723" s="12"/>
      <c r="Y4723" s="12"/>
      <c r="Z4723" s="12"/>
      <c r="AA4723" s="12"/>
      <c r="AB4723" s="12"/>
      <c r="AC4723" s="12"/>
      <c r="AD4723" s="12"/>
      <c r="AE4723" s="12"/>
      <c r="AF4723" s="12"/>
      <c r="AG4723" s="12"/>
      <c r="AH4723" s="12"/>
      <c r="AI4723" s="12"/>
      <c r="AJ4723" s="12"/>
      <c r="AK4723" s="12"/>
      <c r="AL4723" s="12"/>
      <c r="AM4723" s="12"/>
      <c r="AN4723" s="12"/>
      <c r="AO4723" s="12"/>
      <c r="AP4723" s="12"/>
      <c r="AQ4723" s="12"/>
      <c r="AR4723" s="12"/>
      <c r="AS4723" s="12"/>
      <c r="AT4723" s="12"/>
      <c r="AU4723" s="12"/>
      <c r="AV4723" s="12"/>
      <c r="AW4723" s="12"/>
      <c r="AX4723" s="12"/>
      <c r="AY4723" s="12"/>
      <c r="AZ4723" s="12"/>
      <c r="BA4723" s="12"/>
      <c r="BB4723" s="12"/>
      <c r="BC4723" s="12"/>
      <c r="BD4723" s="12"/>
      <c r="BE4723" s="12"/>
      <c r="BF4723" s="12"/>
      <c r="BG4723" s="12"/>
      <c r="BH4723" s="12"/>
      <c r="BI4723" s="12"/>
      <c r="BJ4723" s="12"/>
      <c r="BK4723" s="12"/>
      <c r="BL4723" s="12"/>
      <c r="BM4723" s="12"/>
      <c r="BN4723" s="12"/>
      <c r="BO4723" s="12"/>
      <c r="BP4723" s="12"/>
      <c r="BQ4723" s="12"/>
      <c r="BR4723" s="12"/>
      <c r="BS4723" s="12"/>
      <c r="BT4723" s="12"/>
      <c r="BU4723" s="12"/>
      <c r="BV4723" s="12"/>
      <c r="BW4723" s="12"/>
      <c r="BX4723" s="12"/>
      <c r="BY4723" s="12"/>
      <c r="BZ4723" s="12"/>
      <c r="CA4723" s="12"/>
      <c r="CB4723" s="12"/>
      <c r="CC4723" s="12"/>
      <c r="CD4723" s="12"/>
      <c r="CE4723" s="12"/>
      <c r="CF4723" s="12"/>
      <c r="CG4723" s="12"/>
      <c r="CH4723" s="12"/>
      <c r="CI4723" s="12"/>
      <c r="CJ4723" s="12"/>
      <c r="CK4723" s="12"/>
      <c r="CL4723" s="12"/>
      <c r="CM4723" s="12"/>
      <c r="CN4723" s="12"/>
      <c r="CO4723" s="12"/>
      <c r="CP4723" s="12"/>
      <c r="CQ4723" s="12"/>
      <c r="CR4723" s="12"/>
      <c r="CS4723" s="12"/>
      <c r="CT4723" s="12"/>
      <c r="CU4723" s="12"/>
      <c r="CV4723" s="12"/>
      <c r="CW4723" s="12"/>
      <c r="CX4723" s="12"/>
      <c r="CY4723" s="12"/>
      <c r="CZ4723" s="12"/>
      <c r="DA4723" s="12"/>
      <c r="DB4723" s="12"/>
      <c r="DC4723" s="12"/>
      <c r="DD4723" s="12"/>
      <c r="DE4723" s="12"/>
      <c r="DF4723" s="12"/>
      <c r="DG4723" s="12"/>
      <c r="DH4723" s="12"/>
      <c r="DI4723" s="12"/>
      <c r="DJ4723" s="12"/>
      <c r="DK4723" s="12"/>
      <c r="DL4723" s="12"/>
      <c r="DM4723" s="12"/>
      <c r="DN4723" s="12"/>
      <c r="DO4723" s="12"/>
      <c r="DP4723" s="12"/>
      <c r="DQ4723" s="12"/>
      <c r="DR4723" s="12"/>
      <c r="DS4723" s="12"/>
      <c r="DT4723" s="12"/>
      <c r="DU4723" s="12"/>
      <c r="DV4723" s="12"/>
    </row>
    <row r="4724" spans="1:126" s="14" customFormat="1" ht="195.75" thickBot="1" x14ac:dyDescent="0.3">
      <c r="A4724" s="12"/>
      <c r="B4724" s="13">
        <f t="shared" si="76"/>
        <v>4715</v>
      </c>
      <c r="C4724" s="2" t="s">
        <v>4566</v>
      </c>
      <c r="D4724" s="9">
        <v>8537</v>
      </c>
      <c r="E4724" s="2" t="s">
        <v>6138</v>
      </c>
      <c r="F4724" s="2" t="s">
        <v>3872</v>
      </c>
      <c r="G4724" s="2" t="s">
        <v>12050</v>
      </c>
      <c r="H4724" s="2" t="s">
        <v>619</v>
      </c>
      <c r="J4724" s="12"/>
      <c r="K4724" s="12"/>
      <c r="L4724" s="12"/>
      <c r="M4724" s="12"/>
      <c r="N4724" s="12"/>
      <c r="O4724" s="12"/>
      <c r="P4724" s="12"/>
      <c r="Q4724" s="12"/>
      <c r="R4724" s="12"/>
      <c r="S4724" s="12"/>
      <c r="T4724" s="12"/>
      <c r="U4724" s="12"/>
      <c r="V4724" s="12"/>
      <c r="W4724" s="12"/>
      <c r="X4724" s="12"/>
      <c r="Y4724" s="12"/>
      <c r="Z4724" s="12"/>
      <c r="AA4724" s="12"/>
      <c r="AB4724" s="12"/>
      <c r="AC4724" s="12"/>
      <c r="AD4724" s="12"/>
      <c r="AE4724" s="12"/>
      <c r="AF4724" s="12"/>
      <c r="AG4724" s="12"/>
      <c r="AH4724" s="12"/>
      <c r="AI4724" s="12"/>
      <c r="AJ4724" s="12"/>
      <c r="AK4724" s="12"/>
      <c r="AL4724" s="12"/>
      <c r="AM4724" s="12"/>
      <c r="AN4724" s="12"/>
      <c r="AO4724" s="12"/>
      <c r="AP4724" s="12"/>
      <c r="AQ4724" s="12"/>
      <c r="AR4724" s="12"/>
      <c r="AS4724" s="12"/>
      <c r="AT4724" s="12"/>
      <c r="AU4724" s="12"/>
      <c r="AV4724" s="12"/>
      <c r="AW4724" s="12"/>
      <c r="AX4724" s="12"/>
      <c r="AY4724" s="12"/>
      <c r="AZ4724" s="12"/>
      <c r="BA4724" s="12"/>
      <c r="BB4724" s="12"/>
      <c r="BC4724" s="12"/>
      <c r="BD4724" s="12"/>
      <c r="BE4724" s="12"/>
      <c r="BF4724" s="12"/>
      <c r="BG4724" s="12"/>
      <c r="BH4724" s="12"/>
      <c r="BI4724" s="12"/>
      <c r="BJ4724" s="12"/>
      <c r="BK4724" s="12"/>
      <c r="BL4724" s="12"/>
      <c r="BM4724" s="12"/>
      <c r="BN4724" s="12"/>
      <c r="BO4724" s="12"/>
      <c r="BP4724" s="12"/>
      <c r="BQ4724" s="12"/>
      <c r="BR4724" s="12"/>
      <c r="BS4724" s="12"/>
      <c r="BT4724" s="12"/>
      <c r="BU4724" s="12"/>
      <c r="BV4724" s="12"/>
      <c r="BW4724" s="12"/>
      <c r="BX4724" s="12"/>
      <c r="BY4724" s="12"/>
      <c r="BZ4724" s="12"/>
      <c r="CA4724" s="12"/>
      <c r="CB4724" s="12"/>
      <c r="CC4724" s="12"/>
      <c r="CD4724" s="12"/>
      <c r="CE4724" s="12"/>
      <c r="CF4724" s="12"/>
      <c r="CG4724" s="12"/>
      <c r="CH4724" s="12"/>
      <c r="CI4724" s="12"/>
      <c r="CJ4724" s="12"/>
      <c r="CK4724" s="12"/>
      <c r="CL4724" s="12"/>
      <c r="CM4724" s="12"/>
      <c r="CN4724" s="12"/>
      <c r="CO4724" s="12"/>
      <c r="CP4724" s="12"/>
      <c r="CQ4724" s="12"/>
      <c r="CR4724" s="12"/>
      <c r="CS4724" s="12"/>
      <c r="CT4724" s="12"/>
      <c r="CU4724" s="12"/>
      <c r="CV4724" s="12"/>
      <c r="CW4724" s="12"/>
      <c r="CX4724" s="12"/>
      <c r="CY4724" s="12"/>
      <c r="CZ4724" s="12"/>
      <c r="DA4724" s="12"/>
      <c r="DB4724" s="12"/>
      <c r="DC4724" s="12"/>
      <c r="DD4724" s="12"/>
      <c r="DE4724" s="12"/>
      <c r="DF4724" s="12"/>
      <c r="DG4724" s="12"/>
      <c r="DH4724" s="12"/>
      <c r="DI4724" s="12"/>
      <c r="DJ4724" s="12"/>
      <c r="DK4724" s="12"/>
      <c r="DL4724" s="12"/>
      <c r="DM4724" s="12"/>
      <c r="DN4724" s="12"/>
      <c r="DO4724" s="12"/>
      <c r="DP4724" s="12"/>
      <c r="DQ4724" s="12"/>
      <c r="DR4724" s="12"/>
      <c r="DS4724" s="12"/>
      <c r="DT4724" s="12"/>
      <c r="DU4724" s="12"/>
      <c r="DV4724" s="12"/>
    </row>
    <row r="4725" spans="1:126" s="14" customFormat="1" ht="150.75" thickBot="1" x14ac:dyDescent="0.3">
      <c r="A4725" s="12"/>
      <c r="B4725" s="13">
        <f t="shared" si="76"/>
        <v>4716</v>
      </c>
      <c r="C4725" s="2" t="s">
        <v>4566</v>
      </c>
      <c r="D4725" s="9">
        <v>84</v>
      </c>
      <c r="E4725" s="2" t="s">
        <v>5739</v>
      </c>
      <c r="F4725" s="2" t="s">
        <v>3873</v>
      </c>
      <c r="G4725" s="2" t="s">
        <v>12051</v>
      </c>
      <c r="H4725" s="2" t="s">
        <v>779</v>
      </c>
      <c r="J4725" s="12"/>
      <c r="K4725" s="12"/>
      <c r="L4725" s="12"/>
      <c r="M4725" s="12"/>
      <c r="N4725" s="12"/>
      <c r="O4725" s="12"/>
      <c r="P4725" s="12"/>
      <c r="Q4725" s="12"/>
      <c r="R4725" s="12"/>
      <c r="S4725" s="12"/>
      <c r="T4725" s="12"/>
      <c r="U4725" s="12"/>
      <c r="V4725" s="12"/>
      <c r="W4725" s="12"/>
      <c r="X4725" s="12"/>
      <c r="Y4725" s="12"/>
      <c r="Z4725" s="12"/>
      <c r="AA4725" s="12"/>
      <c r="AB4725" s="12"/>
      <c r="AC4725" s="12"/>
      <c r="AD4725" s="12"/>
      <c r="AE4725" s="12"/>
      <c r="AF4725" s="12"/>
      <c r="AG4725" s="12"/>
      <c r="AH4725" s="12"/>
      <c r="AI4725" s="12"/>
      <c r="AJ4725" s="12"/>
      <c r="AK4725" s="12"/>
      <c r="AL4725" s="12"/>
      <c r="AM4725" s="12"/>
      <c r="AN4725" s="12"/>
      <c r="AO4725" s="12"/>
      <c r="AP4725" s="12"/>
      <c r="AQ4725" s="12"/>
      <c r="AR4725" s="12"/>
      <c r="AS4725" s="12"/>
      <c r="AT4725" s="12"/>
      <c r="AU4725" s="12"/>
      <c r="AV4725" s="12"/>
      <c r="AW4725" s="12"/>
      <c r="AX4725" s="12"/>
      <c r="AY4725" s="12"/>
      <c r="AZ4725" s="12"/>
      <c r="BA4725" s="12"/>
      <c r="BB4725" s="12"/>
      <c r="BC4725" s="12"/>
      <c r="BD4725" s="12"/>
      <c r="BE4725" s="12"/>
      <c r="BF4725" s="12"/>
      <c r="BG4725" s="12"/>
      <c r="BH4725" s="12"/>
      <c r="BI4725" s="12"/>
      <c r="BJ4725" s="12"/>
      <c r="BK4725" s="12"/>
      <c r="BL4725" s="12"/>
      <c r="BM4725" s="12"/>
      <c r="BN4725" s="12"/>
      <c r="BO4725" s="12"/>
      <c r="BP4725" s="12"/>
      <c r="BQ4725" s="12"/>
      <c r="BR4725" s="12"/>
      <c r="BS4725" s="12"/>
      <c r="BT4725" s="12"/>
      <c r="BU4725" s="12"/>
      <c r="BV4725" s="12"/>
      <c r="BW4725" s="12"/>
      <c r="BX4725" s="12"/>
      <c r="BY4725" s="12"/>
      <c r="BZ4725" s="12"/>
      <c r="CA4725" s="12"/>
      <c r="CB4725" s="12"/>
      <c r="CC4725" s="12"/>
      <c r="CD4725" s="12"/>
      <c r="CE4725" s="12"/>
      <c r="CF4725" s="12"/>
      <c r="CG4725" s="12"/>
      <c r="CH4725" s="12"/>
      <c r="CI4725" s="12"/>
      <c r="CJ4725" s="12"/>
      <c r="CK4725" s="12"/>
      <c r="CL4725" s="12"/>
      <c r="CM4725" s="12"/>
      <c r="CN4725" s="12"/>
      <c r="CO4725" s="12"/>
      <c r="CP4725" s="12"/>
      <c r="CQ4725" s="12"/>
      <c r="CR4725" s="12"/>
      <c r="CS4725" s="12"/>
      <c r="CT4725" s="12"/>
      <c r="CU4725" s="12"/>
      <c r="CV4725" s="12"/>
      <c r="CW4725" s="12"/>
      <c r="CX4725" s="12"/>
      <c r="CY4725" s="12"/>
      <c r="CZ4725" s="12"/>
      <c r="DA4725" s="12"/>
      <c r="DB4725" s="12"/>
      <c r="DC4725" s="12"/>
      <c r="DD4725" s="12"/>
      <c r="DE4725" s="12"/>
      <c r="DF4725" s="12"/>
      <c r="DG4725" s="12"/>
      <c r="DH4725" s="12"/>
      <c r="DI4725" s="12"/>
      <c r="DJ4725" s="12"/>
      <c r="DK4725" s="12"/>
      <c r="DL4725" s="12"/>
      <c r="DM4725" s="12"/>
      <c r="DN4725" s="12"/>
      <c r="DO4725" s="12"/>
      <c r="DP4725" s="12"/>
      <c r="DQ4725" s="12"/>
      <c r="DR4725" s="12"/>
      <c r="DS4725" s="12"/>
      <c r="DT4725" s="12"/>
      <c r="DU4725" s="12"/>
      <c r="DV4725" s="12"/>
    </row>
    <row r="4726" spans="1:126" s="14" customFormat="1" ht="90.75" thickBot="1" x14ac:dyDescent="0.3">
      <c r="A4726" s="12"/>
      <c r="B4726" s="13">
        <f t="shared" si="76"/>
        <v>4717</v>
      </c>
      <c r="C4726" s="2" t="s">
        <v>4566</v>
      </c>
      <c r="D4726" s="9">
        <v>8525</v>
      </c>
      <c r="E4726" s="2" t="s">
        <v>5740</v>
      </c>
      <c r="F4726" s="2" t="s">
        <v>3874</v>
      </c>
      <c r="G4726" s="2" t="s">
        <v>10963</v>
      </c>
      <c r="H4726" s="2" t="s">
        <v>779</v>
      </c>
      <c r="J4726" s="12"/>
      <c r="K4726" s="12"/>
      <c r="L4726" s="12"/>
      <c r="M4726" s="12"/>
      <c r="N4726" s="12"/>
      <c r="O4726" s="12"/>
      <c r="P4726" s="12"/>
      <c r="Q4726" s="12"/>
      <c r="R4726" s="12"/>
      <c r="S4726" s="12"/>
      <c r="T4726" s="12"/>
      <c r="U4726" s="12"/>
      <c r="V4726" s="12"/>
      <c r="W4726" s="12"/>
      <c r="X4726" s="12"/>
      <c r="Y4726" s="12"/>
      <c r="Z4726" s="12"/>
      <c r="AA4726" s="12"/>
      <c r="AB4726" s="12"/>
      <c r="AC4726" s="12"/>
      <c r="AD4726" s="12"/>
      <c r="AE4726" s="12"/>
      <c r="AF4726" s="12"/>
      <c r="AG4726" s="12"/>
      <c r="AH4726" s="12"/>
      <c r="AI4726" s="12"/>
      <c r="AJ4726" s="12"/>
      <c r="AK4726" s="12"/>
      <c r="AL4726" s="12"/>
      <c r="AM4726" s="12"/>
      <c r="AN4726" s="12"/>
      <c r="AO4726" s="12"/>
      <c r="AP4726" s="12"/>
      <c r="AQ4726" s="12"/>
      <c r="AR4726" s="12"/>
      <c r="AS4726" s="12"/>
      <c r="AT4726" s="12"/>
      <c r="AU4726" s="12"/>
      <c r="AV4726" s="12"/>
      <c r="AW4726" s="12"/>
      <c r="AX4726" s="12"/>
      <c r="AY4726" s="12"/>
      <c r="AZ4726" s="12"/>
      <c r="BA4726" s="12"/>
      <c r="BB4726" s="12"/>
      <c r="BC4726" s="12"/>
      <c r="BD4726" s="12"/>
      <c r="BE4726" s="12"/>
      <c r="BF4726" s="12"/>
      <c r="BG4726" s="12"/>
      <c r="BH4726" s="12"/>
      <c r="BI4726" s="12"/>
      <c r="BJ4726" s="12"/>
      <c r="BK4726" s="12"/>
      <c r="BL4726" s="12"/>
      <c r="BM4726" s="12"/>
      <c r="BN4726" s="12"/>
      <c r="BO4726" s="12"/>
      <c r="BP4726" s="12"/>
      <c r="BQ4726" s="12"/>
      <c r="BR4726" s="12"/>
      <c r="BS4726" s="12"/>
      <c r="BT4726" s="12"/>
      <c r="BU4726" s="12"/>
      <c r="BV4726" s="12"/>
      <c r="BW4726" s="12"/>
      <c r="BX4726" s="12"/>
      <c r="BY4726" s="12"/>
      <c r="BZ4726" s="12"/>
      <c r="CA4726" s="12"/>
      <c r="CB4726" s="12"/>
      <c r="CC4726" s="12"/>
      <c r="CD4726" s="12"/>
      <c r="CE4726" s="12"/>
      <c r="CF4726" s="12"/>
      <c r="CG4726" s="12"/>
      <c r="CH4726" s="12"/>
      <c r="CI4726" s="12"/>
      <c r="CJ4726" s="12"/>
      <c r="CK4726" s="12"/>
      <c r="CL4726" s="12"/>
      <c r="CM4726" s="12"/>
      <c r="CN4726" s="12"/>
      <c r="CO4726" s="12"/>
      <c r="CP4726" s="12"/>
      <c r="CQ4726" s="12"/>
      <c r="CR4726" s="12"/>
      <c r="CS4726" s="12"/>
      <c r="CT4726" s="12"/>
      <c r="CU4726" s="12"/>
      <c r="CV4726" s="12"/>
      <c r="CW4726" s="12"/>
      <c r="CX4726" s="12"/>
      <c r="CY4726" s="12"/>
      <c r="CZ4726" s="12"/>
      <c r="DA4726" s="12"/>
      <c r="DB4726" s="12"/>
      <c r="DC4726" s="12"/>
      <c r="DD4726" s="12"/>
      <c r="DE4726" s="12"/>
      <c r="DF4726" s="12"/>
      <c r="DG4726" s="12"/>
      <c r="DH4726" s="12"/>
      <c r="DI4726" s="12"/>
      <c r="DJ4726" s="12"/>
      <c r="DK4726" s="12"/>
      <c r="DL4726" s="12"/>
      <c r="DM4726" s="12"/>
      <c r="DN4726" s="12"/>
      <c r="DO4726" s="12"/>
      <c r="DP4726" s="12"/>
      <c r="DQ4726" s="12"/>
      <c r="DR4726" s="12"/>
      <c r="DS4726" s="12"/>
      <c r="DT4726" s="12"/>
      <c r="DU4726" s="12"/>
      <c r="DV4726" s="12"/>
    </row>
    <row r="4727" spans="1:126" s="14" customFormat="1" ht="75.75" thickBot="1" x14ac:dyDescent="0.3">
      <c r="A4727" s="12"/>
      <c r="B4727" s="13">
        <f t="shared" si="76"/>
        <v>4718</v>
      </c>
      <c r="C4727" s="2" t="s">
        <v>4566</v>
      </c>
      <c r="D4727" s="9">
        <v>8539</v>
      </c>
      <c r="E4727" s="2" t="s">
        <v>5741</v>
      </c>
      <c r="F4727" s="2" t="s">
        <v>3875</v>
      </c>
      <c r="G4727" s="2" t="s">
        <v>10964</v>
      </c>
      <c r="H4727" s="2" t="s">
        <v>779</v>
      </c>
      <c r="J4727" s="12"/>
      <c r="K4727" s="12"/>
      <c r="L4727" s="12"/>
      <c r="M4727" s="12"/>
      <c r="N4727" s="12"/>
      <c r="O4727" s="12"/>
      <c r="P4727" s="12"/>
      <c r="Q4727" s="12"/>
      <c r="R4727" s="12"/>
      <c r="S4727" s="12"/>
      <c r="T4727" s="12"/>
      <c r="U4727" s="12"/>
      <c r="V4727" s="12"/>
      <c r="W4727" s="12"/>
      <c r="X4727" s="12"/>
      <c r="Y4727" s="12"/>
      <c r="Z4727" s="12"/>
      <c r="AA4727" s="12"/>
      <c r="AB4727" s="12"/>
      <c r="AC4727" s="12"/>
      <c r="AD4727" s="12"/>
      <c r="AE4727" s="12"/>
      <c r="AF4727" s="12"/>
      <c r="AG4727" s="12"/>
      <c r="AH4727" s="12"/>
      <c r="AI4727" s="12"/>
      <c r="AJ4727" s="12"/>
      <c r="AK4727" s="12"/>
      <c r="AL4727" s="12"/>
      <c r="AM4727" s="12"/>
      <c r="AN4727" s="12"/>
      <c r="AO4727" s="12"/>
      <c r="AP4727" s="12"/>
      <c r="AQ4727" s="12"/>
      <c r="AR4727" s="12"/>
      <c r="AS4727" s="12"/>
      <c r="AT4727" s="12"/>
      <c r="AU4727" s="12"/>
      <c r="AV4727" s="12"/>
      <c r="AW4727" s="12"/>
      <c r="AX4727" s="12"/>
      <c r="AY4727" s="12"/>
      <c r="AZ4727" s="12"/>
      <c r="BA4727" s="12"/>
      <c r="BB4727" s="12"/>
      <c r="BC4727" s="12"/>
      <c r="BD4727" s="12"/>
      <c r="BE4727" s="12"/>
      <c r="BF4727" s="12"/>
      <c r="BG4727" s="12"/>
      <c r="BH4727" s="12"/>
      <c r="BI4727" s="12"/>
      <c r="BJ4727" s="12"/>
      <c r="BK4727" s="12"/>
      <c r="BL4727" s="12"/>
      <c r="BM4727" s="12"/>
      <c r="BN4727" s="12"/>
      <c r="BO4727" s="12"/>
      <c r="BP4727" s="12"/>
      <c r="BQ4727" s="12"/>
      <c r="BR4727" s="12"/>
      <c r="BS4727" s="12"/>
      <c r="BT4727" s="12"/>
      <c r="BU4727" s="12"/>
      <c r="BV4727" s="12"/>
      <c r="BW4727" s="12"/>
      <c r="BX4727" s="12"/>
      <c r="BY4727" s="12"/>
      <c r="BZ4727" s="12"/>
      <c r="CA4727" s="12"/>
      <c r="CB4727" s="12"/>
      <c r="CC4727" s="12"/>
      <c r="CD4727" s="12"/>
      <c r="CE4727" s="12"/>
      <c r="CF4727" s="12"/>
      <c r="CG4727" s="12"/>
      <c r="CH4727" s="12"/>
      <c r="CI4727" s="12"/>
      <c r="CJ4727" s="12"/>
      <c r="CK4727" s="12"/>
      <c r="CL4727" s="12"/>
      <c r="CM4727" s="12"/>
      <c r="CN4727" s="12"/>
      <c r="CO4727" s="12"/>
      <c r="CP4727" s="12"/>
      <c r="CQ4727" s="12"/>
      <c r="CR4727" s="12"/>
      <c r="CS4727" s="12"/>
      <c r="CT4727" s="12"/>
      <c r="CU4727" s="12"/>
      <c r="CV4727" s="12"/>
      <c r="CW4727" s="12"/>
      <c r="CX4727" s="12"/>
      <c r="CY4727" s="12"/>
      <c r="CZ4727" s="12"/>
      <c r="DA4727" s="12"/>
      <c r="DB4727" s="12"/>
      <c r="DC4727" s="12"/>
      <c r="DD4727" s="12"/>
      <c r="DE4727" s="12"/>
      <c r="DF4727" s="12"/>
      <c r="DG4727" s="12"/>
      <c r="DH4727" s="12"/>
      <c r="DI4727" s="12"/>
      <c r="DJ4727" s="12"/>
      <c r="DK4727" s="12"/>
      <c r="DL4727" s="12"/>
      <c r="DM4727" s="12"/>
      <c r="DN4727" s="12"/>
      <c r="DO4727" s="12"/>
      <c r="DP4727" s="12"/>
      <c r="DQ4727" s="12"/>
      <c r="DR4727" s="12"/>
      <c r="DS4727" s="12"/>
      <c r="DT4727" s="12"/>
      <c r="DU4727" s="12"/>
      <c r="DV4727" s="12"/>
    </row>
    <row r="4728" spans="1:126" s="14" customFormat="1" ht="105.75" thickBot="1" x14ac:dyDescent="0.3">
      <c r="A4728" s="12"/>
      <c r="B4728" s="13">
        <f t="shared" si="76"/>
        <v>4719</v>
      </c>
      <c r="C4728" s="2" t="s">
        <v>4566</v>
      </c>
      <c r="D4728" s="9">
        <v>85</v>
      </c>
      <c r="E4728" s="2" t="s">
        <v>5742</v>
      </c>
      <c r="F4728" s="2" t="s">
        <v>3876</v>
      </c>
      <c r="G4728" s="2" t="s">
        <v>10965</v>
      </c>
      <c r="H4728" s="2" t="s">
        <v>779</v>
      </c>
      <c r="J4728" s="12"/>
      <c r="K4728" s="12"/>
      <c r="L4728" s="12"/>
      <c r="M4728" s="12"/>
      <c r="N4728" s="12"/>
      <c r="O4728" s="12"/>
      <c r="P4728" s="12"/>
      <c r="Q4728" s="12"/>
      <c r="R4728" s="12"/>
      <c r="S4728" s="12"/>
      <c r="T4728" s="12"/>
      <c r="U4728" s="12"/>
      <c r="V4728" s="12"/>
      <c r="W4728" s="12"/>
      <c r="X4728" s="12"/>
      <c r="Y4728" s="12"/>
      <c r="Z4728" s="12"/>
      <c r="AA4728" s="12"/>
      <c r="AB4728" s="12"/>
      <c r="AC4728" s="12"/>
      <c r="AD4728" s="12"/>
      <c r="AE4728" s="12"/>
      <c r="AF4728" s="12"/>
      <c r="AG4728" s="12"/>
      <c r="AH4728" s="12"/>
      <c r="AI4728" s="12"/>
      <c r="AJ4728" s="12"/>
      <c r="AK4728" s="12"/>
      <c r="AL4728" s="12"/>
      <c r="AM4728" s="12"/>
      <c r="AN4728" s="12"/>
      <c r="AO4728" s="12"/>
      <c r="AP4728" s="12"/>
      <c r="AQ4728" s="12"/>
      <c r="AR4728" s="12"/>
      <c r="AS4728" s="12"/>
      <c r="AT4728" s="12"/>
      <c r="AU4728" s="12"/>
      <c r="AV4728" s="12"/>
      <c r="AW4728" s="12"/>
      <c r="AX4728" s="12"/>
      <c r="AY4728" s="12"/>
      <c r="AZ4728" s="12"/>
      <c r="BA4728" s="12"/>
      <c r="BB4728" s="12"/>
      <c r="BC4728" s="12"/>
      <c r="BD4728" s="12"/>
      <c r="BE4728" s="12"/>
      <c r="BF4728" s="12"/>
      <c r="BG4728" s="12"/>
      <c r="BH4728" s="12"/>
      <c r="BI4728" s="12"/>
      <c r="BJ4728" s="12"/>
      <c r="BK4728" s="12"/>
      <c r="BL4728" s="12"/>
      <c r="BM4728" s="12"/>
      <c r="BN4728" s="12"/>
      <c r="BO4728" s="12"/>
      <c r="BP4728" s="12"/>
      <c r="BQ4728" s="12"/>
      <c r="BR4728" s="12"/>
      <c r="BS4728" s="12"/>
      <c r="BT4728" s="12"/>
      <c r="BU4728" s="12"/>
      <c r="BV4728" s="12"/>
      <c r="BW4728" s="12"/>
      <c r="BX4728" s="12"/>
      <c r="BY4728" s="12"/>
      <c r="BZ4728" s="12"/>
      <c r="CA4728" s="12"/>
      <c r="CB4728" s="12"/>
      <c r="CC4728" s="12"/>
      <c r="CD4728" s="12"/>
      <c r="CE4728" s="12"/>
      <c r="CF4728" s="12"/>
      <c r="CG4728" s="12"/>
      <c r="CH4728" s="12"/>
      <c r="CI4728" s="12"/>
      <c r="CJ4728" s="12"/>
      <c r="CK4728" s="12"/>
      <c r="CL4728" s="12"/>
      <c r="CM4728" s="12"/>
      <c r="CN4728" s="12"/>
      <c r="CO4728" s="12"/>
      <c r="CP4728" s="12"/>
      <c r="CQ4728" s="12"/>
      <c r="CR4728" s="12"/>
      <c r="CS4728" s="12"/>
      <c r="CT4728" s="12"/>
      <c r="CU4728" s="12"/>
      <c r="CV4728" s="12"/>
      <c r="CW4728" s="12"/>
      <c r="CX4728" s="12"/>
      <c r="CY4728" s="12"/>
      <c r="CZ4728" s="12"/>
      <c r="DA4728" s="12"/>
      <c r="DB4728" s="12"/>
      <c r="DC4728" s="12"/>
      <c r="DD4728" s="12"/>
      <c r="DE4728" s="12"/>
      <c r="DF4728" s="12"/>
      <c r="DG4728" s="12"/>
      <c r="DH4728" s="12"/>
      <c r="DI4728" s="12"/>
      <c r="DJ4728" s="12"/>
      <c r="DK4728" s="12"/>
      <c r="DL4728" s="12"/>
      <c r="DM4728" s="12"/>
      <c r="DN4728" s="12"/>
      <c r="DO4728" s="12"/>
      <c r="DP4728" s="12"/>
      <c r="DQ4728" s="12"/>
      <c r="DR4728" s="12"/>
      <c r="DS4728" s="12"/>
      <c r="DT4728" s="12"/>
      <c r="DU4728" s="12"/>
      <c r="DV4728" s="12"/>
    </row>
    <row r="4729" spans="1:126" s="14" customFormat="1" ht="60.75" thickBot="1" x14ac:dyDescent="0.3">
      <c r="A4729" s="12"/>
      <c r="B4729" s="13">
        <f t="shared" si="76"/>
        <v>4720</v>
      </c>
      <c r="C4729" s="2" t="s">
        <v>4566</v>
      </c>
      <c r="D4729" s="9">
        <v>6810</v>
      </c>
      <c r="E4729" s="2" t="s">
        <v>5743</v>
      </c>
      <c r="F4729" s="2" t="s">
        <v>3877</v>
      </c>
      <c r="G4729" s="2" t="s">
        <v>10966</v>
      </c>
      <c r="H4729" s="2" t="s">
        <v>779</v>
      </c>
      <c r="J4729" s="12"/>
      <c r="K4729" s="12"/>
      <c r="L4729" s="12"/>
      <c r="M4729" s="12"/>
      <c r="N4729" s="12"/>
      <c r="O4729" s="12"/>
      <c r="P4729" s="12"/>
      <c r="Q4729" s="12"/>
      <c r="R4729" s="12"/>
      <c r="S4729" s="12"/>
      <c r="T4729" s="12"/>
      <c r="U4729" s="12"/>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2"/>
      <c r="AY4729" s="12"/>
      <c r="AZ4729" s="12"/>
      <c r="BA4729" s="12"/>
      <c r="BB4729" s="12"/>
      <c r="BC4729" s="12"/>
      <c r="BD4729" s="12"/>
      <c r="BE4729" s="12"/>
      <c r="BF4729" s="12"/>
      <c r="BG4729" s="12"/>
      <c r="BH4729" s="12"/>
      <c r="BI4729" s="12"/>
      <c r="BJ4729" s="12"/>
      <c r="BK4729" s="12"/>
      <c r="BL4729" s="12"/>
      <c r="BM4729" s="12"/>
      <c r="BN4729" s="12"/>
      <c r="BO4729" s="12"/>
      <c r="BP4729" s="12"/>
      <c r="BQ4729" s="12"/>
      <c r="BR4729" s="12"/>
      <c r="BS4729" s="12"/>
      <c r="BT4729" s="12"/>
      <c r="BU4729" s="12"/>
      <c r="BV4729" s="12"/>
      <c r="BW4729" s="12"/>
      <c r="BX4729" s="12"/>
      <c r="BY4729" s="12"/>
      <c r="BZ4729" s="12"/>
      <c r="CA4729" s="12"/>
      <c r="CB4729" s="12"/>
      <c r="CC4729" s="12"/>
      <c r="CD4729" s="12"/>
      <c r="CE4729" s="12"/>
      <c r="CF4729" s="12"/>
      <c r="CG4729" s="12"/>
      <c r="CH4729" s="12"/>
      <c r="CI4729" s="12"/>
      <c r="CJ4729" s="12"/>
      <c r="CK4729" s="12"/>
      <c r="CL4729" s="12"/>
      <c r="CM4729" s="12"/>
      <c r="CN4729" s="12"/>
      <c r="CO4729" s="12"/>
      <c r="CP4729" s="12"/>
      <c r="CQ4729" s="12"/>
      <c r="CR4729" s="12"/>
      <c r="CS4729" s="12"/>
      <c r="CT4729" s="12"/>
      <c r="CU4729" s="12"/>
      <c r="CV4729" s="12"/>
      <c r="CW4729" s="12"/>
      <c r="CX4729" s="12"/>
      <c r="CY4729" s="12"/>
      <c r="CZ4729" s="12"/>
      <c r="DA4729" s="12"/>
      <c r="DB4729" s="12"/>
      <c r="DC4729" s="12"/>
      <c r="DD4729" s="12"/>
      <c r="DE4729" s="12"/>
      <c r="DF4729" s="12"/>
      <c r="DG4729" s="12"/>
      <c r="DH4729" s="12"/>
      <c r="DI4729" s="12"/>
      <c r="DJ4729" s="12"/>
      <c r="DK4729" s="12"/>
      <c r="DL4729" s="12"/>
      <c r="DM4729" s="12"/>
      <c r="DN4729" s="12"/>
      <c r="DO4729" s="12"/>
      <c r="DP4729" s="12"/>
      <c r="DQ4729" s="12"/>
      <c r="DR4729" s="12"/>
      <c r="DS4729" s="12"/>
      <c r="DT4729" s="12"/>
      <c r="DU4729" s="12"/>
      <c r="DV4729" s="12"/>
    </row>
    <row r="4730" spans="1:126" s="14" customFormat="1" ht="60.75" thickBot="1" x14ac:dyDescent="0.3">
      <c r="A4730" s="12"/>
      <c r="B4730" s="13">
        <f t="shared" si="76"/>
        <v>4721</v>
      </c>
      <c r="C4730" s="2" t="s">
        <v>4566</v>
      </c>
      <c r="D4730" s="9">
        <v>85</v>
      </c>
      <c r="E4730" s="2" t="s">
        <v>5792</v>
      </c>
      <c r="F4730" s="2" t="s">
        <v>3878</v>
      </c>
      <c r="G4730" s="2" t="s">
        <v>6139</v>
      </c>
      <c r="H4730" s="2" t="s">
        <v>779</v>
      </c>
      <c r="J4730" s="12"/>
      <c r="K4730" s="12"/>
      <c r="L4730" s="12"/>
      <c r="M4730" s="12"/>
      <c r="N4730" s="12"/>
      <c r="O4730" s="12"/>
      <c r="P4730" s="12"/>
      <c r="Q4730" s="12"/>
      <c r="R4730" s="12"/>
      <c r="S4730" s="12"/>
      <c r="T4730" s="12"/>
      <c r="U4730" s="12"/>
      <c r="V4730" s="12"/>
      <c r="W4730" s="12"/>
      <c r="X4730" s="12"/>
      <c r="Y4730" s="12"/>
      <c r="Z4730" s="12"/>
      <c r="AA4730" s="12"/>
      <c r="AB4730" s="12"/>
      <c r="AC4730" s="12"/>
      <c r="AD4730" s="12"/>
      <c r="AE4730" s="12"/>
      <c r="AF4730" s="12"/>
      <c r="AG4730" s="12"/>
      <c r="AH4730" s="12"/>
      <c r="AI4730" s="12"/>
      <c r="AJ4730" s="12"/>
      <c r="AK4730" s="12"/>
      <c r="AL4730" s="12"/>
      <c r="AM4730" s="12"/>
      <c r="AN4730" s="12"/>
      <c r="AO4730" s="12"/>
      <c r="AP4730" s="12"/>
      <c r="AQ4730" s="12"/>
      <c r="AR4730" s="12"/>
      <c r="AS4730" s="12"/>
      <c r="AT4730" s="12"/>
      <c r="AU4730" s="12"/>
      <c r="AV4730" s="12"/>
      <c r="AW4730" s="12"/>
      <c r="AX4730" s="12"/>
      <c r="AY4730" s="12"/>
      <c r="AZ4730" s="12"/>
      <c r="BA4730" s="12"/>
      <c r="BB4730" s="12"/>
      <c r="BC4730" s="12"/>
      <c r="BD4730" s="12"/>
      <c r="BE4730" s="12"/>
      <c r="BF4730" s="12"/>
      <c r="BG4730" s="12"/>
      <c r="BH4730" s="12"/>
      <c r="BI4730" s="12"/>
      <c r="BJ4730" s="12"/>
      <c r="BK4730" s="12"/>
      <c r="BL4730" s="12"/>
      <c r="BM4730" s="12"/>
      <c r="BN4730" s="12"/>
      <c r="BO4730" s="12"/>
      <c r="BP4730" s="12"/>
      <c r="BQ4730" s="12"/>
      <c r="BR4730" s="12"/>
      <c r="BS4730" s="12"/>
      <c r="BT4730" s="12"/>
      <c r="BU4730" s="12"/>
      <c r="BV4730" s="12"/>
      <c r="BW4730" s="12"/>
      <c r="BX4730" s="12"/>
      <c r="BY4730" s="12"/>
      <c r="BZ4730" s="12"/>
      <c r="CA4730" s="12"/>
      <c r="CB4730" s="12"/>
      <c r="CC4730" s="12"/>
      <c r="CD4730" s="12"/>
      <c r="CE4730" s="12"/>
      <c r="CF4730" s="12"/>
      <c r="CG4730" s="12"/>
      <c r="CH4730" s="12"/>
      <c r="CI4730" s="12"/>
      <c r="CJ4730" s="12"/>
      <c r="CK4730" s="12"/>
      <c r="CL4730" s="12"/>
      <c r="CM4730" s="12"/>
      <c r="CN4730" s="12"/>
      <c r="CO4730" s="12"/>
      <c r="CP4730" s="12"/>
      <c r="CQ4730" s="12"/>
      <c r="CR4730" s="12"/>
      <c r="CS4730" s="12"/>
      <c r="CT4730" s="12"/>
      <c r="CU4730" s="12"/>
      <c r="CV4730" s="12"/>
      <c r="CW4730" s="12"/>
      <c r="CX4730" s="12"/>
      <c r="CY4730" s="12"/>
      <c r="CZ4730" s="12"/>
      <c r="DA4730" s="12"/>
      <c r="DB4730" s="12"/>
      <c r="DC4730" s="12"/>
      <c r="DD4730" s="12"/>
      <c r="DE4730" s="12"/>
      <c r="DF4730" s="12"/>
      <c r="DG4730" s="12"/>
      <c r="DH4730" s="12"/>
      <c r="DI4730" s="12"/>
      <c r="DJ4730" s="12"/>
      <c r="DK4730" s="12"/>
      <c r="DL4730" s="12"/>
      <c r="DM4730" s="12"/>
      <c r="DN4730" s="12"/>
      <c r="DO4730" s="12"/>
      <c r="DP4730" s="12"/>
      <c r="DQ4730" s="12"/>
      <c r="DR4730" s="12"/>
      <c r="DS4730" s="12"/>
      <c r="DT4730" s="12"/>
      <c r="DU4730" s="12"/>
      <c r="DV4730" s="12"/>
    </row>
    <row r="4731" spans="1:126" s="14" customFormat="1" ht="75.75" thickBot="1" x14ac:dyDescent="0.3">
      <c r="A4731" s="12"/>
      <c r="B4731" s="13">
        <f t="shared" si="76"/>
        <v>4722</v>
      </c>
      <c r="C4731" s="2" t="s">
        <v>4566</v>
      </c>
      <c r="D4731" s="9">
        <v>85</v>
      </c>
      <c r="E4731" s="2" t="s">
        <v>5793</v>
      </c>
      <c r="F4731" s="2" t="s">
        <v>3879</v>
      </c>
      <c r="G4731" s="2" t="s">
        <v>10967</v>
      </c>
      <c r="H4731" s="2" t="s">
        <v>779</v>
      </c>
      <c r="J4731" s="12"/>
      <c r="K4731" s="12"/>
      <c r="L4731" s="12"/>
      <c r="M4731" s="12"/>
      <c r="N4731" s="12"/>
      <c r="O4731" s="12"/>
      <c r="P4731" s="12"/>
      <c r="Q4731" s="12"/>
      <c r="R4731" s="12"/>
      <c r="S4731" s="12"/>
      <c r="T4731" s="12"/>
      <c r="U4731" s="12"/>
      <c r="V4731" s="12"/>
      <c r="W4731" s="12"/>
      <c r="X4731" s="12"/>
      <c r="Y4731" s="12"/>
      <c r="Z4731" s="12"/>
      <c r="AA4731" s="12"/>
      <c r="AB4731" s="12"/>
      <c r="AC4731" s="12"/>
      <c r="AD4731" s="12"/>
      <c r="AE4731" s="12"/>
      <c r="AF4731" s="12"/>
      <c r="AG4731" s="12"/>
      <c r="AH4731" s="12"/>
      <c r="AI4731" s="12"/>
      <c r="AJ4731" s="12"/>
      <c r="AK4731" s="12"/>
      <c r="AL4731" s="12"/>
      <c r="AM4731" s="12"/>
      <c r="AN4731" s="12"/>
      <c r="AO4731" s="12"/>
      <c r="AP4731" s="12"/>
      <c r="AQ4731" s="12"/>
      <c r="AR4731" s="12"/>
      <c r="AS4731" s="12"/>
      <c r="AT4731" s="12"/>
      <c r="AU4731" s="12"/>
      <c r="AV4731" s="12"/>
      <c r="AW4731" s="12"/>
      <c r="AX4731" s="12"/>
      <c r="AY4731" s="12"/>
      <c r="AZ4731" s="12"/>
      <c r="BA4731" s="12"/>
      <c r="BB4731" s="12"/>
      <c r="BC4731" s="12"/>
      <c r="BD4731" s="12"/>
      <c r="BE4731" s="12"/>
      <c r="BF4731" s="12"/>
      <c r="BG4731" s="12"/>
      <c r="BH4731" s="12"/>
      <c r="BI4731" s="12"/>
      <c r="BJ4731" s="12"/>
      <c r="BK4731" s="12"/>
      <c r="BL4731" s="12"/>
      <c r="BM4731" s="12"/>
      <c r="BN4731" s="12"/>
      <c r="BO4731" s="12"/>
      <c r="BP4731" s="12"/>
      <c r="BQ4731" s="12"/>
      <c r="BR4731" s="12"/>
      <c r="BS4731" s="12"/>
      <c r="BT4731" s="12"/>
      <c r="BU4731" s="12"/>
      <c r="BV4731" s="12"/>
      <c r="BW4731" s="12"/>
      <c r="BX4731" s="12"/>
      <c r="BY4731" s="12"/>
      <c r="BZ4731" s="12"/>
      <c r="CA4731" s="12"/>
      <c r="CB4731" s="12"/>
      <c r="CC4731" s="12"/>
      <c r="CD4731" s="12"/>
      <c r="CE4731" s="12"/>
      <c r="CF4731" s="12"/>
      <c r="CG4731" s="12"/>
      <c r="CH4731" s="12"/>
      <c r="CI4731" s="12"/>
      <c r="CJ4731" s="12"/>
      <c r="CK4731" s="12"/>
      <c r="CL4731" s="12"/>
      <c r="CM4731" s="12"/>
      <c r="CN4731" s="12"/>
      <c r="CO4731" s="12"/>
      <c r="CP4731" s="12"/>
      <c r="CQ4731" s="12"/>
      <c r="CR4731" s="12"/>
      <c r="CS4731" s="12"/>
      <c r="CT4731" s="12"/>
      <c r="CU4731" s="12"/>
      <c r="CV4731" s="12"/>
      <c r="CW4731" s="12"/>
      <c r="CX4731" s="12"/>
      <c r="CY4731" s="12"/>
      <c r="CZ4731" s="12"/>
      <c r="DA4731" s="12"/>
      <c r="DB4731" s="12"/>
      <c r="DC4731" s="12"/>
      <c r="DD4731" s="12"/>
      <c r="DE4731" s="12"/>
      <c r="DF4731" s="12"/>
      <c r="DG4731" s="12"/>
      <c r="DH4731" s="12"/>
      <c r="DI4731" s="12"/>
      <c r="DJ4731" s="12"/>
      <c r="DK4731" s="12"/>
      <c r="DL4731" s="12"/>
      <c r="DM4731" s="12"/>
      <c r="DN4731" s="12"/>
      <c r="DO4731" s="12"/>
      <c r="DP4731" s="12"/>
      <c r="DQ4731" s="12"/>
      <c r="DR4731" s="12"/>
      <c r="DS4731" s="12"/>
      <c r="DT4731" s="12"/>
      <c r="DU4731" s="12"/>
      <c r="DV4731" s="12"/>
    </row>
    <row r="4732" spans="1:126" s="14" customFormat="1" ht="165.75" thickBot="1" x14ac:dyDescent="0.3">
      <c r="A4732" s="12"/>
      <c r="B4732" s="13">
        <f t="shared" si="76"/>
        <v>4723</v>
      </c>
      <c r="C4732" s="2" t="s">
        <v>4566</v>
      </c>
      <c r="D4732" s="9">
        <v>84</v>
      </c>
      <c r="E4732" s="2" t="s">
        <v>5794</v>
      </c>
      <c r="F4732" s="2" t="s">
        <v>3880</v>
      </c>
      <c r="G4732" s="2" t="s">
        <v>10968</v>
      </c>
      <c r="H4732" s="2" t="s">
        <v>779</v>
      </c>
      <c r="J4732" s="12"/>
      <c r="K4732" s="12"/>
      <c r="L4732" s="12"/>
      <c r="M4732" s="12"/>
      <c r="N4732" s="12"/>
      <c r="O4732" s="12"/>
      <c r="P4732" s="12"/>
      <c r="Q4732" s="12"/>
      <c r="R4732" s="12"/>
      <c r="S4732" s="12"/>
      <c r="T4732" s="12"/>
      <c r="U4732" s="12"/>
      <c r="V4732" s="12"/>
      <c r="W4732" s="12"/>
      <c r="X4732" s="12"/>
      <c r="Y4732" s="12"/>
      <c r="Z4732" s="12"/>
      <c r="AA4732" s="12"/>
      <c r="AB4732" s="12"/>
      <c r="AC4732" s="12"/>
      <c r="AD4732" s="12"/>
      <c r="AE4732" s="12"/>
      <c r="AF4732" s="12"/>
      <c r="AG4732" s="12"/>
      <c r="AH4732" s="12"/>
      <c r="AI4732" s="12"/>
      <c r="AJ4732" s="12"/>
      <c r="AK4732" s="12"/>
      <c r="AL4732" s="12"/>
      <c r="AM4732" s="12"/>
      <c r="AN4732" s="12"/>
      <c r="AO4732" s="12"/>
      <c r="AP4732" s="12"/>
      <c r="AQ4732" s="12"/>
      <c r="AR4732" s="12"/>
      <c r="AS4732" s="12"/>
      <c r="AT4732" s="12"/>
      <c r="AU4732" s="12"/>
      <c r="AV4732" s="12"/>
      <c r="AW4732" s="12"/>
      <c r="AX4732" s="12"/>
      <c r="AY4732" s="12"/>
      <c r="AZ4732" s="12"/>
      <c r="BA4732" s="12"/>
      <c r="BB4732" s="12"/>
      <c r="BC4732" s="12"/>
      <c r="BD4732" s="12"/>
      <c r="BE4732" s="12"/>
      <c r="BF4732" s="12"/>
      <c r="BG4732" s="12"/>
      <c r="BH4732" s="12"/>
      <c r="BI4732" s="12"/>
      <c r="BJ4732" s="12"/>
      <c r="BK4732" s="12"/>
      <c r="BL4732" s="12"/>
      <c r="BM4732" s="12"/>
      <c r="BN4732" s="12"/>
      <c r="BO4732" s="12"/>
      <c r="BP4732" s="12"/>
      <c r="BQ4732" s="12"/>
      <c r="BR4732" s="12"/>
      <c r="BS4732" s="12"/>
      <c r="BT4732" s="12"/>
      <c r="BU4732" s="12"/>
      <c r="BV4732" s="12"/>
      <c r="BW4732" s="12"/>
      <c r="BX4732" s="12"/>
      <c r="BY4732" s="12"/>
      <c r="BZ4732" s="12"/>
      <c r="CA4732" s="12"/>
      <c r="CB4732" s="12"/>
      <c r="CC4732" s="12"/>
      <c r="CD4732" s="12"/>
      <c r="CE4732" s="12"/>
      <c r="CF4732" s="12"/>
      <c r="CG4732" s="12"/>
      <c r="CH4732" s="12"/>
      <c r="CI4732" s="12"/>
      <c r="CJ4732" s="12"/>
      <c r="CK4732" s="12"/>
      <c r="CL4732" s="12"/>
      <c r="CM4732" s="12"/>
      <c r="CN4732" s="12"/>
      <c r="CO4732" s="12"/>
      <c r="CP4732" s="12"/>
      <c r="CQ4732" s="12"/>
      <c r="CR4732" s="12"/>
      <c r="CS4732" s="12"/>
      <c r="CT4732" s="12"/>
      <c r="CU4732" s="12"/>
      <c r="CV4732" s="12"/>
      <c r="CW4732" s="12"/>
      <c r="CX4732" s="12"/>
      <c r="CY4732" s="12"/>
      <c r="CZ4732" s="12"/>
      <c r="DA4732" s="12"/>
      <c r="DB4732" s="12"/>
      <c r="DC4732" s="12"/>
      <c r="DD4732" s="12"/>
      <c r="DE4732" s="12"/>
      <c r="DF4732" s="12"/>
      <c r="DG4732" s="12"/>
      <c r="DH4732" s="12"/>
      <c r="DI4732" s="12"/>
      <c r="DJ4732" s="12"/>
      <c r="DK4732" s="12"/>
      <c r="DL4732" s="12"/>
      <c r="DM4732" s="12"/>
      <c r="DN4732" s="12"/>
      <c r="DO4732" s="12"/>
      <c r="DP4732" s="12"/>
      <c r="DQ4732" s="12"/>
      <c r="DR4732" s="12"/>
      <c r="DS4732" s="12"/>
      <c r="DT4732" s="12"/>
      <c r="DU4732" s="12"/>
      <c r="DV4732" s="12"/>
    </row>
    <row r="4733" spans="1:126" s="14" customFormat="1" ht="75.75" thickBot="1" x14ac:dyDescent="0.3">
      <c r="A4733" s="12"/>
      <c r="B4733" s="13">
        <f t="shared" si="76"/>
        <v>4724</v>
      </c>
      <c r="C4733" s="2" t="s">
        <v>4566</v>
      </c>
      <c r="D4733" s="9">
        <v>85</v>
      </c>
      <c r="E4733" s="2" t="s">
        <v>5795</v>
      </c>
      <c r="F4733" s="2" t="s">
        <v>3881</v>
      </c>
      <c r="G4733" s="2" t="s">
        <v>10969</v>
      </c>
      <c r="H4733" s="2" t="s">
        <v>779</v>
      </c>
      <c r="J4733" s="12"/>
      <c r="K4733" s="12"/>
      <c r="L4733" s="12"/>
      <c r="M4733" s="12"/>
      <c r="N4733" s="12"/>
      <c r="O4733" s="12"/>
      <c r="P4733" s="12"/>
      <c r="Q4733" s="12"/>
      <c r="R4733" s="12"/>
      <c r="S4733" s="12"/>
      <c r="T4733" s="12"/>
      <c r="U4733" s="12"/>
      <c r="V4733" s="12"/>
      <c r="W4733" s="12"/>
      <c r="X4733" s="12"/>
      <c r="Y4733" s="12"/>
      <c r="Z4733" s="12"/>
      <c r="AA4733" s="12"/>
      <c r="AB4733" s="12"/>
      <c r="AC4733" s="12"/>
      <c r="AD4733" s="12"/>
      <c r="AE4733" s="12"/>
      <c r="AF4733" s="12"/>
      <c r="AG4733" s="12"/>
      <c r="AH4733" s="12"/>
      <c r="AI4733" s="12"/>
      <c r="AJ4733" s="12"/>
      <c r="AK4733" s="12"/>
      <c r="AL4733" s="12"/>
      <c r="AM4733" s="12"/>
      <c r="AN4733" s="12"/>
      <c r="AO4733" s="12"/>
      <c r="AP4733" s="12"/>
      <c r="AQ4733" s="12"/>
      <c r="AR4733" s="12"/>
      <c r="AS4733" s="12"/>
      <c r="AT4733" s="12"/>
      <c r="AU4733" s="12"/>
      <c r="AV4733" s="12"/>
      <c r="AW4733" s="12"/>
      <c r="AX4733" s="12"/>
      <c r="AY4733" s="12"/>
      <c r="AZ4733" s="12"/>
      <c r="BA4733" s="12"/>
      <c r="BB4733" s="12"/>
      <c r="BC4733" s="12"/>
      <c r="BD4733" s="12"/>
      <c r="BE4733" s="12"/>
      <c r="BF4733" s="12"/>
      <c r="BG4733" s="12"/>
      <c r="BH4733" s="12"/>
      <c r="BI4733" s="12"/>
      <c r="BJ4733" s="12"/>
      <c r="BK4733" s="12"/>
      <c r="BL4733" s="12"/>
      <c r="BM4733" s="12"/>
      <c r="BN4733" s="12"/>
      <c r="BO4733" s="12"/>
      <c r="BP4733" s="12"/>
      <c r="BQ4733" s="12"/>
      <c r="BR4733" s="12"/>
      <c r="BS4733" s="12"/>
      <c r="BT4733" s="12"/>
      <c r="BU4733" s="12"/>
      <c r="BV4733" s="12"/>
      <c r="BW4733" s="12"/>
      <c r="BX4733" s="12"/>
      <c r="BY4733" s="12"/>
      <c r="BZ4733" s="12"/>
      <c r="CA4733" s="12"/>
      <c r="CB4733" s="12"/>
      <c r="CC4733" s="12"/>
      <c r="CD4733" s="12"/>
      <c r="CE4733" s="12"/>
      <c r="CF4733" s="12"/>
      <c r="CG4733" s="12"/>
      <c r="CH4733" s="12"/>
      <c r="CI4733" s="12"/>
      <c r="CJ4733" s="12"/>
      <c r="CK4733" s="12"/>
      <c r="CL4733" s="12"/>
      <c r="CM4733" s="12"/>
      <c r="CN4733" s="12"/>
      <c r="CO4733" s="12"/>
      <c r="CP4733" s="12"/>
      <c r="CQ4733" s="12"/>
      <c r="CR4733" s="12"/>
      <c r="CS4733" s="12"/>
      <c r="CT4733" s="12"/>
      <c r="CU4733" s="12"/>
      <c r="CV4733" s="12"/>
      <c r="CW4733" s="12"/>
      <c r="CX4733" s="12"/>
      <c r="CY4733" s="12"/>
      <c r="CZ4733" s="12"/>
      <c r="DA4733" s="12"/>
      <c r="DB4733" s="12"/>
      <c r="DC4733" s="12"/>
      <c r="DD4733" s="12"/>
      <c r="DE4733" s="12"/>
      <c r="DF4733" s="12"/>
      <c r="DG4733" s="12"/>
      <c r="DH4733" s="12"/>
      <c r="DI4733" s="12"/>
      <c r="DJ4733" s="12"/>
      <c r="DK4733" s="12"/>
      <c r="DL4733" s="12"/>
      <c r="DM4733" s="12"/>
      <c r="DN4733" s="12"/>
      <c r="DO4733" s="12"/>
      <c r="DP4733" s="12"/>
      <c r="DQ4733" s="12"/>
      <c r="DR4733" s="12"/>
      <c r="DS4733" s="12"/>
      <c r="DT4733" s="12"/>
      <c r="DU4733" s="12"/>
      <c r="DV4733" s="12"/>
    </row>
    <row r="4734" spans="1:126" s="14" customFormat="1" ht="135.75" thickBot="1" x14ac:dyDescent="0.3">
      <c r="A4734" s="12"/>
      <c r="B4734" s="13">
        <f t="shared" si="76"/>
        <v>4725</v>
      </c>
      <c r="C4734" s="2" t="s">
        <v>4566</v>
      </c>
      <c r="D4734" s="1" t="s">
        <v>6106</v>
      </c>
      <c r="E4734" s="2" t="s">
        <v>5796</v>
      </c>
      <c r="F4734" s="2" t="s">
        <v>3882</v>
      </c>
      <c r="G4734" s="2" t="s">
        <v>10970</v>
      </c>
      <c r="H4734" s="2" t="s">
        <v>779</v>
      </c>
      <c r="J4734" s="12"/>
      <c r="K4734" s="12"/>
      <c r="L4734" s="12"/>
      <c r="M4734" s="12"/>
      <c r="N4734" s="12"/>
      <c r="O4734" s="12"/>
      <c r="P4734" s="12"/>
      <c r="Q4734" s="12"/>
      <c r="R4734" s="12"/>
      <c r="S4734" s="12"/>
      <c r="T4734" s="12"/>
      <c r="U4734" s="12"/>
      <c r="V4734" s="12"/>
      <c r="W4734" s="12"/>
      <c r="X4734" s="12"/>
      <c r="Y4734" s="12"/>
      <c r="Z4734" s="12"/>
      <c r="AA4734" s="12"/>
      <c r="AB4734" s="12"/>
      <c r="AC4734" s="12"/>
      <c r="AD4734" s="12"/>
      <c r="AE4734" s="12"/>
      <c r="AF4734" s="12"/>
      <c r="AG4734" s="12"/>
      <c r="AH4734" s="12"/>
      <c r="AI4734" s="12"/>
      <c r="AJ4734" s="12"/>
      <c r="AK4734" s="12"/>
      <c r="AL4734" s="12"/>
      <c r="AM4734" s="12"/>
      <c r="AN4734" s="12"/>
      <c r="AO4734" s="12"/>
      <c r="AP4734" s="12"/>
      <c r="AQ4734" s="12"/>
      <c r="AR4734" s="12"/>
      <c r="AS4734" s="12"/>
      <c r="AT4734" s="12"/>
      <c r="AU4734" s="12"/>
      <c r="AV4734" s="12"/>
      <c r="AW4734" s="12"/>
      <c r="AX4734" s="12"/>
      <c r="AY4734" s="12"/>
      <c r="AZ4734" s="12"/>
      <c r="BA4734" s="12"/>
      <c r="BB4734" s="12"/>
      <c r="BC4734" s="12"/>
      <c r="BD4734" s="12"/>
      <c r="BE4734" s="12"/>
      <c r="BF4734" s="12"/>
      <c r="BG4734" s="12"/>
      <c r="BH4734" s="12"/>
      <c r="BI4734" s="12"/>
      <c r="BJ4734" s="12"/>
      <c r="BK4734" s="12"/>
      <c r="BL4734" s="12"/>
      <c r="BM4734" s="12"/>
      <c r="BN4734" s="12"/>
      <c r="BO4734" s="12"/>
      <c r="BP4734" s="12"/>
      <c r="BQ4734" s="12"/>
      <c r="BR4734" s="12"/>
      <c r="BS4734" s="12"/>
      <c r="BT4734" s="12"/>
      <c r="BU4734" s="12"/>
      <c r="BV4734" s="12"/>
      <c r="BW4734" s="12"/>
      <c r="BX4734" s="12"/>
      <c r="BY4734" s="12"/>
      <c r="BZ4734" s="12"/>
      <c r="CA4734" s="12"/>
      <c r="CB4734" s="12"/>
      <c r="CC4734" s="12"/>
      <c r="CD4734" s="12"/>
      <c r="CE4734" s="12"/>
      <c r="CF4734" s="12"/>
      <c r="CG4734" s="12"/>
      <c r="CH4734" s="12"/>
      <c r="CI4734" s="12"/>
      <c r="CJ4734" s="12"/>
      <c r="CK4734" s="12"/>
      <c r="CL4734" s="12"/>
      <c r="CM4734" s="12"/>
      <c r="CN4734" s="12"/>
      <c r="CO4734" s="12"/>
      <c r="CP4734" s="12"/>
      <c r="CQ4734" s="12"/>
      <c r="CR4734" s="12"/>
      <c r="CS4734" s="12"/>
      <c r="CT4734" s="12"/>
      <c r="CU4734" s="12"/>
      <c r="CV4734" s="12"/>
      <c r="CW4734" s="12"/>
      <c r="CX4734" s="12"/>
      <c r="CY4734" s="12"/>
      <c r="CZ4734" s="12"/>
      <c r="DA4734" s="12"/>
      <c r="DB4734" s="12"/>
      <c r="DC4734" s="12"/>
      <c r="DD4734" s="12"/>
      <c r="DE4734" s="12"/>
      <c r="DF4734" s="12"/>
      <c r="DG4734" s="12"/>
      <c r="DH4734" s="12"/>
      <c r="DI4734" s="12"/>
      <c r="DJ4734" s="12"/>
      <c r="DK4734" s="12"/>
      <c r="DL4734" s="12"/>
      <c r="DM4734" s="12"/>
      <c r="DN4734" s="12"/>
      <c r="DO4734" s="12"/>
      <c r="DP4734" s="12"/>
      <c r="DQ4734" s="12"/>
      <c r="DR4734" s="12"/>
      <c r="DS4734" s="12"/>
      <c r="DT4734" s="12"/>
      <c r="DU4734" s="12"/>
      <c r="DV4734" s="12"/>
    </row>
    <row r="4735" spans="1:126" s="14" customFormat="1" ht="60.75" thickBot="1" x14ac:dyDescent="0.3">
      <c r="A4735" s="12"/>
      <c r="B4735" s="13">
        <f t="shared" si="76"/>
        <v>4726</v>
      </c>
      <c r="C4735" s="2" t="s">
        <v>4566</v>
      </c>
      <c r="D4735" s="1" t="s">
        <v>6106</v>
      </c>
      <c r="E4735" s="2" t="s">
        <v>7208</v>
      </c>
      <c r="F4735" s="2" t="s">
        <v>7209</v>
      </c>
      <c r="G4735" s="2" t="s">
        <v>7465</v>
      </c>
      <c r="H4735" s="2" t="s">
        <v>779</v>
      </c>
      <c r="J4735" s="12"/>
      <c r="K4735" s="12"/>
      <c r="L4735" s="12"/>
      <c r="M4735" s="12"/>
      <c r="N4735" s="12"/>
      <c r="O4735" s="12"/>
      <c r="P4735" s="12"/>
      <c r="Q4735" s="12"/>
      <c r="R4735" s="12"/>
      <c r="S4735" s="12"/>
      <c r="T4735" s="12"/>
      <c r="U4735" s="12"/>
      <c r="V4735" s="12"/>
      <c r="W4735" s="12"/>
      <c r="X4735" s="12"/>
      <c r="Y4735" s="12"/>
      <c r="Z4735" s="12"/>
      <c r="AA4735" s="12"/>
      <c r="AB4735" s="12"/>
      <c r="AC4735" s="12"/>
      <c r="AD4735" s="12"/>
      <c r="AE4735" s="12"/>
      <c r="AF4735" s="12"/>
      <c r="AG4735" s="12"/>
      <c r="AH4735" s="12"/>
      <c r="AI4735" s="12"/>
      <c r="AJ4735" s="12"/>
      <c r="AK4735" s="12"/>
      <c r="AL4735" s="12"/>
      <c r="AM4735" s="12"/>
      <c r="AN4735" s="12"/>
      <c r="AO4735" s="12"/>
      <c r="AP4735" s="12"/>
      <c r="AQ4735" s="12"/>
      <c r="AR4735" s="12"/>
      <c r="AS4735" s="12"/>
      <c r="AT4735" s="12"/>
      <c r="AU4735" s="12"/>
      <c r="AV4735" s="12"/>
      <c r="AW4735" s="12"/>
      <c r="AX4735" s="12"/>
      <c r="AY4735" s="12"/>
      <c r="AZ4735" s="12"/>
      <c r="BA4735" s="12"/>
      <c r="BB4735" s="12"/>
      <c r="BC4735" s="12"/>
      <c r="BD4735" s="12"/>
      <c r="BE4735" s="12"/>
      <c r="BF4735" s="12"/>
      <c r="BG4735" s="12"/>
      <c r="BH4735" s="12"/>
      <c r="BI4735" s="12"/>
      <c r="BJ4735" s="12"/>
      <c r="BK4735" s="12"/>
      <c r="BL4735" s="12"/>
      <c r="BM4735" s="12"/>
      <c r="BN4735" s="12"/>
      <c r="BO4735" s="12"/>
      <c r="BP4735" s="12"/>
      <c r="BQ4735" s="12"/>
      <c r="BR4735" s="12"/>
      <c r="BS4735" s="12"/>
      <c r="BT4735" s="12"/>
      <c r="BU4735" s="12"/>
      <c r="BV4735" s="12"/>
      <c r="BW4735" s="12"/>
      <c r="BX4735" s="12"/>
      <c r="BY4735" s="12"/>
      <c r="BZ4735" s="12"/>
      <c r="CA4735" s="12"/>
      <c r="CB4735" s="12"/>
      <c r="CC4735" s="12"/>
      <c r="CD4735" s="12"/>
      <c r="CE4735" s="12"/>
      <c r="CF4735" s="12"/>
      <c r="CG4735" s="12"/>
      <c r="CH4735" s="12"/>
      <c r="CI4735" s="12"/>
      <c r="CJ4735" s="12"/>
      <c r="CK4735" s="12"/>
      <c r="CL4735" s="12"/>
      <c r="CM4735" s="12"/>
      <c r="CN4735" s="12"/>
      <c r="CO4735" s="12"/>
      <c r="CP4735" s="12"/>
      <c r="CQ4735" s="12"/>
      <c r="CR4735" s="12"/>
      <c r="CS4735" s="12"/>
      <c r="CT4735" s="12"/>
      <c r="CU4735" s="12"/>
      <c r="CV4735" s="12"/>
      <c r="CW4735" s="12"/>
      <c r="CX4735" s="12"/>
      <c r="CY4735" s="12"/>
      <c r="CZ4735" s="12"/>
      <c r="DA4735" s="12"/>
      <c r="DB4735" s="12"/>
      <c r="DC4735" s="12"/>
      <c r="DD4735" s="12"/>
      <c r="DE4735" s="12"/>
      <c r="DF4735" s="12"/>
      <c r="DG4735" s="12"/>
      <c r="DH4735" s="12"/>
      <c r="DI4735" s="12"/>
      <c r="DJ4735" s="12"/>
      <c r="DK4735" s="12"/>
      <c r="DL4735" s="12"/>
      <c r="DM4735" s="12"/>
      <c r="DN4735" s="12"/>
      <c r="DO4735" s="12"/>
      <c r="DP4735" s="12"/>
      <c r="DQ4735" s="12"/>
      <c r="DR4735" s="12"/>
      <c r="DS4735" s="12"/>
      <c r="DT4735" s="12"/>
      <c r="DU4735" s="12"/>
      <c r="DV4735" s="12"/>
    </row>
    <row r="4736" spans="1:126" s="14" customFormat="1" ht="75.75" thickBot="1" x14ac:dyDescent="0.3">
      <c r="A4736" s="12"/>
      <c r="B4736" s="13">
        <f t="shared" si="76"/>
        <v>4727</v>
      </c>
      <c r="C4736" s="2" t="s">
        <v>4566</v>
      </c>
      <c r="D4736" s="9">
        <v>2716</v>
      </c>
      <c r="E4736" s="2" t="s">
        <v>5738</v>
      </c>
      <c r="F4736" s="2" t="s">
        <v>3883</v>
      </c>
      <c r="G4736" s="2" t="s">
        <v>10971</v>
      </c>
      <c r="H4736" s="2" t="s">
        <v>779</v>
      </c>
      <c r="J4736" s="12"/>
      <c r="K4736" s="12"/>
      <c r="L4736" s="12"/>
      <c r="M4736" s="12"/>
      <c r="N4736" s="12"/>
      <c r="O4736" s="12"/>
      <c r="P4736" s="12"/>
      <c r="Q4736" s="12"/>
      <c r="R4736" s="12"/>
      <c r="S4736" s="12"/>
      <c r="T4736" s="12"/>
      <c r="U4736" s="12"/>
      <c r="V4736" s="12"/>
      <c r="W4736" s="12"/>
      <c r="X4736" s="12"/>
      <c r="Y4736" s="12"/>
      <c r="Z4736" s="12"/>
      <c r="AA4736" s="12"/>
      <c r="AB4736" s="12"/>
      <c r="AC4736" s="12"/>
      <c r="AD4736" s="12"/>
      <c r="AE4736" s="12"/>
      <c r="AF4736" s="12"/>
      <c r="AG4736" s="12"/>
      <c r="AH4736" s="12"/>
      <c r="AI4736" s="12"/>
      <c r="AJ4736" s="12"/>
      <c r="AK4736" s="12"/>
      <c r="AL4736" s="12"/>
      <c r="AM4736" s="12"/>
      <c r="AN4736" s="12"/>
      <c r="AO4736" s="12"/>
      <c r="AP4736" s="12"/>
      <c r="AQ4736" s="12"/>
      <c r="AR4736" s="12"/>
      <c r="AS4736" s="12"/>
      <c r="AT4736" s="12"/>
      <c r="AU4736" s="12"/>
      <c r="AV4736" s="12"/>
      <c r="AW4736" s="12"/>
      <c r="AX4736" s="12"/>
      <c r="AY4736" s="12"/>
      <c r="AZ4736" s="12"/>
      <c r="BA4736" s="12"/>
      <c r="BB4736" s="12"/>
      <c r="BC4736" s="12"/>
      <c r="BD4736" s="12"/>
      <c r="BE4736" s="12"/>
      <c r="BF4736" s="12"/>
      <c r="BG4736" s="12"/>
      <c r="BH4736" s="12"/>
      <c r="BI4736" s="12"/>
      <c r="BJ4736" s="12"/>
      <c r="BK4736" s="12"/>
      <c r="BL4736" s="12"/>
      <c r="BM4736" s="12"/>
      <c r="BN4736" s="12"/>
      <c r="BO4736" s="12"/>
      <c r="BP4736" s="12"/>
      <c r="BQ4736" s="12"/>
      <c r="BR4736" s="12"/>
      <c r="BS4736" s="12"/>
      <c r="BT4736" s="12"/>
      <c r="BU4736" s="12"/>
      <c r="BV4736" s="12"/>
      <c r="BW4736" s="12"/>
      <c r="BX4736" s="12"/>
      <c r="BY4736" s="12"/>
      <c r="BZ4736" s="12"/>
      <c r="CA4736" s="12"/>
      <c r="CB4736" s="12"/>
      <c r="CC4736" s="12"/>
      <c r="CD4736" s="12"/>
      <c r="CE4736" s="12"/>
      <c r="CF4736" s="12"/>
      <c r="CG4736" s="12"/>
      <c r="CH4736" s="12"/>
      <c r="CI4736" s="12"/>
      <c r="CJ4736" s="12"/>
      <c r="CK4736" s="12"/>
      <c r="CL4736" s="12"/>
      <c r="CM4736" s="12"/>
      <c r="CN4736" s="12"/>
      <c r="CO4736" s="12"/>
      <c r="CP4736" s="12"/>
      <c r="CQ4736" s="12"/>
      <c r="CR4736" s="12"/>
      <c r="CS4736" s="12"/>
      <c r="CT4736" s="12"/>
      <c r="CU4736" s="12"/>
      <c r="CV4736" s="12"/>
      <c r="CW4736" s="12"/>
      <c r="CX4736" s="12"/>
      <c r="CY4736" s="12"/>
      <c r="CZ4736" s="12"/>
      <c r="DA4736" s="12"/>
      <c r="DB4736" s="12"/>
      <c r="DC4736" s="12"/>
      <c r="DD4736" s="12"/>
      <c r="DE4736" s="12"/>
      <c r="DF4736" s="12"/>
      <c r="DG4736" s="12"/>
      <c r="DH4736" s="12"/>
      <c r="DI4736" s="12"/>
      <c r="DJ4736" s="12"/>
      <c r="DK4736" s="12"/>
      <c r="DL4736" s="12"/>
      <c r="DM4736" s="12"/>
      <c r="DN4736" s="12"/>
      <c r="DO4736" s="12"/>
      <c r="DP4736" s="12"/>
      <c r="DQ4736" s="12"/>
      <c r="DR4736" s="12"/>
      <c r="DS4736" s="12"/>
      <c r="DT4736" s="12"/>
      <c r="DU4736" s="12"/>
      <c r="DV4736" s="12"/>
    </row>
    <row r="4737" spans="1:126" s="14" customFormat="1" ht="60.75" thickBot="1" x14ac:dyDescent="0.3">
      <c r="A4737" s="12"/>
      <c r="B4737" s="13">
        <f t="shared" si="76"/>
        <v>4728</v>
      </c>
      <c r="C4737" s="2" t="s">
        <v>4566</v>
      </c>
      <c r="D4737" s="9">
        <v>2716</v>
      </c>
      <c r="E4737" s="2" t="s">
        <v>5738</v>
      </c>
      <c r="F4737" s="2" t="s">
        <v>3885</v>
      </c>
      <c r="G4737" s="2" t="s">
        <v>3884</v>
      </c>
      <c r="H4737" s="2" t="s">
        <v>779</v>
      </c>
      <c r="J4737" s="12"/>
      <c r="K4737" s="12"/>
      <c r="L4737" s="12"/>
      <c r="M4737" s="12"/>
      <c r="N4737" s="12"/>
      <c r="O4737" s="12"/>
      <c r="P4737" s="12"/>
      <c r="Q4737" s="12"/>
      <c r="R4737" s="12"/>
      <c r="S4737" s="12"/>
      <c r="T4737" s="12"/>
      <c r="U4737" s="12"/>
      <c r="V4737" s="12"/>
      <c r="W4737" s="12"/>
      <c r="X4737" s="12"/>
      <c r="Y4737" s="12"/>
      <c r="Z4737" s="12"/>
      <c r="AA4737" s="12"/>
      <c r="AB4737" s="12"/>
      <c r="AC4737" s="12"/>
      <c r="AD4737" s="12"/>
      <c r="AE4737" s="12"/>
      <c r="AF4737" s="12"/>
      <c r="AG4737" s="12"/>
      <c r="AH4737" s="12"/>
      <c r="AI4737" s="12"/>
      <c r="AJ4737" s="12"/>
      <c r="AK4737" s="12"/>
      <c r="AL4737" s="12"/>
      <c r="AM4737" s="12"/>
      <c r="AN4737" s="12"/>
      <c r="AO4737" s="12"/>
      <c r="AP4737" s="12"/>
      <c r="AQ4737" s="12"/>
      <c r="AR4737" s="12"/>
      <c r="AS4737" s="12"/>
      <c r="AT4737" s="12"/>
      <c r="AU4737" s="12"/>
      <c r="AV4737" s="12"/>
      <c r="AW4737" s="12"/>
      <c r="AX4737" s="12"/>
      <c r="AY4737" s="12"/>
      <c r="AZ4737" s="12"/>
      <c r="BA4737" s="12"/>
      <c r="BB4737" s="12"/>
      <c r="BC4737" s="12"/>
      <c r="BD4737" s="12"/>
      <c r="BE4737" s="12"/>
      <c r="BF4737" s="12"/>
      <c r="BG4737" s="12"/>
      <c r="BH4737" s="12"/>
      <c r="BI4737" s="12"/>
      <c r="BJ4737" s="12"/>
      <c r="BK4737" s="12"/>
      <c r="BL4737" s="12"/>
      <c r="BM4737" s="12"/>
      <c r="BN4737" s="12"/>
      <c r="BO4737" s="12"/>
      <c r="BP4737" s="12"/>
      <c r="BQ4737" s="12"/>
      <c r="BR4737" s="12"/>
      <c r="BS4737" s="12"/>
      <c r="BT4737" s="12"/>
      <c r="BU4737" s="12"/>
      <c r="BV4737" s="12"/>
      <c r="BW4737" s="12"/>
      <c r="BX4737" s="12"/>
      <c r="BY4737" s="12"/>
      <c r="BZ4737" s="12"/>
      <c r="CA4737" s="12"/>
      <c r="CB4737" s="12"/>
      <c r="CC4737" s="12"/>
      <c r="CD4737" s="12"/>
      <c r="CE4737" s="12"/>
      <c r="CF4737" s="12"/>
      <c r="CG4737" s="12"/>
      <c r="CH4737" s="12"/>
      <c r="CI4737" s="12"/>
      <c r="CJ4737" s="12"/>
      <c r="CK4737" s="12"/>
      <c r="CL4737" s="12"/>
      <c r="CM4737" s="12"/>
      <c r="CN4737" s="12"/>
      <c r="CO4737" s="12"/>
      <c r="CP4737" s="12"/>
      <c r="CQ4737" s="12"/>
      <c r="CR4737" s="12"/>
      <c r="CS4737" s="12"/>
      <c r="CT4737" s="12"/>
      <c r="CU4737" s="12"/>
      <c r="CV4737" s="12"/>
      <c r="CW4737" s="12"/>
      <c r="CX4737" s="12"/>
      <c r="CY4737" s="12"/>
      <c r="CZ4737" s="12"/>
      <c r="DA4737" s="12"/>
      <c r="DB4737" s="12"/>
      <c r="DC4737" s="12"/>
      <c r="DD4737" s="12"/>
      <c r="DE4737" s="12"/>
      <c r="DF4737" s="12"/>
      <c r="DG4737" s="12"/>
      <c r="DH4737" s="12"/>
      <c r="DI4737" s="12"/>
      <c r="DJ4737" s="12"/>
      <c r="DK4737" s="12"/>
      <c r="DL4737" s="12"/>
      <c r="DM4737" s="12"/>
      <c r="DN4737" s="12"/>
      <c r="DO4737" s="12"/>
      <c r="DP4737" s="12"/>
      <c r="DQ4737" s="12"/>
      <c r="DR4737" s="12"/>
      <c r="DS4737" s="12"/>
      <c r="DT4737" s="12"/>
      <c r="DU4737" s="12"/>
      <c r="DV4737" s="12"/>
    </row>
    <row r="4738" spans="1:126" s="14" customFormat="1" ht="165.75" thickBot="1" x14ac:dyDescent="0.3">
      <c r="A4738" s="12"/>
      <c r="B4738" s="13">
        <f t="shared" si="76"/>
        <v>4729</v>
      </c>
      <c r="C4738" s="2" t="s">
        <v>4566</v>
      </c>
      <c r="D4738" s="9" t="s">
        <v>6107</v>
      </c>
      <c r="E4738" s="2" t="s">
        <v>7466</v>
      </c>
      <c r="F4738" s="2" t="s">
        <v>3886</v>
      </c>
      <c r="G4738" s="2" t="s">
        <v>10972</v>
      </c>
      <c r="H4738" s="2" t="s">
        <v>223</v>
      </c>
      <c r="J4738" s="12"/>
      <c r="K4738" s="12"/>
      <c r="L4738" s="12"/>
      <c r="M4738" s="12"/>
      <c r="N4738" s="12"/>
      <c r="O4738" s="12"/>
      <c r="P4738" s="12"/>
      <c r="Q4738" s="12"/>
      <c r="R4738" s="12"/>
      <c r="S4738" s="12"/>
      <c r="T4738" s="12"/>
      <c r="U4738" s="12"/>
      <c r="V4738" s="12"/>
      <c r="W4738" s="12"/>
      <c r="X4738" s="12"/>
      <c r="Y4738" s="12"/>
      <c r="Z4738" s="12"/>
      <c r="AA4738" s="12"/>
      <c r="AB4738" s="12"/>
      <c r="AC4738" s="12"/>
      <c r="AD4738" s="12"/>
      <c r="AE4738" s="12"/>
      <c r="AF4738" s="12"/>
      <c r="AG4738" s="12"/>
      <c r="AH4738" s="12"/>
      <c r="AI4738" s="12"/>
      <c r="AJ4738" s="12"/>
      <c r="AK4738" s="12"/>
      <c r="AL4738" s="12"/>
      <c r="AM4738" s="12"/>
      <c r="AN4738" s="12"/>
      <c r="AO4738" s="12"/>
      <c r="AP4738" s="12"/>
      <c r="AQ4738" s="12"/>
      <c r="AR4738" s="12"/>
      <c r="AS4738" s="12"/>
      <c r="AT4738" s="12"/>
      <c r="AU4738" s="12"/>
      <c r="AV4738" s="12"/>
      <c r="AW4738" s="12"/>
      <c r="AX4738" s="12"/>
      <c r="AY4738" s="12"/>
      <c r="AZ4738" s="12"/>
      <c r="BA4738" s="12"/>
      <c r="BB4738" s="12"/>
      <c r="BC4738" s="12"/>
      <c r="BD4738" s="12"/>
      <c r="BE4738" s="12"/>
      <c r="BF4738" s="12"/>
      <c r="BG4738" s="12"/>
      <c r="BH4738" s="12"/>
      <c r="BI4738" s="12"/>
      <c r="BJ4738" s="12"/>
      <c r="BK4738" s="12"/>
      <c r="BL4738" s="12"/>
      <c r="BM4738" s="12"/>
      <c r="BN4738" s="12"/>
      <c r="BO4738" s="12"/>
      <c r="BP4738" s="12"/>
      <c r="BQ4738" s="12"/>
      <c r="BR4738" s="12"/>
      <c r="BS4738" s="12"/>
      <c r="BT4738" s="12"/>
      <c r="BU4738" s="12"/>
      <c r="BV4738" s="12"/>
      <c r="BW4738" s="12"/>
      <c r="BX4738" s="12"/>
      <c r="BY4738" s="12"/>
      <c r="BZ4738" s="12"/>
      <c r="CA4738" s="12"/>
      <c r="CB4738" s="12"/>
      <c r="CC4738" s="12"/>
      <c r="CD4738" s="12"/>
      <c r="CE4738" s="12"/>
      <c r="CF4738" s="12"/>
      <c r="CG4738" s="12"/>
      <c r="CH4738" s="12"/>
      <c r="CI4738" s="12"/>
      <c r="CJ4738" s="12"/>
      <c r="CK4738" s="12"/>
      <c r="CL4738" s="12"/>
      <c r="CM4738" s="12"/>
      <c r="CN4738" s="12"/>
      <c r="CO4738" s="12"/>
      <c r="CP4738" s="12"/>
      <c r="CQ4738" s="12"/>
      <c r="CR4738" s="12"/>
      <c r="CS4738" s="12"/>
      <c r="CT4738" s="12"/>
      <c r="CU4738" s="12"/>
      <c r="CV4738" s="12"/>
      <c r="CW4738" s="12"/>
      <c r="CX4738" s="12"/>
      <c r="CY4738" s="12"/>
      <c r="CZ4738" s="12"/>
      <c r="DA4738" s="12"/>
      <c r="DB4738" s="12"/>
      <c r="DC4738" s="12"/>
      <c r="DD4738" s="12"/>
      <c r="DE4738" s="12"/>
      <c r="DF4738" s="12"/>
      <c r="DG4738" s="12"/>
      <c r="DH4738" s="12"/>
      <c r="DI4738" s="12"/>
      <c r="DJ4738" s="12"/>
      <c r="DK4738" s="12"/>
      <c r="DL4738" s="12"/>
      <c r="DM4738" s="12"/>
      <c r="DN4738" s="12"/>
      <c r="DO4738" s="12"/>
      <c r="DP4738" s="12"/>
      <c r="DQ4738" s="12"/>
      <c r="DR4738" s="12"/>
      <c r="DS4738" s="12"/>
      <c r="DT4738" s="12"/>
      <c r="DU4738" s="12"/>
      <c r="DV4738" s="12"/>
    </row>
    <row r="4739" spans="1:126" s="14" customFormat="1" ht="180.75" thickBot="1" x14ac:dyDescent="0.3">
      <c r="A4739" s="12"/>
      <c r="B4739" s="13">
        <f t="shared" si="76"/>
        <v>4730</v>
      </c>
      <c r="C4739" s="2" t="s">
        <v>4566</v>
      </c>
      <c r="D4739" s="9" t="s">
        <v>6108</v>
      </c>
      <c r="E4739" s="2" t="s">
        <v>5249</v>
      </c>
      <c r="F4739" s="2" t="s">
        <v>3887</v>
      </c>
      <c r="G4739" s="2" t="s">
        <v>10973</v>
      </c>
      <c r="H4739" s="2" t="s">
        <v>223</v>
      </c>
      <c r="J4739" s="12"/>
      <c r="K4739" s="12"/>
      <c r="L4739" s="12"/>
      <c r="M4739" s="12"/>
      <c r="N4739" s="12"/>
      <c r="O4739" s="12"/>
      <c r="P4739" s="12"/>
      <c r="Q4739" s="12"/>
      <c r="R4739" s="12"/>
      <c r="S4739" s="12"/>
      <c r="T4739" s="12"/>
      <c r="U4739" s="12"/>
      <c r="V4739" s="12"/>
      <c r="W4739" s="12"/>
      <c r="X4739" s="12"/>
      <c r="Y4739" s="12"/>
      <c r="Z4739" s="12"/>
      <c r="AA4739" s="12"/>
      <c r="AB4739" s="12"/>
      <c r="AC4739" s="12"/>
      <c r="AD4739" s="12"/>
      <c r="AE4739" s="12"/>
      <c r="AF4739" s="12"/>
      <c r="AG4739" s="12"/>
      <c r="AH4739" s="12"/>
      <c r="AI4739" s="12"/>
      <c r="AJ4739" s="12"/>
      <c r="AK4739" s="12"/>
      <c r="AL4739" s="12"/>
      <c r="AM4739" s="12"/>
      <c r="AN4739" s="12"/>
      <c r="AO4739" s="12"/>
      <c r="AP4739" s="12"/>
      <c r="AQ4739" s="12"/>
      <c r="AR4739" s="12"/>
      <c r="AS4739" s="12"/>
      <c r="AT4739" s="12"/>
      <c r="AU4739" s="12"/>
      <c r="AV4739" s="12"/>
      <c r="AW4739" s="12"/>
      <c r="AX4739" s="12"/>
      <c r="AY4739" s="12"/>
      <c r="AZ4739" s="12"/>
      <c r="BA4739" s="12"/>
      <c r="BB4739" s="12"/>
      <c r="BC4739" s="12"/>
      <c r="BD4739" s="12"/>
      <c r="BE4739" s="12"/>
      <c r="BF4739" s="12"/>
      <c r="BG4739" s="12"/>
      <c r="BH4739" s="12"/>
      <c r="BI4739" s="12"/>
      <c r="BJ4739" s="12"/>
      <c r="BK4739" s="12"/>
      <c r="BL4739" s="12"/>
      <c r="BM4739" s="12"/>
      <c r="BN4739" s="12"/>
      <c r="BO4739" s="12"/>
      <c r="BP4739" s="12"/>
      <c r="BQ4739" s="12"/>
      <c r="BR4739" s="12"/>
      <c r="BS4739" s="12"/>
      <c r="BT4739" s="12"/>
      <c r="BU4739" s="12"/>
      <c r="BV4739" s="12"/>
      <c r="BW4739" s="12"/>
      <c r="BX4739" s="12"/>
      <c r="BY4739" s="12"/>
      <c r="BZ4739" s="12"/>
      <c r="CA4739" s="12"/>
      <c r="CB4739" s="12"/>
      <c r="CC4739" s="12"/>
      <c r="CD4739" s="12"/>
      <c r="CE4739" s="12"/>
      <c r="CF4739" s="12"/>
      <c r="CG4739" s="12"/>
      <c r="CH4739" s="12"/>
      <c r="CI4739" s="12"/>
      <c r="CJ4739" s="12"/>
      <c r="CK4739" s="12"/>
      <c r="CL4739" s="12"/>
      <c r="CM4739" s="12"/>
      <c r="CN4739" s="12"/>
      <c r="CO4739" s="12"/>
      <c r="CP4739" s="12"/>
      <c r="CQ4739" s="12"/>
      <c r="CR4739" s="12"/>
      <c r="CS4739" s="12"/>
      <c r="CT4739" s="12"/>
      <c r="CU4739" s="12"/>
      <c r="CV4739" s="12"/>
      <c r="CW4739" s="12"/>
      <c r="CX4739" s="12"/>
      <c r="CY4739" s="12"/>
      <c r="CZ4739" s="12"/>
      <c r="DA4739" s="12"/>
      <c r="DB4739" s="12"/>
      <c r="DC4739" s="12"/>
      <c r="DD4739" s="12"/>
      <c r="DE4739" s="12"/>
      <c r="DF4739" s="12"/>
      <c r="DG4739" s="12"/>
      <c r="DH4739" s="12"/>
      <c r="DI4739" s="12"/>
      <c r="DJ4739" s="12"/>
      <c r="DK4739" s="12"/>
      <c r="DL4739" s="12"/>
      <c r="DM4739" s="12"/>
      <c r="DN4739" s="12"/>
      <c r="DO4739" s="12"/>
      <c r="DP4739" s="12"/>
      <c r="DQ4739" s="12"/>
      <c r="DR4739" s="12"/>
      <c r="DS4739" s="12"/>
      <c r="DT4739" s="12"/>
      <c r="DU4739" s="12"/>
      <c r="DV4739" s="12"/>
    </row>
    <row r="4740" spans="1:126" s="14" customFormat="1" ht="135.75" thickBot="1" x14ac:dyDescent="0.3">
      <c r="A4740" s="12"/>
      <c r="B4740" s="13">
        <f t="shared" si="76"/>
        <v>4731</v>
      </c>
      <c r="C4740" s="2" t="s">
        <v>4566</v>
      </c>
      <c r="D4740" s="9">
        <v>8544</v>
      </c>
      <c r="E4740" s="2" t="s">
        <v>5250</v>
      </c>
      <c r="F4740" s="2" t="s">
        <v>3888</v>
      </c>
      <c r="G4740" s="2" t="s">
        <v>10974</v>
      </c>
      <c r="H4740" s="2" t="s">
        <v>223</v>
      </c>
      <c r="J4740" s="12"/>
      <c r="K4740" s="12"/>
      <c r="L4740" s="12"/>
      <c r="M4740" s="12"/>
      <c r="N4740" s="12"/>
      <c r="O4740" s="12"/>
      <c r="P4740" s="12"/>
      <c r="Q4740" s="12"/>
      <c r="R4740" s="12"/>
      <c r="S4740" s="12"/>
      <c r="T4740" s="12"/>
      <c r="U4740" s="12"/>
      <c r="V4740" s="12"/>
      <c r="W4740" s="12"/>
      <c r="X4740" s="12"/>
      <c r="Y4740" s="12"/>
      <c r="Z4740" s="12"/>
      <c r="AA4740" s="12"/>
      <c r="AB4740" s="12"/>
      <c r="AC4740" s="12"/>
      <c r="AD4740" s="12"/>
      <c r="AE4740" s="12"/>
      <c r="AF4740" s="12"/>
      <c r="AG4740" s="12"/>
      <c r="AH4740" s="12"/>
      <c r="AI4740" s="12"/>
      <c r="AJ4740" s="12"/>
      <c r="AK4740" s="12"/>
      <c r="AL4740" s="12"/>
      <c r="AM4740" s="12"/>
      <c r="AN4740" s="12"/>
      <c r="AO4740" s="12"/>
      <c r="AP4740" s="12"/>
      <c r="AQ4740" s="12"/>
      <c r="AR4740" s="12"/>
      <c r="AS4740" s="12"/>
      <c r="AT4740" s="12"/>
      <c r="AU4740" s="12"/>
      <c r="AV4740" s="12"/>
      <c r="AW4740" s="12"/>
      <c r="AX4740" s="12"/>
      <c r="AY4740" s="12"/>
      <c r="AZ4740" s="12"/>
      <c r="BA4740" s="12"/>
      <c r="BB4740" s="12"/>
      <c r="BC4740" s="12"/>
      <c r="BD4740" s="12"/>
      <c r="BE4740" s="12"/>
      <c r="BF4740" s="12"/>
      <c r="BG4740" s="12"/>
      <c r="BH4740" s="12"/>
      <c r="BI4740" s="12"/>
      <c r="BJ4740" s="12"/>
      <c r="BK4740" s="12"/>
      <c r="BL4740" s="12"/>
      <c r="BM4740" s="12"/>
      <c r="BN4740" s="12"/>
      <c r="BO4740" s="12"/>
      <c r="BP4740" s="12"/>
      <c r="BQ4740" s="12"/>
      <c r="BR4740" s="12"/>
      <c r="BS4740" s="12"/>
      <c r="BT4740" s="12"/>
      <c r="BU4740" s="12"/>
      <c r="BV4740" s="12"/>
      <c r="BW4740" s="12"/>
      <c r="BX4740" s="12"/>
      <c r="BY4740" s="12"/>
      <c r="BZ4740" s="12"/>
      <c r="CA4740" s="12"/>
      <c r="CB4740" s="12"/>
      <c r="CC4740" s="12"/>
      <c r="CD4740" s="12"/>
      <c r="CE4740" s="12"/>
      <c r="CF4740" s="12"/>
      <c r="CG4740" s="12"/>
      <c r="CH4740" s="12"/>
      <c r="CI4740" s="12"/>
      <c r="CJ4740" s="12"/>
      <c r="CK4740" s="12"/>
      <c r="CL4740" s="12"/>
      <c r="CM4740" s="12"/>
      <c r="CN4740" s="12"/>
      <c r="CO4740" s="12"/>
      <c r="CP4740" s="12"/>
      <c r="CQ4740" s="12"/>
      <c r="CR4740" s="12"/>
      <c r="CS4740" s="12"/>
      <c r="CT4740" s="12"/>
      <c r="CU4740" s="12"/>
      <c r="CV4740" s="12"/>
      <c r="CW4740" s="12"/>
      <c r="CX4740" s="12"/>
      <c r="CY4740" s="12"/>
      <c r="CZ4740" s="12"/>
      <c r="DA4740" s="12"/>
      <c r="DB4740" s="12"/>
      <c r="DC4740" s="12"/>
      <c r="DD4740" s="12"/>
      <c r="DE4740" s="12"/>
      <c r="DF4740" s="12"/>
      <c r="DG4740" s="12"/>
      <c r="DH4740" s="12"/>
      <c r="DI4740" s="12"/>
      <c r="DJ4740" s="12"/>
      <c r="DK4740" s="12"/>
      <c r="DL4740" s="12"/>
      <c r="DM4740" s="12"/>
      <c r="DN4740" s="12"/>
      <c r="DO4740" s="12"/>
      <c r="DP4740" s="12"/>
      <c r="DQ4740" s="12"/>
      <c r="DR4740" s="12"/>
      <c r="DS4740" s="12"/>
      <c r="DT4740" s="12"/>
      <c r="DU4740" s="12"/>
      <c r="DV4740" s="12"/>
    </row>
    <row r="4741" spans="1:126" s="14" customFormat="1" ht="165.75" thickBot="1" x14ac:dyDescent="0.3">
      <c r="A4741" s="12"/>
      <c r="B4741" s="13">
        <f t="shared" si="76"/>
        <v>4732</v>
      </c>
      <c r="C4741" s="2" t="s">
        <v>4566</v>
      </c>
      <c r="D4741" s="9">
        <v>8431</v>
      </c>
      <c r="E4741" s="2" t="s">
        <v>5955</v>
      </c>
      <c r="F4741" s="2" t="s">
        <v>3889</v>
      </c>
      <c r="G4741" s="2" t="s">
        <v>10975</v>
      </c>
      <c r="H4741" s="2" t="s">
        <v>334</v>
      </c>
      <c r="J4741" s="12"/>
      <c r="K4741" s="12"/>
      <c r="L4741" s="12"/>
      <c r="M4741" s="12"/>
      <c r="N4741" s="12"/>
      <c r="O4741" s="12"/>
      <c r="P4741" s="12"/>
      <c r="Q4741" s="12"/>
      <c r="R4741" s="12"/>
      <c r="S4741" s="12"/>
      <c r="T4741" s="12"/>
      <c r="U4741" s="12"/>
      <c r="V4741" s="12"/>
      <c r="W4741" s="12"/>
      <c r="X4741" s="12"/>
      <c r="Y4741" s="12"/>
      <c r="Z4741" s="12"/>
      <c r="AA4741" s="12"/>
      <c r="AB4741" s="12"/>
      <c r="AC4741" s="12"/>
      <c r="AD4741" s="12"/>
      <c r="AE4741" s="12"/>
      <c r="AF4741" s="12"/>
      <c r="AG4741" s="12"/>
      <c r="AH4741" s="12"/>
      <c r="AI4741" s="12"/>
      <c r="AJ4741" s="12"/>
      <c r="AK4741" s="12"/>
      <c r="AL4741" s="12"/>
      <c r="AM4741" s="12"/>
      <c r="AN4741" s="12"/>
      <c r="AO4741" s="12"/>
      <c r="AP4741" s="12"/>
      <c r="AQ4741" s="12"/>
      <c r="AR4741" s="12"/>
      <c r="AS4741" s="12"/>
      <c r="AT4741" s="12"/>
      <c r="AU4741" s="12"/>
      <c r="AV4741" s="12"/>
      <c r="AW4741" s="12"/>
      <c r="AX4741" s="12"/>
      <c r="AY4741" s="12"/>
      <c r="AZ4741" s="12"/>
      <c r="BA4741" s="12"/>
      <c r="BB4741" s="12"/>
      <c r="BC4741" s="12"/>
      <c r="BD4741" s="12"/>
      <c r="BE4741" s="12"/>
      <c r="BF4741" s="12"/>
      <c r="BG4741" s="12"/>
      <c r="BH4741" s="12"/>
      <c r="BI4741" s="12"/>
      <c r="BJ4741" s="12"/>
      <c r="BK4741" s="12"/>
      <c r="BL4741" s="12"/>
      <c r="BM4741" s="12"/>
      <c r="BN4741" s="12"/>
      <c r="BO4741" s="12"/>
      <c r="BP4741" s="12"/>
      <c r="BQ4741" s="12"/>
      <c r="BR4741" s="12"/>
      <c r="BS4741" s="12"/>
      <c r="BT4741" s="12"/>
      <c r="BU4741" s="12"/>
      <c r="BV4741" s="12"/>
      <c r="BW4741" s="12"/>
      <c r="BX4741" s="12"/>
      <c r="BY4741" s="12"/>
      <c r="BZ4741" s="12"/>
      <c r="CA4741" s="12"/>
      <c r="CB4741" s="12"/>
      <c r="CC4741" s="12"/>
      <c r="CD4741" s="12"/>
      <c r="CE4741" s="12"/>
      <c r="CF4741" s="12"/>
      <c r="CG4741" s="12"/>
      <c r="CH4741" s="12"/>
      <c r="CI4741" s="12"/>
      <c r="CJ4741" s="12"/>
      <c r="CK4741" s="12"/>
      <c r="CL4741" s="12"/>
      <c r="CM4741" s="12"/>
      <c r="CN4741" s="12"/>
      <c r="CO4741" s="12"/>
      <c r="CP4741" s="12"/>
      <c r="CQ4741" s="12"/>
      <c r="CR4741" s="12"/>
      <c r="CS4741" s="12"/>
      <c r="CT4741" s="12"/>
      <c r="CU4741" s="12"/>
      <c r="CV4741" s="12"/>
      <c r="CW4741" s="12"/>
      <c r="CX4741" s="12"/>
      <c r="CY4741" s="12"/>
      <c r="CZ4741" s="12"/>
      <c r="DA4741" s="12"/>
      <c r="DB4741" s="12"/>
      <c r="DC4741" s="12"/>
      <c r="DD4741" s="12"/>
      <c r="DE4741" s="12"/>
      <c r="DF4741" s="12"/>
      <c r="DG4741" s="12"/>
      <c r="DH4741" s="12"/>
      <c r="DI4741" s="12"/>
      <c r="DJ4741" s="12"/>
      <c r="DK4741" s="12"/>
      <c r="DL4741" s="12"/>
      <c r="DM4741" s="12"/>
      <c r="DN4741" s="12"/>
      <c r="DO4741" s="12"/>
      <c r="DP4741" s="12"/>
      <c r="DQ4741" s="12"/>
      <c r="DR4741" s="12"/>
      <c r="DS4741" s="12"/>
      <c r="DT4741" s="12"/>
      <c r="DU4741" s="12"/>
      <c r="DV4741" s="12"/>
    </row>
    <row r="4742" spans="1:126" s="14" customFormat="1" ht="345.75" thickBot="1" x14ac:dyDescent="0.3">
      <c r="A4742" s="12"/>
      <c r="B4742" s="13">
        <f t="shared" si="76"/>
        <v>4733</v>
      </c>
      <c r="C4742" s="2" t="s">
        <v>4566</v>
      </c>
      <c r="D4742" s="9">
        <v>9032</v>
      </c>
      <c r="E4742" s="2" t="s">
        <v>5954</v>
      </c>
      <c r="F4742" s="2" t="s">
        <v>3891</v>
      </c>
      <c r="G4742" s="2" t="s">
        <v>3890</v>
      </c>
      <c r="H4742" s="2" t="s">
        <v>334</v>
      </c>
      <c r="J4742" s="12"/>
      <c r="K4742" s="12"/>
      <c r="L4742" s="12"/>
      <c r="M4742" s="12"/>
      <c r="N4742" s="12"/>
      <c r="O4742" s="12"/>
      <c r="P4742" s="12"/>
      <c r="Q4742" s="12"/>
      <c r="R4742" s="12"/>
      <c r="S4742" s="12"/>
      <c r="T4742" s="12"/>
      <c r="U4742" s="12"/>
      <c r="V4742" s="12"/>
      <c r="W4742" s="12"/>
      <c r="X4742" s="12"/>
      <c r="Y4742" s="12"/>
      <c r="Z4742" s="12"/>
      <c r="AA4742" s="12"/>
      <c r="AB4742" s="12"/>
      <c r="AC4742" s="12"/>
      <c r="AD4742" s="12"/>
      <c r="AE4742" s="12"/>
      <c r="AF4742" s="12"/>
      <c r="AG4742" s="12"/>
      <c r="AH4742" s="12"/>
      <c r="AI4742" s="12"/>
      <c r="AJ4742" s="12"/>
      <c r="AK4742" s="12"/>
      <c r="AL4742" s="12"/>
      <c r="AM4742" s="12"/>
      <c r="AN4742" s="12"/>
      <c r="AO4742" s="12"/>
      <c r="AP4742" s="12"/>
      <c r="AQ4742" s="12"/>
      <c r="AR4742" s="12"/>
      <c r="AS4742" s="12"/>
      <c r="AT4742" s="12"/>
      <c r="AU4742" s="12"/>
      <c r="AV4742" s="12"/>
      <c r="AW4742" s="12"/>
      <c r="AX4742" s="12"/>
      <c r="AY4742" s="12"/>
      <c r="AZ4742" s="12"/>
      <c r="BA4742" s="12"/>
      <c r="BB4742" s="12"/>
      <c r="BC4742" s="12"/>
      <c r="BD4742" s="12"/>
      <c r="BE4742" s="12"/>
      <c r="BF4742" s="12"/>
      <c r="BG4742" s="12"/>
      <c r="BH4742" s="12"/>
      <c r="BI4742" s="12"/>
      <c r="BJ4742" s="12"/>
      <c r="BK4742" s="12"/>
      <c r="BL4742" s="12"/>
      <c r="BM4742" s="12"/>
      <c r="BN4742" s="12"/>
      <c r="BO4742" s="12"/>
      <c r="BP4742" s="12"/>
      <c r="BQ4742" s="12"/>
      <c r="BR4742" s="12"/>
      <c r="BS4742" s="12"/>
      <c r="BT4742" s="12"/>
      <c r="BU4742" s="12"/>
      <c r="BV4742" s="12"/>
      <c r="BW4742" s="12"/>
      <c r="BX4742" s="12"/>
      <c r="BY4742" s="12"/>
      <c r="BZ4742" s="12"/>
      <c r="CA4742" s="12"/>
      <c r="CB4742" s="12"/>
      <c r="CC4742" s="12"/>
      <c r="CD4742" s="12"/>
      <c r="CE4742" s="12"/>
      <c r="CF4742" s="12"/>
      <c r="CG4742" s="12"/>
      <c r="CH4742" s="12"/>
      <c r="CI4742" s="12"/>
      <c r="CJ4742" s="12"/>
      <c r="CK4742" s="12"/>
      <c r="CL4742" s="12"/>
      <c r="CM4742" s="12"/>
      <c r="CN4742" s="12"/>
      <c r="CO4742" s="12"/>
      <c r="CP4742" s="12"/>
      <c r="CQ4742" s="12"/>
      <c r="CR4742" s="12"/>
      <c r="CS4742" s="12"/>
      <c r="CT4742" s="12"/>
      <c r="CU4742" s="12"/>
      <c r="CV4742" s="12"/>
      <c r="CW4742" s="12"/>
      <c r="CX4742" s="12"/>
      <c r="CY4742" s="12"/>
      <c r="CZ4742" s="12"/>
      <c r="DA4742" s="12"/>
      <c r="DB4742" s="12"/>
      <c r="DC4742" s="12"/>
      <c r="DD4742" s="12"/>
      <c r="DE4742" s="12"/>
      <c r="DF4742" s="12"/>
      <c r="DG4742" s="12"/>
      <c r="DH4742" s="12"/>
      <c r="DI4742" s="12"/>
      <c r="DJ4742" s="12"/>
      <c r="DK4742" s="12"/>
      <c r="DL4742" s="12"/>
      <c r="DM4742" s="12"/>
      <c r="DN4742" s="12"/>
      <c r="DO4742" s="12"/>
      <c r="DP4742" s="12"/>
      <c r="DQ4742" s="12"/>
      <c r="DR4742" s="12"/>
      <c r="DS4742" s="12"/>
      <c r="DT4742" s="12"/>
      <c r="DU4742" s="12"/>
      <c r="DV4742" s="12"/>
    </row>
    <row r="4743" spans="1:126" s="14" customFormat="1" ht="60.75" thickBot="1" x14ac:dyDescent="0.3">
      <c r="A4743" s="12"/>
      <c r="B4743" s="13">
        <f t="shared" si="76"/>
        <v>4734</v>
      </c>
      <c r="C4743" s="2" t="s">
        <v>4566</v>
      </c>
      <c r="D4743" s="9">
        <v>8525</v>
      </c>
      <c r="E4743" s="2" t="s">
        <v>3892</v>
      </c>
      <c r="F4743" s="2" t="s">
        <v>3893</v>
      </c>
      <c r="G4743" s="2" t="s">
        <v>6972</v>
      </c>
      <c r="H4743" s="2" t="s">
        <v>334</v>
      </c>
      <c r="J4743" s="12"/>
      <c r="K4743" s="12"/>
      <c r="L4743" s="12"/>
      <c r="M4743" s="12"/>
      <c r="N4743" s="12"/>
      <c r="O4743" s="12"/>
      <c r="P4743" s="12"/>
      <c r="Q4743" s="12"/>
      <c r="R4743" s="12"/>
      <c r="S4743" s="12"/>
      <c r="T4743" s="12"/>
      <c r="U4743" s="12"/>
      <c r="V4743" s="12"/>
      <c r="W4743" s="12"/>
      <c r="X4743" s="12"/>
      <c r="Y4743" s="12"/>
      <c r="Z4743" s="12"/>
      <c r="AA4743" s="12"/>
      <c r="AB4743" s="12"/>
      <c r="AC4743" s="12"/>
      <c r="AD4743" s="12"/>
      <c r="AE4743" s="12"/>
      <c r="AF4743" s="12"/>
      <c r="AG4743" s="12"/>
      <c r="AH4743" s="12"/>
      <c r="AI4743" s="12"/>
      <c r="AJ4743" s="12"/>
      <c r="AK4743" s="12"/>
      <c r="AL4743" s="12"/>
      <c r="AM4743" s="12"/>
      <c r="AN4743" s="12"/>
      <c r="AO4743" s="12"/>
      <c r="AP4743" s="12"/>
      <c r="AQ4743" s="12"/>
      <c r="AR4743" s="12"/>
      <c r="AS4743" s="12"/>
      <c r="AT4743" s="12"/>
      <c r="AU4743" s="12"/>
      <c r="AV4743" s="12"/>
      <c r="AW4743" s="12"/>
      <c r="AX4743" s="12"/>
      <c r="AY4743" s="12"/>
      <c r="AZ4743" s="12"/>
      <c r="BA4743" s="12"/>
      <c r="BB4743" s="12"/>
      <c r="BC4743" s="12"/>
      <c r="BD4743" s="12"/>
      <c r="BE4743" s="12"/>
      <c r="BF4743" s="12"/>
      <c r="BG4743" s="12"/>
      <c r="BH4743" s="12"/>
      <c r="BI4743" s="12"/>
      <c r="BJ4743" s="12"/>
      <c r="BK4743" s="12"/>
      <c r="BL4743" s="12"/>
      <c r="BM4743" s="12"/>
      <c r="BN4743" s="12"/>
      <c r="BO4743" s="12"/>
      <c r="BP4743" s="12"/>
      <c r="BQ4743" s="12"/>
      <c r="BR4743" s="12"/>
      <c r="BS4743" s="12"/>
      <c r="BT4743" s="12"/>
      <c r="BU4743" s="12"/>
      <c r="BV4743" s="12"/>
      <c r="BW4743" s="12"/>
      <c r="BX4743" s="12"/>
      <c r="BY4743" s="12"/>
      <c r="BZ4743" s="12"/>
      <c r="CA4743" s="12"/>
      <c r="CB4743" s="12"/>
      <c r="CC4743" s="12"/>
      <c r="CD4743" s="12"/>
      <c r="CE4743" s="12"/>
      <c r="CF4743" s="12"/>
      <c r="CG4743" s="12"/>
      <c r="CH4743" s="12"/>
      <c r="CI4743" s="12"/>
      <c r="CJ4743" s="12"/>
      <c r="CK4743" s="12"/>
      <c r="CL4743" s="12"/>
      <c r="CM4743" s="12"/>
      <c r="CN4743" s="12"/>
      <c r="CO4743" s="12"/>
      <c r="CP4743" s="12"/>
      <c r="CQ4743" s="12"/>
      <c r="CR4743" s="12"/>
      <c r="CS4743" s="12"/>
      <c r="CT4743" s="12"/>
      <c r="CU4743" s="12"/>
      <c r="CV4743" s="12"/>
      <c r="CW4743" s="12"/>
      <c r="CX4743" s="12"/>
      <c r="CY4743" s="12"/>
      <c r="CZ4743" s="12"/>
      <c r="DA4743" s="12"/>
      <c r="DB4743" s="12"/>
      <c r="DC4743" s="12"/>
      <c r="DD4743" s="12"/>
      <c r="DE4743" s="12"/>
      <c r="DF4743" s="12"/>
      <c r="DG4743" s="12"/>
      <c r="DH4743" s="12"/>
      <c r="DI4743" s="12"/>
      <c r="DJ4743" s="12"/>
      <c r="DK4743" s="12"/>
      <c r="DL4743" s="12"/>
      <c r="DM4743" s="12"/>
      <c r="DN4743" s="12"/>
      <c r="DO4743" s="12"/>
      <c r="DP4743" s="12"/>
      <c r="DQ4743" s="12"/>
      <c r="DR4743" s="12"/>
      <c r="DS4743" s="12"/>
      <c r="DT4743" s="12"/>
      <c r="DU4743" s="12"/>
      <c r="DV4743" s="12"/>
    </row>
    <row r="4744" spans="1:126" s="14" customFormat="1" ht="60.75" thickBot="1" x14ac:dyDescent="0.3">
      <c r="A4744" s="12"/>
      <c r="B4744" s="13">
        <f t="shared" si="76"/>
        <v>4735</v>
      </c>
      <c r="C4744" s="2" t="s">
        <v>4566</v>
      </c>
      <c r="D4744" s="9">
        <v>8525</v>
      </c>
      <c r="E4744" s="2" t="s">
        <v>3892</v>
      </c>
      <c r="F4744" s="2" t="s">
        <v>3895</v>
      </c>
      <c r="G4744" s="2" t="s">
        <v>3894</v>
      </c>
      <c r="H4744" s="2" t="s">
        <v>334</v>
      </c>
      <c r="J4744" s="12"/>
      <c r="K4744" s="12"/>
      <c r="L4744" s="12"/>
      <c r="M4744" s="12"/>
      <c r="N4744" s="12"/>
      <c r="O4744" s="12"/>
      <c r="P4744" s="12"/>
      <c r="Q4744" s="12"/>
      <c r="R4744" s="12"/>
      <c r="S4744" s="12"/>
      <c r="T4744" s="12"/>
      <c r="U4744" s="12"/>
      <c r="V4744" s="12"/>
      <c r="W4744" s="12"/>
      <c r="X4744" s="12"/>
      <c r="Y4744" s="12"/>
      <c r="Z4744" s="12"/>
      <c r="AA4744" s="12"/>
      <c r="AB4744" s="12"/>
      <c r="AC4744" s="12"/>
      <c r="AD4744" s="12"/>
      <c r="AE4744" s="12"/>
      <c r="AF4744" s="12"/>
      <c r="AG4744" s="12"/>
      <c r="AH4744" s="12"/>
      <c r="AI4744" s="12"/>
      <c r="AJ4744" s="12"/>
      <c r="AK4744" s="12"/>
      <c r="AL4744" s="12"/>
      <c r="AM4744" s="12"/>
      <c r="AN4744" s="12"/>
      <c r="AO4744" s="12"/>
      <c r="AP4744" s="12"/>
      <c r="AQ4744" s="12"/>
      <c r="AR4744" s="12"/>
      <c r="AS4744" s="12"/>
      <c r="AT4744" s="12"/>
      <c r="AU4744" s="12"/>
      <c r="AV4744" s="12"/>
      <c r="AW4744" s="12"/>
      <c r="AX4744" s="12"/>
      <c r="AY4744" s="12"/>
      <c r="AZ4744" s="12"/>
      <c r="BA4744" s="12"/>
      <c r="BB4744" s="12"/>
      <c r="BC4744" s="12"/>
      <c r="BD4744" s="12"/>
      <c r="BE4744" s="12"/>
      <c r="BF4744" s="12"/>
      <c r="BG4744" s="12"/>
      <c r="BH4744" s="12"/>
      <c r="BI4744" s="12"/>
      <c r="BJ4744" s="12"/>
      <c r="BK4744" s="12"/>
      <c r="BL4744" s="12"/>
      <c r="BM4744" s="12"/>
      <c r="BN4744" s="12"/>
      <c r="BO4744" s="12"/>
      <c r="BP4744" s="12"/>
      <c r="BQ4744" s="12"/>
      <c r="BR4744" s="12"/>
      <c r="BS4744" s="12"/>
      <c r="BT4744" s="12"/>
      <c r="BU4744" s="12"/>
      <c r="BV4744" s="12"/>
      <c r="BW4744" s="12"/>
      <c r="BX4744" s="12"/>
      <c r="BY4744" s="12"/>
      <c r="BZ4744" s="12"/>
      <c r="CA4744" s="12"/>
      <c r="CB4744" s="12"/>
      <c r="CC4744" s="12"/>
      <c r="CD4744" s="12"/>
      <c r="CE4744" s="12"/>
      <c r="CF4744" s="12"/>
      <c r="CG4744" s="12"/>
      <c r="CH4744" s="12"/>
      <c r="CI4744" s="12"/>
      <c r="CJ4744" s="12"/>
      <c r="CK4744" s="12"/>
      <c r="CL4744" s="12"/>
      <c r="CM4744" s="12"/>
      <c r="CN4744" s="12"/>
      <c r="CO4744" s="12"/>
      <c r="CP4744" s="12"/>
      <c r="CQ4744" s="12"/>
      <c r="CR4744" s="12"/>
      <c r="CS4744" s="12"/>
      <c r="CT4744" s="12"/>
      <c r="CU4744" s="12"/>
      <c r="CV4744" s="12"/>
      <c r="CW4744" s="12"/>
      <c r="CX4744" s="12"/>
      <c r="CY4744" s="12"/>
      <c r="CZ4744" s="12"/>
      <c r="DA4744" s="12"/>
      <c r="DB4744" s="12"/>
      <c r="DC4744" s="12"/>
      <c r="DD4744" s="12"/>
      <c r="DE4744" s="12"/>
      <c r="DF4744" s="12"/>
      <c r="DG4744" s="12"/>
      <c r="DH4744" s="12"/>
      <c r="DI4744" s="12"/>
      <c r="DJ4744" s="12"/>
      <c r="DK4744" s="12"/>
      <c r="DL4744" s="12"/>
      <c r="DM4744" s="12"/>
      <c r="DN4744" s="12"/>
      <c r="DO4744" s="12"/>
      <c r="DP4744" s="12"/>
      <c r="DQ4744" s="12"/>
      <c r="DR4744" s="12"/>
      <c r="DS4744" s="12"/>
      <c r="DT4744" s="12"/>
      <c r="DU4744" s="12"/>
      <c r="DV4744" s="12"/>
    </row>
    <row r="4745" spans="1:126" s="14" customFormat="1" ht="105.75" thickBot="1" x14ac:dyDescent="0.3">
      <c r="A4745" s="12"/>
      <c r="B4745" s="13">
        <f t="shared" si="76"/>
        <v>4736</v>
      </c>
      <c r="C4745" s="2" t="s">
        <v>4566</v>
      </c>
      <c r="D4745" s="9">
        <v>8517</v>
      </c>
      <c r="E4745" s="2" t="s">
        <v>3897</v>
      </c>
      <c r="F4745" s="2" t="s">
        <v>3898</v>
      </c>
      <c r="G4745" s="2" t="s">
        <v>3896</v>
      </c>
      <c r="H4745" s="2" t="s">
        <v>334</v>
      </c>
      <c r="J4745" s="12"/>
      <c r="K4745" s="12"/>
      <c r="L4745" s="12"/>
      <c r="M4745" s="12"/>
      <c r="N4745" s="12"/>
      <c r="O4745" s="12"/>
      <c r="P4745" s="12"/>
      <c r="Q4745" s="12"/>
      <c r="R4745" s="12"/>
      <c r="S4745" s="12"/>
      <c r="T4745" s="12"/>
      <c r="U4745" s="12"/>
      <c r="V4745" s="12"/>
      <c r="W4745" s="12"/>
      <c r="X4745" s="12"/>
      <c r="Y4745" s="12"/>
      <c r="Z4745" s="12"/>
      <c r="AA4745" s="12"/>
      <c r="AB4745" s="12"/>
      <c r="AC4745" s="12"/>
      <c r="AD4745" s="12"/>
      <c r="AE4745" s="12"/>
      <c r="AF4745" s="12"/>
      <c r="AG4745" s="12"/>
      <c r="AH4745" s="12"/>
      <c r="AI4745" s="12"/>
      <c r="AJ4745" s="12"/>
      <c r="AK4745" s="12"/>
      <c r="AL4745" s="12"/>
      <c r="AM4745" s="12"/>
      <c r="AN4745" s="12"/>
      <c r="AO4745" s="12"/>
      <c r="AP4745" s="12"/>
      <c r="AQ4745" s="12"/>
      <c r="AR4745" s="12"/>
      <c r="AS4745" s="12"/>
      <c r="AT4745" s="12"/>
      <c r="AU4745" s="12"/>
      <c r="AV4745" s="12"/>
      <c r="AW4745" s="12"/>
      <c r="AX4745" s="12"/>
      <c r="AY4745" s="12"/>
      <c r="AZ4745" s="12"/>
      <c r="BA4745" s="12"/>
      <c r="BB4745" s="12"/>
      <c r="BC4745" s="12"/>
      <c r="BD4745" s="12"/>
      <c r="BE4745" s="12"/>
      <c r="BF4745" s="12"/>
      <c r="BG4745" s="12"/>
      <c r="BH4745" s="12"/>
      <c r="BI4745" s="12"/>
      <c r="BJ4745" s="12"/>
      <c r="BK4745" s="12"/>
      <c r="BL4745" s="12"/>
      <c r="BM4745" s="12"/>
      <c r="BN4745" s="12"/>
      <c r="BO4745" s="12"/>
      <c r="BP4745" s="12"/>
      <c r="BQ4745" s="12"/>
      <c r="BR4745" s="12"/>
      <c r="BS4745" s="12"/>
      <c r="BT4745" s="12"/>
      <c r="BU4745" s="12"/>
      <c r="BV4745" s="12"/>
      <c r="BW4745" s="12"/>
      <c r="BX4745" s="12"/>
      <c r="BY4745" s="12"/>
      <c r="BZ4745" s="12"/>
      <c r="CA4745" s="12"/>
      <c r="CB4745" s="12"/>
      <c r="CC4745" s="12"/>
      <c r="CD4745" s="12"/>
      <c r="CE4745" s="12"/>
      <c r="CF4745" s="12"/>
      <c r="CG4745" s="12"/>
      <c r="CH4745" s="12"/>
      <c r="CI4745" s="12"/>
      <c r="CJ4745" s="12"/>
      <c r="CK4745" s="12"/>
      <c r="CL4745" s="12"/>
      <c r="CM4745" s="12"/>
      <c r="CN4745" s="12"/>
      <c r="CO4745" s="12"/>
      <c r="CP4745" s="12"/>
      <c r="CQ4745" s="12"/>
      <c r="CR4745" s="12"/>
      <c r="CS4745" s="12"/>
      <c r="CT4745" s="12"/>
      <c r="CU4745" s="12"/>
      <c r="CV4745" s="12"/>
      <c r="CW4745" s="12"/>
      <c r="CX4745" s="12"/>
      <c r="CY4745" s="12"/>
      <c r="CZ4745" s="12"/>
      <c r="DA4745" s="12"/>
      <c r="DB4745" s="12"/>
      <c r="DC4745" s="12"/>
      <c r="DD4745" s="12"/>
      <c r="DE4745" s="12"/>
      <c r="DF4745" s="12"/>
      <c r="DG4745" s="12"/>
      <c r="DH4745" s="12"/>
      <c r="DI4745" s="12"/>
      <c r="DJ4745" s="12"/>
      <c r="DK4745" s="12"/>
      <c r="DL4745" s="12"/>
      <c r="DM4745" s="12"/>
      <c r="DN4745" s="12"/>
      <c r="DO4745" s="12"/>
      <c r="DP4745" s="12"/>
      <c r="DQ4745" s="12"/>
      <c r="DR4745" s="12"/>
      <c r="DS4745" s="12"/>
      <c r="DT4745" s="12"/>
      <c r="DU4745" s="12"/>
      <c r="DV4745" s="12"/>
    </row>
    <row r="4746" spans="1:126" s="14" customFormat="1" ht="150.75" thickBot="1" x14ac:dyDescent="0.3">
      <c r="A4746" s="12"/>
      <c r="B4746" s="13">
        <f t="shared" ref="B4746:B4809" si="77">B4745+1</f>
        <v>4737</v>
      </c>
      <c r="C4746" s="2" t="s">
        <v>4566</v>
      </c>
      <c r="D4746" s="9">
        <v>9028</v>
      </c>
      <c r="E4746" s="2" t="s">
        <v>6140</v>
      </c>
      <c r="F4746" s="2" t="s">
        <v>3901</v>
      </c>
      <c r="G4746" s="2" t="s">
        <v>3899</v>
      </c>
      <c r="H4746" s="2" t="s">
        <v>334</v>
      </c>
      <c r="J4746" s="12"/>
      <c r="K4746" s="12"/>
      <c r="L4746" s="12"/>
      <c r="M4746" s="12"/>
      <c r="N4746" s="12"/>
      <c r="O4746" s="12"/>
      <c r="P4746" s="12"/>
      <c r="Q4746" s="12"/>
      <c r="R4746" s="12"/>
      <c r="S4746" s="12"/>
      <c r="T4746" s="12"/>
      <c r="U4746" s="12"/>
      <c r="V4746" s="12"/>
      <c r="W4746" s="12"/>
      <c r="X4746" s="12"/>
      <c r="Y4746" s="12"/>
      <c r="Z4746" s="12"/>
      <c r="AA4746" s="12"/>
      <c r="AB4746" s="12"/>
      <c r="AC4746" s="12"/>
      <c r="AD4746" s="12"/>
      <c r="AE4746" s="12"/>
      <c r="AF4746" s="12"/>
      <c r="AG4746" s="12"/>
      <c r="AH4746" s="12"/>
      <c r="AI4746" s="12"/>
      <c r="AJ4746" s="12"/>
      <c r="AK4746" s="12"/>
      <c r="AL4746" s="12"/>
      <c r="AM4746" s="12"/>
      <c r="AN4746" s="12"/>
      <c r="AO4746" s="12"/>
      <c r="AP4746" s="12"/>
      <c r="AQ4746" s="12"/>
      <c r="AR4746" s="12"/>
      <c r="AS4746" s="12"/>
      <c r="AT4746" s="12"/>
      <c r="AU4746" s="12"/>
      <c r="AV4746" s="12"/>
      <c r="AW4746" s="12"/>
      <c r="AX4746" s="12"/>
      <c r="AY4746" s="12"/>
      <c r="AZ4746" s="12"/>
      <c r="BA4746" s="12"/>
      <c r="BB4746" s="12"/>
      <c r="BC4746" s="12"/>
      <c r="BD4746" s="12"/>
      <c r="BE4746" s="12"/>
      <c r="BF4746" s="12"/>
      <c r="BG4746" s="12"/>
      <c r="BH4746" s="12"/>
      <c r="BI4746" s="12"/>
      <c r="BJ4746" s="12"/>
      <c r="BK4746" s="12"/>
      <c r="BL4746" s="12"/>
      <c r="BM4746" s="12"/>
      <c r="BN4746" s="12"/>
      <c r="BO4746" s="12"/>
      <c r="BP4746" s="12"/>
      <c r="BQ4746" s="12"/>
      <c r="BR4746" s="12"/>
      <c r="BS4746" s="12"/>
      <c r="BT4746" s="12"/>
      <c r="BU4746" s="12"/>
      <c r="BV4746" s="12"/>
      <c r="BW4746" s="12"/>
      <c r="BX4746" s="12"/>
      <c r="BY4746" s="12"/>
      <c r="BZ4746" s="12"/>
      <c r="CA4746" s="12"/>
      <c r="CB4746" s="12"/>
      <c r="CC4746" s="12"/>
      <c r="CD4746" s="12"/>
      <c r="CE4746" s="12"/>
      <c r="CF4746" s="12"/>
      <c r="CG4746" s="12"/>
      <c r="CH4746" s="12"/>
      <c r="CI4746" s="12"/>
      <c r="CJ4746" s="12"/>
      <c r="CK4746" s="12"/>
      <c r="CL4746" s="12"/>
      <c r="CM4746" s="12"/>
      <c r="CN4746" s="12"/>
      <c r="CO4746" s="12"/>
      <c r="CP4746" s="12"/>
      <c r="CQ4746" s="12"/>
      <c r="CR4746" s="12"/>
      <c r="CS4746" s="12"/>
      <c r="CT4746" s="12"/>
      <c r="CU4746" s="12"/>
      <c r="CV4746" s="12"/>
      <c r="CW4746" s="12"/>
      <c r="CX4746" s="12"/>
      <c r="CY4746" s="12"/>
      <c r="CZ4746" s="12"/>
      <c r="DA4746" s="12"/>
      <c r="DB4746" s="12"/>
      <c r="DC4746" s="12"/>
      <c r="DD4746" s="12"/>
      <c r="DE4746" s="12"/>
      <c r="DF4746" s="12"/>
      <c r="DG4746" s="12"/>
      <c r="DH4746" s="12"/>
      <c r="DI4746" s="12"/>
      <c r="DJ4746" s="12"/>
      <c r="DK4746" s="12"/>
      <c r="DL4746" s="12"/>
      <c r="DM4746" s="12"/>
      <c r="DN4746" s="12"/>
      <c r="DO4746" s="12"/>
      <c r="DP4746" s="12"/>
      <c r="DQ4746" s="12"/>
      <c r="DR4746" s="12"/>
      <c r="DS4746" s="12"/>
      <c r="DT4746" s="12"/>
      <c r="DU4746" s="12"/>
      <c r="DV4746" s="12"/>
    </row>
    <row r="4747" spans="1:126" s="14" customFormat="1" ht="60.75" thickBot="1" x14ac:dyDescent="0.3">
      <c r="A4747" s="12"/>
      <c r="B4747" s="13">
        <f t="shared" si="77"/>
        <v>4738</v>
      </c>
      <c r="C4747" s="2" t="s">
        <v>4566</v>
      </c>
      <c r="D4747" s="9">
        <v>8517</v>
      </c>
      <c r="E4747" s="2" t="s">
        <v>3902</v>
      </c>
      <c r="F4747" s="2" t="s">
        <v>3903</v>
      </c>
      <c r="G4747" s="2" t="s">
        <v>3900</v>
      </c>
      <c r="H4747" s="2" t="s">
        <v>334</v>
      </c>
      <c r="J4747" s="12"/>
      <c r="K4747" s="12"/>
      <c r="L4747" s="12"/>
      <c r="M4747" s="12"/>
      <c r="N4747" s="12"/>
      <c r="O4747" s="12"/>
      <c r="P4747" s="12"/>
      <c r="Q4747" s="12"/>
      <c r="R4747" s="12"/>
      <c r="S4747" s="12"/>
      <c r="T4747" s="12"/>
      <c r="U4747" s="12"/>
      <c r="V4747" s="12"/>
      <c r="W4747" s="12"/>
      <c r="X4747" s="12"/>
      <c r="Y4747" s="12"/>
      <c r="Z4747" s="12"/>
      <c r="AA4747" s="12"/>
      <c r="AB4747" s="12"/>
      <c r="AC4747" s="12"/>
      <c r="AD4747" s="12"/>
      <c r="AE4747" s="12"/>
      <c r="AF4747" s="12"/>
      <c r="AG4747" s="12"/>
      <c r="AH4747" s="12"/>
      <c r="AI4747" s="12"/>
      <c r="AJ4747" s="12"/>
      <c r="AK4747" s="12"/>
      <c r="AL4747" s="12"/>
      <c r="AM4747" s="12"/>
      <c r="AN4747" s="12"/>
      <c r="AO4747" s="12"/>
      <c r="AP4747" s="12"/>
      <c r="AQ4747" s="12"/>
      <c r="AR4747" s="12"/>
      <c r="AS4747" s="12"/>
      <c r="AT4747" s="12"/>
      <c r="AU4747" s="12"/>
      <c r="AV4747" s="12"/>
      <c r="AW4747" s="12"/>
      <c r="AX4747" s="12"/>
      <c r="AY4747" s="12"/>
      <c r="AZ4747" s="12"/>
      <c r="BA4747" s="12"/>
      <c r="BB4747" s="12"/>
      <c r="BC4747" s="12"/>
      <c r="BD4747" s="12"/>
      <c r="BE4747" s="12"/>
      <c r="BF4747" s="12"/>
      <c r="BG4747" s="12"/>
      <c r="BH4747" s="12"/>
      <c r="BI4747" s="12"/>
      <c r="BJ4747" s="12"/>
      <c r="BK4747" s="12"/>
      <c r="BL4747" s="12"/>
      <c r="BM4747" s="12"/>
      <c r="BN4747" s="12"/>
      <c r="BO4747" s="12"/>
      <c r="BP4747" s="12"/>
      <c r="BQ4747" s="12"/>
      <c r="BR4747" s="12"/>
      <c r="BS4747" s="12"/>
      <c r="BT4747" s="12"/>
      <c r="BU4747" s="12"/>
      <c r="BV4747" s="12"/>
      <c r="BW4747" s="12"/>
      <c r="BX4747" s="12"/>
      <c r="BY4747" s="12"/>
      <c r="BZ4747" s="12"/>
      <c r="CA4747" s="12"/>
      <c r="CB4747" s="12"/>
      <c r="CC4747" s="12"/>
      <c r="CD4747" s="12"/>
      <c r="CE4747" s="12"/>
      <c r="CF4747" s="12"/>
      <c r="CG4747" s="12"/>
      <c r="CH4747" s="12"/>
      <c r="CI4747" s="12"/>
      <c r="CJ4747" s="12"/>
      <c r="CK4747" s="12"/>
      <c r="CL4747" s="12"/>
      <c r="CM4747" s="12"/>
      <c r="CN4747" s="12"/>
      <c r="CO4747" s="12"/>
      <c r="CP4747" s="12"/>
      <c r="CQ4747" s="12"/>
      <c r="CR4747" s="12"/>
      <c r="CS4747" s="12"/>
      <c r="CT4747" s="12"/>
      <c r="CU4747" s="12"/>
      <c r="CV4747" s="12"/>
      <c r="CW4747" s="12"/>
      <c r="CX4747" s="12"/>
      <c r="CY4747" s="12"/>
      <c r="CZ4747" s="12"/>
      <c r="DA4747" s="12"/>
      <c r="DB4747" s="12"/>
      <c r="DC4747" s="12"/>
      <c r="DD4747" s="12"/>
      <c r="DE4747" s="12"/>
      <c r="DF4747" s="12"/>
      <c r="DG4747" s="12"/>
      <c r="DH4747" s="12"/>
      <c r="DI4747" s="12"/>
      <c r="DJ4747" s="12"/>
      <c r="DK4747" s="12"/>
      <c r="DL4747" s="12"/>
      <c r="DM4747" s="12"/>
      <c r="DN4747" s="12"/>
      <c r="DO4747" s="12"/>
      <c r="DP4747" s="12"/>
      <c r="DQ4747" s="12"/>
      <c r="DR4747" s="12"/>
      <c r="DS4747" s="12"/>
      <c r="DT4747" s="12"/>
      <c r="DU4747" s="12"/>
      <c r="DV4747" s="12"/>
    </row>
    <row r="4748" spans="1:126" s="14" customFormat="1" ht="90.75" thickBot="1" x14ac:dyDescent="0.3">
      <c r="A4748" s="12"/>
      <c r="B4748" s="13">
        <f t="shared" si="77"/>
        <v>4739</v>
      </c>
      <c r="C4748" s="2" t="s">
        <v>4566</v>
      </c>
      <c r="D4748" s="9" t="s">
        <v>5957</v>
      </c>
      <c r="E4748" s="2" t="s">
        <v>3907</v>
      </c>
      <c r="F4748" s="2" t="s">
        <v>3906</v>
      </c>
      <c r="G4748" s="2" t="s">
        <v>3904</v>
      </c>
      <c r="H4748" s="2" t="s">
        <v>334</v>
      </c>
      <c r="J4748" s="12"/>
      <c r="K4748" s="12"/>
      <c r="L4748" s="12"/>
      <c r="M4748" s="12"/>
      <c r="N4748" s="12"/>
      <c r="O4748" s="12"/>
      <c r="P4748" s="12"/>
      <c r="Q4748" s="12"/>
      <c r="R4748" s="12"/>
      <c r="S4748" s="12"/>
      <c r="T4748" s="12"/>
      <c r="U4748" s="12"/>
      <c r="V4748" s="12"/>
      <c r="W4748" s="12"/>
      <c r="X4748" s="12"/>
      <c r="Y4748" s="12"/>
      <c r="Z4748" s="12"/>
      <c r="AA4748" s="12"/>
      <c r="AB4748" s="12"/>
      <c r="AC4748" s="12"/>
      <c r="AD4748" s="12"/>
      <c r="AE4748" s="12"/>
      <c r="AF4748" s="12"/>
      <c r="AG4748" s="12"/>
      <c r="AH4748" s="12"/>
      <c r="AI4748" s="12"/>
      <c r="AJ4748" s="12"/>
      <c r="AK4748" s="12"/>
      <c r="AL4748" s="12"/>
      <c r="AM4748" s="12"/>
      <c r="AN4748" s="12"/>
      <c r="AO4748" s="12"/>
      <c r="AP4748" s="12"/>
      <c r="AQ4748" s="12"/>
      <c r="AR4748" s="12"/>
      <c r="AS4748" s="12"/>
      <c r="AT4748" s="12"/>
      <c r="AU4748" s="12"/>
      <c r="AV4748" s="12"/>
      <c r="AW4748" s="12"/>
      <c r="AX4748" s="12"/>
      <c r="AY4748" s="12"/>
      <c r="AZ4748" s="12"/>
      <c r="BA4748" s="12"/>
      <c r="BB4748" s="12"/>
      <c r="BC4748" s="12"/>
      <c r="BD4748" s="12"/>
      <c r="BE4748" s="12"/>
      <c r="BF4748" s="12"/>
      <c r="BG4748" s="12"/>
      <c r="BH4748" s="12"/>
      <c r="BI4748" s="12"/>
      <c r="BJ4748" s="12"/>
      <c r="BK4748" s="12"/>
      <c r="BL4748" s="12"/>
      <c r="BM4748" s="12"/>
      <c r="BN4748" s="12"/>
      <c r="BO4748" s="12"/>
      <c r="BP4748" s="12"/>
      <c r="BQ4748" s="12"/>
      <c r="BR4748" s="12"/>
      <c r="BS4748" s="12"/>
      <c r="BT4748" s="12"/>
      <c r="BU4748" s="12"/>
      <c r="BV4748" s="12"/>
      <c r="BW4748" s="12"/>
      <c r="BX4748" s="12"/>
      <c r="BY4748" s="12"/>
      <c r="BZ4748" s="12"/>
      <c r="CA4748" s="12"/>
      <c r="CB4748" s="12"/>
      <c r="CC4748" s="12"/>
      <c r="CD4748" s="12"/>
      <c r="CE4748" s="12"/>
      <c r="CF4748" s="12"/>
      <c r="CG4748" s="12"/>
      <c r="CH4748" s="12"/>
      <c r="CI4748" s="12"/>
      <c r="CJ4748" s="12"/>
      <c r="CK4748" s="12"/>
      <c r="CL4748" s="12"/>
      <c r="CM4748" s="12"/>
      <c r="CN4748" s="12"/>
      <c r="CO4748" s="12"/>
      <c r="CP4748" s="12"/>
      <c r="CQ4748" s="12"/>
      <c r="CR4748" s="12"/>
      <c r="CS4748" s="12"/>
      <c r="CT4748" s="12"/>
      <c r="CU4748" s="12"/>
      <c r="CV4748" s="12"/>
      <c r="CW4748" s="12"/>
      <c r="CX4748" s="12"/>
      <c r="CY4748" s="12"/>
      <c r="CZ4748" s="12"/>
      <c r="DA4748" s="12"/>
      <c r="DB4748" s="12"/>
      <c r="DC4748" s="12"/>
      <c r="DD4748" s="12"/>
      <c r="DE4748" s="12"/>
      <c r="DF4748" s="12"/>
      <c r="DG4748" s="12"/>
      <c r="DH4748" s="12"/>
      <c r="DI4748" s="12"/>
      <c r="DJ4748" s="12"/>
      <c r="DK4748" s="12"/>
      <c r="DL4748" s="12"/>
      <c r="DM4748" s="12"/>
      <c r="DN4748" s="12"/>
      <c r="DO4748" s="12"/>
      <c r="DP4748" s="12"/>
      <c r="DQ4748" s="12"/>
      <c r="DR4748" s="12"/>
      <c r="DS4748" s="12"/>
      <c r="DT4748" s="12"/>
      <c r="DU4748" s="12"/>
      <c r="DV4748" s="12"/>
    </row>
    <row r="4749" spans="1:126" s="14" customFormat="1" ht="105.75" thickBot="1" x14ac:dyDescent="0.3">
      <c r="A4749" s="12"/>
      <c r="B4749" s="13">
        <f t="shared" si="77"/>
        <v>4740</v>
      </c>
      <c r="C4749" s="2" t="s">
        <v>4566</v>
      </c>
      <c r="D4749" s="9">
        <v>8525</v>
      </c>
      <c r="E4749" s="2" t="s">
        <v>3908</v>
      </c>
      <c r="F4749" s="2" t="s">
        <v>3909</v>
      </c>
      <c r="G4749" s="2" t="s">
        <v>3905</v>
      </c>
      <c r="H4749" s="2" t="s">
        <v>334</v>
      </c>
      <c r="J4749" s="12"/>
      <c r="K4749" s="12"/>
      <c r="L4749" s="12"/>
      <c r="M4749" s="12"/>
      <c r="N4749" s="12"/>
      <c r="O4749" s="12"/>
      <c r="P4749" s="12"/>
      <c r="Q4749" s="12"/>
      <c r="R4749" s="12"/>
      <c r="S4749" s="12"/>
      <c r="T4749" s="12"/>
      <c r="U4749" s="12"/>
      <c r="V4749" s="12"/>
      <c r="W4749" s="12"/>
      <c r="X4749" s="12"/>
      <c r="Y4749" s="12"/>
      <c r="Z4749" s="12"/>
      <c r="AA4749" s="12"/>
      <c r="AB4749" s="12"/>
      <c r="AC4749" s="12"/>
      <c r="AD4749" s="12"/>
      <c r="AE4749" s="12"/>
      <c r="AF4749" s="12"/>
      <c r="AG4749" s="12"/>
      <c r="AH4749" s="12"/>
      <c r="AI4749" s="12"/>
      <c r="AJ4749" s="12"/>
      <c r="AK4749" s="12"/>
      <c r="AL4749" s="12"/>
      <c r="AM4749" s="12"/>
      <c r="AN4749" s="12"/>
      <c r="AO4749" s="12"/>
      <c r="AP4749" s="12"/>
      <c r="AQ4749" s="12"/>
      <c r="AR4749" s="12"/>
      <c r="AS4749" s="12"/>
      <c r="AT4749" s="12"/>
      <c r="AU4749" s="12"/>
      <c r="AV4749" s="12"/>
      <c r="AW4749" s="12"/>
      <c r="AX4749" s="12"/>
      <c r="AY4749" s="12"/>
      <c r="AZ4749" s="12"/>
      <c r="BA4749" s="12"/>
      <c r="BB4749" s="12"/>
      <c r="BC4749" s="12"/>
      <c r="BD4749" s="12"/>
      <c r="BE4749" s="12"/>
      <c r="BF4749" s="12"/>
      <c r="BG4749" s="12"/>
      <c r="BH4749" s="12"/>
      <c r="BI4749" s="12"/>
      <c r="BJ4749" s="12"/>
      <c r="BK4749" s="12"/>
      <c r="BL4749" s="12"/>
      <c r="BM4749" s="12"/>
      <c r="BN4749" s="12"/>
      <c r="BO4749" s="12"/>
      <c r="BP4749" s="12"/>
      <c r="BQ4749" s="12"/>
      <c r="BR4749" s="12"/>
      <c r="BS4749" s="12"/>
      <c r="BT4749" s="12"/>
      <c r="BU4749" s="12"/>
      <c r="BV4749" s="12"/>
      <c r="BW4749" s="12"/>
      <c r="BX4749" s="12"/>
      <c r="BY4749" s="12"/>
      <c r="BZ4749" s="12"/>
      <c r="CA4749" s="12"/>
      <c r="CB4749" s="12"/>
      <c r="CC4749" s="12"/>
      <c r="CD4749" s="12"/>
      <c r="CE4749" s="12"/>
      <c r="CF4749" s="12"/>
      <c r="CG4749" s="12"/>
      <c r="CH4749" s="12"/>
      <c r="CI4749" s="12"/>
      <c r="CJ4749" s="12"/>
      <c r="CK4749" s="12"/>
      <c r="CL4749" s="12"/>
      <c r="CM4749" s="12"/>
      <c r="CN4749" s="12"/>
      <c r="CO4749" s="12"/>
      <c r="CP4749" s="12"/>
      <c r="CQ4749" s="12"/>
      <c r="CR4749" s="12"/>
      <c r="CS4749" s="12"/>
      <c r="CT4749" s="12"/>
      <c r="CU4749" s="12"/>
      <c r="CV4749" s="12"/>
      <c r="CW4749" s="12"/>
      <c r="CX4749" s="12"/>
      <c r="CY4749" s="12"/>
      <c r="CZ4749" s="12"/>
      <c r="DA4749" s="12"/>
      <c r="DB4749" s="12"/>
      <c r="DC4749" s="12"/>
      <c r="DD4749" s="12"/>
      <c r="DE4749" s="12"/>
      <c r="DF4749" s="12"/>
      <c r="DG4749" s="12"/>
      <c r="DH4749" s="12"/>
      <c r="DI4749" s="12"/>
      <c r="DJ4749" s="12"/>
      <c r="DK4749" s="12"/>
      <c r="DL4749" s="12"/>
      <c r="DM4749" s="12"/>
      <c r="DN4749" s="12"/>
      <c r="DO4749" s="12"/>
      <c r="DP4749" s="12"/>
      <c r="DQ4749" s="12"/>
      <c r="DR4749" s="12"/>
      <c r="DS4749" s="12"/>
      <c r="DT4749" s="12"/>
      <c r="DU4749" s="12"/>
      <c r="DV4749" s="12"/>
    </row>
    <row r="4750" spans="1:126" s="14" customFormat="1" ht="210.75" thickBot="1" x14ac:dyDescent="0.3">
      <c r="A4750" s="12"/>
      <c r="B4750" s="13">
        <f t="shared" si="77"/>
        <v>4741</v>
      </c>
      <c r="C4750" s="2" t="s">
        <v>4566</v>
      </c>
      <c r="D4750" s="9">
        <v>8525</v>
      </c>
      <c r="E4750" s="2" t="s">
        <v>6973</v>
      </c>
      <c r="F4750" s="2" t="s">
        <v>3912</v>
      </c>
      <c r="G4750" s="2" t="s">
        <v>3910</v>
      </c>
      <c r="H4750" s="2" t="s">
        <v>334</v>
      </c>
      <c r="J4750" s="12"/>
      <c r="K4750" s="12"/>
      <c r="L4750" s="12"/>
      <c r="M4750" s="12"/>
      <c r="N4750" s="12"/>
      <c r="O4750" s="12"/>
      <c r="P4750" s="12"/>
      <c r="Q4750" s="12"/>
      <c r="R4750" s="12"/>
      <c r="S4750" s="12"/>
      <c r="T4750" s="12"/>
      <c r="U4750" s="12"/>
      <c r="V4750" s="12"/>
      <c r="W4750" s="12"/>
      <c r="X4750" s="12"/>
      <c r="Y4750" s="12"/>
      <c r="Z4750" s="12"/>
      <c r="AA4750" s="12"/>
      <c r="AB4750" s="12"/>
      <c r="AC4750" s="12"/>
      <c r="AD4750" s="12"/>
      <c r="AE4750" s="12"/>
      <c r="AF4750" s="12"/>
      <c r="AG4750" s="12"/>
      <c r="AH4750" s="12"/>
      <c r="AI4750" s="12"/>
      <c r="AJ4750" s="12"/>
      <c r="AK4750" s="12"/>
      <c r="AL4750" s="12"/>
      <c r="AM4750" s="12"/>
      <c r="AN4750" s="12"/>
      <c r="AO4750" s="12"/>
      <c r="AP4750" s="12"/>
      <c r="AQ4750" s="12"/>
      <c r="AR4750" s="12"/>
      <c r="AS4750" s="12"/>
      <c r="AT4750" s="12"/>
      <c r="AU4750" s="12"/>
      <c r="AV4750" s="12"/>
      <c r="AW4750" s="12"/>
      <c r="AX4750" s="12"/>
      <c r="AY4750" s="12"/>
      <c r="AZ4750" s="12"/>
      <c r="BA4750" s="12"/>
      <c r="BB4750" s="12"/>
      <c r="BC4750" s="12"/>
      <c r="BD4750" s="12"/>
      <c r="BE4750" s="12"/>
      <c r="BF4750" s="12"/>
      <c r="BG4750" s="12"/>
      <c r="BH4750" s="12"/>
      <c r="BI4750" s="12"/>
      <c r="BJ4750" s="12"/>
      <c r="BK4750" s="12"/>
      <c r="BL4750" s="12"/>
      <c r="BM4750" s="12"/>
      <c r="BN4750" s="12"/>
      <c r="BO4750" s="12"/>
      <c r="BP4750" s="12"/>
      <c r="BQ4750" s="12"/>
      <c r="BR4750" s="12"/>
      <c r="BS4750" s="12"/>
      <c r="BT4750" s="12"/>
      <c r="BU4750" s="12"/>
      <c r="BV4750" s="12"/>
      <c r="BW4750" s="12"/>
      <c r="BX4750" s="12"/>
      <c r="BY4750" s="12"/>
      <c r="BZ4750" s="12"/>
      <c r="CA4750" s="12"/>
      <c r="CB4750" s="12"/>
      <c r="CC4750" s="12"/>
      <c r="CD4750" s="12"/>
      <c r="CE4750" s="12"/>
      <c r="CF4750" s="12"/>
      <c r="CG4750" s="12"/>
      <c r="CH4750" s="12"/>
      <c r="CI4750" s="12"/>
      <c r="CJ4750" s="12"/>
      <c r="CK4750" s="12"/>
      <c r="CL4750" s="12"/>
      <c r="CM4750" s="12"/>
      <c r="CN4750" s="12"/>
      <c r="CO4750" s="12"/>
      <c r="CP4750" s="12"/>
      <c r="CQ4750" s="12"/>
      <c r="CR4750" s="12"/>
      <c r="CS4750" s="12"/>
      <c r="CT4750" s="12"/>
      <c r="CU4750" s="12"/>
      <c r="CV4750" s="12"/>
      <c r="CW4750" s="12"/>
      <c r="CX4750" s="12"/>
      <c r="CY4750" s="12"/>
      <c r="CZ4750" s="12"/>
      <c r="DA4750" s="12"/>
      <c r="DB4750" s="12"/>
      <c r="DC4750" s="12"/>
      <c r="DD4750" s="12"/>
      <c r="DE4750" s="12"/>
      <c r="DF4750" s="12"/>
      <c r="DG4750" s="12"/>
      <c r="DH4750" s="12"/>
      <c r="DI4750" s="12"/>
      <c r="DJ4750" s="12"/>
      <c r="DK4750" s="12"/>
      <c r="DL4750" s="12"/>
      <c r="DM4750" s="12"/>
      <c r="DN4750" s="12"/>
      <c r="DO4750" s="12"/>
      <c r="DP4750" s="12"/>
      <c r="DQ4750" s="12"/>
      <c r="DR4750" s="12"/>
      <c r="DS4750" s="12"/>
      <c r="DT4750" s="12"/>
      <c r="DU4750" s="12"/>
      <c r="DV4750" s="12"/>
    </row>
    <row r="4751" spans="1:126" s="14" customFormat="1" ht="75.75" thickBot="1" x14ac:dyDescent="0.3">
      <c r="A4751" s="12"/>
      <c r="B4751" s="13">
        <f t="shared" si="77"/>
        <v>4742</v>
      </c>
      <c r="C4751" s="2" t="s">
        <v>4566</v>
      </c>
      <c r="D4751" s="9">
        <v>6908</v>
      </c>
      <c r="E4751" s="2" t="s">
        <v>3915</v>
      </c>
      <c r="F4751" s="2" t="s">
        <v>3914</v>
      </c>
      <c r="G4751" s="2" t="s">
        <v>3911</v>
      </c>
      <c r="H4751" s="2" t="s">
        <v>334</v>
      </c>
      <c r="J4751" s="12"/>
      <c r="K4751" s="12"/>
      <c r="L4751" s="12"/>
      <c r="M4751" s="12"/>
      <c r="N4751" s="12"/>
      <c r="O4751" s="12"/>
      <c r="P4751" s="12"/>
      <c r="Q4751" s="12"/>
      <c r="R4751" s="12"/>
      <c r="S4751" s="12"/>
      <c r="T4751" s="12"/>
      <c r="U4751" s="12"/>
      <c r="V4751" s="12"/>
      <c r="W4751" s="12"/>
      <c r="X4751" s="12"/>
      <c r="Y4751" s="12"/>
      <c r="Z4751" s="12"/>
      <c r="AA4751" s="12"/>
      <c r="AB4751" s="12"/>
      <c r="AC4751" s="12"/>
      <c r="AD4751" s="12"/>
      <c r="AE4751" s="12"/>
      <c r="AF4751" s="12"/>
      <c r="AG4751" s="12"/>
      <c r="AH4751" s="12"/>
      <c r="AI4751" s="12"/>
      <c r="AJ4751" s="12"/>
      <c r="AK4751" s="12"/>
      <c r="AL4751" s="12"/>
      <c r="AM4751" s="12"/>
      <c r="AN4751" s="12"/>
      <c r="AO4751" s="12"/>
      <c r="AP4751" s="12"/>
      <c r="AQ4751" s="12"/>
      <c r="AR4751" s="12"/>
      <c r="AS4751" s="12"/>
      <c r="AT4751" s="12"/>
      <c r="AU4751" s="12"/>
      <c r="AV4751" s="12"/>
      <c r="AW4751" s="12"/>
      <c r="AX4751" s="12"/>
      <c r="AY4751" s="12"/>
      <c r="AZ4751" s="12"/>
      <c r="BA4751" s="12"/>
      <c r="BB4751" s="12"/>
      <c r="BC4751" s="12"/>
      <c r="BD4751" s="12"/>
      <c r="BE4751" s="12"/>
      <c r="BF4751" s="12"/>
      <c r="BG4751" s="12"/>
      <c r="BH4751" s="12"/>
      <c r="BI4751" s="12"/>
      <c r="BJ4751" s="12"/>
      <c r="BK4751" s="12"/>
      <c r="BL4751" s="12"/>
      <c r="BM4751" s="12"/>
      <c r="BN4751" s="12"/>
      <c r="BO4751" s="12"/>
      <c r="BP4751" s="12"/>
      <c r="BQ4751" s="12"/>
      <c r="BR4751" s="12"/>
      <c r="BS4751" s="12"/>
      <c r="BT4751" s="12"/>
      <c r="BU4751" s="12"/>
      <c r="BV4751" s="12"/>
      <c r="BW4751" s="12"/>
      <c r="BX4751" s="12"/>
      <c r="BY4751" s="12"/>
      <c r="BZ4751" s="12"/>
      <c r="CA4751" s="12"/>
      <c r="CB4751" s="12"/>
      <c r="CC4751" s="12"/>
      <c r="CD4751" s="12"/>
      <c r="CE4751" s="12"/>
      <c r="CF4751" s="12"/>
      <c r="CG4751" s="12"/>
      <c r="CH4751" s="12"/>
      <c r="CI4751" s="12"/>
      <c r="CJ4751" s="12"/>
      <c r="CK4751" s="12"/>
      <c r="CL4751" s="12"/>
      <c r="CM4751" s="12"/>
      <c r="CN4751" s="12"/>
      <c r="CO4751" s="12"/>
      <c r="CP4751" s="12"/>
      <c r="CQ4751" s="12"/>
      <c r="CR4751" s="12"/>
      <c r="CS4751" s="12"/>
      <c r="CT4751" s="12"/>
      <c r="CU4751" s="12"/>
      <c r="CV4751" s="12"/>
      <c r="CW4751" s="12"/>
      <c r="CX4751" s="12"/>
      <c r="CY4751" s="12"/>
      <c r="CZ4751" s="12"/>
      <c r="DA4751" s="12"/>
      <c r="DB4751" s="12"/>
      <c r="DC4751" s="12"/>
      <c r="DD4751" s="12"/>
      <c r="DE4751" s="12"/>
      <c r="DF4751" s="12"/>
      <c r="DG4751" s="12"/>
      <c r="DH4751" s="12"/>
      <c r="DI4751" s="12"/>
      <c r="DJ4751" s="12"/>
      <c r="DK4751" s="12"/>
      <c r="DL4751" s="12"/>
      <c r="DM4751" s="12"/>
      <c r="DN4751" s="12"/>
      <c r="DO4751" s="12"/>
      <c r="DP4751" s="12"/>
      <c r="DQ4751" s="12"/>
      <c r="DR4751" s="12"/>
      <c r="DS4751" s="12"/>
      <c r="DT4751" s="12"/>
      <c r="DU4751" s="12"/>
      <c r="DV4751" s="12"/>
    </row>
    <row r="4752" spans="1:126" s="14" customFormat="1" ht="60.75" thickBot="1" x14ac:dyDescent="0.3">
      <c r="A4752" s="12"/>
      <c r="B4752" s="13">
        <f t="shared" si="77"/>
        <v>4743</v>
      </c>
      <c r="C4752" s="2" t="s">
        <v>4566</v>
      </c>
      <c r="D4752" s="9">
        <v>8517</v>
      </c>
      <c r="E4752" s="2" t="s">
        <v>3916</v>
      </c>
      <c r="F4752" s="2" t="s">
        <v>3917</v>
      </c>
      <c r="G4752" s="2" t="s">
        <v>3913</v>
      </c>
      <c r="H4752" s="2" t="s">
        <v>334</v>
      </c>
      <c r="J4752" s="12"/>
      <c r="K4752" s="12"/>
      <c r="L4752" s="12"/>
      <c r="M4752" s="12"/>
      <c r="N4752" s="12"/>
      <c r="O4752" s="12"/>
      <c r="P4752" s="12"/>
      <c r="Q4752" s="12"/>
      <c r="R4752" s="12"/>
      <c r="S4752" s="12"/>
      <c r="T4752" s="12"/>
      <c r="U4752" s="12"/>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2"/>
      <c r="AY4752" s="12"/>
      <c r="AZ4752" s="12"/>
      <c r="BA4752" s="12"/>
      <c r="BB4752" s="12"/>
      <c r="BC4752" s="12"/>
      <c r="BD4752" s="12"/>
      <c r="BE4752" s="12"/>
      <c r="BF4752" s="12"/>
      <c r="BG4752" s="12"/>
      <c r="BH4752" s="12"/>
      <c r="BI4752" s="12"/>
      <c r="BJ4752" s="12"/>
      <c r="BK4752" s="12"/>
      <c r="BL4752" s="12"/>
      <c r="BM4752" s="12"/>
      <c r="BN4752" s="12"/>
      <c r="BO4752" s="12"/>
      <c r="BP4752" s="12"/>
      <c r="BQ4752" s="12"/>
      <c r="BR4752" s="12"/>
      <c r="BS4752" s="12"/>
      <c r="BT4752" s="12"/>
      <c r="BU4752" s="12"/>
      <c r="BV4752" s="12"/>
      <c r="BW4752" s="12"/>
      <c r="BX4752" s="12"/>
      <c r="BY4752" s="12"/>
      <c r="BZ4752" s="12"/>
      <c r="CA4752" s="12"/>
      <c r="CB4752" s="12"/>
      <c r="CC4752" s="12"/>
      <c r="CD4752" s="12"/>
      <c r="CE4752" s="12"/>
      <c r="CF4752" s="12"/>
      <c r="CG4752" s="12"/>
      <c r="CH4752" s="12"/>
      <c r="CI4752" s="12"/>
      <c r="CJ4752" s="12"/>
      <c r="CK4752" s="12"/>
      <c r="CL4752" s="12"/>
      <c r="CM4752" s="12"/>
      <c r="CN4752" s="12"/>
      <c r="CO4752" s="12"/>
      <c r="CP4752" s="12"/>
      <c r="CQ4752" s="12"/>
      <c r="CR4752" s="12"/>
      <c r="CS4752" s="12"/>
      <c r="CT4752" s="12"/>
      <c r="CU4752" s="12"/>
      <c r="CV4752" s="12"/>
      <c r="CW4752" s="12"/>
      <c r="CX4752" s="12"/>
      <c r="CY4752" s="12"/>
      <c r="CZ4752" s="12"/>
      <c r="DA4752" s="12"/>
      <c r="DB4752" s="12"/>
      <c r="DC4752" s="12"/>
      <c r="DD4752" s="12"/>
      <c r="DE4752" s="12"/>
      <c r="DF4752" s="12"/>
      <c r="DG4752" s="12"/>
      <c r="DH4752" s="12"/>
      <c r="DI4752" s="12"/>
      <c r="DJ4752" s="12"/>
      <c r="DK4752" s="12"/>
      <c r="DL4752" s="12"/>
      <c r="DM4752" s="12"/>
      <c r="DN4752" s="12"/>
      <c r="DO4752" s="12"/>
      <c r="DP4752" s="12"/>
      <c r="DQ4752" s="12"/>
      <c r="DR4752" s="12"/>
      <c r="DS4752" s="12"/>
      <c r="DT4752" s="12"/>
      <c r="DU4752" s="12"/>
      <c r="DV4752" s="12"/>
    </row>
    <row r="4753" spans="1:126" s="14" customFormat="1" ht="90.75" thickBot="1" x14ac:dyDescent="0.3">
      <c r="A4753" s="12"/>
      <c r="B4753" s="13">
        <f t="shared" si="77"/>
        <v>4744</v>
      </c>
      <c r="C4753" s="2" t="s">
        <v>4566</v>
      </c>
      <c r="D4753" s="9">
        <v>8537</v>
      </c>
      <c r="E4753" s="2" t="s">
        <v>3921</v>
      </c>
      <c r="F4753" s="2" t="s">
        <v>3920</v>
      </c>
      <c r="G4753" s="2" t="s">
        <v>3918</v>
      </c>
      <c r="H4753" s="2" t="s">
        <v>334</v>
      </c>
      <c r="J4753" s="12"/>
      <c r="K4753" s="12"/>
      <c r="L4753" s="12"/>
      <c r="M4753" s="12"/>
      <c r="N4753" s="12"/>
      <c r="O4753" s="12"/>
      <c r="P4753" s="12"/>
      <c r="Q4753" s="12"/>
      <c r="R4753" s="12"/>
      <c r="S4753" s="12"/>
      <c r="T4753" s="12"/>
      <c r="U4753" s="12"/>
      <c r="V4753" s="12"/>
      <c r="W4753" s="12"/>
      <c r="X4753" s="12"/>
      <c r="Y4753" s="12"/>
      <c r="Z4753" s="12"/>
      <c r="AA4753" s="12"/>
      <c r="AB4753" s="12"/>
      <c r="AC4753" s="12"/>
      <c r="AD4753" s="12"/>
      <c r="AE4753" s="12"/>
      <c r="AF4753" s="12"/>
      <c r="AG4753" s="12"/>
      <c r="AH4753" s="12"/>
      <c r="AI4753" s="12"/>
      <c r="AJ4753" s="12"/>
      <c r="AK4753" s="12"/>
      <c r="AL4753" s="12"/>
      <c r="AM4753" s="12"/>
      <c r="AN4753" s="12"/>
      <c r="AO4753" s="12"/>
      <c r="AP4753" s="12"/>
      <c r="AQ4753" s="12"/>
      <c r="AR4753" s="12"/>
      <c r="AS4753" s="12"/>
      <c r="AT4753" s="12"/>
      <c r="AU4753" s="12"/>
      <c r="AV4753" s="12"/>
      <c r="AW4753" s="12"/>
      <c r="AX4753" s="12"/>
      <c r="AY4753" s="12"/>
      <c r="AZ4753" s="12"/>
      <c r="BA4753" s="12"/>
      <c r="BB4753" s="12"/>
      <c r="BC4753" s="12"/>
      <c r="BD4753" s="12"/>
      <c r="BE4753" s="12"/>
      <c r="BF4753" s="12"/>
      <c r="BG4753" s="12"/>
      <c r="BH4753" s="12"/>
      <c r="BI4753" s="12"/>
      <c r="BJ4753" s="12"/>
      <c r="BK4753" s="12"/>
      <c r="BL4753" s="12"/>
      <c r="BM4753" s="12"/>
      <c r="BN4753" s="12"/>
      <c r="BO4753" s="12"/>
      <c r="BP4753" s="12"/>
      <c r="BQ4753" s="12"/>
      <c r="BR4753" s="12"/>
      <c r="BS4753" s="12"/>
      <c r="BT4753" s="12"/>
      <c r="BU4753" s="12"/>
      <c r="BV4753" s="12"/>
      <c r="BW4753" s="12"/>
      <c r="BX4753" s="12"/>
      <c r="BY4753" s="12"/>
      <c r="BZ4753" s="12"/>
      <c r="CA4753" s="12"/>
      <c r="CB4753" s="12"/>
      <c r="CC4753" s="12"/>
      <c r="CD4753" s="12"/>
      <c r="CE4753" s="12"/>
      <c r="CF4753" s="12"/>
      <c r="CG4753" s="12"/>
      <c r="CH4753" s="12"/>
      <c r="CI4753" s="12"/>
      <c r="CJ4753" s="12"/>
      <c r="CK4753" s="12"/>
      <c r="CL4753" s="12"/>
      <c r="CM4753" s="12"/>
      <c r="CN4753" s="12"/>
      <c r="CO4753" s="12"/>
      <c r="CP4753" s="12"/>
      <c r="CQ4753" s="12"/>
      <c r="CR4753" s="12"/>
      <c r="CS4753" s="12"/>
      <c r="CT4753" s="12"/>
      <c r="CU4753" s="12"/>
      <c r="CV4753" s="12"/>
      <c r="CW4753" s="12"/>
      <c r="CX4753" s="12"/>
      <c r="CY4753" s="12"/>
      <c r="CZ4753" s="12"/>
      <c r="DA4753" s="12"/>
      <c r="DB4753" s="12"/>
      <c r="DC4753" s="12"/>
      <c r="DD4753" s="12"/>
      <c r="DE4753" s="12"/>
      <c r="DF4753" s="12"/>
      <c r="DG4753" s="12"/>
      <c r="DH4753" s="12"/>
      <c r="DI4753" s="12"/>
      <c r="DJ4753" s="12"/>
      <c r="DK4753" s="12"/>
      <c r="DL4753" s="12"/>
      <c r="DM4753" s="12"/>
      <c r="DN4753" s="12"/>
      <c r="DO4753" s="12"/>
      <c r="DP4753" s="12"/>
      <c r="DQ4753" s="12"/>
      <c r="DR4753" s="12"/>
      <c r="DS4753" s="12"/>
      <c r="DT4753" s="12"/>
      <c r="DU4753" s="12"/>
      <c r="DV4753" s="12"/>
    </row>
    <row r="4754" spans="1:126" s="14" customFormat="1" ht="60.75" thickBot="1" x14ac:dyDescent="0.3">
      <c r="A4754" s="12"/>
      <c r="B4754" s="13">
        <f t="shared" si="77"/>
        <v>4745</v>
      </c>
      <c r="C4754" s="2" t="s">
        <v>4566</v>
      </c>
      <c r="D4754" s="9">
        <v>8517</v>
      </c>
      <c r="E4754" s="2" t="s">
        <v>3922</v>
      </c>
      <c r="F4754" s="2" t="s">
        <v>3923</v>
      </c>
      <c r="G4754" s="2" t="s">
        <v>3919</v>
      </c>
      <c r="H4754" s="2" t="s">
        <v>334</v>
      </c>
      <c r="J4754" s="12"/>
      <c r="K4754" s="12"/>
      <c r="L4754" s="12"/>
      <c r="M4754" s="12"/>
      <c r="N4754" s="12"/>
      <c r="O4754" s="12"/>
      <c r="P4754" s="12"/>
      <c r="Q4754" s="12"/>
      <c r="R4754" s="12"/>
      <c r="S4754" s="12"/>
      <c r="T4754" s="12"/>
      <c r="U4754" s="12"/>
      <c r="V4754" s="12"/>
      <c r="W4754" s="12"/>
      <c r="X4754" s="12"/>
      <c r="Y4754" s="12"/>
      <c r="Z4754" s="12"/>
      <c r="AA4754" s="12"/>
      <c r="AB4754" s="12"/>
      <c r="AC4754" s="12"/>
      <c r="AD4754" s="12"/>
      <c r="AE4754" s="12"/>
      <c r="AF4754" s="12"/>
      <c r="AG4754" s="12"/>
      <c r="AH4754" s="12"/>
      <c r="AI4754" s="12"/>
      <c r="AJ4754" s="12"/>
      <c r="AK4754" s="12"/>
      <c r="AL4754" s="12"/>
      <c r="AM4754" s="12"/>
      <c r="AN4754" s="12"/>
      <c r="AO4754" s="12"/>
      <c r="AP4754" s="12"/>
      <c r="AQ4754" s="12"/>
      <c r="AR4754" s="12"/>
      <c r="AS4754" s="12"/>
      <c r="AT4754" s="12"/>
      <c r="AU4754" s="12"/>
      <c r="AV4754" s="12"/>
      <c r="AW4754" s="12"/>
      <c r="AX4754" s="12"/>
      <c r="AY4754" s="12"/>
      <c r="AZ4754" s="12"/>
      <c r="BA4754" s="12"/>
      <c r="BB4754" s="12"/>
      <c r="BC4754" s="12"/>
      <c r="BD4754" s="12"/>
      <c r="BE4754" s="12"/>
      <c r="BF4754" s="12"/>
      <c r="BG4754" s="12"/>
      <c r="BH4754" s="12"/>
      <c r="BI4754" s="12"/>
      <c r="BJ4754" s="12"/>
      <c r="BK4754" s="12"/>
      <c r="BL4754" s="12"/>
      <c r="BM4754" s="12"/>
      <c r="BN4754" s="12"/>
      <c r="BO4754" s="12"/>
      <c r="BP4754" s="12"/>
      <c r="BQ4754" s="12"/>
      <c r="BR4754" s="12"/>
      <c r="BS4754" s="12"/>
      <c r="BT4754" s="12"/>
      <c r="BU4754" s="12"/>
      <c r="BV4754" s="12"/>
      <c r="BW4754" s="12"/>
      <c r="BX4754" s="12"/>
      <c r="BY4754" s="12"/>
      <c r="BZ4754" s="12"/>
      <c r="CA4754" s="12"/>
      <c r="CB4754" s="12"/>
      <c r="CC4754" s="12"/>
      <c r="CD4754" s="12"/>
      <c r="CE4754" s="12"/>
      <c r="CF4754" s="12"/>
      <c r="CG4754" s="12"/>
      <c r="CH4754" s="12"/>
      <c r="CI4754" s="12"/>
      <c r="CJ4754" s="12"/>
      <c r="CK4754" s="12"/>
      <c r="CL4754" s="12"/>
      <c r="CM4754" s="12"/>
      <c r="CN4754" s="12"/>
      <c r="CO4754" s="12"/>
      <c r="CP4754" s="12"/>
      <c r="CQ4754" s="12"/>
      <c r="CR4754" s="12"/>
      <c r="CS4754" s="12"/>
      <c r="CT4754" s="12"/>
      <c r="CU4754" s="12"/>
      <c r="CV4754" s="12"/>
      <c r="CW4754" s="12"/>
      <c r="CX4754" s="12"/>
      <c r="CY4754" s="12"/>
      <c r="CZ4754" s="12"/>
      <c r="DA4754" s="12"/>
      <c r="DB4754" s="12"/>
      <c r="DC4754" s="12"/>
      <c r="DD4754" s="12"/>
      <c r="DE4754" s="12"/>
      <c r="DF4754" s="12"/>
      <c r="DG4754" s="12"/>
      <c r="DH4754" s="12"/>
      <c r="DI4754" s="12"/>
      <c r="DJ4754" s="12"/>
      <c r="DK4754" s="12"/>
      <c r="DL4754" s="12"/>
      <c r="DM4754" s="12"/>
      <c r="DN4754" s="12"/>
      <c r="DO4754" s="12"/>
      <c r="DP4754" s="12"/>
      <c r="DQ4754" s="12"/>
      <c r="DR4754" s="12"/>
      <c r="DS4754" s="12"/>
      <c r="DT4754" s="12"/>
      <c r="DU4754" s="12"/>
      <c r="DV4754" s="12"/>
    </row>
    <row r="4755" spans="1:126" s="14" customFormat="1" ht="150.75" thickBot="1" x14ac:dyDescent="0.3">
      <c r="A4755" s="12"/>
      <c r="B4755" s="13">
        <f t="shared" si="77"/>
        <v>4746</v>
      </c>
      <c r="C4755" s="2" t="s">
        <v>4566</v>
      </c>
      <c r="D4755" s="9">
        <v>8517</v>
      </c>
      <c r="E4755" s="2" t="s">
        <v>3927</v>
      </c>
      <c r="F4755" s="2" t="s">
        <v>3926</v>
      </c>
      <c r="G4755" s="2" t="s">
        <v>3924</v>
      </c>
      <c r="H4755" s="2" t="s">
        <v>334</v>
      </c>
      <c r="J4755" s="12"/>
      <c r="K4755" s="12"/>
      <c r="L4755" s="12"/>
      <c r="M4755" s="12"/>
      <c r="N4755" s="12"/>
      <c r="O4755" s="12"/>
      <c r="P4755" s="12"/>
      <c r="Q4755" s="12"/>
      <c r="R4755" s="12"/>
      <c r="S4755" s="12"/>
      <c r="T4755" s="12"/>
      <c r="U4755" s="12"/>
      <c r="V4755" s="12"/>
      <c r="W4755" s="12"/>
      <c r="X4755" s="12"/>
      <c r="Y4755" s="12"/>
      <c r="Z4755" s="12"/>
      <c r="AA4755" s="12"/>
      <c r="AB4755" s="12"/>
      <c r="AC4755" s="12"/>
      <c r="AD4755" s="12"/>
      <c r="AE4755" s="12"/>
      <c r="AF4755" s="12"/>
      <c r="AG4755" s="12"/>
      <c r="AH4755" s="12"/>
      <c r="AI4755" s="12"/>
      <c r="AJ4755" s="12"/>
      <c r="AK4755" s="12"/>
      <c r="AL4755" s="12"/>
      <c r="AM4755" s="12"/>
      <c r="AN4755" s="12"/>
      <c r="AO4755" s="12"/>
      <c r="AP4755" s="12"/>
      <c r="AQ4755" s="12"/>
      <c r="AR4755" s="12"/>
      <c r="AS4755" s="12"/>
      <c r="AT4755" s="12"/>
      <c r="AU4755" s="12"/>
      <c r="AV4755" s="12"/>
      <c r="AW4755" s="12"/>
      <c r="AX4755" s="12"/>
      <c r="AY4755" s="12"/>
      <c r="AZ4755" s="12"/>
      <c r="BA4755" s="12"/>
      <c r="BB4755" s="12"/>
      <c r="BC4755" s="12"/>
      <c r="BD4755" s="12"/>
      <c r="BE4755" s="12"/>
      <c r="BF4755" s="12"/>
      <c r="BG4755" s="12"/>
      <c r="BH4755" s="12"/>
      <c r="BI4755" s="12"/>
      <c r="BJ4755" s="12"/>
      <c r="BK4755" s="12"/>
      <c r="BL4755" s="12"/>
      <c r="BM4755" s="12"/>
      <c r="BN4755" s="12"/>
      <c r="BO4755" s="12"/>
      <c r="BP4755" s="12"/>
      <c r="BQ4755" s="12"/>
      <c r="BR4755" s="12"/>
      <c r="BS4755" s="12"/>
      <c r="BT4755" s="12"/>
      <c r="BU4755" s="12"/>
      <c r="BV4755" s="12"/>
      <c r="BW4755" s="12"/>
      <c r="BX4755" s="12"/>
      <c r="BY4755" s="12"/>
      <c r="BZ4755" s="12"/>
      <c r="CA4755" s="12"/>
      <c r="CB4755" s="12"/>
      <c r="CC4755" s="12"/>
      <c r="CD4755" s="12"/>
      <c r="CE4755" s="12"/>
      <c r="CF4755" s="12"/>
      <c r="CG4755" s="12"/>
      <c r="CH4755" s="12"/>
      <c r="CI4755" s="12"/>
      <c r="CJ4755" s="12"/>
      <c r="CK4755" s="12"/>
      <c r="CL4755" s="12"/>
      <c r="CM4755" s="12"/>
      <c r="CN4755" s="12"/>
      <c r="CO4755" s="12"/>
      <c r="CP4755" s="12"/>
      <c r="CQ4755" s="12"/>
      <c r="CR4755" s="12"/>
      <c r="CS4755" s="12"/>
      <c r="CT4755" s="12"/>
      <c r="CU4755" s="12"/>
      <c r="CV4755" s="12"/>
      <c r="CW4755" s="12"/>
      <c r="CX4755" s="12"/>
      <c r="CY4755" s="12"/>
      <c r="CZ4755" s="12"/>
      <c r="DA4755" s="12"/>
      <c r="DB4755" s="12"/>
      <c r="DC4755" s="12"/>
      <c r="DD4755" s="12"/>
      <c r="DE4755" s="12"/>
      <c r="DF4755" s="12"/>
      <c r="DG4755" s="12"/>
      <c r="DH4755" s="12"/>
      <c r="DI4755" s="12"/>
      <c r="DJ4755" s="12"/>
      <c r="DK4755" s="12"/>
      <c r="DL4755" s="12"/>
      <c r="DM4755" s="12"/>
      <c r="DN4755" s="12"/>
      <c r="DO4755" s="12"/>
      <c r="DP4755" s="12"/>
      <c r="DQ4755" s="12"/>
      <c r="DR4755" s="12"/>
      <c r="DS4755" s="12"/>
      <c r="DT4755" s="12"/>
      <c r="DU4755" s="12"/>
      <c r="DV4755" s="12"/>
    </row>
    <row r="4756" spans="1:126" s="14" customFormat="1" ht="60.75" thickBot="1" x14ac:dyDescent="0.3">
      <c r="A4756" s="12"/>
      <c r="B4756" s="13">
        <f t="shared" si="77"/>
        <v>4747</v>
      </c>
      <c r="C4756" s="2" t="s">
        <v>4566</v>
      </c>
      <c r="D4756" s="9">
        <v>8517</v>
      </c>
      <c r="E4756" s="2" t="s">
        <v>3928</v>
      </c>
      <c r="F4756" s="2" t="s">
        <v>3929</v>
      </c>
      <c r="G4756" s="2" t="s">
        <v>3925</v>
      </c>
      <c r="H4756" s="2" t="s">
        <v>334</v>
      </c>
      <c r="J4756" s="12"/>
      <c r="K4756" s="12"/>
      <c r="L4756" s="12"/>
      <c r="M4756" s="12"/>
      <c r="N4756" s="12"/>
      <c r="O4756" s="12"/>
      <c r="P4756" s="12"/>
      <c r="Q4756" s="12"/>
      <c r="R4756" s="12"/>
      <c r="S4756" s="12"/>
      <c r="T4756" s="12"/>
      <c r="U4756" s="12"/>
      <c r="V4756" s="12"/>
      <c r="W4756" s="12"/>
      <c r="X4756" s="12"/>
      <c r="Y4756" s="12"/>
      <c r="Z4756" s="12"/>
      <c r="AA4756" s="12"/>
      <c r="AB4756" s="12"/>
      <c r="AC4756" s="12"/>
      <c r="AD4756" s="12"/>
      <c r="AE4756" s="12"/>
      <c r="AF4756" s="12"/>
      <c r="AG4756" s="12"/>
      <c r="AH4756" s="12"/>
      <c r="AI4756" s="12"/>
      <c r="AJ4756" s="12"/>
      <c r="AK4756" s="12"/>
      <c r="AL4756" s="12"/>
      <c r="AM4756" s="12"/>
      <c r="AN4756" s="12"/>
      <c r="AO4756" s="12"/>
      <c r="AP4756" s="12"/>
      <c r="AQ4756" s="12"/>
      <c r="AR4756" s="12"/>
      <c r="AS4756" s="12"/>
      <c r="AT4756" s="12"/>
      <c r="AU4756" s="12"/>
      <c r="AV4756" s="12"/>
      <c r="AW4756" s="12"/>
      <c r="AX4756" s="12"/>
      <c r="AY4756" s="12"/>
      <c r="AZ4756" s="12"/>
      <c r="BA4756" s="12"/>
      <c r="BB4756" s="12"/>
      <c r="BC4756" s="12"/>
      <c r="BD4756" s="12"/>
      <c r="BE4756" s="12"/>
      <c r="BF4756" s="12"/>
      <c r="BG4756" s="12"/>
      <c r="BH4756" s="12"/>
      <c r="BI4756" s="12"/>
      <c r="BJ4756" s="12"/>
      <c r="BK4756" s="12"/>
      <c r="BL4756" s="12"/>
      <c r="BM4756" s="12"/>
      <c r="BN4756" s="12"/>
      <c r="BO4756" s="12"/>
      <c r="BP4756" s="12"/>
      <c r="BQ4756" s="12"/>
      <c r="BR4756" s="12"/>
      <c r="BS4756" s="12"/>
      <c r="BT4756" s="12"/>
      <c r="BU4756" s="12"/>
      <c r="BV4756" s="12"/>
      <c r="BW4756" s="12"/>
      <c r="BX4756" s="12"/>
      <c r="BY4756" s="12"/>
      <c r="BZ4756" s="12"/>
      <c r="CA4756" s="12"/>
      <c r="CB4756" s="12"/>
      <c r="CC4756" s="12"/>
      <c r="CD4756" s="12"/>
      <c r="CE4756" s="12"/>
      <c r="CF4756" s="12"/>
      <c r="CG4756" s="12"/>
      <c r="CH4756" s="12"/>
      <c r="CI4756" s="12"/>
      <c r="CJ4756" s="12"/>
      <c r="CK4756" s="12"/>
      <c r="CL4756" s="12"/>
      <c r="CM4756" s="12"/>
      <c r="CN4756" s="12"/>
      <c r="CO4756" s="12"/>
      <c r="CP4756" s="12"/>
      <c r="CQ4756" s="12"/>
      <c r="CR4756" s="12"/>
      <c r="CS4756" s="12"/>
      <c r="CT4756" s="12"/>
      <c r="CU4756" s="12"/>
      <c r="CV4756" s="12"/>
      <c r="CW4756" s="12"/>
      <c r="CX4756" s="12"/>
      <c r="CY4756" s="12"/>
      <c r="CZ4756" s="12"/>
      <c r="DA4756" s="12"/>
      <c r="DB4756" s="12"/>
      <c r="DC4756" s="12"/>
      <c r="DD4756" s="12"/>
      <c r="DE4756" s="12"/>
      <c r="DF4756" s="12"/>
      <c r="DG4756" s="12"/>
      <c r="DH4756" s="12"/>
      <c r="DI4756" s="12"/>
      <c r="DJ4756" s="12"/>
      <c r="DK4756" s="12"/>
      <c r="DL4756" s="12"/>
      <c r="DM4756" s="12"/>
      <c r="DN4756" s="12"/>
      <c r="DO4756" s="12"/>
      <c r="DP4756" s="12"/>
      <c r="DQ4756" s="12"/>
      <c r="DR4756" s="12"/>
      <c r="DS4756" s="12"/>
      <c r="DT4756" s="12"/>
      <c r="DU4756" s="12"/>
      <c r="DV4756" s="12"/>
    </row>
    <row r="4757" spans="1:126" s="14" customFormat="1" ht="105.75" thickBot="1" x14ac:dyDescent="0.3">
      <c r="A4757" s="12"/>
      <c r="B4757" s="13">
        <f t="shared" si="77"/>
        <v>4748</v>
      </c>
      <c r="C4757" s="2" t="s">
        <v>4566</v>
      </c>
      <c r="D4757" s="9">
        <v>8516</v>
      </c>
      <c r="E4757" s="2" t="s">
        <v>3935</v>
      </c>
      <c r="F4757" s="2" t="s">
        <v>3932</v>
      </c>
      <c r="G4757" s="2" t="s">
        <v>3930</v>
      </c>
      <c r="H4757" s="2" t="s">
        <v>334</v>
      </c>
      <c r="J4757" s="12"/>
      <c r="K4757" s="12"/>
      <c r="L4757" s="12"/>
      <c r="M4757" s="12"/>
      <c r="N4757" s="12"/>
      <c r="O4757" s="12"/>
      <c r="P4757" s="12"/>
      <c r="Q4757" s="12"/>
      <c r="R4757" s="12"/>
      <c r="S4757" s="12"/>
      <c r="T4757" s="12"/>
      <c r="U4757" s="12"/>
      <c r="V4757" s="12"/>
      <c r="W4757" s="12"/>
      <c r="X4757" s="12"/>
      <c r="Y4757" s="12"/>
      <c r="Z4757" s="12"/>
      <c r="AA4757" s="12"/>
      <c r="AB4757" s="12"/>
      <c r="AC4757" s="12"/>
      <c r="AD4757" s="12"/>
      <c r="AE4757" s="12"/>
      <c r="AF4757" s="12"/>
      <c r="AG4757" s="12"/>
      <c r="AH4757" s="12"/>
      <c r="AI4757" s="12"/>
      <c r="AJ4757" s="12"/>
      <c r="AK4757" s="12"/>
      <c r="AL4757" s="12"/>
      <c r="AM4757" s="12"/>
      <c r="AN4757" s="12"/>
      <c r="AO4757" s="12"/>
      <c r="AP4757" s="12"/>
      <c r="AQ4757" s="12"/>
      <c r="AR4757" s="12"/>
      <c r="AS4757" s="12"/>
      <c r="AT4757" s="12"/>
      <c r="AU4757" s="12"/>
      <c r="AV4757" s="12"/>
      <c r="AW4757" s="12"/>
      <c r="AX4757" s="12"/>
      <c r="AY4757" s="12"/>
      <c r="AZ4757" s="12"/>
      <c r="BA4757" s="12"/>
      <c r="BB4757" s="12"/>
      <c r="BC4757" s="12"/>
      <c r="BD4757" s="12"/>
      <c r="BE4757" s="12"/>
      <c r="BF4757" s="12"/>
      <c r="BG4757" s="12"/>
      <c r="BH4757" s="12"/>
      <c r="BI4757" s="12"/>
      <c r="BJ4757" s="12"/>
      <c r="BK4757" s="12"/>
      <c r="BL4757" s="12"/>
      <c r="BM4757" s="12"/>
      <c r="BN4757" s="12"/>
      <c r="BO4757" s="12"/>
      <c r="BP4757" s="12"/>
      <c r="BQ4757" s="12"/>
      <c r="BR4757" s="12"/>
      <c r="BS4757" s="12"/>
      <c r="BT4757" s="12"/>
      <c r="BU4757" s="12"/>
      <c r="BV4757" s="12"/>
      <c r="BW4757" s="12"/>
      <c r="BX4757" s="12"/>
      <c r="BY4757" s="12"/>
      <c r="BZ4757" s="12"/>
      <c r="CA4757" s="12"/>
      <c r="CB4757" s="12"/>
      <c r="CC4757" s="12"/>
      <c r="CD4757" s="12"/>
      <c r="CE4757" s="12"/>
      <c r="CF4757" s="12"/>
      <c r="CG4757" s="12"/>
      <c r="CH4757" s="12"/>
      <c r="CI4757" s="12"/>
      <c r="CJ4757" s="12"/>
      <c r="CK4757" s="12"/>
      <c r="CL4757" s="12"/>
      <c r="CM4757" s="12"/>
      <c r="CN4757" s="12"/>
      <c r="CO4757" s="12"/>
      <c r="CP4757" s="12"/>
      <c r="CQ4757" s="12"/>
      <c r="CR4757" s="12"/>
      <c r="CS4757" s="12"/>
      <c r="CT4757" s="12"/>
      <c r="CU4757" s="12"/>
      <c r="CV4757" s="12"/>
      <c r="CW4757" s="12"/>
      <c r="CX4757" s="12"/>
      <c r="CY4757" s="12"/>
      <c r="CZ4757" s="12"/>
      <c r="DA4757" s="12"/>
      <c r="DB4757" s="12"/>
      <c r="DC4757" s="12"/>
      <c r="DD4757" s="12"/>
      <c r="DE4757" s="12"/>
      <c r="DF4757" s="12"/>
      <c r="DG4757" s="12"/>
      <c r="DH4757" s="12"/>
      <c r="DI4757" s="12"/>
      <c r="DJ4757" s="12"/>
      <c r="DK4757" s="12"/>
      <c r="DL4757" s="12"/>
      <c r="DM4757" s="12"/>
      <c r="DN4757" s="12"/>
      <c r="DO4757" s="12"/>
      <c r="DP4757" s="12"/>
      <c r="DQ4757" s="12"/>
      <c r="DR4757" s="12"/>
      <c r="DS4757" s="12"/>
      <c r="DT4757" s="12"/>
      <c r="DU4757" s="12"/>
      <c r="DV4757" s="12"/>
    </row>
    <row r="4758" spans="1:126" s="14" customFormat="1" ht="105.75" thickBot="1" x14ac:dyDescent="0.3">
      <c r="A4758" s="12"/>
      <c r="B4758" s="13">
        <f t="shared" si="77"/>
        <v>4749</v>
      </c>
      <c r="C4758" s="2" t="s">
        <v>4566</v>
      </c>
      <c r="D4758" s="9">
        <v>8516</v>
      </c>
      <c r="E4758" s="2" t="s">
        <v>3935</v>
      </c>
      <c r="F4758" s="2" t="s">
        <v>3933</v>
      </c>
      <c r="G4758" s="2" t="s">
        <v>3931</v>
      </c>
      <c r="H4758" s="2" t="s">
        <v>334</v>
      </c>
      <c r="J4758" s="12"/>
      <c r="K4758" s="12"/>
      <c r="L4758" s="12"/>
      <c r="M4758" s="12"/>
      <c r="N4758" s="12"/>
      <c r="O4758" s="12"/>
      <c r="P4758" s="12"/>
      <c r="Q4758" s="12"/>
      <c r="R4758" s="12"/>
      <c r="S4758" s="12"/>
      <c r="T4758" s="12"/>
      <c r="U4758" s="12"/>
      <c r="V4758" s="12"/>
      <c r="W4758" s="12"/>
      <c r="X4758" s="12"/>
      <c r="Y4758" s="12"/>
      <c r="Z4758" s="12"/>
      <c r="AA4758" s="12"/>
      <c r="AB4758" s="12"/>
      <c r="AC4758" s="12"/>
      <c r="AD4758" s="12"/>
      <c r="AE4758" s="12"/>
      <c r="AF4758" s="12"/>
      <c r="AG4758" s="12"/>
      <c r="AH4758" s="12"/>
      <c r="AI4758" s="12"/>
      <c r="AJ4758" s="12"/>
      <c r="AK4758" s="12"/>
      <c r="AL4758" s="12"/>
      <c r="AM4758" s="12"/>
      <c r="AN4758" s="12"/>
      <c r="AO4758" s="12"/>
      <c r="AP4758" s="12"/>
      <c r="AQ4758" s="12"/>
      <c r="AR4758" s="12"/>
      <c r="AS4758" s="12"/>
      <c r="AT4758" s="12"/>
      <c r="AU4758" s="12"/>
      <c r="AV4758" s="12"/>
      <c r="AW4758" s="12"/>
      <c r="AX4758" s="12"/>
      <c r="AY4758" s="12"/>
      <c r="AZ4758" s="12"/>
      <c r="BA4758" s="12"/>
      <c r="BB4758" s="12"/>
      <c r="BC4758" s="12"/>
      <c r="BD4758" s="12"/>
      <c r="BE4758" s="12"/>
      <c r="BF4758" s="12"/>
      <c r="BG4758" s="12"/>
      <c r="BH4758" s="12"/>
      <c r="BI4758" s="12"/>
      <c r="BJ4758" s="12"/>
      <c r="BK4758" s="12"/>
      <c r="BL4758" s="12"/>
      <c r="BM4758" s="12"/>
      <c r="BN4758" s="12"/>
      <c r="BO4758" s="12"/>
      <c r="BP4758" s="12"/>
      <c r="BQ4758" s="12"/>
      <c r="BR4758" s="12"/>
      <c r="BS4758" s="12"/>
      <c r="BT4758" s="12"/>
      <c r="BU4758" s="12"/>
      <c r="BV4758" s="12"/>
      <c r="BW4758" s="12"/>
      <c r="BX4758" s="12"/>
      <c r="BY4758" s="12"/>
      <c r="BZ4758" s="12"/>
      <c r="CA4758" s="12"/>
      <c r="CB4758" s="12"/>
      <c r="CC4758" s="12"/>
      <c r="CD4758" s="12"/>
      <c r="CE4758" s="12"/>
      <c r="CF4758" s="12"/>
      <c r="CG4758" s="12"/>
      <c r="CH4758" s="12"/>
      <c r="CI4758" s="12"/>
      <c r="CJ4758" s="12"/>
      <c r="CK4758" s="12"/>
      <c r="CL4758" s="12"/>
      <c r="CM4758" s="12"/>
      <c r="CN4758" s="12"/>
      <c r="CO4758" s="12"/>
      <c r="CP4758" s="12"/>
      <c r="CQ4758" s="12"/>
      <c r="CR4758" s="12"/>
      <c r="CS4758" s="12"/>
      <c r="CT4758" s="12"/>
      <c r="CU4758" s="12"/>
      <c r="CV4758" s="12"/>
      <c r="CW4758" s="12"/>
      <c r="CX4758" s="12"/>
      <c r="CY4758" s="12"/>
      <c r="CZ4758" s="12"/>
      <c r="DA4758" s="12"/>
      <c r="DB4758" s="12"/>
      <c r="DC4758" s="12"/>
      <c r="DD4758" s="12"/>
      <c r="DE4758" s="12"/>
      <c r="DF4758" s="12"/>
      <c r="DG4758" s="12"/>
      <c r="DH4758" s="12"/>
      <c r="DI4758" s="12"/>
      <c r="DJ4758" s="12"/>
      <c r="DK4758" s="12"/>
      <c r="DL4758" s="12"/>
      <c r="DM4758" s="12"/>
      <c r="DN4758" s="12"/>
      <c r="DO4758" s="12"/>
      <c r="DP4758" s="12"/>
      <c r="DQ4758" s="12"/>
      <c r="DR4758" s="12"/>
      <c r="DS4758" s="12"/>
      <c r="DT4758" s="12"/>
      <c r="DU4758" s="12"/>
      <c r="DV4758" s="12"/>
    </row>
    <row r="4759" spans="1:126" s="14" customFormat="1" ht="90.75" thickBot="1" x14ac:dyDescent="0.3">
      <c r="A4759" s="12"/>
      <c r="B4759" s="13">
        <f t="shared" si="77"/>
        <v>4750</v>
      </c>
      <c r="C4759" s="2" t="s">
        <v>4566</v>
      </c>
      <c r="D4759" s="9">
        <v>85</v>
      </c>
      <c r="E4759" s="2" t="s">
        <v>5956</v>
      </c>
      <c r="F4759" s="2" t="s">
        <v>3936</v>
      </c>
      <c r="G4759" s="2" t="s">
        <v>3934</v>
      </c>
      <c r="H4759" s="2" t="s">
        <v>334</v>
      </c>
      <c r="J4759" s="12"/>
      <c r="K4759" s="12"/>
      <c r="L4759" s="12"/>
      <c r="M4759" s="12"/>
      <c r="N4759" s="12"/>
      <c r="O4759" s="12"/>
      <c r="P4759" s="12"/>
      <c r="Q4759" s="12"/>
      <c r="R4759" s="12"/>
      <c r="S4759" s="12"/>
      <c r="T4759" s="12"/>
      <c r="U4759" s="12"/>
      <c r="V4759" s="12"/>
      <c r="W4759" s="12"/>
      <c r="X4759" s="12"/>
      <c r="Y4759" s="12"/>
      <c r="Z4759" s="12"/>
      <c r="AA4759" s="12"/>
      <c r="AB4759" s="12"/>
      <c r="AC4759" s="12"/>
      <c r="AD4759" s="12"/>
      <c r="AE4759" s="12"/>
      <c r="AF4759" s="12"/>
      <c r="AG4759" s="12"/>
      <c r="AH4759" s="12"/>
      <c r="AI4759" s="12"/>
      <c r="AJ4759" s="12"/>
      <c r="AK4759" s="12"/>
      <c r="AL4759" s="12"/>
      <c r="AM4759" s="12"/>
      <c r="AN4759" s="12"/>
      <c r="AO4759" s="12"/>
      <c r="AP4759" s="12"/>
      <c r="AQ4759" s="12"/>
      <c r="AR4759" s="12"/>
      <c r="AS4759" s="12"/>
      <c r="AT4759" s="12"/>
      <c r="AU4759" s="12"/>
      <c r="AV4759" s="12"/>
      <c r="AW4759" s="12"/>
      <c r="AX4759" s="12"/>
      <c r="AY4759" s="12"/>
      <c r="AZ4759" s="12"/>
      <c r="BA4759" s="12"/>
      <c r="BB4759" s="12"/>
      <c r="BC4759" s="12"/>
      <c r="BD4759" s="12"/>
      <c r="BE4759" s="12"/>
      <c r="BF4759" s="12"/>
      <c r="BG4759" s="12"/>
      <c r="BH4759" s="12"/>
      <c r="BI4759" s="12"/>
      <c r="BJ4759" s="12"/>
      <c r="BK4759" s="12"/>
      <c r="BL4759" s="12"/>
      <c r="BM4759" s="12"/>
      <c r="BN4759" s="12"/>
      <c r="BO4759" s="12"/>
      <c r="BP4759" s="12"/>
      <c r="BQ4759" s="12"/>
      <c r="BR4759" s="12"/>
      <c r="BS4759" s="12"/>
      <c r="BT4759" s="12"/>
      <c r="BU4759" s="12"/>
      <c r="BV4759" s="12"/>
      <c r="BW4759" s="12"/>
      <c r="BX4759" s="12"/>
      <c r="BY4759" s="12"/>
      <c r="BZ4759" s="12"/>
      <c r="CA4759" s="12"/>
      <c r="CB4759" s="12"/>
      <c r="CC4759" s="12"/>
      <c r="CD4759" s="12"/>
      <c r="CE4759" s="12"/>
      <c r="CF4759" s="12"/>
      <c r="CG4759" s="12"/>
      <c r="CH4759" s="12"/>
      <c r="CI4759" s="12"/>
      <c r="CJ4759" s="12"/>
      <c r="CK4759" s="12"/>
      <c r="CL4759" s="12"/>
      <c r="CM4759" s="12"/>
      <c r="CN4759" s="12"/>
      <c r="CO4759" s="12"/>
      <c r="CP4759" s="12"/>
      <c r="CQ4759" s="12"/>
      <c r="CR4759" s="12"/>
      <c r="CS4759" s="12"/>
      <c r="CT4759" s="12"/>
      <c r="CU4759" s="12"/>
      <c r="CV4759" s="12"/>
      <c r="CW4759" s="12"/>
      <c r="CX4759" s="12"/>
      <c r="CY4759" s="12"/>
      <c r="CZ4759" s="12"/>
      <c r="DA4759" s="12"/>
      <c r="DB4759" s="12"/>
      <c r="DC4759" s="12"/>
      <c r="DD4759" s="12"/>
      <c r="DE4759" s="12"/>
      <c r="DF4759" s="12"/>
      <c r="DG4759" s="12"/>
      <c r="DH4759" s="12"/>
      <c r="DI4759" s="12"/>
      <c r="DJ4759" s="12"/>
      <c r="DK4759" s="12"/>
      <c r="DL4759" s="12"/>
      <c r="DM4759" s="12"/>
      <c r="DN4759" s="12"/>
      <c r="DO4759" s="12"/>
      <c r="DP4759" s="12"/>
      <c r="DQ4759" s="12"/>
      <c r="DR4759" s="12"/>
      <c r="DS4759" s="12"/>
      <c r="DT4759" s="12"/>
      <c r="DU4759" s="12"/>
      <c r="DV4759" s="12"/>
    </row>
    <row r="4760" spans="1:126" s="14" customFormat="1" ht="90.75" thickBot="1" x14ac:dyDescent="0.3">
      <c r="A4760" s="12"/>
      <c r="B4760" s="13">
        <f t="shared" si="77"/>
        <v>4751</v>
      </c>
      <c r="C4760" s="2" t="s">
        <v>4566</v>
      </c>
      <c r="D4760" s="9">
        <v>8409</v>
      </c>
      <c r="E4760" s="2" t="s">
        <v>3940</v>
      </c>
      <c r="F4760" s="2" t="s">
        <v>3939</v>
      </c>
      <c r="G4760" s="2" t="s">
        <v>3937</v>
      </c>
      <c r="H4760" s="2" t="s">
        <v>334</v>
      </c>
      <c r="J4760" s="12"/>
      <c r="K4760" s="12"/>
      <c r="L4760" s="12"/>
      <c r="M4760" s="12"/>
      <c r="N4760" s="12"/>
      <c r="O4760" s="12"/>
      <c r="P4760" s="12"/>
      <c r="Q4760" s="12"/>
      <c r="R4760" s="12"/>
      <c r="S4760" s="12"/>
      <c r="T4760" s="12"/>
      <c r="U4760" s="12"/>
      <c r="V4760" s="12"/>
      <c r="W4760" s="12"/>
      <c r="X4760" s="12"/>
      <c r="Y4760" s="12"/>
      <c r="Z4760" s="12"/>
      <c r="AA4760" s="12"/>
      <c r="AB4760" s="12"/>
      <c r="AC4760" s="12"/>
      <c r="AD4760" s="12"/>
      <c r="AE4760" s="12"/>
      <c r="AF4760" s="12"/>
      <c r="AG4760" s="12"/>
      <c r="AH4760" s="12"/>
      <c r="AI4760" s="12"/>
      <c r="AJ4760" s="12"/>
      <c r="AK4760" s="12"/>
      <c r="AL4760" s="12"/>
      <c r="AM4760" s="12"/>
      <c r="AN4760" s="12"/>
      <c r="AO4760" s="12"/>
      <c r="AP4760" s="12"/>
      <c r="AQ4760" s="12"/>
      <c r="AR4760" s="12"/>
      <c r="AS4760" s="12"/>
      <c r="AT4760" s="12"/>
      <c r="AU4760" s="12"/>
      <c r="AV4760" s="12"/>
      <c r="AW4760" s="12"/>
      <c r="AX4760" s="12"/>
      <c r="AY4760" s="12"/>
      <c r="AZ4760" s="12"/>
      <c r="BA4760" s="12"/>
      <c r="BB4760" s="12"/>
      <c r="BC4760" s="12"/>
      <c r="BD4760" s="12"/>
      <c r="BE4760" s="12"/>
      <c r="BF4760" s="12"/>
      <c r="BG4760" s="12"/>
      <c r="BH4760" s="12"/>
      <c r="BI4760" s="12"/>
      <c r="BJ4760" s="12"/>
      <c r="BK4760" s="12"/>
      <c r="BL4760" s="12"/>
      <c r="BM4760" s="12"/>
      <c r="BN4760" s="12"/>
      <c r="BO4760" s="12"/>
      <c r="BP4760" s="12"/>
      <c r="BQ4760" s="12"/>
      <c r="BR4760" s="12"/>
      <c r="BS4760" s="12"/>
      <c r="BT4760" s="12"/>
      <c r="BU4760" s="12"/>
      <c r="BV4760" s="12"/>
      <c r="BW4760" s="12"/>
      <c r="BX4760" s="12"/>
      <c r="BY4760" s="12"/>
      <c r="BZ4760" s="12"/>
      <c r="CA4760" s="12"/>
      <c r="CB4760" s="12"/>
      <c r="CC4760" s="12"/>
      <c r="CD4760" s="12"/>
      <c r="CE4760" s="12"/>
      <c r="CF4760" s="12"/>
      <c r="CG4760" s="12"/>
      <c r="CH4760" s="12"/>
      <c r="CI4760" s="12"/>
      <c r="CJ4760" s="12"/>
      <c r="CK4760" s="12"/>
      <c r="CL4760" s="12"/>
      <c r="CM4760" s="12"/>
      <c r="CN4760" s="12"/>
      <c r="CO4760" s="12"/>
      <c r="CP4760" s="12"/>
      <c r="CQ4760" s="12"/>
      <c r="CR4760" s="12"/>
      <c r="CS4760" s="12"/>
      <c r="CT4760" s="12"/>
      <c r="CU4760" s="12"/>
      <c r="CV4760" s="12"/>
      <c r="CW4760" s="12"/>
      <c r="CX4760" s="12"/>
      <c r="CY4760" s="12"/>
      <c r="CZ4760" s="12"/>
      <c r="DA4760" s="12"/>
      <c r="DB4760" s="12"/>
      <c r="DC4760" s="12"/>
      <c r="DD4760" s="12"/>
      <c r="DE4760" s="12"/>
      <c r="DF4760" s="12"/>
      <c r="DG4760" s="12"/>
      <c r="DH4760" s="12"/>
      <c r="DI4760" s="12"/>
      <c r="DJ4760" s="12"/>
      <c r="DK4760" s="12"/>
      <c r="DL4760" s="12"/>
      <c r="DM4760" s="12"/>
      <c r="DN4760" s="12"/>
      <c r="DO4760" s="12"/>
      <c r="DP4760" s="12"/>
      <c r="DQ4760" s="12"/>
      <c r="DR4760" s="12"/>
      <c r="DS4760" s="12"/>
      <c r="DT4760" s="12"/>
      <c r="DU4760" s="12"/>
      <c r="DV4760" s="12"/>
    </row>
    <row r="4761" spans="1:126" s="14" customFormat="1" ht="60.75" thickBot="1" x14ac:dyDescent="0.3">
      <c r="A4761" s="12"/>
      <c r="B4761" s="13">
        <f t="shared" si="77"/>
        <v>4752</v>
      </c>
      <c r="C4761" s="2" t="s">
        <v>4566</v>
      </c>
      <c r="D4761" s="9">
        <v>9015</v>
      </c>
      <c r="E4761" s="2" t="s">
        <v>3941</v>
      </c>
      <c r="F4761" s="2" t="s">
        <v>3942</v>
      </c>
      <c r="G4761" s="2" t="s">
        <v>3938</v>
      </c>
      <c r="H4761" s="2" t="s">
        <v>334</v>
      </c>
      <c r="J4761" s="12"/>
      <c r="K4761" s="12"/>
      <c r="L4761" s="12"/>
      <c r="M4761" s="12"/>
      <c r="N4761" s="12"/>
      <c r="O4761" s="12"/>
      <c r="P4761" s="12"/>
      <c r="Q4761" s="12"/>
      <c r="R4761" s="12"/>
      <c r="S4761" s="12"/>
      <c r="T4761" s="12"/>
      <c r="U4761" s="12"/>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2"/>
      <c r="AY4761" s="12"/>
      <c r="AZ4761" s="12"/>
      <c r="BA4761" s="12"/>
      <c r="BB4761" s="12"/>
      <c r="BC4761" s="12"/>
      <c r="BD4761" s="12"/>
      <c r="BE4761" s="12"/>
      <c r="BF4761" s="12"/>
      <c r="BG4761" s="12"/>
      <c r="BH4761" s="12"/>
      <c r="BI4761" s="12"/>
      <c r="BJ4761" s="12"/>
      <c r="BK4761" s="12"/>
      <c r="BL4761" s="12"/>
      <c r="BM4761" s="12"/>
      <c r="BN4761" s="12"/>
      <c r="BO4761" s="12"/>
      <c r="BP4761" s="12"/>
      <c r="BQ4761" s="12"/>
      <c r="BR4761" s="12"/>
      <c r="BS4761" s="12"/>
      <c r="BT4761" s="12"/>
      <c r="BU4761" s="12"/>
      <c r="BV4761" s="12"/>
      <c r="BW4761" s="12"/>
      <c r="BX4761" s="12"/>
      <c r="BY4761" s="12"/>
      <c r="BZ4761" s="12"/>
      <c r="CA4761" s="12"/>
      <c r="CB4761" s="12"/>
      <c r="CC4761" s="12"/>
      <c r="CD4761" s="12"/>
      <c r="CE4761" s="12"/>
      <c r="CF4761" s="12"/>
      <c r="CG4761" s="12"/>
      <c r="CH4761" s="12"/>
      <c r="CI4761" s="12"/>
      <c r="CJ4761" s="12"/>
      <c r="CK4761" s="12"/>
      <c r="CL4761" s="12"/>
      <c r="CM4761" s="12"/>
      <c r="CN4761" s="12"/>
      <c r="CO4761" s="12"/>
      <c r="CP4761" s="12"/>
      <c r="CQ4761" s="12"/>
      <c r="CR4761" s="12"/>
      <c r="CS4761" s="12"/>
      <c r="CT4761" s="12"/>
      <c r="CU4761" s="12"/>
      <c r="CV4761" s="12"/>
      <c r="CW4761" s="12"/>
      <c r="CX4761" s="12"/>
      <c r="CY4761" s="12"/>
      <c r="CZ4761" s="12"/>
      <c r="DA4761" s="12"/>
      <c r="DB4761" s="12"/>
      <c r="DC4761" s="12"/>
      <c r="DD4761" s="12"/>
      <c r="DE4761" s="12"/>
      <c r="DF4761" s="12"/>
      <c r="DG4761" s="12"/>
      <c r="DH4761" s="12"/>
      <c r="DI4761" s="12"/>
      <c r="DJ4761" s="12"/>
      <c r="DK4761" s="12"/>
      <c r="DL4761" s="12"/>
      <c r="DM4761" s="12"/>
      <c r="DN4761" s="12"/>
      <c r="DO4761" s="12"/>
      <c r="DP4761" s="12"/>
      <c r="DQ4761" s="12"/>
      <c r="DR4761" s="12"/>
      <c r="DS4761" s="12"/>
      <c r="DT4761" s="12"/>
      <c r="DU4761" s="12"/>
      <c r="DV4761" s="12"/>
    </row>
    <row r="4762" spans="1:126" s="14" customFormat="1" ht="60.75" thickBot="1" x14ac:dyDescent="0.3">
      <c r="A4762" s="12"/>
      <c r="B4762" s="13">
        <f t="shared" si="77"/>
        <v>4753</v>
      </c>
      <c r="C4762" s="2" t="s">
        <v>4566</v>
      </c>
      <c r="D4762" s="9">
        <v>8528</v>
      </c>
      <c r="E4762" s="2" t="s">
        <v>3944</v>
      </c>
      <c r="F4762" s="2" t="s">
        <v>3945</v>
      </c>
      <c r="G4762" s="2" t="s">
        <v>3943</v>
      </c>
      <c r="H4762" s="2" t="s">
        <v>334</v>
      </c>
      <c r="J4762" s="12"/>
      <c r="K4762" s="12"/>
      <c r="L4762" s="12"/>
      <c r="M4762" s="12"/>
      <c r="N4762" s="12"/>
      <c r="O4762" s="12"/>
      <c r="P4762" s="12"/>
      <c r="Q4762" s="12"/>
      <c r="R4762" s="12"/>
      <c r="S4762" s="12"/>
      <c r="T4762" s="12"/>
      <c r="U4762" s="12"/>
      <c r="V4762" s="12"/>
      <c r="W4762" s="12"/>
      <c r="X4762" s="12"/>
      <c r="Y4762" s="12"/>
      <c r="Z4762" s="12"/>
      <c r="AA4762" s="12"/>
      <c r="AB4762" s="12"/>
      <c r="AC4762" s="12"/>
      <c r="AD4762" s="12"/>
      <c r="AE4762" s="12"/>
      <c r="AF4762" s="12"/>
      <c r="AG4762" s="12"/>
      <c r="AH4762" s="12"/>
      <c r="AI4762" s="12"/>
      <c r="AJ4762" s="12"/>
      <c r="AK4762" s="12"/>
      <c r="AL4762" s="12"/>
      <c r="AM4762" s="12"/>
      <c r="AN4762" s="12"/>
      <c r="AO4762" s="12"/>
      <c r="AP4762" s="12"/>
      <c r="AQ4762" s="12"/>
      <c r="AR4762" s="12"/>
      <c r="AS4762" s="12"/>
      <c r="AT4762" s="12"/>
      <c r="AU4762" s="12"/>
      <c r="AV4762" s="12"/>
      <c r="AW4762" s="12"/>
      <c r="AX4762" s="12"/>
      <c r="AY4762" s="12"/>
      <c r="AZ4762" s="12"/>
      <c r="BA4762" s="12"/>
      <c r="BB4762" s="12"/>
      <c r="BC4762" s="12"/>
      <c r="BD4762" s="12"/>
      <c r="BE4762" s="12"/>
      <c r="BF4762" s="12"/>
      <c r="BG4762" s="12"/>
      <c r="BH4762" s="12"/>
      <c r="BI4762" s="12"/>
      <c r="BJ4762" s="12"/>
      <c r="BK4762" s="12"/>
      <c r="BL4762" s="12"/>
      <c r="BM4762" s="12"/>
      <c r="BN4762" s="12"/>
      <c r="BO4762" s="12"/>
      <c r="BP4762" s="12"/>
      <c r="BQ4762" s="12"/>
      <c r="BR4762" s="12"/>
      <c r="BS4762" s="12"/>
      <c r="BT4762" s="12"/>
      <c r="BU4762" s="12"/>
      <c r="BV4762" s="12"/>
      <c r="BW4762" s="12"/>
      <c r="BX4762" s="12"/>
      <c r="BY4762" s="12"/>
      <c r="BZ4762" s="12"/>
      <c r="CA4762" s="12"/>
      <c r="CB4762" s="12"/>
      <c r="CC4762" s="12"/>
      <c r="CD4762" s="12"/>
      <c r="CE4762" s="12"/>
      <c r="CF4762" s="12"/>
      <c r="CG4762" s="12"/>
      <c r="CH4762" s="12"/>
      <c r="CI4762" s="12"/>
      <c r="CJ4762" s="12"/>
      <c r="CK4762" s="12"/>
      <c r="CL4762" s="12"/>
      <c r="CM4762" s="12"/>
      <c r="CN4762" s="12"/>
      <c r="CO4762" s="12"/>
      <c r="CP4762" s="12"/>
      <c r="CQ4762" s="12"/>
      <c r="CR4762" s="12"/>
      <c r="CS4762" s="12"/>
      <c r="CT4762" s="12"/>
      <c r="CU4762" s="12"/>
      <c r="CV4762" s="12"/>
      <c r="CW4762" s="12"/>
      <c r="CX4762" s="12"/>
      <c r="CY4762" s="12"/>
      <c r="CZ4762" s="12"/>
      <c r="DA4762" s="12"/>
      <c r="DB4762" s="12"/>
      <c r="DC4762" s="12"/>
      <c r="DD4762" s="12"/>
      <c r="DE4762" s="12"/>
      <c r="DF4762" s="12"/>
      <c r="DG4762" s="12"/>
      <c r="DH4762" s="12"/>
      <c r="DI4762" s="12"/>
      <c r="DJ4762" s="12"/>
      <c r="DK4762" s="12"/>
      <c r="DL4762" s="12"/>
      <c r="DM4762" s="12"/>
      <c r="DN4762" s="12"/>
      <c r="DO4762" s="12"/>
      <c r="DP4762" s="12"/>
      <c r="DQ4762" s="12"/>
      <c r="DR4762" s="12"/>
      <c r="DS4762" s="12"/>
      <c r="DT4762" s="12"/>
      <c r="DU4762" s="12"/>
      <c r="DV4762" s="12"/>
    </row>
    <row r="4763" spans="1:126" s="14" customFormat="1" ht="60.75" thickBot="1" x14ac:dyDescent="0.3">
      <c r="A4763" s="12"/>
      <c r="B4763" s="13">
        <f t="shared" si="77"/>
        <v>4754</v>
      </c>
      <c r="C4763" s="2" t="s">
        <v>4566</v>
      </c>
      <c r="D4763" s="9">
        <v>6907</v>
      </c>
      <c r="E4763" s="2" t="s">
        <v>3950</v>
      </c>
      <c r="F4763" s="2" t="s">
        <v>3949</v>
      </c>
      <c r="G4763" s="2" t="s">
        <v>6974</v>
      </c>
      <c r="H4763" s="2" t="s">
        <v>334</v>
      </c>
      <c r="J4763" s="12"/>
      <c r="K4763" s="12"/>
      <c r="L4763" s="12"/>
      <c r="M4763" s="12"/>
      <c r="N4763" s="12"/>
      <c r="O4763" s="12"/>
      <c r="P4763" s="12"/>
      <c r="Q4763" s="12"/>
      <c r="R4763" s="12"/>
      <c r="S4763" s="12"/>
      <c r="T4763" s="12"/>
      <c r="U4763" s="12"/>
      <c r="V4763" s="12"/>
      <c r="W4763" s="12"/>
      <c r="X4763" s="12"/>
      <c r="Y4763" s="12"/>
      <c r="Z4763" s="12"/>
      <c r="AA4763" s="12"/>
      <c r="AB4763" s="12"/>
      <c r="AC4763" s="12"/>
      <c r="AD4763" s="12"/>
      <c r="AE4763" s="12"/>
      <c r="AF4763" s="12"/>
      <c r="AG4763" s="12"/>
      <c r="AH4763" s="12"/>
      <c r="AI4763" s="12"/>
      <c r="AJ4763" s="12"/>
      <c r="AK4763" s="12"/>
      <c r="AL4763" s="12"/>
      <c r="AM4763" s="12"/>
      <c r="AN4763" s="12"/>
      <c r="AO4763" s="12"/>
      <c r="AP4763" s="12"/>
      <c r="AQ4763" s="12"/>
      <c r="AR4763" s="12"/>
      <c r="AS4763" s="12"/>
      <c r="AT4763" s="12"/>
      <c r="AU4763" s="12"/>
      <c r="AV4763" s="12"/>
      <c r="AW4763" s="12"/>
      <c r="AX4763" s="12"/>
      <c r="AY4763" s="12"/>
      <c r="AZ4763" s="12"/>
      <c r="BA4763" s="12"/>
      <c r="BB4763" s="12"/>
      <c r="BC4763" s="12"/>
      <c r="BD4763" s="12"/>
      <c r="BE4763" s="12"/>
      <c r="BF4763" s="12"/>
      <c r="BG4763" s="12"/>
      <c r="BH4763" s="12"/>
      <c r="BI4763" s="12"/>
      <c r="BJ4763" s="12"/>
      <c r="BK4763" s="12"/>
      <c r="BL4763" s="12"/>
      <c r="BM4763" s="12"/>
      <c r="BN4763" s="12"/>
      <c r="BO4763" s="12"/>
      <c r="BP4763" s="12"/>
      <c r="BQ4763" s="12"/>
      <c r="BR4763" s="12"/>
      <c r="BS4763" s="12"/>
      <c r="BT4763" s="12"/>
      <c r="BU4763" s="12"/>
      <c r="BV4763" s="12"/>
      <c r="BW4763" s="12"/>
      <c r="BX4763" s="12"/>
      <c r="BY4763" s="12"/>
      <c r="BZ4763" s="12"/>
      <c r="CA4763" s="12"/>
      <c r="CB4763" s="12"/>
      <c r="CC4763" s="12"/>
      <c r="CD4763" s="12"/>
      <c r="CE4763" s="12"/>
      <c r="CF4763" s="12"/>
      <c r="CG4763" s="12"/>
      <c r="CH4763" s="12"/>
      <c r="CI4763" s="12"/>
      <c r="CJ4763" s="12"/>
      <c r="CK4763" s="12"/>
      <c r="CL4763" s="12"/>
      <c r="CM4763" s="12"/>
      <c r="CN4763" s="12"/>
      <c r="CO4763" s="12"/>
      <c r="CP4763" s="12"/>
      <c r="CQ4763" s="12"/>
      <c r="CR4763" s="12"/>
      <c r="CS4763" s="12"/>
      <c r="CT4763" s="12"/>
      <c r="CU4763" s="12"/>
      <c r="CV4763" s="12"/>
      <c r="CW4763" s="12"/>
      <c r="CX4763" s="12"/>
      <c r="CY4763" s="12"/>
      <c r="CZ4763" s="12"/>
      <c r="DA4763" s="12"/>
      <c r="DB4763" s="12"/>
      <c r="DC4763" s="12"/>
      <c r="DD4763" s="12"/>
      <c r="DE4763" s="12"/>
      <c r="DF4763" s="12"/>
      <c r="DG4763" s="12"/>
      <c r="DH4763" s="12"/>
      <c r="DI4763" s="12"/>
      <c r="DJ4763" s="12"/>
      <c r="DK4763" s="12"/>
      <c r="DL4763" s="12"/>
      <c r="DM4763" s="12"/>
      <c r="DN4763" s="12"/>
      <c r="DO4763" s="12"/>
      <c r="DP4763" s="12"/>
      <c r="DQ4763" s="12"/>
      <c r="DR4763" s="12"/>
      <c r="DS4763" s="12"/>
      <c r="DT4763" s="12"/>
      <c r="DU4763" s="12"/>
      <c r="DV4763" s="12"/>
    </row>
    <row r="4764" spans="1:126" s="14" customFormat="1" ht="60.75" thickBot="1" x14ac:dyDescent="0.3">
      <c r="A4764" s="12"/>
      <c r="B4764" s="13">
        <f t="shared" si="77"/>
        <v>4755</v>
      </c>
      <c r="C4764" s="2" t="s">
        <v>4566</v>
      </c>
      <c r="D4764" s="9">
        <v>8541</v>
      </c>
      <c r="E4764" s="2" t="s">
        <v>3951</v>
      </c>
      <c r="F4764" s="2" t="s">
        <v>3923</v>
      </c>
      <c r="G4764" s="2" t="s">
        <v>3948</v>
      </c>
      <c r="H4764" s="2" t="s">
        <v>334</v>
      </c>
      <c r="J4764" s="12"/>
      <c r="K4764" s="12"/>
      <c r="L4764" s="12"/>
      <c r="M4764" s="12"/>
      <c r="N4764" s="12"/>
      <c r="O4764" s="12"/>
      <c r="P4764" s="12"/>
      <c r="Q4764" s="12"/>
      <c r="R4764" s="12"/>
      <c r="S4764" s="12"/>
      <c r="T4764" s="12"/>
      <c r="U4764" s="12"/>
      <c r="V4764" s="12"/>
      <c r="W4764" s="12"/>
      <c r="X4764" s="12"/>
      <c r="Y4764" s="12"/>
      <c r="Z4764" s="12"/>
      <c r="AA4764" s="12"/>
      <c r="AB4764" s="12"/>
      <c r="AC4764" s="12"/>
      <c r="AD4764" s="12"/>
      <c r="AE4764" s="12"/>
      <c r="AF4764" s="12"/>
      <c r="AG4764" s="12"/>
      <c r="AH4764" s="12"/>
      <c r="AI4764" s="12"/>
      <c r="AJ4764" s="12"/>
      <c r="AK4764" s="12"/>
      <c r="AL4764" s="12"/>
      <c r="AM4764" s="12"/>
      <c r="AN4764" s="12"/>
      <c r="AO4764" s="12"/>
      <c r="AP4764" s="12"/>
      <c r="AQ4764" s="12"/>
      <c r="AR4764" s="12"/>
      <c r="AS4764" s="12"/>
      <c r="AT4764" s="12"/>
      <c r="AU4764" s="12"/>
      <c r="AV4764" s="12"/>
      <c r="AW4764" s="12"/>
      <c r="AX4764" s="12"/>
      <c r="AY4764" s="12"/>
      <c r="AZ4764" s="12"/>
      <c r="BA4764" s="12"/>
      <c r="BB4764" s="12"/>
      <c r="BC4764" s="12"/>
      <c r="BD4764" s="12"/>
      <c r="BE4764" s="12"/>
      <c r="BF4764" s="12"/>
      <c r="BG4764" s="12"/>
      <c r="BH4764" s="12"/>
      <c r="BI4764" s="12"/>
      <c r="BJ4764" s="12"/>
      <c r="BK4764" s="12"/>
      <c r="BL4764" s="12"/>
      <c r="BM4764" s="12"/>
      <c r="BN4764" s="12"/>
      <c r="BO4764" s="12"/>
      <c r="BP4764" s="12"/>
      <c r="BQ4764" s="12"/>
      <c r="BR4764" s="12"/>
      <c r="BS4764" s="12"/>
      <c r="BT4764" s="12"/>
      <c r="BU4764" s="12"/>
      <c r="BV4764" s="12"/>
      <c r="BW4764" s="12"/>
      <c r="BX4764" s="12"/>
      <c r="BY4764" s="12"/>
      <c r="BZ4764" s="12"/>
      <c r="CA4764" s="12"/>
      <c r="CB4764" s="12"/>
      <c r="CC4764" s="12"/>
      <c r="CD4764" s="12"/>
      <c r="CE4764" s="12"/>
      <c r="CF4764" s="12"/>
      <c r="CG4764" s="12"/>
      <c r="CH4764" s="12"/>
      <c r="CI4764" s="12"/>
      <c r="CJ4764" s="12"/>
      <c r="CK4764" s="12"/>
      <c r="CL4764" s="12"/>
      <c r="CM4764" s="12"/>
      <c r="CN4764" s="12"/>
      <c r="CO4764" s="12"/>
      <c r="CP4764" s="12"/>
      <c r="CQ4764" s="12"/>
      <c r="CR4764" s="12"/>
      <c r="CS4764" s="12"/>
      <c r="CT4764" s="12"/>
      <c r="CU4764" s="12"/>
      <c r="CV4764" s="12"/>
      <c r="CW4764" s="12"/>
      <c r="CX4764" s="12"/>
      <c r="CY4764" s="12"/>
      <c r="CZ4764" s="12"/>
      <c r="DA4764" s="12"/>
      <c r="DB4764" s="12"/>
      <c r="DC4764" s="12"/>
      <c r="DD4764" s="12"/>
      <c r="DE4764" s="12"/>
      <c r="DF4764" s="12"/>
      <c r="DG4764" s="12"/>
      <c r="DH4764" s="12"/>
      <c r="DI4764" s="12"/>
      <c r="DJ4764" s="12"/>
      <c r="DK4764" s="12"/>
      <c r="DL4764" s="12"/>
      <c r="DM4764" s="12"/>
      <c r="DN4764" s="12"/>
      <c r="DO4764" s="12"/>
      <c r="DP4764" s="12"/>
      <c r="DQ4764" s="12"/>
      <c r="DR4764" s="12"/>
      <c r="DS4764" s="12"/>
      <c r="DT4764" s="12"/>
      <c r="DU4764" s="12"/>
      <c r="DV4764" s="12"/>
    </row>
    <row r="4765" spans="1:126" s="14" customFormat="1" ht="60.75" thickBot="1" x14ac:dyDescent="0.3">
      <c r="A4765" s="12"/>
      <c r="B4765" s="13">
        <f t="shared" si="77"/>
        <v>4756</v>
      </c>
      <c r="C4765" s="2" t="s">
        <v>4566</v>
      </c>
      <c r="D4765" s="9">
        <v>7801</v>
      </c>
      <c r="E4765" s="2" t="s">
        <v>3953</v>
      </c>
      <c r="F4765" s="2" t="s">
        <v>3954</v>
      </c>
      <c r="G4765" s="2" t="s">
        <v>3952</v>
      </c>
      <c r="H4765" s="2" t="s">
        <v>334</v>
      </c>
      <c r="J4765" s="12"/>
      <c r="K4765" s="12"/>
      <c r="L4765" s="12"/>
      <c r="M4765" s="12"/>
      <c r="N4765" s="12"/>
      <c r="O4765" s="12"/>
      <c r="P4765" s="12"/>
      <c r="Q4765" s="12"/>
      <c r="R4765" s="12"/>
      <c r="S4765" s="12"/>
      <c r="T4765" s="12"/>
      <c r="U4765" s="12"/>
      <c r="V4765" s="12"/>
      <c r="W4765" s="12"/>
      <c r="X4765" s="12"/>
      <c r="Y4765" s="12"/>
      <c r="Z4765" s="12"/>
      <c r="AA4765" s="12"/>
      <c r="AB4765" s="12"/>
      <c r="AC4765" s="12"/>
      <c r="AD4765" s="12"/>
      <c r="AE4765" s="12"/>
      <c r="AF4765" s="12"/>
      <c r="AG4765" s="12"/>
      <c r="AH4765" s="12"/>
      <c r="AI4765" s="12"/>
      <c r="AJ4765" s="12"/>
      <c r="AK4765" s="12"/>
      <c r="AL4765" s="12"/>
      <c r="AM4765" s="12"/>
      <c r="AN4765" s="12"/>
      <c r="AO4765" s="12"/>
      <c r="AP4765" s="12"/>
      <c r="AQ4765" s="12"/>
      <c r="AR4765" s="12"/>
      <c r="AS4765" s="12"/>
      <c r="AT4765" s="12"/>
      <c r="AU4765" s="12"/>
      <c r="AV4765" s="12"/>
      <c r="AW4765" s="12"/>
      <c r="AX4765" s="12"/>
      <c r="AY4765" s="12"/>
      <c r="AZ4765" s="12"/>
      <c r="BA4765" s="12"/>
      <c r="BB4765" s="12"/>
      <c r="BC4765" s="12"/>
      <c r="BD4765" s="12"/>
      <c r="BE4765" s="12"/>
      <c r="BF4765" s="12"/>
      <c r="BG4765" s="12"/>
      <c r="BH4765" s="12"/>
      <c r="BI4765" s="12"/>
      <c r="BJ4765" s="12"/>
      <c r="BK4765" s="12"/>
      <c r="BL4765" s="12"/>
      <c r="BM4765" s="12"/>
      <c r="BN4765" s="12"/>
      <c r="BO4765" s="12"/>
      <c r="BP4765" s="12"/>
      <c r="BQ4765" s="12"/>
      <c r="BR4765" s="12"/>
      <c r="BS4765" s="12"/>
      <c r="BT4765" s="12"/>
      <c r="BU4765" s="12"/>
      <c r="BV4765" s="12"/>
      <c r="BW4765" s="12"/>
      <c r="BX4765" s="12"/>
      <c r="BY4765" s="12"/>
      <c r="BZ4765" s="12"/>
      <c r="CA4765" s="12"/>
      <c r="CB4765" s="12"/>
      <c r="CC4765" s="12"/>
      <c r="CD4765" s="12"/>
      <c r="CE4765" s="12"/>
      <c r="CF4765" s="12"/>
      <c r="CG4765" s="12"/>
      <c r="CH4765" s="12"/>
      <c r="CI4765" s="12"/>
      <c r="CJ4765" s="12"/>
      <c r="CK4765" s="12"/>
      <c r="CL4765" s="12"/>
      <c r="CM4765" s="12"/>
      <c r="CN4765" s="12"/>
      <c r="CO4765" s="12"/>
      <c r="CP4765" s="12"/>
      <c r="CQ4765" s="12"/>
      <c r="CR4765" s="12"/>
      <c r="CS4765" s="12"/>
      <c r="CT4765" s="12"/>
      <c r="CU4765" s="12"/>
      <c r="CV4765" s="12"/>
      <c r="CW4765" s="12"/>
      <c r="CX4765" s="12"/>
      <c r="CY4765" s="12"/>
      <c r="CZ4765" s="12"/>
      <c r="DA4765" s="12"/>
      <c r="DB4765" s="12"/>
      <c r="DC4765" s="12"/>
      <c r="DD4765" s="12"/>
      <c r="DE4765" s="12"/>
      <c r="DF4765" s="12"/>
      <c r="DG4765" s="12"/>
      <c r="DH4765" s="12"/>
      <c r="DI4765" s="12"/>
      <c r="DJ4765" s="12"/>
      <c r="DK4765" s="12"/>
      <c r="DL4765" s="12"/>
      <c r="DM4765" s="12"/>
      <c r="DN4765" s="12"/>
      <c r="DO4765" s="12"/>
      <c r="DP4765" s="12"/>
      <c r="DQ4765" s="12"/>
      <c r="DR4765" s="12"/>
      <c r="DS4765" s="12"/>
      <c r="DT4765" s="12"/>
      <c r="DU4765" s="12"/>
      <c r="DV4765" s="12"/>
    </row>
    <row r="4766" spans="1:126" s="14" customFormat="1" ht="75.75" thickBot="1" x14ac:dyDescent="0.3">
      <c r="A4766" s="12"/>
      <c r="B4766" s="13">
        <f t="shared" si="77"/>
        <v>4757</v>
      </c>
      <c r="C4766" s="2" t="s">
        <v>4566</v>
      </c>
      <c r="D4766" s="9">
        <v>9030</v>
      </c>
      <c r="E4766" s="2" t="s">
        <v>3956</v>
      </c>
      <c r="F4766" s="2" t="s">
        <v>3957</v>
      </c>
      <c r="G4766" s="2" t="s">
        <v>3955</v>
      </c>
      <c r="H4766" s="2" t="s">
        <v>334</v>
      </c>
      <c r="J4766" s="12"/>
      <c r="K4766" s="12"/>
      <c r="L4766" s="12"/>
      <c r="M4766" s="12"/>
      <c r="N4766" s="12"/>
      <c r="O4766" s="12"/>
      <c r="P4766" s="12"/>
      <c r="Q4766" s="12"/>
      <c r="R4766" s="12"/>
      <c r="S4766" s="12"/>
      <c r="T4766" s="12"/>
      <c r="U4766" s="12"/>
      <c r="V4766" s="12"/>
      <c r="W4766" s="12"/>
      <c r="X4766" s="12"/>
      <c r="Y4766" s="12"/>
      <c r="Z4766" s="12"/>
      <c r="AA4766" s="12"/>
      <c r="AB4766" s="12"/>
      <c r="AC4766" s="12"/>
      <c r="AD4766" s="12"/>
      <c r="AE4766" s="12"/>
      <c r="AF4766" s="12"/>
      <c r="AG4766" s="12"/>
      <c r="AH4766" s="12"/>
      <c r="AI4766" s="12"/>
      <c r="AJ4766" s="12"/>
      <c r="AK4766" s="12"/>
      <c r="AL4766" s="12"/>
      <c r="AM4766" s="12"/>
      <c r="AN4766" s="12"/>
      <c r="AO4766" s="12"/>
      <c r="AP4766" s="12"/>
      <c r="AQ4766" s="12"/>
      <c r="AR4766" s="12"/>
      <c r="AS4766" s="12"/>
      <c r="AT4766" s="12"/>
      <c r="AU4766" s="12"/>
      <c r="AV4766" s="12"/>
      <c r="AW4766" s="12"/>
      <c r="AX4766" s="12"/>
      <c r="AY4766" s="12"/>
      <c r="AZ4766" s="12"/>
      <c r="BA4766" s="12"/>
      <c r="BB4766" s="12"/>
      <c r="BC4766" s="12"/>
      <c r="BD4766" s="12"/>
      <c r="BE4766" s="12"/>
      <c r="BF4766" s="12"/>
      <c r="BG4766" s="12"/>
      <c r="BH4766" s="12"/>
      <c r="BI4766" s="12"/>
      <c r="BJ4766" s="12"/>
      <c r="BK4766" s="12"/>
      <c r="BL4766" s="12"/>
      <c r="BM4766" s="12"/>
      <c r="BN4766" s="12"/>
      <c r="BO4766" s="12"/>
      <c r="BP4766" s="12"/>
      <c r="BQ4766" s="12"/>
      <c r="BR4766" s="12"/>
      <c r="BS4766" s="12"/>
      <c r="BT4766" s="12"/>
      <c r="BU4766" s="12"/>
      <c r="BV4766" s="12"/>
      <c r="BW4766" s="12"/>
      <c r="BX4766" s="12"/>
      <c r="BY4766" s="12"/>
      <c r="BZ4766" s="12"/>
      <c r="CA4766" s="12"/>
      <c r="CB4766" s="12"/>
      <c r="CC4766" s="12"/>
      <c r="CD4766" s="12"/>
      <c r="CE4766" s="12"/>
      <c r="CF4766" s="12"/>
      <c r="CG4766" s="12"/>
      <c r="CH4766" s="12"/>
      <c r="CI4766" s="12"/>
      <c r="CJ4766" s="12"/>
      <c r="CK4766" s="12"/>
      <c r="CL4766" s="12"/>
      <c r="CM4766" s="12"/>
      <c r="CN4766" s="12"/>
      <c r="CO4766" s="12"/>
      <c r="CP4766" s="12"/>
      <c r="CQ4766" s="12"/>
      <c r="CR4766" s="12"/>
      <c r="CS4766" s="12"/>
      <c r="CT4766" s="12"/>
      <c r="CU4766" s="12"/>
      <c r="CV4766" s="12"/>
      <c r="CW4766" s="12"/>
      <c r="CX4766" s="12"/>
      <c r="CY4766" s="12"/>
      <c r="CZ4766" s="12"/>
      <c r="DA4766" s="12"/>
      <c r="DB4766" s="12"/>
      <c r="DC4766" s="12"/>
      <c r="DD4766" s="12"/>
      <c r="DE4766" s="12"/>
      <c r="DF4766" s="12"/>
      <c r="DG4766" s="12"/>
      <c r="DH4766" s="12"/>
      <c r="DI4766" s="12"/>
      <c r="DJ4766" s="12"/>
      <c r="DK4766" s="12"/>
      <c r="DL4766" s="12"/>
      <c r="DM4766" s="12"/>
      <c r="DN4766" s="12"/>
      <c r="DO4766" s="12"/>
      <c r="DP4766" s="12"/>
      <c r="DQ4766" s="12"/>
      <c r="DR4766" s="12"/>
      <c r="DS4766" s="12"/>
      <c r="DT4766" s="12"/>
      <c r="DU4766" s="12"/>
      <c r="DV4766" s="12"/>
    </row>
    <row r="4767" spans="1:126" s="14" customFormat="1" ht="90.75" thickBot="1" x14ac:dyDescent="0.3">
      <c r="A4767" s="12"/>
      <c r="B4767" s="13">
        <f t="shared" si="77"/>
        <v>4758</v>
      </c>
      <c r="C4767" s="2" t="s">
        <v>4566</v>
      </c>
      <c r="D4767" s="9">
        <v>7104</v>
      </c>
      <c r="E4767" s="2" t="s">
        <v>3961</v>
      </c>
      <c r="F4767" s="2" t="s">
        <v>3960</v>
      </c>
      <c r="G4767" s="2" t="s">
        <v>3958</v>
      </c>
      <c r="H4767" s="2" t="s">
        <v>334</v>
      </c>
      <c r="J4767" s="12"/>
      <c r="K4767" s="12"/>
      <c r="L4767" s="12"/>
      <c r="M4767" s="12"/>
      <c r="N4767" s="12"/>
      <c r="O4767" s="12"/>
      <c r="P4767" s="12"/>
      <c r="Q4767" s="12"/>
      <c r="R4767" s="12"/>
      <c r="S4767" s="12"/>
      <c r="T4767" s="12"/>
      <c r="U4767" s="12"/>
      <c r="V4767" s="12"/>
      <c r="W4767" s="12"/>
      <c r="X4767" s="12"/>
      <c r="Y4767" s="12"/>
      <c r="Z4767" s="12"/>
      <c r="AA4767" s="12"/>
      <c r="AB4767" s="12"/>
      <c r="AC4767" s="12"/>
      <c r="AD4767" s="12"/>
      <c r="AE4767" s="12"/>
      <c r="AF4767" s="12"/>
      <c r="AG4767" s="12"/>
      <c r="AH4767" s="12"/>
      <c r="AI4767" s="12"/>
      <c r="AJ4767" s="12"/>
      <c r="AK4767" s="12"/>
      <c r="AL4767" s="12"/>
      <c r="AM4767" s="12"/>
      <c r="AN4767" s="12"/>
      <c r="AO4767" s="12"/>
      <c r="AP4767" s="12"/>
      <c r="AQ4767" s="12"/>
      <c r="AR4767" s="12"/>
      <c r="AS4767" s="12"/>
      <c r="AT4767" s="12"/>
      <c r="AU4767" s="12"/>
      <c r="AV4767" s="12"/>
      <c r="AW4767" s="12"/>
      <c r="AX4767" s="12"/>
      <c r="AY4767" s="12"/>
      <c r="AZ4767" s="12"/>
      <c r="BA4767" s="12"/>
      <c r="BB4767" s="12"/>
      <c r="BC4767" s="12"/>
      <c r="BD4767" s="12"/>
      <c r="BE4767" s="12"/>
      <c r="BF4767" s="12"/>
      <c r="BG4767" s="12"/>
      <c r="BH4767" s="12"/>
      <c r="BI4767" s="12"/>
      <c r="BJ4767" s="12"/>
      <c r="BK4767" s="12"/>
      <c r="BL4767" s="12"/>
      <c r="BM4767" s="12"/>
      <c r="BN4767" s="12"/>
      <c r="BO4767" s="12"/>
      <c r="BP4767" s="12"/>
      <c r="BQ4767" s="12"/>
      <c r="BR4767" s="12"/>
      <c r="BS4767" s="12"/>
      <c r="BT4767" s="12"/>
      <c r="BU4767" s="12"/>
      <c r="BV4767" s="12"/>
      <c r="BW4767" s="12"/>
      <c r="BX4767" s="12"/>
      <c r="BY4767" s="12"/>
      <c r="BZ4767" s="12"/>
      <c r="CA4767" s="12"/>
      <c r="CB4767" s="12"/>
      <c r="CC4767" s="12"/>
      <c r="CD4767" s="12"/>
      <c r="CE4767" s="12"/>
      <c r="CF4767" s="12"/>
      <c r="CG4767" s="12"/>
      <c r="CH4767" s="12"/>
      <c r="CI4767" s="12"/>
      <c r="CJ4767" s="12"/>
      <c r="CK4767" s="12"/>
      <c r="CL4767" s="12"/>
      <c r="CM4767" s="12"/>
      <c r="CN4767" s="12"/>
      <c r="CO4767" s="12"/>
      <c r="CP4767" s="12"/>
      <c r="CQ4767" s="12"/>
      <c r="CR4767" s="12"/>
      <c r="CS4767" s="12"/>
      <c r="CT4767" s="12"/>
      <c r="CU4767" s="12"/>
      <c r="CV4767" s="12"/>
      <c r="CW4767" s="12"/>
      <c r="CX4767" s="12"/>
      <c r="CY4767" s="12"/>
      <c r="CZ4767" s="12"/>
      <c r="DA4767" s="12"/>
      <c r="DB4767" s="12"/>
      <c r="DC4767" s="12"/>
      <c r="DD4767" s="12"/>
      <c r="DE4767" s="12"/>
      <c r="DF4767" s="12"/>
      <c r="DG4767" s="12"/>
      <c r="DH4767" s="12"/>
      <c r="DI4767" s="12"/>
      <c r="DJ4767" s="12"/>
      <c r="DK4767" s="12"/>
      <c r="DL4767" s="12"/>
      <c r="DM4767" s="12"/>
      <c r="DN4767" s="12"/>
      <c r="DO4767" s="12"/>
      <c r="DP4767" s="12"/>
      <c r="DQ4767" s="12"/>
      <c r="DR4767" s="12"/>
      <c r="DS4767" s="12"/>
      <c r="DT4767" s="12"/>
      <c r="DU4767" s="12"/>
      <c r="DV4767" s="12"/>
    </row>
    <row r="4768" spans="1:126" s="14" customFormat="1" ht="60.75" thickBot="1" x14ac:dyDescent="0.3">
      <c r="A4768" s="12"/>
      <c r="B4768" s="13">
        <f t="shared" si="77"/>
        <v>4759</v>
      </c>
      <c r="C4768" s="2" t="s">
        <v>4566</v>
      </c>
      <c r="D4768" s="9">
        <v>9101</v>
      </c>
      <c r="E4768" s="2" t="s">
        <v>3962</v>
      </c>
      <c r="F4768" s="2" t="s">
        <v>3963</v>
      </c>
      <c r="G4768" s="2" t="s">
        <v>3959</v>
      </c>
      <c r="H4768" s="2" t="s">
        <v>334</v>
      </c>
      <c r="J4768" s="12"/>
      <c r="K4768" s="12"/>
      <c r="L4768" s="12"/>
      <c r="M4768" s="12"/>
      <c r="N4768" s="12"/>
      <c r="O4768" s="12"/>
      <c r="P4768" s="12"/>
      <c r="Q4768" s="12"/>
      <c r="R4768" s="12"/>
      <c r="S4768" s="12"/>
      <c r="T4768" s="12"/>
      <c r="U4768" s="12"/>
      <c r="V4768" s="12"/>
      <c r="W4768" s="12"/>
      <c r="X4768" s="12"/>
      <c r="Y4768" s="12"/>
      <c r="Z4768" s="12"/>
      <c r="AA4768" s="12"/>
      <c r="AB4768" s="12"/>
      <c r="AC4768" s="12"/>
      <c r="AD4768" s="12"/>
      <c r="AE4768" s="12"/>
      <c r="AF4768" s="12"/>
      <c r="AG4768" s="12"/>
      <c r="AH4768" s="12"/>
      <c r="AI4768" s="12"/>
      <c r="AJ4768" s="12"/>
      <c r="AK4768" s="12"/>
      <c r="AL4768" s="12"/>
      <c r="AM4768" s="12"/>
      <c r="AN4768" s="12"/>
      <c r="AO4768" s="12"/>
      <c r="AP4768" s="12"/>
      <c r="AQ4768" s="12"/>
      <c r="AR4768" s="12"/>
      <c r="AS4768" s="12"/>
      <c r="AT4768" s="12"/>
      <c r="AU4768" s="12"/>
      <c r="AV4768" s="12"/>
      <c r="AW4768" s="12"/>
      <c r="AX4768" s="12"/>
      <c r="AY4768" s="12"/>
      <c r="AZ4768" s="12"/>
      <c r="BA4768" s="12"/>
      <c r="BB4768" s="12"/>
      <c r="BC4768" s="12"/>
      <c r="BD4768" s="12"/>
      <c r="BE4768" s="12"/>
      <c r="BF4768" s="12"/>
      <c r="BG4768" s="12"/>
      <c r="BH4768" s="12"/>
      <c r="BI4768" s="12"/>
      <c r="BJ4768" s="12"/>
      <c r="BK4768" s="12"/>
      <c r="BL4768" s="12"/>
      <c r="BM4768" s="12"/>
      <c r="BN4768" s="12"/>
      <c r="BO4768" s="12"/>
      <c r="BP4768" s="12"/>
      <c r="BQ4768" s="12"/>
      <c r="BR4768" s="12"/>
      <c r="BS4768" s="12"/>
      <c r="BT4768" s="12"/>
      <c r="BU4768" s="12"/>
      <c r="BV4768" s="12"/>
      <c r="BW4768" s="12"/>
      <c r="BX4768" s="12"/>
      <c r="BY4768" s="12"/>
      <c r="BZ4768" s="12"/>
      <c r="CA4768" s="12"/>
      <c r="CB4768" s="12"/>
      <c r="CC4768" s="12"/>
      <c r="CD4768" s="12"/>
      <c r="CE4768" s="12"/>
      <c r="CF4768" s="12"/>
      <c r="CG4768" s="12"/>
      <c r="CH4768" s="12"/>
      <c r="CI4768" s="12"/>
      <c r="CJ4768" s="12"/>
      <c r="CK4768" s="12"/>
      <c r="CL4768" s="12"/>
      <c r="CM4768" s="12"/>
      <c r="CN4768" s="12"/>
      <c r="CO4768" s="12"/>
      <c r="CP4768" s="12"/>
      <c r="CQ4768" s="12"/>
      <c r="CR4768" s="12"/>
      <c r="CS4768" s="12"/>
      <c r="CT4768" s="12"/>
      <c r="CU4768" s="12"/>
      <c r="CV4768" s="12"/>
      <c r="CW4768" s="12"/>
      <c r="CX4768" s="12"/>
      <c r="CY4768" s="12"/>
      <c r="CZ4768" s="12"/>
      <c r="DA4768" s="12"/>
      <c r="DB4768" s="12"/>
      <c r="DC4768" s="12"/>
      <c r="DD4768" s="12"/>
      <c r="DE4768" s="12"/>
      <c r="DF4768" s="12"/>
      <c r="DG4768" s="12"/>
      <c r="DH4768" s="12"/>
      <c r="DI4768" s="12"/>
      <c r="DJ4768" s="12"/>
      <c r="DK4768" s="12"/>
      <c r="DL4768" s="12"/>
      <c r="DM4768" s="12"/>
      <c r="DN4768" s="12"/>
      <c r="DO4768" s="12"/>
      <c r="DP4768" s="12"/>
      <c r="DQ4768" s="12"/>
      <c r="DR4768" s="12"/>
      <c r="DS4768" s="12"/>
      <c r="DT4768" s="12"/>
      <c r="DU4768" s="12"/>
      <c r="DV4768" s="12"/>
    </row>
    <row r="4769" spans="1:126" s="14" customFormat="1" ht="75.75" thickBot="1" x14ac:dyDescent="0.3">
      <c r="A4769" s="12"/>
      <c r="B4769" s="13">
        <f t="shared" si="77"/>
        <v>4760</v>
      </c>
      <c r="C4769" s="2" t="s">
        <v>4566</v>
      </c>
      <c r="D4769" s="9">
        <v>3603</v>
      </c>
      <c r="E4769" s="2" t="s">
        <v>3966</v>
      </c>
      <c r="F4769" s="2" t="s">
        <v>3965</v>
      </c>
      <c r="G4769" s="2" t="s">
        <v>6141</v>
      </c>
      <c r="H4769" s="2" t="s">
        <v>334</v>
      </c>
      <c r="J4769" s="12"/>
      <c r="K4769" s="12"/>
      <c r="L4769" s="12"/>
      <c r="M4769" s="12"/>
      <c r="N4769" s="12"/>
      <c r="O4769" s="12"/>
      <c r="P4769" s="12"/>
      <c r="Q4769" s="12"/>
      <c r="R4769" s="12"/>
      <c r="S4769" s="12"/>
      <c r="T4769" s="12"/>
      <c r="U4769" s="12"/>
      <c r="V4769" s="12"/>
      <c r="W4769" s="12"/>
      <c r="X4769" s="12"/>
      <c r="Y4769" s="12"/>
      <c r="Z4769" s="12"/>
      <c r="AA4769" s="12"/>
      <c r="AB4769" s="12"/>
      <c r="AC4769" s="12"/>
      <c r="AD4769" s="12"/>
      <c r="AE4769" s="12"/>
      <c r="AF4769" s="12"/>
      <c r="AG4769" s="12"/>
      <c r="AH4769" s="12"/>
      <c r="AI4769" s="12"/>
      <c r="AJ4769" s="12"/>
      <c r="AK4769" s="12"/>
      <c r="AL4769" s="12"/>
      <c r="AM4769" s="12"/>
      <c r="AN4769" s="12"/>
      <c r="AO4769" s="12"/>
      <c r="AP4769" s="12"/>
      <c r="AQ4769" s="12"/>
      <c r="AR4769" s="12"/>
      <c r="AS4769" s="12"/>
      <c r="AT4769" s="12"/>
      <c r="AU4769" s="12"/>
      <c r="AV4769" s="12"/>
      <c r="AW4769" s="12"/>
      <c r="AX4769" s="12"/>
      <c r="AY4769" s="12"/>
      <c r="AZ4769" s="12"/>
      <c r="BA4769" s="12"/>
      <c r="BB4769" s="12"/>
      <c r="BC4769" s="12"/>
      <c r="BD4769" s="12"/>
      <c r="BE4769" s="12"/>
      <c r="BF4769" s="12"/>
      <c r="BG4769" s="12"/>
      <c r="BH4769" s="12"/>
      <c r="BI4769" s="12"/>
      <c r="BJ4769" s="12"/>
      <c r="BK4769" s="12"/>
      <c r="BL4769" s="12"/>
      <c r="BM4769" s="12"/>
      <c r="BN4769" s="12"/>
      <c r="BO4769" s="12"/>
      <c r="BP4769" s="12"/>
      <c r="BQ4769" s="12"/>
      <c r="BR4769" s="12"/>
      <c r="BS4769" s="12"/>
      <c r="BT4769" s="12"/>
      <c r="BU4769" s="12"/>
      <c r="BV4769" s="12"/>
      <c r="BW4769" s="12"/>
      <c r="BX4769" s="12"/>
      <c r="BY4769" s="12"/>
      <c r="BZ4769" s="12"/>
      <c r="CA4769" s="12"/>
      <c r="CB4769" s="12"/>
      <c r="CC4769" s="12"/>
      <c r="CD4769" s="12"/>
      <c r="CE4769" s="12"/>
      <c r="CF4769" s="12"/>
      <c r="CG4769" s="12"/>
      <c r="CH4769" s="12"/>
      <c r="CI4769" s="12"/>
      <c r="CJ4769" s="12"/>
      <c r="CK4769" s="12"/>
      <c r="CL4769" s="12"/>
      <c r="CM4769" s="12"/>
      <c r="CN4769" s="12"/>
      <c r="CO4769" s="12"/>
      <c r="CP4769" s="12"/>
      <c r="CQ4769" s="12"/>
      <c r="CR4769" s="12"/>
      <c r="CS4769" s="12"/>
      <c r="CT4769" s="12"/>
      <c r="CU4769" s="12"/>
      <c r="CV4769" s="12"/>
      <c r="CW4769" s="12"/>
      <c r="CX4769" s="12"/>
      <c r="CY4769" s="12"/>
      <c r="CZ4769" s="12"/>
      <c r="DA4769" s="12"/>
      <c r="DB4769" s="12"/>
      <c r="DC4769" s="12"/>
      <c r="DD4769" s="12"/>
      <c r="DE4769" s="12"/>
      <c r="DF4769" s="12"/>
      <c r="DG4769" s="12"/>
      <c r="DH4769" s="12"/>
      <c r="DI4769" s="12"/>
      <c r="DJ4769" s="12"/>
      <c r="DK4769" s="12"/>
      <c r="DL4769" s="12"/>
      <c r="DM4769" s="12"/>
      <c r="DN4769" s="12"/>
      <c r="DO4769" s="12"/>
      <c r="DP4769" s="12"/>
      <c r="DQ4769" s="12"/>
      <c r="DR4769" s="12"/>
      <c r="DS4769" s="12"/>
      <c r="DT4769" s="12"/>
      <c r="DU4769" s="12"/>
      <c r="DV4769" s="12"/>
    </row>
    <row r="4770" spans="1:126" s="14" customFormat="1" ht="60.75" thickBot="1" x14ac:dyDescent="0.3">
      <c r="A4770" s="12"/>
      <c r="B4770" s="13">
        <f t="shared" si="77"/>
        <v>4761</v>
      </c>
      <c r="C4770" s="2" t="s">
        <v>4566</v>
      </c>
      <c r="D4770" s="9">
        <v>9506</v>
      </c>
      <c r="E4770" s="2" t="s">
        <v>3969</v>
      </c>
      <c r="F4770" s="2" t="s">
        <v>3970</v>
      </c>
      <c r="G4770" s="2" t="s">
        <v>3964</v>
      </c>
      <c r="H4770" s="2" t="s">
        <v>334</v>
      </c>
      <c r="J4770" s="12"/>
      <c r="K4770" s="12"/>
      <c r="L4770" s="12"/>
      <c r="M4770" s="12"/>
      <c r="N4770" s="12"/>
      <c r="O4770" s="12"/>
      <c r="P4770" s="12"/>
      <c r="Q4770" s="12"/>
      <c r="R4770" s="12"/>
      <c r="S4770" s="12"/>
      <c r="T4770" s="12"/>
      <c r="U4770" s="12"/>
      <c r="V4770" s="12"/>
      <c r="W4770" s="12"/>
      <c r="X4770" s="12"/>
      <c r="Y4770" s="12"/>
      <c r="Z4770" s="12"/>
      <c r="AA4770" s="12"/>
      <c r="AB4770" s="12"/>
      <c r="AC4770" s="12"/>
      <c r="AD4770" s="12"/>
      <c r="AE4770" s="12"/>
      <c r="AF4770" s="12"/>
      <c r="AG4770" s="12"/>
      <c r="AH4770" s="12"/>
      <c r="AI4770" s="12"/>
      <c r="AJ4770" s="12"/>
      <c r="AK4770" s="12"/>
      <c r="AL4770" s="12"/>
      <c r="AM4770" s="12"/>
      <c r="AN4770" s="12"/>
      <c r="AO4770" s="12"/>
      <c r="AP4770" s="12"/>
      <c r="AQ4770" s="12"/>
      <c r="AR4770" s="12"/>
      <c r="AS4770" s="12"/>
      <c r="AT4770" s="12"/>
      <c r="AU4770" s="12"/>
      <c r="AV4770" s="12"/>
      <c r="AW4770" s="12"/>
      <c r="AX4770" s="12"/>
      <c r="AY4770" s="12"/>
      <c r="AZ4770" s="12"/>
      <c r="BA4770" s="12"/>
      <c r="BB4770" s="12"/>
      <c r="BC4770" s="12"/>
      <c r="BD4770" s="12"/>
      <c r="BE4770" s="12"/>
      <c r="BF4770" s="12"/>
      <c r="BG4770" s="12"/>
      <c r="BH4770" s="12"/>
      <c r="BI4770" s="12"/>
      <c r="BJ4770" s="12"/>
      <c r="BK4770" s="12"/>
      <c r="BL4770" s="12"/>
      <c r="BM4770" s="12"/>
      <c r="BN4770" s="12"/>
      <c r="BO4770" s="12"/>
      <c r="BP4770" s="12"/>
      <c r="BQ4770" s="12"/>
      <c r="BR4770" s="12"/>
      <c r="BS4770" s="12"/>
      <c r="BT4770" s="12"/>
      <c r="BU4770" s="12"/>
      <c r="BV4770" s="12"/>
      <c r="BW4770" s="12"/>
      <c r="BX4770" s="12"/>
      <c r="BY4770" s="12"/>
      <c r="BZ4770" s="12"/>
      <c r="CA4770" s="12"/>
      <c r="CB4770" s="12"/>
      <c r="CC4770" s="12"/>
      <c r="CD4770" s="12"/>
      <c r="CE4770" s="12"/>
      <c r="CF4770" s="12"/>
      <c r="CG4770" s="12"/>
      <c r="CH4770" s="12"/>
      <c r="CI4770" s="12"/>
      <c r="CJ4770" s="12"/>
      <c r="CK4770" s="12"/>
      <c r="CL4770" s="12"/>
      <c r="CM4770" s="12"/>
      <c r="CN4770" s="12"/>
      <c r="CO4770" s="12"/>
      <c r="CP4770" s="12"/>
      <c r="CQ4770" s="12"/>
      <c r="CR4770" s="12"/>
      <c r="CS4770" s="12"/>
      <c r="CT4770" s="12"/>
      <c r="CU4770" s="12"/>
      <c r="CV4770" s="12"/>
      <c r="CW4770" s="12"/>
      <c r="CX4770" s="12"/>
      <c r="CY4770" s="12"/>
      <c r="CZ4770" s="12"/>
      <c r="DA4770" s="12"/>
      <c r="DB4770" s="12"/>
      <c r="DC4770" s="12"/>
      <c r="DD4770" s="12"/>
      <c r="DE4770" s="12"/>
      <c r="DF4770" s="12"/>
      <c r="DG4770" s="12"/>
      <c r="DH4770" s="12"/>
      <c r="DI4770" s="12"/>
      <c r="DJ4770" s="12"/>
      <c r="DK4770" s="12"/>
      <c r="DL4770" s="12"/>
      <c r="DM4770" s="12"/>
      <c r="DN4770" s="12"/>
      <c r="DO4770" s="12"/>
      <c r="DP4770" s="12"/>
      <c r="DQ4770" s="12"/>
      <c r="DR4770" s="12"/>
      <c r="DS4770" s="12"/>
      <c r="DT4770" s="12"/>
      <c r="DU4770" s="12"/>
      <c r="DV4770" s="12"/>
    </row>
    <row r="4771" spans="1:126" s="14" customFormat="1" ht="75.75" thickBot="1" x14ac:dyDescent="0.3">
      <c r="A4771" s="12"/>
      <c r="B4771" s="13">
        <f t="shared" si="77"/>
        <v>4762</v>
      </c>
      <c r="C4771" s="2" t="s">
        <v>4566</v>
      </c>
      <c r="D4771" s="9">
        <v>6907</v>
      </c>
      <c r="E4771" s="2" t="s">
        <v>5959</v>
      </c>
      <c r="F4771" s="2" t="s">
        <v>3972</v>
      </c>
      <c r="G4771" s="2" t="s">
        <v>3971</v>
      </c>
      <c r="H4771" s="2" t="s">
        <v>334</v>
      </c>
      <c r="J4771" s="12"/>
      <c r="K4771" s="12"/>
      <c r="L4771" s="12"/>
      <c r="M4771" s="12"/>
      <c r="N4771" s="12"/>
      <c r="O4771" s="12"/>
      <c r="P4771" s="12"/>
      <c r="Q4771" s="12"/>
      <c r="R4771" s="12"/>
      <c r="S4771" s="12"/>
      <c r="T4771" s="12"/>
      <c r="U4771" s="12"/>
      <c r="V4771" s="12"/>
      <c r="W4771" s="12"/>
      <c r="X4771" s="12"/>
      <c r="Y4771" s="12"/>
      <c r="Z4771" s="12"/>
      <c r="AA4771" s="12"/>
      <c r="AB4771" s="12"/>
      <c r="AC4771" s="12"/>
      <c r="AD4771" s="12"/>
      <c r="AE4771" s="12"/>
      <c r="AF4771" s="12"/>
      <c r="AG4771" s="12"/>
      <c r="AH4771" s="12"/>
      <c r="AI4771" s="12"/>
      <c r="AJ4771" s="12"/>
      <c r="AK4771" s="12"/>
      <c r="AL4771" s="12"/>
      <c r="AM4771" s="12"/>
      <c r="AN4771" s="12"/>
      <c r="AO4771" s="12"/>
      <c r="AP4771" s="12"/>
      <c r="AQ4771" s="12"/>
      <c r="AR4771" s="12"/>
      <c r="AS4771" s="12"/>
      <c r="AT4771" s="12"/>
      <c r="AU4771" s="12"/>
      <c r="AV4771" s="12"/>
      <c r="AW4771" s="12"/>
      <c r="AX4771" s="12"/>
      <c r="AY4771" s="12"/>
      <c r="AZ4771" s="12"/>
      <c r="BA4771" s="12"/>
      <c r="BB4771" s="12"/>
      <c r="BC4771" s="12"/>
      <c r="BD4771" s="12"/>
      <c r="BE4771" s="12"/>
      <c r="BF4771" s="12"/>
      <c r="BG4771" s="12"/>
      <c r="BH4771" s="12"/>
      <c r="BI4771" s="12"/>
      <c r="BJ4771" s="12"/>
      <c r="BK4771" s="12"/>
      <c r="BL4771" s="12"/>
      <c r="BM4771" s="12"/>
      <c r="BN4771" s="12"/>
      <c r="BO4771" s="12"/>
      <c r="BP4771" s="12"/>
      <c r="BQ4771" s="12"/>
      <c r="BR4771" s="12"/>
      <c r="BS4771" s="12"/>
      <c r="BT4771" s="12"/>
      <c r="BU4771" s="12"/>
      <c r="BV4771" s="12"/>
      <c r="BW4771" s="12"/>
      <c r="BX4771" s="12"/>
      <c r="BY4771" s="12"/>
      <c r="BZ4771" s="12"/>
      <c r="CA4771" s="12"/>
      <c r="CB4771" s="12"/>
      <c r="CC4771" s="12"/>
      <c r="CD4771" s="12"/>
      <c r="CE4771" s="12"/>
      <c r="CF4771" s="12"/>
      <c r="CG4771" s="12"/>
      <c r="CH4771" s="12"/>
      <c r="CI4771" s="12"/>
      <c r="CJ4771" s="12"/>
      <c r="CK4771" s="12"/>
      <c r="CL4771" s="12"/>
      <c r="CM4771" s="12"/>
      <c r="CN4771" s="12"/>
      <c r="CO4771" s="12"/>
      <c r="CP4771" s="12"/>
      <c r="CQ4771" s="12"/>
      <c r="CR4771" s="12"/>
      <c r="CS4771" s="12"/>
      <c r="CT4771" s="12"/>
      <c r="CU4771" s="12"/>
      <c r="CV4771" s="12"/>
      <c r="CW4771" s="12"/>
      <c r="CX4771" s="12"/>
      <c r="CY4771" s="12"/>
      <c r="CZ4771" s="12"/>
      <c r="DA4771" s="12"/>
      <c r="DB4771" s="12"/>
      <c r="DC4771" s="12"/>
      <c r="DD4771" s="12"/>
      <c r="DE4771" s="12"/>
      <c r="DF4771" s="12"/>
      <c r="DG4771" s="12"/>
      <c r="DH4771" s="12"/>
      <c r="DI4771" s="12"/>
      <c r="DJ4771" s="12"/>
      <c r="DK4771" s="12"/>
      <c r="DL4771" s="12"/>
      <c r="DM4771" s="12"/>
      <c r="DN4771" s="12"/>
      <c r="DO4771" s="12"/>
      <c r="DP4771" s="12"/>
      <c r="DQ4771" s="12"/>
      <c r="DR4771" s="12"/>
      <c r="DS4771" s="12"/>
      <c r="DT4771" s="12"/>
      <c r="DU4771" s="12"/>
      <c r="DV4771" s="12"/>
    </row>
    <row r="4772" spans="1:126" s="14" customFormat="1" ht="75.75" thickBot="1" x14ac:dyDescent="0.3">
      <c r="A4772" s="12"/>
      <c r="B4772" s="13">
        <f t="shared" si="77"/>
        <v>4763</v>
      </c>
      <c r="C4772" s="2" t="s">
        <v>4566</v>
      </c>
      <c r="D4772" s="9">
        <v>8409</v>
      </c>
      <c r="E4772" s="2" t="s">
        <v>3976</v>
      </c>
      <c r="F4772" s="2" t="s">
        <v>3975</v>
      </c>
      <c r="G4772" s="2" t="s">
        <v>3973</v>
      </c>
      <c r="H4772" s="2" t="s">
        <v>334</v>
      </c>
      <c r="J4772" s="12"/>
      <c r="K4772" s="12"/>
      <c r="L4772" s="12"/>
      <c r="M4772" s="12"/>
      <c r="N4772" s="12"/>
      <c r="O4772" s="12"/>
      <c r="P4772" s="12"/>
      <c r="Q4772" s="12"/>
      <c r="R4772" s="12"/>
      <c r="S4772" s="12"/>
      <c r="T4772" s="12"/>
      <c r="U4772" s="12"/>
      <c r="V4772" s="12"/>
      <c r="W4772" s="12"/>
      <c r="X4772" s="12"/>
      <c r="Y4772" s="12"/>
      <c r="Z4772" s="12"/>
      <c r="AA4772" s="12"/>
      <c r="AB4772" s="12"/>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c r="BE4772" s="12"/>
      <c r="BF4772" s="12"/>
      <c r="BG4772" s="12"/>
      <c r="BH4772" s="12"/>
      <c r="BI4772" s="12"/>
      <c r="BJ4772" s="12"/>
      <c r="BK4772" s="12"/>
      <c r="BL4772" s="12"/>
      <c r="BM4772" s="12"/>
      <c r="BN4772" s="12"/>
      <c r="BO4772" s="12"/>
      <c r="BP4772" s="12"/>
      <c r="BQ4772" s="12"/>
      <c r="BR4772" s="12"/>
      <c r="BS4772" s="12"/>
      <c r="BT4772" s="12"/>
      <c r="BU4772" s="12"/>
      <c r="BV4772" s="12"/>
      <c r="BW4772" s="12"/>
      <c r="BX4772" s="12"/>
      <c r="BY4772" s="12"/>
      <c r="BZ4772" s="12"/>
      <c r="CA4772" s="12"/>
      <c r="CB4772" s="12"/>
      <c r="CC4772" s="12"/>
      <c r="CD4772" s="12"/>
      <c r="CE4772" s="12"/>
      <c r="CF4772" s="12"/>
      <c r="CG4772" s="12"/>
      <c r="CH4772" s="12"/>
      <c r="CI4772" s="12"/>
      <c r="CJ4772" s="12"/>
      <c r="CK4772" s="12"/>
      <c r="CL4772" s="12"/>
      <c r="CM4772" s="12"/>
      <c r="CN4772" s="12"/>
      <c r="CO4772" s="12"/>
      <c r="CP4772" s="12"/>
      <c r="CQ4772" s="12"/>
      <c r="CR4772" s="12"/>
      <c r="CS4772" s="12"/>
      <c r="CT4772" s="12"/>
      <c r="CU4772" s="12"/>
      <c r="CV4772" s="12"/>
      <c r="CW4772" s="12"/>
      <c r="CX4772" s="12"/>
      <c r="CY4772" s="12"/>
      <c r="CZ4772" s="12"/>
      <c r="DA4772" s="12"/>
      <c r="DB4772" s="12"/>
      <c r="DC4772" s="12"/>
      <c r="DD4772" s="12"/>
      <c r="DE4772" s="12"/>
      <c r="DF4772" s="12"/>
      <c r="DG4772" s="12"/>
      <c r="DH4772" s="12"/>
      <c r="DI4772" s="12"/>
      <c r="DJ4772" s="12"/>
      <c r="DK4772" s="12"/>
      <c r="DL4772" s="12"/>
      <c r="DM4772" s="12"/>
      <c r="DN4772" s="12"/>
      <c r="DO4772" s="12"/>
      <c r="DP4772" s="12"/>
      <c r="DQ4772" s="12"/>
      <c r="DR4772" s="12"/>
      <c r="DS4772" s="12"/>
      <c r="DT4772" s="12"/>
      <c r="DU4772" s="12"/>
      <c r="DV4772" s="12"/>
    </row>
    <row r="4773" spans="1:126" s="14" customFormat="1" ht="105.75" thickBot="1" x14ac:dyDescent="0.3">
      <c r="A4773" s="12"/>
      <c r="B4773" s="13">
        <f t="shared" si="77"/>
        <v>4764</v>
      </c>
      <c r="C4773" s="2" t="s">
        <v>4566</v>
      </c>
      <c r="D4773" s="9">
        <v>9405</v>
      </c>
      <c r="E4773" s="2" t="s">
        <v>3977</v>
      </c>
      <c r="F4773" s="2" t="s">
        <v>4247</v>
      </c>
      <c r="G4773" s="2" t="s">
        <v>3974</v>
      </c>
      <c r="H4773" s="2" t="s">
        <v>334</v>
      </c>
      <c r="J4773" s="12"/>
      <c r="K4773" s="12"/>
      <c r="L4773" s="12"/>
      <c r="M4773" s="12"/>
      <c r="N4773" s="12"/>
      <c r="O4773" s="12"/>
      <c r="P4773" s="12"/>
      <c r="Q4773" s="12"/>
      <c r="R4773" s="12"/>
      <c r="S4773" s="12"/>
      <c r="T4773" s="12"/>
      <c r="U4773" s="12"/>
      <c r="V4773" s="12"/>
      <c r="W4773" s="12"/>
      <c r="X4773" s="12"/>
      <c r="Y4773" s="12"/>
      <c r="Z4773" s="12"/>
      <c r="AA4773" s="12"/>
      <c r="AB4773" s="12"/>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c r="BE4773" s="12"/>
      <c r="BF4773" s="12"/>
      <c r="BG4773" s="12"/>
      <c r="BH4773" s="12"/>
      <c r="BI4773" s="12"/>
      <c r="BJ4773" s="12"/>
      <c r="BK4773" s="12"/>
      <c r="BL4773" s="12"/>
      <c r="BM4773" s="12"/>
      <c r="BN4773" s="12"/>
      <c r="BO4773" s="12"/>
      <c r="BP4773" s="12"/>
      <c r="BQ4773" s="12"/>
      <c r="BR4773" s="12"/>
      <c r="BS4773" s="12"/>
      <c r="BT4773" s="12"/>
      <c r="BU4773" s="12"/>
      <c r="BV4773" s="12"/>
      <c r="BW4773" s="12"/>
      <c r="BX4773" s="12"/>
      <c r="BY4773" s="12"/>
      <c r="BZ4773" s="12"/>
      <c r="CA4773" s="12"/>
      <c r="CB4773" s="12"/>
      <c r="CC4773" s="12"/>
      <c r="CD4773" s="12"/>
      <c r="CE4773" s="12"/>
      <c r="CF4773" s="12"/>
      <c r="CG4773" s="12"/>
      <c r="CH4773" s="12"/>
      <c r="CI4773" s="12"/>
      <c r="CJ4773" s="12"/>
      <c r="CK4773" s="12"/>
      <c r="CL4773" s="12"/>
      <c r="CM4773" s="12"/>
      <c r="CN4773" s="12"/>
      <c r="CO4773" s="12"/>
      <c r="CP4773" s="12"/>
      <c r="CQ4773" s="12"/>
      <c r="CR4773" s="12"/>
      <c r="CS4773" s="12"/>
      <c r="CT4773" s="12"/>
      <c r="CU4773" s="12"/>
      <c r="CV4773" s="12"/>
      <c r="CW4773" s="12"/>
      <c r="CX4773" s="12"/>
      <c r="CY4773" s="12"/>
      <c r="CZ4773" s="12"/>
      <c r="DA4773" s="12"/>
      <c r="DB4773" s="12"/>
      <c r="DC4773" s="12"/>
      <c r="DD4773" s="12"/>
      <c r="DE4773" s="12"/>
      <c r="DF4773" s="12"/>
      <c r="DG4773" s="12"/>
      <c r="DH4773" s="12"/>
      <c r="DI4773" s="12"/>
      <c r="DJ4773" s="12"/>
      <c r="DK4773" s="12"/>
      <c r="DL4773" s="12"/>
      <c r="DM4773" s="12"/>
      <c r="DN4773" s="12"/>
      <c r="DO4773" s="12"/>
      <c r="DP4773" s="12"/>
      <c r="DQ4773" s="12"/>
      <c r="DR4773" s="12"/>
      <c r="DS4773" s="12"/>
      <c r="DT4773" s="12"/>
      <c r="DU4773" s="12"/>
      <c r="DV4773" s="12"/>
    </row>
    <row r="4774" spans="1:126" s="14" customFormat="1" ht="105.75" thickBot="1" x14ac:dyDescent="0.3">
      <c r="A4774" s="12"/>
      <c r="B4774" s="13">
        <f t="shared" si="77"/>
        <v>4765</v>
      </c>
      <c r="C4774" s="2" t="s">
        <v>4566</v>
      </c>
      <c r="D4774" s="9">
        <v>9405</v>
      </c>
      <c r="E4774" s="2" t="s">
        <v>3977</v>
      </c>
      <c r="F4774" s="2" t="s">
        <v>3978</v>
      </c>
      <c r="G4774" s="2" t="s">
        <v>3980</v>
      </c>
      <c r="H4774" s="2" t="s">
        <v>334</v>
      </c>
      <c r="J4774" s="12"/>
      <c r="K4774" s="12"/>
      <c r="L4774" s="12"/>
      <c r="M4774" s="12"/>
      <c r="N4774" s="12"/>
      <c r="O4774" s="12"/>
      <c r="P4774" s="12"/>
      <c r="Q4774" s="12"/>
      <c r="R4774" s="12"/>
      <c r="S4774" s="12"/>
      <c r="T4774" s="12"/>
      <c r="U4774" s="12"/>
      <c r="V4774" s="12"/>
      <c r="W4774" s="12"/>
      <c r="X4774" s="12"/>
      <c r="Y4774" s="12"/>
      <c r="Z4774" s="12"/>
      <c r="AA4774" s="12"/>
      <c r="AB4774" s="12"/>
      <c r="AC4774" s="12"/>
      <c r="AD4774" s="12"/>
      <c r="AE4774" s="12"/>
      <c r="AF4774" s="12"/>
      <c r="AG4774" s="12"/>
      <c r="AH4774" s="12"/>
      <c r="AI4774" s="12"/>
      <c r="AJ4774" s="12"/>
      <c r="AK4774" s="12"/>
      <c r="AL4774" s="12"/>
      <c r="AM4774" s="12"/>
      <c r="AN4774" s="12"/>
      <c r="AO4774" s="12"/>
      <c r="AP4774" s="12"/>
      <c r="AQ4774" s="12"/>
      <c r="AR4774" s="12"/>
      <c r="AS4774" s="12"/>
      <c r="AT4774" s="12"/>
      <c r="AU4774" s="12"/>
      <c r="AV4774" s="12"/>
      <c r="AW4774" s="12"/>
      <c r="AX4774" s="12"/>
      <c r="AY4774" s="12"/>
      <c r="AZ4774" s="12"/>
      <c r="BA4774" s="12"/>
      <c r="BB4774" s="12"/>
      <c r="BC4774" s="12"/>
      <c r="BD4774" s="12"/>
      <c r="BE4774" s="12"/>
      <c r="BF4774" s="12"/>
      <c r="BG4774" s="12"/>
      <c r="BH4774" s="12"/>
      <c r="BI4774" s="12"/>
      <c r="BJ4774" s="12"/>
      <c r="BK4774" s="12"/>
      <c r="BL4774" s="12"/>
      <c r="BM4774" s="12"/>
      <c r="BN4774" s="12"/>
      <c r="BO4774" s="12"/>
      <c r="BP4774" s="12"/>
      <c r="BQ4774" s="12"/>
      <c r="BR4774" s="12"/>
      <c r="BS4774" s="12"/>
      <c r="BT4774" s="12"/>
      <c r="BU4774" s="12"/>
      <c r="BV4774" s="12"/>
      <c r="BW4774" s="12"/>
      <c r="BX4774" s="12"/>
      <c r="BY4774" s="12"/>
      <c r="BZ4774" s="12"/>
      <c r="CA4774" s="12"/>
      <c r="CB4774" s="12"/>
      <c r="CC4774" s="12"/>
      <c r="CD4774" s="12"/>
      <c r="CE4774" s="12"/>
      <c r="CF4774" s="12"/>
      <c r="CG4774" s="12"/>
      <c r="CH4774" s="12"/>
      <c r="CI4774" s="12"/>
      <c r="CJ4774" s="12"/>
      <c r="CK4774" s="12"/>
      <c r="CL4774" s="12"/>
      <c r="CM4774" s="12"/>
      <c r="CN4774" s="12"/>
      <c r="CO4774" s="12"/>
      <c r="CP4774" s="12"/>
      <c r="CQ4774" s="12"/>
      <c r="CR4774" s="12"/>
      <c r="CS4774" s="12"/>
      <c r="CT4774" s="12"/>
      <c r="CU4774" s="12"/>
      <c r="CV4774" s="12"/>
      <c r="CW4774" s="12"/>
      <c r="CX4774" s="12"/>
      <c r="CY4774" s="12"/>
      <c r="CZ4774" s="12"/>
      <c r="DA4774" s="12"/>
      <c r="DB4774" s="12"/>
      <c r="DC4774" s="12"/>
      <c r="DD4774" s="12"/>
      <c r="DE4774" s="12"/>
      <c r="DF4774" s="12"/>
      <c r="DG4774" s="12"/>
      <c r="DH4774" s="12"/>
      <c r="DI4774" s="12"/>
      <c r="DJ4774" s="12"/>
      <c r="DK4774" s="12"/>
      <c r="DL4774" s="12"/>
      <c r="DM4774" s="12"/>
      <c r="DN4774" s="12"/>
      <c r="DO4774" s="12"/>
      <c r="DP4774" s="12"/>
      <c r="DQ4774" s="12"/>
      <c r="DR4774" s="12"/>
      <c r="DS4774" s="12"/>
      <c r="DT4774" s="12"/>
      <c r="DU4774" s="12"/>
      <c r="DV4774" s="12"/>
    </row>
    <row r="4775" spans="1:126" s="14" customFormat="1" ht="90.75" thickBot="1" x14ac:dyDescent="0.3">
      <c r="A4775" s="12"/>
      <c r="B4775" s="13">
        <f t="shared" si="77"/>
        <v>4766</v>
      </c>
      <c r="C4775" s="2" t="s">
        <v>4566</v>
      </c>
      <c r="D4775" s="9">
        <v>6804</v>
      </c>
      <c r="E4775" s="2" t="s">
        <v>3981</v>
      </c>
      <c r="F4775" s="2" t="s">
        <v>3982</v>
      </c>
      <c r="G4775" s="2" t="s">
        <v>3979</v>
      </c>
      <c r="H4775" s="2" t="s">
        <v>334</v>
      </c>
      <c r="J4775" s="12"/>
      <c r="K4775" s="12"/>
      <c r="L4775" s="12"/>
      <c r="M4775" s="12"/>
      <c r="N4775" s="12"/>
      <c r="O4775" s="12"/>
      <c r="P4775" s="12"/>
      <c r="Q4775" s="12"/>
      <c r="R4775" s="12"/>
      <c r="S4775" s="12"/>
      <c r="T4775" s="12"/>
      <c r="U4775" s="12"/>
      <c r="V4775" s="12"/>
      <c r="W4775" s="12"/>
      <c r="X4775" s="12"/>
      <c r="Y4775" s="12"/>
      <c r="Z4775" s="12"/>
      <c r="AA4775" s="12"/>
      <c r="AB4775" s="12"/>
      <c r="AC4775" s="12"/>
      <c r="AD4775" s="12"/>
      <c r="AE4775" s="12"/>
      <c r="AF4775" s="12"/>
      <c r="AG4775" s="12"/>
      <c r="AH4775" s="12"/>
      <c r="AI4775" s="12"/>
      <c r="AJ4775" s="12"/>
      <c r="AK4775" s="12"/>
      <c r="AL4775" s="12"/>
      <c r="AM4775" s="12"/>
      <c r="AN4775" s="12"/>
      <c r="AO4775" s="12"/>
      <c r="AP4775" s="12"/>
      <c r="AQ4775" s="12"/>
      <c r="AR4775" s="12"/>
      <c r="AS4775" s="12"/>
      <c r="AT4775" s="12"/>
      <c r="AU4775" s="12"/>
      <c r="AV4775" s="12"/>
      <c r="AW4775" s="12"/>
      <c r="AX4775" s="12"/>
      <c r="AY4775" s="12"/>
      <c r="AZ4775" s="12"/>
      <c r="BA4775" s="12"/>
      <c r="BB4775" s="12"/>
      <c r="BC4775" s="12"/>
      <c r="BD4775" s="12"/>
      <c r="BE4775" s="12"/>
      <c r="BF4775" s="12"/>
      <c r="BG4775" s="12"/>
      <c r="BH4775" s="12"/>
      <c r="BI4775" s="12"/>
      <c r="BJ4775" s="12"/>
      <c r="BK4775" s="12"/>
      <c r="BL4775" s="12"/>
      <c r="BM4775" s="12"/>
      <c r="BN4775" s="12"/>
      <c r="BO4775" s="12"/>
      <c r="BP4775" s="12"/>
      <c r="BQ4775" s="12"/>
      <c r="BR4775" s="12"/>
      <c r="BS4775" s="12"/>
      <c r="BT4775" s="12"/>
      <c r="BU4775" s="12"/>
      <c r="BV4775" s="12"/>
      <c r="BW4775" s="12"/>
      <c r="BX4775" s="12"/>
      <c r="BY4775" s="12"/>
      <c r="BZ4775" s="12"/>
      <c r="CA4775" s="12"/>
      <c r="CB4775" s="12"/>
      <c r="CC4775" s="12"/>
      <c r="CD4775" s="12"/>
      <c r="CE4775" s="12"/>
      <c r="CF4775" s="12"/>
      <c r="CG4775" s="12"/>
      <c r="CH4775" s="12"/>
      <c r="CI4775" s="12"/>
      <c r="CJ4775" s="12"/>
      <c r="CK4775" s="12"/>
      <c r="CL4775" s="12"/>
      <c r="CM4775" s="12"/>
      <c r="CN4775" s="12"/>
      <c r="CO4775" s="12"/>
      <c r="CP4775" s="12"/>
      <c r="CQ4775" s="12"/>
      <c r="CR4775" s="12"/>
      <c r="CS4775" s="12"/>
      <c r="CT4775" s="12"/>
      <c r="CU4775" s="12"/>
      <c r="CV4775" s="12"/>
      <c r="CW4775" s="12"/>
      <c r="CX4775" s="12"/>
      <c r="CY4775" s="12"/>
      <c r="CZ4775" s="12"/>
      <c r="DA4775" s="12"/>
      <c r="DB4775" s="12"/>
      <c r="DC4775" s="12"/>
      <c r="DD4775" s="12"/>
      <c r="DE4775" s="12"/>
      <c r="DF4775" s="12"/>
      <c r="DG4775" s="12"/>
      <c r="DH4775" s="12"/>
      <c r="DI4775" s="12"/>
      <c r="DJ4775" s="12"/>
      <c r="DK4775" s="12"/>
      <c r="DL4775" s="12"/>
      <c r="DM4775" s="12"/>
      <c r="DN4775" s="12"/>
      <c r="DO4775" s="12"/>
      <c r="DP4775" s="12"/>
      <c r="DQ4775" s="12"/>
      <c r="DR4775" s="12"/>
      <c r="DS4775" s="12"/>
      <c r="DT4775" s="12"/>
      <c r="DU4775" s="12"/>
      <c r="DV4775" s="12"/>
    </row>
    <row r="4776" spans="1:126" s="14" customFormat="1" ht="90.75" thickBot="1" x14ac:dyDescent="0.3">
      <c r="A4776" s="12"/>
      <c r="B4776" s="13">
        <f t="shared" si="77"/>
        <v>4767</v>
      </c>
      <c r="C4776" s="2" t="s">
        <v>4566</v>
      </c>
      <c r="D4776" s="9">
        <v>3925</v>
      </c>
      <c r="E4776" s="2" t="s">
        <v>3984</v>
      </c>
      <c r="F4776" s="2" t="s">
        <v>3985</v>
      </c>
      <c r="G4776" s="2" t="s">
        <v>3983</v>
      </c>
      <c r="H4776" s="2" t="s">
        <v>334</v>
      </c>
      <c r="J4776" s="12"/>
      <c r="K4776" s="12"/>
      <c r="L4776" s="12"/>
      <c r="M4776" s="12"/>
      <c r="N4776" s="12"/>
      <c r="O4776" s="12"/>
      <c r="P4776" s="12"/>
      <c r="Q4776" s="12"/>
      <c r="R4776" s="12"/>
      <c r="S4776" s="12"/>
      <c r="T4776" s="12"/>
      <c r="U4776" s="12"/>
      <c r="V4776" s="12"/>
      <c r="W4776" s="12"/>
      <c r="X4776" s="12"/>
      <c r="Y4776" s="12"/>
      <c r="Z4776" s="12"/>
      <c r="AA4776" s="12"/>
      <c r="AB4776" s="12"/>
      <c r="AC4776" s="12"/>
      <c r="AD4776" s="12"/>
      <c r="AE4776" s="12"/>
      <c r="AF4776" s="12"/>
      <c r="AG4776" s="12"/>
      <c r="AH4776" s="12"/>
      <c r="AI4776" s="12"/>
      <c r="AJ4776" s="12"/>
      <c r="AK4776" s="12"/>
      <c r="AL4776" s="12"/>
      <c r="AM4776" s="12"/>
      <c r="AN4776" s="12"/>
      <c r="AO4776" s="12"/>
      <c r="AP4776" s="12"/>
      <c r="AQ4776" s="12"/>
      <c r="AR4776" s="12"/>
      <c r="AS4776" s="12"/>
      <c r="AT4776" s="12"/>
      <c r="AU4776" s="12"/>
      <c r="AV4776" s="12"/>
      <c r="AW4776" s="12"/>
      <c r="AX4776" s="12"/>
      <c r="AY4776" s="12"/>
      <c r="AZ4776" s="12"/>
      <c r="BA4776" s="12"/>
      <c r="BB4776" s="12"/>
      <c r="BC4776" s="12"/>
      <c r="BD4776" s="12"/>
      <c r="BE4776" s="12"/>
      <c r="BF4776" s="12"/>
      <c r="BG4776" s="12"/>
      <c r="BH4776" s="12"/>
      <c r="BI4776" s="12"/>
      <c r="BJ4776" s="12"/>
      <c r="BK4776" s="12"/>
      <c r="BL4776" s="12"/>
      <c r="BM4776" s="12"/>
      <c r="BN4776" s="12"/>
      <c r="BO4776" s="12"/>
      <c r="BP4776" s="12"/>
      <c r="BQ4776" s="12"/>
      <c r="BR4776" s="12"/>
      <c r="BS4776" s="12"/>
      <c r="BT4776" s="12"/>
      <c r="BU4776" s="12"/>
      <c r="BV4776" s="12"/>
      <c r="BW4776" s="12"/>
      <c r="BX4776" s="12"/>
      <c r="BY4776" s="12"/>
      <c r="BZ4776" s="12"/>
      <c r="CA4776" s="12"/>
      <c r="CB4776" s="12"/>
      <c r="CC4776" s="12"/>
      <c r="CD4776" s="12"/>
      <c r="CE4776" s="12"/>
      <c r="CF4776" s="12"/>
      <c r="CG4776" s="12"/>
      <c r="CH4776" s="12"/>
      <c r="CI4776" s="12"/>
      <c r="CJ4776" s="12"/>
      <c r="CK4776" s="12"/>
      <c r="CL4776" s="12"/>
      <c r="CM4776" s="12"/>
      <c r="CN4776" s="12"/>
      <c r="CO4776" s="12"/>
      <c r="CP4776" s="12"/>
      <c r="CQ4776" s="12"/>
      <c r="CR4776" s="12"/>
      <c r="CS4776" s="12"/>
      <c r="CT4776" s="12"/>
      <c r="CU4776" s="12"/>
      <c r="CV4776" s="12"/>
      <c r="CW4776" s="12"/>
      <c r="CX4776" s="12"/>
      <c r="CY4776" s="12"/>
      <c r="CZ4776" s="12"/>
      <c r="DA4776" s="12"/>
      <c r="DB4776" s="12"/>
      <c r="DC4776" s="12"/>
      <c r="DD4776" s="12"/>
      <c r="DE4776" s="12"/>
      <c r="DF4776" s="12"/>
      <c r="DG4776" s="12"/>
      <c r="DH4776" s="12"/>
      <c r="DI4776" s="12"/>
      <c r="DJ4776" s="12"/>
      <c r="DK4776" s="12"/>
      <c r="DL4776" s="12"/>
      <c r="DM4776" s="12"/>
      <c r="DN4776" s="12"/>
      <c r="DO4776" s="12"/>
      <c r="DP4776" s="12"/>
      <c r="DQ4776" s="12"/>
      <c r="DR4776" s="12"/>
      <c r="DS4776" s="12"/>
      <c r="DT4776" s="12"/>
      <c r="DU4776" s="12"/>
      <c r="DV4776" s="12"/>
    </row>
    <row r="4777" spans="1:126" s="14" customFormat="1" ht="75.75" thickBot="1" x14ac:dyDescent="0.3">
      <c r="A4777" s="12"/>
      <c r="B4777" s="13">
        <f t="shared" si="77"/>
        <v>4768</v>
      </c>
      <c r="C4777" s="2" t="s">
        <v>4566</v>
      </c>
      <c r="D4777" s="9">
        <v>9013</v>
      </c>
      <c r="E4777" s="2" t="s">
        <v>3987</v>
      </c>
      <c r="F4777" s="2" t="s">
        <v>3988</v>
      </c>
      <c r="G4777" s="2" t="s">
        <v>3986</v>
      </c>
      <c r="H4777" s="2" t="s">
        <v>334</v>
      </c>
      <c r="J4777" s="12"/>
      <c r="K4777" s="12"/>
      <c r="L4777" s="12"/>
      <c r="M4777" s="12"/>
      <c r="N4777" s="12"/>
      <c r="O4777" s="12"/>
      <c r="P4777" s="12"/>
      <c r="Q4777" s="12"/>
      <c r="R4777" s="12"/>
      <c r="S4777" s="12"/>
      <c r="T4777" s="12"/>
      <c r="U4777" s="12"/>
      <c r="V4777" s="12"/>
      <c r="W4777" s="12"/>
      <c r="X4777" s="12"/>
      <c r="Y4777" s="12"/>
      <c r="Z4777" s="12"/>
      <c r="AA4777" s="12"/>
      <c r="AB4777" s="12"/>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c r="BE4777" s="12"/>
      <c r="BF4777" s="12"/>
      <c r="BG4777" s="12"/>
      <c r="BH4777" s="12"/>
      <c r="BI4777" s="12"/>
      <c r="BJ4777" s="12"/>
      <c r="BK4777" s="12"/>
      <c r="BL4777" s="12"/>
      <c r="BM4777" s="12"/>
      <c r="BN4777" s="12"/>
      <c r="BO4777" s="12"/>
      <c r="BP4777" s="12"/>
      <c r="BQ4777" s="12"/>
      <c r="BR4777" s="12"/>
      <c r="BS4777" s="12"/>
      <c r="BT4777" s="12"/>
      <c r="BU4777" s="12"/>
      <c r="BV4777" s="12"/>
      <c r="BW4777" s="12"/>
      <c r="BX4777" s="12"/>
      <c r="BY4777" s="12"/>
      <c r="BZ4777" s="12"/>
      <c r="CA4777" s="12"/>
      <c r="CB4777" s="12"/>
      <c r="CC4777" s="12"/>
      <c r="CD4777" s="12"/>
      <c r="CE4777" s="12"/>
      <c r="CF4777" s="12"/>
      <c r="CG4777" s="12"/>
      <c r="CH4777" s="12"/>
      <c r="CI4777" s="12"/>
      <c r="CJ4777" s="12"/>
      <c r="CK4777" s="12"/>
      <c r="CL4777" s="12"/>
      <c r="CM4777" s="12"/>
      <c r="CN4777" s="12"/>
      <c r="CO4777" s="12"/>
      <c r="CP4777" s="12"/>
      <c r="CQ4777" s="12"/>
      <c r="CR4777" s="12"/>
      <c r="CS4777" s="12"/>
      <c r="CT4777" s="12"/>
      <c r="CU4777" s="12"/>
      <c r="CV4777" s="12"/>
      <c r="CW4777" s="12"/>
      <c r="CX4777" s="12"/>
      <c r="CY4777" s="12"/>
      <c r="CZ4777" s="12"/>
      <c r="DA4777" s="12"/>
      <c r="DB4777" s="12"/>
      <c r="DC4777" s="12"/>
      <c r="DD4777" s="12"/>
      <c r="DE4777" s="12"/>
      <c r="DF4777" s="12"/>
      <c r="DG4777" s="12"/>
      <c r="DH4777" s="12"/>
      <c r="DI4777" s="12"/>
      <c r="DJ4777" s="12"/>
      <c r="DK4777" s="12"/>
      <c r="DL4777" s="12"/>
      <c r="DM4777" s="12"/>
      <c r="DN4777" s="12"/>
      <c r="DO4777" s="12"/>
      <c r="DP4777" s="12"/>
      <c r="DQ4777" s="12"/>
      <c r="DR4777" s="12"/>
      <c r="DS4777" s="12"/>
      <c r="DT4777" s="12"/>
      <c r="DU4777" s="12"/>
      <c r="DV4777" s="12"/>
    </row>
    <row r="4778" spans="1:126" s="14" customFormat="1" ht="90.75" thickBot="1" x14ac:dyDescent="0.3">
      <c r="A4778" s="12"/>
      <c r="B4778" s="13">
        <f t="shared" si="77"/>
        <v>4769</v>
      </c>
      <c r="C4778" s="2" t="s">
        <v>4566</v>
      </c>
      <c r="D4778" s="9">
        <v>8505</v>
      </c>
      <c r="E4778" s="2" t="s">
        <v>3990</v>
      </c>
      <c r="F4778" s="2" t="s">
        <v>3991</v>
      </c>
      <c r="G4778" s="2" t="s">
        <v>3989</v>
      </c>
      <c r="H4778" s="2" t="s">
        <v>334</v>
      </c>
      <c r="J4778" s="12"/>
      <c r="K4778" s="12"/>
      <c r="L4778" s="12"/>
      <c r="M4778" s="12"/>
      <c r="N4778" s="12"/>
      <c r="O4778" s="12"/>
      <c r="P4778" s="12"/>
      <c r="Q4778" s="12"/>
      <c r="R4778" s="12"/>
      <c r="S4778" s="12"/>
      <c r="T4778" s="12"/>
      <c r="U4778" s="12"/>
      <c r="V4778" s="12"/>
      <c r="W4778" s="12"/>
      <c r="X4778" s="12"/>
      <c r="Y4778" s="12"/>
      <c r="Z4778" s="12"/>
      <c r="AA4778" s="12"/>
      <c r="AB4778" s="12"/>
      <c r="AC4778" s="12"/>
      <c r="AD4778" s="12"/>
      <c r="AE4778" s="12"/>
      <c r="AF4778" s="12"/>
      <c r="AG4778" s="12"/>
      <c r="AH4778" s="12"/>
      <c r="AI4778" s="12"/>
      <c r="AJ4778" s="12"/>
      <c r="AK4778" s="12"/>
      <c r="AL4778" s="12"/>
      <c r="AM4778" s="12"/>
      <c r="AN4778" s="12"/>
      <c r="AO4778" s="12"/>
      <c r="AP4778" s="12"/>
      <c r="AQ4778" s="12"/>
      <c r="AR4778" s="12"/>
      <c r="AS4778" s="12"/>
      <c r="AT4778" s="12"/>
      <c r="AU4778" s="12"/>
      <c r="AV4778" s="12"/>
      <c r="AW4778" s="12"/>
      <c r="AX4778" s="12"/>
      <c r="AY4778" s="12"/>
      <c r="AZ4778" s="12"/>
      <c r="BA4778" s="12"/>
      <c r="BB4778" s="12"/>
      <c r="BC4778" s="12"/>
      <c r="BD4778" s="12"/>
      <c r="BE4778" s="12"/>
      <c r="BF4778" s="12"/>
      <c r="BG4778" s="12"/>
      <c r="BH4778" s="12"/>
      <c r="BI4778" s="12"/>
      <c r="BJ4778" s="12"/>
      <c r="BK4778" s="12"/>
      <c r="BL4778" s="12"/>
      <c r="BM4778" s="12"/>
      <c r="BN4778" s="12"/>
      <c r="BO4778" s="12"/>
      <c r="BP4778" s="12"/>
      <c r="BQ4778" s="12"/>
      <c r="BR4778" s="12"/>
      <c r="BS4778" s="12"/>
      <c r="BT4778" s="12"/>
      <c r="BU4778" s="12"/>
      <c r="BV4778" s="12"/>
      <c r="BW4778" s="12"/>
      <c r="BX4778" s="12"/>
      <c r="BY4778" s="12"/>
      <c r="BZ4778" s="12"/>
      <c r="CA4778" s="12"/>
      <c r="CB4778" s="12"/>
      <c r="CC4778" s="12"/>
      <c r="CD4778" s="12"/>
      <c r="CE4778" s="12"/>
      <c r="CF4778" s="12"/>
      <c r="CG4778" s="12"/>
      <c r="CH4778" s="12"/>
      <c r="CI4778" s="12"/>
      <c r="CJ4778" s="12"/>
      <c r="CK4778" s="12"/>
      <c r="CL4778" s="12"/>
      <c r="CM4778" s="12"/>
      <c r="CN4778" s="12"/>
      <c r="CO4778" s="12"/>
      <c r="CP4778" s="12"/>
      <c r="CQ4778" s="12"/>
      <c r="CR4778" s="12"/>
      <c r="CS4778" s="12"/>
      <c r="CT4778" s="12"/>
      <c r="CU4778" s="12"/>
      <c r="CV4778" s="12"/>
      <c r="CW4778" s="12"/>
      <c r="CX4778" s="12"/>
      <c r="CY4778" s="12"/>
      <c r="CZ4778" s="12"/>
      <c r="DA4778" s="12"/>
      <c r="DB4778" s="12"/>
      <c r="DC4778" s="12"/>
      <c r="DD4778" s="12"/>
      <c r="DE4778" s="12"/>
      <c r="DF4778" s="12"/>
      <c r="DG4778" s="12"/>
      <c r="DH4778" s="12"/>
      <c r="DI4778" s="12"/>
      <c r="DJ4778" s="12"/>
      <c r="DK4778" s="12"/>
      <c r="DL4778" s="12"/>
      <c r="DM4778" s="12"/>
      <c r="DN4778" s="12"/>
      <c r="DO4778" s="12"/>
      <c r="DP4778" s="12"/>
      <c r="DQ4778" s="12"/>
      <c r="DR4778" s="12"/>
      <c r="DS4778" s="12"/>
      <c r="DT4778" s="12"/>
      <c r="DU4778" s="12"/>
      <c r="DV4778" s="12"/>
    </row>
    <row r="4779" spans="1:126" s="14" customFormat="1" ht="105.75" thickBot="1" x14ac:dyDescent="0.3">
      <c r="A4779" s="12"/>
      <c r="B4779" s="13">
        <f t="shared" si="77"/>
        <v>4770</v>
      </c>
      <c r="C4779" s="2" t="s">
        <v>4566</v>
      </c>
      <c r="D4779" s="9">
        <v>9405</v>
      </c>
      <c r="E4779" s="2" t="s">
        <v>3995</v>
      </c>
      <c r="F4779" s="2" t="s">
        <v>3994</v>
      </c>
      <c r="G4779" s="2" t="s">
        <v>3992</v>
      </c>
      <c r="H4779" s="2" t="s">
        <v>334</v>
      </c>
      <c r="J4779" s="12"/>
      <c r="K4779" s="12"/>
      <c r="L4779" s="12"/>
      <c r="M4779" s="12"/>
      <c r="N4779" s="12"/>
      <c r="O4779" s="12"/>
      <c r="P4779" s="12"/>
      <c r="Q4779" s="12"/>
      <c r="R4779" s="12"/>
      <c r="S4779" s="12"/>
      <c r="T4779" s="12"/>
      <c r="U4779" s="12"/>
      <c r="V4779" s="12"/>
      <c r="W4779" s="12"/>
      <c r="X4779" s="12"/>
      <c r="Y4779" s="12"/>
      <c r="Z4779" s="12"/>
      <c r="AA4779" s="12"/>
      <c r="AB4779" s="12"/>
      <c r="AC4779" s="12"/>
      <c r="AD4779" s="12"/>
      <c r="AE4779" s="12"/>
      <c r="AF4779" s="12"/>
      <c r="AG4779" s="12"/>
      <c r="AH4779" s="12"/>
      <c r="AI4779" s="12"/>
      <c r="AJ4779" s="12"/>
      <c r="AK4779" s="12"/>
      <c r="AL4779" s="12"/>
      <c r="AM4779" s="12"/>
      <c r="AN4779" s="12"/>
      <c r="AO4779" s="12"/>
      <c r="AP4779" s="12"/>
      <c r="AQ4779" s="12"/>
      <c r="AR4779" s="12"/>
      <c r="AS4779" s="12"/>
      <c r="AT4779" s="12"/>
      <c r="AU4779" s="12"/>
      <c r="AV4779" s="12"/>
      <c r="AW4779" s="12"/>
      <c r="AX4779" s="12"/>
      <c r="AY4779" s="12"/>
      <c r="AZ4779" s="12"/>
      <c r="BA4779" s="12"/>
      <c r="BB4779" s="12"/>
      <c r="BC4779" s="12"/>
      <c r="BD4779" s="12"/>
      <c r="BE4779" s="12"/>
      <c r="BF4779" s="12"/>
      <c r="BG4779" s="12"/>
      <c r="BH4779" s="12"/>
      <c r="BI4779" s="12"/>
      <c r="BJ4779" s="12"/>
      <c r="BK4779" s="12"/>
      <c r="BL4779" s="12"/>
      <c r="BM4779" s="12"/>
      <c r="BN4779" s="12"/>
      <c r="BO4779" s="12"/>
      <c r="BP4779" s="12"/>
      <c r="BQ4779" s="12"/>
      <c r="BR4779" s="12"/>
      <c r="BS4779" s="12"/>
      <c r="BT4779" s="12"/>
      <c r="BU4779" s="12"/>
      <c r="BV4779" s="12"/>
      <c r="BW4779" s="12"/>
      <c r="BX4779" s="12"/>
      <c r="BY4779" s="12"/>
      <c r="BZ4779" s="12"/>
      <c r="CA4779" s="12"/>
      <c r="CB4779" s="12"/>
      <c r="CC4779" s="12"/>
      <c r="CD4779" s="12"/>
      <c r="CE4779" s="12"/>
      <c r="CF4779" s="12"/>
      <c r="CG4779" s="12"/>
      <c r="CH4779" s="12"/>
      <c r="CI4779" s="12"/>
      <c r="CJ4779" s="12"/>
      <c r="CK4779" s="12"/>
      <c r="CL4779" s="12"/>
      <c r="CM4779" s="12"/>
      <c r="CN4779" s="12"/>
      <c r="CO4779" s="12"/>
      <c r="CP4779" s="12"/>
      <c r="CQ4779" s="12"/>
      <c r="CR4779" s="12"/>
      <c r="CS4779" s="12"/>
      <c r="CT4779" s="12"/>
      <c r="CU4779" s="12"/>
      <c r="CV4779" s="12"/>
      <c r="CW4779" s="12"/>
      <c r="CX4779" s="12"/>
      <c r="CY4779" s="12"/>
      <c r="CZ4779" s="12"/>
      <c r="DA4779" s="12"/>
      <c r="DB4779" s="12"/>
      <c r="DC4779" s="12"/>
      <c r="DD4779" s="12"/>
      <c r="DE4779" s="12"/>
      <c r="DF4779" s="12"/>
      <c r="DG4779" s="12"/>
      <c r="DH4779" s="12"/>
      <c r="DI4779" s="12"/>
      <c r="DJ4779" s="12"/>
      <c r="DK4779" s="12"/>
      <c r="DL4779" s="12"/>
      <c r="DM4779" s="12"/>
      <c r="DN4779" s="12"/>
      <c r="DO4779" s="12"/>
      <c r="DP4779" s="12"/>
      <c r="DQ4779" s="12"/>
      <c r="DR4779" s="12"/>
      <c r="DS4779" s="12"/>
      <c r="DT4779" s="12"/>
      <c r="DU4779" s="12"/>
      <c r="DV4779" s="12"/>
    </row>
    <row r="4780" spans="1:126" s="14" customFormat="1" ht="60.75" thickBot="1" x14ac:dyDescent="0.3">
      <c r="A4780" s="12"/>
      <c r="B4780" s="13">
        <f t="shared" si="77"/>
        <v>4771</v>
      </c>
      <c r="C4780" s="2" t="s">
        <v>4566</v>
      </c>
      <c r="D4780" s="9">
        <v>8517</v>
      </c>
      <c r="E4780" s="2" t="s">
        <v>3996</v>
      </c>
      <c r="F4780" s="2" t="s">
        <v>3997</v>
      </c>
      <c r="G4780" s="2" t="s">
        <v>3993</v>
      </c>
      <c r="H4780" s="2" t="s">
        <v>334</v>
      </c>
      <c r="J4780" s="12"/>
      <c r="K4780" s="12"/>
      <c r="L4780" s="12"/>
      <c r="M4780" s="12"/>
      <c r="N4780" s="12"/>
      <c r="O4780" s="12"/>
      <c r="P4780" s="12"/>
      <c r="Q4780" s="12"/>
      <c r="R4780" s="12"/>
      <c r="S4780" s="12"/>
      <c r="T4780" s="12"/>
      <c r="U4780" s="12"/>
      <c r="V4780" s="12"/>
      <c r="W4780" s="12"/>
      <c r="X4780" s="12"/>
      <c r="Y4780" s="12"/>
      <c r="Z4780" s="12"/>
      <c r="AA4780" s="12"/>
      <c r="AB4780" s="12"/>
      <c r="AC4780" s="12"/>
      <c r="AD4780" s="12"/>
      <c r="AE4780" s="12"/>
      <c r="AF4780" s="12"/>
      <c r="AG4780" s="12"/>
      <c r="AH4780" s="12"/>
      <c r="AI4780" s="12"/>
      <c r="AJ4780" s="12"/>
      <c r="AK4780" s="12"/>
      <c r="AL4780" s="12"/>
      <c r="AM4780" s="12"/>
      <c r="AN4780" s="12"/>
      <c r="AO4780" s="12"/>
      <c r="AP4780" s="12"/>
      <c r="AQ4780" s="12"/>
      <c r="AR4780" s="12"/>
      <c r="AS4780" s="12"/>
      <c r="AT4780" s="12"/>
      <c r="AU4780" s="12"/>
      <c r="AV4780" s="12"/>
      <c r="AW4780" s="12"/>
      <c r="AX4780" s="12"/>
      <c r="AY4780" s="12"/>
      <c r="AZ4780" s="12"/>
      <c r="BA4780" s="12"/>
      <c r="BB4780" s="12"/>
      <c r="BC4780" s="12"/>
      <c r="BD4780" s="12"/>
      <c r="BE4780" s="12"/>
      <c r="BF4780" s="12"/>
      <c r="BG4780" s="12"/>
      <c r="BH4780" s="12"/>
      <c r="BI4780" s="12"/>
      <c r="BJ4780" s="12"/>
      <c r="BK4780" s="12"/>
      <c r="BL4780" s="12"/>
      <c r="BM4780" s="12"/>
      <c r="BN4780" s="12"/>
      <c r="BO4780" s="12"/>
      <c r="BP4780" s="12"/>
      <c r="BQ4780" s="12"/>
      <c r="BR4780" s="12"/>
      <c r="BS4780" s="12"/>
      <c r="BT4780" s="12"/>
      <c r="BU4780" s="12"/>
      <c r="BV4780" s="12"/>
      <c r="BW4780" s="12"/>
      <c r="BX4780" s="12"/>
      <c r="BY4780" s="12"/>
      <c r="BZ4780" s="12"/>
      <c r="CA4780" s="12"/>
      <c r="CB4780" s="12"/>
      <c r="CC4780" s="12"/>
      <c r="CD4780" s="12"/>
      <c r="CE4780" s="12"/>
      <c r="CF4780" s="12"/>
      <c r="CG4780" s="12"/>
      <c r="CH4780" s="12"/>
      <c r="CI4780" s="12"/>
      <c r="CJ4780" s="12"/>
      <c r="CK4780" s="12"/>
      <c r="CL4780" s="12"/>
      <c r="CM4780" s="12"/>
      <c r="CN4780" s="12"/>
      <c r="CO4780" s="12"/>
      <c r="CP4780" s="12"/>
      <c r="CQ4780" s="12"/>
      <c r="CR4780" s="12"/>
      <c r="CS4780" s="12"/>
      <c r="CT4780" s="12"/>
      <c r="CU4780" s="12"/>
      <c r="CV4780" s="12"/>
      <c r="CW4780" s="12"/>
      <c r="CX4780" s="12"/>
      <c r="CY4780" s="12"/>
      <c r="CZ4780" s="12"/>
      <c r="DA4780" s="12"/>
      <c r="DB4780" s="12"/>
      <c r="DC4780" s="12"/>
      <c r="DD4780" s="12"/>
      <c r="DE4780" s="12"/>
      <c r="DF4780" s="12"/>
      <c r="DG4780" s="12"/>
      <c r="DH4780" s="12"/>
      <c r="DI4780" s="12"/>
      <c r="DJ4780" s="12"/>
      <c r="DK4780" s="12"/>
      <c r="DL4780" s="12"/>
      <c r="DM4780" s="12"/>
      <c r="DN4780" s="12"/>
      <c r="DO4780" s="12"/>
      <c r="DP4780" s="12"/>
      <c r="DQ4780" s="12"/>
      <c r="DR4780" s="12"/>
      <c r="DS4780" s="12"/>
      <c r="DT4780" s="12"/>
      <c r="DU4780" s="12"/>
      <c r="DV4780" s="12"/>
    </row>
    <row r="4781" spans="1:126" s="14" customFormat="1" ht="135.75" thickBot="1" x14ac:dyDescent="0.3">
      <c r="A4781" s="12"/>
      <c r="B4781" s="13">
        <f t="shared" si="77"/>
        <v>4772</v>
      </c>
      <c r="C4781" s="2" t="s">
        <v>4566</v>
      </c>
      <c r="D4781" s="9" t="s">
        <v>6142</v>
      </c>
      <c r="E4781" s="2" t="s">
        <v>3999</v>
      </c>
      <c r="F4781" s="2" t="s">
        <v>4000</v>
      </c>
      <c r="G4781" s="2" t="s">
        <v>3998</v>
      </c>
      <c r="H4781" s="2" t="s">
        <v>334</v>
      </c>
      <c r="J4781" s="12"/>
      <c r="K4781" s="12"/>
      <c r="L4781" s="12"/>
      <c r="M4781" s="12"/>
      <c r="N4781" s="12"/>
      <c r="O4781" s="12"/>
      <c r="P4781" s="12"/>
      <c r="Q4781" s="12"/>
      <c r="R4781" s="12"/>
      <c r="S4781" s="12"/>
      <c r="T4781" s="12"/>
      <c r="U4781" s="12"/>
      <c r="V4781" s="12"/>
      <c r="W4781" s="12"/>
      <c r="X4781" s="12"/>
      <c r="Y4781" s="12"/>
      <c r="Z4781" s="12"/>
      <c r="AA4781" s="12"/>
      <c r="AB4781" s="12"/>
      <c r="AC4781" s="12"/>
      <c r="AD4781" s="12"/>
      <c r="AE4781" s="12"/>
      <c r="AF4781" s="12"/>
      <c r="AG4781" s="12"/>
      <c r="AH4781" s="12"/>
      <c r="AI4781" s="12"/>
      <c r="AJ4781" s="12"/>
      <c r="AK4781" s="12"/>
      <c r="AL4781" s="12"/>
      <c r="AM4781" s="12"/>
      <c r="AN4781" s="12"/>
      <c r="AO4781" s="12"/>
      <c r="AP4781" s="12"/>
      <c r="AQ4781" s="12"/>
      <c r="AR4781" s="12"/>
      <c r="AS4781" s="12"/>
      <c r="AT4781" s="12"/>
      <c r="AU4781" s="12"/>
      <c r="AV4781" s="12"/>
      <c r="AW4781" s="12"/>
      <c r="AX4781" s="12"/>
      <c r="AY4781" s="12"/>
      <c r="AZ4781" s="12"/>
      <c r="BA4781" s="12"/>
      <c r="BB4781" s="12"/>
      <c r="BC4781" s="12"/>
      <c r="BD4781" s="12"/>
      <c r="BE4781" s="12"/>
      <c r="BF4781" s="12"/>
      <c r="BG4781" s="12"/>
      <c r="BH4781" s="12"/>
      <c r="BI4781" s="12"/>
      <c r="BJ4781" s="12"/>
      <c r="BK4781" s="12"/>
      <c r="BL4781" s="12"/>
      <c r="BM4781" s="12"/>
      <c r="BN4781" s="12"/>
      <c r="BO4781" s="12"/>
      <c r="BP4781" s="12"/>
      <c r="BQ4781" s="12"/>
      <c r="BR4781" s="12"/>
      <c r="BS4781" s="12"/>
      <c r="BT4781" s="12"/>
      <c r="BU4781" s="12"/>
      <c r="BV4781" s="12"/>
      <c r="BW4781" s="12"/>
      <c r="BX4781" s="12"/>
      <c r="BY4781" s="12"/>
      <c r="BZ4781" s="12"/>
      <c r="CA4781" s="12"/>
      <c r="CB4781" s="12"/>
      <c r="CC4781" s="12"/>
      <c r="CD4781" s="12"/>
      <c r="CE4781" s="12"/>
      <c r="CF4781" s="12"/>
      <c r="CG4781" s="12"/>
      <c r="CH4781" s="12"/>
      <c r="CI4781" s="12"/>
      <c r="CJ4781" s="12"/>
      <c r="CK4781" s="12"/>
      <c r="CL4781" s="12"/>
      <c r="CM4781" s="12"/>
      <c r="CN4781" s="12"/>
      <c r="CO4781" s="12"/>
      <c r="CP4781" s="12"/>
      <c r="CQ4781" s="12"/>
      <c r="CR4781" s="12"/>
      <c r="CS4781" s="12"/>
      <c r="CT4781" s="12"/>
      <c r="CU4781" s="12"/>
      <c r="CV4781" s="12"/>
      <c r="CW4781" s="12"/>
      <c r="CX4781" s="12"/>
      <c r="CY4781" s="12"/>
      <c r="CZ4781" s="12"/>
      <c r="DA4781" s="12"/>
      <c r="DB4781" s="12"/>
      <c r="DC4781" s="12"/>
      <c r="DD4781" s="12"/>
      <c r="DE4781" s="12"/>
      <c r="DF4781" s="12"/>
      <c r="DG4781" s="12"/>
      <c r="DH4781" s="12"/>
      <c r="DI4781" s="12"/>
      <c r="DJ4781" s="12"/>
      <c r="DK4781" s="12"/>
      <c r="DL4781" s="12"/>
      <c r="DM4781" s="12"/>
      <c r="DN4781" s="12"/>
      <c r="DO4781" s="12"/>
      <c r="DP4781" s="12"/>
      <c r="DQ4781" s="12"/>
      <c r="DR4781" s="12"/>
      <c r="DS4781" s="12"/>
      <c r="DT4781" s="12"/>
      <c r="DU4781" s="12"/>
      <c r="DV4781" s="12"/>
    </row>
    <row r="4782" spans="1:126" s="14" customFormat="1" ht="75.75" thickBot="1" x14ac:dyDescent="0.3">
      <c r="A4782" s="12"/>
      <c r="B4782" s="13">
        <f t="shared" si="77"/>
        <v>4773</v>
      </c>
      <c r="C4782" s="2" t="s">
        <v>4566</v>
      </c>
      <c r="D4782" s="9">
        <v>8113</v>
      </c>
      <c r="E4782" s="2" t="s">
        <v>4002</v>
      </c>
      <c r="F4782" s="2" t="s">
        <v>4003</v>
      </c>
      <c r="G4782" s="2" t="s">
        <v>4001</v>
      </c>
      <c r="H4782" s="2" t="s">
        <v>334</v>
      </c>
      <c r="J4782" s="12"/>
      <c r="K4782" s="12"/>
      <c r="L4782" s="12"/>
      <c r="M4782" s="12"/>
      <c r="N4782" s="12"/>
      <c r="O4782" s="12"/>
      <c r="P4782" s="12"/>
      <c r="Q4782" s="12"/>
      <c r="R4782" s="12"/>
      <c r="S4782" s="12"/>
      <c r="T4782" s="12"/>
      <c r="U4782" s="12"/>
      <c r="V4782" s="12"/>
      <c r="W4782" s="12"/>
      <c r="X4782" s="12"/>
      <c r="Y4782" s="12"/>
      <c r="Z4782" s="12"/>
      <c r="AA4782" s="12"/>
      <c r="AB4782" s="12"/>
      <c r="AC4782" s="12"/>
      <c r="AD4782" s="12"/>
      <c r="AE4782" s="12"/>
      <c r="AF4782" s="12"/>
      <c r="AG4782" s="12"/>
      <c r="AH4782" s="12"/>
      <c r="AI4782" s="12"/>
      <c r="AJ4782" s="12"/>
      <c r="AK4782" s="12"/>
      <c r="AL4782" s="12"/>
      <c r="AM4782" s="12"/>
      <c r="AN4782" s="12"/>
      <c r="AO4782" s="12"/>
      <c r="AP4782" s="12"/>
      <c r="AQ4782" s="12"/>
      <c r="AR4782" s="12"/>
      <c r="AS4782" s="12"/>
      <c r="AT4782" s="12"/>
      <c r="AU4782" s="12"/>
      <c r="AV4782" s="12"/>
      <c r="AW4782" s="12"/>
      <c r="AX4782" s="12"/>
      <c r="AY4782" s="12"/>
      <c r="AZ4782" s="12"/>
      <c r="BA4782" s="12"/>
      <c r="BB4782" s="12"/>
      <c r="BC4782" s="12"/>
      <c r="BD4782" s="12"/>
      <c r="BE4782" s="12"/>
      <c r="BF4782" s="12"/>
      <c r="BG4782" s="12"/>
      <c r="BH4782" s="12"/>
      <c r="BI4782" s="12"/>
      <c r="BJ4782" s="12"/>
      <c r="BK4782" s="12"/>
      <c r="BL4782" s="12"/>
      <c r="BM4782" s="12"/>
      <c r="BN4782" s="12"/>
      <c r="BO4782" s="12"/>
      <c r="BP4782" s="12"/>
      <c r="BQ4782" s="12"/>
      <c r="BR4782" s="12"/>
      <c r="BS4782" s="12"/>
      <c r="BT4782" s="12"/>
      <c r="BU4782" s="12"/>
      <c r="BV4782" s="12"/>
      <c r="BW4782" s="12"/>
      <c r="BX4782" s="12"/>
      <c r="BY4782" s="12"/>
      <c r="BZ4782" s="12"/>
      <c r="CA4782" s="12"/>
      <c r="CB4782" s="12"/>
      <c r="CC4782" s="12"/>
      <c r="CD4782" s="12"/>
      <c r="CE4782" s="12"/>
      <c r="CF4782" s="12"/>
      <c r="CG4782" s="12"/>
      <c r="CH4782" s="12"/>
      <c r="CI4782" s="12"/>
      <c r="CJ4782" s="12"/>
      <c r="CK4782" s="12"/>
      <c r="CL4782" s="12"/>
      <c r="CM4782" s="12"/>
      <c r="CN4782" s="12"/>
      <c r="CO4782" s="12"/>
      <c r="CP4782" s="12"/>
      <c r="CQ4782" s="12"/>
      <c r="CR4782" s="12"/>
      <c r="CS4782" s="12"/>
      <c r="CT4782" s="12"/>
      <c r="CU4782" s="12"/>
      <c r="CV4782" s="12"/>
      <c r="CW4782" s="12"/>
      <c r="CX4782" s="12"/>
      <c r="CY4782" s="12"/>
      <c r="CZ4782" s="12"/>
      <c r="DA4782" s="12"/>
      <c r="DB4782" s="12"/>
      <c r="DC4782" s="12"/>
      <c r="DD4782" s="12"/>
      <c r="DE4782" s="12"/>
      <c r="DF4782" s="12"/>
      <c r="DG4782" s="12"/>
      <c r="DH4782" s="12"/>
      <c r="DI4782" s="12"/>
      <c r="DJ4782" s="12"/>
      <c r="DK4782" s="12"/>
      <c r="DL4782" s="12"/>
      <c r="DM4782" s="12"/>
      <c r="DN4782" s="12"/>
      <c r="DO4782" s="12"/>
      <c r="DP4782" s="12"/>
      <c r="DQ4782" s="12"/>
      <c r="DR4782" s="12"/>
      <c r="DS4782" s="12"/>
      <c r="DT4782" s="12"/>
      <c r="DU4782" s="12"/>
      <c r="DV4782" s="12"/>
    </row>
    <row r="4783" spans="1:126" s="14" customFormat="1" ht="60.75" thickBot="1" x14ac:dyDescent="0.3">
      <c r="A4783" s="12"/>
      <c r="B4783" s="13">
        <f t="shared" si="77"/>
        <v>4774</v>
      </c>
      <c r="C4783" s="2" t="s">
        <v>4566</v>
      </c>
      <c r="D4783" s="9">
        <v>7418</v>
      </c>
      <c r="E4783" s="2" t="s">
        <v>4005</v>
      </c>
      <c r="F4783" s="2" t="s">
        <v>4006</v>
      </c>
      <c r="G4783" s="2" t="s">
        <v>4004</v>
      </c>
      <c r="H4783" s="2" t="s">
        <v>334</v>
      </c>
      <c r="J4783" s="12"/>
      <c r="K4783" s="12"/>
      <c r="L4783" s="12"/>
      <c r="M4783" s="12"/>
      <c r="N4783" s="12"/>
      <c r="O4783" s="12"/>
      <c r="P4783" s="12"/>
      <c r="Q4783" s="12"/>
      <c r="R4783" s="12"/>
      <c r="S4783" s="12"/>
      <c r="T4783" s="12"/>
      <c r="U4783" s="12"/>
      <c r="V4783" s="12"/>
      <c r="W4783" s="12"/>
      <c r="X4783" s="12"/>
      <c r="Y4783" s="12"/>
      <c r="Z4783" s="12"/>
      <c r="AA4783" s="12"/>
      <c r="AB4783" s="12"/>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c r="BE4783" s="12"/>
      <c r="BF4783" s="12"/>
      <c r="BG4783" s="12"/>
      <c r="BH4783" s="12"/>
      <c r="BI4783" s="12"/>
      <c r="BJ4783" s="12"/>
      <c r="BK4783" s="12"/>
      <c r="BL4783" s="12"/>
      <c r="BM4783" s="12"/>
      <c r="BN4783" s="12"/>
      <c r="BO4783" s="12"/>
      <c r="BP4783" s="12"/>
      <c r="BQ4783" s="12"/>
      <c r="BR4783" s="12"/>
      <c r="BS4783" s="12"/>
      <c r="BT4783" s="12"/>
      <c r="BU4783" s="12"/>
      <c r="BV4783" s="12"/>
      <c r="BW4783" s="12"/>
      <c r="BX4783" s="12"/>
      <c r="BY4783" s="12"/>
      <c r="BZ4783" s="12"/>
      <c r="CA4783" s="12"/>
      <c r="CB4783" s="12"/>
      <c r="CC4783" s="12"/>
      <c r="CD4783" s="12"/>
      <c r="CE4783" s="12"/>
      <c r="CF4783" s="12"/>
      <c r="CG4783" s="12"/>
      <c r="CH4783" s="12"/>
      <c r="CI4783" s="12"/>
      <c r="CJ4783" s="12"/>
      <c r="CK4783" s="12"/>
      <c r="CL4783" s="12"/>
      <c r="CM4783" s="12"/>
      <c r="CN4783" s="12"/>
      <c r="CO4783" s="12"/>
      <c r="CP4783" s="12"/>
      <c r="CQ4783" s="12"/>
      <c r="CR4783" s="12"/>
      <c r="CS4783" s="12"/>
      <c r="CT4783" s="12"/>
      <c r="CU4783" s="12"/>
      <c r="CV4783" s="12"/>
      <c r="CW4783" s="12"/>
      <c r="CX4783" s="12"/>
      <c r="CY4783" s="12"/>
      <c r="CZ4783" s="12"/>
      <c r="DA4783" s="12"/>
      <c r="DB4783" s="12"/>
      <c r="DC4783" s="12"/>
      <c r="DD4783" s="12"/>
      <c r="DE4783" s="12"/>
      <c r="DF4783" s="12"/>
      <c r="DG4783" s="12"/>
      <c r="DH4783" s="12"/>
      <c r="DI4783" s="12"/>
      <c r="DJ4783" s="12"/>
      <c r="DK4783" s="12"/>
      <c r="DL4783" s="12"/>
      <c r="DM4783" s="12"/>
      <c r="DN4783" s="12"/>
      <c r="DO4783" s="12"/>
      <c r="DP4783" s="12"/>
      <c r="DQ4783" s="12"/>
      <c r="DR4783" s="12"/>
      <c r="DS4783" s="12"/>
      <c r="DT4783" s="12"/>
      <c r="DU4783" s="12"/>
      <c r="DV4783" s="12"/>
    </row>
    <row r="4784" spans="1:126" s="14" customFormat="1" ht="75.75" thickBot="1" x14ac:dyDescent="0.3">
      <c r="A4784" s="12"/>
      <c r="B4784" s="13">
        <f t="shared" si="77"/>
        <v>4775</v>
      </c>
      <c r="C4784" s="2" t="s">
        <v>4566</v>
      </c>
      <c r="D4784" s="9">
        <v>8432</v>
      </c>
      <c r="E4784" s="2" t="s">
        <v>4008</v>
      </c>
      <c r="F4784" s="2" t="s">
        <v>4009</v>
      </c>
      <c r="G4784" s="2" t="s">
        <v>4007</v>
      </c>
      <c r="H4784" s="2" t="s">
        <v>334</v>
      </c>
      <c r="J4784" s="12"/>
      <c r="K4784" s="12"/>
      <c r="L4784" s="12"/>
      <c r="M4784" s="12"/>
      <c r="N4784" s="12"/>
      <c r="O4784" s="12"/>
      <c r="P4784" s="12"/>
      <c r="Q4784" s="12"/>
      <c r="R4784" s="12"/>
      <c r="S4784" s="12"/>
      <c r="T4784" s="12"/>
      <c r="U4784" s="12"/>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c r="BE4784" s="12"/>
      <c r="BF4784" s="12"/>
      <c r="BG4784" s="12"/>
      <c r="BH4784" s="12"/>
      <c r="BI4784" s="12"/>
      <c r="BJ4784" s="12"/>
      <c r="BK4784" s="12"/>
      <c r="BL4784" s="12"/>
      <c r="BM4784" s="12"/>
      <c r="BN4784" s="12"/>
      <c r="BO4784" s="12"/>
      <c r="BP4784" s="12"/>
      <c r="BQ4784" s="12"/>
      <c r="BR4784" s="12"/>
      <c r="BS4784" s="12"/>
      <c r="BT4784" s="12"/>
      <c r="BU4784" s="12"/>
      <c r="BV4784" s="12"/>
      <c r="BW4784" s="12"/>
      <c r="BX4784" s="12"/>
      <c r="BY4784" s="12"/>
      <c r="BZ4784" s="12"/>
      <c r="CA4784" s="12"/>
      <c r="CB4784" s="12"/>
      <c r="CC4784" s="12"/>
      <c r="CD4784" s="12"/>
      <c r="CE4784" s="12"/>
      <c r="CF4784" s="12"/>
      <c r="CG4784" s="12"/>
      <c r="CH4784" s="12"/>
      <c r="CI4784" s="12"/>
      <c r="CJ4784" s="12"/>
      <c r="CK4784" s="12"/>
      <c r="CL4784" s="12"/>
      <c r="CM4784" s="12"/>
      <c r="CN4784" s="12"/>
      <c r="CO4784" s="12"/>
      <c r="CP4784" s="12"/>
      <c r="CQ4784" s="12"/>
      <c r="CR4784" s="12"/>
      <c r="CS4784" s="12"/>
      <c r="CT4784" s="12"/>
      <c r="CU4784" s="12"/>
      <c r="CV4784" s="12"/>
      <c r="CW4784" s="12"/>
      <c r="CX4784" s="12"/>
      <c r="CY4784" s="12"/>
      <c r="CZ4784" s="12"/>
      <c r="DA4784" s="12"/>
      <c r="DB4784" s="12"/>
      <c r="DC4784" s="12"/>
      <c r="DD4784" s="12"/>
      <c r="DE4784" s="12"/>
      <c r="DF4784" s="12"/>
      <c r="DG4784" s="12"/>
      <c r="DH4784" s="12"/>
      <c r="DI4784" s="12"/>
      <c r="DJ4784" s="12"/>
      <c r="DK4784" s="12"/>
      <c r="DL4784" s="12"/>
      <c r="DM4784" s="12"/>
      <c r="DN4784" s="12"/>
      <c r="DO4784" s="12"/>
      <c r="DP4784" s="12"/>
      <c r="DQ4784" s="12"/>
      <c r="DR4784" s="12"/>
      <c r="DS4784" s="12"/>
      <c r="DT4784" s="12"/>
      <c r="DU4784" s="12"/>
      <c r="DV4784" s="12"/>
    </row>
    <row r="4785" spans="1:126" s="14" customFormat="1" ht="60.75" thickBot="1" x14ac:dyDescent="0.3">
      <c r="A4785" s="12"/>
      <c r="B4785" s="13">
        <f t="shared" si="77"/>
        <v>4776</v>
      </c>
      <c r="C4785" s="2" t="s">
        <v>4566</v>
      </c>
      <c r="D4785" s="9">
        <v>6907</v>
      </c>
      <c r="E4785" s="2" t="s">
        <v>4013</v>
      </c>
      <c r="F4785" s="2" t="s">
        <v>4012</v>
      </c>
      <c r="G4785" s="2" t="s">
        <v>4010</v>
      </c>
      <c r="H4785" s="2" t="s">
        <v>334</v>
      </c>
      <c r="J4785" s="12"/>
      <c r="K4785" s="12"/>
      <c r="L4785" s="12"/>
      <c r="M4785" s="12"/>
      <c r="N4785" s="12"/>
      <c r="O4785" s="12"/>
      <c r="P4785" s="12"/>
      <c r="Q4785" s="12"/>
      <c r="R4785" s="12"/>
      <c r="S4785" s="12"/>
      <c r="T4785" s="12"/>
      <c r="U4785" s="12"/>
      <c r="V4785" s="12"/>
      <c r="W4785" s="12"/>
      <c r="X4785" s="12"/>
      <c r="Y4785" s="12"/>
      <c r="Z4785" s="12"/>
      <c r="AA4785" s="12"/>
      <c r="AB4785" s="12"/>
      <c r="AC4785" s="12"/>
      <c r="AD4785" s="12"/>
      <c r="AE4785" s="12"/>
      <c r="AF4785" s="12"/>
      <c r="AG4785" s="12"/>
      <c r="AH4785" s="12"/>
      <c r="AI4785" s="12"/>
      <c r="AJ4785" s="12"/>
      <c r="AK4785" s="12"/>
      <c r="AL4785" s="12"/>
      <c r="AM4785" s="12"/>
      <c r="AN4785" s="12"/>
      <c r="AO4785" s="12"/>
      <c r="AP4785" s="12"/>
      <c r="AQ4785" s="12"/>
      <c r="AR4785" s="12"/>
      <c r="AS4785" s="12"/>
      <c r="AT4785" s="12"/>
      <c r="AU4785" s="12"/>
      <c r="AV4785" s="12"/>
      <c r="AW4785" s="12"/>
      <c r="AX4785" s="12"/>
      <c r="AY4785" s="12"/>
      <c r="AZ4785" s="12"/>
      <c r="BA4785" s="12"/>
      <c r="BB4785" s="12"/>
      <c r="BC4785" s="12"/>
      <c r="BD4785" s="12"/>
      <c r="BE4785" s="12"/>
      <c r="BF4785" s="12"/>
      <c r="BG4785" s="12"/>
      <c r="BH4785" s="12"/>
      <c r="BI4785" s="12"/>
      <c r="BJ4785" s="12"/>
      <c r="BK4785" s="12"/>
      <c r="BL4785" s="12"/>
      <c r="BM4785" s="12"/>
      <c r="BN4785" s="12"/>
      <c r="BO4785" s="12"/>
      <c r="BP4785" s="12"/>
      <c r="BQ4785" s="12"/>
      <c r="BR4785" s="12"/>
      <c r="BS4785" s="12"/>
      <c r="BT4785" s="12"/>
      <c r="BU4785" s="12"/>
      <c r="BV4785" s="12"/>
      <c r="BW4785" s="12"/>
      <c r="BX4785" s="12"/>
      <c r="BY4785" s="12"/>
      <c r="BZ4785" s="12"/>
      <c r="CA4785" s="12"/>
      <c r="CB4785" s="12"/>
      <c r="CC4785" s="12"/>
      <c r="CD4785" s="12"/>
      <c r="CE4785" s="12"/>
      <c r="CF4785" s="12"/>
      <c r="CG4785" s="12"/>
      <c r="CH4785" s="12"/>
      <c r="CI4785" s="12"/>
      <c r="CJ4785" s="12"/>
      <c r="CK4785" s="12"/>
      <c r="CL4785" s="12"/>
      <c r="CM4785" s="12"/>
      <c r="CN4785" s="12"/>
      <c r="CO4785" s="12"/>
      <c r="CP4785" s="12"/>
      <c r="CQ4785" s="12"/>
      <c r="CR4785" s="12"/>
      <c r="CS4785" s="12"/>
      <c r="CT4785" s="12"/>
      <c r="CU4785" s="12"/>
      <c r="CV4785" s="12"/>
      <c r="CW4785" s="12"/>
      <c r="CX4785" s="12"/>
      <c r="CY4785" s="12"/>
      <c r="CZ4785" s="12"/>
      <c r="DA4785" s="12"/>
      <c r="DB4785" s="12"/>
      <c r="DC4785" s="12"/>
      <c r="DD4785" s="12"/>
      <c r="DE4785" s="12"/>
      <c r="DF4785" s="12"/>
      <c r="DG4785" s="12"/>
      <c r="DH4785" s="12"/>
      <c r="DI4785" s="12"/>
      <c r="DJ4785" s="12"/>
      <c r="DK4785" s="12"/>
      <c r="DL4785" s="12"/>
      <c r="DM4785" s="12"/>
      <c r="DN4785" s="12"/>
      <c r="DO4785" s="12"/>
      <c r="DP4785" s="12"/>
      <c r="DQ4785" s="12"/>
      <c r="DR4785" s="12"/>
      <c r="DS4785" s="12"/>
      <c r="DT4785" s="12"/>
      <c r="DU4785" s="12"/>
      <c r="DV4785" s="12"/>
    </row>
    <row r="4786" spans="1:126" s="14" customFormat="1" ht="270.75" thickBot="1" x14ac:dyDescent="0.3">
      <c r="A4786" s="12"/>
      <c r="B4786" s="13">
        <f t="shared" si="77"/>
        <v>4777</v>
      </c>
      <c r="C4786" s="2" t="s">
        <v>4566</v>
      </c>
      <c r="D4786" s="9">
        <v>85</v>
      </c>
      <c r="E4786" s="2" t="s">
        <v>6975</v>
      </c>
      <c r="F4786" s="2" t="s">
        <v>4015</v>
      </c>
      <c r="G4786" s="2" t="s">
        <v>4011</v>
      </c>
      <c r="H4786" s="2" t="s">
        <v>334</v>
      </c>
      <c r="J4786" s="12"/>
      <c r="K4786" s="12"/>
      <c r="L4786" s="12"/>
      <c r="M4786" s="12"/>
      <c r="N4786" s="12"/>
      <c r="O4786" s="12"/>
      <c r="P4786" s="12"/>
      <c r="Q4786" s="12"/>
      <c r="R4786" s="12"/>
      <c r="S4786" s="12"/>
      <c r="T4786" s="12"/>
      <c r="U4786" s="12"/>
      <c r="V4786" s="12"/>
      <c r="W4786" s="12"/>
      <c r="X4786" s="12"/>
      <c r="Y4786" s="12"/>
      <c r="Z4786" s="12"/>
      <c r="AA4786" s="12"/>
      <c r="AB4786" s="12"/>
      <c r="AC4786" s="12"/>
      <c r="AD4786" s="12"/>
      <c r="AE4786" s="12"/>
      <c r="AF4786" s="12"/>
      <c r="AG4786" s="12"/>
      <c r="AH4786" s="12"/>
      <c r="AI4786" s="12"/>
      <c r="AJ4786" s="12"/>
      <c r="AK4786" s="12"/>
      <c r="AL4786" s="12"/>
      <c r="AM4786" s="12"/>
      <c r="AN4786" s="12"/>
      <c r="AO4786" s="12"/>
      <c r="AP4786" s="12"/>
      <c r="AQ4786" s="12"/>
      <c r="AR4786" s="12"/>
      <c r="AS4786" s="12"/>
      <c r="AT4786" s="12"/>
      <c r="AU4786" s="12"/>
      <c r="AV4786" s="12"/>
      <c r="AW4786" s="12"/>
      <c r="AX4786" s="12"/>
      <c r="AY4786" s="12"/>
      <c r="AZ4786" s="12"/>
      <c r="BA4786" s="12"/>
      <c r="BB4786" s="12"/>
      <c r="BC4786" s="12"/>
      <c r="BD4786" s="12"/>
      <c r="BE4786" s="12"/>
      <c r="BF4786" s="12"/>
      <c r="BG4786" s="12"/>
      <c r="BH4786" s="12"/>
      <c r="BI4786" s="12"/>
      <c r="BJ4786" s="12"/>
      <c r="BK4786" s="12"/>
      <c r="BL4786" s="12"/>
      <c r="BM4786" s="12"/>
      <c r="BN4786" s="12"/>
      <c r="BO4786" s="12"/>
      <c r="BP4786" s="12"/>
      <c r="BQ4786" s="12"/>
      <c r="BR4786" s="12"/>
      <c r="BS4786" s="12"/>
      <c r="BT4786" s="12"/>
      <c r="BU4786" s="12"/>
      <c r="BV4786" s="12"/>
      <c r="BW4786" s="12"/>
      <c r="BX4786" s="12"/>
      <c r="BY4786" s="12"/>
      <c r="BZ4786" s="12"/>
      <c r="CA4786" s="12"/>
      <c r="CB4786" s="12"/>
      <c r="CC4786" s="12"/>
      <c r="CD4786" s="12"/>
      <c r="CE4786" s="12"/>
      <c r="CF4786" s="12"/>
      <c r="CG4786" s="12"/>
      <c r="CH4786" s="12"/>
      <c r="CI4786" s="12"/>
      <c r="CJ4786" s="12"/>
      <c r="CK4786" s="12"/>
      <c r="CL4786" s="12"/>
      <c r="CM4786" s="12"/>
      <c r="CN4786" s="12"/>
      <c r="CO4786" s="12"/>
      <c r="CP4786" s="12"/>
      <c r="CQ4786" s="12"/>
      <c r="CR4786" s="12"/>
      <c r="CS4786" s="12"/>
      <c r="CT4786" s="12"/>
      <c r="CU4786" s="12"/>
      <c r="CV4786" s="12"/>
      <c r="CW4786" s="12"/>
      <c r="CX4786" s="12"/>
      <c r="CY4786" s="12"/>
      <c r="CZ4786" s="12"/>
      <c r="DA4786" s="12"/>
      <c r="DB4786" s="12"/>
      <c r="DC4786" s="12"/>
      <c r="DD4786" s="12"/>
      <c r="DE4786" s="12"/>
      <c r="DF4786" s="12"/>
      <c r="DG4786" s="12"/>
      <c r="DH4786" s="12"/>
      <c r="DI4786" s="12"/>
      <c r="DJ4786" s="12"/>
      <c r="DK4786" s="12"/>
      <c r="DL4786" s="12"/>
      <c r="DM4786" s="12"/>
      <c r="DN4786" s="12"/>
      <c r="DO4786" s="12"/>
      <c r="DP4786" s="12"/>
      <c r="DQ4786" s="12"/>
      <c r="DR4786" s="12"/>
      <c r="DS4786" s="12"/>
      <c r="DT4786" s="12"/>
      <c r="DU4786" s="12"/>
      <c r="DV4786" s="12"/>
    </row>
    <row r="4787" spans="1:126" s="14" customFormat="1" ht="105.75" thickBot="1" x14ac:dyDescent="0.3">
      <c r="A4787" s="12"/>
      <c r="B4787" s="13">
        <f t="shared" si="77"/>
        <v>4778</v>
      </c>
      <c r="C4787" s="2" t="s">
        <v>4566</v>
      </c>
      <c r="D4787" s="9">
        <v>8541</v>
      </c>
      <c r="E4787" s="2" t="s">
        <v>5953</v>
      </c>
      <c r="F4787" s="2" t="s">
        <v>4017</v>
      </c>
      <c r="G4787" s="2" t="s">
        <v>4014</v>
      </c>
      <c r="H4787" s="2" t="s">
        <v>334</v>
      </c>
      <c r="J4787" s="12"/>
      <c r="K4787" s="12"/>
      <c r="L4787" s="12"/>
      <c r="M4787" s="12"/>
      <c r="N4787" s="12"/>
      <c r="O4787" s="12"/>
      <c r="P4787" s="12"/>
      <c r="Q4787" s="12"/>
      <c r="R4787" s="12"/>
      <c r="S4787" s="12"/>
      <c r="T4787" s="12"/>
      <c r="U4787" s="12"/>
      <c r="V4787" s="12"/>
      <c r="W4787" s="12"/>
      <c r="X4787" s="12"/>
      <c r="Y4787" s="12"/>
      <c r="Z4787" s="12"/>
      <c r="AA4787" s="12"/>
      <c r="AB4787" s="12"/>
      <c r="AC4787" s="12"/>
      <c r="AD4787" s="12"/>
      <c r="AE4787" s="12"/>
      <c r="AF4787" s="12"/>
      <c r="AG4787" s="12"/>
      <c r="AH4787" s="12"/>
      <c r="AI4787" s="12"/>
      <c r="AJ4787" s="12"/>
      <c r="AK4787" s="12"/>
      <c r="AL4787" s="12"/>
      <c r="AM4787" s="12"/>
      <c r="AN4787" s="12"/>
      <c r="AO4787" s="12"/>
      <c r="AP4787" s="12"/>
      <c r="AQ4787" s="12"/>
      <c r="AR4787" s="12"/>
      <c r="AS4787" s="12"/>
      <c r="AT4787" s="12"/>
      <c r="AU4787" s="12"/>
      <c r="AV4787" s="12"/>
      <c r="AW4787" s="12"/>
      <c r="AX4787" s="12"/>
      <c r="AY4787" s="12"/>
      <c r="AZ4787" s="12"/>
      <c r="BA4787" s="12"/>
      <c r="BB4787" s="12"/>
      <c r="BC4787" s="12"/>
      <c r="BD4787" s="12"/>
      <c r="BE4787" s="12"/>
      <c r="BF4787" s="12"/>
      <c r="BG4787" s="12"/>
      <c r="BH4787" s="12"/>
      <c r="BI4787" s="12"/>
      <c r="BJ4787" s="12"/>
      <c r="BK4787" s="12"/>
      <c r="BL4787" s="12"/>
      <c r="BM4787" s="12"/>
      <c r="BN4787" s="12"/>
      <c r="BO4787" s="12"/>
      <c r="BP4787" s="12"/>
      <c r="BQ4787" s="12"/>
      <c r="BR4787" s="12"/>
      <c r="BS4787" s="12"/>
      <c r="BT4787" s="12"/>
      <c r="BU4787" s="12"/>
      <c r="BV4787" s="12"/>
      <c r="BW4787" s="12"/>
      <c r="BX4787" s="12"/>
      <c r="BY4787" s="12"/>
      <c r="BZ4787" s="12"/>
      <c r="CA4787" s="12"/>
      <c r="CB4787" s="12"/>
      <c r="CC4787" s="12"/>
      <c r="CD4787" s="12"/>
      <c r="CE4787" s="12"/>
      <c r="CF4787" s="12"/>
      <c r="CG4787" s="12"/>
      <c r="CH4787" s="12"/>
      <c r="CI4787" s="12"/>
      <c r="CJ4787" s="12"/>
      <c r="CK4787" s="12"/>
      <c r="CL4787" s="12"/>
      <c r="CM4787" s="12"/>
      <c r="CN4787" s="12"/>
      <c r="CO4787" s="12"/>
      <c r="CP4787" s="12"/>
      <c r="CQ4787" s="12"/>
      <c r="CR4787" s="12"/>
      <c r="CS4787" s="12"/>
      <c r="CT4787" s="12"/>
      <c r="CU4787" s="12"/>
      <c r="CV4787" s="12"/>
      <c r="CW4787" s="12"/>
      <c r="CX4787" s="12"/>
      <c r="CY4787" s="12"/>
      <c r="CZ4787" s="12"/>
      <c r="DA4787" s="12"/>
      <c r="DB4787" s="12"/>
      <c r="DC4787" s="12"/>
      <c r="DD4787" s="12"/>
      <c r="DE4787" s="12"/>
      <c r="DF4787" s="12"/>
      <c r="DG4787" s="12"/>
      <c r="DH4787" s="12"/>
      <c r="DI4787" s="12"/>
      <c r="DJ4787" s="12"/>
      <c r="DK4787" s="12"/>
      <c r="DL4787" s="12"/>
      <c r="DM4787" s="12"/>
      <c r="DN4787" s="12"/>
      <c r="DO4787" s="12"/>
      <c r="DP4787" s="12"/>
      <c r="DQ4787" s="12"/>
      <c r="DR4787" s="12"/>
      <c r="DS4787" s="12"/>
      <c r="DT4787" s="12"/>
      <c r="DU4787" s="12"/>
      <c r="DV4787" s="12"/>
    </row>
    <row r="4788" spans="1:126" s="14" customFormat="1" ht="120.75" thickBot="1" x14ac:dyDescent="0.3">
      <c r="A4788" s="12"/>
      <c r="B4788" s="13">
        <f t="shared" si="77"/>
        <v>4779</v>
      </c>
      <c r="C4788" s="2" t="s">
        <v>4566</v>
      </c>
      <c r="D4788" s="9">
        <v>9503</v>
      </c>
      <c r="E4788" s="2" t="s">
        <v>5965</v>
      </c>
      <c r="F4788" s="2" t="s">
        <v>3893</v>
      </c>
      <c r="G4788" s="2" t="s">
        <v>4016</v>
      </c>
      <c r="H4788" s="2" t="s">
        <v>334</v>
      </c>
      <c r="J4788" s="12"/>
      <c r="K4788" s="12"/>
      <c r="L4788" s="12"/>
      <c r="M4788" s="12"/>
      <c r="N4788" s="12"/>
      <c r="O4788" s="12"/>
      <c r="P4788" s="12"/>
      <c r="Q4788" s="12"/>
      <c r="R4788" s="12"/>
      <c r="S4788" s="12"/>
      <c r="T4788" s="12"/>
      <c r="U4788" s="12"/>
      <c r="V4788" s="12"/>
      <c r="W4788" s="12"/>
      <c r="X4788" s="12"/>
      <c r="Y4788" s="12"/>
      <c r="Z4788" s="12"/>
      <c r="AA4788" s="12"/>
      <c r="AB4788" s="12"/>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c r="BE4788" s="12"/>
      <c r="BF4788" s="12"/>
      <c r="BG4788" s="12"/>
      <c r="BH4788" s="12"/>
      <c r="BI4788" s="12"/>
      <c r="BJ4788" s="12"/>
      <c r="BK4788" s="12"/>
      <c r="BL4788" s="12"/>
      <c r="BM4788" s="12"/>
      <c r="BN4788" s="12"/>
      <c r="BO4788" s="12"/>
      <c r="BP4788" s="12"/>
      <c r="BQ4788" s="12"/>
      <c r="BR4788" s="12"/>
      <c r="BS4788" s="12"/>
      <c r="BT4788" s="12"/>
      <c r="BU4788" s="12"/>
      <c r="BV4788" s="12"/>
      <c r="BW4788" s="12"/>
      <c r="BX4788" s="12"/>
      <c r="BY4788" s="12"/>
      <c r="BZ4788" s="12"/>
      <c r="CA4788" s="12"/>
      <c r="CB4788" s="12"/>
      <c r="CC4788" s="12"/>
      <c r="CD4788" s="12"/>
      <c r="CE4788" s="12"/>
      <c r="CF4788" s="12"/>
      <c r="CG4788" s="12"/>
      <c r="CH4788" s="12"/>
      <c r="CI4788" s="12"/>
      <c r="CJ4788" s="12"/>
      <c r="CK4788" s="12"/>
      <c r="CL4788" s="12"/>
      <c r="CM4788" s="12"/>
      <c r="CN4788" s="12"/>
      <c r="CO4788" s="12"/>
      <c r="CP4788" s="12"/>
      <c r="CQ4788" s="12"/>
      <c r="CR4788" s="12"/>
      <c r="CS4788" s="12"/>
      <c r="CT4788" s="12"/>
      <c r="CU4788" s="12"/>
      <c r="CV4788" s="12"/>
      <c r="CW4788" s="12"/>
      <c r="CX4788" s="12"/>
      <c r="CY4788" s="12"/>
      <c r="CZ4788" s="12"/>
      <c r="DA4788" s="12"/>
      <c r="DB4788" s="12"/>
      <c r="DC4788" s="12"/>
      <c r="DD4788" s="12"/>
      <c r="DE4788" s="12"/>
      <c r="DF4788" s="12"/>
      <c r="DG4788" s="12"/>
      <c r="DH4788" s="12"/>
      <c r="DI4788" s="12"/>
      <c r="DJ4788" s="12"/>
      <c r="DK4788" s="12"/>
      <c r="DL4788" s="12"/>
      <c r="DM4788" s="12"/>
      <c r="DN4788" s="12"/>
      <c r="DO4788" s="12"/>
      <c r="DP4788" s="12"/>
      <c r="DQ4788" s="12"/>
      <c r="DR4788" s="12"/>
      <c r="DS4788" s="12"/>
      <c r="DT4788" s="12"/>
      <c r="DU4788" s="12"/>
      <c r="DV4788" s="12"/>
    </row>
    <row r="4789" spans="1:126" s="14" customFormat="1" ht="60.75" thickBot="1" x14ac:dyDescent="0.3">
      <c r="A4789" s="12"/>
      <c r="B4789" s="13">
        <f t="shared" si="77"/>
        <v>4780</v>
      </c>
      <c r="C4789" s="2" t="s">
        <v>4566</v>
      </c>
      <c r="D4789" s="9">
        <v>8525</v>
      </c>
      <c r="E4789" s="2" t="s">
        <v>5966</v>
      </c>
      <c r="F4789" s="2" t="s">
        <v>4019</v>
      </c>
      <c r="G4789" s="2" t="s">
        <v>3894</v>
      </c>
      <c r="H4789" s="2" t="s">
        <v>334</v>
      </c>
      <c r="J4789" s="12"/>
      <c r="K4789" s="12"/>
      <c r="L4789" s="12"/>
      <c r="M4789" s="12"/>
      <c r="N4789" s="12"/>
      <c r="O4789" s="12"/>
      <c r="P4789" s="12"/>
      <c r="Q4789" s="12"/>
      <c r="R4789" s="12"/>
      <c r="S4789" s="12"/>
      <c r="T4789" s="12"/>
      <c r="U4789" s="12"/>
      <c r="V4789" s="12"/>
      <c r="W4789" s="12"/>
      <c r="X4789" s="12"/>
      <c r="Y4789" s="12"/>
      <c r="Z4789" s="12"/>
      <c r="AA4789" s="12"/>
      <c r="AB4789" s="12"/>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c r="BE4789" s="12"/>
      <c r="BF4789" s="12"/>
      <c r="BG4789" s="12"/>
      <c r="BH4789" s="12"/>
      <c r="BI4789" s="12"/>
      <c r="BJ4789" s="12"/>
      <c r="BK4789" s="12"/>
      <c r="BL4789" s="12"/>
      <c r="BM4789" s="12"/>
      <c r="BN4789" s="12"/>
      <c r="BO4789" s="12"/>
      <c r="BP4789" s="12"/>
      <c r="BQ4789" s="12"/>
      <c r="BR4789" s="12"/>
      <c r="BS4789" s="12"/>
      <c r="BT4789" s="12"/>
      <c r="BU4789" s="12"/>
      <c r="BV4789" s="12"/>
      <c r="BW4789" s="12"/>
      <c r="BX4789" s="12"/>
      <c r="BY4789" s="12"/>
      <c r="BZ4789" s="12"/>
      <c r="CA4789" s="12"/>
      <c r="CB4789" s="12"/>
      <c r="CC4789" s="12"/>
      <c r="CD4789" s="12"/>
      <c r="CE4789" s="12"/>
      <c r="CF4789" s="12"/>
      <c r="CG4789" s="12"/>
      <c r="CH4789" s="12"/>
      <c r="CI4789" s="12"/>
      <c r="CJ4789" s="12"/>
      <c r="CK4789" s="12"/>
      <c r="CL4789" s="12"/>
      <c r="CM4789" s="12"/>
      <c r="CN4789" s="12"/>
      <c r="CO4789" s="12"/>
      <c r="CP4789" s="12"/>
      <c r="CQ4789" s="12"/>
      <c r="CR4789" s="12"/>
      <c r="CS4789" s="12"/>
      <c r="CT4789" s="12"/>
      <c r="CU4789" s="12"/>
      <c r="CV4789" s="12"/>
      <c r="CW4789" s="12"/>
      <c r="CX4789" s="12"/>
      <c r="CY4789" s="12"/>
      <c r="CZ4789" s="12"/>
      <c r="DA4789" s="12"/>
      <c r="DB4789" s="12"/>
      <c r="DC4789" s="12"/>
      <c r="DD4789" s="12"/>
      <c r="DE4789" s="12"/>
      <c r="DF4789" s="12"/>
      <c r="DG4789" s="12"/>
      <c r="DH4789" s="12"/>
      <c r="DI4789" s="12"/>
      <c r="DJ4789" s="12"/>
      <c r="DK4789" s="12"/>
      <c r="DL4789" s="12"/>
      <c r="DM4789" s="12"/>
      <c r="DN4789" s="12"/>
      <c r="DO4789" s="12"/>
      <c r="DP4789" s="12"/>
      <c r="DQ4789" s="12"/>
      <c r="DR4789" s="12"/>
      <c r="DS4789" s="12"/>
      <c r="DT4789" s="12"/>
      <c r="DU4789" s="12"/>
      <c r="DV4789" s="12"/>
    </row>
    <row r="4790" spans="1:126" s="14" customFormat="1" ht="75.75" thickBot="1" x14ac:dyDescent="0.3">
      <c r="A4790" s="12"/>
      <c r="B4790" s="13">
        <f t="shared" si="77"/>
        <v>4781</v>
      </c>
      <c r="C4790" s="2" t="s">
        <v>4566</v>
      </c>
      <c r="D4790" s="9">
        <v>9031</v>
      </c>
      <c r="E4790" s="2" t="s">
        <v>4020</v>
      </c>
      <c r="F4790" s="2" t="s">
        <v>4021</v>
      </c>
      <c r="G4790" s="2" t="s">
        <v>4018</v>
      </c>
      <c r="H4790" s="2" t="s">
        <v>334</v>
      </c>
      <c r="J4790" s="12"/>
      <c r="K4790" s="12"/>
      <c r="L4790" s="12"/>
      <c r="M4790" s="12"/>
      <c r="N4790" s="12"/>
      <c r="O4790" s="12"/>
      <c r="P4790" s="12"/>
      <c r="Q4790" s="12"/>
      <c r="R4790" s="12"/>
      <c r="S4790" s="12"/>
      <c r="T4790" s="12"/>
      <c r="U4790" s="12"/>
      <c r="V4790" s="12"/>
      <c r="W4790" s="12"/>
      <c r="X4790" s="12"/>
      <c r="Y4790" s="12"/>
      <c r="Z4790" s="12"/>
      <c r="AA4790" s="12"/>
      <c r="AB4790" s="12"/>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c r="BE4790" s="12"/>
      <c r="BF4790" s="12"/>
      <c r="BG4790" s="12"/>
      <c r="BH4790" s="12"/>
      <c r="BI4790" s="12"/>
      <c r="BJ4790" s="12"/>
      <c r="BK4790" s="12"/>
      <c r="BL4790" s="12"/>
      <c r="BM4790" s="12"/>
      <c r="BN4790" s="12"/>
      <c r="BO4790" s="12"/>
      <c r="BP4790" s="12"/>
      <c r="BQ4790" s="12"/>
      <c r="BR4790" s="12"/>
      <c r="BS4790" s="12"/>
      <c r="BT4790" s="12"/>
      <c r="BU4790" s="12"/>
      <c r="BV4790" s="12"/>
      <c r="BW4790" s="12"/>
      <c r="BX4790" s="12"/>
      <c r="BY4790" s="12"/>
      <c r="BZ4790" s="12"/>
      <c r="CA4790" s="12"/>
      <c r="CB4790" s="12"/>
      <c r="CC4790" s="12"/>
      <c r="CD4790" s="12"/>
      <c r="CE4790" s="12"/>
      <c r="CF4790" s="12"/>
      <c r="CG4790" s="12"/>
      <c r="CH4790" s="12"/>
      <c r="CI4790" s="12"/>
      <c r="CJ4790" s="12"/>
      <c r="CK4790" s="12"/>
      <c r="CL4790" s="12"/>
      <c r="CM4790" s="12"/>
      <c r="CN4790" s="12"/>
      <c r="CO4790" s="12"/>
      <c r="CP4790" s="12"/>
      <c r="CQ4790" s="12"/>
      <c r="CR4790" s="12"/>
      <c r="CS4790" s="12"/>
      <c r="CT4790" s="12"/>
      <c r="CU4790" s="12"/>
      <c r="CV4790" s="12"/>
      <c r="CW4790" s="12"/>
      <c r="CX4790" s="12"/>
      <c r="CY4790" s="12"/>
      <c r="CZ4790" s="12"/>
      <c r="DA4790" s="12"/>
      <c r="DB4790" s="12"/>
      <c r="DC4790" s="12"/>
      <c r="DD4790" s="12"/>
      <c r="DE4790" s="12"/>
      <c r="DF4790" s="12"/>
      <c r="DG4790" s="12"/>
      <c r="DH4790" s="12"/>
      <c r="DI4790" s="12"/>
      <c r="DJ4790" s="12"/>
      <c r="DK4790" s="12"/>
      <c r="DL4790" s="12"/>
      <c r="DM4790" s="12"/>
      <c r="DN4790" s="12"/>
      <c r="DO4790" s="12"/>
      <c r="DP4790" s="12"/>
      <c r="DQ4790" s="12"/>
      <c r="DR4790" s="12"/>
      <c r="DS4790" s="12"/>
      <c r="DT4790" s="12"/>
      <c r="DU4790" s="12"/>
      <c r="DV4790" s="12"/>
    </row>
    <row r="4791" spans="1:126" s="14" customFormat="1" ht="150.75" thickBot="1" x14ac:dyDescent="0.3">
      <c r="A4791" s="12"/>
      <c r="B4791" s="13">
        <f t="shared" si="77"/>
        <v>4782</v>
      </c>
      <c r="C4791" s="2" t="s">
        <v>4566</v>
      </c>
      <c r="D4791" s="9">
        <v>9031</v>
      </c>
      <c r="E4791" s="2" t="s">
        <v>5967</v>
      </c>
      <c r="F4791" s="2" t="s">
        <v>4024</v>
      </c>
      <c r="G4791" s="2" t="s">
        <v>4022</v>
      </c>
      <c r="H4791" s="2" t="s">
        <v>334</v>
      </c>
      <c r="J4791" s="12"/>
      <c r="K4791" s="12"/>
      <c r="L4791" s="12"/>
      <c r="M4791" s="12"/>
      <c r="N4791" s="12"/>
      <c r="O4791" s="12"/>
      <c r="P4791" s="12"/>
      <c r="Q4791" s="12"/>
      <c r="R4791" s="12"/>
      <c r="S4791" s="12"/>
      <c r="T4791" s="12"/>
      <c r="U4791" s="12"/>
      <c r="V4791" s="12"/>
      <c r="W4791" s="12"/>
      <c r="X4791" s="12"/>
      <c r="Y4791" s="12"/>
      <c r="Z4791" s="12"/>
      <c r="AA4791" s="12"/>
      <c r="AB4791" s="12"/>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c r="BE4791" s="12"/>
      <c r="BF4791" s="12"/>
      <c r="BG4791" s="12"/>
      <c r="BH4791" s="12"/>
      <c r="BI4791" s="12"/>
      <c r="BJ4791" s="12"/>
      <c r="BK4791" s="12"/>
      <c r="BL4791" s="12"/>
      <c r="BM4791" s="12"/>
      <c r="BN4791" s="12"/>
      <c r="BO4791" s="12"/>
      <c r="BP4791" s="12"/>
      <c r="BQ4791" s="12"/>
      <c r="BR4791" s="12"/>
      <c r="BS4791" s="12"/>
      <c r="BT4791" s="12"/>
      <c r="BU4791" s="12"/>
      <c r="BV4791" s="12"/>
      <c r="BW4791" s="12"/>
      <c r="BX4791" s="12"/>
      <c r="BY4791" s="12"/>
      <c r="BZ4791" s="12"/>
      <c r="CA4791" s="12"/>
      <c r="CB4791" s="12"/>
      <c r="CC4791" s="12"/>
      <c r="CD4791" s="12"/>
      <c r="CE4791" s="12"/>
      <c r="CF4791" s="12"/>
      <c r="CG4791" s="12"/>
      <c r="CH4791" s="12"/>
      <c r="CI4791" s="12"/>
      <c r="CJ4791" s="12"/>
      <c r="CK4791" s="12"/>
      <c r="CL4791" s="12"/>
      <c r="CM4791" s="12"/>
      <c r="CN4791" s="12"/>
      <c r="CO4791" s="12"/>
      <c r="CP4791" s="12"/>
      <c r="CQ4791" s="12"/>
      <c r="CR4791" s="12"/>
      <c r="CS4791" s="12"/>
      <c r="CT4791" s="12"/>
      <c r="CU4791" s="12"/>
      <c r="CV4791" s="12"/>
      <c r="CW4791" s="12"/>
      <c r="CX4791" s="12"/>
      <c r="CY4791" s="12"/>
      <c r="CZ4791" s="12"/>
      <c r="DA4791" s="12"/>
      <c r="DB4791" s="12"/>
      <c r="DC4791" s="12"/>
      <c r="DD4791" s="12"/>
      <c r="DE4791" s="12"/>
      <c r="DF4791" s="12"/>
      <c r="DG4791" s="12"/>
      <c r="DH4791" s="12"/>
      <c r="DI4791" s="12"/>
      <c r="DJ4791" s="12"/>
      <c r="DK4791" s="12"/>
      <c r="DL4791" s="12"/>
      <c r="DM4791" s="12"/>
      <c r="DN4791" s="12"/>
      <c r="DO4791" s="12"/>
      <c r="DP4791" s="12"/>
      <c r="DQ4791" s="12"/>
      <c r="DR4791" s="12"/>
      <c r="DS4791" s="12"/>
      <c r="DT4791" s="12"/>
      <c r="DU4791" s="12"/>
      <c r="DV4791" s="12"/>
    </row>
    <row r="4792" spans="1:126" s="14" customFormat="1" ht="75.75" thickBot="1" x14ac:dyDescent="0.3">
      <c r="A4792" s="12"/>
      <c r="B4792" s="13">
        <f t="shared" si="77"/>
        <v>4783</v>
      </c>
      <c r="C4792" s="2" t="s">
        <v>4566</v>
      </c>
      <c r="D4792" s="9">
        <v>8409</v>
      </c>
      <c r="E4792" s="2" t="s">
        <v>4025</v>
      </c>
      <c r="F4792" s="2" t="s">
        <v>4026</v>
      </c>
      <c r="G4792" s="2" t="s">
        <v>4023</v>
      </c>
      <c r="H4792" s="2" t="s">
        <v>334</v>
      </c>
      <c r="J4792" s="12"/>
      <c r="K4792" s="12"/>
      <c r="L4792" s="12"/>
      <c r="M4792" s="12"/>
      <c r="N4792" s="12"/>
      <c r="O4792" s="12"/>
      <c r="P4792" s="12"/>
      <c r="Q4792" s="12"/>
      <c r="R4792" s="12"/>
      <c r="S4792" s="12"/>
      <c r="T4792" s="12"/>
      <c r="U4792" s="12"/>
      <c r="V4792" s="12"/>
      <c r="W4792" s="12"/>
      <c r="X4792" s="12"/>
      <c r="Y4792" s="12"/>
      <c r="Z4792" s="12"/>
      <c r="AA4792" s="12"/>
      <c r="AB4792" s="12"/>
      <c r="AC4792" s="12"/>
      <c r="AD4792" s="12"/>
      <c r="AE4792" s="12"/>
      <c r="AF4792" s="12"/>
      <c r="AG4792" s="12"/>
      <c r="AH4792" s="12"/>
      <c r="AI4792" s="12"/>
      <c r="AJ4792" s="12"/>
      <c r="AK4792" s="12"/>
      <c r="AL4792" s="12"/>
      <c r="AM4792" s="12"/>
      <c r="AN4792" s="12"/>
      <c r="AO4792" s="12"/>
      <c r="AP4792" s="12"/>
      <c r="AQ4792" s="12"/>
      <c r="AR4792" s="12"/>
      <c r="AS4792" s="12"/>
      <c r="AT4792" s="12"/>
      <c r="AU4792" s="12"/>
      <c r="AV4792" s="12"/>
      <c r="AW4792" s="12"/>
      <c r="AX4792" s="12"/>
      <c r="AY4792" s="12"/>
      <c r="AZ4792" s="12"/>
      <c r="BA4792" s="12"/>
      <c r="BB4792" s="12"/>
      <c r="BC4792" s="12"/>
      <c r="BD4792" s="12"/>
      <c r="BE4792" s="12"/>
      <c r="BF4792" s="12"/>
      <c r="BG4792" s="12"/>
      <c r="BH4792" s="12"/>
      <c r="BI4792" s="12"/>
      <c r="BJ4792" s="12"/>
      <c r="BK4792" s="12"/>
      <c r="BL4792" s="12"/>
      <c r="BM4792" s="12"/>
      <c r="BN4792" s="12"/>
      <c r="BO4792" s="12"/>
      <c r="BP4792" s="12"/>
      <c r="BQ4792" s="12"/>
      <c r="BR4792" s="12"/>
      <c r="BS4792" s="12"/>
      <c r="BT4792" s="12"/>
      <c r="BU4792" s="12"/>
      <c r="BV4792" s="12"/>
      <c r="BW4792" s="12"/>
      <c r="BX4792" s="12"/>
      <c r="BY4792" s="12"/>
      <c r="BZ4792" s="12"/>
      <c r="CA4792" s="12"/>
      <c r="CB4792" s="12"/>
      <c r="CC4792" s="12"/>
      <c r="CD4792" s="12"/>
      <c r="CE4792" s="12"/>
      <c r="CF4792" s="12"/>
      <c r="CG4792" s="12"/>
      <c r="CH4792" s="12"/>
      <c r="CI4792" s="12"/>
      <c r="CJ4792" s="12"/>
      <c r="CK4792" s="12"/>
      <c r="CL4792" s="12"/>
      <c r="CM4792" s="12"/>
      <c r="CN4792" s="12"/>
      <c r="CO4792" s="12"/>
      <c r="CP4792" s="12"/>
      <c r="CQ4792" s="12"/>
      <c r="CR4792" s="12"/>
      <c r="CS4792" s="12"/>
      <c r="CT4792" s="12"/>
      <c r="CU4792" s="12"/>
      <c r="CV4792" s="12"/>
      <c r="CW4792" s="12"/>
      <c r="CX4792" s="12"/>
      <c r="CY4792" s="12"/>
      <c r="CZ4792" s="12"/>
      <c r="DA4792" s="12"/>
      <c r="DB4792" s="12"/>
      <c r="DC4792" s="12"/>
      <c r="DD4792" s="12"/>
      <c r="DE4792" s="12"/>
      <c r="DF4792" s="12"/>
      <c r="DG4792" s="12"/>
      <c r="DH4792" s="12"/>
      <c r="DI4792" s="12"/>
      <c r="DJ4792" s="12"/>
      <c r="DK4792" s="12"/>
      <c r="DL4792" s="12"/>
      <c r="DM4792" s="12"/>
      <c r="DN4792" s="12"/>
      <c r="DO4792" s="12"/>
      <c r="DP4792" s="12"/>
      <c r="DQ4792" s="12"/>
      <c r="DR4792" s="12"/>
      <c r="DS4792" s="12"/>
      <c r="DT4792" s="12"/>
      <c r="DU4792" s="12"/>
      <c r="DV4792" s="12"/>
    </row>
    <row r="4793" spans="1:126" s="14" customFormat="1" ht="90.75" thickBot="1" x14ac:dyDescent="0.3">
      <c r="A4793" s="12"/>
      <c r="B4793" s="13">
        <f t="shared" si="77"/>
        <v>4784</v>
      </c>
      <c r="C4793" s="2" t="s">
        <v>4566</v>
      </c>
      <c r="D4793" s="9">
        <v>8504</v>
      </c>
      <c r="E4793" s="2" t="s">
        <v>4030</v>
      </c>
      <c r="F4793" s="2" t="s">
        <v>4029</v>
      </c>
      <c r="G4793" s="2" t="s">
        <v>4027</v>
      </c>
      <c r="H4793" s="2" t="s">
        <v>334</v>
      </c>
      <c r="J4793" s="12"/>
      <c r="K4793" s="12"/>
      <c r="L4793" s="12"/>
      <c r="M4793" s="12"/>
      <c r="N4793" s="12"/>
      <c r="O4793" s="12"/>
      <c r="P4793" s="12"/>
      <c r="Q4793" s="12"/>
      <c r="R4793" s="12"/>
      <c r="S4793" s="12"/>
      <c r="T4793" s="12"/>
      <c r="U4793" s="12"/>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2"/>
      <c r="AY4793" s="12"/>
      <c r="AZ4793" s="12"/>
      <c r="BA4793" s="12"/>
      <c r="BB4793" s="12"/>
      <c r="BC4793" s="12"/>
      <c r="BD4793" s="12"/>
      <c r="BE4793" s="12"/>
      <c r="BF4793" s="12"/>
      <c r="BG4793" s="12"/>
      <c r="BH4793" s="12"/>
      <c r="BI4793" s="12"/>
      <c r="BJ4793" s="12"/>
      <c r="BK4793" s="12"/>
      <c r="BL4793" s="12"/>
      <c r="BM4793" s="12"/>
      <c r="BN4793" s="12"/>
      <c r="BO4793" s="12"/>
      <c r="BP4793" s="12"/>
      <c r="BQ4793" s="12"/>
      <c r="BR4793" s="12"/>
      <c r="BS4793" s="12"/>
      <c r="BT4793" s="12"/>
      <c r="BU4793" s="12"/>
      <c r="BV4793" s="12"/>
      <c r="BW4793" s="12"/>
      <c r="BX4793" s="12"/>
      <c r="BY4793" s="12"/>
      <c r="BZ4793" s="12"/>
      <c r="CA4793" s="12"/>
      <c r="CB4793" s="12"/>
      <c r="CC4793" s="12"/>
      <c r="CD4793" s="12"/>
      <c r="CE4793" s="12"/>
      <c r="CF4793" s="12"/>
      <c r="CG4793" s="12"/>
      <c r="CH4793" s="12"/>
      <c r="CI4793" s="12"/>
      <c r="CJ4793" s="12"/>
      <c r="CK4793" s="12"/>
      <c r="CL4793" s="12"/>
      <c r="CM4793" s="12"/>
      <c r="CN4793" s="12"/>
      <c r="CO4793" s="12"/>
      <c r="CP4793" s="12"/>
      <c r="CQ4793" s="12"/>
      <c r="CR4793" s="12"/>
      <c r="CS4793" s="12"/>
      <c r="CT4793" s="12"/>
      <c r="CU4793" s="12"/>
      <c r="CV4793" s="12"/>
      <c r="CW4793" s="12"/>
      <c r="CX4793" s="12"/>
      <c r="CY4793" s="12"/>
      <c r="CZ4793" s="12"/>
      <c r="DA4793" s="12"/>
      <c r="DB4793" s="12"/>
      <c r="DC4793" s="12"/>
      <c r="DD4793" s="12"/>
      <c r="DE4793" s="12"/>
      <c r="DF4793" s="12"/>
      <c r="DG4793" s="12"/>
      <c r="DH4793" s="12"/>
      <c r="DI4793" s="12"/>
      <c r="DJ4793" s="12"/>
      <c r="DK4793" s="12"/>
      <c r="DL4793" s="12"/>
      <c r="DM4793" s="12"/>
      <c r="DN4793" s="12"/>
      <c r="DO4793" s="12"/>
      <c r="DP4793" s="12"/>
      <c r="DQ4793" s="12"/>
      <c r="DR4793" s="12"/>
      <c r="DS4793" s="12"/>
      <c r="DT4793" s="12"/>
      <c r="DU4793" s="12"/>
      <c r="DV4793" s="12"/>
    </row>
    <row r="4794" spans="1:126" s="14" customFormat="1" ht="120.75" thickBot="1" x14ac:dyDescent="0.3">
      <c r="A4794" s="12"/>
      <c r="B4794" s="13">
        <f t="shared" si="77"/>
        <v>4785</v>
      </c>
      <c r="C4794" s="2" t="s">
        <v>4566</v>
      </c>
      <c r="D4794" s="9">
        <v>8504</v>
      </c>
      <c r="E4794" s="2" t="s">
        <v>4739</v>
      </c>
      <c r="F4794" s="2" t="s">
        <v>4740</v>
      </c>
      <c r="G4794" s="2" t="s">
        <v>4028</v>
      </c>
      <c r="H4794" s="2" t="s">
        <v>334</v>
      </c>
      <c r="J4794" s="12"/>
      <c r="K4794" s="12"/>
      <c r="L4794" s="12"/>
      <c r="M4794" s="12"/>
      <c r="N4794" s="12"/>
      <c r="O4794" s="12"/>
      <c r="P4794" s="12"/>
      <c r="Q4794" s="12"/>
      <c r="R4794" s="12"/>
      <c r="S4794" s="12"/>
      <c r="T4794" s="12"/>
      <c r="U4794" s="12"/>
      <c r="V4794" s="12"/>
      <c r="W4794" s="12"/>
      <c r="X4794" s="12"/>
      <c r="Y4794" s="12"/>
      <c r="Z4794" s="12"/>
      <c r="AA4794" s="12"/>
      <c r="AB4794" s="12"/>
      <c r="AC4794" s="12"/>
      <c r="AD4794" s="12"/>
      <c r="AE4794" s="12"/>
      <c r="AF4794" s="12"/>
      <c r="AG4794" s="12"/>
      <c r="AH4794" s="12"/>
      <c r="AI4794" s="12"/>
      <c r="AJ4794" s="12"/>
      <c r="AK4794" s="12"/>
      <c r="AL4794" s="12"/>
      <c r="AM4794" s="12"/>
      <c r="AN4794" s="12"/>
      <c r="AO4794" s="12"/>
      <c r="AP4794" s="12"/>
      <c r="AQ4794" s="12"/>
      <c r="AR4794" s="12"/>
      <c r="AS4794" s="12"/>
      <c r="AT4794" s="12"/>
      <c r="AU4794" s="12"/>
      <c r="AV4794" s="12"/>
      <c r="AW4794" s="12"/>
      <c r="AX4794" s="12"/>
      <c r="AY4794" s="12"/>
      <c r="AZ4794" s="12"/>
      <c r="BA4794" s="12"/>
      <c r="BB4794" s="12"/>
      <c r="BC4794" s="12"/>
      <c r="BD4794" s="12"/>
      <c r="BE4794" s="12"/>
      <c r="BF4794" s="12"/>
      <c r="BG4794" s="12"/>
      <c r="BH4794" s="12"/>
      <c r="BI4794" s="12"/>
      <c r="BJ4794" s="12"/>
      <c r="BK4794" s="12"/>
      <c r="BL4794" s="12"/>
      <c r="BM4794" s="12"/>
      <c r="BN4794" s="12"/>
      <c r="BO4794" s="12"/>
      <c r="BP4794" s="12"/>
      <c r="BQ4794" s="12"/>
      <c r="BR4794" s="12"/>
      <c r="BS4794" s="12"/>
      <c r="BT4794" s="12"/>
      <c r="BU4794" s="12"/>
      <c r="BV4794" s="12"/>
      <c r="BW4794" s="12"/>
      <c r="BX4794" s="12"/>
      <c r="BY4794" s="12"/>
      <c r="BZ4794" s="12"/>
      <c r="CA4794" s="12"/>
      <c r="CB4794" s="12"/>
      <c r="CC4794" s="12"/>
      <c r="CD4794" s="12"/>
      <c r="CE4794" s="12"/>
      <c r="CF4794" s="12"/>
      <c r="CG4794" s="12"/>
      <c r="CH4794" s="12"/>
      <c r="CI4794" s="12"/>
      <c r="CJ4794" s="12"/>
      <c r="CK4794" s="12"/>
      <c r="CL4794" s="12"/>
      <c r="CM4794" s="12"/>
      <c r="CN4794" s="12"/>
      <c r="CO4794" s="12"/>
      <c r="CP4794" s="12"/>
      <c r="CQ4794" s="12"/>
      <c r="CR4794" s="12"/>
      <c r="CS4794" s="12"/>
      <c r="CT4794" s="12"/>
      <c r="CU4794" s="12"/>
      <c r="CV4794" s="12"/>
      <c r="CW4794" s="12"/>
      <c r="CX4794" s="12"/>
      <c r="CY4794" s="12"/>
      <c r="CZ4794" s="12"/>
      <c r="DA4794" s="12"/>
      <c r="DB4794" s="12"/>
      <c r="DC4794" s="12"/>
      <c r="DD4794" s="12"/>
      <c r="DE4794" s="12"/>
      <c r="DF4794" s="12"/>
      <c r="DG4794" s="12"/>
      <c r="DH4794" s="12"/>
      <c r="DI4794" s="12"/>
      <c r="DJ4794" s="12"/>
      <c r="DK4794" s="12"/>
      <c r="DL4794" s="12"/>
      <c r="DM4794" s="12"/>
      <c r="DN4794" s="12"/>
      <c r="DO4794" s="12"/>
      <c r="DP4794" s="12"/>
      <c r="DQ4794" s="12"/>
      <c r="DR4794" s="12"/>
      <c r="DS4794" s="12"/>
      <c r="DT4794" s="12"/>
      <c r="DU4794" s="12"/>
      <c r="DV4794" s="12"/>
    </row>
    <row r="4795" spans="1:126" s="14" customFormat="1" ht="150.75" thickBot="1" x14ac:dyDescent="0.3">
      <c r="A4795" s="12"/>
      <c r="B4795" s="13">
        <f t="shared" si="77"/>
        <v>4786</v>
      </c>
      <c r="C4795" s="2" t="s">
        <v>4566</v>
      </c>
      <c r="D4795" s="9">
        <v>8516</v>
      </c>
      <c r="E4795" s="2" t="s">
        <v>4744</v>
      </c>
      <c r="F4795" s="2" t="s">
        <v>4743</v>
      </c>
      <c r="G4795" s="2" t="s">
        <v>4741</v>
      </c>
      <c r="H4795" s="2" t="s">
        <v>334</v>
      </c>
      <c r="J4795" s="12"/>
      <c r="K4795" s="12"/>
      <c r="L4795" s="12"/>
      <c r="M4795" s="12"/>
      <c r="N4795" s="12"/>
      <c r="O4795" s="12"/>
      <c r="P4795" s="12"/>
      <c r="Q4795" s="12"/>
      <c r="R4795" s="12"/>
      <c r="S4795" s="12"/>
      <c r="T4795" s="12"/>
      <c r="U4795" s="12"/>
      <c r="V4795" s="12"/>
      <c r="W4795" s="12"/>
      <c r="X4795" s="12"/>
      <c r="Y4795" s="12"/>
      <c r="Z4795" s="12"/>
      <c r="AA4795" s="12"/>
      <c r="AB4795" s="12"/>
      <c r="AC4795" s="12"/>
      <c r="AD4795" s="12"/>
      <c r="AE4795" s="12"/>
      <c r="AF4795" s="12"/>
      <c r="AG4795" s="12"/>
      <c r="AH4795" s="12"/>
      <c r="AI4795" s="12"/>
      <c r="AJ4795" s="12"/>
      <c r="AK4795" s="12"/>
      <c r="AL4795" s="12"/>
      <c r="AM4795" s="12"/>
      <c r="AN4795" s="12"/>
      <c r="AO4795" s="12"/>
      <c r="AP4795" s="12"/>
      <c r="AQ4795" s="12"/>
      <c r="AR4795" s="12"/>
      <c r="AS4795" s="12"/>
      <c r="AT4795" s="12"/>
      <c r="AU4795" s="12"/>
      <c r="AV4795" s="12"/>
      <c r="AW4795" s="12"/>
      <c r="AX4795" s="12"/>
      <c r="AY4795" s="12"/>
      <c r="AZ4795" s="12"/>
      <c r="BA4795" s="12"/>
      <c r="BB4795" s="12"/>
      <c r="BC4795" s="12"/>
      <c r="BD4795" s="12"/>
      <c r="BE4795" s="12"/>
      <c r="BF4795" s="12"/>
      <c r="BG4795" s="12"/>
      <c r="BH4795" s="12"/>
      <c r="BI4795" s="12"/>
      <c r="BJ4795" s="12"/>
      <c r="BK4795" s="12"/>
      <c r="BL4795" s="12"/>
      <c r="BM4795" s="12"/>
      <c r="BN4795" s="12"/>
      <c r="BO4795" s="12"/>
      <c r="BP4795" s="12"/>
      <c r="BQ4795" s="12"/>
      <c r="BR4795" s="12"/>
      <c r="BS4795" s="12"/>
      <c r="BT4795" s="12"/>
      <c r="BU4795" s="12"/>
      <c r="BV4795" s="12"/>
      <c r="BW4795" s="12"/>
      <c r="BX4795" s="12"/>
      <c r="BY4795" s="12"/>
      <c r="BZ4795" s="12"/>
      <c r="CA4795" s="12"/>
      <c r="CB4795" s="12"/>
      <c r="CC4795" s="12"/>
      <c r="CD4795" s="12"/>
      <c r="CE4795" s="12"/>
      <c r="CF4795" s="12"/>
      <c r="CG4795" s="12"/>
      <c r="CH4795" s="12"/>
      <c r="CI4795" s="12"/>
      <c r="CJ4795" s="12"/>
      <c r="CK4795" s="12"/>
      <c r="CL4795" s="12"/>
      <c r="CM4795" s="12"/>
      <c r="CN4795" s="12"/>
      <c r="CO4795" s="12"/>
      <c r="CP4795" s="12"/>
      <c r="CQ4795" s="12"/>
      <c r="CR4795" s="12"/>
      <c r="CS4795" s="12"/>
      <c r="CT4795" s="12"/>
      <c r="CU4795" s="12"/>
      <c r="CV4795" s="12"/>
      <c r="CW4795" s="12"/>
      <c r="CX4795" s="12"/>
      <c r="CY4795" s="12"/>
      <c r="CZ4795" s="12"/>
      <c r="DA4795" s="12"/>
      <c r="DB4795" s="12"/>
      <c r="DC4795" s="12"/>
      <c r="DD4795" s="12"/>
      <c r="DE4795" s="12"/>
      <c r="DF4795" s="12"/>
      <c r="DG4795" s="12"/>
      <c r="DH4795" s="12"/>
      <c r="DI4795" s="12"/>
      <c r="DJ4795" s="12"/>
      <c r="DK4795" s="12"/>
      <c r="DL4795" s="12"/>
      <c r="DM4795" s="12"/>
      <c r="DN4795" s="12"/>
      <c r="DO4795" s="12"/>
      <c r="DP4795" s="12"/>
      <c r="DQ4795" s="12"/>
      <c r="DR4795" s="12"/>
      <c r="DS4795" s="12"/>
      <c r="DT4795" s="12"/>
      <c r="DU4795" s="12"/>
      <c r="DV4795" s="12"/>
    </row>
    <row r="4796" spans="1:126" s="14" customFormat="1" ht="105.75" thickBot="1" x14ac:dyDescent="0.3">
      <c r="A4796" s="12"/>
      <c r="B4796" s="13">
        <f t="shared" si="77"/>
        <v>4787</v>
      </c>
      <c r="C4796" s="2" t="s">
        <v>4566</v>
      </c>
      <c r="D4796" s="9">
        <v>8542</v>
      </c>
      <c r="E4796" s="2" t="s">
        <v>4746</v>
      </c>
      <c r="F4796" s="2" t="s">
        <v>4747</v>
      </c>
      <c r="G4796" s="2" t="s">
        <v>4742</v>
      </c>
      <c r="H4796" s="2" t="s">
        <v>334</v>
      </c>
      <c r="J4796" s="12"/>
      <c r="K4796" s="12"/>
      <c r="L4796" s="12"/>
      <c r="M4796" s="12"/>
      <c r="N4796" s="12"/>
      <c r="O4796" s="12"/>
      <c r="P4796" s="12"/>
      <c r="Q4796" s="12"/>
      <c r="R4796" s="12"/>
      <c r="S4796" s="12"/>
      <c r="T4796" s="12"/>
      <c r="U4796" s="12"/>
      <c r="V4796" s="12"/>
      <c r="W4796" s="12"/>
      <c r="X4796" s="12"/>
      <c r="Y4796" s="12"/>
      <c r="Z4796" s="12"/>
      <c r="AA4796" s="12"/>
      <c r="AB4796" s="12"/>
      <c r="AC4796" s="12"/>
      <c r="AD4796" s="12"/>
      <c r="AE4796" s="12"/>
      <c r="AF4796" s="12"/>
      <c r="AG4796" s="12"/>
      <c r="AH4796" s="12"/>
      <c r="AI4796" s="12"/>
      <c r="AJ4796" s="12"/>
      <c r="AK4796" s="12"/>
      <c r="AL4796" s="12"/>
      <c r="AM4796" s="12"/>
      <c r="AN4796" s="12"/>
      <c r="AO4796" s="12"/>
      <c r="AP4796" s="12"/>
      <c r="AQ4796" s="12"/>
      <c r="AR4796" s="12"/>
      <c r="AS4796" s="12"/>
      <c r="AT4796" s="12"/>
      <c r="AU4796" s="12"/>
      <c r="AV4796" s="12"/>
      <c r="AW4796" s="12"/>
      <c r="AX4796" s="12"/>
      <c r="AY4796" s="12"/>
      <c r="AZ4796" s="12"/>
      <c r="BA4796" s="12"/>
      <c r="BB4796" s="12"/>
      <c r="BC4796" s="12"/>
      <c r="BD4796" s="12"/>
      <c r="BE4796" s="12"/>
      <c r="BF4796" s="12"/>
      <c r="BG4796" s="12"/>
      <c r="BH4796" s="12"/>
      <c r="BI4796" s="12"/>
      <c r="BJ4796" s="12"/>
      <c r="BK4796" s="12"/>
      <c r="BL4796" s="12"/>
      <c r="BM4796" s="12"/>
      <c r="BN4796" s="12"/>
      <c r="BO4796" s="12"/>
      <c r="BP4796" s="12"/>
      <c r="BQ4796" s="12"/>
      <c r="BR4796" s="12"/>
      <c r="BS4796" s="12"/>
      <c r="BT4796" s="12"/>
      <c r="BU4796" s="12"/>
      <c r="BV4796" s="12"/>
      <c r="BW4796" s="12"/>
      <c r="BX4796" s="12"/>
      <c r="BY4796" s="12"/>
      <c r="BZ4796" s="12"/>
      <c r="CA4796" s="12"/>
      <c r="CB4796" s="12"/>
      <c r="CC4796" s="12"/>
      <c r="CD4796" s="12"/>
      <c r="CE4796" s="12"/>
      <c r="CF4796" s="12"/>
      <c r="CG4796" s="12"/>
      <c r="CH4796" s="12"/>
      <c r="CI4796" s="12"/>
      <c r="CJ4796" s="12"/>
      <c r="CK4796" s="12"/>
      <c r="CL4796" s="12"/>
      <c r="CM4796" s="12"/>
      <c r="CN4796" s="12"/>
      <c r="CO4796" s="12"/>
      <c r="CP4796" s="12"/>
      <c r="CQ4796" s="12"/>
      <c r="CR4796" s="12"/>
      <c r="CS4796" s="12"/>
      <c r="CT4796" s="12"/>
      <c r="CU4796" s="12"/>
      <c r="CV4796" s="12"/>
      <c r="CW4796" s="12"/>
      <c r="CX4796" s="12"/>
      <c r="CY4796" s="12"/>
      <c r="CZ4796" s="12"/>
      <c r="DA4796" s="12"/>
      <c r="DB4796" s="12"/>
      <c r="DC4796" s="12"/>
      <c r="DD4796" s="12"/>
      <c r="DE4796" s="12"/>
      <c r="DF4796" s="12"/>
      <c r="DG4796" s="12"/>
      <c r="DH4796" s="12"/>
      <c r="DI4796" s="12"/>
      <c r="DJ4796" s="12"/>
      <c r="DK4796" s="12"/>
      <c r="DL4796" s="12"/>
      <c r="DM4796" s="12"/>
      <c r="DN4796" s="12"/>
      <c r="DO4796" s="12"/>
      <c r="DP4796" s="12"/>
      <c r="DQ4796" s="12"/>
      <c r="DR4796" s="12"/>
      <c r="DS4796" s="12"/>
      <c r="DT4796" s="12"/>
      <c r="DU4796" s="12"/>
      <c r="DV4796" s="12"/>
    </row>
    <row r="4797" spans="1:126" s="14" customFormat="1" ht="105.75" thickBot="1" x14ac:dyDescent="0.3">
      <c r="A4797" s="12"/>
      <c r="B4797" s="13">
        <f t="shared" si="77"/>
        <v>4788</v>
      </c>
      <c r="C4797" s="2" t="s">
        <v>4566</v>
      </c>
      <c r="D4797" s="9" t="s">
        <v>5960</v>
      </c>
      <c r="E4797" s="2" t="s">
        <v>5961</v>
      </c>
      <c r="F4797" s="2" t="s">
        <v>4750</v>
      </c>
      <c r="G4797" s="2" t="s">
        <v>4748</v>
      </c>
      <c r="H4797" s="2" t="s">
        <v>334</v>
      </c>
      <c r="J4797" s="12"/>
      <c r="K4797" s="12"/>
      <c r="L4797" s="12"/>
      <c r="M4797" s="12"/>
      <c r="N4797" s="12"/>
      <c r="O4797" s="12"/>
      <c r="P4797" s="12"/>
      <c r="Q4797" s="12"/>
      <c r="R4797" s="12"/>
      <c r="S4797" s="12"/>
      <c r="T4797" s="12"/>
      <c r="U4797" s="12"/>
      <c r="V4797" s="12"/>
      <c r="W4797" s="12"/>
      <c r="X4797" s="12"/>
      <c r="Y4797" s="12"/>
      <c r="Z4797" s="12"/>
      <c r="AA4797" s="12"/>
      <c r="AB4797" s="12"/>
      <c r="AC4797" s="12"/>
      <c r="AD4797" s="12"/>
      <c r="AE4797" s="12"/>
      <c r="AF4797" s="12"/>
      <c r="AG4797" s="12"/>
      <c r="AH4797" s="12"/>
      <c r="AI4797" s="12"/>
      <c r="AJ4797" s="12"/>
      <c r="AK4797" s="12"/>
      <c r="AL4797" s="12"/>
      <c r="AM4797" s="12"/>
      <c r="AN4797" s="12"/>
      <c r="AO4797" s="12"/>
      <c r="AP4797" s="12"/>
      <c r="AQ4797" s="12"/>
      <c r="AR4797" s="12"/>
      <c r="AS4797" s="12"/>
      <c r="AT4797" s="12"/>
      <c r="AU4797" s="12"/>
      <c r="AV4797" s="12"/>
      <c r="AW4797" s="12"/>
      <c r="AX4797" s="12"/>
      <c r="AY4797" s="12"/>
      <c r="AZ4797" s="12"/>
      <c r="BA4797" s="12"/>
      <c r="BB4797" s="12"/>
      <c r="BC4797" s="12"/>
      <c r="BD4797" s="12"/>
      <c r="BE4797" s="12"/>
      <c r="BF4797" s="12"/>
      <c r="BG4797" s="12"/>
      <c r="BH4797" s="12"/>
      <c r="BI4797" s="12"/>
      <c r="BJ4797" s="12"/>
      <c r="BK4797" s="12"/>
      <c r="BL4797" s="12"/>
      <c r="BM4797" s="12"/>
      <c r="BN4797" s="12"/>
      <c r="BO4797" s="12"/>
      <c r="BP4797" s="12"/>
      <c r="BQ4797" s="12"/>
      <c r="BR4797" s="12"/>
      <c r="BS4797" s="12"/>
      <c r="BT4797" s="12"/>
      <c r="BU4797" s="12"/>
      <c r="BV4797" s="12"/>
      <c r="BW4797" s="12"/>
      <c r="BX4797" s="12"/>
      <c r="BY4797" s="12"/>
      <c r="BZ4797" s="12"/>
      <c r="CA4797" s="12"/>
      <c r="CB4797" s="12"/>
      <c r="CC4797" s="12"/>
      <c r="CD4797" s="12"/>
      <c r="CE4797" s="12"/>
      <c r="CF4797" s="12"/>
      <c r="CG4797" s="12"/>
      <c r="CH4797" s="12"/>
      <c r="CI4797" s="12"/>
      <c r="CJ4797" s="12"/>
      <c r="CK4797" s="12"/>
      <c r="CL4797" s="12"/>
      <c r="CM4797" s="12"/>
      <c r="CN4797" s="12"/>
      <c r="CO4797" s="12"/>
      <c r="CP4797" s="12"/>
      <c r="CQ4797" s="12"/>
      <c r="CR4797" s="12"/>
      <c r="CS4797" s="12"/>
      <c r="CT4797" s="12"/>
      <c r="CU4797" s="12"/>
      <c r="CV4797" s="12"/>
      <c r="CW4797" s="12"/>
      <c r="CX4797" s="12"/>
      <c r="CY4797" s="12"/>
      <c r="CZ4797" s="12"/>
      <c r="DA4797" s="12"/>
      <c r="DB4797" s="12"/>
      <c r="DC4797" s="12"/>
      <c r="DD4797" s="12"/>
      <c r="DE4797" s="12"/>
      <c r="DF4797" s="12"/>
      <c r="DG4797" s="12"/>
      <c r="DH4797" s="12"/>
      <c r="DI4797" s="12"/>
      <c r="DJ4797" s="12"/>
      <c r="DK4797" s="12"/>
      <c r="DL4797" s="12"/>
      <c r="DM4797" s="12"/>
      <c r="DN4797" s="12"/>
      <c r="DO4797" s="12"/>
      <c r="DP4797" s="12"/>
      <c r="DQ4797" s="12"/>
      <c r="DR4797" s="12"/>
      <c r="DS4797" s="12"/>
      <c r="DT4797" s="12"/>
      <c r="DU4797" s="12"/>
      <c r="DV4797" s="12"/>
    </row>
    <row r="4798" spans="1:126" s="14" customFormat="1" ht="90.75" thickBot="1" x14ac:dyDescent="0.3">
      <c r="A4798" s="12"/>
      <c r="B4798" s="13">
        <f t="shared" si="77"/>
        <v>4789</v>
      </c>
      <c r="C4798" s="2" t="s">
        <v>4566</v>
      </c>
      <c r="D4798" s="9">
        <v>8517</v>
      </c>
      <c r="E4798" s="2" t="s">
        <v>4751</v>
      </c>
      <c r="F4798" s="2" t="s">
        <v>4752</v>
      </c>
      <c r="G4798" s="2" t="s">
        <v>4749</v>
      </c>
      <c r="H4798" s="2" t="s">
        <v>334</v>
      </c>
      <c r="J4798" s="12"/>
      <c r="K4798" s="12"/>
      <c r="L4798" s="12"/>
      <c r="M4798" s="12"/>
      <c r="N4798" s="12"/>
      <c r="O4798" s="12"/>
      <c r="P4798" s="12"/>
      <c r="Q4798" s="12"/>
      <c r="R4798" s="12"/>
      <c r="S4798" s="12"/>
      <c r="T4798" s="12"/>
      <c r="U4798" s="12"/>
      <c r="V4798" s="12"/>
      <c r="W4798" s="12"/>
      <c r="X4798" s="12"/>
      <c r="Y4798" s="12"/>
      <c r="Z4798" s="12"/>
      <c r="AA4798" s="12"/>
      <c r="AB4798" s="12"/>
      <c r="AC4798" s="12"/>
      <c r="AD4798" s="12"/>
      <c r="AE4798" s="12"/>
      <c r="AF4798" s="12"/>
      <c r="AG4798" s="12"/>
      <c r="AH4798" s="12"/>
      <c r="AI4798" s="12"/>
      <c r="AJ4798" s="12"/>
      <c r="AK4798" s="12"/>
      <c r="AL4798" s="12"/>
      <c r="AM4798" s="12"/>
      <c r="AN4798" s="12"/>
      <c r="AO4798" s="12"/>
      <c r="AP4798" s="12"/>
      <c r="AQ4798" s="12"/>
      <c r="AR4798" s="12"/>
      <c r="AS4798" s="12"/>
      <c r="AT4798" s="12"/>
      <c r="AU4798" s="12"/>
      <c r="AV4798" s="12"/>
      <c r="AW4798" s="12"/>
      <c r="AX4798" s="12"/>
      <c r="AY4798" s="12"/>
      <c r="AZ4798" s="12"/>
      <c r="BA4798" s="12"/>
      <c r="BB4798" s="12"/>
      <c r="BC4798" s="12"/>
      <c r="BD4798" s="12"/>
      <c r="BE4798" s="12"/>
      <c r="BF4798" s="12"/>
      <c r="BG4798" s="12"/>
      <c r="BH4798" s="12"/>
      <c r="BI4798" s="12"/>
      <c r="BJ4798" s="12"/>
      <c r="BK4798" s="12"/>
      <c r="BL4798" s="12"/>
      <c r="BM4798" s="12"/>
      <c r="BN4798" s="12"/>
      <c r="BO4798" s="12"/>
      <c r="BP4798" s="12"/>
      <c r="BQ4798" s="12"/>
      <c r="BR4798" s="12"/>
      <c r="BS4798" s="12"/>
      <c r="BT4798" s="12"/>
      <c r="BU4798" s="12"/>
      <c r="BV4798" s="12"/>
      <c r="BW4798" s="12"/>
      <c r="BX4798" s="12"/>
      <c r="BY4798" s="12"/>
      <c r="BZ4798" s="12"/>
      <c r="CA4798" s="12"/>
      <c r="CB4798" s="12"/>
      <c r="CC4798" s="12"/>
      <c r="CD4798" s="12"/>
      <c r="CE4798" s="12"/>
      <c r="CF4798" s="12"/>
      <c r="CG4798" s="12"/>
      <c r="CH4798" s="12"/>
      <c r="CI4798" s="12"/>
      <c r="CJ4798" s="12"/>
      <c r="CK4798" s="12"/>
      <c r="CL4798" s="12"/>
      <c r="CM4798" s="12"/>
      <c r="CN4798" s="12"/>
      <c r="CO4798" s="12"/>
      <c r="CP4798" s="12"/>
      <c r="CQ4798" s="12"/>
      <c r="CR4798" s="12"/>
      <c r="CS4798" s="12"/>
      <c r="CT4798" s="12"/>
      <c r="CU4798" s="12"/>
      <c r="CV4798" s="12"/>
      <c r="CW4798" s="12"/>
      <c r="CX4798" s="12"/>
      <c r="CY4798" s="12"/>
      <c r="CZ4798" s="12"/>
      <c r="DA4798" s="12"/>
      <c r="DB4798" s="12"/>
      <c r="DC4798" s="12"/>
      <c r="DD4798" s="12"/>
      <c r="DE4798" s="12"/>
      <c r="DF4798" s="12"/>
      <c r="DG4798" s="12"/>
      <c r="DH4798" s="12"/>
      <c r="DI4798" s="12"/>
      <c r="DJ4798" s="12"/>
      <c r="DK4798" s="12"/>
      <c r="DL4798" s="12"/>
      <c r="DM4798" s="12"/>
      <c r="DN4798" s="12"/>
      <c r="DO4798" s="12"/>
      <c r="DP4798" s="12"/>
      <c r="DQ4798" s="12"/>
      <c r="DR4798" s="12"/>
      <c r="DS4798" s="12"/>
      <c r="DT4798" s="12"/>
      <c r="DU4798" s="12"/>
      <c r="DV4798" s="12"/>
    </row>
    <row r="4799" spans="1:126" s="14" customFormat="1" ht="75.75" thickBot="1" x14ac:dyDescent="0.3">
      <c r="A4799" s="12"/>
      <c r="B4799" s="13">
        <f t="shared" si="77"/>
        <v>4790</v>
      </c>
      <c r="C4799" s="2" t="s">
        <v>4566</v>
      </c>
      <c r="D4799" s="9">
        <v>8540</v>
      </c>
      <c r="E4799" s="2" t="s">
        <v>4756</v>
      </c>
      <c r="F4799" s="2" t="s">
        <v>4755</v>
      </c>
      <c r="G4799" s="2" t="s">
        <v>4753</v>
      </c>
      <c r="H4799" s="2" t="s">
        <v>334</v>
      </c>
      <c r="J4799" s="12"/>
      <c r="K4799" s="12"/>
      <c r="L4799" s="12"/>
      <c r="M4799" s="12"/>
      <c r="N4799" s="12"/>
      <c r="O4799" s="12"/>
      <c r="P4799" s="12"/>
      <c r="Q4799" s="12"/>
      <c r="R4799" s="12"/>
      <c r="S4799" s="12"/>
      <c r="T4799" s="12"/>
      <c r="U4799" s="12"/>
      <c r="V4799" s="12"/>
      <c r="W4799" s="12"/>
      <c r="X4799" s="12"/>
      <c r="Y4799" s="12"/>
      <c r="Z4799" s="12"/>
      <c r="AA4799" s="12"/>
      <c r="AB4799" s="12"/>
      <c r="AC4799" s="12"/>
      <c r="AD4799" s="12"/>
      <c r="AE4799" s="12"/>
      <c r="AF4799" s="12"/>
      <c r="AG4799" s="12"/>
      <c r="AH4799" s="12"/>
      <c r="AI4799" s="12"/>
      <c r="AJ4799" s="12"/>
      <c r="AK4799" s="12"/>
      <c r="AL4799" s="12"/>
      <c r="AM4799" s="12"/>
      <c r="AN4799" s="12"/>
      <c r="AO4799" s="12"/>
      <c r="AP4799" s="12"/>
      <c r="AQ4799" s="12"/>
      <c r="AR4799" s="12"/>
      <c r="AS4799" s="12"/>
      <c r="AT4799" s="12"/>
      <c r="AU4799" s="12"/>
      <c r="AV4799" s="12"/>
      <c r="AW4799" s="12"/>
      <c r="AX4799" s="12"/>
      <c r="AY4799" s="12"/>
      <c r="AZ4799" s="12"/>
      <c r="BA4799" s="12"/>
      <c r="BB4799" s="12"/>
      <c r="BC4799" s="12"/>
      <c r="BD4799" s="12"/>
      <c r="BE4799" s="12"/>
      <c r="BF4799" s="12"/>
      <c r="BG4799" s="12"/>
      <c r="BH4799" s="12"/>
      <c r="BI4799" s="12"/>
      <c r="BJ4799" s="12"/>
      <c r="BK4799" s="12"/>
      <c r="BL4799" s="12"/>
      <c r="BM4799" s="12"/>
      <c r="BN4799" s="12"/>
      <c r="BO4799" s="12"/>
      <c r="BP4799" s="12"/>
      <c r="BQ4799" s="12"/>
      <c r="BR4799" s="12"/>
      <c r="BS4799" s="12"/>
      <c r="BT4799" s="12"/>
      <c r="BU4799" s="12"/>
      <c r="BV4799" s="12"/>
      <c r="BW4799" s="12"/>
      <c r="BX4799" s="12"/>
      <c r="BY4799" s="12"/>
      <c r="BZ4799" s="12"/>
      <c r="CA4799" s="12"/>
      <c r="CB4799" s="12"/>
      <c r="CC4799" s="12"/>
      <c r="CD4799" s="12"/>
      <c r="CE4799" s="12"/>
      <c r="CF4799" s="12"/>
      <c r="CG4799" s="12"/>
      <c r="CH4799" s="12"/>
      <c r="CI4799" s="12"/>
      <c r="CJ4799" s="12"/>
      <c r="CK4799" s="12"/>
      <c r="CL4799" s="12"/>
      <c r="CM4799" s="12"/>
      <c r="CN4799" s="12"/>
      <c r="CO4799" s="12"/>
      <c r="CP4799" s="12"/>
      <c r="CQ4799" s="12"/>
      <c r="CR4799" s="12"/>
      <c r="CS4799" s="12"/>
      <c r="CT4799" s="12"/>
      <c r="CU4799" s="12"/>
      <c r="CV4799" s="12"/>
      <c r="CW4799" s="12"/>
      <c r="CX4799" s="12"/>
      <c r="CY4799" s="12"/>
      <c r="CZ4799" s="12"/>
      <c r="DA4799" s="12"/>
      <c r="DB4799" s="12"/>
      <c r="DC4799" s="12"/>
      <c r="DD4799" s="12"/>
      <c r="DE4799" s="12"/>
      <c r="DF4799" s="12"/>
      <c r="DG4799" s="12"/>
      <c r="DH4799" s="12"/>
      <c r="DI4799" s="12"/>
      <c r="DJ4799" s="12"/>
      <c r="DK4799" s="12"/>
      <c r="DL4799" s="12"/>
      <c r="DM4799" s="12"/>
      <c r="DN4799" s="12"/>
      <c r="DO4799" s="12"/>
      <c r="DP4799" s="12"/>
      <c r="DQ4799" s="12"/>
      <c r="DR4799" s="12"/>
      <c r="DS4799" s="12"/>
      <c r="DT4799" s="12"/>
      <c r="DU4799" s="12"/>
      <c r="DV4799" s="12"/>
    </row>
    <row r="4800" spans="1:126" s="14" customFormat="1" ht="90.75" thickBot="1" x14ac:dyDescent="0.3">
      <c r="A4800" s="12"/>
      <c r="B4800" s="13">
        <f t="shared" si="77"/>
        <v>4791</v>
      </c>
      <c r="C4800" s="2" t="s">
        <v>4566</v>
      </c>
      <c r="D4800" s="9">
        <v>8484</v>
      </c>
      <c r="E4800" s="2" t="s">
        <v>4757</v>
      </c>
      <c r="F4800" s="2" t="s">
        <v>4758</v>
      </c>
      <c r="G4800" s="2" t="s">
        <v>4754</v>
      </c>
      <c r="H4800" s="2" t="s">
        <v>334</v>
      </c>
      <c r="J4800" s="12"/>
      <c r="K4800" s="12"/>
      <c r="L4800" s="12"/>
      <c r="M4800" s="12"/>
      <c r="N4800" s="12"/>
      <c r="O4800" s="12"/>
      <c r="P4800" s="12"/>
      <c r="Q4800" s="12"/>
      <c r="R4800" s="12"/>
      <c r="S4800" s="12"/>
      <c r="T4800" s="12"/>
      <c r="U4800" s="12"/>
      <c r="V4800" s="12"/>
      <c r="W4800" s="12"/>
      <c r="X4800" s="12"/>
      <c r="Y4800" s="12"/>
      <c r="Z4800" s="12"/>
      <c r="AA4800" s="12"/>
      <c r="AB4800" s="12"/>
      <c r="AC4800" s="12"/>
      <c r="AD4800" s="12"/>
      <c r="AE4800" s="12"/>
      <c r="AF4800" s="12"/>
      <c r="AG4800" s="12"/>
      <c r="AH4800" s="12"/>
      <c r="AI4800" s="12"/>
      <c r="AJ4800" s="12"/>
      <c r="AK4800" s="12"/>
      <c r="AL4800" s="12"/>
      <c r="AM4800" s="12"/>
      <c r="AN4800" s="12"/>
      <c r="AO4800" s="12"/>
      <c r="AP4800" s="12"/>
      <c r="AQ4800" s="12"/>
      <c r="AR4800" s="12"/>
      <c r="AS4800" s="12"/>
      <c r="AT4800" s="12"/>
      <c r="AU4800" s="12"/>
      <c r="AV4800" s="12"/>
      <c r="AW4800" s="12"/>
      <c r="AX4800" s="12"/>
      <c r="AY4800" s="12"/>
      <c r="AZ4800" s="12"/>
      <c r="BA4800" s="12"/>
      <c r="BB4800" s="12"/>
      <c r="BC4800" s="12"/>
      <c r="BD4800" s="12"/>
      <c r="BE4800" s="12"/>
      <c r="BF4800" s="12"/>
      <c r="BG4800" s="12"/>
      <c r="BH4800" s="12"/>
      <c r="BI4800" s="12"/>
      <c r="BJ4800" s="12"/>
      <c r="BK4800" s="12"/>
      <c r="BL4800" s="12"/>
      <c r="BM4800" s="12"/>
      <c r="BN4800" s="12"/>
      <c r="BO4800" s="12"/>
      <c r="BP4800" s="12"/>
      <c r="BQ4800" s="12"/>
      <c r="BR4800" s="12"/>
      <c r="BS4800" s="12"/>
      <c r="BT4800" s="12"/>
      <c r="BU4800" s="12"/>
      <c r="BV4800" s="12"/>
      <c r="BW4800" s="12"/>
      <c r="BX4800" s="12"/>
      <c r="BY4800" s="12"/>
      <c r="BZ4800" s="12"/>
      <c r="CA4800" s="12"/>
      <c r="CB4800" s="12"/>
      <c r="CC4800" s="12"/>
      <c r="CD4800" s="12"/>
      <c r="CE4800" s="12"/>
      <c r="CF4800" s="12"/>
      <c r="CG4800" s="12"/>
      <c r="CH4800" s="12"/>
      <c r="CI4800" s="12"/>
      <c r="CJ4800" s="12"/>
      <c r="CK4800" s="12"/>
      <c r="CL4800" s="12"/>
      <c r="CM4800" s="12"/>
      <c r="CN4800" s="12"/>
      <c r="CO4800" s="12"/>
      <c r="CP4800" s="12"/>
      <c r="CQ4800" s="12"/>
      <c r="CR4800" s="12"/>
      <c r="CS4800" s="12"/>
      <c r="CT4800" s="12"/>
      <c r="CU4800" s="12"/>
      <c r="CV4800" s="12"/>
      <c r="CW4800" s="12"/>
      <c r="CX4800" s="12"/>
      <c r="CY4800" s="12"/>
      <c r="CZ4800" s="12"/>
      <c r="DA4800" s="12"/>
      <c r="DB4800" s="12"/>
      <c r="DC4800" s="12"/>
      <c r="DD4800" s="12"/>
      <c r="DE4800" s="12"/>
      <c r="DF4800" s="12"/>
      <c r="DG4800" s="12"/>
      <c r="DH4800" s="12"/>
      <c r="DI4800" s="12"/>
      <c r="DJ4800" s="12"/>
      <c r="DK4800" s="12"/>
      <c r="DL4800" s="12"/>
      <c r="DM4800" s="12"/>
      <c r="DN4800" s="12"/>
      <c r="DO4800" s="12"/>
      <c r="DP4800" s="12"/>
      <c r="DQ4800" s="12"/>
      <c r="DR4800" s="12"/>
      <c r="DS4800" s="12"/>
      <c r="DT4800" s="12"/>
      <c r="DU4800" s="12"/>
      <c r="DV4800" s="12"/>
    </row>
    <row r="4801" spans="1:126" s="14" customFormat="1" ht="105.75" thickBot="1" x14ac:dyDescent="0.3">
      <c r="A4801" s="12"/>
      <c r="B4801" s="13">
        <f t="shared" si="77"/>
        <v>4792</v>
      </c>
      <c r="C4801" s="2" t="s">
        <v>4566</v>
      </c>
      <c r="D4801" s="9">
        <v>8541</v>
      </c>
      <c r="E4801" s="2" t="s">
        <v>4760</v>
      </c>
      <c r="F4801" s="2" t="s">
        <v>4761</v>
      </c>
      <c r="G4801" s="2" t="s">
        <v>4759</v>
      </c>
      <c r="H4801" s="2" t="s">
        <v>334</v>
      </c>
      <c r="J4801" s="12"/>
      <c r="K4801" s="12"/>
      <c r="L4801" s="12"/>
      <c r="M4801" s="12"/>
      <c r="N4801" s="12"/>
      <c r="O4801" s="12"/>
      <c r="P4801" s="12"/>
      <c r="Q4801" s="12"/>
      <c r="R4801" s="12"/>
      <c r="S4801" s="12"/>
      <c r="T4801" s="12"/>
      <c r="U4801" s="12"/>
      <c r="V4801" s="12"/>
      <c r="W4801" s="12"/>
      <c r="X4801" s="12"/>
      <c r="Y4801" s="12"/>
      <c r="Z4801" s="12"/>
      <c r="AA4801" s="12"/>
      <c r="AB4801" s="12"/>
      <c r="AC4801" s="12"/>
      <c r="AD4801" s="12"/>
      <c r="AE4801" s="12"/>
      <c r="AF4801" s="12"/>
      <c r="AG4801" s="12"/>
      <c r="AH4801" s="12"/>
      <c r="AI4801" s="12"/>
      <c r="AJ4801" s="12"/>
      <c r="AK4801" s="12"/>
      <c r="AL4801" s="12"/>
      <c r="AM4801" s="12"/>
      <c r="AN4801" s="12"/>
      <c r="AO4801" s="12"/>
      <c r="AP4801" s="12"/>
      <c r="AQ4801" s="12"/>
      <c r="AR4801" s="12"/>
      <c r="AS4801" s="12"/>
      <c r="AT4801" s="12"/>
      <c r="AU4801" s="12"/>
      <c r="AV4801" s="12"/>
      <c r="AW4801" s="12"/>
      <c r="AX4801" s="12"/>
      <c r="AY4801" s="12"/>
      <c r="AZ4801" s="12"/>
      <c r="BA4801" s="12"/>
      <c r="BB4801" s="12"/>
      <c r="BC4801" s="12"/>
      <c r="BD4801" s="12"/>
      <c r="BE4801" s="12"/>
      <c r="BF4801" s="12"/>
      <c r="BG4801" s="12"/>
      <c r="BH4801" s="12"/>
      <c r="BI4801" s="12"/>
      <c r="BJ4801" s="12"/>
      <c r="BK4801" s="12"/>
      <c r="BL4801" s="12"/>
      <c r="BM4801" s="12"/>
      <c r="BN4801" s="12"/>
      <c r="BO4801" s="12"/>
      <c r="BP4801" s="12"/>
      <c r="BQ4801" s="12"/>
      <c r="BR4801" s="12"/>
      <c r="BS4801" s="12"/>
      <c r="BT4801" s="12"/>
      <c r="BU4801" s="12"/>
      <c r="BV4801" s="12"/>
      <c r="BW4801" s="12"/>
      <c r="BX4801" s="12"/>
      <c r="BY4801" s="12"/>
      <c r="BZ4801" s="12"/>
      <c r="CA4801" s="12"/>
      <c r="CB4801" s="12"/>
      <c r="CC4801" s="12"/>
      <c r="CD4801" s="12"/>
      <c r="CE4801" s="12"/>
      <c r="CF4801" s="12"/>
      <c r="CG4801" s="12"/>
      <c r="CH4801" s="12"/>
      <c r="CI4801" s="12"/>
      <c r="CJ4801" s="12"/>
      <c r="CK4801" s="12"/>
      <c r="CL4801" s="12"/>
      <c r="CM4801" s="12"/>
      <c r="CN4801" s="12"/>
      <c r="CO4801" s="12"/>
      <c r="CP4801" s="12"/>
      <c r="CQ4801" s="12"/>
      <c r="CR4801" s="12"/>
      <c r="CS4801" s="12"/>
      <c r="CT4801" s="12"/>
      <c r="CU4801" s="12"/>
      <c r="CV4801" s="12"/>
      <c r="CW4801" s="12"/>
      <c r="CX4801" s="12"/>
      <c r="CY4801" s="12"/>
      <c r="CZ4801" s="12"/>
      <c r="DA4801" s="12"/>
      <c r="DB4801" s="12"/>
      <c r="DC4801" s="12"/>
      <c r="DD4801" s="12"/>
      <c r="DE4801" s="12"/>
      <c r="DF4801" s="12"/>
      <c r="DG4801" s="12"/>
      <c r="DH4801" s="12"/>
      <c r="DI4801" s="12"/>
      <c r="DJ4801" s="12"/>
      <c r="DK4801" s="12"/>
      <c r="DL4801" s="12"/>
      <c r="DM4801" s="12"/>
      <c r="DN4801" s="12"/>
      <c r="DO4801" s="12"/>
      <c r="DP4801" s="12"/>
      <c r="DQ4801" s="12"/>
      <c r="DR4801" s="12"/>
      <c r="DS4801" s="12"/>
      <c r="DT4801" s="12"/>
      <c r="DU4801" s="12"/>
      <c r="DV4801" s="12"/>
    </row>
    <row r="4802" spans="1:126" s="14" customFormat="1" ht="60.75" thickBot="1" x14ac:dyDescent="0.3">
      <c r="A4802" s="12"/>
      <c r="B4802" s="13">
        <f t="shared" si="77"/>
        <v>4793</v>
      </c>
      <c r="C4802" s="2" t="s">
        <v>4566</v>
      </c>
      <c r="D4802" s="9">
        <v>8517</v>
      </c>
      <c r="E4802" s="2" t="s">
        <v>4763</v>
      </c>
      <c r="F4802" s="2" t="s">
        <v>4764</v>
      </c>
      <c r="G4802" s="2" t="s">
        <v>4762</v>
      </c>
      <c r="H4802" s="2" t="s">
        <v>334</v>
      </c>
      <c r="J4802" s="12"/>
      <c r="K4802" s="12"/>
      <c r="L4802" s="12"/>
      <c r="M4802" s="12"/>
      <c r="N4802" s="12"/>
      <c r="O4802" s="12"/>
      <c r="P4802" s="12"/>
      <c r="Q4802" s="12"/>
      <c r="R4802" s="12"/>
      <c r="S4802" s="12"/>
      <c r="T4802" s="12"/>
      <c r="U4802" s="12"/>
      <c r="V4802" s="12"/>
      <c r="W4802" s="12"/>
      <c r="X4802" s="12"/>
      <c r="Y4802" s="12"/>
      <c r="Z4802" s="12"/>
      <c r="AA4802" s="12"/>
      <c r="AB4802" s="12"/>
      <c r="AC4802" s="12"/>
      <c r="AD4802" s="12"/>
      <c r="AE4802" s="12"/>
      <c r="AF4802" s="12"/>
      <c r="AG4802" s="12"/>
      <c r="AH4802" s="12"/>
      <c r="AI4802" s="12"/>
      <c r="AJ4802" s="12"/>
      <c r="AK4802" s="12"/>
      <c r="AL4802" s="12"/>
      <c r="AM4802" s="12"/>
      <c r="AN4802" s="12"/>
      <c r="AO4802" s="12"/>
      <c r="AP4802" s="12"/>
      <c r="AQ4802" s="12"/>
      <c r="AR4802" s="12"/>
      <c r="AS4802" s="12"/>
      <c r="AT4802" s="12"/>
      <c r="AU4802" s="12"/>
      <c r="AV4802" s="12"/>
      <c r="AW4802" s="12"/>
      <c r="AX4802" s="12"/>
      <c r="AY4802" s="12"/>
      <c r="AZ4802" s="12"/>
      <c r="BA4802" s="12"/>
      <c r="BB4802" s="12"/>
      <c r="BC4802" s="12"/>
      <c r="BD4802" s="12"/>
      <c r="BE4802" s="12"/>
      <c r="BF4802" s="12"/>
      <c r="BG4802" s="12"/>
      <c r="BH4802" s="12"/>
      <c r="BI4802" s="12"/>
      <c r="BJ4802" s="12"/>
      <c r="BK4802" s="12"/>
      <c r="BL4802" s="12"/>
      <c r="BM4802" s="12"/>
      <c r="BN4802" s="12"/>
      <c r="BO4802" s="12"/>
      <c r="BP4802" s="12"/>
      <c r="BQ4802" s="12"/>
      <c r="BR4802" s="12"/>
      <c r="BS4802" s="12"/>
      <c r="BT4802" s="12"/>
      <c r="BU4802" s="12"/>
      <c r="BV4802" s="12"/>
      <c r="BW4802" s="12"/>
      <c r="BX4802" s="12"/>
      <c r="BY4802" s="12"/>
      <c r="BZ4802" s="12"/>
      <c r="CA4802" s="12"/>
      <c r="CB4802" s="12"/>
      <c r="CC4802" s="12"/>
      <c r="CD4802" s="12"/>
      <c r="CE4802" s="12"/>
      <c r="CF4802" s="12"/>
      <c r="CG4802" s="12"/>
      <c r="CH4802" s="12"/>
      <c r="CI4802" s="12"/>
      <c r="CJ4802" s="12"/>
      <c r="CK4802" s="12"/>
      <c r="CL4802" s="12"/>
      <c r="CM4802" s="12"/>
      <c r="CN4802" s="12"/>
      <c r="CO4802" s="12"/>
      <c r="CP4802" s="12"/>
      <c r="CQ4802" s="12"/>
      <c r="CR4802" s="12"/>
      <c r="CS4802" s="12"/>
      <c r="CT4802" s="12"/>
      <c r="CU4802" s="12"/>
      <c r="CV4802" s="12"/>
      <c r="CW4802" s="12"/>
      <c r="CX4802" s="12"/>
      <c r="CY4802" s="12"/>
      <c r="CZ4802" s="12"/>
      <c r="DA4802" s="12"/>
      <c r="DB4802" s="12"/>
      <c r="DC4802" s="12"/>
      <c r="DD4802" s="12"/>
      <c r="DE4802" s="12"/>
      <c r="DF4802" s="12"/>
      <c r="DG4802" s="12"/>
      <c r="DH4802" s="12"/>
      <c r="DI4802" s="12"/>
      <c r="DJ4802" s="12"/>
      <c r="DK4802" s="12"/>
      <c r="DL4802" s="12"/>
      <c r="DM4802" s="12"/>
      <c r="DN4802" s="12"/>
      <c r="DO4802" s="12"/>
      <c r="DP4802" s="12"/>
      <c r="DQ4802" s="12"/>
      <c r="DR4802" s="12"/>
      <c r="DS4802" s="12"/>
      <c r="DT4802" s="12"/>
      <c r="DU4802" s="12"/>
      <c r="DV4802" s="12"/>
    </row>
    <row r="4803" spans="1:126" s="14" customFormat="1" ht="60.75" thickBot="1" x14ac:dyDescent="0.3">
      <c r="A4803" s="12"/>
      <c r="B4803" s="13">
        <f t="shared" si="77"/>
        <v>4794</v>
      </c>
      <c r="C4803" s="2" t="s">
        <v>4566</v>
      </c>
      <c r="D4803" s="9">
        <v>8540</v>
      </c>
      <c r="E4803" s="2" t="s">
        <v>4766</v>
      </c>
      <c r="F4803" s="2" t="s">
        <v>4767</v>
      </c>
      <c r="G4803" s="2" t="s">
        <v>4765</v>
      </c>
      <c r="H4803" s="2" t="s">
        <v>334</v>
      </c>
      <c r="J4803" s="12"/>
      <c r="K4803" s="12"/>
      <c r="L4803" s="12"/>
      <c r="M4803" s="12"/>
      <c r="N4803" s="12"/>
      <c r="O4803" s="12"/>
      <c r="P4803" s="12"/>
      <c r="Q4803" s="12"/>
      <c r="R4803" s="12"/>
      <c r="S4803" s="12"/>
      <c r="T4803" s="12"/>
      <c r="U4803" s="12"/>
      <c r="V4803" s="12"/>
      <c r="W4803" s="12"/>
      <c r="X4803" s="12"/>
      <c r="Y4803" s="12"/>
      <c r="Z4803" s="12"/>
      <c r="AA4803" s="12"/>
      <c r="AB4803" s="12"/>
      <c r="AC4803" s="12"/>
      <c r="AD4803" s="12"/>
      <c r="AE4803" s="12"/>
      <c r="AF4803" s="12"/>
      <c r="AG4803" s="12"/>
      <c r="AH4803" s="12"/>
      <c r="AI4803" s="12"/>
      <c r="AJ4803" s="12"/>
      <c r="AK4803" s="12"/>
      <c r="AL4803" s="12"/>
      <c r="AM4803" s="12"/>
      <c r="AN4803" s="12"/>
      <c r="AO4803" s="12"/>
      <c r="AP4803" s="12"/>
      <c r="AQ4803" s="12"/>
      <c r="AR4803" s="12"/>
      <c r="AS4803" s="12"/>
      <c r="AT4803" s="12"/>
      <c r="AU4803" s="12"/>
      <c r="AV4803" s="12"/>
      <c r="AW4803" s="12"/>
      <c r="AX4803" s="12"/>
      <c r="AY4803" s="12"/>
      <c r="AZ4803" s="12"/>
      <c r="BA4803" s="12"/>
      <c r="BB4803" s="12"/>
      <c r="BC4803" s="12"/>
      <c r="BD4803" s="12"/>
      <c r="BE4803" s="12"/>
      <c r="BF4803" s="12"/>
      <c r="BG4803" s="12"/>
      <c r="BH4803" s="12"/>
      <c r="BI4803" s="12"/>
      <c r="BJ4803" s="12"/>
      <c r="BK4803" s="12"/>
      <c r="BL4803" s="12"/>
      <c r="BM4803" s="12"/>
      <c r="BN4803" s="12"/>
      <c r="BO4803" s="12"/>
      <c r="BP4803" s="12"/>
      <c r="BQ4803" s="12"/>
      <c r="BR4803" s="12"/>
      <c r="BS4803" s="12"/>
      <c r="BT4803" s="12"/>
      <c r="BU4803" s="12"/>
      <c r="BV4803" s="12"/>
      <c r="BW4803" s="12"/>
      <c r="BX4803" s="12"/>
      <c r="BY4803" s="12"/>
      <c r="BZ4803" s="12"/>
      <c r="CA4803" s="12"/>
      <c r="CB4803" s="12"/>
      <c r="CC4803" s="12"/>
      <c r="CD4803" s="12"/>
      <c r="CE4803" s="12"/>
      <c r="CF4803" s="12"/>
      <c r="CG4803" s="12"/>
      <c r="CH4803" s="12"/>
      <c r="CI4803" s="12"/>
      <c r="CJ4803" s="12"/>
      <c r="CK4803" s="12"/>
      <c r="CL4803" s="12"/>
      <c r="CM4803" s="12"/>
      <c r="CN4803" s="12"/>
      <c r="CO4803" s="12"/>
      <c r="CP4803" s="12"/>
      <c r="CQ4803" s="12"/>
      <c r="CR4803" s="12"/>
      <c r="CS4803" s="12"/>
      <c r="CT4803" s="12"/>
      <c r="CU4803" s="12"/>
      <c r="CV4803" s="12"/>
      <c r="CW4803" s="12"/>
      <c r="CX4803" s="12"/>
      <c r="CY4803" s="12"/>
      <c r="CZ4803" s="12"/>
      <c r="DA4803" s="12"/>
      <c r="DB4803" s="12"/>
      <c r="DC4803" s="12"/>
      <c r="DD4803" s="12"/>
      <c r="DE4803" s="12"/>
      <c r="DF4803" s="12"/>
      <c r="DG4803" s="12"/>
      <c r="DH4803" s="12"/>
      <c r="DI4803" s="12"/>
      <c r="DJ4803" s="12"/>
      <c r="DK4803" s="12"/>
      <c r="DL4803" s="12"/>
      <c r="DM4803" s="12"/>
      <c r="DN4803" s="12"/>
      <c r="DO4803" s="12"/>
      <c r="DP4803" s="12"/>
      <c r="DQ4803" s="12"/>
      <c r="DR4803" s="12"/>
      <c r="DS4803" s="12"/>
      <c r="DT4803" s="12"/>
      <c r="DU4803" s="12"/>
      <c r="DV4803" s="12"/>
    </row>
    <row r="4804" spans="1:126" s="14" customFormat="1" ht="135.75" thickBot="1" x14ac:dyDescent="0.3">
      <c r="A4804" s="12"/>
      <c r="B4804" s="13">
        <f t="shared" si="77"/>
        <v>4795</v>
      </c>
      <c r="C4804" s="2" t="s">
        <v>4566</v>
      </c>
      <c r="D4804" s="9">
        <v>8518</v>
      </c>
      <c r="E4804" s="2" t="s">
        <v>4771</v>
      </c>
      <c r="F4804" s="2" t="s">
        <v>4770</v>
      </c>
      <c r="G4804" s="2" t="s">
        <v>4768</v>
      </c>
      <c r="H4804" s="2" t="s">
        <v>334</v>
      </c>
      <c r="J4804" s="12"/>
      <c r="K4804" s="12"/>
      <c r="L4804" s="12"/>
      <c r="M4804" s="12"/>
      <c r="N4804" s="12"/>
      <c r="O4804" s="12"/>
      <c r="P4804" s="12"/>
      <c r="Q4804" s="12"/>
      <c r="R4804" s="12"/>
      <c r="S4804" s="12"/>
      <c r="T4804" s="12"/>
      <c r="U4804" s="12"/>
      <c r="V4804" s="12"/>
      <c r="W4804" s="12"/>
      <c r="X4804" s="12"/>
      <c r="Y4804" s="12"/>
      <c r="Z4804" s="12"/>
      <c r="AA4804" s="12"/>
      <c r="AB4804" s="12"/>
      <c r="AC4804" s="12"/>
      <c r="AD4804" s="12"/>
      <c r="AE4804" s="12"/>
      <c r="AF4804" s="12"/>
      <c r="AG4804" s="12"/>
      <c r="AH4804" s="12"/>
      <c r="AI4804" s="12"/>
      <c r="AJ4804" s="12"/>
      <c r="AK4804" s="12"/>
      <c r="AL4804" s="12"/>
      <c r="AM4804" s="12"/>
      <c r="AN4804" s="12"/>
      <c r="AO4804" s="12"/>
      <c r="AP4804" s="12"/>
      <c r="AQ4804" s="12"/>
      <c r="AR4804" s="12"/>
      <c r="AS4804" s="12"/>
      <c r="AT4804" s="12"/>
      <c r="AU4804" s="12"/>
      <c r="AV4804" s="12"/>
      <c r="AW4804" s="12"/>
      <c r="AX4804" s="12"/>
      <c r="AY4804" s="12"/>
      <c r="AZ4804" s="12"/>
      <c r="BA4804" s="12"/>
      <c r="BB4804" s="12"/>
      <c r="BC4804" s="12"/>
      <c r="BD4804" s="12"/>
      <c r="BE4804" s="12"/>
      <c r="BF4804" s="12"/>
      <c r="BG4804" s="12"/>
      <c r="BH4804" s="12"/>
      <c r="BI4804" s="12"/>
      <c r="BJ4804" s="12"/>
      <c r="BK4804" s="12"/>
      <c r="BL4804" s="12"/>
      <c r="BM4804" s="12"/>
      <c r="BN4804" s="12"/>
      <c r="BO4804" s="12"/>
      <c r="BP4804" s="12"/>
      <c r="BQ4804" s="12"/>
      <c r="BR4804" s="12"/>
      <c r="BS4804" s="12"/>
      <c r="BT4804" s="12"/>
      <c r="BU4804" s="12"/>
      <c r="BV4804" s="12"/>
      <c r="BW4804" s="12"/>
      <c r="BX4804" s="12"/>
      <c r="BY4804" s="12"/>
      <c r="BZ4804" s="12"/>
      <c r="CA4804" s="12"/>
      <c r="CB4804" s="12"/>
      <c r="CC4804" s="12"/>
      <c r="CD4804" s="12"/>
      <c r="CE4804" s="12"/>
      <c r="CF4804" s="12"/>
      <c r="CG4804" s="12"/>
      <c r="CH4804" s="12"/>
      <c r="CI4804" s="12"/>
      <c r="CJ4804" s="12"/>
      <c r="CK4804" s="12"/>
      <c r="CL4804" s="12"/>
      <c r="CM4804" s="12"/>
      <c r="CN4804" s="12"/>
      <c r="CO4804" s="12"/>
      <c r="CP4804" s="12"/>
      <c r="CQ4804" s="12"/>
      <c r="CR4804" s="12"/>
      <c r="CS4804" s="12"/>
      <c r="CT4804" s="12"/>
      <c r="CU4804" s="12"/>
      <c r="CV4804" s="12"/>
      <c r="CW4804" s="12"/>
      <c r="CX4804" s="12"/>
      <c r="CY4804" s="12"/>
      <c r="CZ4804" s="12"/>
      <c r="DA4804" s="12"/>
      <c r="DB4804" s="12"/>
      <c r="DC4804" s="12"/>
      <c r="DD4804" s="12"/>
      <c r="DE4804" s="12"/>
      <c r="DF4804" s="12"/>
      <c r="DG4804" s="12"/>
      <c r="DH4804" s="12"/>
      <c r="DI4804" s="12"/>
      <c r="DJ4804" s="12"/>
      <c r="DK4804" s="12"/>
      <c r="DL4804" s="12"/>
      <c r="DM4804" s="12"/>
      <c r="DN4804" s="12"/>
      <c r="DO4804" s="12"/>
      <c r="DP4804" s="12"/>
      <c r="DQ4804" s="12"/>
      <c r="DR4804" s="12"/>
      <c r="DS4804" s="12"/>
      <c r="DT4804" s="12"/>
      <c r="DU4804" s="12"/>
      <c r="DV4804" s="12"/>
    </row>
    <row r="4805" spans="1:126" s="14" customFormat="1" ht="60.75" thickBot="1" x14ac:dyDescent="0.3">
      <c r="A4805" s="12"/>
      <c r="B4805" s="13">
        <f t="shared" si="77"/>
        <v>4796</v>
      </c>
      <c r="C4805" s="2" t="s">
        <v>4566</v>
      </c>
      <c r="D4805" s="9">
        <v>8407</v>
      </c>
      <c r="E4805" s="2" t="s">
        <v>4772</v>
      </c>
      <c r="F4805" s="2" t="s">
        <v>4017</v>
      </c>
      <c r="G4805" s="2" t="s">
        <v>4769</v>
      </c>
      <c r="H4805" s="2" t="s">
        <v>334</v>
      </c>
      <c r="J4805" s="12"/>
      <c r="K4805" s="12"/>
      <c r="L4805" s="12"/>
      <c r="M4805" s="12"/>
      <c r="N4805" s="12"/>
      <c r="O4805" s="12"/>
      <c r="P4805" s="12"/>
      <c r="Q4805" s="12"/>
      <c r="R4805" s="12"/>
      <c r="S4805" s="12"/>
      <c r="T4805" s="12"/>
      <c r="U4805" s="12"/>
      <c r="V4805" s="12"/>
      <c r="W4805" s="12"/>
      <c r="X4805" s="12"/>
      <c r="Y4805" s="12"/>
      <c r="Z4805" s="12"/>
      <c r="AA4805" s="12"/>
      <c r="AB4805" s="12"/>
      <c r="AC4805" s="12"/>
      <c r="AD4805" s="12"/>
      <c r="AE4805" s="12"/>
      <c r="AF4805" s="12"/>
      <c r="AG4805" s="12"/>
      <c r="AH4805" s="12"/>
      <c r="AI4805" s="12"/>
      <c r="AJ4805" s="12"/>
      <c r="AK4805" s="12"/>
      <c r="AL4805" s="12"/>
      <c r="AM4805" s="12"/>
      <c r="AN4805" s="12"/>
      <c r="AO4805" s="12"/>
      <c r="AP4805" s="12"/>
      <c r="AQ4805" s="12"/>
      <c r="AR4805" s="12"/>
      <c r="AS4805" s="12"/>
      <c r="AT4805" s="12"/>
      <c r="AU4805" s="12"/>
      <c r="AV4805" s="12"/>
      <c r="AW4805" s="12"/>
      <c r="AX4805" s="12"/>
      <c r="AY4805" s="12"/>
      <c r="AZ4805" s="12"/>
      <c r="BA4805" s="12"/>
      <c r="BB4805" s="12"/>
      <c r="BC4805" s="12"/>
      <c r="BD4805" s="12"/>
      <c r="BE4805" s="12"/>
      <c r="BF4805" s="12"/>
      <c r="BG4805" s="12"/>
      <c r="BH4805" s="12"/>
      <c r="BI4805" s="12"/>
      <c r="BJ4805" s="12"/>
      <c r="BK4805" s="12"/>
      <c r="BL4805" s="12"/>
      <c r="BM4805" s="12"/>
      <c r="BN4805" s="12"/>
      <c r="BO4805" s="12"/>
      <c r="BP4805" s="12"/>
      <c r="BQ4805" s="12"/>
      <c r="BR4805" s="12"/>
      <c r="BS4805" s="12"/>
      <c r="BT4805" s="12"/>
      <c r="BU4805" s="12"/>
      <c r="BV4805" s="12"/>
      <c r="BW4805" s="12"/>
      <c r="BX4805" s="12"/>
      <c r="BY4805" s="12"/>
      <c r="BZ4805" s="12"/>
      <c r="CA4805" s="12"/>
      <c r="CB4805" s="12"/>
      <c r="CC4805" s="12"/>
      <c r="CD4805" s="12"/>
      <c r="CE4805" s="12"/>
      <c r="CF4805" s="12"/>
      <c r="CG4805" s="12"/>
      <c r="CH4805" s="12"/>
      <c r="CI4805" s="12"/>
      <c r="CJ4805" s="12"/>
      <c r="CK4805" s="12"/>
      <c r="CL4805" s="12"/>
      <c r="CM4805" s="12"/>
      <c r="CN4805" s="12"/>
      <c r="CO4805" s="12"/>
      <c r="CP4805" s="12"/>
      <c r="CQ4805" s="12"/>
      <c r="CR4805" s="12"/>
      <c r="CS4805" s="12"/>
      <c r="CT4805" s="12"/>
      <c r="CU4805" s="12"/>
      <c r="CV4805" s="12"/>
      <c r="CW4805" s="12"/>
      <c r="CX4805" s="12"/>
      <c r="CY4805" s="12"/>
      <c r="CZ4805" s="12"/>
      <c r="DA4805" s="12"/>
      <c r="DB4805" s="12"/>
      <c r="DC4805" s="12"/>
      <c r="DD4805" s="12"/>
      <c r="DE4805" s="12"/>
      <c r="DF4805" s="12"/>
      <c r="DG4805" s="12"/>
      <c r="DH4805" s="12"/>
      <c r="DI4805" s="12"/>
      <c r="DJ4805" s="12"/>
      <c r="DK4805" s="12"/>
      <c r="DL4805" s="12"/>
      <c r="DM4805" s="12"/>
      <c r="DN4805" s="12"/>
      <c r="DO4805" s="12"/>
      <c r="DP4805" s="12"/>
      <c r="DQ4805" s="12"/>
      <c r="DR4805" s="12"/>
      <c r="DS4805" s="12"/>
      <c r="DT4805" s="12"/>
      <c r="DU4805" s="12"/>
      <c r="DV4805" s="12"/>
    </row>
    <row r="4806" spans="1:126" s="14" customFormat="1" ht="75.75" thickBot="1" x14ac:dyDescent="0.3">
      <c r="A4806" s="12"/>
      <c r="B4806" s="13">
        <f t="shared" si="77"/>
        <v>4797</v>
      </c>
      <c r="C4806" s="2" t="s">
        <v>4566</v>
      </c>
      <c r="D4806" s="9">
        <v>8407</v>
      </c>
      <c r="E4806" s="2" t="s">
        <v>4772</v>
      </c>
      <c r="F4806" s="2" t="s">
        <v>4773</v>
      </c>
      <c r="G4806" s="2" t="s">
        <v>4774</v>
      </c>
      <c r="H4806" s="2" t="s">
        <v>334</v>
      </c>
      <c r="J4806" s="12"/>
      <c r="K4806" s="12"/>
      <c r="L4806" s="12"/>
      <c r="M4806" s="12"/>
      <c r="N4806" s="12"/>
      <c r="O4806" s="12"/>
      <c r="P4806" s="12"/>
      <c r="Q4806" s="12"/>
      <c r="R4806" s="12"/>
      <c r="S4806" s="12"/>
      <c r="T4806" s="12"/>
      <c r="U4806" s="12"/>
      <c r="V4806" s="12"/>
      <c r="W4806" s="12"/>
      <c r="X4806" s="12"/>
      <c r="Y4806" s="12"/>
      <c r="Z4806" s="12"/>
      <c r="AA4806" s="12"/>
      <c r="AB4806" s="12"/>
      <c r="AC4806" s="12"/>
      <c r="AD4806" s="12"/>
      <c r="AE4806" s="12"/>
      <c r="AF4806" s="12"/>
      <c r="AG4806" s="12"/>
      <c r="AH4806" s="12"/>
      <c r="AI4806" s="12"/>
      <c r="AJ4806" s="12"/>
      <c r="AK4806" s="12"/>
      <c r="AL4806" s="12"/>
      <c r="AM4806" s="12"/>
      <c r="AN4806" s="12"/>
      <c r="AO4806" s="12"/>
      <c r="AP4806" s="12"/>
      <c r="AQ4806" s="12"/>
      <c r="AR4806" s="12"/>
      <c r="AS4806" s="12"/>
      <c r="AT4806" s="12"/>
      <c r="AU4806" s="12"/>
      <c r="AV4806" s="12"/>
      <c r="AW4806" s="12"/>
      <c r="AX4806" s="12"/>
      <c r="AY4806" s="12"/>
      <c r="AZ4806" s="12"/>
      <c r="BA4806" s="12"/>
      <c r="BB4806" s="12"/>
      <c r="BC4806" s="12"/>
      <c r="BD4806" s="12"/>
      <c r="BE4806" s="12"/>
      <c r="BF4806" s="12"/>
      <c r="BG4806" s="12"/>
      <c r="BH4806" s="12"/>
      <c r="BI4806" s="12"/>
      <c r="BJ4806" s="12"/>
      <c r="BK4806" s="12"/>
      <c r="BL4806" s="12"/>
      <c r="BM4806" s="12"/>
      <c r="BN4806" s="12"/>
      <c r="BO4806" s="12"/>
      <c r="BP4806" s="12"/>
      <c r="BQ4806" s="12"/>
      <c r="BR4806" s="12"/>
      <c r="BS4806" s="12"/>
      <c r="BT4806" s="12"/>
      <c r="BU4806" s="12"/>
      <c r="BV4806" s="12"/>
      <c r="BW4806" s="12"/>
      <c r="BX4806" s="12"/>
      <c r="BY4806" s="12"/>
      <c r="BZ4806" s="12"/>
      <c r="CA4806" s="12"/>
      <c r="CB4806" s="12"/>
      <c r="CC4806" s="12"/>
      <c r="CD4806" s="12"/>
      <c r="CE4806" s="12"/>
      <c r="CF4806" s="12"/>
      <c r="CG4806" s="12"/>
      <c r="CH4806" s="12"/>
      <c r="CI4806" s="12"/>
      <c r="CJ4806" s="12"/>
      <c r="CK4806" s="12"/>
      <c r="CL4806" s="12"/>
      <c r="CM4806" s="12"/>
      <c r="CN4806" s="12"/>
      <c r="CO4806" s="12"/>
      <c r="CP4806" s="12"/>
      <c r="CQ4806" s="12"/>
      <c r="CR4806" s="12"/>
      <c r="CS4806" s="12"/>
      <c r="CT4806" s="12"/>
      <c r="CU4806" s="12"/>
      <c r="CV4806" s="12"/>
      <c r="CW4806" s="12"/>
      <c r="CX4806" s="12"/>
      <c r="CY4806" s="12"/>
      <c r="CZ4806" s="12"/>
      <c r="DA4806" s="12"/>
      <c r="DB4806" s="12"/>
      <c r="DC4806" s="12"/>
      <c r="DD4806" s="12"/>
      <c r="DE4806" s="12"/>
      <c r="DF4806" s="12"/>
      <c r="DG4806" s="12"/>
      <c r="DH4806" s="12"/>
      <c r="DI4806" s="12"/>
      <c r="DJ4806" s="12"/>
      <c r="DK4806" s="12"/>
      <c r="DL4806" s="12"/>
      <c r="DM4806" s="12"/>
      <c r="DN4806" s="12"/>
      <c r="DO4806" s="12"/>
      <c r="DP4806" s="12"/>
      <c r="DQ4806" s="12"/>
      <c r="DR4806" s="12"/>
      <c r="DS4806" s="12"/>
      <c r="DT4806" s="12"/>
      <c r="DU4806" s="12"/>
      <c r="DV4806" s="12"/>
    </row>
    <row r="4807" spans="1:126" s="14" customFormat="1" ht="90.75" thickBot="1" x14ac:dyDescent="0.3">
      <c r="A4807" s="12"/>
      <c r="B4807" s="13">
        <f t="shared" si="77"/>
        <v>4798</v>
      </c>
      <c r="C4807" s="2" t="s">
        <v>4566</v>
      </c>
      <c r="D4807" s="9">
        <v>8607</v>
      </c>
      <c r="E4807" s="2" t="s">
        <v>4776</v>
      </c>
      <c r="F4807" s="2" t="s">
        <v>4777</v>
      </c>
      <c r="G4807" s="2" t="s">
        <v>4775</v>
      </c>
      <c r="H4807" s="2" t="s">
        <v>334</v>
      </c>
      <c r="J4807" s="12"/>
      <c r="K4807" s="12"/>
      <c r="L4807" s="12"/>
      <c r="M4807" s="12"/>
      <c r="N4807" s="12"/>
      <c r="O4807" s="12"/>
      <c r="P4807" s="12"/>
      <c r="Q4807" s="12"/>
      <c r="R4807" s="12"/>
      <c r="S4807" s="12"/>
      <c r="T4807" s="12"/>
      <c r="U4807" s="12"/>
      <c r="V4807" s="12"/>
      <c r="W4807" s="12"/>
      <c r="X4807" s="12"/>
      <c r="Y4807" s="12"/>
      <c r="Z4807" s="12"/>
      <c r="AA4807" s="12"/>
      <c r="AB4807" s="12"/>
      <c r="AC4807" s="12"/>
      <c r="AD4807" s="12"/>
      <c r="AE4807" s="12"/>
      <c r="AF4807" s="12"/>
      <c r="AG4807" s="12"/>
      <c r="AH4807" s="12"/>
      <c r="AI4807" s="12"/>
      <c r="AJ4807" s="12"/>
      <c r="AK4807" s="12"/>
      <c r="AL4807" s="12"/>
      <c r="AM4807" s="12"/>
      <c r="AN4807" s="12"/>
      <c r="AO4807" s="12"/>
      <c r="AP4807" s="12"/>
      <c r="AQ4807" s="12"/>
      <c r="AR4807" s="12"/>
      <c r="AS4807" s="12"/>
      <c r="AT4807" s="12"/>
      <c r="AU4807" s="12"/>
      <c r="AV4807" s="12"/>
      <c r="AW4807" s="12"/>
      <c r="AX4807" s="12"/>
      <c r="AY4807" s="12"/>
      <c r="AZ4807" s="12"/>
      <c r="BA4807" s="12"/>
      <c r="BB4807" s="12"/>
      <c r="BC4807" s="12"/>
      <c r="BD4807" s="12"/>
      <c r="BE4807" s="12"/>
      <c r="BF4807" s="12"/>
      <c r="BG4807" s="12"/>
      <c r="BH4807" s="12"/>
      <c r="BI4807" s="12"/>
      <c r="BJ4807" s="12"/>
      <c r="BK4807" s="12"/>
      <c r="BL4807" s="12"/>
      <c r="BM4807" s="12"/>
      <c r="BN4807" s="12"/>
      <c r="BO4807" s="12"/>
      <c r="BP4807" s="12"/>
      <c r="BQ4807" s="12"/>
      <c r="BR4807" s="12"/>
      <c r="BS4807" s="12"/>
      <c r="BT4807" s="12"/>
      <c r="BU4807" s="12"/>
      <c r="BV4807" s="12"/>
      <c r="BW4807" s="12"/>
      <c r="BX4807" s="12"/>
      <c r="BY4807" s="12"/>
      <c r="BZ4807" s="12"/>
      <c r="CA4807" s="12"/>
      <c r="CB4807" s="12"/>
      <c r="CC4807" s="12"/>
      <c r="CD4807" s="12"/>
      <c r="CE4807" s="12"/>
      <c r="CF4807" s="12"/>
      <c r="CG4807" s="12"/>
      <c r="CH4807" s="12"/>
      <c r="CI4807" s="12"/>
      <c r="CJ4807" s="12"/>
      <c r="CK4807" s="12"/>
      <c r="CL4807" s="12"/>
      <c r="CM4807" s="12"/>
      <c r="CN4807" s="12"/>
      <c r="CO4807" s="12"/>
      <c r="CP4807" s="12"/>
      <c r="CQ4807" s="12"/>
      <c r="CR4807" s="12"/>
      <c r="CS4807" s="12"/>
      <c r="CT4807" s="12"/>
      <c r="CU4807" s="12"/>
      <c r="CV4807" s="12"/>
      <c r="CW4807" s="12"/>
      <c r="CX4807" s="12"/>
      <c r="CY4807" s="12"/>
      <c r="CZ4807" s="12"/>
      <c r="DA4807" s="12"/>
      <c r="DB4807" s="12"/>
      <c r="DC4807" s="12"/>
      <c r="DD4807" s="12"/>
      <c r="DE4807" s="12"/>
      <c r="DF4807" s="12"/>
      <c r="DG4807" s="12"/>
      <c r="DH4807" s="12"/>
      <c r="DI4807" s="12"/>
      <c r="DJ4807" s="12"/>
      <c r="DK4807" s="12"/>
      <c r="DL4807" s="12"/>
      <c r="DM4807" s="12"/>
      <c r="DN4807" s="12"/>
      <c r="DO4807" s="12"/>
      <c r="DP4807" s="12"/>
      <c r="DQ4807" s="12"/>
      <c r="DR4807" s="12"/>
      <c r="DS4807" s="12"/>
      <c r="DT4807" s="12"/>
      <c r="DU4807" s="12"/>
      <c r="DV4807" s="12"/>
    </row>
    <row r="4808" spans="1:126" s="14" customFormat="1" ht="60.75" thickBot="1" x14ac:dyDescent="0.3">
      <c r="A4808" s="12"/>
      <c r="B4808" s="13">
        <f t="shared" si="77"/>
        <v>4799</v>
      </c>
      <c r="C4808" s="2" t="s">
        <v>4566</v>
      </c>
      <c r="D4808" s="9">
        <v>8607</v>
      </c>
      <c r="E4808" s="2" t="s">
        <v>4776</v>
      </c>
      <c r="F4808" s="2" t="s">
        <v>3932</v>
      </c>
      <c r="G4808" s="2" t="s">
        <v>4778</v>
      </c>
      <c r="H4808" s="2" t="s">
        <v>334</v>
      </c>
      <c r="J4808" s="12"/>
      <c r="K4808" s="12"/>
      <c r="L4808" s="12"/>
      <c r="M4808" s="12"/>
      <c r="N4808" s="12"/>
      <c r="O4808" s="12"/>
      <c r="P4808" s="12"/>
      <c r="Q4808" s="12"/>
      <c r="R4808" s="12"/>
      <c r="S4808" s="12"/>
      <c r="T4808" s="12"/>
      <c r="U4808" s="12"/>
      <c r="V4808" s="12"/>
      <c r="W4808" s="12"/>
      <c r="X4808" s="12"/>
      <c r="Y4808" s="12"/>
      <c r="Z4808" s="12"/>
      <c r="AA4808" s="12"/>
      <c r="AB4808" s="12"/>
      <c r="AC4808" s="12"/>
      <c r="AD4808" s="12"/>
      <c r="AE4808" s="12"/>
      <c r="AF4808" s="12"/>
      <c r="AG4808" s="12"/>
      <c r="AH4808" s="12"/>
      <c r="AI4808" s="12"/>
      <c r="AJ4808" s="12"/>
      <c r="AK4808" s="12"/>
      <c r="AL4808" s="12"/>
      <c r="AM4808" s="12"/>
      <c r="AN4808" s="12"/>
      <c r="AO4808" s="12"/>
      <c r="AP4808" s="12"/>
      <c r="AQ4808" s="12"/>
      <c r="AR4808" s="12"/>
      <c r="AS4808" s="12"/>
      <c r="AT4808" s="12"/>
      <c r="AU4808" s="12"/>
      <c r="AV4808" s="12"/>
      <c r="AW4808" s="12"/>
      <c r="AX4808" s="12"/>
      <c r="AY4808" s="12"/>
      <c r="AZ4808" s="12"/>
      <c r="BA4808" s="12"/>
      <c r="BB4808" s="12"/>
      <c r="BC4808" s="12"/>
      <c r="BD4808" s="12"/>
      <c r="BE4808" s="12"/>
      <c r="BF4808" s="12"/>
      <c r="BG4808" s="12"/>
      <c r="BH4808" s="12"/>
      <c r="BI4808" s="12"/>
      <c r="BJ4808" s="12"/>
      <c r="BK4808" s="12"/>
      <c r="BL4808" s="12"/>
      <c r="BM4808" s="12"/>
      <c r="BN4808" s="12"/>
      <c r="BO4808" s="12"/>
      <c r="BP4808" s="12"/>
      <c r="BQ4808" s="12"/>
      <c r="BR4808" s="12"/>
      <c r="BS4808" s="12"/>
      <c r="BT4808" s="12"/>
      <c r="BU4808" s="12"/>
      <c r="BV4808" s="12"/>
      <c r="BW4808" s="12"/>
      <c r="BX4808" s="12"/>
      <c r="BY4808" s="12"/>
      <c r="BZ4808" s="12"/>
      <c r="CA4808" s="12"/>
      <c r="CB4808" s="12"/>
      <c r="CC4808" s="12"/>
      <c r="CD4808" s="12"/>
      <c r="CE4808" s="12"/>
      <c r="CF4808" s="12"/>
      <c r="CG4808" s="12"/>
      <c r="CH4808" s="12"/>
      <c r="CI4808" s="12"/>
      <c r="CJ4808" s="12"/>
      <c r="CK4808" s="12"/>
      <c r="CL4808" s="12"/>
      <c r="CM4808" s="12"/>
      <c r="CN4808" s="12"/>
      <c r="CO4808" s="12"/>
      <c r="CP4808" s="12"/>
      <c r="CQ4808" s="12"/>
      <c r="CR4808" s="12"/>
      <c r="CS4808" s="12"/>
      <c r="CT4808" s="12"/>
      <c r="CU4808" s="12"/>
      <c r="CV4808" s="12"/>
      <c r="CW4808" s="12"/>
      <c r="CX4808" s="12"/>
      <c r="CY4808" s="12"/>
      <c r="CZ4808" s="12"/>
      <c r="DA4808" s="12"/>
      <c r="DB4808" s="12"/>
      <c r="DC4808" s="12"/>
      <c r="DD4808" s="12"/>
      <c r="DE4808" s="12"/>
      <c r="DF4808" s="12"/>
      <c r="DG4808" s="12"/>
      <c r="DH4808" s="12"/>
      <c r="DI4808" s="12"/>
      <c r="DJ4808" s="12"/>
      <c r="DK4808" s="12"/>
      <c r="DL4808" s="12"/>
      <c r="DM4808" s="12"/>
      <c r="DN4808" s="12"/>
      <c r="DO4808" s="12"/>
      <c r="DP4808" s="12"/>
      <c r="DQ4808" s="12"/>
      <c r="DR4808" s="12"/>
      <c r="DS4808" s="12"/>
      <c r="DT4808" s="12"/>
      <c r="DU4808" s="12"/>
      <c r="DV4808" s="12"/>
    </row>
    <row r="4809" spans="1:126" s="14" customFormat="1" ht="330.75" thickBot="1" x14ac:dyDescent="0.3">
      <c r="A4809" s="12"/>
      <c r="B4809" s="13">
        <f t="shared" si="77"/>
        <v>4800</v>
      </c>
      <c r="C4809" s="2" t="s">
        <v>4566</v>
      </c>
      <c r="D4809" s="9">
        <v>8535</v>
      </c>
      <c r="E4809" s="2" t="s">
        <v>6143</v>
      </c>
      <c r="F4809" s="2" t="s">
        <v>4781</v>
      </c>
      <c r="G4809" s="2" t="s">
        <v>3931</v>
      </c>
      <c r="H4809" s="2" t="s">
        <v>334</v>
      </c>
      <c r="J4809" s="12"/>
      <c r="K4809" s="12"/>
      <c r="L4809" s="12"/>
      <c r="M4809" s="12"/>
      <c r="N4809" s="12"/>
      <c r="O4809" s="12"/>
      <c r="P4809" s="12"/>
      <c r="Q4809" s="12"/>
      <c r="R4809" s="12"/>
      <c r="S4809" s="12"/>
      <c r="T4809" s="12"/>
      <c r="U4809" s="12"/>
      <c r="V4809" s="12"/>
      <c r="W4809" s="12"/>
      <c r="X4809" s="12"/>
      <c r="Y4809" s="12"/>
      <c r="Z4809" s="12"/>
      <c r="AA4809" s="12"/>
      <c r="AB4809" s="12"/>
      <c r="AC4809" s="12"/>
      <c r="AD4809" s="12"/>
      <c r="AE4809" s="12"/>
      <c r="AF4809" s="12"/>
      <c r="AG4809" s="12"/>
      <c r="AH4809" s="12"/>
      <c r="AI4809" s="12"/>
      <c r="AJ4809" s="12"/>
      <c r="AK4809" s="12"/>
      <c r="AL4809" s="12"/>
      <c r="AM4809" s="12"/>
      <c r="AN4809" s="12"/>
      <c r="AO4809" s="12"/>
      <c r="AP4809" s="12"/>
      <c r="AQ4809" s="12"/>
      <c r="AR4809" s="12"/>
      <c r="AS4809" s="12"/>
      <c r="AT4809" s="12"/>
      <c r="AU4809" s="12"/>
      <c r="AV4809" s="12"/>
      <c r="AW4809" s="12"/>
      <c r="AX4809" s="12"/>
      <c r="AY4809" s="12"/>
      <c r="AZ4809" s="12"/>
      <c r="BA4809" s="12"/>
      <c r="BB4809" s="12"/>
      <c r="BC4809" s="12"/>
      <c r="BD4809" s="12"/>
      <c r="BE4809" s="12"/>
      <c r="BF4809" s="12"/>
      <c r="BG4809" s="12"/>
      <c r="BH4809" s="12"/>
      <c r="BI4809" s="12"/>
      <c r="BJ4809" s="12"/>
      <c r="BK4809" s="12"/>
      <c r="BL4809" s="12"/>
      <c r="BM4809" s="12"/>
      <c r="BN4809" s="12"/>
      <c r="BO4809" s="12"/>
      <c r="BP4809" s="12"/>
      <c r="BQ4809" s="12"/>
      <c r="BR4809" s="12"/>
      <c r="BS4809" s="12"/>
      <c r="BT4809" s="12"/>
      <c r="BU4809" s="12"/>
      <c r="BV4809" s="12"/>
      <c r="BW4809" s="12"/>
      <c r="BX4809" s="12"/>
      <c r="BY4809" s="12"/>
      <c r="BZ4809" s="12"/>
      <c r="CA4809" s="12"/>
      <c r="CB4809" s="12"/>
      <c r="CC4809" s="12"/>
      <c r="CD4809" s="12"/>
      <c r="CE4809" s="12"/>
      <c r="CF4809" s="12"/>
      <c r="CG4809" s="12"/>
      <c r="CH4809" s="12"/>
      <c r="CI4809" s="12"/>
      <c r="CJ4809" s="12"/>
      <c r="CK4809" s="12"/>
      <c r="CL4809" s="12"/>
      <c r="CM4809" s="12"/>
      <c r="CN4809" s="12"/>
      <c r="CO4809" s="12"/>
      <c r="CP4809" s="12"/>
      <c r="CQ4809" s="12"/>
      <c r="CR4809" s="12"/>
      <c r="CS4809" s="12"/>
      <c r="CT4809" s="12"/>
      <c r="CU4809" s="12"/>
      <c r="CV4809" s="12"/>
      <c r="CW4809" s="12"/>
      <c r="CX4809" s="12"/>
      <c r="CY4809" s="12"/>
      <c r="CZ4809" s="12"/>
      <c r="DA4809" s="12"/>
      <c r="DB4809" s="12"/>
      <c r="DC4809" s="12"/>
      <c r="DD4809" s="12"/>
      <c r="DE4809" s="12"/>
      <c r="DF4809" s="12"/>
      <c r="DG4809" s="12"/>
      <c r="DH4809" s="12"/>
      <c r="DI4809" s="12"/>
      <c r="DJ4809" s="12"/>
      <c r="DK4809" s="12"/>
      <c r="DL4809" s="12"/>
      <c r="DM4809" s="12"/>
      <c r="DN4809" s="12"/>
      <c r="DO4809" s="12"/>
      <c r="DP4809" s="12"/>
      <c r="DQ4809" s="12"/>
      <c r="DR4809" s="12"/>
      <c r="DS4809" s="12"/>
      <c r="DT4809" s="12"/>
      <c r="DU4809" s="12"/>
      <c r="DV4809" s="12"/>
    </row>
    <row r="4810" spans="1:126" s="14" customFormat="1" ht="90.75" thickBot="1" x14ac:dyDescent="0.3">
      <c r="A4810" s="12"/>
      <c r="B4810" s="13">
        <f t="shared" ref="B4810:B4873" si="78">B4809+1</f>
        <v>4801</v>
      </c>
      <c r="C4810" s="2" t="s">
        <v>4566</v>
      </c>
      <c r="D4810" s="9">
        <v>8518</v>
      </c>
      <c r="E4810" s="2" t="s">
        <v>4782</v>
      </c>
      <c r="F4810" s="2" t="s">
        <v>4783</v>
      </c>
      <c r="G4810" s="2" t="s">
        <v>4780</v>
      </c>
      <c r="H4810" s="2" t="s">
        <v>334</v>
      </c>
      <c r="J4810" s="12"/>
      <c r="K4810" s="12"/>
      <c r="L4810" s="12"/>
      <c r="M4810" s="12"/>
      <c r="N4810" s="12"/>
      <c r="O4810" s="12"/>
      <c r="P4810" s="12"/>
      <c r="Q4810" s="12"/>
      <c r="R4810" s="12"/>
      <c r="S4810" s="12"/>
      <c r="T4810" s="12"/>
      <c r="U4810" s="12"/>
      <c r="V4810" s="12"/>
      <c r="W4810" s="12"/>
      <c r="X4810" s="12"/>
      <c r="Y4810" s="12"/>
      <c r="Z4810" s="12"/>
      <c r="AA4810" s="12"/>
      <c r="AB4810" s="12"/>
      <c r="AC4810" s="12"/>
      <c r="AD4810" s="12"/>
      <c r="AE4810" s="12"/>
      <c r="AF4810" s="12"/>
      <c r="AG4810" s="12"/>
      <c r="AH4810" s="12"/>
      <c r="AI4810" s="12"/>
      <c r="AJ4810" s="12"/>
      <c r="AK4810" s="12"/>
      <c r="AL4810" s="12"/>
      <c r="AM4810" s="12"/>
      <c r="AN4810" s="12"/>
      <c r="AO4810" s="12"/>
      <c r="AP4810" s="12"/>
      <c r="AQ4810" s="12"/>
      <c r="AR4810" s="12"/>
      <c r="AS4810" s="12"/>
      <c r="AT4810" s="12"/>
      <c r="AU4810" s="12"/>
      <c r="AV4810" s="12"/>
      <c r="AW4810" s="12"/>
      <c r="AX4810" s="12"/>
      <c r="AY4810" s="12"/>
      <c r="AZ4810" s="12"/>
      <c r="BA4810" s="12"/>
      <c r="BB4810" s="12"/>
      <c r="BC4810" s="12"/>
      <c r="BD4810" s="12"/>
      <c r="BE4810" s="12"/>
      <c r="BF4810" s="12"/>
      <c r="BG4810" s="12"/>
      <c r="BH4810" s="12"/>
      <c r="BI4810" s="12"/>
      <c r="BJ4810" s="12"/>
      <c r="BK4810" s="12"/>
      <c r="BL4810" s="12"/>
      <c r="BM4810" s="12"/>
      <c r="BN4810" s="12"/>
      <c r="BO4810" s="12"/>
      <c r="BP4810" s="12"/>
      <c r="BQ4810" s="12"/>
      <c r="BR4810" s="12"/>
      <c r="BS4810" s="12"/>
      <c r="BT4810" s="12"/>
      <c r="BU4810" s="12"/>
      <c r="BV4810" s="12"/>
      <c r="BW4810" s="12"/>
      <c r="BX4810" s="12"/>
      <c r="BY4810" s="12"/>
      <c r="BZ4810" s="12"/>
      <c r="CA4810" s="12"/>
      <c r="CB4810" s="12"/>
      <c r="CC4810" s="12"/>
      <c r="CD4810" s="12"/>
      <c r="CE4810" s="12"/>
      <c r="CF4810" s="12"/>
      <c r="CG4810" s="12"/>
      <c r="CH4810" s="12"/>
      <c r="CI4810" s="12"/>
      <c r="CJ4810" s="12"/>
      <c r="CK4810" s="12"/>
      <c r="CL4810" s="12"/>
      <c r="CM4810" s="12"/>
      <c r="CN4810" s="12"/>
      <c r="CO4810" s="12"/>
      <c r="CP4810" s="12"/>
      <c r="CQ4810" s="12"/>
      <c r="CR4810" s="12"/>
      <c r="CS4810" s="12"/>
      <c r="CT4810" s="12"/>
      <c r="CU4810" s="12"/>
      <c r="CV4810" s="12"/>
      <c r="CW4810" s="12"/>
      <c r="CX4810" s="12"/>
      <c r="CY4810" s="12"/>
      <c r="CZ4810" s="12"/>
      <c r="DA4810" s="12"/>
      <c r="DB4810" s="12"/>
      <c r="DC4810" s="12"/>
      <c r="DD4810" s="12"/>
      <c r="DE4810" s="12"/>
      <c r="DF4810" s="12"/>
      <c r="DG4810" s="12"/>
      <c r="DH4810" s="12"/>
      <c r="DI4810" s="12"/>
      <c r="DJ4810" s="12"/>
      <c r="DK4810" s="12"/>
      <c r="DL4810" s="12"/>
      <c r="DM4810" s="12"/>
      <c r="DN4810" s="12"/>
      <c r="DO4810" s="12"/>
      <c r="DP4810" s="12"/>
      <c r="DQ4810" s="12"/>
      <c r="DR4810" s="12"/>
      <c r="DS4810" s="12"/>
      <c r="DT4810" s="12"/>
      <c r="DU4810" s="12"/>
      <c r="DV4810" s="12"/>
    </row>
    <row r="4811" spans="1:126" s="14" customFormat="1" ht="60.75" thickBot="1" x14ac:dyDescent="0.3">
      <c r="A4811" s="12"/>
      <c r="B4811" s="13">
        <f t="shared" si="78"/>
        <v>4802</v>
      </c>
      <c r="C4811" s="2" t="s">
        <v>4566</v>
      </c>
      <c r="D4811" s="9">
        <v>8518</v>
      </c>
      <c r="E4811" s="2" t="s">
        <v>4782</v>
      </c>
      <c r="F4811" s="2" t="s">
        <v>3957</v>
      </c>
      <c r="G4811" s="2" t="s">
        <v>4784</v>
      </c>
      <c r="H4811" s="2" t="s">
        <v>334</v>
      </c>
      <c r="J4811" s="12"/>
      <c r="K4811" s="12"/>
      <c r="L4811" s="12"/>
      <c r="M4811" s="12"/>
      <c r="N4811" s="12"/>
      <c r="O4811" s="12"/>
      <c r="P4811" s="12"/>
      <c r="Q4811" s="12"/>
      <c r="R4811" s="12"/>
      <c r="S4811" s="12"/>
      <c r="T4811" s="12"/>
      <c r="U4811" s="12"/>
      <c r="V4811" s="12"/>
      <c r="W4811" s="12"/>
      <c r="X4811" s="12"/>
      <c r="Y4811" s="12"/>
      <c r="Z4811" s="12"/>
      <c r="AA4811" s="12"/>
      <c r="AB4811" s="12"/>
      <c r="AC4811" s="12"/>
      <c r="AD4811" s="12"/>
      <c r="AE4811" s="12"/>
      <c r="AF4811" s="12"/>
      <c r="AG4811" s="12"/>
      <c r="AH4811" s="12"/>
      <c r="AI4811" s="12"/>
      <c r="AJ4811" s="12"/>
      <c r="AK4811" s="12"/>
      <c r="AL4811" s="12"/>
      <c r="AM4811" s="12"/>
      <c r="AN4811" s="12"/>
      <c r="AO4811" s="12"/>
      <c r="AP4811" s="12"/>
      <c r="AQ4811" s="12"/>
      <c r="AR4811" s="12"/>
      <c r="AS4811" s="12"/>
      <c r="AT4811" s="12"/>
      <c r="AU4811" s="12"/>
      <c r="AV4811" s="12"/>
      <c r="AW4811" s="12"/>
      <c r="AX4811" s="12"/>
      <c r="AY4811" s="12"/>
      <c r="AZ4811" s="12"/>
      <c r="BA4811" s="12"/>
      <c r="BB4811" s="12"/>
      <c r="BC4811" s="12"/>
      <c r="BD4811" s="12"/>
      <c r="BE4811" s="12"/>
      <c r="BF4811" s="12"/>
      <c r="BG4811" s="12"/>
      <c r="BH4811" s="12"/>
      <c r="BI4811" s="12"/>
      <c r="BJ4811" s="12"/>
      <c r="BK4811" s="12"/>
      <c r="BL4811" s="12"/>
      <c r="BM4811" s="12"/>
      <c r="BN4811" s="12"/>
      <c r="BO4811" s="12"/>
      <c r="BP4811" s="12"/>
      <c r="BQ4811" s="12"/>
      <c r="BR4811" s="12"/>
      <c r="BS4811" s="12"/>
      <c r="BT4811" s="12"/>
      <c r="BU4811" s="12"/>
      <c r="BV4811" s="12"/>
      <c r="BW4811" s="12"/>
      <c r="BX4811" s="12"/>
      <c r="BY4811" s="12"/>
      <c r="BZ4811" s="12"/>
      <c r="CA4811" s="12"/>
      <c r="CB4811" s="12"/>
      <c r="CC4811" s="12"/>
      <c r="CD4811" s="12"/>
      <c r="CE4811" s="12"/>
      <c r="CF4811" s="12"/>
      <c r="CG4811" s="12"/>
      <c r="CH4811" s="12"/>
      <c r="CI4811" s="12"/>
      <c r="CJ4811" s="12"/>
      <c r="CK4811" s="12"/>
      <c r="CL4811" s="12"/>
      <c r="CM4811" s="12"/>
      <c r="CN4811" s="12"/>
      <c r="CO4811" s="12"/>
      <c r="CP4811" s="12"/>
      <c r="CQ4811" s="12"/>
      <c r="CR4811" s="12"/>
      <c r="CS4811" s="12"/>
      <c r="CT4811" s="12"/>
      <c r="CU4811" s="12"/>
      <c r="CV4811" s="12"/>
      <c r="CW4811" s="12"/>
      <c r="CX4811" s="12"/>
      <c r="CY4811" s="12"/>
      <c r="CZ4811" s="12"/>
      <c r="DA4811" s="12"/>
      <c r="DB4811" s="12"/>
      <c r="DC4811" s="12"/>
      <c r="DD4811" s="12"/>
      <c r="DE4811" s="12"/>
      <c r="DF4811" s="12"/>
      <c r="DG4811" s="12"/>
      <c r="DH4811" s="12"/>
      <c r="DI4811" s="12"/>
      <c r="DJ4811" s="12"/>
      <c r="DK4811" s="12"/>
      <c r="DL4811" s="12"/>
      <c r="DM4811" s="12"/>
      <c r="DN4811" s="12"/>
      <c r="DO4811" s="12"/>
      <c r="DP4811" s="12"/>
      <c r="DQ4811" s="12"/>
      <c r="DR4811" s="12"/>
      <c r="DS4811" s="12"/>
      <c r="DT4811" s="12"/>
      <c r="DU4811" s="12"/>
      <c r="DV4811" s="12"/>
    </row>
    <row r="4812" spans="1:126" s="14" customFormat="1" ht="120.75" thickBot="1" x14ac:dyDescent="0.3">
      <c r="A4812" s="12"/>
      <c r="B4812" s="13">
        <f t="shared" si="78"/>
        <v>4803</v>
      </c>
      <c r="C4812" s="2" t="s">
        <v>4566</v>
      </c>
      <c r="D4812" s="9">
        <v>9030</v>
      </c>
      <c r="E4812" s="2" t="s">
        <v>4785</v>
      </c>
      <c r="F4812" s="2" t="s">
        <v>4786</v>
      </c>
      <c r="G4812" s="2" t="s">
        <v>3958</v>
      </c>
      <c r="H4812" s="2" t="s">
        <v>334</v>
      </c>
      <c r="J4812" s="12"/>
      <c r="K4812" s="12"/>
      <c r="L4812" s="12"/>
      <c r="M4812" s="12"/>
      <c r="N4812" s="12"/>
      <c r="O4812" s="12"/>
      <c r="P4812" s="12"/>
      <c r="Q4812" s="12"/>
      <c r="R4812" s="12"/>
      <c r="S4812" s="12"/>
      <c r="T4812" s="12"/>
      <c r="U4812" s="12"/>
      <c r="V4812" s="12"/>
      <c r="W4812" s="12"/>
      <c r="X4812" s="12"/>
      <c r="Y4812" s="12"/>
      <c r="Z4812" s="12"/>
      <c r="AA4812" s="12"/>
      <c r="AB4812" s="12"/>
      <c r="AC4812" s="12"/>
      <c r="AD4812" s="12"/>
      <c r="AE4812" s="12"/>
      <c r="AF4812" s="12"/>
      <c r="AG4812" s="12"/>
      <c r="AH4812" s="12"/>
      <c r="AI4812" s="12"/>
      <c r="AJ4812" s="12"/>
      <c r="AK4812" s="12"/>
      <c r="AL4812" s="12"/>
      <c r="AM4812" s="12"/>
      <c r="AN4812" s="12"/>
      <c r="AO4812" s="12"/>
      <c r="AP4812" s="12"/>
      <c r="AQ4812" s="12"/>
      <c r="AR4812" s="12"/>
      <c r="AS4812" s="12"/>
      <c r="AT4812" s="12"/>
      <c r="AU4812" s="12"/>
      <c r="AV4812" s="12"/>
      <c r="AW4812" s="12"/>
      <c r="AX4812" s="12"/>
      <c r="AY4812" s="12"/>
      <c r="AZ4812" s="12"/>
      <c r="BA4812" s="12"/>
      <c r="BB4812" s="12"/>
      <c r="BC4812" s="12"/>
      <c r="BD4812" s="12"/>
      <c r="BE4812" s="12"/>
      <c r="BF4812" s="12"/>
      <c r="BG4812" s="12"/>
      <c r="BH4812" s="12"/>
      <c r="BI4812" s="12"/>
      <c r="BJ4812" s="12"/>
      <c r="BK4812" s="12"/>
      <c r="BL4812" s="12"/>
      <c r="BM4812" s="12"/>
      <c r="BN4812" s="12"/>
      <c r="BO4812" s="12"/>
      <c r="BP4812" s="12"/>
      <c r="BQ4812" s="12"/>
      <c r="BR4812" s="12"/>
      <c r="BS4812" s="12"/>
      <c r="BT4812" s="12"/>
      <c r="BU4812" s="12"/>
      <c r="BV4812" s="12"/>
      <c r="BW4812" s="12"/>
      <c r="BX4812" s="12"/>
      <c r="BY4812" s="12"/>
      <c r="BZ4812" s="12"/>
      <c r="CA4812" s="12"/>
      <c r="CB4812" s="12"/>
      <c r="CC4812" s="12"/>
      <c r="CD4812" s="12"/>
      <c r="CE4812" s="12"/>
      <c r="CF4812" s="12"/>
      <c r="CG4812" s="12"/>
      <c r="CH4812" s="12"/>
      <c r="CI4812" s="12"/>
      <c r="CJ4812" s="12"/>
      <c r="CK4812" s="12"/>
      <c r="CL4812" s="12"/>
      <c r="CM4812" s="12"/>
      <c r="CN4812" s="12"/>
      <c r="CO4812" s="12"/>
      <c r="CP4812" s="12"/>
      <c r="CQ4812" s="12"/>
      <c r="CR4812" s="12"/>
      <c r="CS4812" s="12"/>
      <c r="CT4812" s="12"/>
      <c r="CU4812" s="12"/>
      <c r="CV4812" s="12"/>
      <c r="CW4812" s="12"/>
      <c r="CX4812" s="12"/>
      <c r="CY4812" s="12"/>
      <c r="CZ4812" s="12"/>
      <c r="DA4812" s="12"/>
      <c r="DB4812" s="12"/>
      <c r="DC4812" s="12"/>
      <c r="DD4812" s="12"/>
      <c r="DE4812" s="12"/>
      <c r="DF4812" s="12"/>
      <c r="DG4812" s="12"/>
      <c r="DH4812" s="12"/>
      <c r="DI4812" s="12"/>
      <c r="DJ4812" s="12"/>
      <c r="DK4812" s="12"/>
      <c r="DL4812" s="12"/>
      <c r="DM4812" s="12"/>
      <c r="DN4812" s="12"/>
      <c r="DO4812" s="12"/>
      <c r="DP4812" s="12"/>
      <c r="DQ4812" s="12"/>
      <c r="DR4812" s="12"/>
      <c r="DS4812" s="12"/>
      <c r="DT4812" s="12"/>
      <c r="DU4812" s="12"/>
      <c r="DV4812" s="12"/>
    </row>
    <row r="4813" spans="1:126" s="14" customFormat="1" ht="75.75" thickBot="1" x14ac:dyDescent="0.3">
      <c r="A4813" s="12"/>
      <c r="B4813" s="13">
        <f t="shared" si="78"/>
        <v>4804</v>
      </c>
      <c r="C4813" s="2" t="s">
        <v>4566</v>
      </c>
      <c r="D4813" s="9">
        <v>8541</v>
      </c>
      <c r="E4813" s="2" t="s">
        <v>4788</v>
      </c>
      <c r="F4813" s="2" t="s">
        <v>4789</v>
      </c>
      <c r="G4813" s="2" t="s">
        <v>4787</v>
      </c>
      <c r="H4813" s="2" t="s">
        <v>334</v>
      </c>
      <c r="J4813" s="12"/>
      <c r="K4813" s="12"/>
      <c r="L4813" s="12"/>
      <c r="M4813" s="12"/>
      <c r="N4813" s="12"/>
      <c r="O4813" s="12"/>
      <c r="P4813" s="12"/>
      <c r="Q4813" s="12"/>
      <c r="R4813" s="12"/>
      <c r="S4813" s="12"/>
      <c r="T4813" s="12"/>
      <c r="U4813" s="12"/>
      <c r="V4813" s="12"/>
      <c r="W4813" s="12"/>
      <c r="X4813" s="12"/>
      <c r="Y4813" s="12"/>
      <c r="Z4813" s="12"/>
      <c r="AA4813" s="12"/>
      <c r="AB4813" s="12"/>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c r="BE4813" s="12"/>
      <c r="BF4813" s="12"/>
      <c r="BG4813" s="12"/>
      <c r="BH4813" s="12"/>
      <c r="BI4813" s="12"/>
      <c r="BJ4813" s="12"/>
      <c r="BK4813" s="12"/>
      <c r="BL4813" s="12"/>
      <c r="BM4813" s="12"/>
      <c r="BN4813" s="12"/>
      <c r="BO4813" s="12"/>
      <c r="BP4813" s="12"/>
      <c r="BQ4813" s="12"/>
      <c r="BR4813" s="12"/>
      <c r="BS4813" s="12"/>
      <c r="BT4813" s="12"/>
      <c r="BU4813" s="12"/>
      <c r="BV4813" s="12"/>
      <c r="BW4813" s="12"/>
      <c r="BX4813" s="12"/>
      <c r="BY4813" s="12"/>
      <c r="BZ4813" s="12"/>
      <c r="CA4813" s="12"/>
      <c r="CB4813" s="12"/>
      <c r="CC4813" s="12"/>
      <c r="CD4813" s="12"/>
      <c r="CE4813" s="12"/>
      <c r="CF4813" s="12"/>
      <c r="CG4813" s="12"/>
      <c r="CH4813" s="12"/>
      <c r="CI4813" s="12"/>
      <c r="CJ4813" s="12"/>
      <c r="CK4813" s="12"/>
      <c r="CL4813" s="12"/>
      <c r="CM4813" s="12"/>
      <c r="CN4813" s="12"/>
      <c r="CO4813" s="12"/>
      <c r="CP4813" s="12"/>
      <c r="CQ4813" s="12"/>
      <c r="CR4813" s="12"/>
      <c r="CS4813" s="12"/>
      <c r="CT4813" s="12"/>
      <c r="CU4813" s="12"/>
      <c r="CV4813" s="12"/>
      <c r="CW4813" s="12"/>
      <c r="CX4813" s="12"/>
      <c r="CY4813" s="12"/>
      <c r="CZ4813" s="12"/>
      <c r="DA4813" s="12"/>
      <c r="DB4813" s="12"/>
      <c r="DC4813" s="12"/>
      <c r="DD4813" s="12"/>
      <c r="DE4813" s="12"/>
      <c r="DF4813" s="12"/>
      <c r="DG4813" s="12"/>
      <c r="DH4813" s="12"/>
      <c r="DI4813" s="12"/>
      <c r="DJ4813" s="12"/>
      <c r="DK4813" s="12"/>
      <c r="DL4813" s="12"/>
      <c r="DM4813" s="12"/>
      <c r="DN4813" s="12"/>
      <c r="DO4813" s="12"/>
      <c r="DP4813" s="12"/>
      <c r="DQ4813" s="12"/>
      <c r="DR4813" s="12"/>
      <c r="DS4813" s="12"/>
      <c r="DT4813" s="12"/>
      <c r="DU4813" s="12"/>
      <c r="DV4813" s="12"/>
    </row>
    <row r="4814" spans="1:126" s="14" customFormat="1" ht="60.75" thickBot="1" x14ac:dyDescent="0.3">
      <c r="A4814" s="12"/>
      <c r="B4814" s="13">
        <f t="shared" si="78"/>
        <v>4805</v>
      </c>
      <c r="C4814" s="2" t="s">
        <v>4566</v>
      </c>
      <c r="D4814" s="9">
        <v>8541</v>
      </c>
      <c r="E4814" s="2" t="s">
        <v>4788</v>
      </c>
      <c r="F4814" s="2" t="s">
        <v>4779</v>
      </c>
      <c r="G4814" s="2" t="s">
        <v>4790</v>
      </c>
      <c r="H4814" s="2" t="s">
        <v>334</v>
      </c>
      <c r="J4814" s="12"/>
      <c r="K4814" s="12"/>
      <c r="L4814" s="12"/>
      <c r="M4814" s="12"/>
      <c r="N4814" s="12"/>
      <c r="O4814" s="12"/>
      <c r="P4814" s="12"/>
      <c r="Q4814" s="12"/>
      <c r="R4814" s="12"/>
      <c r="S4814" s="12"/>
      <c r="T4814" s="12"/>
      <c r="U4814" s="12"/>
      <c r="V4814" s="12"/>
      <c r="W4814" s="12"/>
      <c r="X4814" s="12"/>
      <c r="Y4814" s="12"/>
      <c r="Z4814" s="12"/>
      <c r="AA4814" s="12"/>
      <c r="AB4814" s="12"/>
      <c r="AC4814" s="12"/>
      <c r="AD4814" s="12"/>
      <c r="AE4814" s="12"/>
      <c r="AF4814" s="12"/>
      <c r="AG4814" s="12"/>
      <c r="AH4814" s="12"/>
      <c r="AI4814" s="12"/>
      <c r="AJ4814" s="12"/>
      <c r="AK4814" s="12"/>
      <c r="AL4814" s="12"/>
      <c r="AM4814" s="12"/>
      <c r="AN4814" s="12"/>
      <c r="AO4814" s="12"/>
      <c r="AP4814" s="12"/>
      <c r="AQ4814" s="12"/>
      <c r="AR4814" s="12"/>
      <c r="AS4814" s="12"/>
      <c r="AT4814" s="12"/>
      <c r="AU4814" s="12"/>
      <c r="AV4814" s="12"/>
      <c r="AW4814" s="12"/>
      <c r="AX4814" s="12"/>
      <c r="AY4814" s="12"/>
      <c r="AZ4814" s="12"/>
      <c r="BA4814" s="12"/>
      <c r="BB4814" s="12"/>
      <c r="BC4814" s="12"/>
      <c r="BD4814" s="12"/>
      <c r="BE4814" s="12"/>
      <c r="BF4814" s="12"/>
      <c r="BG4814" s="12"/>
      <c r="BH4814" s="12"/>
      <c r="BI4814" s="12"/>
      <c r="BJ4814" s="12"/>
      <c r="BK4814" s="12"/>
      <c r="BL4814" s="12"/>
      <c r="BM4814" s="12"/>
      <c r="BN4814" s="12"/>
      <c r="BO4814" s="12"/>
      <c r="BP4814" s="12"/>
      <c r="BQ4814" s="12"/>
      <c r="BR4814" s="12"/>
      <c r="BS4814" s="12"/>
      <c r="BT4814" s="12"/>
      <c r="BU4814" s="12"/>
      <c r="BV4814" s="12"/>
      <c r="BW4814" s="12"/>
      <c r="BX4814" s="12"/>
      <c r="BY4814" s="12"/>
      <c r="BZ4814" s="12"/>
      <c r="CA4814" s="12"/>
      <c r="CB4814" s="12"/>
      <c r="CC4814" s="12"/>
      <c r="CD4814" s="12"/>
      <c r="CE4814" s="12"/>
      <c r="CF4814" s="12"/>
      <c r="CG4814" s="12"/>
      <c r="CH4814" s="12"/>
      <c r="CI4814" s="12"/>
      <c r="CJ4814" s="12"/>
      <c r="CK4814" s="12"/>
      <c r="CL4814" s="12"/>
      <c r="CM4814" s="12"/>
      <c r="CN4814" s="12"/>
      <c r="CO4814" s="12"/>
      <c r="CP4814" s="12"/>
      <c r="CQ4814" s="12"/>
      <c r="CR4814" s="12"/>
      <c r="CS4814" s="12"/>
      <c r="CT4814" s="12"/>
      <c r="CU4814" s="12"/>
      <c r="CV4814" s="12"/>
      <c r="CW4814" s="12"/>
      <c r="CX4814" s="12"/>
      <c r="CY4814" s="12"/>
      <c r="CZ4814" s="12"/>
      <c r="DA4814" s="12"/>
      <c r="DB4814" s="12"/>
      <c r="DC4814" s="12"/>
      <c r="DD4814" s="12"/>
      <c r="DE4814" s="12"/>
      <c r="DF4814" s="12"/>
      <c r="DG4814" s="12"/>
      <c r="DH4814" s="12"/>
      <c r="DI4814" s="12"/>
      <c r="DJ4814" s="12"/>
      <c r="DK4814" s="12"/>
      <c r="DL4814" s="12"/>
      <c r="DM4814" s="12"/>
      <c r="DN4814" s="12"/>
      <c r="DO4814" s="12"/>
      <c r="DP4814" s="12"/>
      <c r="DQ4814" s="12"/>
      <c r="DR4814" s="12"/>
      <c r="DS4814" s="12"/>
      <c r="DT4814" s="12"/>
      <c r="DU4814" s="12"/>
      <c r="DV4814" s="12"/>
    </row>
    <row r="4815" spans="1:126" s="14" customFormat="1" ht="60.75" thickBot="1" x14ac:dyDescent="0.3">
      <c r="A4815" s="12"/>
      <c r="B4815" s="13">
        <f t="shared" si="78"/>
        <v>4806</v>
      </c>
      <c r="C4815" s="2" t="s">
        <v>4566</v>
      </c>
      <c r="D4815" s="9">
        <v>8541</v>
      </c>
      <c r="E4815" s="2" t="s">
        <v>4788</v>
      </c>
      <c r="F4815" s="2" t="s">
        <v>4017</v>
      </c>
      <c r="G4815" s="2" t="s">
        <v>4791</v>
      </c>
      <c r="H4815" s="2" t="s">
        <v>334</v>
      </c>
      <c r="J4815" s="12"/>
      <c r="K4815" s="12"/>
      <c r="L4815" s="12"/>
      <c r="M4815" s="12"/>
      <c r="N4815" s="12"/>
      <c r="O4815" s="12"/>
      <c r="P4815" s="12"/>
      <c r="Q4815" s="12"/>
      <c r="R4815" s="12"/>
      <c r="S4815" s="12"/>
      <c r="T4815" s="12"/>
      <c r="U4815" s="12"/>
      <c r="V4815" s="12"/>
      <c r="W4815" s="12"/>
      <c r="X4815" s="12"/>
      <c r="Y4815" s="12"/>
      <c r="Z4815" s="12"/>
      <c r="AA4815" s="12"/>
      <c r="AB4815" s="12"/>
      <c r="AC4815" s="12"/>
      <c r="AD4815" s="12"/>
      <c r="AE4815" s="12"/>
      <c r="AF4815" s="12"/>
      <c r="AG4815" s="12"/>
      <c r="AH4815" s="12"/>
      <c r="AI4815" s="12"/>
      <c r="AJ4815" s="12"/>
      <c r="AK4815" s="12"/>
      <c r="AL4815" s="12"/>
      <c r="AM4815" s="12"/>
      <c r="AN4815" s="12"/>
      <c r="AO4815" s="12"/>
      <c r="AP4815" s="12"/>
      <c r="AQ4815" s="12"/>
      <c r="AR4815" s="12"/>
      <c r="AS4815" s="12"/>
      <c r="AT4815" s="12"/>
      <c r="AU4815" s="12"/>
      <c r="AV4815" s="12"/>
      <c r="AW4815" s="12"/>
      <c r="AX4815" s="12"/>
      <c r="AY4815" s="12"/>
      <c r="AZ4815" s="12"/>
      <c r="BA4815" s="12"/>
      <c r="BB4815" s="12"/>
      <c r="BC4815" s="12"/>
      <c r="BD4815" s="12"/>
      <c r="BE4815" s="12"/>
      <c r="BF4815" s="12"/>
      <c r="BG4815" s="12"/>
      <c r="BH4815" s="12"/>
      <c r="BI4815" s="12"/>
      <c r="BJ4815" s="12"/>
      <c r="BK4815" s="12"/>
      <c r="BL4815" s="12"/>
      <c r="BM4815" s="12"/>
      <c r="BN4815" s="12"/>
      <c r="BO4815" s="12"/>
      <c r="BP4815" s="12"/>
      <c r="BQ4815" s="12"/>
      <c r="BR4815" s="12"/>
      <c r="BS4815" s="12"/>
      <c r="BT4815" s="12"/>
      <c r="BU4815" s="12"/>
      <c r="BV4815" s="12"/>
      <c r="BW4815" s="12"/>
      <c r="BX4815" s="12"/>
      <c r="BY4815" s="12"/>
      <c r="BZ4815" s="12"/>
      <c r="CA4815" s="12"/>
      <c r="CB4815" s="12"/>
      <c r="CC4815" s="12"/>
      <c r="CD4815" s="12"/>
      <c r="CE4815" s="12"/>
      <c r="CF4815" s="12"/>
      <c r="CG4815" s="12"/>
      <c r="CH4815" s="12"/>
      <c r="CI4815" s="12"/>
      <c r="CJ4815" s="12"/>
      <c r="CK4815" s="12"/>
      <c r="CL4815" s="12"/>
      <c r="CM4815" s="12"/>
      <c r="CN4815" s="12"/>
      <c r="CO4815" s="12"/>
      <c r="CP4815" s="12"/>
      <c r="CQ4815" s="12"/>
      <c r="CR4815" s="12"/>
      <c r="CS4815" s="12"/>
      <c r="CT4815" s="12"/>
      <c r="CU4815" s="12"/>
      <c r="CV4815" s="12"/>
      <c r="CW4815" s="12"/>
      <c r="CX4815" s="12"/>
      <c r="CY4815" s="12"/>
      <c r="CZ4815" s="12"/>
      <c r="DA4815" s="12"/>
      <c r="DB4815" s="12"/>
      <c r="DC4815" s="12"/>
      <c r="DD4815" s="12"/>
      <c r="DE4815" s="12"/>
      <c r="DF4815" s="12"/>
      <c r="DG4815" s="12"/>
      <c r="DH4815" s="12"/>
      <c r="DI4815" s="12"/>
      <c r="DJ4815" s="12"/>
      <c r="DK4815" s="12"/>
      <c r="DL4815" s="12"/>
      <c r="DM4815" s="12"/>
      <c r="DN4815" s="12"/>
      <c r="DO4815" s="12"/>
      <c r="DP4815" s="12"/>
      <c r="DQ4815" s="12"/>
      <c r="DR4815" s="12"/>
      <c r="DS4815" s="12"/>
      <c r="DT4815" s="12"/>
      <c r="DU4815" s="12"/>
      <c r="DV4815" s="12"/>
    </row>
    <row r="4816" spans="1:126" s="14" customFormat="1" ht="60.75" thickBot="1" x14ac:dyDescent="0.3">
      <c r="A4816" s="12"/>
      <c r="B4816" s="13">
        <f t="shared" si="78"/>
        <v>4807</v>
      </c>
      <c r="C4816" s="2" t="s">
        <v>4566</v>
      </c>
      <c r="D4816" s="9">
        <v>8526</v>
      </c>
      <c r="E4816" s="2" t="s">
        <v>4793</v>
      </c>
      <c r="F4816" s="2" t="s">
        <v>3926</v>
      </c>
      <c r="G4816" s="2" t="s">
        <v>4792</v>
      </c>
      <c r="H4816" s="2" t="s">
        <v>334</v>
      </c>
      <c r="J4816" s="12"/>
      <c r="K4816" s="12"/>
      <c r="L4816" s="12"/>
      <c r="M4816" s="12"/>
      <c r="N4816" s="12"/>
      <c r="O4816" s="12"/>
      <c r="P4816" s="12"/>
      <c r="Q4816" s="12"/>
      <c r="R4816" s="12"/>
      <c r="S4816" s="12"/>
      <c r="T4816" s="12"/>
      <c r="U4816" s="12"/>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2"/>
      <c r="AY4816" s="12"/>
      <c r="AZ4816" s="12"/>
      <c r="BA4816" s="12"/>
      <c r="BB4816" s="12"/>
      <c r="BC4816" s="12"/>
      <c r="BD4816" s="12"/>
      <c r="BE4816" s="12"/>
      <c r="BF4816" s="12"/>
      <c r="BG4816" s="12"/>
      <c r="BH4816" s="12"/>
      <c r="BI4816" s="12"/>
      <c r="BJ4816" s="12"/>
      <c r="BK4816" s="12"/>
      <c r="BL4816" s="12"/>
      <c r="BM4816" s="12"/>
      <c r="BN4816" s="12"/>
      <c r="BO4816" s="12"/>
      <c r="BP4816" s="12"/>
      <c r="BQ4816" s="12"/>
      <c r="BR4816" s="12"/>
      <c r="BS4816" s="12"/>
      <c r="BT4816" s="12"/>
      <c r="BU4816" s="12"/>
      <c r="BV4816" s="12"/>
      <c r="BW4816" s="12"/>
      <c r="BX4816" s="12"/>
      <c r="BY4816" s="12"/>
      <c r="BZ4816" s="12"/>
      <c r="CA4816" s="12"/>
      <c r="CB4816" s="12"/>
      <c r="CC4816" s="12"/>
      <c r="CD4816" s="12"/>
      <c r="CE4816" s="12"/>
      <c r="CF4816" s="12"/>
      <c r="CG4816" s="12"/>
      <c r="CH4816" s="12"/>
      <c r="CI4816" s="12"/>
      <c r="CJ4816" s="12"/>
      <c r="CK4816" s="12"/>
      <c r="CL4816" s="12"/>
      <c r="CM4816" s="12"/>
      <c r="CN4816" s="12"/>
      <c r="CO4816" s="12"/>
      <c r="CP4816" s="12"/>
      <c r="CQ4816" s="12"/>
      <c r="CR4816" s="12"/>
      <c r="CS4816" s="12"/>
      <c r="CT4816" s="12"/>
      <c r="CU4816" s="12"/>
      <c r="CV4816" s="12"/>
      <c r="CW4816" s="12"/>
      <c r="CX4816" s="12"/>
      <c r="CY4816" s="12"/>
      <c r="CZ4816" s="12"/>
      <c r="DA4816" s="12"/>
      <c r="DB4816" s="12"/>
      <c r="DC4816" s="12"/>
      <c r="DD4816" s="12"/>
      <c r="DE4816" s="12"/>
      <c r="DF4816" s="12"/>
      <c r="DG4816" s="12"/>
      <c r="DH4816" s="12"/>
      <c r="DI4816" s="12"/>
      <c r="DJ4816" s="12"/>
      <c r="DK4816" s="12"/>
      <c r="DL4816" s="12"/>
      <c r="DM4816" s="12"/>
      <c r="DN4816" s="12"/>
      <c r="DO4816" s="12"/>
      <c r="DP4816" s="12"/>
      <c r="DQ4816" s="12"/>
      <c r="DR4816" s="12"/>
      <c r="DS4816" s="12"/>
      <c r="DT4816" s="12"/>
      <c r="DU4816" s="12"/>
      <c r="DV4816" s="12"/>
    </row>
    <row r="4817" spans="1:126" s="14" customFormat="1" ht="60.75" thickBot="1" x14ac:dyDescent="0.3">
      <c r="A4817" s="12"/>
      <c r="B4817" s="13">
        <f t="shared" si="78"/>
        <v>4808</v>
      </c>
      <c r="C4817" s="2" t="s">
        <v>4566</v>
      </c>
      <c r="D4817" s="9">
        <v>8526</v>
      </c>
      <c r="E4817" s="2" t="s">
        <v>4793</v>
      </c>
      <c r="F4817" s="2" t="s">
        <v>3957</v>
      </c>
      <c r="G4817" s="2" t="s">
        <v>4794</v>
      </c>
      <c r="H4817" s="2" t="s">
        <v>334</v>
      </c>
      <c r="J4817" s="12"/>
      <c r="K4817" s="12"/>
      <c r="L4817" s="12"/>
      <c r="M4817" s="12"/>
      <c r="N4817" s="12"/>
      <c r="O4817" s="12"/>
      <c r="P4817" s="12"/>
      <c r="Q4817" s="12"/>
      <c r="R4817" s="12"/>
      <c r="S4817" s="12"/>
      <c r="T4817" s="12"/>
      <c r="U4817" s="12"/>
      <c r="V4817" s="12"/>
      <c r="W4817" s="12"/>
      <c r="X4817" s="12"/>
      <c r="Y4817" s="12"/>
      <c r="Z4817" s="12"/>
      <c r="AA4817" s="12"/>
      <c r="AB4817" s="12"/>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c r="BE4817" s="12"/>
      <c r="BF4817" s="12"/>
      <c r="BG4817" s="12"/>
      <c r="BH4817" s="12"/>
      <c r="BI4817" s="12"/>
      <c r="BJ4817" s="12"/>
      <c r="BK4817" s="12"/>
      <c r="BL4817" s="12"/>
      <c r="BM4817" s="12"/>
      <c r="BN4817" s="12"/>
      <c r="BO4817" s="12"/>
      <c r="BP4817" s="12"/>
      <c r="BQ4817" s="12"/>
      <c r="BR4817" s="12"/>
      <c r="BS4817" s="12"/>
      <c r="BT4817" s="12"/>
      <c r="BU4817" s="12"/>
      <c r="BV4817" s="12"/>
      <c r="BW4817" s="12"/>
      <c r="BX4817" s="12"/>
      <c r="BY4817" s="12"/>
      <c r="BZ4817" s="12"/>
      <c r="CA4817" s="12"/>
      <c r="CB4817" s="12"/>
      <c r="CC4817" s="12"/>
      <c r="CD4817" s="12"/>
      <c r="CE4817" s="12"/>
      <c r="CF4817" s="12"/>
      <c r="CG4817" s="12"/>
      <c r="CH4817" s="12"/>
      <c r="CI4817" s="12"/>
      <c r="CJ4817" s="12"/>
      <c r="CK4817" s="12"/>
      <c r="CL4817" s="12"/>
      <c r="CM4817" s="12"/>
      <c r="CN4817" s="12"/>
      <c r="CO4817" s="12"/>
      <c r="CP4817" s="12"/>
      <c r="CQ4817" s="12"/>
      <c r="CR4817" s="12"/>
      <c r="CS4817" s="12"/>
      <c r="CT4817" s="12"/>
      <c r="CU4817" s="12"/>
      <c r="CV4817" s="12"/>
      <c r="CW4817" s="12"/>
      <c r="CX4817" s="12"/>
      <c r="CY4817" s="12"/>
      <c r="CZ4817" s="12"/>
      <c r="DA4817" s="12"/>
      <c r="DB4817" s="12"/>
      <c r="DC4817" s="12"/>
      <c r="DD4817" s="12"/>
      <c r="DE4817" s="12"/>
      <c r="DF4817" s="12"/>
      <c r="DG4817" s="12"/>
      <c r="DH4817" s="12"/>
      <c r="DI4817" s="12"/>
      <c r="DJ4817" s="12"/>
      <c r="DK4817" s="12"/>
      <c r="DL4817" s="12"/>
      <c r="DM4817" s="12"/>
      <c r="DN4817" s="12"/>
      <c r="DO4817" s="12"/>
      <c r="DP4817" s="12"/>
      <c r="DQ4817" s="12"/>
      <c r="DR4817" s="12"/>
      <c r="DS4817" s="12"/>
      <c r="DT4817" s="12"/>
      <c r="DU4817" s="12"/>
      <c r="DV4817" s="12"/>
    </row>
    <row r="4818" spans="1:126" s="14" customFormat="1" ht="90.75" thickBot="1" x14ac:dyDescent="0.3">
      <c r="A4818" s="12"/>
      <c r="B4818" s="13">
        <f t="shared" si="78"/>
        <v>4809</v>
      </c>
      <c r="C4818" s="2" t="s">
        <v>4566</v>
      </c>
      <c r="D4818" s="9">
        <v>9001</v>
      </c>
      <c r="E4818" s="2" t="s">
        <v>4795</v>
      </c>
      <c r="F4818" s="2" t="s">
        <v>4779</v>
      </c>
      <c r="G4818" s="2" t="s">
        <v>3958</v>
      </c>
      <c r="H4818" s="2" t="s">
        <v>334</v>
      </c>
      <c r="J4818" s="12"/>
      <c r="K4818" s="12"/>
      <c r="L4818" s="12"/>
      <c r="M4818" s="12"/>
      <c r="N4818" s="12"/>
      <c r="O4818" s="12"/>
      <c r="P4818" s="12"/>
      <c r="Q4818" s="12"/>
      <c r="R4818" s="12"/>
      <c r="S4818" s="12"/>
      <c r="T4818" s="12"/>
      <c r="U4818" s="12"/>
      <c r="V4818" s="12"/>
      <c r="W4818" s="12"/>
      <c r="X4818" s="12"/>
      <c r="Y4818" s="12"/>
      <c r="Z4818" s="12"/>
      <c r="AA4818" s="12"/>
      <c r="AB4818" s="12"/>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c r="BE4818" s="12"/>
      <c r="BF4818" s="12"/>
      <c r="BG4818" s="12"/>
      <c r="BH4818" s="12"/>
      <c r="BI4818" s="12"/>
      <c r="BJ4818" s="12"/>
      <c r="BK4818" s="12"/>
      <c r="BL4818" s="12"/>
      <c r="BM4818" s="12"/>
      <c r="BN4818" s="12"/>
      <c r="BO4818" s="12"/>
      <c r="BP4818" s="12"/>
      <c r="BQ4818" s="12"/>
      <c r="BR4818" s="12"/>
      <c r="BS4818" s="12"/>
      <c r="BT4818" s="12"/>
      <c r="BU4818" s="12"/>
      <c r="BV4818" s="12"/>
      <c r="BW4818" s="12"/>
      <c r="BX4818" s="12"/>
      <c r="BY4818" s="12"/>
      <c r="BZ4818" s="12"/>
      <c r="CA4818" s="12"/>
      <c r="CB4818" s="12"/>
      <c r="CC4818" s="12"/>
      <c r="CD4818" s="12"/>
      <c r="CE4818" s="12"/>
      <c r="CF4818" s="12"/>
      <c r="CG4818" s="12"/>
      <c r="CH4818" s="12"/>
      <c r="CI4818" s="12"/>
      <c r="CJ4818" s="12"/>
      <c r="CK4818" s="12"/>
      <c r="CL4818" s="12"/>
      <c r="CM4818" s="12"/>
      <c r="CN4818" s="12"/>
      <c r="CO4818" s="12"/>
      <c r="CP4818" s="12"/>
      <c r="CQ4818" s="12"/>
      <c r="CR4818" s="12"/>
      <c r="CS4818" s="12"/>
      <c r="CT4818" s="12"/>
      <c r="CU4818" s="12"/>
      <c r="CV4818" s="12"/>
      <c r="CW4818" s="12"/>
      <c r="CX4818" s="12"/>
      <c r="CY4818" s="12"/>
      <c r="CZ4818" s="12"/>
      <c r="DA4818" s="12"/>
      <c r="DB4818" s="12"/>
      <c r="DC4818" s="12"/>
      <c r="DD4818" s="12"/>
      <c r="DE4818" s="12"/>
      <c r="DF4818" s="12"/>
      <c r="DG4818" s="12"/>
      <c r="DH4818" s="12"/>
      <c r="DI4818" s="12"/>
      <c r="DJ4818" s="12"/>
      <c r="DK4818" s="12"/>
      <c r="DL4818" s="12"/>
      <c r="DM4818" s="12"/>
      <c r="DN4818" s="12"/>
      <c r="DO4818" s="12"/>
      <c r="DP4818" s="12"/>
      <c r="DQ4818" s="12"/>
      <c r="DR4818" s="12"/>
      <c r="DS4818" s="12"/>
      <c r="DT4818" s="12"/>
      <c r="DU4818" s="12"/>
      <c r="DV4818" s="12"/>
    </row>
    <row r="4819" spans="1:126" s="14" customFormat="1" ht="60.75" thickBot="1" x14ac:dyDescent="0.3">
      <c r="A4819" s="12"/>
      <c r="B4819" s="13">
        <f t="shared" si="78"/>
        <v>4810</v>
      </c>
      <c r="C4819" s="2" t="s">
        <v>4566</v>
      </c>
      <c r="D4819" s="9">
        <v>9001</v>
      </c>
      <c r="E4819" s="2" t="s">
        <v>4795</v>
      </c>
      <c r="F4819" s="2" t="s">
        <v>3923</v>
      </c>
      <c r="G4819" s="2" t="s">
        <v>4791</v>
      </c>
      <c r="H4819" s="2" t="s">
        <v>334</v>
      </c>
      <c r="J4819" s="12"/>
      <c r="K4819" s="12"/>
      <c r="L4819" s="12"/>
      <c r="M4819" s="12"/>
      <c r="N4819" s="12"/>
      <c r="O4819" s="12"/>
      <c r="P4819" s="12"/>
      <c r="Q4819" s="12"/>
      <c r="R4819" s="12"/>
      <c r="S4819" s="12"/>
      <c r="T4819" s="12"/>
      <c r="U4819" s="12"/>
      <c r="V4819" s="12"/>
      <c r="W4819" s="12"/>
      <c r="X4819" s="12"/>
      <c r="Y4819" s="12"/>
      <c r="Z4819" s="12"/>
      <c r="AA4819" s="12"/>
      <c r="AB4819" s="12"/>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c r="BE4819" s="12"/>
      <c r="BF4819" s="12"/>
      <c r="BG4819" s="12"/>
      <c r="BH4819" s="12"/>
      <c r="BI4819" s="12"/>
      <c r="BJ4819" s="12"/>
      <c r="BK4819" s="12"/>
      <c r="BL4819" s="12"/>
      <c r="BM4819" s="12"/>
      <c r="BN4819" s="12"/>
      <c r="BO4819" s="12"/>
      <c r="BP4819" s="12"/>
      <c r="BQ4819" s="12"/>
      <c r="BR4819" s="12"/>
      <c r="BS4819" s="12"/>
      <c r="BT4819" s="12"/>
      <c r="BU4819" s="12"/>
      <c r="BV4819" s="12"/>
      <c r="BW4819" s="12"/>
      <c r="BX4819" s="12"/>
      <c r="BY4819" s="12"/>
      <c r="BZ4819" s="12"/>
      <c r="CA4819" s="12"/>
      <c r="CB4819" s="12"/>
      <c r="CC4819" s="12"/>
      <c r="CD4819" s="12"/>
      <c r="CE4819" s="12"/>
      <c r="CF4819" s="12"/>
      <c r="CG4819" s="12"/>
      <c r="CH4819" s="12"/>
      <c r="CI4819" s="12"/>
      <c r="CJ4819" s="12"/>
      <c r="CK4819" s="12"/>
      <c r="CL4819" s="12"/>
      <c r="CM4819" s="12"/>
      <c r="CN4819" s="12"/>
      <c r="CO4819" s="12"/>
      <c r="CP4819" s="12"/>
      <c r="CQ4819" s="12"/>
      <c r="CR4819" s="12"/>
      <c r="CS4819" s="12"/>
      <c r="CT4819" s="12"/>
      <c r="CU4819" s="12"/>
      <c r="CV4819" s="12"/>
      <c r="CW4819" s="12"/>
      <c r="CX4819" s="12"/>
      <c r="CY4819" s="12"/>
      <c r="CZ4819" s="12"/>
      <c r="DA4819" s="12"/>
      <c r="DB4819" s="12"/>
      <c r="DC4819" s="12"/>
      <c r="DD4819" s="12"/>
      <c r="DE4819" s="12"/>
      <c r="DF4819" s="12"/>
      <c r="DG4819" s="12"/>
      <c r="DH4819" s="12"/>
      <c r="DI4819" s="12"/>
      <c r="DJ4819" s="12"/>
      <c r="DK4819" s="12"/>
      <c r="DL4819" s="12"/>
      <c r="DM4819" s="12"/>
      <c r="DN4819" s="12"/>
      <c r="DO4819" s="12"/>
      <c r="DP4819" s="12"/>
      <c r="DQ4819" s="12"/>
      <c r="DR4819" s="12"/>
      <c r="DS4819" s="12"/>
      <c r="DT4819" s="12"/>
      <c r="DU4819" s="12"/>
      <c r="DV4819" s="12"/>
    </row>
    <row r="4820" spans="1:126" s="14" customFormat="1" ht="60.75" thickBot="1" x14ac:dyDescent="0.3">
      <c r="A4820" s="12"/>
      <c r="B4820" s="13">
        <f t="shared" si="78"/>
        <v>4811</v>
      </c>
      <c r="C4820" s="2" t="s">
        <v>4566</v>
      </c>
      <c r="D4820" s="9">
        <v>9001</v>
      </c>
      <c r="E4820" s="2" t="s">
        <v>4795</v>
      </c>
      <c r="F4820" s="2" t="s">
        <v>3926</v>
      </c>
      <c r="G4820" s="2" t="s">
        <v>3924</v>
      </c>
      <c r="H4820" s="2" t="s">
        <v>334</v>
      </c>
      <c r="J4820" s="12"/>
      <c r="K4820" s="12"/>
      <c r="L4820" s="12"/>
      <c r="M4820" s="12"/>
      <c r="N4820" s="12"/>
      <c r="O4820" s="12"/>
      <c r="P4820" s="12"/>
      <c r="Q4820" s="12"/>
      <c r="R4820" s="12"/>
      <c r="S4820" s="12"/>
      <c r="T4820" s="12"/>
      <c r="U4820" s="12"/>
      <c r="V4820" s="12"/>
      <c r="W4820" s="12"/>
      <c r="X4820" s="12"/>
      <c r="Y4820" s="12"/>
      <c r="Z4820" s="12"/>
      <c r="AA4820" s="12"/>
      <c r="AB4820" s="12"/>
      <c r="AC4820" s="12"/>
      <c r="AD4820" s="12"/>
      <c r="AE4820" s="12"/>
      <c r="AF4820" s="12"/>
      <c r="AG4820" s="12"/>
      <c r="AH4820" s="12"/>
      <c r="AI4820" s="12"/>
      <c r="AJ4820" s="12"/>
      <c r="AK4820" s="12"/>
      <c r="AL4820" s="12"/>
      <c r="AM4820" s="12"/>
      <c r="AN4820" s="12"/>
      <c r="AO4820" s="12"/>
      <c r="AP4820" s="12"/>
      <c r="AQ4820" s="12"/>
      <c r="AR4820" s="12"/>
      <c r="AS4820" s="12"/>
      <c r="AT4820" s="12"/>
      <c r="AU4820" s="12"/>
      <c r="AV4820" s="12"/>
      <c r="AW4820" s="12"/>
      <c r="AX4820" s="12"/>
      <c r="AY4820" s="12"/>
      <c r="AZ4820" s="12"/>
      <c r="BA4820" s="12"/>
      <c r="BB4820" s="12"/>
      <c r="BC4820" s="12"/>
      <c r="BD4820" s="12"/>
      <c r="BE4820" s="12"/>
      <c r="BF4820" s="12"/>
      <c r="BG4820" s="12"/>
      <c r="BH4820" s="12"/>
      <c r="BI4820" s="12"/>
      <c r="BJ4820" s="12"/>
      <c r="BK4820" s="12"/>
      <c r="BL4820" s="12"/>
      <c r="BM4820" s="12"/>
      <c r="BN4820" s="12"/>
      <c r="BO4820" s="12"/>
      <c r="BP4820" s="12"/>
      <c r="BQ4820" s="12"/>
      <c r="BR4820" s="12"/>
      <c r="BS4820" s="12"/>
      <c r="BT4820" s="12"/>
      <c r="BU4820" s="12"/>
      <c r="BV4820" s="12"/>
      <c r="BW4820" s="12"/>
      <c r="BX4820" s="12"/>
      <c r="BY4820" s="12"/>
      <c r="BZ4820" s="12"/>
      <c r="CA4820" s="12"/>
      <c r="CB4820" s="12"/>
      <c r="CC4820" s="12"/>
      <c r="CD4820" s="12"/>
      <c r="CE4820" s="12"/>
      <c r="CF4820" s="12"/>
      <c r="CG4820" s="12"/>
      <c r="CH4820" s="12"/>
      <c r="CI4820" s="12"/>
      <c r="CJ4820" s="12"/>
      <c r="CK4820" s="12"/>
      <c r="CL4820" s="12"/>
      <c r="CM4820" s="12"/>
      <c r="CN4820" s="12"/>
      <c r="CO4820" s="12"/>
      <c r="CP4820" s="12"/>
      <c r="CQ4820" s="12"/>
      <c r="CR4820" s="12"/>
      <c r="CS4820" s="12"/>
      <c r="CT4820" s="12"/>
      <c r="CU4820" s="12"/>
      <c r="CV4820" s="12"/>
      <c r="CW4820" s="12"/>
      <c r="CX4820" s="12"/>
      <c r="CY4820" s="12"/>
      <c r="CZ4820" s="12"/>
      <c r="DA4820" s="12"/>
      <c r="DB4820" s="12"/>
      <c r="DC4820" s="12"/>
      <c r="DD4820" s="12"/>
      <c r="DE4820" s="12"/>
      <c r="DF4820" s="12"/>
      <c r="DG4820" s="12"/>
      <c r="DH4820" s="12"/>
      <c r="DI4820" s="12"/>
      <c r="DJ4820" s="12"/>
      <c r="DK4820" s="12"/>
      <c r="DL4820" s="12"/>
      <c r="DM4820" s="12"/>
      <c r="DN4820" s="12"/>
      <c r="DO4820" s="12"/>
      <c r="DP4820" s="12"/>
      <c r="DQ4820" s="12"/>
      <c r="DR4820" s="12"/>
      <c r="DS4820" s="12"/>
      <c r="DT4820" s="12"/>
      <c r="DU4820" s="12"/>
      <c r="DV4820" s="12"/>
    </row>
    <row r="4821" spans="1:126" s="14" customFormat="1" ht="60.75" thickBot="1" x14ac:dyDescent="0.3">
      <c r="A4821" s="12"/>
      <c r="B4821" s="13">
        <f t="shared" si="78"/>
        <v>4812</v>
      </c>
      <c r="C4821" s="2" t="s">
        <v>4566</v>
      </c>
      <c r="D4821" s="9">
        <v>9001</v>
      </c>
      <c r="E4821" s="2" t="s">
        <v>4795</v>
      </c>
      <c r="F4821" s="2" t="s">
        <v>3889</v>
      </c>
      <c r="G4821" s="2" t="s">
        <v>4794</v>
      </c>
      <c r="H4821" s="2" t="s">
        <v>334</v>
      </c>
      <c r="J4821" s="12"/>
      <c r="K4821" s="12"/>
      <c r="L4821" s="12"/>
      <c r="M4821" s="12"/>
      <c r="N4821" s="12"/>
      <c r="O4821" s="12"/>
      <c r="P4821" s="12"/>
      <c r="Q4821" s="12"/>
      <c r="R4821" s="12"/>
      <c r="S4821" s="12"/>
      <c r="T4821" s="12"/>
      <c r="U4821" s="12"/>
      <c r="V4821" s="12"/>
      <c r="W4821" s="12"/>
      <c r="X4821" s="12"/>
      <c r="Y4821" s="12"/>
      <c r="Z4821" s="12"/>
      <c r="AA4821" s="12"/>
      <c r="AB4821" s="12"/>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c r="BE4821" s="12"/>
      <c r="BF4821" s="12"/>
      <c r="BG4821" s="12"/>
      <c r="BH4821" s="12"/>
      <c r="BI4821" s="12"/>
      <c r="BJ4821" s="12"/>
      <c r="BK4821" s="12"/>
      <c r="BL4821" s="12"/>
      <c r="BM4821" s="12"/>
      <c r="BN4821" s="12"/>
      <c r="BO4821" s="12"/>
      <c r="BP4821" s="12"/>
      <c r="BQ4821" s="12"/>
      <c r="BR4821" s="12"/>
      <c r="BS4821" s="12"/>
      <c r="BT4821" s="12"/>
      <c r="BU4821" s="12"/>
      <c r="BV4821" s="12"/>
      <c r="BW4821" s="12"/>
      <c r="BX4821" s="12"/>
      <c r="BY4821" s="12"/>
      <c r="BZ4821" s="12"/>
      <c r="CA4821" s="12"/>
      <c r="CB4821" s="12"/>
      <c r="CC4821" s="12"/>
      <c r="CD4821" s="12"/>
      <c r="CE4821" s="12"/>
      <c r="CF4821" s="12"/>
      <c r="CG4821" s="12"/>
      <c r="CH4821" s="12"/>
      <c r="CI4821" s="12"/>
      <c r="CJ4821" s="12"/>
      <c r="CK4821" s="12"/>
      <c r="CL4821" s="12"/>
      <c r="CM4821" s="12"/>
      <c r="CN4821" s="12"/>
      <c r="CO4821" s="12"/>
      <c r="CP4821" s="12"/>
      <c r="CQ4821" s="12"/>
      <c r="CR4821" s="12"/>
      <c r="CS4821" s="12"/>
      <c r="CT4821" s="12"/>
      <c r="CU4821" s="12"/>
      <c r="CV4821" s="12"/>
      <c r="CW4821" s="12"/>
      <c r="CX4821" s="12"/>
      <c r="CY4821" s="12"/>
      <c r="CZ4821" s="12"/>
      <c r="DA4821" s="12"/>
      <c r="DB4821" s="12"/>
      <c r="DC4821" s="12"/>
      <c r="DD4821" s="12"/>
      <c r="DE4821" s="12"/>
      <c r="DF4821" s="12"/>
      <c r="DG4821" s="12"/>
      <c r="DH4821" s="12"/>
      <c r="DI4821" s="12"/>
      <c r="DJ4821" s="12"/>
      <c r="DK4821" s="12"/>
      <c r="DL4821" s="12"/>
      <c r="DM4821" s="12"/>
      <c r="DN4821" s="12"/>
      <c r="DO4821" s="12"/>
      <c r="DP4821" s="12"/>
      <c r="DQ4821" s="12"/>
      <c r="DR4821" s="12"/>
      <c r="DS4821" s="12"/>
      <c r="DT4821" s="12"/>
      <c r="DU4821" s="12"/>
      <c r="DV4821" s="12"/>
    </row>
    <row r="4822" spans="1:126" s="14" customFormat="1" ht="75.75" thickBot="1" x14ac:dyDescent="0.3">
      <c r="A4822" s="12"/>
      <c r="B4822" s="13">
        <f t="shared" si="78"/>
        <v>4813</v>
      </c>
      <c r="C4822" s="2" t="s">
        <v>4566</v>
      </c>
      <c r="D4822" s="9">
        <v>9001</v>
      </c>
      <c r="E4822" s="2" t="s">
        <v>4795</v>
      </c>
      <c r="F4822" s="2" t="s">
        <v>3957</v>
      </c>
      <c r="G4822" s="2" t="s">
        <v>3890</v>
      </c>
      <c r="H4822" s="2" t="s">
        <v>334</v>
      </c>
      <c r="J4822" s="12"/>
      <c r="K4822" s="12"/>
      <c r="L4822" s="12"/>
      <c r="M4822" s="12"/>
      <c r="N4822" s="12"/>
      <c r="O4822" s="12"/>
      <c r="P4822" s="12"/>
      <c r="Q4822" s="12"/>
      <c r="R4822" s="12"/>
      <c r="S4822" s="12"/>
      <c r="T4822" s="12"/>
      <c r="U4822" s="12"/>
      <c r="V4822" s="12"/>
      <c r="W4822" s="12"/>
      <c r="X4822" s="12"/>
      <c r="Y4822" s="12"/>
      <c r="Z4822" s="12"/>
      <c r="AA4822" s="12"/>
      <c r="AB4822" s="12"/>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c r="BE4822" s="12"/>
      <c r="BF4822" s="12"/>
      <c r="BG4822" s="12"/>
      <c r="BH4822" s="12"/>
      <c r="BI4822" s="12"/>
      <c r="BJ4822" s="12"/>
      <c r="BK4822" s="12"/>
      <c r="BL4822" s="12"/>
      <c r="BM4822" s="12"/>
      <c r="BN4822" s="12"/>
      <c r="BO4822" s="12"/>
      <c r="BP4822" s="12"/>
      <c r="BQ4822" s="12"/>
      <c r="BR4822" s="12"/>
      <c r="BS4822" s="12"/>
      <c r="BT4822" s="12"/>
      <c r="BU4822" s="12"/>
      <c r="BV4822" s="12"/>
      <c r="BW4822" s="12"/>
      <c r="BX4822" s="12"/>
      <c r="BY4822" s="12"/>
      <c r="BZ4822" s="12"/>
      <c r="CA4822" s="12"/>
      <c r="CB4822" s="12"/>
      <c r="CC4822" s="12"/>
      <c r="CD4822" s="12"/>
      <c r="CE4822" s="12"/>
      <c r="CF4822" s="12"/>
      <c r="CG4822" s="12"/>
      <c r="CH4822" s="12"/>
      <c r="CI4822" s="12"/>
      <c r="CJ4822" s="12"/>
      <c r="CK4822" s="12"/>
      <c r="CL4822" s="12"/>
      <c r="CM4822" s="12"/>
      <c r="CN4822" s="12"/>
      <c r="CO4822" s="12"/>
      <c r="CP4822" s="12"/>
      <c r="CQ4822" s="12"/>
      <c r="CR4822" s="12"/>
      <c r="CS4822" s="12"/>
      <c r="CT4822" s="12"/>
      <c r="CU4822" s="12"/>
      <c r="CV4822" s="12"/>
      <c r="CW4822" s="12"/>
      <c r="CX4822" s="12"/>
      <c r="CY4822" s="12"/>
      <c r="CZ4822" s="12"/>
      <c r="DA4822" s="12"/>
      <c r="DB4822" s="12"/>
      <c r="DC4822" s="12"/>
      <c r="DD4822" s="12"/>
      <c r="DE4822" s="12"/>
      <c r="DF4822" s="12"/>
      <c r="DG4822" s="12"/>
      <c r="DH4822" s="12"/>
      <c r="DI4822" s="12"/>
      <c r="DJ4822" s="12"/>
      <c r="DK4822" s="12"/>
      <c r="DL4822" s="12"/>
      <c r="DM4822" s="12"/>
      <c r="DN4822" s="12"/>
      <c r="DO4822" s="12"/>
      <c r="DP4822" s="12"/>
      <c r="DQ4822" s="12"/>
      <c r="DR4822" s="12"/>
      <c r="DS4822" s="12"/>
      <c r="DT4822" s="12"/>
      <c r="DU4822" s="12"/>
      <c r="DV4822" s="12"/>
    </row>
    <row r="4823" spans="1:126" s="14" customFormat="1" ht="255.75" thickBot="1" x14ac:dyDescent="0.3">
      <c r="A4823" s="12"/>
      <c r="B4823" s="13">
        <f t="shared" si="78"/>
        <v>4814</v>
      </c>
      <c r="C4823" s="2" t="s">
        <v>4566</v>
      </c>
      <c r="D4823" s="9">
        <v>8541</v>
      </c>
      <c r="E4823" s="2" t="s">
        <v>4804</v>
      </c>
      <c r="F4823" s="2" t="s">
        <v>4797</v>
      </c>
      <c r="G4823" s="2" t="s">
        <v>3958</v>
      </c>
      <c r="H4823" s="2" t="s">
        <v>334</v>
      </c>
      <c r="J4823" s="12"/>
      <c r="K4823" s="12"/>
      <c r="L4823" s="12"/>
      <c r="M4823" s="12"/>
      <c r="N4823" s="12"/>
      <c r="O4823" s="12"/>
      <c r="P4823" s="12"/>
      <c r="Q4823" s="12"/>
      <c r="R4823" s="12"/>
      <c r="S4823" s="12"/>
      <c r="T4823" s="12"/>
      <c r="U4823" s="12"/>
      <c r="V4823" s="12"/>
      <c r="W4823" s="12"/>
      <c r="X4823" s="12"/>
      <c r="Y4823" s="12"/>
      <c r="Z4823" s="12"/>
      <c r="AA4823" s="12"/>
      <c r="AB4823" s="12"/>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c r="BE4823" s="12"/>
      <c r="BF4823" s="12"/>
      <c r="BG4823" s="12"/>
      <c r="BH4823" s="12"/>
      <c r="BI4823" s="12"/>
      <c r="BJ4823" s="12"/>
      <c r="BK4823" s="12"/>
      <c r="BL4823" s="12"/>
      <c r="BM4823" s="12"/>
      <c r="BN4823" s="12"/>
      <c r="BO4823" s="12"/>
      <c r="BP4823" s="12"/>
      <c r="BQ4823" s="12"/>
      <c r="BR4823" s="12"/>
      <c r="BS4823" s="12"/>
      <c r="BT4823" s="12"/>
      <c r="BU4823" s="12"/>
      <c r="BV4823" s="12"/>
      <c r="BW4823" s="12"/>
      <c r="BX4823" s="12"/>
      <c r="BY4823" s="12"/>
      <c r="BZ4823" s="12"/>
      <c r="CA4823" s="12"/>
      <c r="CB4823" s="12"/>
      <c r="CC4823" s="12"/>
      <c r="CD4823" s="12"/>
      <c r="CE4823" s="12"/>
      <c r="CF4823" s="12"/>
      <c r="CG4823" s="12"/>
      <c r="CH4823" s="12"/>
      <c r="CI4823" s="12"/>
      <c r="CJ4823" s="12"/>
      <c r="CK4823" s="12"/>
      <c r="CL4823" s="12"/>
      <c r="CM4823" s="12"/>
      <c r="CN4823" s="12"/>
      <c r="CO4823" s="12"/>
      <c r="CP4823" s="12"/>
      <c r="CQ4823" s="12"/>
      <c r="CR4823" s="12"/>
      <c r="CS4823" s="12"/>
      <c r="CT4823" s="12"/>
      <c r="CU4823" s="12"/>
      <c r="CV4823" s="12"/>
      <c r="CW4823" s="12"/>
      <c r="CX4823" s="12"/>
      <c r="CY4823" s="12"/>
      <c r="CZ4823" s="12"/>
      <c r="DA4823" s="12"/>
      <c r="DB4823" s="12"/>
      <c r="DC4823" s="12"/>
      <c r="DD4823" s="12"/>
      <c r="DE4823" s="12"/>
      <c r="DF4823" s="12"/>
      <c r="DG4823" s="12"/>
      <c r="DH4823" s="12"/>
      <c r="DI4823" s="12"/>
      <c r="DJ4823" s="12"/>
      <c r="DK4823" s="12"/>
      <c r="DL4823" s="12"/>
      <c r="DM4823" s="12"/>
      <c r="DN4823" s="12"/>
      <c r="DO4823" s="12"/>
      <c r="DP4823" s="12"/>
      <c r="DQ4823" s="12"/>
      <c r="DR4823" s="12"/>
      <c r="DS4823" s="12"/>
      <c r="DT4823" s="12"/>
      <c r="DU4823" s="12"/>
      <c r="DV4823" s="12"/>
    </row>
    <row r="4824" spans="1:126" s="14" customFormat="1" ht="255.75" thickBot="1" x14ac:dyDescent="0.3">
      <c r="A4824" s="12"/>
      <c r="B4824" s="13">
        <f t="shared" si="78"/>
        <v>4815</v>
      </c>
      <c r="C4824" s="2" t="s">
        <v>4566</v>
      </c>
      <c r="D4824" s="9">
        <v>8541</v>
      </c>
      <c r="E4824" s="2" t="s">
        <v>4804</v>
      </c>
      <c r="F4824" s="2" t="s">
        <v>4799</v>
      </c>
      <c r="G4824" s="2" t="s">
        <v>4798</v>
      </c>
      <c r="H4824" s="2" t="s">
        <v>334</v>
      </c>
      <c r="J4824" s="12"/>
      <c r="K4824" s="12"/>
      <c r="L4824" s="12"/>
      <c r="M4824" s="12"/>
      <c r="N4824" s="12"/>
      <c r="O4824" s="12"/>
      <c r="P4824" s="12"/>
      <c r="Q4824" s="12"/>
      <c r="R4824" s="12"/>
      <c r="S4824" s="12"/>
      <c r="T4824" s="12"/>
      <c r="U4824" s="12"/>
      <c r="V4824" s="12"/>
      <c r="W4824" s="12"/>
      <c r="X4824" s="12"/>
      <c r="Y4824" s="12"/>
      <c r="Z4824" s="12"/>
      <c r="AA4824" s="12"/>
      <c r="AB4824" s="12"/>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c r="BE4824" s="12"/>
      <c r="BF4824" s="12"/>
      <c r="BG4824" s="12"/>
      <c r="BH4824" s="12"/>
      <c r="BI4824" s="12"/>
      <c r="BJ4824" s="12"/>
      <c r="BK4824" s="12"/>
      <c r="BL4824" s="12"/>
      <c r="BM4824" s="12"/>
      <c r="BN4824" s="12"/>
      <c r="BO4824" s="12"/>
      <c r="BP4824" s="12"/>
      <c r="BQ4824" s="12"/>
      <c r="BR4824" s="12"/>
      <c r="BS4824" s="12"/>
      <c r="BT4824" s="12"/>
      <c r="BU4824" s="12"/>
      <c r="BV4824" s="12"/>
      <c r="BW4824" s="12"/>
      <c r="BX4824" s="12"/>
      <c r="BY4824" s="12"/>
      <c r="BZ4824" s="12"/>
      <c r="CA4824" s="12"/>
      <c r="CB4824" s="12"/>
      <c r="CC4824" s="12"/>
      <c r="CD4824" s="12"/>
      <c r="CE4824" s="12"/>
      <c r="CF4824" s="12"/>
      <c r="CG4824" s="12"/>
      <c r="CH4824" s="12"/>
      <c r="CI4824" s="12"/>
      <c r="CJ4824" s="12"/>
      <c r="CK4824" s="12"/>
      <c r="CL4824" s="12"/>
      <c r="CM4824" s="12"/>
      <c r="CN4824" s="12"/>
      <c r="CO4824" s="12"/>
      <c r="CP4824" s="12"/>
      <c r="CQ4824" s="12"/>
      <c r="CR4824" s="12"/>
      <c r="CS4824" s="12"/>
      <c r="CT4824" s="12"/>
      <c r="CU4824" s="12"/>
      <c r="CV4824" s="12"/>
      <c r="CW4824" s="12"/>
      <c r="CX4824" s="12"/>
      <c r="CY4824" s="12"/>
      <c r="CZ4824" s="12"/>
      <c r="DA4824" s="12"/>
      <c r="DB4824" s="12"/>
      <c r="DC4824" s="12"/>
      <c r="DD4824" s="12"/>
      <c r="DE4824" s="12"/>
      <c r="DF4824" s="12"/>
      <c r="DG4824" s="12"/>
      <c r="DH4824" s="12"/>
      <c r="DI4824" s="12"/>
      <c r="DJ4824" s="12"/>
      <c r="DK4824" s="12"/>
      <c r="DL4824" s="12"/>
      <c r="DM4824" s="12"/>
      <c r="DN4824" s="12"/>
      <c r="DO4824" s="12"/>
      <c r="DP4824" s="12"/>
      <c r="DQ4824" s="12"/>
      <c r="DR4824" s="12"/>
      <c r="DS4824" s="12"/>
      <c r="DT4824" s="12"/>
      <c r="DU4824" s="12"/>
      <c r="DV4824" s="12"/>
    </row>
    <row r="4825" spans="1:126" s="14" customFormat="1" ht="255.75" thickBot="1" x14ac:dyDescent="0.3">
      <c r="A4825" s="12"/>
      <c r="B4825" s="13">
        <f t="shared" si="78"/>
        <v>4816</v>
      </c>
      <c r="C4825" s="2" t="s">
        <v>4566</v>
      </c>
      <c r="D4825" s="9">
        <v>8541</v>
      </c>
      <c r="E4825" s="2" t="s">
        <v>4796</v>
      </c>
      <c r="F4825" s="2" t="s">
        <v>4802</v>
      </c>
      <c r="G4825" s="2" t="s">
        <v>4800</v>
      </c>
      <c r="H4825" s="2" t="s">
        <v>334</v>
      </c>
      <c r="J4825" s="12"/>
      <c r="K4825" s="12"/>
      <c r="L4825" s="12"/>
      <c r="M4825" s="12"/>
      <c r="N4825" s="12"/>
      <c r="O4825" s="12"/>
      <c r="P4825" s="12"/>
      <c r="Q4825" s="12"/>
      <c r="R4825" s="12"/>
      <c r="S4825" s="12"/>
      <c r="T4825" s="12"/>
      <c r="U4825" s="12"/>
      <c r="V4825" s="12"/>
      <c r="W4825" s="12"/>
      <c r="X4825" s="12"/>
      <c r="Y4825" s="12"/>
      <c r="Z4825" s="12"/>
      <c r="AA4825" s="12"/>
      <c r="AB4825" s="12"/>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c r="BE4825" s="12"/>
      <c r="BF4825" s="12"/>
      <c r="BG4825" s="12"/>
      <c r="BH4825" s="12"/>
      <c r="BI4825" s="12"/>
      <c r="BJ4825" s="12"/>
      <c r="BK4825" s="12"/>
      <c r="BL4825" s="12"/>
      <c r="BM4825" s="12"/>
      <c r="BN4825" s="12"/>
      <c r="BO4825" s="12"/>
      <c r="BP4825" s="12"/>
      <c r="BQ4825" s="12"/>
      <c r="BR4825" s="12"/>
      <c r="BS4825" s="12"/>
      <c r="BT4825" s="12"/>
      <c r="BU4825" s="12"/>
      <c r="BV4825" s="12"/>
      <c r="BW4825" s="12"/>
      <c r="BX4825" s="12"/>
      <c r="BY4825" s="12"/>
      <c r="BZ4825" s="12"/>
      <c r="CA4825" s="12"/>
      <c r="CB4825" s="12"/>
      <c r="CC4825" s="12"/>
      <c r="CD4825" s="12"/>
      <c r="CE4825" s="12"/>
      <c r="CF4825" s="12"/>
      <c r="CG4825" s="12"/>
      <c r="CH4825" s="12"/>
      <c r="CI4825" s="12"/>
      <c r="CJ4825" s="12"/>
      <c r="CK4825" s="12"/>
      <c r="CL4825" s="12"/>
      <c r="CM4825" s="12"/>
      <c r="CN4825" s="12"/>
      <c r="CO4825" s="12"/>
      <c r="CP4825" s="12"/>
      <c r="CQ4825" s="12"/>
      <c r="CR4825" s="12"/>
      <c r="CS4825" s="12"/>
      <c r="CT4825" s="12"/>
      <c r="CU4825" s="12"/>
      <c r="CV4825" s="12"/>
      <c r="CW4825" s="12"/>
      <c r="CX4825" s="12"/>
      <c r="CY4825" s="12"/>
      <c r="CZ4825" s="12"/>
      <c r="DA4825" s="12"/>
      <c r="DB4825" s="12"/>
      <c r="DC4825" s="12"/>
      <c r="DD4825" s="12"/>
      <c r="DE4825" s="12"/>
      <c r="DF4825" s="12"/>
      <c r="DG4825" s="12"/>
      <c r="DH4825" s="12"/>
      <c r="DI4825" s="12"/>
      <c r="DJ4825" s="12"/>
      <c r="DK4825" s="12"/>
      <c r="DL4825" s="12"/>
      <c r="DM4825" s="12"/>
      <c r="DN4825" s="12"/>
      <c r="DO4825" s="12"/>
      <c r="DP4825" s="12"/>
      <c r="DQ4825" s="12"/>
      <c r="DR4825" s="12"/>
      <c r="DS4825" s="12"/>
      <c r="DT4825" s="12"/>
      <c r="DU4825" s="12"/>
      <c r="DV4825" s="12"/>
    </row>
    <row r="4826" spans="1:126" s="14" customFormat="1" ht="390.75" thickBot="1" x14ac:dyDescent="0.3">
      <c r="A4826" s="12"/>
      <c r="B4826" s="13">
        <f t="shared" si="78"/>
        <v>4817</v>
      </c>
      <c r="C4826" s="2" t="s">
        <v>4566</v>
      </c>
      <c r="D4826" s="9">
        <v>8541</v>
      </c>
      <c r="E4826" s="2" t="s">
        <v>4805</v>
      </c>
      <c r="F4826" s="2" t="s">
        <v>4806</v>
      </c>
      <c r="G4826" s="2" t="s">
        <v>4801</v>
      </c>
      <c r="H4826" s="2" t="s">
        <v>334</v>
      </c>
      <c r="J4826" s="12"/>
      <c r="K4826" s="12"/>
      <c r="L4826" s="12"/>
      <c r="M4826" s="12"/>
      <c r="N4826" s="12"/>
      <c r="O4826" s="12"/>
      <c r="P4826" s="12"/>
      <c r="Q4826" s="12"/>
      <c r="R4826" s="12"/>
      <c r="S4826" s="12"/>
      <c r="T4826" s="12"/>
      <c r="U4826" s="12"/>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c r="BE4826" s="12"/>
      <c r="BF4826" s="12"/>
      <c r="BG4826" s="12"/>
      <c r="BH4826" s="12"/>
      <c r="BI4826" s="12"/>
      <c r="BJ4826" s="12"/>
      <c r="BK4826" s="12"/>
      <c r="BL4826" s="12"/>
      <c r="BM4826" s="12"/>
      <c r="BN4826" s="12"/>
      <c r="BO4826" s="12"/>
      <c r="BP4826" s="12"/>
      <c r="BQ4826" s="12"/>
      <c r="BR4826" s="12"/>
      <c r="BS4826" s="12"/>
      <c r="BT4826" s="12"/>
      <c r="BU4826" s="12"/>
      <c r="BV4826" s="12"/>
      <c r="BW4826" s="12"/>
      <c r="BX4826" s="12"/>
      <c r="BY4826" s="12"/>
      <c r="BZ4826" s="12"/>
      <c r="CA4826" s="12"/>
      <c r="CB4826" s="12"/>
      <c r="CC4826" s="12"/>
      <c r="CD4826" s="12"/>
      <c r="CE4826" s="12"/>
      <c r="CF4826" s="12"/>
      <c r="CG4826" s="12"/>
      <c r="CH4826" s="12"/>
      <c r="CI4826" s="12"/>
      <c r="CJ4826" s="12"/>
      <c r="CK4826" s="12"/>
      <c r="CL4826" s="12"/>
      <c r="CM4826" s="12"/>
      <c r="CN4826" s="12"/>
      <c r="CO4826" s="12"/>
      <c r="CP4826" s="12"/>
      <c r="CQ4826" s="12"/>
      <c r="CR4826" s="12"/>
      <c r="CS4826" s="12"/>
      <c r="CT4826" s="12"/>
      <c r="CU4826" s="12"/>
      <c r="CV4826" s="12"/>
      <c r="CW4826" s="12"/>
      <c r="CX4826" s="12"/>
      <c r="CY4826" s="12"/>
      <c r="CZ4826" s="12"/>
      <c r="DA4826" s="12"/>
      <c r="DB4826" s="12"/>
      <c r="DC4826" s="12"/>
      <c r="DD4826" s="12"/>
      <c r="DE4826" s="12"/>
      <c r="DF4826" s="12"/>
      <c r="DG4826" s="12"/>
      <c r="DH4826" s="12"/>
      <c r="DI4826" s="12"/>
      <c r="DJ4826" s="12"/>
      <c r="DK4826" s="12"/>
      <c r="DL4826" s="12"/>
      <c r="DM4826" s="12"/>
      <c r="DN4826" s="12"/>
      <c r="DO4826" s="12"/>
      <c r="DP4826" s="12"/>
      <c r="DQ4826" s="12"/>
      <c r="DR4826" s="12"/>
      <c r="DS4826" s="12"/>
      <c r="DT4826" s="12"/>
      <c r="DU4826" s="12"/>
      <c r="DV4826" s="12"/>
    </row>
    <row r="4827" spans="1:126" s="14" customFormat="1" ht="390.75" thickBot="1" x14ac:dyDescent="0.3">
      <c r="A4827" s="12"/>
      <c r="B4827" s="13">
        <f t="shared" si="78"/>
        <v>4818</v>
      </c>
      <c r="C4827" s="2" t="s">
        <v>4566</v>
      </c>
      <c r="D4827" s="9">
        <v>8541</v>
      </c>
      <c r="E4827" s="2" t="s">
        <v>4805</v>
      </c>
      <c r="F4827" s="2" t="s">
        <v>4808</v>
      </c>
      <c r="G4827" s="2" t="s">
        <v>4803</v>
      </c>
      <c r="H4827" s="2" t="s">
        <v>334</v>
      </c>
      <c r="J4827" s="12"/>
      <c r="K4827" s="12"/>
      <c r="L4827" s="12"/>
      <c r="M4827" s="12"/>
      <c r="N4827" s="12"/>
      <c r="O4827" s="12"/>
      <c r="P4827" s="12"/>
      <c r="Q4827" s="12"/>
      <c r="R4827" s="12"/>
      <c r="S4827" s="12"/>
      <c r="T4827" s="12"/>
      <c r="U4827" s="12"/>
      <c r="V4827" s="12"/>
      <c r="W4827" s="12"/>
      <c r="X4827" s="12"/>
      <c r="Y4827" s="12"/>
      <c r="Z4827" s="12"/>
      <c r="AA4827" s="12"/>
      <c r="AB4827" s="12"/>
      <c r="AC4827" s="12"/>
      <c r="AD4827" s="12"/>
      <c r="AE4827" s="12"/>
      <c r="AF4827" s="12"/>
      <c r="AG4827" s="12"/>
      <c r="AH4827" s="12"/>
      <c r="AI4827" s="12"/>
      <c r="AJ4827" s="12"/>
      <c r="AK4827" s="12"/>
      <c r="AL4827" s="12"/>
      <c r="AM4827" s="12"/>
      <c r="AN4827" s="12"/>
      <c r="AO4827" s="12"/>
      <c r="AP4827" s="12"/>
      <c r="AQ4827" s="12"/>
      <c r="AR4827" s="12"/>
      <c r="AS4827" s="12"/>
      <c r="AT4827" s="12"/>
      <c r="AU4827" s="12"/>
      <c r="AV4827" s="12"/>
      <c r="AW4827" s="12"/>
      <c r="AX4827" s="12"/>
      <c r="AY4827" s="12"/>
      <c r="AZ4827" s="12"/>
      <c r="BA4827" s="12"/>
      <c r="BB4827" s="12"/>
      <c r="BC4827" s="12"/>
      <c r="BD4827" s="12"/>
      <c r="BE4827" s="12"/>
      <c r="BF4827" s="12"/>
      <c r="BG4827" s="12"/>
      <c r="BH4827" s="12"/>
      <c r="BI4827" s="12"/>
      <c r="BJ4827" s="12"/>
      <c r="BK4827" s="12"/>
      <c r="BL4827" s="12"/>
      <c r="BM4827" s="12"/>
      <c r="BN4827" s="12"/>
      <c r="BO4827" s="12"/>
      <c r="BP4827" s="12"/>
      <c r="BQ4827" s="12"/>
      <c r="BR4827" s="12"/>
      <c r="BS4827" s="12"/>
      <c r="BT4827" s="12"/>
      <c r="BU4827" s="12"/>
      <c r="BV4827" s="12"/>
      <c r="BW4827" s="12"/>
      <c r="BX4827" s="12"/>
      <c r="BY4827" s="12"/>
      <c r="BZ4827" s="12"/>
      <c r="CA4827" s="12"/>
      <c r="CB4827" s="12"/>
      <c r="CC4827" s="12"/>
      <c r="CD4827" s="12"/>
      <c r="CE4827" s="12"/>
      <c r="CF4827" s="12"/>
      <c r="CG4827" s="12"/>
      <c r="CH4827" s="12"/>
      <c r="CI4827" s="12"/>
      <c r="CJ4827" s="12"/>
      <c r="CK4827" s="12"/>
      <c r="CL4827" s="12"/>
      <c r="CM4827" s="12"/>
      <c r="CN4827" s="12"/>
      <c r="CO4827" s="12"/>
      <c r="CP4827" s="12"/>
      <c r="CQ4827" s="12"/>
      <c r="CR4827" s="12"/>
      <c r="CS4827" s="12"/>
      <c r="CT4827" s="12"/>
      <c r="CU4827" s="12"/>
      <c r="CV4827" s="12"/>
      <c r="CW4827" s="12"/>
      <c r="CX4827" s="12"/>
      <c r="CY4827" s="12"/>
      <c r="CZ4827" s="12"/>
      <c r="DA4827" s="12"/>
      <c r="DB4827" s="12"/>
      <c r="DC4827" s="12"/>
      <c r="DD4827" s="12"/>
      <c r="DE4827" s="12"/>
      <c r="DF4827" s="12"/>
      <c r="DG4827" s="12"/>
      <c r="DH4827" s="12"/>
      <c r="DI4827" s="12"/>
      <c r="DJ4827" s="12"/>
      <c r="DK4827" s="12"/>
      <c r="DL4827" s="12"/>
      <c r="DM4827" s="12"/>
      <c r="DN4827" s="12"/>
      <c r="DO4827" s="12"/>
      <c r="DP4827" s="12"/>
      <c r="DQ4827" s="12"/>
      <c r="DR4827" s="12"/>
      <c r="DS4827" s="12"/>
      <c r="DT4827" s="12"/>
      <c r="DU4827" s="12"/>
      <c r="DV4827" s="12"/>
    </row>
    <row r="4828" spans="1:126" s="14" customFormat="1" ht="390.75" thickBot="1" x14ac:dyDescent="0.3">
      <c r="A4828" s="12"/>
      <c r="B4828" s="13">
        <f t="shared" si="78"/>
        <v>4819</v>
      </c>
      <c r="C4828" s="2" t="s">
        <v>4566</v>
      </c>
      <c r="D4828" s="9">
        <v>8541</v>
      </c>
      <c r="E4828" s="2" t="s">
        <v>4805</v>
      </c>
      <c r="F4828" s="2" t="s">
        <v>4779</v>
      </c>
      <c r="G4828" s="2" t="s">
        <v>4807</v>
      </c>
      <c r="H4828" s="2" t="s">
        <v>334</v>
      </c>
      <c r="J4828" s="12"/>
      <c r="K4828" s="12"/>
      <c r="L4828" s="12"/>
      <c r="M4828" s="12"/>
      <c r="N4828" s="12"/>
      <c r="O4828" s="12"/>
      <c r="P4828" s="12"/>
      <c r="Q4828" s="12"/>
      <c r="R4828" s="12"/>
      <c r="S4828" s="12"/>
      <c r="T4828" s="12"/>
      <c r="U4828" s="12"/>
      <c r="V4828" s="12"/>
      <c r="W4828" s="12"/>
      <c r="X4828" s="12"/>
      <c r="Y4828" s="12"/>
      <c r="Z4828" s="12"/>
      <c r="AA4828" s="12"/>
      <c r="AB4828" s="12"/>
      <c r="AC4828" s="12"/>
      <c r="AD4828" s="12"/>
      <c r="AE4828" s="12"/>
      <c r="AF4828" s="12"/>
      <c r="AG4828" s="12"/>
      <c r="AH4828" s="12"/>
      <c r="AI4828" s="12"/>
      <c r="AJ4828" s="12"/>
      <c r="AK4828" s="12"/>
      <c r="AL4828" s="12"/>
      <c r="AM4828" s="12"/>
      <c r="AN4828" s="12"/>
      <c r="AO4828" s="12"/>
      <c r="AP4828" s="12"/>
      <c r="AQ4828" s="12"/>
      <c r="AR4828" s="12"/>
      <c r="AS4828" s="12"/>
      <c r="AT4828" s="12"/>
      <c r="AU4828" s="12"/>
      <c r="AV4828" s="12"/>
      <c r="AW4828" s="12"/>
      <c r="AX4828" s="12"/>
      <c r="AY4828" s="12"/>
      <c r="AZ4828" s="12"/>
      <c r="BA4828" s="12"/>
      <c r="BB4828" s="12"/>
      <c r="BC4828" s="12"/>
      <c r="BD4828" s="12"/>
      <c r="BE4828" s="12"/>
      <c r="BF4828" s="12"/>
      <c r="BG4828" s="12"/>
      <c r="BH4828" s="12"/>
      <c r="BI4828" s="12"/>
      <c r="BJ4828" s="12"/>
      <c r="BK4828" s="12"/>
      <c r="BL4828" s="12"/>
      <c r="BM4828" s="12"/>
      <c r="BN4828" s="12"/>
      <c r="BO4828" s="12"/>
      <c r="BP4828" s="12"/>
      <c r="BQ4828" s="12"/>
      <c r="BR4828" s="12"/>
      <c r="BS4828" s="12"/>
      <c r="BT4828" s="12"/>
      <c r="BU4828" s="12"/>
      <c r="BV4828" s="12"/>
      <c r="BW4828" s="12"/>
      <c r="BX4828" s="12"/>
      <c r="BY4828" s="12"/>
      <c r="BZ4828" s="12"/>
      <c r="CA4828" s="12"/>
      <c r="CB4828" s="12"/>
      <c r="CC4828" s="12"/>
      <c r="CD4828" s="12"/>
      <c r="CE4828" s="12"/>
      <c r="CF4828" s="12"/>
      <c r="CG4828" s="12"/>
      <c r="CH4828" s="12"/>
      <c r="CI4828" s="12"/>
      <c r="CJ4828" s="12"/>
      <c r="CK4828" s="12"/>
      <c r="CL4828" s="12"/>
      <c r="CM4828" s="12"/>
      <c r="CN4828" s="12"/>
      <c r="CO4828" s="12"/>
      <c r="CP4828" s="12"/>
      <c r="CQ4828" s="12"/>
      <c r="CR4828" s="12"/>
      <c r="CS4828" s="12"/>
      <c r="CT4828" s="12"/>
      <c r="CU4828" s="12"/>
      <c r="CV4828" s="12"/>
      <c r="CW4828" s="12"/>
      <c r="CX4828" s="12"/>
      <c r="CY4828" s="12"/>
      <c r="CZ4828" s="12"/>
      <c r="DA4828" s="12"/>
      <c r="DB4828" s="12"/>
      <c r="DC4828" s="12"/>
      <c r="DD4828" s="12"/>
      <c r="DE4828" s="12"/>
      <c r="DF4828" s="12"/>
      <c r="DG4828" s="12"/>
      <c r="DH4828" s="12"/>
      <c r="DI4828" s="12"/>
      <c r="DJ4828" s="12"/>
      <c r="DK4828" s="12"/>
      <c r="DL4828" s="12"/>
      <c r="DM4828" s="12"/>
      <c r="DN4828" s="12"/>
      <c r="DO4828" s="12"/>
      <c r="DP4828" s="12"/>
      <c r="DQ4828" s="12"/>
      <c r="DR4828" s="12"/>
      <c r="DS4828" s="12"/>
      <c r="DT4828" s="12"/>
      <c r="DU4828" s="12"/>
      <c r="DV4828" s="12"/>
    </row>
    <row r="4829" spans="1:126" s="14" customFormat="1" ht="60.75" thickBot="1" x14ac:dyDescent="0.3">
      <c r="A4829" s="12"/>
      <c r="B4829" s="13">
        <f t="shared" si="78"/>
        <v>4820</v>
      </c>
      <c r="C4829" s="2" t="s">
        <v>4566</v>
      </c>
      <c r="D4829" s="9">
        <v>8540</v>
      </c>
      <c r="E4829" s="2" t="s">
        <v>4809</v>
      </c>
      <c r="F4829" s="2" t="s">
        <v>4810</v>
      </c>
      <c r="G4829" s="2" t="s">
        <v>4791</v>
      </c>
      <c r="H4829" s="2" t="s">
        <v>334</v>
      </c>
      <c r="J4829" s="12"/>
      <c r="K4829" s="12"/>
      <c r="L4829" s="12"/>
      <c r="M4829" s="12"/>
      <c r="N4829" s="12"/>
      <c r="O4829" s="12"/>
      <c r="P4829" s="12"/>
      <c r="Q4829" s="12"/>
      <c r="R4829" s="12"/>
      <c r="S4829" s="12"/>
      <c r="T4829" s="12"/>
      <c r="U4829" s="12"/>
      <c r="V4829" s="12"/>
      <c r="W4829" s="12"/>
      <c r="X4829" s="12"/>
      <c r="Y4829" s="12"/>
      <c r="Z4829" s="12"/>
      <c r="AA4829" s="12"/>
      <c r="AB4829" s="12"/>
      <c r="AC4829" s="12"/>
      <c r="AD4829" s="12"/>
      <c r="AE4829" s="12"/>
      <c r="AF4829" s="12"/>
      <c r="AG4829" s="12"/>
      <c r="AH4829" s="12"/>
      <c r="AI4829" s="12"/>
      <c r="AJ4829" s="12"/>
      <c r="AK4829" s="12"/>
      <c r="AL4829" s="12"/>
      <c r="AM4829" s="12"/>
      <c r="AN4829" s="12"/>
      <c r="AO4829" s="12"/>
      <c r="AP4829" s="12"/>
      <c r="AQ4829" s="12"/>
      <c r="AR4829" s="12"/>
      <c r="AS4829" s="12"/>
      <c r="AT4829" s="12"/>
      <c r="AU4829" s="12"/>
      <c r="AV4829" s="12"/>
      <c r="AW4829" s="12"/>
      <c r="AX4829" s="12"/>
      <c r="AY4829" s="12"/>
      <c r="AZ4829" s="12"/>
      <c r="BA4829" s="12"/>
      <c r="BB4829" s="12"/>
      <c r="BC4829" s="12"/>
      <c r="BD4829" s="12"/>
      <c r="BE4829" s="12"/>
      <c r="BF4829" s="12"/>
      <c r="BG4829" s="12"/>
      <c r="BH4829" s="12"/>
      <c r="BI4829" s="12"/>
      <c r="BJ4829" s="12"/>
      <c r="BK4829" s="12"/>
      <c r="BL4829" s="12"/>
      <c r="BM4829" s="12"/>
      <c r="BN4829" s="12"/>
      <c r="BO4829" s="12"/>
      <c r="BP4829" s="12"/>
      <c r="BQ4829" s="12"/>
      <c r="BR4829" s="12"/>
      <c r="BS4829" s="12"/>
      <c r="BT4829" s="12"/>
      <c r="BU4829" s="12"/>
      <c r="BV4829" s="12"/>
      <c r="BW4829" s="12"/>
      <c r="BX4829" s="12"/>
      <c r="BY4829" s="12"/>
      <c r="BZ4829" s="12"/>
      <c r="CA4829" s="12"/>
      <c r="CB4829" s="12"/>
      <c r="CC4829" s="12"/>
      <c r="CD4829" s="12"/>
      <c r="CE4829" s="12"/>
      <c r="CF4829" s="12"/>
      <c r="CG4829" s="12"/>
      <c r="CH4829" s="12"/>
      <c r="CI4829" s="12"/>
      <c r="CJ4829" s="12"/>
      <c r="CK4829" s="12"/>
      <c r="CL4829" s="12"/>
      <c r="CM4829" s="12"/>
      <c r="CN4829" s="12"/>
      <c r="CO4829" s="12"/>
      <c r="CP4829" s="12"/>
      <c r="CQ4829" s="12"/>
      <c r="CR4829" s="12"/>
      <c r="CS4829" s="12"/>
      <c r="CT4829" s="12"/>
      <c r="CU4829" s="12"/>
      <c r="CV4829" s="12"/>
      <c r="CW4829" s="12"/>
      <c r="CX4829" s="12"/>
      <c r="CY4829" s="12"/>
      <c r="CZ4829" s="12"/>
      <c r="DA4829" s="12"/>
      <c r="DB4829" s="12"/>
      <c r="DC4829" s="12"/>
      <c r="DD4829" s="12"/>
      <c r="DE4829" s="12"/>
      <c r="DF4829" s="12"/>
      <c r="DG4829" s="12"/>
      <c r="DH4829" s="12"/>
      <c r="DI4829" s="12"/>
      <c r="DJ4829" s="12"/>
      <c r="DK4829" s="12"/>
      <c r="DL4829" s="12"/>
      <c r="DM4829" s="12"/>
      <c r="DN4829" s="12"/>
      <c r="DO4829" s="12"/>
      <c r="DP4829" s="12"/>
      <c r="DQ4829" s="12"/>
      <c r="DR4829" s="12"/>
      <c r="DS4829" s="12"/>
      <c r="DT4829" s="12"/>
      <c r="DU4829" s="12"/>
      <c r="DV4829" s="12"/>
    </row>
    <row r="4830" spans="1:126" s="14" customFormat="1" ht="60.75" thickBot="1" x14ac:dyDescent="0.3">
      <c r="A4830" s="12"/>
      <c r="B4830" s="13">
        <f t="shared" si="78"/>
        <v>4821</v>
      </c>
      <c r="C4830" s="2" t="s">
        <v>4566</v>
      </c>
      <c r="D4830" s="9">
        <v>8540</v>
      </c>
      <c r="E4830" s="2" t="s">
        <v>4809</v>
      </c>
      <c r="F4830" s="2" t="s">
        <v>4811</v>
      </c>
      <c r="G4830" s="2" t="s">
        <v>4813</v>
      </c>
      <c r="H4830" s="2" t="s">
        <v>334</v>
      </c>
      <c r="J4830" s="12"/>
      <c r="K4830" s="12"/>
      <c r="L4830" s="12"/>
      <c r="M4830" s="12"/>
      <c r="N4830" s="12"/>
      <c r="O4830" s="12"/>
      <c r="P4830" s="12"/>
      <c r="Q4830" s="12"/>
      <c r="R4830" s="12"/>
      <c r="S4830" s="12"/>
      <c r="T4830" s="12"/>
      <c r="U4830" s="12"/>
      <c r="V4830" s="12"/>
      <c r="W4830" s="12"/>
      <c r="X4830" s="12"/>
      <c r="Y4830" s="12"/>
      <c r="Z4830" s="12"/>
      <c r="AA4830" s="12"/>
      <c r="AB4830" s="12"/>
      <c r="AC4830" s="12"/>
      <c r="AD4830" s="12"/>
      <c r="AE4830" s="12"/>
      <c r="AF4830" s="12"/>
      <c r="AG4830" s="12"/>
      <c r="AH4830" s="12"/>
      <c r="AI4830" s="12"/>
      <c r="AJ4830" s="12"/>
      <c r="AK4830" s="12"/>
      <c r="AL4830" s="12"/>
      <c r="AM4830" s="12"/>
      <c r="AN4830" s="12"/>
      <c r="AO4830" s="12"/>
      <c r="AP4830" s="12"/>
      <c r="AQ4830" s="12"/>
      <c r="AR4830" s="12"/>
      <c r="AS4830" s="12"/>
      <c r="AT4830" s="12"/>
      <c r="AU4830" s="12"/>
      <c r="AV4830" s="12"/>
      <c r="AW4830" s="12"/>
      <c r="AX4830" s="12"/>
      <c r="AY4830" s="12"/>
      <c r="AZ4830" s="12"/>
      <c r="BA4830" s="12"/>
      <c r="BB4830" s="12"/>
      <c r="BC4830" s="12"/>
      <c r="BD4830" s="12"/>
      <c r="BE4830" s="12"/>
      <c r="BF4830" s="12"/>
      <c r="BG4830" s="12"/>
      <c r="BH4830" s="12"/>
      <c r="BI4830" s="12"/>
      <c r="BJ4830" s="12"/>
      <c r="BK4830" s="12"/>
      <c r="BL4830" s="12"/>
      <c r="BM4830" s="12"/>
      <c r="BN4830" s="12"/>
      <c r="BO4830" s="12"/>
      <c r="BP4830" s="12"/>
      <c r="BQ4830" s="12"/>
      <c r="BR4830" s="12"/>
      <c r="BS4830" s="12"/>
      <c r="BT4830" s="12"/>
      <c r="BU4830" s="12"/>
      <c r="BV4830" s="12"/>
      <c r="BW4830" s="12"/>
      <c r="BX4830" s="12"/>
      <c r="BY4830" s="12"/>
      <c r="BZ4830" s="12"/>
      <c r="CA4830" s="12"/>
      <c r="CB4830" s="12"/>
      <c r="CC4830" s="12"/>
      <c r="CD4830" s="12"/>
      <c r="CE4830" s="12"/>
      <c r="CF4830" s="12"/>
      <c r="CG4830" s="12"/>
      <c r="CH4830" s="12"/>
      <c r="CI4830" s="12"/>
      <c r="CJ4830" s="12"/>
      <c r="CK4830" s="12"/>
      <c r="CL4830" s="12"/>
      <c r="CM4830" s="12"/>
      <c r="CN4830" s="12"/>
      <c r="CO4830" s="12"/>
      <c r="CP4830" s="12"/>
      <c r="CQ4830" s="12"/>
      <c r="CR4830" s="12"/>
      <c r="CS4830" s="12"/>
      <c r="CT4830" s="12"/>
      <c r="CU4830" s="12"/>
      <c r="CV4830" s="12"/>
      <c r="CW4830" s="12"/>
      <c r="CX4830" s="12"/>
      <c r="CY4830" s="12"/>
      <c r="CZ4830" s="12"/>
      <c r="DA4830" s="12"/>
      <c r="DB4830" s="12"/>
      <c r="DC4830" s="12"/>
      <c r="DD4830" s="12"/>
      <c r="DE4830" s="12"/>
      <c r="DF4830" s="12"/>
      <c r="DG4830" s="12"/>
      <c r="DH4830" s="12"/>
      <c r="DI4830" s="12"/>
      <c r="DJ4830" s="12"/>
      <c r="DK4830" s="12"/>
      <c r="DL4830" s="12"/>
      <c r="DM4830" s="12"/>
      <c r="DN4830" s="12"/>
      <c r="DO4830" s="12"/>
      <c r="DP4830" s="12"/>
      <c r="DQ4830" s="12"/>
      <c r="DR4830" s="12"/>
      <c r="DS4830" s="12"/>
      <c r="DT4830" s="12"/>
      <c r="DU4830" s="12"/>
      <c r="DV4830" s="12"/>
    </row>
    <row r="4831" spans="1:126" s="14" customFormat="1" ht="75.75" thickBot="1" x14ac:dyDescent="0.3">
      <c r="A4831" s="12"/>
      <c r="B4831" s="13">
        <f t="shared" si="78"/>
        <v>4822</v>
      </c>
      <c r="C4831" s="2" t="s">
        <v>4566</v>
      </c>
      <c r="D4831" s="9">
        <v>8540</v>
      </c>
      <c r="E4831" s="2" t="s">
        <v>4809</v>
      </c>
      <c r="F4831" s="2" t="s">
        <v>4812</v>
      </c>
      <c r="G4831" s="2" t="s">
        <v>4814</v>
      </c>
      <c r="H4831" s="2" t="s">
        <v>334</v>
      </c>
      <c r="J4831" s="12"/>
      <c r="K4831" s="12"/>
      <c r="L4831" s="12"/>
      <c r="M4831" s="12"/>
      <c r="N4831" s="12"/>
      <c r="O4831" s="12"/>
      <c r="P4831" s="12"/>
      <c r="Q4831" s="12"/>
      <c r="R4831" s="12"/>
      <c r="S4831" s="12"/>
      <c r="T4831" s="12"/>
      <c r="U4831" s="12"/>
      <c r="V4831" s="12"/>
      <c r="W4831" s="12"/>
      <c r="X4831" s="12"/>
      <c r="Y4831" s="12"/>
      <c r="Z4831" s="12"/>
      <c r="AA4831" s="12"/>
      <c r="AB4831" s="12"/>
      <c r="AC4831" s="12"/>
      <c r="AD4831" s="12"/>
      <c r="AE4831" s="12"/>
      <c r="AF4831" s="12"/>
      <c r="AG4831" s="12"/>
      <c r="AH4831" s="12"/>
      <c r="AI4831" s="12"/>
      <c r="AJ4831" s="12"/>
      <c r="AK4831" s="12"/>
      <c r="AL4831" s="12"/>
      <c r="AM4831" s="12"/>
      <c r="AN4831" s="12"/>
      <c r="AO4831" s="12"/>
      <c r="AP4831" s="12"/>
      <c r="AQ4831" s="12"/>
      <c r="AR4831" s="12"/>
      <c r="AS4831" s="12"/>
      <c r="AT4831" s="12"/>
      <c r="AU4831" s="12"/>
      <c r="AV4831" s="12"/>
      <c r="AW4831" s="12"/>
      <c r="AX4831" s="12"/>
      <c r="AY4831" s="12"/>
      <c r="AZ4831" s="12"/>
      <c r="BA4831" s="12"/>
      <c r="BB4831" s="12"/>
      <c r="BC4831" s="12"/>
      <c r="BD4831" s="12"/>
      <c r="BE4831" s="12"/>
      <c r="BF4831" s="12"/>
      <c r="BG4831" s="12"/>
      <c r="BH4831" s="12"/>
      <c r="BI4831" s="12"/>
      <c r="BJ4831" s="12"/>
      <c r="BK4831" s="12"/>
      <c r="BL4831" s="12"/>
      <c r="BM4831" s="12"/>
      <c r="BN4831" s="12"/>
      <c r="BO4831" s="12"/>
      <c r="BP4831" s="12"/>
      <c r="BQ4831" s="12"/>
      <c r="BR4831" s="12"/>
      <c r="BS4831" s="12"/>
      <c r="BT4831" s="12"/>
      <c r="BU4831" s="12"/>
      <c r="BV4831" s="12"/>
      <c r="BW4831" s="12"/>
      <c r="BX4831" s="12"/>
      <c r="BY4831" s="12"/>
      <c r="BZ4831" s="12"/>
      <c r="CA4831" s="12"/>
      <c r="CB4831" s="12"/>
      <c r="CC4831" s="12"/>
      <c r="CD4831" s="12"/>
      <c r="CE4831" s="12"/>
      <c r="CF4831" s="12"/>
      <c r="CG4831" s="12"/>
      <c r="CH4831" s="12"/>
      <c r="CI4831" s="12"/>
      <c r="CJ4831" s="12"/>
      <c r="CK4831" s="12"/>
      <c r="CL4831" s="12"/>
      <c r="CM4831" s="12"/>
      <c r="CN4831" s="12"/>
      <c r="CO4831" s="12"/>
      <c r="CP4831" s="12"/>
      <c r="CQ4831" s="12"/>
      <c r="CR4831" s="12"/>
      <c r="CS4831" s="12"/>
      <c r="CT4831" s="12"/>
      <c r="CU4831" s="12"/>
      <c r="CV4831" s="12"/>
      <c r="CW4831" s="12"/>
      <c r="CX4831" s="12"/>
      <c r="CY4831" s="12"/>
      <c r="CZ4831" s="12"/>
      <c r="DA4831" s="12"/>
      <c r="DB4831" s="12"/>
      <c r="DC4831" s="12"/>
      <c r="DD4831" s="12"/>
      <c r="DE4831" s="12"/>
      <c r="DF4831" s="12"/>
      <c r="DG4831" s="12"/>
      <c r="DH4831" s="12"/>
      <c r="DI4831" s="12"/>
      <c r="DJ4831" s="12"/>
      <c r="DK4831" s="12"/>
      <c r="DL4831" s="12"/>
      <c r="DM4831" s="12"/>
      <c r="DN4831" s="12"/>
      <c r="DO4831" s="12"/>
      <c r="DP4831" s="12"/>
      <c r="DQ4831" s="12"/>
      <c r="DR4831" s="12"/>
      <c r="DS4831" s="12"/>
      <c r="DT4831" s="12"/>
      <c r="DU4831" s="12"/>
      <c r="DV4831" s="12"/>
    </row>
    <row r="4832" spans="1:126" s="14" customFormat="1" ht="75.75" thickBot="1" x14ac:dyDescent="0.3">
      <c r="A4832" s="12"/>
      <c r="B4832" s="13">
        <f t="shared" si="78"/>
        <v>4823</v>
      </c>
      <c r="C4832" s="2" t="s">
        <v>4566</v>
      </c>
      <c r="D4832" s="9">
        <v>8413</v>
      </c>
      <c r="E4832" s="2" t="s">
        <v>4562</v>
      </c>
      <c r="F4832" s="2" t="s">
        <v>4017</v>
      </c>
      <c r="G4832" s="2" t="s">
        <v>4815</v>
      </c>
      <c r="H4832" s="2" t="s">
        <v>334</v>
      </c>
      <c r="J4832" s="12"/>
      <c r="K4832" s="12"/>
      <c r="L4832" s="12"/>
      <c r="M4832" s="12"/>
      <c r="N4832" s="12"/>
      <c r="O4832" s="12"/>
      <c r="P4832" s="12"/>
      <c r="Q4832" s="12"/>
      <c r="R4832" s="12"/>
      <c r="S4832" s="12"/>
      <c r="T4832" s="12"/>
      <c r="U4832" s="12"/>
      <c r="V4832" s="12"/>
      <c r="W4832" s="12"/>
      <c r="X4832" s="12"/>
      <c r="Y4832" s="12"/>
      <c r="Z4832" s="12"/>
      <c r="AA4832" s="12"/>
      <c r="AB4832" s="12"/>
      <c r="AC4832" s="12"/>
      <c r="AD4832" s="12"/>
      <c r="AE4832" s="12"/>
      <c r="AF4832" s="12"/>
      <c r="AG4832" s="12"/>
      <c r="AH4832" s="12"/>
      <c r="AI4832" s="12"/>
      <c r="AJ4832" s="12"/>
      <c r="AK4832" s="12"/>
      <c r="AL4832" s="12"/>
      <c r="AM4832" s="12"/>
      <c r="AN4832" s="12"/>
      <c r="AO4832" s="12"/>
      <c r="AP4832" s="12"/>
      <c r="AQ4832" s="12"/>
      <c r="AR4832" s="12"/>
      <c r="AS4832" s="12"/>
      <c r="AT4832" s="12"/>
      <c r="AU4832" s="12"/>
      <c r="AV4832" s="12"/>
      <c r="AW4832" s="12"/>
      <c r="AX4832" s="12"/>
      <c r="AY4832" s="12"/>
      <c r="AZ4832" s="12"/>
      <c r="BA4832" s="12"/>
      <c r="BB4832" s="12"/>
      <c r="BC4832" s="12"/>
      <c r="BD4832" s="12"/>
      <c r="BE4832" s="12"/>
      <c r="BF4832" s="12"/>
      <c r="BG4832" s="12"/>
      <c r="BH4832" s="12"/>
      <c r="BI4832" s="12"/>
      <c r="BJ4832" s="12"/>
      <c r="BK4832" s="12"/>
      <c r="BL4832" s="12"/>
      <c r="BM4832" s="12"/>
      <c r="BN4832" s="12"/>
      <c r="BO4832" s="12"/>
      <c r="BP4832" s="12"/>
      <c r="BQ4832" s="12"/>
      <c r="BR4832" s="12"/>
      <c r="BS4832" s="12"/>
      <c r="BT4832" s="12"/>
      <c r="BU4832" s="12"/>
      <c r="BV4832" s="12"/>
      <c r="BW4832" s="12"/>
      <c r="BX4832" s="12"/>
      <c r="BY4832" s="12"/>
      <c r="BZ4832" s="12"/>
      <c r="CA4832" s="12"/>
      <c r="CB4832" s="12"/>
      <c r="CC4832" s="12"/>
      <c r="CD4832" s="12"/>
      <c r="CE4832" s="12"/>
      <c r="CF4832" s="12"/>
      <c r="CG4832" s="12"/>
      <c r="CH4832" s="12"/>
      <c r="CI4832" s="12"/>
      <c r="CJ4832" s="12"/>
      <c r="CK4832" s="12"/>
      <c r="CL4832" s="12"/>
      <c r="CM4832" s="12"/>
      <c r="CN4832" s="12"/>
      <c r="CO4832" s="12"/>
      <c r="CP4832" s="12"/>
      <c r="CQ4832" s="12"/>
      <c r="CR4832" s="12"/>
      <c r="CS4832" s="12"/>
      <c r="CT4832" s="12"/>
      <c r="CU4832" s="12"/>
      <c r="CV4832" s="12"/>
      <c r="CW4832" s="12"/>
      <c r="CX4832" s="12"/>
      <c r="CY4832" s="12"/>
      <c r="CZ4832" s="12"/>
      <c r="DA4832" s="12"/>
      <c r="DB4832" s="12"/>
      <c r="DC4832" s="12"/>
      <c r="DD4832" s="12"/>
      <c r="DE4832" s="12"/>
      <c r="DF4832" s="12"/>
      <c r="DG4832" s="12"/>
      <c r="DH4832" s="12"/>
      <c r="DI4832" s="12"/>
      <c r="DJ4832" s="12"/>
      <c r="DK4832" s="12"/>
      <c r="DL4832" s="12"/>
      <c r="DM4832" s="12"/>
      <c r="DN4832" s="12"/>
      <c r="DO4832" s="12"/>
      <c r="DP4832" s="12"/>
      <c r="DQ4832" s="12"/>
      <c r="DR4832" s="12"/>
      <c r="DS4832" s="12"/>
      <c r="DT4832" s="12"/>
      <c r="DU4832" s="12"/>
      <c r="DV4832" s="12"/>
    </row>
    <row r="4833" spans="1:126" s="14" customFormat="1" ht="75.75" thickBot="1" x14ac:dyDescent="0.3">
      <c r="A4833" s="12"/>
      <c r="B4833" s="13">
        <f t="shared" si="78"/>
        <v>4824</v>
      </c>
      <c r="C4833" s="2" t="s">
        <v>4566</v>
      </c>
      <c r="D4833" s="9">
        <v>8413</v>
      </c>
      <c r="E4833" s="2" t="s">
        <v>4562</v>
      </c>
      <c r="F4833" s="2" t="s">
        <v>3967</v>
      </c>
      <c r="G4833" s="2" t="s">
        <v>4774</v>
      </c>
      <c r="H4833" s="2" t="s">
        <v>334</v>
      </c>
      <c r="J4833" s="12"/>
      <c r="K4833" s="12"/>
      <c r="L4833" s="12"/>
      <c r="M4833" s="12"/>
      <c r="N4833" s="12"/>
      <c r="O4833" s="12"/>
      <c r="P4833" s="12"/>
      <c r="Q4833" s="12"/>
      <c r="R4833" s="12"/>
      <c r="S4833" s="12"/>
      <c r="T4833" s="12"/>
      <c r="U4833" s="12"/>
      <c r="V4833" s="12"/>
      <c r="W4833" s="12"/>
      <c r="X4833" s="12"/>
      <c r="Y4833" s="12"/>
      <c r="Z4833" s="12"/>
      <c r="AA4833" s="12"/>
      <c r="AB4833" s="12"/>
      <c r="AC4833" s="12"/>
      <c r="AD4833" s="12"/>
      <c r="AE4833" s="12"/>
      <c r="AF4833" s="12"/>
      <c r="AG4833" s="12"/>
      <c r="AH4833" s="12"/>
      <c r="AI4833" s="12"/>
      <c r="AJ4833" s="12"/>
      <c r="AK4833" s="12"/>
      <c r="AL4833" s="12"/>
      <c r="AM4833" s="12"/>
      <c r="AN4833" s="12"/>
      <c r="AO4833" s="12"/>
      <c r="AP4833" s="12"/>
      <c r="AQ4833" s="12"/>
      <c r="AR4833" s="12"/>
      <c r="AS4833" s="12"/>
      <c r="AT4833" s="12"/>
      <c r="AU4833" s="12"/>
      <c r="AV4833" s="12"/>
      <c r="AW4833" s="12"/>
      <c r="AX4833" s="12"/>
      <c r="AY4833" s="12"/>
      <c r="AZ4833" s="12"/>
      <c r="BA4833" s="12"/>
      <c r="BB4833" s="12"/>
      <c r="BC4833" s="12"/>
      <c r="BD4833" s="12"/>
      <c r="BE4833" s="12"/>
      <c r="BF4833" s="12"/>
      <c r="BG4833" s="12"/>
      <c r="BH4833" s="12"/>
      <c r="BI4833" s="12"/>
      <c r="BJ4833" s="12"/>
      <c r="BK4833" s="12"/>
      <c r="BL4833" s="12"/>
      <c r="BM4833" s="12"/>
      <c r="BN4833" s="12"/>
      <c r="BO4833" s="12"/>
      <c r="BP4833" s="12"/>
      <c r="BQ4833" s="12"/>
      <c r="BR4833" s="12"/>
      <c r="BS4833" s="12"/>
      <c r="BT4833" s="12"/>
      <c r="BU4833" s="12"/>
      <c r="BV4833" s="12"/>
      <c r="BW4833" s="12"/>
      <c r="BX4833" s="12"/>
      <c r="BY4833" s="12"/>
      <c r="BZ4833" s="12"/>
      <c r="CA4833" s="12"/>
      <c r="CB4833" s="12"/>
      <c r="CC4833" s="12"/>
      <c r="CD4833" s="12"/>
      <c r="CE4833" s="12"/>
      <c r="CF4833" s="12"/>
      <c r="CG4833" s="12"/>
      <c r="CH4833" s="12"/>
      <c r="CI4833" s="12"/>
      <c r="CJ4833" s="12"/>
      <c r="CK4833" s="12"/>
      <c r="CL4833" s="12"/>
      <c r="CM4833" s="12"/>
      <c r="CN4833" s="12"/>
      <c r="CO4833" s="12"/>
      <c r="CP4833" s="12"/>
      <c r="CQ4833" s="12"/>
      <c r="CR4833" s="12"/>
      <c r="CS4833" s="12"/>
      <c r="CT4833" s="12"/>
      <c r="CU4833" s="12"/>
      <c r="CV4833" s="12"/>
      <c r="CW4833" s="12"/>
      <c r="CX4833" s="12"/>
      <c r="CY4833" s="12"/>
      <c r="CZ4833" s="12"/>
      <c r="DA4833" s="12"/>
      <c r="DB4833" s="12"/>
      <c r="DC4833" s="12"/>
      <c r="DD4833" s="12"/>
      <c r="DE4833" s="12"/>
      <c r="DF4833" s="12"/>
      <c r="DG4833" s="12"/>
      <c r="DH4833" s="12"/>
      <c r="DI4833" s="12"/>
      <c r="DJ4833" s="12"/>
      <c r="DK4833" s="12"/>
      <c r="DL4833" s="12"/>
      <c r="DM4833" s="12"/>
      <c r="DN4833" s="12"/>
      <c r="DO4833" s="12"/>
      <c r="DP4833" s="12"/>
      <c r="DQ4833" s="12"/>
      <c r="DR4833" s="12"/>
      <c r="DS4833" s="12"/>
      <c r="DT4833" s="12"/>
      <c r="DU4833" s="12"/>
      <c r="DV4833" s="12"/>
    </row>
    <row r="4834" spans="1:126" s="14" customFormat="1" ht="90.75" thickBot="1" x14ac:dyDescent="0.3">
      <c r="A4834" s="12"/>
      <c r="B4834" s="13">
        <f t="shared" si="78"/>
        <v>4825</v>
      </c>
      <c r="C4834" s="2" t="s">
        <v>4566</v>
      </c>
      <c r="D4834" s="9">
        <v>8541</v>
      </c>
      <c r="E4834" s="2" t="s">
        <v>4816</v>
      </c>
      <c r="F4834" s="2" t="s">
        <v>4817</v>
      </c>
      <c r="G4834" s="2" t="s">
        <v>3968</v>
      </c>
      <c r="H4834" s="2" t="s">
        <v>334</v>
      </c>
      <c r="J4834" s="12"/>
      <c r="K4834" s="12"/>
      <c r="L4834" s="12"/>
      <c r="M4834" s="12"/>
      <c r="N4834" s="12"/>
      <c r="O4834" s="12"/>
      <c r="P4834" s="12"/>
      <c r="Q4834" s="12"/>
      <c r="R4834" s="12"/>
      <c r="S4834" s="12"/>
      <c r="T4834" s="12"/>
      <c r="U4834" s="12"/>
      <c r="V4834" s="12"/>
      <c r="W4834" s="12"/>
      <c r="X4834" s="12"/>
      <c r="Y4834" s="12"/>
      <c r="Z4834" s="12"/>
      <c r="AA4834" s="12"/>
      <c r="AB4834" s="12"/>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c r="BE4834" s="12"/>
      <c r="BF4834" s="12"/>
      <c r="BG4834" s="12"/>
      <c r="BH4834" s="12"/>
      <c r="BI4834" s="12"/>
      <c r="BJ4834" s="12"/>
      <c r="BK4834" s="12"/>
      <c r="BL4834" s="12"/>
      <c r="BM4834" s="12"/>
      <c r="BN4834" s="12"/>
      <c r="BO4834" s="12"/>
      <c r="BP4834" s="12"/>
      <c r="BQ4834" s="12"/>
      <c r="BR4834" s="12"/>
      <c r="BS4834" s="12"/>
      <c r="BT4834" s="12"/>
      <c r="BU4834" s="12"/>
      <c r="BV4834" s="12"/>
      <c r="BW4834" s="12"/>
      <c r="BX4834" s="12"/>
      <c r="BY4834" s="12"/>
      <c r="BZ4834" s="12"/>
      <c r="CA4834" s="12"/>
      <c r="CB4834" s="12"/>
      <c r="CC4834" s="12"/>
      <c r="CD4834" s="12"/>
      <c r="CE4834" s="12"/>
      <c r="CF4834" s="12"/>
      <c r="CG4834" s="12"/>
      <c r="CH4834" s="12"/>
      <c r="CI4834" s="12"/>
      <c r="CJ4834" s="12"/>
      <c r="CK4834" s="12"/>
      <c r="CL4834" s="12"/>
      <c r="CM4834" s="12"/>
      <c r="CN4834" s="12"/>
      <c r="CO4834" s="12"/>
      <c r="CP4834" s="12"/>
      <c r="CQ4834" s="12"/>
      <c r="CR4834" s="12"/>
      <c r="CS4834" s="12"/>
      <c r="CT4834" s="12"/>
      <c r="CU4834" s="12"/>
      <c r="CV4834" s="12"/>
      <c r="CW4834" s="12"/>
      <c r="CX4834" s="12"/>
      <c r="CY4834" s="12"/>
      <c r="CZ4834" s="12"/>
      <c r="DA4834" s="12"/>
      <c r="DB4834" s="12"/>
      <c r="DC4834" s="12"/>
      <c r="DD4834" s="12"/>
      <c r="DE4834" s="12"/>
      <c r="DF4834" s="12"/>
      <c r="DG4834" s="12"/>
      <c r="DH4834" s="12"/>
      <c r="DI4834" s="12"/>
      <c r="DJ4834" s="12"/>
      <c r="DK4834" s="12"/>
      <c r="DL4834" s="12"/>
      <c r="DM4834" s="12"/>
      <c r="DN4834" s="12"/>
      <c r="DO4834" s="12"/>
      <c r="DP4834" s="12"/>
      <c r="DQ4834" s="12"/>
      <c r="DR4834" s="12"/>
      <c r="DS4834" s="12"/>
      <c r="DT4834" s="12"/>
      <c r="DU4834" s="12"/>
      <c r="DV4834" s="12"/>
    </row>
    <row r="4835" spans="1:126" s="14" customFormat="1" ht="90.75" thickBot="1" x14ac:dyDescent="0.3">
      <c r="A4835" s="12"/>
      <c r="B4835" s="13">
        <f t="shared" si="78"/>
        <v>4826</v>
      </c>
      <c r="C4835" s="2" t="s">
        <v>4566</v>
      </c>
      <c r="D4835" s="9">
        <v>8443</v>
      </c>
      <c r="E4835" s="2" t="s">
        <v>4819</v>
      </c>
      <c r="F4835" s="2" t="s">
        <v>6144</v>
      </c>
      <c r="G4835" s="2" t="s">
        <v>4818</v>
      </c>
      <c r="H4835" s="2" t="s">
        <v>334</v>
      </c>
      <c r="J4835" s="12"/>
      <c r="K4835" s="12"/>
      <c r="L4835" s="12"/>
      <c r="M4835" s="12"/>
      <c r="N4835" s="12"/>
      <c r="O4835" s="12"/>
      <c r="P4835" s="12"/>
      <c r="Q4835" s="12"/>
      <c r="R4835" s="12"/>
      <c r="S4835" s="12"/>
      <c r="T4835" s="12"/>
      <c r="U4835" s="12"/>
      <c r="V4835" s="12"/>
      <c r="W4835" s="12"/>
      <c r="X4835" s="12"/>
      <c r="Y4835" s="12"/>
      <c r="Z4835" s="12"/>
      <c r="AA4835" s="12"/>
      <c r="AB4835" s="12"/>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c r="BE4835" s="12"/>
      <c r="BF4835" s="12"/>
      <c r="BG4835" s="12"/>
      <c r="BH4835" s="12"/>
      <c r="BI4835" s="12"/>
      <c r="BJ4835" s="12"/>
      <c r="BK4835" s="12"/>
      <c r="BL4835" s="12"/>
      <c r="BM4835" s="12"/>
      <c r="BN4835" s="12"/>
      <c r="BO4835" s="12"/>
      <c r="BP4835" s="12"/>
      <c r="BQ4835" s="12"/>
      <c r="BR4835" s="12"/>
      <c r="BS4835" s="12"/>
      <c r="BT4835" s="12"/>
      <c r="BU4835" s="12"/>
      <c r="BV4835" s="12"/>
      <c r="BW4835" s="12"/>
      <c r="BX4835" s="12"/>
      <c r="BY4835" s="12"/>
      <c r="BZ4835" s="12"/>
      <c r="CA4835" s="12"/>
      <c r="CB4835" s="12"/>
      <c r="CC4835" s="12"/>
      <c r="CD4835" s="12"/>
      <c r="CE4835" s="12"/>
      <c r="CF4835" s="12"/>
      <c r="CG4835" s="12"/>
      <c r="CH4835" s="12"/>
      <c r="CI4835" s="12"/>
      <c r="CJ4835" s="12"/>
      <c r="CK4835" s="12"/>
      <c r="CL4835" s="12"/>
      <c r="CM4835" s="12"/>
      <c r="CN4835" s="12"/>
      <c r="CO4835" s="12"/>
      <c r="CP4835" s="12"/>
      <c r="CQ4835" s="12"/>
      <c r="CR4835" s="12"/>
      <c r="CS4835" s="12"/>
      <c r="CT4835" s="12"/>
      <c r="CU4835" s="12"/>
      <c r="CV4835" s="12"/>
      <c r="CW4835" s="12"/>
      <c r="CX4835" s="12"/>
      <c r="CY4835" s="12"/>
      <c r="CZ4835" s="12"/>
      <c r="DA4835" s="12"/>
      <c r="DB4835" s="12"/>
      <c r="DC4835" s="12"/>
      <c r="DD4835" s="12"/>
      <c r="DE4835" s="12"/>
      <c r="DF4835" s="12"/>
      <c r="DG4835" s="12"/>
      <c r="DH4835" s="12"/>
      <c r="DI4835" s="12"/>
      <c r="DJ4835" s="12"/>
      <c r="DK4835" s="12"/>
      <c r="DL4835" s="12"/>
      <c r="DM4835" s="12"/>
      <c r="DN4835" s="12"/>
      <c r="DO4835" s="12"/>
      <c r="DP4835" s="12"/>
      <c r="DQ4835" s="12"/>
      <c r="DR4835" s="12"/>
      <c r="DS4835" s="12"/>
      <c r="DT4835" s="12"/>
      <c r="DU4835" s="12"/>
      <c r="DV4835" s="12"/>
    </row>
    <row r="4836" spans="1:126" s="14" customFormat="1" ht="60.75" thickBot="1" x14ac:dyDescent="0.3">
      <c r="A4836" s="12"/>
      <c r="B4836" s="13">
        <f t="shared" si="78"/>
        <v>4827</v>
      </c>
      <c r="C4836" s="2" t="s">
        <v>4566</v>
      </c>
      <c r="D4836" s="9">
        <v>8443</v>
      </c>
      <c r="E4836" s="2" t="s">
        <v>4819</v>
      </c>
      <c r="F4836" s="2" t="s">
        <v>6145</v>
      </c>
      <c r="G4836" s="2" t="s">
        <v>4823</v>
      </c>
      <c r="H4836" s="2" t="s">
        <v>334</v>
      </c>
      <c r="J4836" s="12"/>
      <c r="K4836" s="12"/>
      <c r="L4836" s="12"/>
      <c r="M4836" s="12"/>
      <c r="N4836" s="12"/>
      <c r="O4836" s="12"/>
      <c r="P4836" s="12"/>
      <c r="Q4836" s="12"/>
      <c r="R4836" s="12"/>
      <c r="S4836" s="12"/>
      <c r="T4836" s="12"/>
      <c r="U4836" s="12"/>
      <c r="V4836" s="12"/>
      <c r="W4836" s="12"/>
      <c r="X4836" s="12"/>
      <c r="Y4836" s="12"/>
      <c r="Z4836" s="12"/>
      <c r="AA4836" s="12"/>
      <c r="AB4836" s="12"/>
      <c r="AC4836" s="12"/>
      <c r="AD4836" s="12"/>
      <c r="AE4836" s="12"/>
      <c r="AF4836" s="12"/>
      <c r="AG4836" s="12"/>
      <c r="AH4836" s="12"/>
      <c r="AI4836" s="12"/>
      <c r="AJ4836" s="12"/>
      <c r="AK4836" s="12"/>
      <c r="AL4836" s="12"/>
      <c r="AM4836" s="12"/>
      <c r="AN4836" s="12"/>
      <c r="AO4836" s="12"/>
      <c r="AP4836" s="12"/>
      <c r="AQ4836" s="12"/>
      <c r="AR4836" s="12"/>
      <c r="AS4836" s="12"/>
      <c r="AT4836" s="12"/>
      <c r="AU4836" s="12"/>
      <c r="AV4836" s="12"/>
      <c r="AW4836" s="12"/>
      <c r="AX4836" s="12"/>
      <c r="AY4836" s="12"/>
      <c r="AZ4836" s="12"/>
      <c r="BA4836" s="12"/>
      <c r="BB4836" s="12"/>
      <c r="BC4836" s="12"/>
      <c r="BD4836" s="12"/>
      <c r="BE4836" s="12"/>
      <c r="BF4836" s="12"/>
      <c r="BG4836" s="12"/>
      <c r="BH4836" s="12"/>
      <c r="BI4836" s="12"/>
      <c r="BJ4836" s="12"/>
      <c r="BK4836" s="12"/>
      <c r="BL4836" s="12"/>
      <c r="BM4836" s="12"/>
      <c r="BN4836" s="12"/>
      <c r="BO4836" s="12"/>
      <c r="BP4836" s="12"/>
      <c r="BQ4836" s="12"/>
      <c r="BR4836" s="12"/>
      <c r="BS4836" s="12"/>
      <c r="BT4836" s="12"/>
      <c r="BU4836" s="12"/>
      <c r="BV4836" s="12"/>
      <c r="BW4836" s="12"/>
      <c r="BX4836" s="12"/>
      <c r="BY4836" s="12"/>
      <c r="BZ4836" s="12"/>
      <c r="CA4836" s="12"/>
      <c r="CB4836" s="12"/>
      <c r="CC4836" s="12"/>
      <c r="CD4836" s="12"/>
      <c r="CE4836" s="12"/>
      <c r="CF4836" s="12"/>
      <c r="CG4836" s="12"/>
      <c r="CH4836" s="12"/>
      <c r="CI4836" s="12"/>
      <c r="CJ4836" s="12"/>
      <c r="CK4836" s="12"/>
      <c r="CL4836" s="12"/>
      <c r="CM4836" s="12"/>
      <c r="CN4836" s="12"/>
      <c r="CO4836" s="12"/>
      <c r="CP4836" s="12"/>
      <c r="CQ4836" s="12"/>
      <c r="CR4836" s="12"/>
      <c r="CS4836" s="12"/>
      <c r="CT4836" s="12"/>
      <c r="CU4836" s="12"/>
      <c r="CV4836" s="12"/>
      <c r="CW4836" s="12"/>
      <c r="CX4836" s="12"/>
      <c r="CY4836" s="12"/>
      <c r="CZ4836" s="12"/>
      <c r="DA4836" s="12"/>
      <c r="DB4836" s="12"/>
      <c r="DC4836" s="12"/>
      <c r="DD4836" s="12"/>
      <c r="DE4836" s="12"/>
      <c r="DF4836" s="12"/>
      <c r="DG4836" s="12"/>
      <c r="DH4836" s="12"/>
      <c r="DI4836" s="12"/>
      <c r="DJ4836" s="12"/>
      <c r="DK4836" s="12"/>
      <c r="DL4836" s="12"/>
      <c r="DM4836" s="12"/>
      <c r="DN4836" s="12"/>
      <c r="DO4836" s="12"/>
      <c r="DP4836" s="12"/>
      <c r="DQ4836" s="12"/>
      <c r="DR4836" s="12"/>
      <c r="DS4836" s="12"/>
      <c r="DT4836" s="12"/>
      <c r="DU4836" s="12"/>
      <c r="DV4836" s="12"/>
    </row>
    <row r="4837" spans="1:126" s="14" customFormat="1" ht="105.75" thickBot="1" x14ac:dyDescent="0.3">
      <c r="A4837" s="12"/>
      <c r="B4837" s="13">
        <f t="shared" si="78"/>
        <v>4828</v>
      </c>
      <c r="C4837" s="2" t="s">
        <v>4566</v>
      </c>
      <c r="D4837" s="9">
        <v>8443</v>
      </c>
      <c r="E4837" s="2" t="s">
        <v>4819</v>
      </c>
      <c r="F4837" s="2" t="s">
        <v>4761</v>
      </c>
      <c r="G4837" s="2" t="s">
        <v>6146</v>
      </c>
      <c r="H4837" s="2" t="s">
        <v>334</v>
      </c>
      <c r="J4837" s="12"/>
      <c r="K4837" s="12"/>
      <c r="L4837" s="12"/>
      <c r="M4837" s="12"/>
      <c r="N4837" s="12"/>
      <c r="O4837" s="12"/>
      <c r="P4837" s="12"/>
      <c r="Q4837" s="12"/>
      <c r="R4837" s="12"/>
      <c r="S4837" s="12"/>
      <c r="T4837" s="12"/>
      <c r="U4837" s="12"/>
      <c r="V4837" s="12"/>
      <c r="W4837" s="12"/>
      <c r="X4837" s="12"/>
      <c r="Y4837" s="12"/>
      <c r="Z4837" s="12"/>
      <c r="AA4837" s="12"/>
      <c r="AB4837" s="12"/>
      <c r="AC4837" s="12"/>
      <c r="AD4837" s="12"/>
      <c r="AE4837" s="12"/>
      <c r="AF4837" s="12"/>
      <c r="AG4837" s="12"/>
      <c r="AH4837" s="12"/>
      <c r="AI4837" s="12"/>
      <c r="AJ4837" s="12"/>
      <c r="AK4837" s="12"/>
      <c r="AL4837" s="12"/>
      <c r="AM4837" s="12"/>
      <c r="AN4837" s="12"/>
      <c r="AO4837" s="12"/>
      <c r="AP4837" s="12"/>
      <c r="AQ4837" s="12"/>
      <c r="AR4837" s="12"/>
      <c r="AS4837" s="12"/>
      <c r="AT4837" s="12"/>
      <c r="AU4837" s="12"/>
      <c r="AV4837" s="12"/>
      <c r="AW4837" s="12"/>
      <c r="AX4837" s="12"/>
      <c r="AY4837" s="12"/>
      <c r="AZ4837" s="12"/>
      <c r="BA4837" s="12"/>
      <c r="BB4837" s="12"/>
      <c r="BC4837" s="12"/>
      <c r="BD4837" s="12"/>
      <c r="BE4837" s="12"/>
      <c r="BF4837" s="12"/>
      <c r="BG4837" s="12"/>
      <c r="BH4837" s="12"/>
      <c r="BI4837" s="12"/>
      <c r="BJ4837" s="12"/>
      <c r="BK4837" s="12"/>
      <c r="BL4837" s="12"/>
      <c r="BM4837" s="12"/>
      <c r="BN4837" s="12"/>
      <c r="BO4837" s="12"/>
      <c r="BP4837" s="12"/>
      <c r="BQ4837" s="12"/>
      <c r="BR4837" s="12"/>
      <c r="BS4837" s="12"/>
      <c r="BT4837" s="12"/>
      <c r="BU4837" s="12"/>
      <c r="BV4837" s="12"/>
      <c r="BW4837" s="12"/>
      <c r="BX4837" s="12"/>
      <c r="BY4837" s="12"/>
      <c r="BZ4837" s="12"/>
      <c r="CA4837" s="12"/>
      <c r="CB4837" s="12"/>
      <c r="CC4837" s="12"/>
      <c r="CD4837" s="12"/>
      <c r="CE4837" s="12"/>
      <c r="CF4837" s="12"/>
      <c r="CG4837" s="12"/>
      <c r="CH4837" s="12"/>
      <c r="CI4837" s="12"/>
      <c r="CJ4837" s="12"/>
      <c r="CK4837" s="12"/>
      <c r="CL4837" s="12"/>
      <c r="CM4837" s="12"/>
      <c r="CN4837" s="12"/>
      <c r="CO4837" s="12"/>
      <c r="CP4837" s="12"/>
      <c r="CQ4837" s="12"/>
      <c r="CR4837" s="12"/>
      <c r="CS4837" s="12"/>
      <c r="CT4837" s="12"/>
      <c r="CU4837" s="12"/>
      <c r="CV4837" s="12"/>
      <c r="CW4837" s="12"/>
      <c r="CX4837" s="12"/>
      <c r="CY4837" s="12"/>
      <c r="CZ4837" s="12"/>
      <c r="DA4837" s="12"/>
      <c r="DB4837" s="12"/>
      <c r="DC4837" s="12"/>
      <c r="DD4837" s="12"/>
      <c r="DE4837" s="12"/>
      <c r="DF4837" s="12"/>
      <c r="DG4837" s="12"/>
      <c r="DH4837" s="12"/>
      <c r="DI4837" s="12"/>
      <c r="DJ4837" s="12"/>
      <c r="DK4837" s="12"/>
      <c r="DL4837" s="12"/>
      <c r="DM4837" s="12"/>
      <c r="DN4837" s="12"/>
      <c r="DO4837" s="12"/>
      <c r="DP4837" s="12"/>
      <c r="DQ4837" s="12"/>
      <c r="DR4837" s="12"/>
      <c r="DS4837" s="12"/>
      <c r="DT4837" s="12"/>
      <c r="DU4837" s="12"/>
      <c r="DV4837" s="12"/>
    </row>
    <row r="4838" spans="1:126" s="14" customFormat="1" ht="60.75" thickBot="1" x14ac:dyDescent="0.3">
      <c r="A4838" s="12"/>
      <c r="B4838" s="13">
        <f t="shared" si="78"/>
        <v>4829</v>
      </c>
      <c r="C4838" s="2" t="s">
        <v>4566</v>
      </c>
      <c r="D4838" s="9">
        <v>8443</v>
      </c>
      <c r="E4838" s="2" t="s">
        <v>4819</v>
      </c>
      <c r="F4838" s="2" t="s">
        <v>3893</v>
      </c>
      <c r="G4838" s="2" t="s">
        <v>4762</v>
      </c>
      <c r="H4838" s="2" t="s">
        <v>334</v>
      </c>
      <c r="J4838" s="12"/>
      <c r="K4838" s="12"/>
      <c r="L4838" s="12"/>
      <c r="M4838" s="12"/>
      <c r="N4838" s="12"/>
      <c r="O4838" s="12"/>
      <c r="P4838" s="12"/>
      <c r="Q4838" s="12"/>
      <c r="R4838" s="12"/>
      <c r="S4838" s="12"/>
      <c r="T4838" s="12"/>
      <c r="U4838" s="12"/>
      <c r="V4838" s="12"/>
      <c r="W4838" s="12"/>
      <c r="X4838" s="12"/>
      <c r="Y4838" s="12"/>
      <c r="Z4838" s="12"/>
      <c r="AA4838" s="12"/>
      <c r="AB4838" s="12"/>
      <c r="AC4838" s="12"/>
      <c r="AD4838" s="12"/>
      <c r="AE4838" s="12"/>
      <c r="AF4838" s="12"/>
      <c r="AG4838" s="12"/>
      <c r="AH4838" s="12"/>
      <c r="AI4838" s="12"/>
      <c r="AJ4838" s="12"/>
      <c r="AK4838" s="12"/>
      <c r="AL4838" s="12"/>
      <c r="AM4838" s="12"/>
      <c r="AN4838" s="12"/>
      <c r="AO4838" s="12"/>
      <c r="AP4838" s="12"/>
      <c r="AQ4838" s="12"/>
      <c r="AR4838" s="12"/>
      <c r="AS4838" s="12"/>
      <c r="AT4838" s="12"/>
      <c r="AU4838" s="12"/>
      <c r="AV4838" s="12"/>
      <c r="AW4838" s="12"/>
      <c r="AX4838" s="12"/>
      <c r="AY4838" s="12"/>
      <c r="AZ4838" s="12"/>
      <c r="BA4838" s="12"/>
      <c r="BB4838" s="12"/>
      <c r="BC4838" s="12"/>
      <c r="BD4838" s="12"/>
      <c r="BE4838" s="12"/>
      <c r="BF4838" s="12"/>
      <c r="BG4838" s="12"/>
      <c r="BH4838" s="12"/>
      <c r="BI4838" s="12"/>
      <c r="BJ4838" s="12"/>
      <c r="BK4838" s="12"/>
      <c r="BL4838" s="12"/>
      <c r="BM4838" s="12"/>
      <c r="BN4838" s="12"/>
      <c r="BO4838" s="12"/>
      <c r="BP4838" s="12"/>
      <c r="BQ4838" s="12"/>
      <c r="BR4838" s="12"/>
      <c r="BS4838" s="12"/>
      <c r="BT4838" s="12"/>
      <c r="BU4838" s="12"/>
      <c r="BV4838" s="12"/>
      <c r="BW4838" s="12"/>
      <c r="BX4838" s="12"/>
      <c r="BY4838" s="12"/>
      <c r="BZ4838" s="12"/>
      <c r="CA4838" s="12"/>
      <c r="CB4838" s="12"/>
      <c r="CC4838" s="12"/>
      <c r="CD4838" s="12"/>
      <c r="CE4838" s="12"/>
      <c r="CF4838" s="12"/>
      <c r="CG4838" s="12"/>
      <c r="CH4838" s="12"/>
      <c r="CI4838" s="12"/>
      <c r="CJ4838" s="12"/>
      <c r="CK4838" s="12"/>
      <c r="CL4838" s="12"/>
      <c r="CM4838" s="12"/>
      <c r="CN4838" s="12"/>
      <c r="CO4838" s="12"/>
      <c r="CP4838" s="12"/>
      <c r="CQ4838" s="12"/>
      <c r="CR4838" s="12"/>
      <c r="CS4838" s="12"/>
      <c r="CT4838" s="12"/>
      <c r="CU4838" s="12"/>
      <c r="CV4838" s="12"/>
      <c r="CW4838" s="12"/>
      <c r="CX4838" s="12"/>
      <c r="CY4838" s="12"/>
      <c r="CZ4838" s="12"/>
      <c r="DA4838" s="12"/>
      <c r="DB4838" s="12"/>
      <c r="DC4838" s="12"/>
      <c r="DD4838" s="12"/>
      <c r="DE4838" s="12"/>
      <c r="DF4838" s="12"/>
      <c r="DG4838" s="12"/>
      <c r="DH4838" s="12"/>
      <c r="DI4838" s="12"/>
      <c r="DJ4838" s="12"/>
      <c r="DK4838" s="12"/>
      <c r="DL4838" s="12"/>
      <c r="DM4838" s="12"/>
      <c r="DN4838" s="12"/>
      <c r="DO4838" s="12"/>
      <c r="DP4838" s="12"/>
      <c r="DQ4838" s="12"/>
      <c r="DR4838" s="12"/>
      <c r="DS4838" s="12"/>
      <c r="DT4838" s="12"/>
      <c r="DU4838" s="12"/>
      <c r="DV4838" s="12"/>
    </row>
    <row r="4839" spans="1:126" s="14" customFormat="1" ht="60.75" thickBot="1" x14ac:dyDescent="0.3">
      <c r="A4839" s="12"/>
      <c r="B4839" s="13">
        <f t="shared" si="78"/>
        <v>4830</v>
      </c>
      <c r="C4839" s="2" t="s">
        <v>4566</v>
      </c>
      <c r="D4839" s="9">
        <v>8443</v>
      </c>
      <c r="E4839" s="2" t="s">
        <v>4819</v>
      </c>
      <c r="F4839" s="2" t="s">
        <v>4820</v>
      </c>
      <c r="G4839" s="2" t="s">
        <v>3894</v>
      </c>
      <c r="H4839" s="2" t="s">
        <v>334</v>
      </c>
      <c r="J4839" s="12"/>
      <c r="K4839" s="12"/>
      <c r="L4839" s="12"/>
      <c r="M4839" s="12"/>
      <c r="N4839" s="12"/>
      <c r="O4839" s="12"/>
      <c r="P4839" s="12"/>
      <c r="Q4839" s="12"/>
      <c r="R4839" s="12"/>
      <c r="S4839" s="12"/>
      <c r="T4839" s="12"/>
      <c r="U4839" s="12"/>
      <c r="V4839" s="12"/>
      <c r="W4839" s="12"/>
      <c r="X4839" s="12"/>
      <c r="Y4839" s="12"/>
      <c r="Z4839" s="12"/>
      <c r="AA4839" s="12"/>
      <c r="AB4839" s="12"/>
      <c r="AC4839" s="12"/>
      <c r="AD4839" s="12"/>
      <c r="AE4839" s="12"/>
      <c r="AF4839" s="12"/>
      <c r="AG4839" s="12"/>
      <c r="AH4839" s="12"/>
      <c r="AI4839" s="12"/>
      <c r="AJ4839" s="12"/>
      <c r="AK4839" s="12"/>
      <c r="AL4839" s="12"/>
      <c r="AM4839" s="12"/>
      <c r="AN4839" s="12"/>
      <c r="AO4839" s="12"/>
      <c r="AP4839" s="12"/>
      <c r="AQ4839" s="12"/>
      <c r="AR4839" s="12"/>
      <c r="AS4839" s="12"/>
      <c r="AT4839" s="12"/>
      <c r="AU4839" s="12"/>
      <c r="AV4839" s="12"/>
      <c r="AW4839" s="12"/>
      <c r="AX4839" s="12"/>
      <c r="AY4839" s="12"/>
      <c r="AZ4839" s="12"/>
      <c r="BA4839" s="12"/>
      <c r="BB4839" s="12"/>
      <c r="BC4839" s="12"/>
      <c r="BD4839" s="12"/>
      <c r="BE4839" s="12"/>
      <c r="BF4839" s="12"/>
      <c r="BG4839" s="12"/>
      <c r="BH4839" s="12"/>
      <c r="BI4839" s="12"/>
      <c r="BJ4839" s="12"/>
      <c r="BK4839" s="12"/>
      <c r="BL4839" s="12"/>
      <c r="BM4839" s="12"/>
      <c r="BN4839" s="12"/>
      <c r="BO4839" s="12"/>
      <c r="BP4839" s="12"/>
      <c r="BQ4839" s="12"/>
      <c r="BR4839" s="12"/>
      <c r="BS4839" s="12"/>
      <c r="BT4839" s="12"/>
      <c r="BU4839" s="12"/>
      <c r="BV4839" s="12"/>
      <c r="BW4839" s="12"/>
      <c r="BX4839" s="12"/>
      <c r="BY4839" s="12"/>
      <c r="BZ4839" s="12"/>
      <c r="CA4839" s="12"/>
      <c r="CB4839" s="12"/>
      <c r="CC4839" s="12"/>
      <c r="CD4839" s="12"/>
      <c r="CE4839" s="12"/>
      <c r="CF4839" s="12"/>
      <c r="CG4839" s="12"/>
      <c r="CH4839" s="12"/>
      <c r="CI4839" s="12"/>
      <c r="CJ4839" s="12"/>
      <c r="CK4839" s="12"/>
      <c r="CL4839" s="12"/>
      <c r="CM4839" s="12"/>
      <c r="CN4839" s="12"/>
      <c r="CO4839" s="12"/>
      <c r="CP4839" s="12"/>
      <c r="CQ4839" s="12"/>
      <c r="CR4839" s="12"/>
      <c r="CS4839" s="12"/>
      <c r="CT4839" s="12"/>
      <c r="CU4839" s="12"/>
      <c r="CV4839" s="12"/>
      <c r="CW4839" s="12"/>
      <c r="CX4839" s="12"/>
      <c r="CY4839" s="12"/>
      <c r="CZ4839" s="12"/>
      <c r="DA4839" s="12"/>
      <c r="DB4839" s="12"/>
      <c r="DC4839" s="12"/>
      <c r="DD4839" s="12"/>
      <c r="DE4839" s="12"/>
      <c r="DF4839" s="12"/>
      <c r="DG4839" s="12"/>
      <c r="DH4839" s="12"/>
      <c r="DI4839" s="12"/>
      <c r="DJ4839" s="12"/>
      <c r="DK4839" s="12"/>
      <c r="DL4839" s="12"/>
      <c r="DM4839" s="12"/>
      <c r="DN4839" s="12"/>
      <c r="DO4839" s="12"/>
      <c r="DP4839" s="12"/>
      <c r="DQ4839" s="12"/>
      <c r="DR4839" s="12"/>
      <c r="DS4839" s="12"/>
      <c r="DT4839" s="12"/>
      <c r="DU4839" s="12"/>
      <c r="DV4839" s="12"/>
    </row>
    <row r="4840" spans="1:126" s="14" customFormat="1" ht="75.75" thickBot="1" x14ac:dyDescent="0.3">
      <c r="A4840" s="12"/>
      <c r="B4840" s="13">
        <f t="shared" si="78"/>
        <v>4831</v>
      </c>
      <c r="C4840" s="2" t="s">
        <v>4566</v>
      </c>
      <c r="D4840" s="9">
        <v>8443</v>
      </c>
      <c r="E4840" s="2" t="s">
        <v>4819</v>
      </c>
      <c r="F4840" s="2" t="s">
        <v>4821</v>
      </c>
      <c r="G4840" s="2" t="s">
        <v>4824</v>
      </c>
      <c r="H4840" s="2" t="s">
        <v>334</v>
      </c>
      <c r="J4840" s="12"/>
      <c r="K4840" s="12"/>
      <c r="L4840" s="12"/>
      <c r="M4840" s="12"/>
      <c r="N4840" s="12"/>
      <c r="O4840" s="12"/>
      <c r="P4840" s="12"/>
      <c r="Q4840" s="12"/>
      <c r="R4840" s="12"/>
      <c r="S4840" s="12"/>
      <c r="T4840" s="12"/>
      <c r="U4840" s="12"/>
      <c r="V4840" s="12"/>
      <c r="W4840" s="12"/>
      <c r="X4840" s="12"/>
      <c r="Y4840" s="12"/>
      <c r="Z4840" s="12"/>
      <c r="AA4840" s="12"/>
      <c r="AB4840" s="12"/>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c r="BE4840" s="12"/>
      <c r="BF4840" s="12"/>
      <c r="BG4840" s="12"/>
      <c r="BH4840" s="12"/>
      <c r="BI4840" s="12"/>
      <c r="BJ4840" s="12"/>
      <c r="BK4840" s="12"/>
      <c r="BL4840" s="12"/>
      <c r="BM4840" s="12"/>
      <c r="BN4840" s="12"/>
      <c r="BO4840" s="12"/>
      <c r="BP4840" s="12"/>
      <c r="BQ4840" s="12"/>
      <c r="BR4840" s="12"/>
      <c r="BS4840" s="12"/>
      <c r="BT4840" s="12"/>
      <c r="BU4840" s="12"/>
      <c r="BV4840" s="12"/>
      <c r="BW4840" s="12"/>
      <c r="BX4840" s="12"/>
      <c r="BY4840" s="12"/>
      <c r="BZ4840" s="12"/>
      <c r="CA4840" s="12"/>
      <c r="CB4840" s="12"/>
      <c r="CC4840" s="12"/>
      <c r="CD4840" s="12"/>
      <c r="CE4840" s="12"/>
      <c r="CF4840" s="12"/>
      <c r="CG4840" s="12"/>
      <c r="CH4840" s="12"/>
      <c r="CI4840" s="12"/>
      <c r="CJ4840" s="12"/>
      <c r="CK4840" s="12"/>
      <c r="CL4840" s="12"/>
      <c r="CM4840" s="12"/>
      <c r="CN4840" s="12"/>
      <c r="CO4840" s="12"/>
      <c r="CP4840" s="12"/>
      <c r="CQ4840" s="12"/>
      <c r="CR4840" s="12"/>
      <c r="CS4840" s="12"/>
      <c r="CT4840" s="12"/>
      <c r="CU4840" s="12"/>
      <c r="CV4840" s="12"/>
      <c r="CW4840" s="12"/>
      <c r="CX4840" s="12"/>
      <c r="CY4840" s="12"/>
      <c r="CZ4840" s="12"/>
      <c r="DA4840" s="12"/>
      <c r="DB4840" s="12"/>
      <c r="DC4840" s="12"/>
      <c r="DD4840" s="12"/>
      <c r="DE4840" s="12"/>
      <c r="DF4840" s="12"/>
      <c r="DG4840" s="12"/>
      <c r="DH4840" s="12"/>
      <c r="DI4840" s="12"/>
      <c r="DJ4840" s="12"/>
      <c r="DK4840" s="12"/>
      <c r="DL4840" s="12"/>
      <c r="DM4840" s="12"/>
      <c r="DN4840" s="12"/>
      <c r="DO4840" s="12"/>
      <c r="DP4840" s="12"/>
      <c r="DQ4840" s="12"/>
      <c r="DR4840" s="12"/>
      <c r="DS4840" s="12"/>
      <c r="DT4840" s="12"/>
      <c r="DU4840" s="12"/>
      <c r="DV4840" s="12"/>
    </row>
    <row r="4841" spans="1:126" s="14" customFormat="1" ht="75.75" thickBot="1" x14ac:dyDescent="0.3">
      <c r="A4841" s="12"/>
      <c r="B4841" s="13">
        <f t="shared" si="78"/>
        <v>4832</v>
      </c>
      <c r="C4841" s="2" t="s">
        <v>4566</v>
      </c>
      <c r="D4841" s="9">
        <v>8443</v>
      </c>
      <c r="E4841" s="2" t="s">
        <v>4819</v>
      </c>
      <c r="F4841" s="2" t="s">
        <v>4822</v>
      </c>
      <c r="G4841" s="2" t="s">
        <v>4825</v>
      </c>
      <c r="H4841" s="2" t="s">
        <v>334</v>
      </c>
      <c r="J4841" s="12"/>
      <c r="K4841" s="12"/>
      <c r="L4841" s="12"/>
      <c r="M4841" s="12"/>
      <c r="N4841" s="12"/>
      <c r="O4841" s="12"/>
      <c r="P4841" s="12"/>
      <c r="Q4841" s="12"/>
      <c r="R4841" s="12"/>
      <c r="S4841" s="12"/>
      <c r="T4841" s="12"/>
      <c r="U4841" s="12"/>
      <c r="V4841" s="12"/>
      <c r="W4841" s="12"/>
      <c r="X4841" s="12"/>
      <c r="Y4841" s="12"/>
      <c r="Z4841" s="12"/>
      <c r="AA4841" s="12"/>
      <c r="AB4841" s="12"/>
      <c r="AC4841" s="12"/>
      <c r="AD4841" s="12"/>
      <c r="AE4841" s="12"/>
      <c r="AF4841" s="12"/>
      <c r="AG4841" s="12"/>
      <c r="AH4841" s="12"/>
      <c r="AI4841" s="12"/>
      <c r="AJ4841" s="12"/>
      <c r="AK4841" s="12"/>
      <c r="AL4841" s="12"/>
      <c r="AM4841" s="12"/>
      <c r="AN4841" s="12"/>
      <c r="AO4841" s="12"/>
      <c r="AP4841" s="12"/>
      <c r="AQ4841" s="12"/>
      <c r="AR4841" s="12"/>
      <c r="AS4841" s="12"/>
      <c r="AT4841" s="12"/>
      <c r="AU4841" s="12"/>
      <c r="AV4841" s="12"/>
      <c r="AW4841" s="12"/>
      <c r="AX4841" s="12"/>
      <c r="AY4841" s="12"/>
      <c r="AZ4841" s="12"/>
      <c r="BA4841" s="12"/>
      <c r="BB4841" s="12"/>
      <c r="BC4841" s="12"/>
      <c r="BD4841" s="12"/>
      <c r="BE4841" s="12"/>
      <c r="BF4841" s="12"/>
      <c r="BG4841" s="12"/>
      <c r="BH4841" s="12"/>
      <c r="BI4841" s="12"/>
      <c r="BJ4841" s="12"/>
      <c r="BK4841" s="12"/>
      <c r="BL4841" s="12"/>
      <c r="BM4841" s="12"/>
      <c r="BN4841" s="12"/>
      <c r="BO4841" s="12"/>
      <c r="BP4841" s="12"/>
      <c r="BQ4841" s="12"/>
      <c r="BR4841" s="12"/>
      <c r="BS4841" s="12"/>
      <c r="BT4841" s="12"/>
      <c r="BU4841" s="12"/>
      <c r="BV4841" s="12"/>
      <c r="BW4841" s="12"/>
      <c r="BX4841" s="12"/>
      <c r="BY4841" s="12"/>
      <c r="BZ4841" s="12"/>
      <c r="CA4841" s="12"/>
      <c r="CB4841" s="12"/>
      <c r="CC4841" s="12"/>
      <c r="CD4841" s="12"/>
      <c r="CE4841" s="12"/>
      <c r="CF4841" s="12"/>
      <c r="CG4841" s="12"/>
      <c r="CH4841" s="12"/>
      <c r="CI4841" s="12"/>
      <c r="CJ4841" s="12"/>
      <c r="CK4841" s="12"/>
      <c r="CL4841" s="12"/>
      <c r="CM4841" s="12"/>
      <c r="CN4841" s="12"/>
      <c r="CO4841" s="12"/>
      <c r="CP4841" s="12"/>
      <c r="CQ4841" s="12"/>
      <c r="CR4841" s="12"/>
      <c r="CS4841" s="12"/>
      <c r="CT4841" s="12"/>
      <c r="CU4841" s="12"/>
      <c r="CV4841" s="12"/>
      <c r="CW4841" s="12"/>
      <c r="CX4841" s="12"/>
      <c r="CY4841" s="12"/>
      <c r="CZ4841" s="12"/>
      <c r="DA4841" s="12"/>
      <c r="DB4841" s="12"/>
      <c r="DC4841" s="12"/>
      <c r="DD4841" s="12"/>
      <c r="DE4841" s="12"/>
      <c r="DF4841" s="12"/>
      <c r="DG4841" s="12"/>
      <c r="DH4841" s="12"/>
      <c r="DI4841" s="12"/>
      <c r="DJ4841" s="12"/>
      <c r="DK4841" s="12"/>
      <c r="DL4841" s="12"/>
      <c r="DM4841" s="12"/>
      <c r="DN4841" s="12"/>
      <c r="DO4841" s="12"/>
      <c r="DP4841" s="12"/>
      <c r="DQ4841" s="12"/>
      <c r="DR4841" s="12"/>
      <c r="DS4841" s="12"/>
      <c r="DT4841" s="12"/>
      <c r="DU4841" s="12"/>
      <c r="DV4841" s="12"/>
    </row>
    <row r="4842" spans="1:126" s="14" customFormat="1" ht="75.75" thickBot="1" x14ac:dyDescent="0.3">
      <c r="A4842" s="12"/>
      <c r="B4842" s="13">
        <f t="shared" si="78"/>
        <v>4833</v>
      </c>
      <c r="C4842" s="2" t="s">
        <v>4566</v>
      </c>
      <c r="D4842" s="9">
        <v>8443</v>
      </c>
      <c r="E4842" s="2" t="s">
        <v>4819</v>
      </c>
      <c r="F4842" s="2" t="s">
        <v>4247</v>
      </c>
      <c r="G4842" s="2" t="s">
        <v>4826</v>
      </c>
      <c r="H4842" s="2" t="s">
        <v>334</v>
      </c>
      <c r="J4842" s="12"/>
      <c r="K4842" s="12"/>
      <c r="L4842" s="12"/>
      <c r="M4842" s="12"/>
      <c r="N4842" s="12"/>
      <c r="O4842" s="12"/>
      <c r="P4842" s="12"/>
      <c r="Q4842" s="12"/>
      <c r="R4842" s="12"/>
      <c r="S4842" s="12"/>
      <c r="T4842" s="12"/>
      <c r="U4842" s="12"/>
      <c r="V4842" s="12"/>
      <c r="W4842" s="12"/>
      <c r="X4842" s="12"/>
      <c r="Y4842" s="12"/>
      <c r="Z4842" s="12"/>
      <c r="AA4842" s="12"/>
      <c r="AB4842" s="12"/>
      <c r="AC4842" s="12"/>
      <c r="AD4842" s="12"/>
      <c r="AE4842" s="12"/>
      <c r="AF4842" s="12"/>
      <c r="AG4842" s="12"/>
      <c r="AH4842" s="12"/>
      <c r="AI4842" s="12"/>
      <c r="AJ4842" s="12"/>
      <c r="AK4842" s="12"/>
      <c r="AL4842" s="12"/>
      <c r="AM4842" s="12"/>
      <c r="AN4842" s="12"/>
      <c r="AO4842" s="12"/>
      <c r="AP4842" s="12"/>
      <c r="AQ4842" s="12"/>
      <c r="AR4842" s="12"/>
      <c r="AS4842" s="12"/>
      <c r="AT4842" s="12"/>
      <c r="AU4842" s="12"/>
      <c r="AV4842" s="12"/>
      <c r="AW4842" s="12"/>
      <c r="AX4842" s="12"/>
      <c r="AY4842" s="12"/>
      <c r="AZ4842" s="12"/>
      <c r="BA4842" s="12"/>
      <c r="BB4842" s="12"/>
      <c r="BC4842" s="12"/>
      <c r="BD4842" s="12"/>
      <c r="BE4842" s="12"/>
      <c r="BF4842" s="12"/>
      <c r="BG4842" s="12"/>
      <c r="BH4842" s="12"/>
      <c r="BI4842" s="12"/>
      <c r="BJ4842" s="12"/>
      <c r="BK4842" s="12"/>
      <c r="BL4842" s="12"/>
      <c r="BM4842" s="12"/>
      <c r="BN4842" s="12"/>
      <c r="BO4842" s="12"/>
      <c r="BP4842" s="12"/>
      <c r="BQ4842" s="12"/>
      <c r="BR4842" s="12"/>
      <c r="BS4842" s="12"/>
      <c r="BT4842" s="12"/>
      <c r="BU4842" s="12"/>
      <c r="BV4842" s="12"/>
      <c r="BW4842" s="12"/>
      <c r="BX4842" s="12"/>
      <c r="BY4842" s="12"/>
      <c r="BZ4842" s="12"/>
      <c r="CA4842" s="12"/>
      <c r="CB4842" s="12"/>
      <c r="CC4842" s="12"/>
      <c r="CD4842" s="12"/>
      <c r="CE4842" s="12"/>
      <c r="CF4842" s="12"/>
      <c r="CG4842" s="12"/>
      <c r="CH4842" s="12"/>
      <c r="CI4842" s="12"/>
      <c r="CJ4842" s="12"/>
      <c r="CK4842" s="12"/>
      <c r="CL4842" s="12"/>
      <c r="CM4842" s="12"/>
      <c r="CN4842" s="12"/>
      <c r="CO4842" s="12"/>
      <c r="CP4842" s="12"/>
      <c r="CQ4842" s="12"/>
      <c r="CR4842" s="12"/>
      <c r="CS4842" s="12"/>
      <c r="CT4842" s="12"/>
      <c r="CU4842" s="12"/>
      <c r="CV4842" s="12"/>
      <c r="CW4842" s="12"/>
      <c r="CX4842" s="12"/>
      <c r="CY4842" s="12"/>
      <c r="CZ4842" s="12"/>
      <c r="DA4842" s="12"/>
      <c r="DB4842" s="12"/>
      <c r="DC4842" s="12"/>
      <c r="DD4842" s="12"/>
      <c r="DE4842" s="12"/>
      <c r="DF4842" s="12"/>
      <c r="DG4842" s="12"/>
      <c r="DH4842" s="12"/>
      <c r="DI4842" s="12"/>
      <c r="DJ4842" s="12"/>
      <c r="DK4842" s="12"/>
      <c r="DL4842" s="12"/>
      <c r="DM4842" s="12"/>
      <c r="DN4842" s="12"/>
      <c r="DO4842" s="12"/>
      <c r="DP4842" s="12"/>
      <c r="DQ4842" s="12"/>
      <c r="DR4842" s="12"/>
      <c r="DS4842" s="12"/>
      <c r="DT4842" s="12"/>
      <c r="DU4842" s="12"/>
      <c r="DV4842" s="12"/>
    </row>
    <row r="4843" spans="1:126" s="14" customFormat="1" ht="75.75" thickBot="1" x14ac:dyDescent="0.3">
      <c r="A4843" s="12"/>
      <c r="B4843" s="13">
        <f t="shared" si="78"/>
        <v>4834</v>
      </c>
      <c r="C4843" s="2" t="s">
        <v>4566</v>
      </c>
      <c r="D4843" s="9">
        <v>8518</v>
      </c>
      <c r="E4843" s="2" t="s">
        <v>4829</v>
      </c>
      <c r="F4843" s="2" t="s">
        <v>3957</v>
      </c>
      <c r="G4843" s="2" t="s">
        <v>4827</v>
      </c>
      <c r="H4843" s="2" t="s">
        <v>334</v>
      </c>
      <c r="J4843" s="12"/>
      <c r="K4843" s="12"/>
      <c r="L4843" s="12"/>
      <c r="M4843" s="12"/>
      <c r="N4843" s="12"/>
      <c r="O4843" s="12"/>
      <c r="P4843" s="12"/>
      <c r="Q4843" s="12"/>
      <c r="R4843" s="12"/>
      <c r="S4843" s="12"/>
      <c r="T4843" s="12"/>
      <c r="U4843" s="12"/>
      <c r="V4843" s="12"/>
      <c r="W4843" s="12"/>
      <c r="X4843" s="12"/>
      <c r="Y4843" s="12"/>
      <c r="Z4843" s="12"/>
      <c r="AA4843" s="12"/>
      <c r="AB4843" s="12"/>
      <c r="AC4843" s="12"/>
      <c r="AD4843" s="12"/>
      <c r="AE4843" s="12"/>
      <c r="AF4843" s="12"/>
      <c r="AG4843" s="12"/>
      <c r="AH4843" s="12"/>
      <c r="AI4843" s="12"/>
      <c r="AJ4843" s="12"/>
      <c r="AK4843" s="12"/>
      <c r="AL4843" s="12"/>
      <c r="AM4843" s="12"/>
      <c r="AN4843" s="12"/>
      <c r="AO4843" s="12"/>
      <c r="AP4843" s="12"/>
      <c r="AQ4843" s="12"/>
      <c r="AR4843" s="12"/>
      <c r="AS4843" s="12"/>
      <c r="AT4843" s="12"/>
      <c r="AU4843" s="12"/>
      <c r="AV4843" s="12"/>
      <c r="AW4843" s="12"/>
      <c r="AX4843" s="12"/>
      <c r="AY4843" s="12"/>
      <c r="AZ4843" s="12"/>
      <c r="BA4843" s="12"/>
      <c r="BB4843" s="12"/>
      <c r="BC4843" s="12"/>
      <c r="BD4843" s="12"/>
      <c r="BE4843" s="12"/>
      <c r="BF4843" s="12"/>
      <c r="BG4843" s="12"/>
      <c r="BH4843" s="12"/>
      <c r="BI4843" s="12"/>
      <c r="BJ4843" s="12"/>
      <c r="BK4843" s="12"/>
      <c r="BL4843" s="12"/>
      <c r="BM4843" s="12"/>
      <c r="BN4843" s="12"/>
      <c r="BO4843" s="12"/>
      <c r="BP4843" s="12"/>
      <c r="BQ4843" s="12"/>
      <c r="BR4843" s="12"/>
      <c r="BS4843" s="12"/>
      <c r="BT4843" s="12"/>
      <c r="BU4843" s="12"/>
      <c r="BV4843" s="12"/>
      <c r="BW4843" s="12"/>
      <c r="BX4843" s="12"/>
      <c r="BY4843" s="12"/>
      <c r="BZ4843" s="12"/>
      <c r="CA4843" s="12"/>
      <c r="CB4843" s="12"/>
      <c r="CC4843" s="12"/>
      <c r="CD4843" s="12"/>
      <c r="CE4843" s="12"/>
      <c r="CF4843" s="12"/>
      <c r="CG4843" s="12"/>
      <c r="CH4843" s="12"/>
      <c r="CI4843" s="12"/>
      <c r="CJ4843" s="12"/>
      <c r="CK4843" s="12"/>
      <c r="CL4843" s="12"/>
      <c r="CM4843" s="12"/>
      <c r="CN4843" s="12"/>
      <c r="CO4843" s="12"/>
      <c r="CP4843" s="12"/>
      <c r="CQ4843" s="12"/>
      <c r="CR4843" s="12"/>
      <c r="CS4843" s="12"/>
      <c r="CT4843" s="12"/>
      <c r="CU4843" s="12"/>
      <c r="CV4843" s="12"/>
      <c r="CW4843" s="12"/>
      <c r="CX4843" s="12"/>
      <c r="CY4843" s="12"/>
      <c r="CZ4843" s="12"/>
      <c r="DA4843" s="12"/>
      <c r="DB4843" s="12"/>
      <c r="DC4843" s="12"/>
      <c r="DD4843" s="12"/>
      <c r="DE4843" s="12"/>
      <c r="DF4843" s="12"/>
      <c r="DG4843" s="12"/>
      <c r="DH4843" s="12"/>
      <c r="DI4843" s="12"/>
      <c r="DJ4843" s="12"/>
      <c r="DK4843" s="12"/>
      <c r="DL4843" s="12"/>
      <c r="DM4843" s="12"/>
      <c r="DN4843" s="12"/>
      <c r="DO4843" s="12"/>
      <c r="DP4843" s="12"/>
      <c r="DQ4843" s="12"/>
      <c r="DR4843" s="12"/>
      <c r="DS4843" s="12"/>
      <c r="DT4843" s="12"/>
      <c r="DU4843" s="12"/>
      <c r="DV4843" s="12"/>
    </row>
    <row r="4844" spans="1:126" s="14" customFormat="1" ht="90.75" thickBot="1" x14ac:dyDescent="0.3">
      <c r="A4844" s="12"/>
      <c r="B4844" s="13">
        <f t="shared" si="78"/>
        <v>4835</v>
      </c>
      <c r="C4844" s="2" t="s">
        <v>4566</v>
      </c>
      <c r="D4844" s="9">
        <v>8518</v>
      </c>
      <c r="E4844" s="2" t="s">
        <v>4829</v>
      </c>
      <c r="F4844" s="2" t="s">
        <v>4770</v>
      </c>
      <c r="G4844" s="2" t="s">
        <v>3958</v>
      </c>
      <c r="H4844" s="2" t="s">
        <v>334</v>
      </c>
      <c r="J4844" s="12"/>
      <c r="K4844" s="12"/>
      <c r="L4844" s="12"/>
      <c r="M4844" s="12"/>
      <c r="N4844" s="12"/>
      <c r="O4844" s="12"/>
      <c r="P4844" s="12"/>
      <c r="Q4844" s="12"/>
      <c r="R4844" s="12"/>
      <c r="S4844" s="12"/>
      <c r="T4844" s="12"/>
      <c r="U4844" s="12"/>
      <c r="V4844" s="12"/>
      <c r="W4844" s="12"/>
      <c r="X4844" s="12"/>
      <c r="Y4844" s="12"/>
      <c r="Z4844" s="12"/>
      <c r="AA4844" s="12"/>
      <c r="AB4844" s="12"/>
      <c r="AC4844" s="12"/>
      <c r="AD4844" s="12"/>
      <c r="AE4844" s="12"/>
      <c r="AF4844" s="12"/>
      <c r="AG4844" s="12"/>
      <c r="AH4844" s="12"/>
      <c r="AI4844" s="12"/>
      <c r="AJ4844" s="12"/>
      <c r="AK4844" s="12"/>
      <c r="AL4844" s="12"/>
      <c r="AM4844" s="12"/>
      <c r="AN4844" s="12"/>
      <c r="AO4844" s="12"/>
      <c r="AP4844" s="12"/>
      <c r="AQ4844" s="12"/>
      <c r="AR4844" s="12"/>
      <c r="AS4844" s="12"/>
      <c r="AT4844" s="12"/>
      <c r="AU4844" s="12"/>
      <c r="AV4844" s="12"/>
      <c r="AW4844" s="12"/>
      <c r="AX4844" s="12"/>
      <c r="AY4844" s="12"/>
      <c r="AZ4844" s="12"/>
      <c r="BA4844" s="12"/>
      <c r="BB4844" s="12"/>
      <c r="BC4844" s="12"/>
      <c r="BD4844" s="12"/>
      <c r="BE4844" s="12"/>
      <c r="BF4844" s="12"/>
      <c r="BG4844" s="12"/>
      <c r="BH4844" s="12"/>
      <c r="BI4844" s="12"/>
      <c r="BJ4844" s="12"/>
      <c r="BK4844" s="12"/>
      <c r="BL4844" s="12"/>
      <c r="BM4844" s="12"/>
      <c r="BN4844" s="12"/>
      <c r="BO4844" s="12"/>
      <c r="BP4844" s="12"/>
      <c r="BQ4844" s="12"/>
      <c r="BR4844" s="12"/>
      <c r="BS4844" s="12"/>
      <c r="BT4844" s="12"/>
      <c r="BU4844" s="12"/>
      <c r="BV4844" s="12"/>
      <c r="BW4844" s="12"/>
      <c r="BX4844" s="12"/>
      <c r="BY4844" s="12"/>
      <c r="BZ4844" s="12"/>
      <c r="CA4844" s="12"/>
      <c r="CB4844" s="12"/>
      <c r="CC4844" s="12"/>
      <c r="CD4844" s="12"/>
      <c r="CE4844" s="12"/>
      <c r="CF4844" s="12"/>
      <c r="CG4844" s="12"/>
      <c r="CH4844" s="12"/>
      <c r="CI4844" s="12"/>
      <c r="CJ4844" s="12"/>
      <c r="CK4844" s="12"/>
      <c r="CL4844" s="12"/>
      <c r="CM4844" s="12"/>
      <c r="CN4844" s="12"/>
      <c r="CO4844" s="12"/>
      <c r="CP4844" s="12"/>
      <c r="CQ4844" s="12"/>
      <c r="CR4844" s="12"/>
      <c r="CS4844" s="12"/>
      <c r="CT4844" s="12"/>
      <c r="CU4844" s="12"/>
      <c r="CV4844" s="12"/>
      <c r="CW4844" s="12"/>
      <c r="CX4844" s="12"/>
      <c r="CY4844" s="12"/>
      <c r="CZ4844" s="12"/>
      <c r="DA4844" s="12"/>
      <c r="DB4844" s="12"/>
      <c r="DC4844" s="12"/>
      <c r="DD4844" s="12"/>
      <c r="DE4844" s="12"/>
      <c r="DF4844" s="12"/>
      <c r="DG4844" s="12"/>
      <c r="DH4844" s="12"/>
      <c r="DI4844" s="12"/>
      <c r="DJ4844" s="12"/>
      <c r="DK4844" s="12"/>
      <c r="DL4844" s="12"/>
      <c r="DM4844" s="12"/>
      <c r="DN4844" s="12"/>
      <c r="DO4844" s="12"/>
      <c r="DP4844" s="12"/>
      <c r="DQ4844" s="12"/>
      <c r="DR4844" s="12"/>
      <c r="DS4844" s="12"/>
      <c r="DT4844" s="12"/>
      <c r="DU4844" s="12"/>
      <c r="DV4844" s="12"/>
    </row>
    <row r="4845" spans="1:126" s="14" customFormat="1" ht="60.75" thickBot="1" x14ac:dyDescent="0.3">
      <c r="A4845" s="12"/>
      <c r="B4845" s="13">
        <f t="shared" si="78"/>
        <v>4836</v>
      </c>
      <c r="C4845" s="2" t="s">
        <v>4566</v>
      </c>
      <c r="D4845" s="88">
        <v>8443</v>
      </c>
      <c r="E4845" s="2" t="s">
        <v>4830</v>
      </c>
      <c r="F4845" s="2" t="s">
        <v>4017</v>
      </c>
      <c r="G4845" s="2" t="s">
        <v>4828</v>
      </c>
      <c r="H4845" s="2" t="s">
        <v>334</v>
      </c>
      <c r="J4845" s="12"/>
      <c r="K4845" s="12"/>
      <c r="L4845" s="12"/>
      <c r="M4845" s="12"/>
      <c r="N4845" s="12"/>
      <c r="O4845" s="12"/>
      <c r="P4845" s="12"/>
      <c r="Q4845" s="12"/>
      <c r="R4845" s="12"/>
      <c r="S4845" s="12"/>
      <c r="T4845" s="12"/>
      <c r="U4845" s="12"/>
      <c r="V4845" s="12"/>
      <c r="W4845" s="12"/>
      <c r="X4845" s="12"/>
      <c r="Y4845" s="12"/>
      <c r="Z4845" s="12"/>
      <c r="AA4845" s="12"/>
      <c r="AB4845" s="12"/>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c r="BE4845" s="12"/>
      <c r="BF4845" s="12"/>
      <c r="BG4845" s="12"/>
      <c r="BH4845" s="12"/>
      <c r="BI4845" s="12"/>
      <c r="BJ4845" s="12"/>
      <c r="BK4845" s="12"/>
      <c r="BL4845" s="12"/>
      <c r="BM4845" s="12"/>
      <c r="BN4845" s="12"/>
      <c r="BO4845" s="12"/>
      <c r="BP4845" s="12"/>
      <c r="BQ4845" s="12"/>
      <c r="BR4845" s="12"/>
      <c r="BS4845" s="12"/>
      <c r="BT4845" s="12"/>
      <c r="BU4845" s="12"/>
      <c r="BV4845" s="12"/>
      <c r="BW4845" s="12"/>
      <c r="BX4845" s="12"/>
      <c r="BY4845" s="12"/>
      <c r="BZ4845" s="12"/>
      <c r="CA4845" s="12"/>
      <c r="CB4845" s="12"/>
      <c r="CC4845" s="12"/>
      <c r="CD4845" s="12"/>
      <c r="CE4845" s="12"/>
      <c r="CF4845" s="12"/>
      <c r="CG4845" s="12"/>
      <c r="CH4845" s="12"/>
      <c r="CI4845" s="12"/>
      <c r="CJ4845" s="12"/>
      <c r="CK4845" s="12"/>
      <c r="CL4845" s="12"/>
      <c r="CM4845" s="12"/>
      <c r="CN4845" s="12"/>
      <c r="CO4845" s="12"/>
      <c r="CP4845" s="12"/>
      <c r="CQ4845" s="12"/>
      <c r="CR4845" s="12"/>
      <c r="CS4845" s="12"/>
      <c r="CT4845" s="12"/>
      <c r="CU4845" s="12"/>
      <c r="CV4845" s="12"/>
      <c r="CW4845" s="12"/>
      <c r="CX4845" s="12"/>
      <c r="CY4845" s="12"/>
      <c r="CZ4845" s="12"/>
      <c r="DA4845" s="12"/>
      <c r="DB4845" s="12"/>
      <c r="DC4845" s="12"/>
      <c r="DD4845" s="12"/>
      <c r="DE4845" s="12"/>
      <c r="DF4845" s="12"/>
      <c r="DG4845" s="12"/>
      <c r="DH4845" s="12"/>
      <c r="DI4845" s="12"/>
      <c r="DJ4845" s="12"/>
      <c r="DK4845" s="12"/>
      <c r="DL4845" s="12"/>
      <c r="DM4845" s="12"/>
      <c r="DN4845" s="12"/>
      <c r="DO4845" s="12"/>
      <c r="DP4845" s="12"/>
      <c r="DQ4845" s="12"/>
      <c r="DR4845" s="12"/>
      <c r="DS4845" s="12"/>
      <c r="DT4845" s="12"/>
      <c r="DU4845" s="12"/>
      <c r="DV4845" s="12"/>
    </row>
    <row r="4846" spans="1:126" s="14" customFormat="1" ht="60.75" thickBot="1" x14ac:dyDescent="0.3">
      <c r="A4846" s="12"/>
      <c r="B4846" s="13">
        <f t="shared" si="78"/>
        <v>4837</v>
      </c>
      <c r="C4846" s="2" t="s">
        <v>4566</v>
      </c>
      <c r="D4846" s="9">
        <v>8443</v>
      </c>
      <c r="E4846" s="2" t="s">
        <v>4830</v>
      </c>
      <c r="F4846" s="2" t="s">
        <v>4779</v>
      </c>
      <c r="G4846" s="2" t="s">
        <v>4016</v>
      </c>
      <c r="H4846" s="2" t="s">
        <v>334</v>
      </c>
      <c r="J4846" s="12"/>
      <c r="K4846" s="12"/>
      <c r="L4846" s="12"/>
      <c r="M4846" s="12"/>
      <c r="N4846" s="12"/>
      <c r="O4846" s="12"/>
      <c r="P4846" s="12"/>
      <c r="Q4846" s="12"/>
      <c r="R4846" s="12"/>
      <c r="S4846" s="12"/>
      <c r="T4846" s="12"/>
      <c r="U4846" s="12"/>
      <c r="V4846" s="12"/>
      <c r="W4846" s="12"/>
      <c r="X4846" s="12"/>
      <c r="Y4846" s="12"/>
      <c r="Z4846" s="12"/>
      <c r="AA4846" s="12"/>
      <c r="AB4846" s="12"/>
      <c r="AC4846" s="12"/>
      <c r="AD4846" s="12"/>
      <c r="AE4846" s="12"/>
      <c r="AF4846" s="12"/>
      <c r="AG4846" s="12"/>
      <c r="AH4846" s="12"/>
      <c r="AI4846" s="12"/>
      <c r="AJ4846" s="12"/>
      <c r="AK4846" s="12"/>
      <c r="AL4846" s="12"/>
      <c r="AM4846" s="12"/>
      <c r="AN4846" s="12"/>
      <c r="AO4846" s="12"/>
      <c r="AP4846" s="12"/>
      <c r="AQ4846" s="12"/>
      <c r="AR4846" s="12"/>
      <c r="AS4846" s="12"/>
      <c r="AT4846" s="12"/>
      <c r="AU4846" s="12"/>
      <c r="AV4846" s="12"/>
      <c r="AW4846" s="12"/>
      <c r="AX4846" s="12"/>
      <c r="AY4846" s="12"/>
      <c r="AZ4846" s="12"/>
      <c r="BA4846" s="12"/>
      <c r="BB4846" s="12"/>
      <c r="BC4846" s="12"/>
      <c r="BD4846" s="12"/>
      <c r="BE4846" s="12"/>
      <c r="BF4846" s="12"/>
      <c r="BG4846" s="12"/>
      <c r="BH4846" s="12"/>
      <c r="BI4846" s="12"/>
      <c r="BJ4846" s="12"/>
      <c r="BK4846" s="12"/>
      <c r="BL4846" s="12"/>
      <c r="BM4846" s="12"/>
      <c r="BN4846" s="12"/>
      <c r="BO4846" s="12"/>
      <c r="BP4846" s="12"/>
      <c r="BQ4846" s="12"/>
      <c r="BR4846" s="12"/>
      <c r="BS4846" s="12"/>
      <c r="BT4846" s="12"/>
      <c r="BU4846" s="12"/>
      <c r="BV4846" s="12"/>
      <c r="BW4846" s="12"/>
      <c r="BX4846" s="12"/>
      <c r="BY4846" s="12"/>
      <c r="BZ4846" s="12"/>
      <c r="CA4846" s="12"/>
      <c r="CB4846" s="12"/>
      <c r="CC4846" s="12"/>
      <c r="CD4846" s="12"/>
      <c r="CE4846" s="12"/>
      <c r="CF4846" s="12"/>
      <c r="CG4846" s="12"/>
      <c r="CH4846" s="12"/>
      <c r="CI4846" s="12"/>
      <c r="CJ4846" s="12"/>
      <c r="CK4846" s="12"/>
      <c r="CL4846" s="12"/>
      <c r="CM4846" s="12"/>
      <c r="CN4846" s="12"/>
      <c r="CO4846" s="12"/>
      <c r="CP4846" s="12"/>
      <c r="CQ4846" s="12"/>
      <c r="CR4846" s="12"/>
      <c r="CS4846" s="12"/>
      <c r="CT4846" s="12"/>
      <c r="CU4846" s="12"/>
      <c r="CV4846" s="12"/>
      <c r="CW4846" s="12"/>
      <c r="CX4846" s="12"/>
      <c r="CY4846" s="12"/>
      <c r="CZ4846" s="12"/>
      <c r="DA4846" s="12"/>
      <c r="DB4846" s="12"/>
      <c r="DC4846" s="12"/>
      <c r="DD4846" s="12"/>
      <c r="DE4846" s="12"/>
      <c r="DF4846" s="12"/>
      <c r="DG4846" s="12"/>
      <c r="DH4846" s="12"/>
      <c r="DI4846" s="12"/>
      <c r="DJ4846" s="12"/>
      <c r="DK4846" s="12"/>
      <c r="DL4846" s="12"/>
      <c r="DM4846" s="12"/>
      <c r="DN4846" s="12"/>
      <c r="DO4846" s="12"/>
      <c r="DP4846" s="12"/>
      <c r="DQ4846" s="12"/>
      <c r="DR4846" s="12"/>
      <c r="DS4846" s="12"/>
      <c r="DT4846" s="12"/>
      <c r="DU4846" s="12"/>
      <c r="DV4846" s="12"/>
    </row>
    <row r="4847" spans="1:126" s="14" customFormat="1" ht="60.75" thickBot="1" x14ac:dyDescent="0.3">
      <c r="A4847" s="12"/>
      <c r="B4847" s="13">
        <f t="shared" si="78"/>
        <v>4838</v>
      </c>
      <c r="C4847" s="2" t="s">
        <v>4566</v>
      </c>
      <c r="D4847" s="9">
        <v>8443</v>
      </c>
      <c r="E4847" s="2" t="s">
        <v>4830</v>
      </c>
      <c r="F4847" s="2" t="s">
        <v>4000</v>
      </c>
      <c r="G4847" s="2" t="s">
        <v>4831</v>
      </c>
      <c r="H4847" s="2" t="s">
        <v>334</v>
      </c>
      <c r="J4847" s="12"/>
      <c r="K4847" s="12"/>
      <c r="L4847" s="12"/>
      <c r="M4847" s="12"/>
      <c r="N4847" s="12"/>
      <c r="O4847" s="12"/>
      <c r="P4847" s="12"/>
      <c r="Q4847" s="12"/>
      <c r="R4847" s="12"/>
      <c r="S4847" s="12"/>
      <c r="T4847" s="12"/>
      <c r="U4847" s="12"/>
      <c r="V4847" s="12"/>
      <c r="W4847" s="12"/>
      <c r="X4847" s="12"/>
      <c r="Y4847" s="12"/>
      <c r="Z4847" s="12"/>
      <c r="AA4847" s="12"/>
      <c r="AB4847" s="12"/>
      <c r="AC4847" s="12"/>
      <c r="AD4847" s="12"/>
      <c r="AE4847" s="12"/>
      <c r="AF4847" s="12"/>
      <c r="AG4847" s="12"/>
      <c r="AH4847" s="12"/>
      <c r="AI4847" s="12"/>
      <c r="AJ4847" s="12"/>
      <c r="AK4847" s="12"/>
      <c r="AL4847" s="12"/>
      <c r="AM4847" s="12"/>
      <c r="AN4847" s="12"/>
      <c r="AO4847" s="12"/>
      <c r="AP4847" s="12"/>
      <c r="AQ4847" s="12"/>
      <c r="AR4847" s="12"/>
      <c r="AS4847" s="12"/>
      <c r="AT4847" s="12"/>
      <c r="AU4847" s="12"/>
      <c r="AV4847" s="12"/>
      <c r="AW4847" s="12"/>
      <c r="AX4847" s="12"/>
      <c r="AY4847" s="12"/>
      <c r="AZ4847" s="12"/>
      <c r="BA4847" s="12"/>
      <c r="BB4847" s="12"/>
      <c r="BC4847" s="12"/>
      <c r="BD4847" s="12"/>
      <c r="BE4847" s="12"/>
      <c r="BF4847" s="12"/>
      <c r="BG4847" s="12"/>
      <c r="BH4847" s="12"/>
      <c r="BI4847" s="12"/>
      <c r="BJ4847" s="12"/>
      <c r="BK4847" s="12"/>
      <c r="BL4847" s="12"/>
      <c r="BM4847" s="12"/>
      <c r="BN4847" s="12"/>
      <c r="BO4847" s="12"/>
      <c r="BP4847" s="12"/>
      <c r="BQ4847" s="12"/>
      <c r="BR4847" s="12"/>
      <c r="BS4847" s="12"/>
      <c r="BT4847" s="12"/>
      <c r="BU4847" s="12"/>
      <c r="BV4847" s="12"/>
      <c r="BW4847" s="12"/>
      <c r="BX4847" s="12"/>
      <c r="BY4847" s="12"/>
      <c r="BZ4847" s="12"/>
      <c r="CA4847" s="12"/>
      <c r="CB4847" s="12"/>
      <c r="CC4847" s="12"/>
      <c r="CD4847" s="12"/>
      <c r="CE4847" s="12"/>
      <c r="CF4847" s="12"/>
      <c r="CG4847" s="12"/>
      <c r="CH4847" s="12"/>
      <c r="CI4847" s="12"/>
      <c r="CJ4847" s="12"/>
      <c r="CK4847" s="12"/>
      <c r="CL4847" s="12"/>
      <c r="CM4847" s="12"/>
      <c r="CN4847" s="12"/>
      <c r="CO4847" s="12"/>
      <c r="CP4847" s="12"/>
      <c r="CQ4847" s="12"/>
      <c r="CR4847" s="12"/>
      <c r="CS4847" s="12"/>
      <c r="CT4847" s="12"/>
      <c r="CU4847" s="12"/>
      <c r="CV4847" s="12"/>
      <c r="CW4847" s="12"/>
      <c r="CX4847" s="12"/>
      <c r="CY4847" s="12"/>
      <c r="CZ4847" s="12"/>
      <c r="DA4847" s="12"/>
      <c r="DB4847" s="12"/>
      <c r="DC4847" s="12"/>
      <c r="DD4847" s="12"/>
      <c r="DE4847" s="12"/>
      <c r="DF4847" s="12"/>
      <c r="DG4847" s="12"/>
      <c r="DH4847" s="12"/>
      <c r="DI4847" s="12"/>
      <c r="DJ4847" s="12"/>
      <c r="DK4847" s="12"/>
      <c r="DL4847" s="12"/>
      <c r="DM4847" s="12"/>
      <c r="DN4847" s="12"/>
      <c r="DO4847" s="12"/>
      <c r="DP4847" s="12"/>
      <c r="DQ4847" s="12"/>
      <c r="DR4847" s="12"/>
      <c r="DS4847" s="12"/>
      <c r="DT4847" s="12"/>
      <c r="DU4847" s="12"/>
      <c r="DV4847" s="12"/>
    </row>
    <row r="4848" spans="1:126" s="14" customFormat="1" ht="60.75" thickBot="1" x14ac:dyDescent="0.3">
      <c r="A4848" s="12"/>
      <c r="B4848" s="13">
        <f t="shared" si="78"/>
        <v>4839</v>
      </c>
      <c r="C4848" s="2" t="s">
        <v>4566</v>
      </c>
      <c r="D4848" s="9">
        <v>8443</v>
      </c>
      <c r="E4848" s="2" t="s">
        <v>4830</v>
      </c>
      <c r="F4848" s="2" t="s">
        <v>4834</v>
      </c>
      <c r="G4848" s="2" t="s">
        <v>4832</v>
      </c>
      <c r="H4848" s="2" t="s">
        <v>334</v>
      </c>
      <c r="J4848" s="12"/>
      <c r="K4848" s="12"/>
      <c r="L4848" s="12"/>
      <c r="M4848" s="12"/>
      <c r="N4848" s="12"/>
      <c r="O4848" s="12"/>
      <c r="P4848" s="12"/>
      <c r="Q4848" s="12"/>
      <c r="R4848" s="12"/>
      <c r="S4848" s="12"/>
      <c r="T4848" s="12"/>
      <c r="U4848" s="12"/>
      <c r="V4848" s="12"/>
      <c r="W4848" s="12"/>
      <c r="X4848" s="12"/>
      <c r="Y4848" s="12"/>
      <c r="Z4848" s="12"/>
      <c r="AA4848" s="12"/>
      <c r="AB4848" s="12"/>
      <c r="AC4848" s="12"/>
      <c r="AD4848" s="12"/>
      <c r="AE4848" s="12"/>
      <c r="AF4848" s="12"/>
      <c r="AG4848" s="12"/>
      <c r="AH4848" s="12"/>
      <c r="AI4848" s="12"/>
      <c r="AJ4848" s="12"/>
      <c r="AK4848" s="12"/>
      <c r="AL4848" s="12"/>
      <c r="AM4848" s="12"/>
      <c r="AN4848" s="12"/>
      <c r="AO4848" s="12"/>
      <c r="AP4848" s="12"/>
      <c r="AQ4848" s="12"/>
      <c r="AR4848" s="12"/>
      <c r="AS4848" s="12"/>
      <c r="AT4848" s="12"/>
      <c r="AU4848" s="12"/>
      <c r="AV4848" s="12"/>
      <c r="AW4848" s="12"/>
      <c r="AX4848" s="12"/>
      <c r="AY4848" s="12"/>
      <c r="AZ4848" s="12"/>
      <c r="BA4848" s="12"/>
      <c r="BB4848" s="12"/>
      <c r="BC4848" s="12"/>
      <c r="BD4848" s="12"/>
      <c r="BE4848" s="12"/>
      <c r="BF4848" s="12"/>
      <c r="BG4848" s="12"/>
      <c r="BH4848" s="12"/>
      <c r="BI4848" s="12"/>
      <c r="BJ4848" s="12"/>
      <c r="BK4848" s="12"/>
      <c r="BL4848" s="12"/>
      <c r="BM4848" s="12"/>
      <c r="BN4848" s="12"/>
      <c r="BO4848" s="12"/>
      <c r="BP4848" s="12"/>
      <c r="BQ4848" s="12"/>
      <c r="BR4848" s="12"/>
      <c r="BS4848" s="12"/>
      <c r="BT4848" s="12"/>
      <c r="BU4848" s="12"/>
      <c r="BV4848" s="12"/>
      <c r="BW4848" s="12"/>
      <c r="BX4848" s="12"/>
      <c r="BY4848" s="12"/>
      <c r="BZ4848" s="12"/>
      <c r="CA4848" s="12"/>
      <c r="CB4848" s="12"/>
      <c r="CC4848" s="12"/>
      <c r="CD4848" s="12"/>
      <c r="CE4848" s="12"/>
      <c r="CF4848" s="12"/>
      <c r="CG4848" s="12"/>
      <c r="CH4848" s="12"/>
      <c r="CI4848" s="12"/>
      <c r="CJ4848" s="12"/>
      <c r="CK4848" s="12"/>
      <c r="CL4848" s="12"/>
      <c r="CM4848" s="12"/>
      <c r="CN4848" s="12"/>
      <c r="CO4848" s="12"/>
      <c r="CP4848" s="12"/>
      <c r="CQ4848" s="12"/>
      <c r="CR4848" s="12"/>
      <c r="CS4848" s="12"/>
      <c r="CT4848" s="12"/>
      <c r="CU4848" s="12"/>
      <c r="CV4848" s="12"/>
      <c r="CW4848" s="12"/>
      <c r="CX4848" s="12"/>
      <c r="CY4848" s="12"/>
      <c r="CZ4848" s="12"/>
      <c r="DA4848" s="12"/>
      <c r="DB4848" s="12"/>
      <c r="DC4848" s="12"/>
      <c r="DD4848" s="12"/>
      <c r="DE4848" s="12"/>
      <c r="DF4848" s="12"/>
      <c r="DG4848" s="12"/>
      <c r="DH4848" s="12"/>
      <c r="DI4848" s="12"/>
      <c r="DJ4848" s="12"/>
      <c r="DK4848" s="12"/>
      <c r="DL4848" s="12"/>
      <c r="DM4848" s="12"/>
      <c r="DN4848" s="12"/>
      <c r="DO4848" s="12"/>
      <c r="DP4848" s="12"/>
      <c r="DQ4848" s="12"/>
      <c r="DR4848" s="12"/>
      <c r="DS4848" s="12"/>
      <c r="DT4848" s="12"/>
      <c r="DU4848" s="12"/>
      <c r="DV4848" s="12"/>
    </row>
    <row r="4849" spans="1:126" s="14" customFormat="1" ht="90.75" thickBot="1" x14ac:dyDescent="0.3">
      <c r="A4849" s="12"/>
      <c r="B4849" s="13">
        <f t="shared" si="78"/>
        <v>4840</v>
      </c>
      <c r="C4849" s="2" t="s">
        <v>4566</v>
      </c>
      <c r="D4849" s="9">
        <v>8514</v>
      </c>
      <c r="E4849" s="2" t="s">
        <v>4835</v>
      </c>
      <c r="F4849" s="2" t="s">
        <v>4017</v>
      </c>
      <c r="G4849" s="2" t="s">
        <v>4833</v>
      </c>
      <c r="H4849" s="2" t="s">
        <v>334</v>
      </c>
      <c r="J4849" s="12"/>
      <c r="K4849" s="12"/>
      <c r="L4849" s="12"/>
      <c r="M4849" s="12"/>
      <c r="N4849" s="12"/>
      <c r="O4849" s="12"/>
      <c r="P4849" s="12"/>
      <c r="Q4849" s="12"/>
      <c r="R4849" s="12"/>
      <c r="S4849" s="12"/>
      <c r="T4849" s="12"/>
      <c r="U4849" s="12"/>
      <c r="V4849" s="12"/>
      <c r="W4849" s="12"/>
      <c r="X4849" s="12"/>
      <c r="Y4849" s="12"/>
      <c r="Z4849" s="12"/>
      <c r="AA4849" s="12"/>
      <c r="AB4849" s="12"/>
      <c r="AC4849" s="12"/>
      <c r="AD4849" s="12"/>
      <c r="AE4849" s="12"/>
      <c r="AF4849" s="12"/>
      <c r="AG4849" s="12"/>
      <c r="AH4849" s="12"/>
      <c r="AI4849" s="12"/>
      <c r="AJ4849" s="12"/>
      <c r="AK4849" s="12"/>
      <c r="AL4849" s="12"/>
      <c r="AM4849" s="12"/>
      <c r="AN4849" s="12"/>
      <c r="AO4849" s="12"/>
      <c r="AP4849" s="12"/>
      <c r="AQ4849" s="12"/>
      <c r="AR4849" s="12"/>
      <c r="AS4849" s="12"/>
      <c r="AT4849" s="12"/>
      <c r="AU4849" s="12"/>
      <c r="AV4849" s="12"/>
      <c r="AW4849" s="12"/>
      <c r="AX4849" s="12"/>
      <c r="AY4849" s="12"/>
      <c r="AZ4849" s="12"/>
      <c r="BA4849" s="12"/>
      <c r="BB4849" s="12"/>
      <c r="BC4849" s="12"/>
      <c r="BD4849" s="12"/>
      <c r="BE4849" s="12"/>
      <c r="BF4849" s="12"/>
      <c r="BG4849" s="12"/>
      <c r="BH4849" s="12"/>
      <c r="BI4849" s="12"/>
      <c r="BJ4849" s="12"/>
      <c r="BK4849" s="12"/>
      <c r="BL4849" s="12"/>
      <c r="BM4849" s="12"/>
      <c r="BN4849" s="12"/>
      <c r="BO4849" s="12"/>
      <c r="BP4849" s="12"/>
      <c r="BQ4849" s="12"/>
      <c r="BR4849" s="12"/>
      <c r="BS4849" s="12"/>
      <c r="BT4849" s="12"/>
      <c r="BU4849" s="12"/>
      <c r="BV4849" s="12"/>
      <c r="BW4849" s="12"/>
      <c r="BX4849" s="12"/>
      <c r="BY4849" s="12"/>
      <c r="BZ4849" s="12"/>
      <c r="CA4849" s="12"/>
      <c r="CB4849" s="12"/>
      <c r="CC4849" s="12"/>
      <c r="CD4849" s="12"/>
      <c r="CE4849" s="12"/>
      <c r="CF4849" s="12"/>
      <c r="CG4849" s="12"/>
      <c r="CH4849" s="12"/>
      <c r="CI4849" s="12"/>
      <c r="CJ4849" s="12"/>
      <c r="CK4849" s="12"/>
      <c r="CL4849" s="12"/>
      <c r="CM4849" s="12"/>
      <c r="CN4849" s="12"/>
      <c r="CO4849" s="12"/>
      <c r="CP4849" s="12"/>
      <c r="CQ4849" s="12"/>
      <c r="CR4849" s="12"/>
      <c r="CS4849" s="12"/>
      <c r="CT4849" s="12"/>
      <c r="CU4849" s="12"/>
      <c r="CV4849" s="12"/>
      <c r="CW4849" s="12"/>
      <c r="CX4849" s="12"/>
      <c r="CY4849" s="12"/>
      <c r="CZ4849" s="12"/>
      <c r="DA4849" s="12"/>
      <c r="DB4849" s="12"/>
      <c r="DC4849" s="12"/>
      <c r="DD4849" s="12"/>
      <c r="DE4849" s="12"/>
      <c r="DF4849" s="12"/>
      <c r="DG4849" s="12"/>
      <c r="DH4849" s="12"/>
      <c r="DI4849" s="12"/>
      <c r="DJ4849" s="12"/>
      <c r="DK4849" s="12"/>
      <c r="DL4849" s="12"/>
      <c r="DM4849" s="12"/>
      <c r="DN4849" s="12"/>
      <c r="DO4849" s="12"/>
      <c r="DP4849" s="12"/>
      <c r="DQ4849" s="12"/>
      <c r="DR4849" s="12"/>
      <c r="DS4849" s="12"/>
      <c r="DT4849" s="12"/>
      <c r="DU4849" s="12"/>
      <c r="DV4849" s="12"/>
    </row>
    <row r="4850" spans="1:126" s="14" customFormat="1" ht="60.75" thickBot="1" x14ac:dyDescent="0.3">
      <c r="A4850" s="12"/>
      <c r="B4850" s="13">
        <f t="shared" si="78"/>
        <v>4841</v>
      </c>
      <c r="C4850" s="2" t="s">
        <v>4566</v>
      </c>
      <c r="D4850" s="9">
        <v>8514</v>
      </c>
      <c r="E4850" s="2" t="s">
        <v>4835</v>
      </c>
      <c r="F4850" s="2" t="s">
        <v>4779</v>
      </c>
      <c r="G4850" s="2" t="s">
        <v>4016</v>
      </c>
      <c r="H4850" s="2" t="s">
        <v>334</v>
      </c>
      <c r="J4850" s="12"/>
      <c r="K4850" s="12"/>
      <c r="L4850" s="12"/>
      <c r="M4850" s="12"/>
      <c r="N4850" s="12"/>
      <c r="O4850" s="12"/>
      <c r="P4850" s="12"/>
      <c r="Q4850" s="12"/>
      <c r="R4850" s="12"/>
      <c r="S4850" s="12"/>
      <c r="T4850" s="12"/>
      <c r="U4850" s="12"/>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2"/>
      <c r="AY4850" s="12"/>
      <c r="AZ4850" s="12"/>
      <c r="BA4850" s="12"/>
      <c r="BB4850" s="12"/>
      <c r="BC4850" s="12"/>
      <c r="BD4850" s="12"/>
      <c r="BE4850" s="12"/>
      <c r="BF4850" s="12"/>
      <c r="BG4850" s="12"/>
      <c r="BH4850" s="12"/>
      <c r="BI4850" s="12"/>
      <c r="BJ4850" s="12"/>
      <c r="BK4850" s="12"/>
      <c r="BL4850" s="12"/>
      <c r="BM4850" s="12"/>
      <c r="BN4850" s="12"/>
      <c r="BO4850" s="12"/>
      <c r="BP4850" s="12"/>
      <c r="BQ4850" s="12"/>
      <c r="BR4850" s="12"/>
      <c r="BS4850" s="12"/>
      <c r="BT4850" s="12"/>
      <c r="BU4850" s="12"/>
      <c r="BV4850" s="12"/>
      <c r="BW4850" s="12"/>
      <c r="BX4850" s="12"/>
      <c r="BY4850" s="12"/>
      <c r="BZ4850" s="12"/>
      <c r="CA4850" s="12"/>
      <c r="CB4850" s="12"/>
      <c r="CC4850" s="12"/>
      <c r="CD4850" s="12"/>
      <c r="CE4850" s="12"/>
      <c r="CF4850" s="12"/>
      <c r="CG4850" s="12"/>
      <c r="CH4850" s="12"/>
      <c r="CI4850" s="12"/>
      <c r="CJ4850" s="12"/>
      <c r="CK4850" s="12"/>
      <c r="CL4850" s="12"/>
      <c r="CM4850" s="12"/>
      <c r="CN4850" s="12"/>
      <c r="CO4850" s="12"/>
      <c r="CP4850" s="12"/>
      <c r="CQ4850" s="12"/>
      <c r="CR4850" s="12"/>
      <c r="CS4850" s="12"/>
      <c r="CT4850" s="12"/>
      <c r="CU4850" s="12"/>
      <c r="CV4850" s="12"/>
      <c r="CW4850" s="12"/>
      <c r="CX4850" s="12"/>
      <c r="CY4850" s="12"/>
      <c r="CZ4850" s="12"/>
      <c r="DA4850" s="12"/>
      <c r="DB4850" s="12"/>
      <c r="DC4850" s="12"/>
      <c r="DD4850" s="12"/>
      <c r="DE4850" s="12"/>
      <c r="DF4850" s="12"/>
      <c r="DG4850" s="12"/>
      <c r="DH4850" s="12"/>
      <c r="DI4850" s="12"/>
      <c r="DJ4850" s="12"/>
      <c r="DK4850" s="12"/>
      <c r="DL4850" s="12"/>
      <c r="DM4850" s="12"/>
      <c r="DN4850" s="12"/>
      <c r="DO4850" s="12"/>
      <c r="DP4850" s="12"/>
      <c r="DQ4850" s="12"/>
      <c r="DR4850" s="12"/>
      <c r="DS4850" s="12"/>
      <c r="DT4850" s="12"/>
      <c r="DU4850" s="12"/>
      <c r="DV4850" s="12"/>
    </row>
    <row r="4851" spans="1:126" s="14" customFormat="1" ht="60.75" thickBot="1" x14ac:dyDescent="0.3">
      <c r="A4851" s="12"/>
      <c r="B4851" s="13">
        <f t="shared" si="78"/>
        <v>4842</v>
      </c>
      <c r="C4851" s="2" t="s">
        <v>4566</v>
      </c>
      <c r="D4851" s="9">
        <v>8514</v>
      </c>
      <c r="E4851" s="2" t="s">
        <v>4835</v>
      </c>
      <c r="F4851" s="2" t="s">
        <v>4836</v>
      </c>
      <c r="G4851" s="2" t="s">
        <v>4831</v>
      </c>
      <c r="H4851" s="2" t="s">
        <v>334</v>
      </c>
      <c r="J4851" s="12"/>
      <c r="K4851" s="12"/>
      <c r="L4851" s="12"/>
      <c r="M4851" s="12"/>
      <c r="N4851" s="12"/>
      <c r="O4851" s="12"/>
      <c r="P4851" s="12"/>
      <c r="Q4851" s="12"/>
      <c r="R4851" s="12"/>
      <c r="S4851" s="12"/>
      <c r="T4851" s="12"/>
      <c r="U4851" s="12"/>
      <c r="V4851" s="12"/>
      <c r="W4851" s="12"/>
      <c r="X4851" s="12"/>
      <c r="Y4851" s="12"/>
      <c r="Z4851" s="12"/>
      <c r="AA4851" s="12"/>
      <c r="AB4851" s="12"/>
      <c r="AC4851" s="12"/>
      <c r="AD4851" s="12"/>
      <c r="AE4851" s="12"/>
      <c r="AF4851" s="12"/>
      <c r="AG4851" s="12"/>
      <c r="AH4851" s="12"/>
      <c r="AI4851" s="12"/>
      <c r="AJ4851" s="12"/>
      <c r="AK4851" s="12"/>
      <c r="AL4851" s="12"/>
      <c r="AM4851" s="12"/>
      <c r="AN4851" s="12"/>
      <c r="AO4851" s="12"/>
      <c r="AP4851" s="12"/>
      <c r="AQ4851" s="12"/>
      <c r="AR4851" s="12"/>
      <c r="AS4851" s="12"/>
      <c r="AT4851" s="12"/>
      <c r="AU4851" s="12"/>
      <c r="AV4851" s="12"/>
      <c r="AW4851" s="12"/>
      <c r="AX4851" s="12"/>
      <c r="AY4851" s="12"/>
      <c r="AZ4851" s="12"/>
      <c r="BA4851" s="12"/>
      <c r="BB4851" s="12"/>
      <c r="BC4851" s="12"/>
      <c r="BD4851" s="12"/>
      <c r="BE4851" s="12"/>
      <c r="BF4851" s="12"/>
      <c r="BG4851" s="12"/>
      <c r="BH4851" s="12"/>
      <c r="BI4851" s="12"/>
      <c r="BJ4851" s="12"/>
      <c r="BK4851" s="12"/>
      <c r="BL4851" s="12"/>
      <c r="BM4851" s="12"/>
      <c r="BN4851" s="12"/>
      <c r="BO4851" s="12"/>
      <c r="BP4851" s="12"/>
      <c r="BQ4851" s="12"/>
      <c r="BR4851" s="12"/>
      <c r="BS4851" s="12"/>
      <c r="BT4851" s="12"/>
      <c r="BU4851" s="12"/>
      <c r="BV4851" s="12"/>
      <c r="BW4851" s="12"/>
      <c r="BX4851" s="12"/>
      <c r="BY4851" s="12"/>
      <c r="BZ4851" s="12"/>
      <c r="CA4851" s="12"/>
      <c r="CB4851" s="12"/>
      <c r="CC4851" s="12"/>
      <c r="CD4851" s="12"/>
      <c r="CE4851" s="12"/>
      <c r="CF4851" s="12"/>
      <c r="CG4851" s="12"/>
      <c r="CH4851" s="12"/>
      <c r="CI4851" s="12"/>
      <c r="CJ4851" s="12"/>
      <c r="CK4851" s="12"/>
      <c r="CL4851" s="12"/>
      <c r="CM4851" s="12"/>
      <c r="CN4851" s="12"/>
      <c r="CO4851" s="12"/>
      <c r="CP4851" s="12"/>
      <c r="CQ4851" s="12"/>
      <c r="CR4851" s="12"/>
      <c r="CS4851" s="12"/>
      <c r="CT4851" s="12"/>
      <c r="CU4851" s="12"/>
      <c r="CV4851" s="12"/>
      <c r="CW4851" s="12"/>
      <c r="CX4851" s="12"/>
      <c r="CY4851" s="12"/>
      <c r="CZ4851" s="12"/>
      <c r="DA4851" s="12"/>
      <c r="DB4851" s="12"/>
      <c r="DC4851" s="12"/>
      <c r="DD4851" s="12"/>
      <c r="DE4851" s="12"/>
      <c r="DF4851" s="12"/>
      <c r="DG4851" s="12"/>
      <c r="DH4851" s="12"/>
      <c r="DI4851" s="12"/>
      <c r="DJ4851" s="12"/>
      <c r="DK4851" s="12"/>
      <c r="DL4851" s="12"/>
      <c r="DM4851" s="12"/>
      <c r="DN4851" s="12"/>
      <c r="DO4851" s="12"/>
      <c r="DP4851" s="12"/>
      <c r="DQ4851" s="12"/>
      <c r="DR4851" s="12"/>
      <c r="DS4851" s="12"/>
      <c r="DT4851" s="12"/>
      <c r="DU4851" s="12"/>
      <c r="DV4851" s="12"/>
    </row>
    <row r="4852" spans="1:126" s="14" customFormat="1" ht="75.75" thickBot="1" x14ac:dyDescent="0.3">
      <c r="A4852" s="12"/>
      <c r="B4852" s="13">
        <f t="shared" si="78"/>
        <v>4843</v>
      </c>
      <c r="C4852" s="2" t="s">
        <v>4566</v>
      </c>
      <c r="D4852" s="9">
        <v>8514</v>
      </c>
      <c r="E4852" s="2" t="s">
        <v>4835</v>
      </c>
      <c r="F4852" s="2" t="s">
        <v>3946</v>
      </c>
      <c r="G4852" s="2" t="s">
        <v>4837</v>
      </c>
      <c r="H4852" s="2" t="s">
        <v>334</v>
      </c>
      <c r="J4852" s="12"/>
      <c r="K4852" s="12"/>
      <c r="L4852" s="12"/>
      <c r="M4852" s="12"/>
      <c r="N4852" s="12"/>
      <c r="O4852" s="12"/>
      <c r="P4852" s="12"/>
      <c r="Q4852" s="12"/>
      <c r="R4852" s="12"/>
      <c r="S4852" s="12"/>
      <c r="T4852" s="12"/>
      <c r="U4852" s="12"/>
      <c r="V4852" s="12"/>
      <c r="W4852" s="12"/>
      <c r="X4852" s="12"/>
      <c r="Y4852" s="12"/>
      <c r="Z4852" s="12"/>
      <c r="AA4852" s="12"/>
      <c r="AB4852" s="12"/>
      <c r="AC4852" s="12"/>
      <c r="AD4852" s="12"/>
      <c r="AE4852" s="12"/>
      <c r="AF4852" s="12"/>
      <c r="AG4852" s="12"/>
      <c r="AH4852" s="12"/>
      <c r="AI4852" s="12"/>
      <c r="AJ4852" s="12"/>
      <c r="AK4852" s="12"/>
      <c r="AL4852" s="12"/>
      <c r="AM4852" s="12"/>
      <c r="AN4852" s="12"/>
      <c r="AO4852" s="12"/>
      <c r="AP4852" s="12"/>
      <c r="AQ4852" s="12"/>
      <c r="AR4852" s="12"/>
      <c r="AS4852" s="12"/>
      <c r="AT4852" s="12"/>
      <c r="AU4852" s="12"/>
      <c r="AV4852" s="12"/>
      <c r="AW4852" s="12"/>
      <c r="AX4852" s="12"/>
      <c r="AY4852" s="12"/>
      <c r="AZ4852" s="12"/>
      <c r="BA4852" s="12"/>
      <c r="BB4852" s="12"/>
      <c r="BC4852" s="12"/>
      <c r="BD4852" s="12"/>
      <c r="BE4852" s="12"/>
      <c r="BF4852" s="12"/>
      <c r="BG4852" s="12"/>
      <c r="BH4852" s="12"/>
      <c r="BI4852" s="12"/>
      <c r="BJ4852" s="12"/>
      <c r="BK4852" s="12"/>
      <c r="BL4852" s="12"/>
      <c r="BM4852" s="12"/>
      <c r="BN4852" s="12"/>
      <c r="BO4852" s="12"/>
      <c r="BP4852" s="12"/>
      <c r="BQ4852" s="12"/>
      <c r="BR4852" s="12"/>
      <c r="BS4852" s="12"/>
      <c r="BT4852" s="12"/>
      <c r="BU4852" s="12"/>
      <c r="BV4852" s="12"/>
      <c r="BW4852" s="12"/>
      <c r="BX4852" s="12"/>
      <c r="BY4852" s="12"/>
      <c r="BZ4852" s="12"/>
      <c r="CA4852" s="12"/>
      <c r="CB4852" s="12"/>
      <c r="CC4852" s="12"/>
      <c r="CD4852" s="12"/>
      <c r="CE4852" s="12"/>
      <c r="CF4852" s="12"/>
      <c r="CG4852" s="12"/>
      <c r="CH4852" s="12"/>
      <c r="CI4852" s="12"/>
      <c r="CJ4852" s="12"/>
      <c r="CK4852" s="12"/>
      <c r="CL4852" s="12"/>
      <c r="CM4852" s="12"/>
      <c r="CN4852" s="12"/>
      <c r="CO4852" s="12"/>
      <c r="CP4852" s="12"/>
      <c r="CQ4852" s="12"/>
      <c r="CR4852" s="12"/>
      <c r="CS4852" s="12"/>
      <c r="CT4852" s="12"/>
      <c r="CU4852" s="12"/>
      <c r="CV4852" s="12"/>
      <c r="CW4852" s="12"/>
      <c r="CX4852" s="12"/>
      <c r="CY4852" s="12"/>
      <c r="CZ4852" s="12"/>
      <c r="DA4852" s="12"/>
      <c r="DB4852" s="12"/>
      <c r="DC4852" s="12"/>
      <c r="DD4852" s="12"/>
      <c r="DE4852" s="12"/>
      <c r="DF4852" s="12"/>
      <c r="DG4852" s="12"/>
      <c r="DH4852" s="12"/>
      <c r="DI4852" s="12"/>
      <c r="DJ4852" s="12"/>
      <c r="DK4852" s="12"/>
      <c r="DL4852" s="12"/>
      <c r="DM4852" s="12"/>
      <c r="DN4852" s="12"/>
      <c r="DO4852" s="12"/>
      <c r="DP4852" s="12"/>
      <c r="DQ4852" s="12"/>
      <c r="DR4852" s="12"/>
      <c r="DS4852" s="12"/>
      <c r="DT4852" s="12"/>
      <c r="DU4852" s="12"/>
      <c r="DV4852" s="12"/>
    </row>
    <row r="4853" spans="1:126" s="14" customFormat="1" ht="240.75" thickBot="1" x14ac:dyDescent="0.3">
      <c r="A4853" s="12"/>
      <c r="B4853" s="13">
        <f t="shared" si="78"/>
        <v>4844</v>
      </c>
      <c r="C4853" s="2" t="s">
        <v>4566</v>
      </c>
      <c r="D4853" s="9">
        <v>84</v>
      </c>
      <c r="E4853" s="2" t="s">
        <v>6976</v>
      </c>
      <c r="F4853" s="2" t="s">
        <v>3932</v>
      </c>
      <c r="G4853" s="2" t="s">
        <v>3947</v>
      </c>
      <c r="H4853" s="2" t="s">
        <v>334</v>
      </c>
      <c r="J4853" s="12"/>
      <c r="K4853" s="12"/>
      <c r="L4853" s="12"/>
      <c r="M4853" s="12"/>
      <c r="N4853" s="12"/>
      <c r="O4853" s="12"/>
      <c r="P4853" s="12"/>
      <c r="Q4853" s="12"/>
      <c r="R4853" s="12"/>
      <c r="S4853" s="12"/>
      <c r="T4853" s="12"/>
      <c r="U4853" s="12"/>
      <c r="V4853" s="12"/>
      <c r="W4853" s="12"/>
      <c r="X4853" s="12"/>
      <c r="Y4853" s="12"/>
      <c r="Z4853" s="12"/>
      <c r="AA4853" s="12"/>
      <c r="AB4853" s="12"/>
      <c r="AC4853" s="12"/>
      <c r="AD4853" s="12"/>
      <c r="AE4853" s="12"/>
      <c r="AF4853" s="12"/>
      <c r="AG4853" s="12"/>
      <c r="AH4853" s="12"/>
      <c r="AI4853" s="12"/>
      <c r="AJ4853" s="12"/>
      <c r="AK4853" s="12"/>
      <c r="AL4853" s="12"/>
      <c r="AM4853" s="12"/>
      <c r="AN4853" s="12"/>
      <c r="AO4853" s="12"/>
      <c r="AP4853" s="12"/>
      <c r="AQ4853" s="12"/>
      <c r="AR4853" s="12"/>
      <c r="AS4853" s="12"/>
      <c r="AT4853" s="12"/>
      <c r="AU4853" s="12"/>
      <c r="AV4853" s="12"/>
      <c r="AW4853" s="12"/>
      <c r="AX4853" s="12"/>
      <c r="AY4853" s="12"/>
      <c r="AZ4853" s="12"/>
      <c r="BA4853" s="12"/>
      <c r="BB4853" s="12"/>
      <c r="BC4853" s="12"/>
      <c r="BD4853" s="12"/>
      <c r="BE4853" s="12"/>
      <c r="BF4853" s="12"/>
      <c r="BG4853" s="12"/>
      <c r="BH4853" s="12"/>
      <c r="BI4853" s="12"/>
      <c r="BJ4853" s="12"/>
      <c r="BK4853" s="12"/>
      <c r="BL4853" s="12"/>
      <c r="BM4853" s="12"/>
      <c r="BN4853" s="12"/>
      <c r="BO4853" s="12"/>
      <c r="BP4853" s="12"/>
      <c r="BQ4853" s="12"/>
      <c r="BR4853" s="12"/>
      <c r="BS4853" s="12"/>
      <c r="BT4853" s="12"/>
      <c r="BU4853" s="12"/>
      <c r="BV4853" s="12"/>
      <c r="BW4853" s="12"/>
      <c r="BX4853" s="12"/>
      <c r="BY4853" s="12"/>
      <c r="BZ4853" s="12"/>
      <c r="CA4853" s="12"/>
      <c r="CB4853" s="12"/>
      <c r="CC4853" s="12"/>
      <c r="CD4853" s="12"/>
      <c r="CE4853" s="12"/>
      <c r="CF4853" s="12"/>
      <c r="CG4853" s="12"/>
      <c r="CH4853" s="12"/>
      <c r="CI4853" s="12"/>
      <c r="CJ4853" s="12"/>
      <c r="CK4853" s="12"/>
      <c r="CL4853" s="12"/>
      <c r="CM4853" s="12"/>
      <c r="CN4853" s="12"/>
      <c r="CO4853" s="12"/>
      <c r="CP4853" s="12"/>
      <c r="CQ4853" s="12"/>
      <c r="CR4853" s="12"/>
      <c r="CS4853" s="12"/>
      <c r="CT4853" s="12"/>
      <c r="CU4853" s="12"/>
      <c r="CV4853" s="12"/>
      <c r="CW4853" s="12"/>
      <c r="CX4853" s="12"/>
      <c r="CY4853" s="12"/>
      <c r="CZ4853" s="12"/>
      <c r="DA4853" s="12"/>
      <c r="DB4853" s="12"/>
      <c r="DC4853" s="12"/>
      <c r="DD4853" s="12"/>
      <c r="DE4853" s="12"/>
      <c r="DF4853" s="12"/>
      <c r="DG4853" s="12"/>
      <c r="DH4853" s="12"/>
      <c r="DI4853" s="12"/>
      <c r="DJ4853" s="12"/>
      <c r="DK4853" s="12"/>
      <c r="DL4853" s="12"/>
      <c r="DM4853" s="12"/>
      <c r="DN4853" s="12"/>
      <c r="DO4853" s="12"/>
      <c r="DP4853" s="12"/>
      <c r="DQ4853" s="12"/>
      <c r="DR4853" s="12"/>
      <c r="DS4853" s="12"/>
      <c r="DT4853" s="12"/>
      <c r="DU4853" s="12"/>
      <c r="DV4853" s="12"/>
    </row>
    <row r="4854" spans="1:126" s="14" customFormat="1" ht="75.75" thickBot="1" x14ac:dyDescent="0.3">
      <c r="A4854" s="12"/>
      <c r="B4854" s="13">
        <f t="shared" si="78"/>
        <v>4845</v>
      </c>
      <c r="C4854" s="2" t="s">
        <v>4566</v>
      </c>
      <c r="D4854" s="9">
        <v>8536</v>
      </c>
      <c r="E4854" s="2" t="s">
        <v>4839</v>
      </c>
      <c r="F4854" s="2" t="s">
        <v>3970</v>
      </c>
      <c r="G4854" s="2" t="s">
        <v>4838</v>
      </c>
      <c r="H4854" s="2" t="s">
        <v>334</v>
      </c>
      <c r="J4854" s="12"/>
      <c r="K4854" s="12"/>
      <c r="L4854" s="12"/>
      <c r="M4854" s="12"/>
      <c r="N4854" s="12"/>
      <c r="O4854" s="12"/>
      <c r="P4854" s="12"/>
      <c r="Q4854" s="12"/>
      <c r="R4854" s="12"/>
      <c r="S4854" s="12"/>
      <c r="T4854" s="12"/>
      <c r="U4854" s="12"/>
      <c r="V4854" s="12"/>
      <c r="W4854" s="12"/>
      <c r="X4854" s="12"/>
      <c r="Y4854" s="12"/>
      <c r="Z4854" s="12"/>
      <c r="AA4854" s="12"/>
      <c r="AB4854" s="12"/>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c r="BE4854" s="12"/>
      <c r="BF4854" s="12"/>
      <c r="BG4854" s="12"/>
      <c r="BH4854" s="12"/>
      <c r="BI4854" s="12"/>
      <c r="BJ4854" s="12"/>
      <c r="BK4854" s="12"/>
      <c r="BL4854" s="12"/>
      <c r="BM4854" s="12"/>
      <c r="BN4854" s="12"/>
      <c r="BO4854" s="12"/>
      <c r="BP4854" s="12"/>
      <c r="BQ4854" s="12"/>
      <c r="BR4854" s="12"/>
      <c r="BS4854" s="12"/>
      <c r="BT4854" s="12"/>
      <c r="BU4854" s="12"/>
      <c r="BV4854" s="12"/>
      <c r="BW4854" s="12"/>
      <c r="BX4854" s="12"/>
      <c r="BY4854" s="12"/>
      <c r="BZ4854" s="12"/>
      <c r="CA4854" s="12"/>
      <c r="CB4854" s="12"/>
      <c r="CC4854" s="12"/>
      <c r="CD4854" s="12"/>
      <c r="CE4854" s="12"/>
      <c r="CF4854" s="12"/>
      <c r="CG4854" s="12"/>
      <c r="CH4854" s="12"/>
      <c r="CI4854" s="12"/>
      <c r="CJ4854" s="12"/>
      <c r="CK4854" s="12"/>
      <c r="CL4854" s="12"/>
      <c r="CM4854" s="12"/>
      <c r="CN4854" s="12"/>
      <c r="CO4854" s="12"/>
      <c r="CP4854" s="12"/>
      <c r="CQ4854" s="12"/>
      <c r="CR4854" s="12"/>
      <c r="CS4854" s="12"/>
      <c r="CT4854" s="12"/>
      <c r="CU4854" s="12"/>
      <c r="CV4854" s="12"/>
      <c r="CW4854" s="12"/>
      <c r="CX4854" s="12"/>
      <c r="CY4854" s="12"/>
      <c r="CZ4854" s="12"/>
      <c r="DA4854" s="12"/>
      <c r="DB4854" s="12"/>
      <c r="DC4854" s="12"/>
      <c r="DD4854" s="12"/>
      <c r="DE4854" s="12"/>
      <c r="DF4854" s="12"/>
      <c r="DG4854" s="12"/>
      <c r="DH4854" s="12"/>
      <c r="DI4854" s="12"/>
      <c r="DJ4854" s="12"/>
      <c r="DK4854" s="12"/>
      <c r="DL4854" s="12"/>
      <c r="DM4854" s="12"/>
      <c r="DN4854" s="12"/>
      <c r="DO4854" s="12"/>
      <c r="DP4854" s="12"/>
      <c r="DQ4854" s="12"/>
      <c r="DR4854" s="12"/>
      <c r="DS4854" s="12"/>
      <c r="DT4854" s="12"/>
      <c r="DU4854" s="12"/>
      <c r="DV4854" s="12"/>
    </row>
    <row r="4855" spans="1:126" s="14" customFormat="1" ht="60.75" thickBot="1" x14ac:dyDescent="0.3">
      <c r="A4855" s="12"/>
      <c r="B4855" s="13">
        <f t="shared" si="78"/>
        <v>4846</v>
      </c>
      <c r="C4855" s="2" t="s">
        <v>4566</v>
      </c>
      <c r="D4855" s="9">
        <v>8536</v>
      </c>
      <c r="E4855" s="2" t="s">
        <v>4839</v>
      </c>
      <c r="F4855" s="2" t="s">
        <v>4779</v>
      </c>
      <c r="G4855" s="2" t="s">
        <v>3971</v>
      </c>
      <c r="H4855" s="2" t="s">
        <v>334</v>
      </c>
      <c r="J4855" s="12"/>
      <c r="K4855" s="12"/>
      <c r="L4855" s="12"/>
      <c r="M4855" s="12"/>
      <c r="N4855" s="12"/>
      <c r="O4855" s="12"/>
      <c r="P4855" s="12"/>
      <c r="Q4855" s="12"/>
      <c r="R4855" s="12"/>
      <c r="S4855" s="12"/>
      <c r="T4855" s="12"/>
      <c r="U4855" s="12"/>
      <c r="V4855" s="12"/>
      <c r="W4855" s="12"/>
      <c r="X4855" s="12"/>
      <c r="Y4855" s="12"/>
      <c r="Z4855" s="12"/>
      <c r="AA4855" s="12"/>
      <c r="AB4855" s="12"/>
      <c r="AC4855" s="12"/>
      <c r="AD4855" s="12"/>
      <c r="AE4855" s="12"/>
      <c r="AF4855" s="12"/>
      <c r="AG4855" s="12"/>
      <c r="AH4855" s="12"/>
      <c r="AI4855" s="12"/>
      <c r="AJ4855" s="12"/>
      <c r="AK4855" s="12"/>
      <c r="AL4855" s="12"/>
      <c r="AM4855" s="12"/>
      <c r="AN4855" s="12"/>
      <c r="AO4855" s="12"/>
      <c r="AP4855" s="12"/>
      <c r="AQ4855" s="12"/>
      <c r="AR4855" s="12"/>
      <c r="AS4855" s="12"/>
      <c r="AT4855" s="12"/>
      <c r="AU4855" s="12"/>
      <c r="AV4855" s="12"/>
      <c r="AW4855" s="12"/>
      <c r="AX4855" s="12"/>
      <c r="AY4855" s="12"/>
      <c r="AZ4855" s="12"/>
      <c r="BA4855" s="12"/>
      <c r="BB4855" s="12"/>
      <c r="BC4855" s="12"/>
      <c r="BD4855" s="12"/>
      <c r="BE4855" s="12"/>
      <c r="BF4855" s="12"/>
      <c r="BG4855" s="12"/>
      <c r="BH4855" s="12"/>
      <c r="BI4855" s="12"/>
      <c r="BJ4855" s="12"/>
      <c r="BK4855" s="12"/>
      <c r="BL4855" s="12"/>
      <c r="BM4855" s="12"/>
      <c r="BN4855" s="12"/>
      <c r="BO4855" s="12"/>
      <c r="BP4855" s="12"/>
      <c r="BQ4855" s="12"/>
      <c r="BR4855" s="12"/>
      <c r="BS4855" s="12"/>
      <c r="BT4855" s="12"/>
      <c r="BU4855" s="12"/>
      <c r="BV4855" s="12"/>
      <c r="BW4855" s="12"/>
      <c r="BX4855" s="12"/>
      <c r="BY4855" s="12"/>
      <c r="BZ4855" s="12"/>
      <c r="CA4855" s="12"/>
      <c r="CB4855" s="12"/>
      <c r="CC4855" s="12"/>
      <c r="CD4855" s="12"/>
      <c r="CE4855" s="12"/>
      <c r="CF4855" s="12"/>
      <c r="CG4855" s="12"/>
      <c r="CH4855" s="12"/>
      <c r="CI4855" s="12"/>
      <c r="CJ4855" s="12"/>
      <c r="CK4855" s="12"/>
      <c r="CL4855" s="12"/>
      <c r="CM4855" s="12"/>
      <c r="CN4855" s="12"/>
      <c r="CO4855" s="12"/>
      <c r="CP4855" s="12"/>
      <c r="CQ4855" s="12"/>
      <c r="CR4855" s="12"/>
      <c r="CS4855" s="12"/>
      <c r="CT4855" s="12"/>
      <c r="CU4855" s="12"/>
      <c r="CV4855" s="12"/>
      <c r="CW4855" s="12"/>
      <c r="CX4855" s="12"/>
      <c r="CY4855" s="12"/>
      <c r="CZ4855" s="12"/>
      <c r="DA4855" s="12"/>
      <c r="DB4855" s="12"/>
      <c r="DC4855" s="12"/>
      <c r="DD4855" s="12"/>
      <c r="DE4855" s="12"/>
      <c r="DF4855" s="12"/>
      <c r="DG4855" s="12"/>
      <c r="DH4855" s="12"/>
      <c r="DI4855" s="12"/>
      <c r="DJ4855" s="12"/>
      <c r="DK4855" s="12"/>
      <c r="DL4855" s="12"/>
      <c r="DM4855" s="12"/>
      <c r="DN4855" s="12"/>
      <c r="DO4855" s="12"/>
      <c r="DP4855" s="12"/>
      <c r="DQ4855" s="12"/>
      <c r="DR4855" s="12"/>
      <c r="DS4855" s="12"/>
      <c r="DT4855" s="12"/>
      <c r="DU4855" s="12"/>
      <c r="DV4855" s="12"/>
    </row>
    <row r="4856" spans="1:126" s="14" customFormat="1" ht="60.75" thickBot="1" x14ac:dyDescent="0.3">
      <c r="A4856" s="12"/>
      <c r="B4856" s="13">
        <f t="shared" si="78"/>
        <v>4847</v>
      </c>
      <c r="C4856" s="2" t="s">
        <v>4566</v>
      </c>
      <c r="D4856" s="9">
        <v>8536</v>
      </c>
      <c r="E4856" s="2" t="s">
        <v>4839</v>
      </c>
      <c r="F4856" s="2" t="s">
        <v>4840</v>
      </c>
      <c r="G4856" s="2" t="s">
        <v>4831</v>
      </c>
      <c r="H4856" s="2" t="s">
        <v>334</v>
      </c>
      <c r="J4856" s="12"/>
      <c r="K4856" s="12"/>
      <c r="L4856" s="12"/>
      <c r="M4856" s="12"/>
      <c r="N4856" s="12"/>
      <c r="O4856" s="12"/>
      <c r="P4856" s="12"/>
      <c r="Q4856" s="12"/>
      <c r="R4856" s="12"/>
      <c r="S4856" s="12"/>
      <c r="T4856" s="12"/>
      <c r="U4856" s="12"/>
      <c r="V4856" s="12"/>
      <c r="W4856" s="12"/>
      <c r="X4856" s="12"/>
      <c r="Y4856" s="12"/>
      <c r="Z4856" s="12"/>
      <c r="AA4856" s="12"/>
      <c r="AB4856" s="12"/>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c r="BE4856" s="12"/>
      <c r="BF4856" s="12"/>
      <c r="BG4856" s="12"/>
      <c r="BH4856" s="12"/>
      <c r="BI4856" s="12"/>
      <c r="BJ4856" s="12"/>
      <c r="BK4856" s="12"/>
      <c r="BL4856" s="12"/>
      <c r="BM4856" s="12"/>
      <c r="BN4856" s="12"/>
      <c r="BO4856" s="12"/>
      <c r="BP4856" s="12"/>
      <c r="BQ4856" s="12"/>
      <c r="BR4856" s="12"/>
      <c r="BS4856" s="12"/>
      <c r="BT4856" s="12"/>
      <c r="BU4856" s="12"/>
      <c r="BV4856" s="12"/>
      <c r="BW4856" s="12"/>
      <c r="BX4856" s="12"/>
      <c r="BY4856" s="12"/>
      <c r="BZ4856" s="12"/>
      <c r="CA4856" s="12"/>
      <c r="CB4856" s="12"/>
      <c r="CC4856" s="12"/>
      <c r="CD4856" s="12"/>
      <c r="CE4856" s="12"/>
      <c r="CF4856" s="12"/>
      <c r="CG4856" s="12"/>
      <c r="CH4856" s="12"/>
      <c r="CI4856" s="12"/>
      <c r="CJ4856" s="12"/>
      <c r="CK4856" s="12"/>
      <c r="CL4856" s="12"/>
      <c r="CM4856" s="12"/>
      <c r="CN4856" s="12"/>
      <c r="CO4856" s="12"/>
      <c r="CP4856" s="12"/>
      <c r="CQ4856" s="12"/>
      <c r="CR4856" s="12"/>
      <c r="CS4856" s="12"/>
      <c r="CT4856" s="12"/>
      <c r="CU4856" s="12"/>
      <c r="CV4856" s="12"/>
      <c r="CW4856" s="12"/>
      <c r="CX4856" s="12"/>
      <c r="CY4856" s="12"/>
      <c r="CZ4856" s="12"/>
      <c r="DA4856" s="12"/>
      <c r="DB4856" s="12"/>
      <c r="DC4856" s="12"/>
      <c r="DD4856" s="12"/>
      <c r="DE4856" s="12"/>
      <c r="DF4856" s="12"/>
      <c r="DG4856" s="12"/>
      <c r="DH4856" s="12"/>
      <c r="DI4856" s="12"/>
      <c r="DJ4856" s="12"/>
      <c r="DK4856" s="12"/>
      <c r="DL4856" s="12"/>
      <c r="DM4856" s="12"/>
      <c r="DN4856" s="12"/>
      <c r="DO4856" s="12"/>
      <c r="DP4856" s="12"/>
      <c r="DQ4856" s="12"/>
      <c r="DR4856" s="12"/>
      <c r="DS4856" s="12"/>
      <c r="DT4856" s="12"/>
      <c r="DU4856" s="12"/>
      <c r="DV4856" s="12"/>
    </row>
    <row r="4857" spans="1:126" s="14" customFormat="1" ht="60.75" thickBot="1" x14ac:dyDescent="0.3">
      <c r="A4857" s="12"/>
      <c r="B4857" s="13">
        <f t="shared" si="78"/>
        <v>4848</v>
      </c>
      <c r="C4857" s="2" t="s">
        <v>4566</v>
      </c>
      <c r="D4857" s="9">
        <v>8536</v>
      </c>
      <c r="E4857" s="2" t="s">
        <v>4839</v>
      </c>
      <c r="F4857" s="2" t="s">
        <v>4841</v>
      </c>
      <c r="G4857" s="2" t="s">
        <v>4844</v>
      </c>
      <c r="H4857" s="2" t="s">
        <v>334</v>
      </c>
      <c r="J4857" s="12"/>
      <c r="K4857" s="12"/>
      <c r="L4857" s="12"/>
      <c r="M4857" s="12"/>
      <c r="N4857" s="12"/>
      <c r="O4857" s="12"/>
      <c r="P4857" s="12"/>
      <c r="Q4857" s="12"/>
      <c r="R4857" s="12"/>
      <c r="S4857" s="12"/>
      <c r="T4857" s="12"/>
      <c r="U4857" s="12"/>
      <c r="V4857" s="12"/>
      <c r="W4857" s="12"/>
      <c r="X4857" s="12"/>
      <c r="Y4857" s="12"/>
      <c r="Z4857" s="12"/>
      <c r="AA4857" s="12"/>
      <c r="AB4857" s="12"/>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c r="BE4857" s="12"/>
      <c r="BF4857" s="12"/>
      <c r="BG4857" s="12"/>
      <c r="BH4857" s="12"/>
      <c r="BI4857" s="12"/>
      <c r="BJ4857" s="12"/>
      <c r="BK4857" s="12"/>
      <c r="BL4857" s="12"/>
      <c r="BM4857" s="12"/>
      <c r="BN4857" s="12"/>
      <c r="BO4857" s="12"/>
      <c r="BP4857" s="12"/>
      <c r="BQ4857" s="12"/>
      <c r="BR4857" s="12"/>
      <c r="BS4857" s="12"/>
      <c r="BT4857" s="12"/>
      <c r="BU4857" s="12"/>
      <c r="BV4857" s="12"/>
      <c r="BW4857" s="12"/>
      <c r="BX4857" s="12"/>
      <c r="BY4857" s="12"/>
      <c r="BZ4857" s="12"/>
      <c r="CA4857" s="12"/>
      <c r="CB4857" s="12"/>
      <c r="CC4857" s="12"/>
      <c r="CD4857" s="12"/>
      <c r="CE4857" s="12"/>
      <c r="CF4857" s="12"/>
      <c r="CG4857" s="12"/>
      <c r="CH4857" s="12"/>
      <c r="CI4857" s="12"/>
      <c r="CJ4857" s="12"/>
      <c r="CK4857" s="12"/>
      <c r="CL4857" s="12"/>
      <c r="CM4857" s="12"/>
      <c r="CN4857" s="12"/>
      <c r="CO4857" s="12"/>
      <c r="CP4857" s="12"/>
      <c r="CQ4857" s="12"/>
      <c r="CR4857" s="12"/>
      <c r="CS4857" s="12"/>
      <c r="CT4857" s="12"/>
      <c r="CU4857" s="12"/>
      <c r="CV4857" s="12"/>
      <c r="CW4857" s="12"/>
      <c r="CX4857" s="12"/>
      <c r="CY4857" s="12"/>
      <c r="CZ4857" s="12"/>
      <c r="DA4857" s="12"/>
      <c r="DB4857" s="12"/>
      <c r="DC4857" s="12"/>
      <c r="DD4857" s="12"/>
      <c r="DE4857" s="12"/>
      <c r="DF4857" s="12"/>
      <c r="DG4857" s="12"/>
      <c r="DH4857" s="12"/>
      <c r="DI4857" s="12"/>
      <c r="DJ4857" s="12"/>
      <c r="DK4857" s="12"/>
      <c r="DL4857" s="12"/>
      <c r="DM4857" s="12"/>
      <c r="DN4857" s="12"/>
      <c r="DO4857" s="12"/>
      <c r="DP4857" s="12"/>
      <c r="DQ4857" s="12"/>
      <c r="DR4857" s="12"/>
      <c r="DS4857" s="12"/>
      <c r="DT4857" s="12"/>
      <c r="DU4857" s="12"/>
      <c r="DV4857" s="12"/>
    </row>
    <row r="4858" spans="1:126" s="14" customFormat="1" ht="75.75" thickBot="1" x14ac:dyDescent="0.3">
      <c r="A4858" s="12"/>
      <c r="B4858" s="13">
        <f t="shared" si="78"/>
        <v>4849</v>
      </c>
      <c r="C4858" s="2" t="s">
        <v>4566</v>
      </c>
      <c r="D4858" s="9">
        <v>8536</v>
      </c>
      <c r="E4858" s="2" t="s">
        <v>4839</v>
      </c>
      <c r="F4858" s="2" t="s">
        <v>4842</v>
      </c>
      <c r="G4858" s="2" t="s">
        <v>4845</v>
      </c>
      <c r="H4858" s="2" t="s">
        <v>334</v>
      </c>
      <c r="J4858" s="12"/>
      <c r="K4858" s="12"/>
      <c r="L4858" s="12"/>
      <c r="M4858" s="12"/>
      <c r="N4858" s="12"/>
      <c r="O4858" s="12"/>
      <c r="P4858" s="12"/>
      <c r="Q4858" s="12"/>
      <c r="R4858" s="12"/>
      <c r="S4858" s="12"/>
      <c r="T4858" s="12"/>
      <c r="U4858" s="12"/>
      <c r="V4858" s="12"/>
      <c r="W4858" s="12"/>
      <c r="X4858" s="12"/>
      <c r="Y4858" s="12"/>
      <c r="Z4858" s="12"/>
      <c r="AA4858" s="12"/>
      <c r="AB4858" s="12"/>
      <c r="AC4858" s="12"/>
      <c r="AD4858" s="12"/>
      <c r="AE4858" s="12"/>
      <c r="AF4858" s="12"/>
      <c r="AG4858" s="12"/>
      <c r="AH4858" s="12"/>
      <c r="AI4858" s="12"/>
      <c r="AJ4858" s="12"/>
      <c r="AK4858" s="12"/>
      <c r="AL4858" s="12"/>
      <c r="AM4858" s="12"/>
      <c r="AN4858" s="12"/>
      <c r="AO4858" s="12"/>
      <c r="AP4858" s="12"/>
      <c r="AQ4858" s="12"/>
      <c r="AR4858" s="12"/>
      <c r="AS4858" s="12"/>
      <c r="AT4858" s="12"/>
      <c r="AU4858" s="12"/>
      <c r="AV4858" s="12"/>
      <c r="AW4858" s="12"/>
      <c r="AX4858" s="12"/>
      <c r="AY4858" s="12"/>
      <c r="AZ4858" s="12"/>
      <c r="BA4858" s="12"/>
      <c r="BB4858" s="12"/>
      <c r="BC4858" s="12"/>
      <c r="BD4858" s="12"/>
      <c r="BE4858" s="12"/>
      <c r="BF4858" s="12"/>
      <c r="BG4858" s="12"/>
      <c r="BH4858" s="12"/>
      <c r="BI4858" s="12"/>
      <c r="BJ4858" s="12"/>
      <c r="BK4858" s="12"/>
      <c r="BL4858" s="12"/>
      <c r="BM4858" s="12"/>
      <c r="BN4858" s="12"/>
      <c r="BO4858" s="12"/>
      <c r="BP4858" s="12"/>
      <c r="BQ4858" s="12"/>
      <c r="BR4858" s="12"/>
      <c r="BS4858" s="12"/>
      <c r="BT4858" s="12"/>
      <c r="BU4858" s="12"/>
      <c r="BV4858" s="12"/>
      <c r="BW4858" s="12"/>
      <c r="BX4858" s="12"/>
      <c r="BY4858" s="12"/>
      <c r="BZ4858" s="12"/>
      <c r="CA4858" s="12"/>
      <c r="CB4858" s="12"/>
      <c r="CC4858" s="12"/>
      <c r="CD4858" s="12"/>
      <c r="CE4858" s="12"/>
      <c r="CF4858" s="12"/>
      <c r="CG4858" s="12"/>
      <c r="CH4858" s="12"/>
      <c r="CI4858" s="12"/>
      <c r="CJ4858" s="12"/>
      <c r="CK4858" s="12"/>
      <c r="CL4858" s="12"/>
      <c r="CM4858" s="12"/>
      <c r="CN4858" s="12"/>
      <c r="CO4858" s="12"/>
      <c r="CP4858" s="12"/>
      <c r="CQ4858" s="12"/>
      <c r="CR4858" s="12"/>
      <c r="CS4858" s="12"/>
      <c r="CT4858" s="12"/>
      <c r="CU4858" s="12"/>
      <c r="CV4858" s="12"/>
      <c r="CW4858" s="12"/>
      <c r="CX4858" s="12"/>
      <c r="CY4858" s="12"/>
      <c r="CZ4858" s="12"/>
      <c r="DA4858" s="12"/>
      <c r="DB4858" s="12"/>
      <c r="DC4858" s="12"/>
      <c r="DD4858" s="12"/>
      <c r="DE4858" s="12"/>
      <c r="DF4858" s="12"/>
      <c r="DG4858" s="12"/>
      <c r="DH4858" s="12"/>
      <c r="DI4858" s="12"/>
      <c r="DJ4858" s="12"/>
      <c r="DK4858" s="12"/>
      <c r="DL4858" s="12"/>
      <c r="DM4858" s="12"/>
      <c r="DN4858" s="12"/>
      <c r="DO4858" s="12"/>
      <c r="DP4858" s="12"/>
      <c r="DQ4858" s="12"/>
      <c r="DR4858" s="12"/>
      <c r="DS4858" s="12"/>
      <c r="DT4858" s="12"/>
      <c r="DU4858" s="12"/>
      <c r="DV4858" s="12"/>
    </row>
    <row r="4859" spans="1:126" s="14" customFormat="1" ht="60.75" thickBot="1" x14ac:dyDescent="0.3">
      <c r="A4859" s="12"/>
      <c r="B4859" s="13">
        <f t="shared" si="78"/>
        <v>4850</v>
      </c>
      <c r="C4859" s="2" t="s">
        <v>4566</v>
      </c>
      <c r="D4859" s="9">
        <v>8536</v>
      </c>
      <c r="E4859" s="2" t="s">
        <v>4839</v>
      </c>
      <c r="F4859" s="2" t="s">
        <v>4843</v>
      </c>
      <c r="G4859" s="2" t="s">
        <v>4846</v>
      </c>
      <c r="H4859" s="2" t="s">
        <v>334</v>
      </c>
      <c r="J4859" s="12"/>
      <c r="K4859" s="12"/>
      <c r="L4859" s="12"/>
      <c r="M4859" s="12"/>
      <c r="N4859" s="12"/>
      <c r="O4859" s="12"/>
      <c r="P4859" s="12"/>
      <c r="Q4859" s="12"/>
      <c r="R4859" s="12"/>
      <c r="S4859" s="12"/>
      <c r="T4859" s="12"/>
      <c r="U4859" s="12"/>
      <c r="V4859" s="12"/>
      <c r="W4859" s="12"/>
      <c r="X4859" s="12"/>
      <c r="Y4859" s="12"/>
      <c r="Z4859" s="12"/>
      <c r="AA4859" s="12"/>
      <c r="AB4859" s="12"/>
      <c r="AC4859" s="12"/>
      <c r="AD4859" s="12"/>
      <c r="AE4859" s="12"/>
      <c r="AF4859" s="12"/>
      <c r="AG4859" s="12"/>
      <c r="AH4859" s="12"/>
      <c r="AI4859" s="12"/>
      <c r="AJ4859" s="12"/>
      <c r="AK4859" s="12"/>
      <c r="AL4859" s="12"/>
      <c r="AM4859" s="12"/>
      <c r="AN4859" s="12"/>
      <c r="AO4859" s="12"/>
      <c r="AP4859" s="12"/>
      <c r="AQ4859" s="12"/>
      <c r="AR4859" s="12"/>
      <c r="AS4859" s="12"/>
      <c r="AT4859" s="12"/>
      <c r="AU4859" s="12"/>
      <c r="AV4859" s="12"/>
      <c r="AW4859" s="12"/>
      <c r="AX4859" s="12"/>
      <c r="AY4859" s="12"/>
      <c r="AZ4859" s="12"/>
      <c r="BA4859" s="12"/>
      <c r="BB4859" s="12"/>
      <c r="BC4859" s="12"/>
      <c r="BD4859" s="12"/>
      <c r="BE4859" s="12"/>
      <c r="BF4859" s="12"/>
      <c r="BG4859" s="12"/>
      <c r="BH4859" s="12"/>
      <c r="BI4859" s="12"/>
      <c r="BJ4859" s="12"/>
      <c r="BK4859" s="12"/>
      <c r="BL4859" s="12"/>
      <c r="BM4859" s="12"/>
      <c r="BN4859" s="12"/>
      <c r="BO4859" s="12"/>
      <c r="BP4859" s="12"/>
      <c r="BQ4859" s="12"/>
      <c r="BR4859" s="12"/>
      <c r="BS4859" s="12"/>
      <c r="BT4859" s="12"/>
      <c r="BU4859" s="12"/>
      <c r="BV4859" s="12"/>
      <c r="BW4859" s="12"/>
      <c r="BX4859" s="12"/>
      <c r="BY4859" s="12"/>
      <c r="BZ4859" s="12"/>
      <c r="CA4859" s="12"/>
      <c r="CB4859" s="12"/>
      <c r="CC4859" s="12"/>
      <c r="CD4859" s="12"/>
      <c r="CE4859" s="12"/>
      <c r="CF4859" s="12"/>
      <c r="CG4859" s="12"/>
      <c r="CH4859" s="12"/>
      <c r="CI4859" s="12"/>
      <c r="CJ4859" s="12"/>
      <c r="CK4859" s="12"/>
      <c r="CL4859" s="12"/>
      <c r="CM4859" s="12"/>
      <c r="CN4859" s="12"/>
      <c r="CO4859" s="12"/>
      <c r="CP4859" s="12"/>
      <c r="CQ4859" s="12"/>
      <c r="CR4859" s="12"/>
      <c r="CS4859" s="12"/>
      <c r="CT4859" s="12"/>
      <c r="CU4859" s="12"/>
      <c r="CV4859" s="12"/>
      <c r="CW4859" s="12"/>
      <c r="CX4859" s="12"/>
      <c r="CY4859" s="12"/>
      <c r="CZ4859" s="12"/>
      <c r="DA4859" s="12"/>
      <c r="DB4859" s="12"/>
      <c r="DC4859" s="12"/>
      <c r="DD4859" s="12"/>
      <c r="DE4859" s="12"/>
      <c r="DF4859" s="12"/>
      <c r="DG4859" s="12"/>
      <c r="DH4859" s="12"/>
      <c r="DI4859" s="12"/>
      <c r="DJ4859" s="12"/>
      <c r="DK4859" s="12"/>
      <c r="DL4859" s="12"/>
      <c r="DM4859" s="12"/>
      <c r="DN4859" s="12"/>
      <c r="DO4859" s="12"/>
      <c r="DP4859" s="12"/>
      <c r="DQ4859" s="12"/>
      <c r="DR4859" s="12"/>
      <c r="DS4859" s="12"/>
      <c r="DT4859" s="12"/>
      <c r="DU4859" s="12"/>
      <c r="DV4859" s="12"/>
    </row>
    <row r="4860" spans="1:126" s="14" customFormat="1" ht="75.75" thickBot="1" x14ac:dyDescent="0.3">
      <c r="A4860" s="12"/>
      <c r="B4860" s="13">
        <f t="shared" si="78"/>
        <v>4851</v>
      </c>
      <c r="C4860" s="2" t="s">
        <v>4566</v>
      </c>
      <c r="D4860" s="9">
        <v>8535</v>
      </c>
      <c r="E4860" s="2" t="s">
        <v>4849</v>
      </c>
      <c r="F4860" s="2" t="s">
        <v>4841</v>
      </c>
      <c r="G4860" s="2" t="s">
        <v>4847</v>
      </c>
      <c r="H4860" s="2" t="s">
        <v>334</v>
      </c>
      <c r="J4860" s="12"/>
      <c r="K4860" s="12"/>
      <c r="L4860" s="12"/>
      <c r="M4860" s="12"/>
      <c r="N4860" s="12"/>
      <c r="O4860" s="12"/>
      <c r="P4860" s="12"/>
      <c r="Q4860" s="12"/>
      <c r="R4860" s="12"/>
      <c r="S4860" s="12"/>
      <c r="T4860" s="12"/>
      <c r="U4860" s="12"/>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2"/>
      <c r="AY4860" s="12"/>
      <c r="AZ4860" s="12"/>
      <c r="BA4860" s="12"/>
      <c r="BB4860" s="12"/>
      <c r="BC4860" s="12"/>
      <c r="BD4860" s="12"/>
      <c r="BE4860" s="12"/>
      <c r="BF4860" s="12"/>
      <c r="BG4860" s="12"/>
      <c r="BH4860" s="12"/>
      <c r="BI4860" s="12"/>
      <c r="BJ4860" s="12"/>
      <c r="BK4860" s="12"/>
      <c r="BL4860" s="12"/>
      <c r="BM4860" s="12"/>
      <c r="BN4860" s="12"/>
      <c r="BO4860" s="12"/>
      <c r="BP4860" s="12"/>
      <c r="BQ4860" s="12"/>
      <c r="BR4860" s="12"/>
      <c r="BS4860" s="12"/>
      <c r="BT4860" s="12"/>
      <c r="BU4860" s="12"/>
      <c r="BV4860" s="12"/>
      <c r="BW4860" s="12"/>
      <c r="BX4860" s="12"/>
      <c r="BY4860" s="12"/>
      <c r="BZ4860" s="12"/>
      <c r="CA4860" s="12"/>
      <c r="CB4860" s="12"/>
      <c r="CC4860" s="12"/>
      <c r="CD4860" s="12"/>
      <c r="CE4860" s="12"/>
      <c r="CF4860" s="12"/>
      <c r="CG4860" s="12"/>
      <c r="CH4860" s="12"/>
      <c r="CI4860" s="12"/>
      <c r="CJ4860" s="12"/>
      <c r="CK4860" s="12"/>
      <c r="CL4860" s="12"/>
      <c r="CM4860" s="12"/>
      <c r="CN4860" s="12"/>
      <c r="CO4860" s="12"/>
      <c r="CP4860" s="12"/>
      <c r="CQ4860" s="12"/>
      <c r="CR4860" s="12"/>
      <c r="CS4860" s="12"/>
      <c r="CT4860" s="12"/>
      <c r="CU4860" s="12"/>
      <c r="CV4860" s="12"/>
      <c r="CW4860" s="12"/>
      <c r="CX4860" s="12"/>
      <c r="CY4860" s="12"/>
      <c r="CZ4860" s="12"/>
      <c r="DA4860" s="12"/>
      <c r="DB4860" s="12"/>
      <c r="DC4860" s="12"/>
      <c r="DD4860" s="12"/>
      <c r="DE4860" s="12"/>
      <c r="DF4860" s="12"/>
      <c r="DG4860" s="12"/>
      <c r="DH4860" s="12"/>
      <c r="DI4860" s="12"/>
      <c r="DJ4860" s="12"/>
      <c r="DK4860" s="12"/>
      <c r="DL4860" s="12"/>
      <c r="DM4860" s="12"/>
      <c r="DN4860" s="12"/>
      <c r="DO4860" s="12"/>
      <c r="DP4860" s="12"/>
      <c r="DQ4860" s="12"/>
      <c r="DR4860" s="12"/>
      <c r="DS4860" s="12"/>
      <c r="DT4860" s="12"/>
      <c r="DU4860" s="12"/>
      <c r="DV4860" s="12"/>
    </row>
    <row r="4861" spans="1:126" s="14" customFormat="1" ht="75.75" thickBot="1" x14ac:dyDescent="0.3">
      <c r="A4861" s="12"/>
      <c r="B4861" s="13">
        <f t="shared" si="78"/>
        <v>4852</v>
      </c>
      <c r="C4861" s="2" t="s">
        <v>4566</v>
      </c>
      <c r="D4861" s="9">
        <v>8535</v>
      </c>
      <c r="E4861" s="2" t="s">
        <v>4849</v>
      </c>
      <c r="F4861" s="2" t="s">
        <v>4779</v>
      </c>
      <c r="G4861" s="2" t="s">
        <v>4848</v>
      </c>
      <c r="H4861" s="2" t="s">
        <v>334</v>
      </c>
      <c r="J4861" s="12"/>
      <c r="K4861" s="12"/>
      <c r="L4861" s="12"/>
      <c r="M4861" s="12"/>
      <c r="N4861" s="12"/>
      <c r="O4861" s="12"/>
      <c r="P4861" s="12"/>
      <c r="Q4861" s="12"/>
      <c r="R4861" s="12"/>
      <c r="S4861" s="12"/>
      <c r="T4861" s="12"/>
      <c r="U4861" s="12"/>
      <c r="V4861" s="12"/>
      <c r="W4861" s="12"/>
      <c r="X4861" s="12"/>
      <c r="Y4861" s="12"/>
      <c r="Z4861" s="12"/>
      <c r="AA4861" s="12"/>
      <c r="AB4861" s="12"/>
      <c r="AC4861" s="12"/>
      <c r="AD4861" s="12"/>
      <c r="AE4861" s="12"/>
      <c r="AF4861" s="12"/>
      <c r="AG4861" s="12"/>
      <c r="AH4861" s="12"/>
      <c r="AI4861" s="12"/>
      <c r="AJ4861" s="12"/>
      <c r="AK4861" s="12"/>
      <c r="AL4861" s="12"/>
      <c r="AM4861" s="12"/>
      <c r="AN4861" s="12"/>
      <c r="AO4861" s="12"/>
      <c r="AP4861" s="12"/>
      <c r="AQ4861" s="12"/>
      <c r="AR4861" s="12"/>
      <c r="AS4861" s="12"/>
      <c r="AT4861" s="12"/>
      <c r="AU4861" s="12"/>
      <c r="AV4861" s="12"/>
      <c r="AW4861" s="12"/>
      <c r="AX4861" s="12"/>
      <c r="AY4861" s="12"/>
      <c r="AZ4861" s="12"/>
      <c r="BA4861" s="12"/>
      <c r="BB4861" s="12"/>
      <c r="BC4861" s="12"/>
      <c r="BD4861" s="12"/>
      <c r="BE4861" s="12"/>
      <c r="BF4861" s="12"/>
      <c r="BG4861" s="12"/>
      <c r="BH4861" s="12"/>
      <c r="BI4861" s="12"/>
      <c r="BJ4861" s="12"/>
      <c r="BK4861" s="12"/>
      <c r="BL4861" s="12"/>
      <c r="BM4861" s="12"/>
      <c r="BN4861" s="12"/>
      <c r="BO4861" s="12"/>
      <c r="BP4861" s="12"/>
      <c r="BQ4861" s="12"/>
      <c r="BR4861" s="12"/>
      <c r="BS4861" s="12"/>
      <c r="BT4861" s="12"/>
      <c r="BU4861" s="12"/>
      <c r="BV4861" s="12"/>
      <c r="BW4861" s="12"/>
      <c r="BX4861" s="12"/>
      <c r="BY4861" s="12"/>
      <c r="BZ4861" s="12"/>
      <c r="CA4861" s="12"/>
      <c r="CB4861" s="12"/>
      <c r="CC4861" s="12"/>
      <c r="CD4861" s="12"/>
      <c r="CE4861" s="12"/>
      <c r="CF4861" s="12"/>
      <c r="CG4861" s="12"/>
      <c r="CH4861" s="12"/>
      <c r="CI4861" s="12"/>
      <c r="CJ4861" s="12"/>
      <c r="CK4861" s="12"/>
      <c r="CL4861" s="12"/>
      <c r="CM4861" s="12"/>
      <c r="CN4861" s="12"/>
      <c r="CO4861" s="12"/>
      <c r="CP4861" s="12"/>
      <c r="CQ4861" s="12"/>
      <c r="CR4861" s="12"/>
      <c r="CS4861" s="12"/>
      <c r="CT4861" s="12"/>
      <c r="CU4861" s="12"/>
      <c r="CV4861" s="12"/>
      <c r="CW4861" s="12"/>
      <c r="CX4861" s="12"/>
      <c r="CY4861" s="12"/>
      <c r="CZ4861" s="12"/>
      <c r="DA4861" s="12"/>
      <c r="DB4861" s="12"/>
      <c r="DC4861" s="12"/>
      <c r="DD4861" s="12"/>
      <c r="DE4861" s="12"/>
      <c r="DF4861" s="12"/>
      <c r="DG4861" s="12"/>
      <c r="DH4861" s="12"/>
      <c r="DI4861" s="12"/>
      <c r="DJ4861" s="12"/>
      <c r="DK4861" s="12"/>
      <c r="DL4861" s="12"/>
      <c r="DM4861" s="12"/>
      <c r="DN4861" s="12"/>
      <c r="DO4861" s="12"/>
      <c r="DP4861" s="12"/>
      <c r="DQ4861" s="12"/>
      <c r="DR4861" s="12"/>
      <c r="DS4861" s="12"/>
      <c r="DT4861" s="12"/>
      <c r="DU4861" s="12"/>
      <c r="DV4861" s="12"/>
    </row>
    <row r="4862" spans="1:126" s="14" customFormat="1" ht="60.75" thickBot="1" x14ac:dyDescent="0.3">
      <c r="A4862" s="12"/>
      <c r="B4862" s="13">
        <f t="shared" si="78"/>
        <v>4853</v>
      </c>
      <c r="C4862" s="2" t="s">
        <v>4566</v>
      </c>
      <c r="D4862" s="9">
        <v>8535</v>
      </c>
      <c r="E4862" s="2" t="s">
        <v>4849</v>
      </c>
      <c r="F4862" s="2" t="s">
        <v>4850</v>
      </c>
      <c r="G4862" s="2" t="s">
        <v>4831</v>
      </c>
      <c r="H4862" s="2" t="s">
        <v>334</v>
      </c>
      <c r="J4862" s="12"/>
      <c r="K4862" s="12"/>
      <c r="L4862" s="12"/>
      <c r="M4862" s="12"/>
      <c r="N4862" s="12"/>
      <c r="O4862" s="12"/>
      <c r="P4862" s="12"/>
      <c r="Q4862" s="12"/>
      <c r="R4862" s="12"/>
      <c r="S4862" s="12"/>
      <c r="T4862" s="12"/>
      <c r="U4862" s="12"/>
      <c r="V4862" s="12"/>
      <c r="W4862" s="12"/>
      <c r="X4862" s="12"/>
      <c r="Y4862" s="12"/>
      <c r="Z4862" s="12"/>
      <c r="AA4862" s="12"/>
      <c r="AB4862" s="12"/>
      <c r="AC4862" s="12"/>
      <c r="AD4862" s="12"/>
      <c r="AE4862" s="12"/>
      <c r="AF4862" s="12"/>
      <c r="AG4862" s="12"/>
      <c r="AH4862" s="12"/>
      <c r="AI4862" s="12"/>
      <c r="AJ4862" s="12"/>
      <c r="AK4862" s="12"/>
      <c r="AL4862" s="12"/>
      <c r="AM4862" s="12"/>
      <c r="AN4862" s="12"/>
      <c r="AO4862" s="12"/>
      <c r="AP4862" s="12"/>
      <c r="AQ4862" s="12"/>
      <c r="AR4862" s="12"/>
      <c r="AS4862" s="12"/>
      <c r="AT4862" s="12"/>
      <c r="AU4862" s="12"/>
      <c r="AV4862" s="12"/>
      <c r="AW4862" s="12"/>
      <c r="AX4862" s="12"/>
      <c r="AY4862" s="12"/>
      <c r="AZ4862" s="12"/>
      <c r="BA4862" s="12"/>
      <c r="BB4862" s="12"/>
      <c r="BC4862" s="12"/>
      <c r="BD4862" s="12"/>
      <c r="BE4862" s="12"/>
      <c r="BF4862" s="12"/>
      <c r="BG4862" s="12"/>
      <c r="BH4862" s="12"/>
      <c r="BI4862" s="12"/>
      <c r="BJ4862" s="12"/>
      <c r="BK4862" s="12"/>
      <c r="BL4862" s="12"/>
      <c r="BM4862" s="12"/>
      <c r="BN4862" s="12"/>
      <c r="BO4862" s="12"/>
      <c r="BP4862" s="12"/>
      <c r="BQ4862" s="12"/>
      <c r="BR4862" s="12"/>
      <c r="BS4862" s="12"/>
      <c r="BT4862" s="12"/>
      <c r="BU4862" s="12"/>
      <c r="BV4862" s="12"/>
      <c r="BW4862" s="12"/>
      <c r="BX4862" s="12"/>
      <c r="BY4862" s="12"/>
      <c r="BZ4862" s="12"/>
      <c r="CA4862" s="12"/>
      <c r="CB4862" s="12"/>
      <c r="CC4862" s="12"/>
      <c r="CD4862" s="12"/>
      <c r="CE4862" s="12"/>
      <c r="CF4862" s="12"/>
      <c r="CG4862" s="12"/>
      <c r="CH4862" s="12"/>
      <c r="CI4862" s="12"/>
      <c r="CJ4862" s="12"/>
      <c r="CK4862" s="12"/>
      <c r="CL4862" s="12"/>
      <c r="CM4862" s="12"/>
      <c r="CN4862" s="12"/>
      <c r="CO4862" s="12"/>
      <c r="CP4862" s="12"/>
      <c r="CQ4862" s="12"/>
      <c r="CR4862" s="12"/>
      <c r="CS4862" s="12"/>
      <c r="CT4862" s="12"/>
      <c r="CU4862" s="12"/>
      <c r="CV4862" s="12"/>
      <c r="CW4862" s="12"/>
      <c r="CX4862" s="12"/>
      <c r="CY4862" s="12"/>
      <c r="CZ4862" s="12"/>
      <c r="DA4862" s="12"/>
      <c r="DB4862" s="12"/>
      <c r="DC4862" s="12"/>
      <c r="DD4862" s="12"/>
      <c r="DE4862" s="12"/>
      <c r="DF4862" s="12"/>
      <c r="DG4862" s="12"/>
      <c r="DH4862" s="12"/>
      <c r="DI4862" s="12"/>
      <c r="DJ4862" s="12"/>
      <c r="DK4862" s="12"/>
      <c r="DL4862" s="12"/>
      <c r="DM4862" s="12"/>
      <c r="DN4862" s="12"/>
      <c r="DO4862" s="12"/>
      <c r="DP4862" s="12"/>
      <c r="DQ4862" s="12"/>
      <c r="DR4862" s="12"/>
      <c r="DS4862" s="12"/>
      <c r="DT4862" s="12"/>
      <c r="DU4862" s="12"/>
      <c r="DV4862" s="12"/>
    </row>
    <row r="4863" spans="1:126" s="14" customFormat="1" ht="75.75" thickBot="1" x14ac:dyDescent="0.3">
      <c r="A4863" s="12"/>
      <c r="B4863" s="13">
        <f t="shared" si="78"/>
        <v>4854</v>
      </c>
      <c r="C4863" s="2" t="s">
        <v>4566</v>
      </c>
      <c r="D4863" s="9">
        <v>7206</v>
      </c>
      <c r="E4863" s="2" t="s">
        <v>4852</v>
      </c>
      <c r="F4863" s="2" t="s">
        <v>4853</v>
      </c>
      <c r="G4863" s="2" t="s">
        <v>4851</v>
      </c>
      <c r="H4863" s="2" t="s">
        <v>334</v>
      </c>
      <c r="J4863" s="12"/>
      <c r="K4863" s="12"/>
      <c r="L4863" s="12"/>
      <c r="M4863" s="12"/>
      <c r="N4863" s="12"/>
      <c r="O4863" s="12"/>
      <c r="P4863" s="12"/>
      <c r="Q4863" s="12"/>
      <c r="R4863" s="12"/>
      <c r="S4863" s="12"/>
      <c r="T4863" s="12"/>
      <c r="U4863" s="12"/>
      <c r="V4863" s="12"/>
      <c r="W4863" s="12"/>
      <c r="X4863" s="12"/>
      <c r="Y4863" s="12"/>
      <c r="Z4863" s="12"/>
      <c r="AA4863" s="12"/>
      <c r="AB4863" s="12"/>
      <c r="AC4863" s="12"/>
      <c r="AD4863" s="12"/>
      <c r="AE4863" s="12"/>
      <c r="AF4863" s="12"/>
      <c r="AG4863" s="12"/>
      <c r="AH4863" s="12"/>
      <c r="AI4863" s="12"/>
      <c r="AJ4863" s="12"/>
      <c r="AK4863" s="12"/>
      <c r="AL4863" s="12"/>
      <c r="AM4863" s="12"/>
      <c r="AN4863" s="12"/>
      <c r="AO4863" s="12"/>
      <c r="AP4863" s="12"/>
      <c r="AQ4863" s="12"/>
      <c r="AR4863" s="12"/>
      <c r="AS4863" s="12"/>
      <c r="AT4863" s="12"/>
      <c r="AU4863" s="12"/>
      <c r="AV4863" s="12"/>
      <c r="AW4863" s="12"/>
      <c r="AX4863" s="12"/>
      <c r="AY4863" s="12"/>
      <c r="AZ4863" s="12"/>
      <c r="BA4863" s="12"/>
      <c r="BB4863" s="12"/>
      <c r="BC4863" s="12"/>
      <c r="BD4863" s="12"/>
      <c r="BE4863" s="12"/>
      <c r="BF4863" s="12"/>
      <c r="BG4863" s="12"/>
      <c r="BH4863" s="12"/>
      <c r="BI4863" s="12"/>
      <c r="BJ4863" s="12"/>
      <c r="BK4863" s="12"/>
      <c r="BL4863" s="12"/>
      <c r="BM4863" s="12"/>
      <c r="BN4863" s="12"/>
      <c r="BO4863" s="12"/>
      <c r="BP4863" s="12"/>
      <c r="BQ4863" s="12"/>
      <c r="BR4863" s="12"/>
      <c r="BS4863" s="12"/>
      <c r="BT4863" s="12"/>
      <c r="BU4863" s="12"/>
      <c r="BV4863" s="12"/>
      <c r="BW4863" s="12"/>
      <c r="BX4863" s="12"/>
      <c r="BY4863" s="12"/>
      <c r="BZ4863" s="12"/>
      <c r="CA4863" s="12"/>
      <c r="CB4863" s="12"/>
      <c r="CC4863" s="12"/>
      <c r="CD4863" s="12"/>
      <c r="CE4863" s="12"/>
      <c r="CF4863" s="12"/>
      <c r="CG4863" s="12"/>
      <c r="CH4863" s="12"/>
      <c r="CI4863" s="12"/>
      <c r="CJ4863" s="12"/>
      <c r="CK4863" s="12"/>
      <c r="CL4863" s="12"/>
      <c r="CM4863" s="12"/>
      <c r="CN4863" s="12"/>
      <c r="CO4863" s="12"/>
      <c r="CP4863" s="12"/>
      <c r="CQ4863" s="12"/>
      <c r="CR4863" s="12"/>
      <c r="CS4863" s="12"/>
      <c r="CT4863" s="12"/>
      <c r="CU4863" s="12"/>
      <c r="CV4863" s="12"/>
      <c r="CW4863" s="12"/>
      <c r="CX4863" s="12"/>
      <c r="CY4863" s="12"/>
      <c r="CZ4863" s="12"/>
      <c r="DA4863" s="12"/>
      <c r="DB4863" s="12"/>
      <c r="DC4863" s="12"/>
      <c r="DD4863" s="12"/>
      <c r="DE4863" s="12"/>
      <c r="DF4863" s="12"/>
      <c r="DG4863" s="12"/>
      <c r="DH4863" s="12"/>
      <c r="DI4863" s="12"/>
      <c r="DJ4863" s="12"/>
      <c r="DK4863" s="12"/>
      <c r="DL4863" s="12"/>
      <c r="DM4863" s="12"/>
      <c r="DN4863" s="12"/>
      <c r="DO4863" s="12"/>
      <c r="DP4863" s="12"/>
      <c r="DQ4863" s="12"/>
      <c r="DR4863" s="12"/>
      <c r="DS4863" s="12"/>
      <c r="DT4863" s="12"/>
      <c r="DU4863" s="12"/>
      <c r="DV4863" s="12"/>
    </row>
    <row r="4864" spans="1:126" s="14" customFormat="1" ht="60.75" thickBot="1" x14ac:dyDescent="0.3">
      <c r="A4864" s="12"/>
      <c r="B4864" s="13">
        <f t="shared" si="78"/>
        <v>4855</v>
      </c>
      <c r="C4864" s="2" t="s">
        <v>4566</v>
      </c>
      <c r="D4864" s="9">
        <v>7206</v>
      </c>
      <c r="E4864" s="2" t="s">
        <v>4852</v>
      </c>
      <c r="F4864" s="2" t="s">
        <v>3946</v>
      </c>
      <c r="G4864" s="2" t="s">
        <v>4854</v>
      </c>
      <c r="H4864" s="2" t="s">
        <v>334</v>
      </c>
      <c r="J4864" s="12"/>
      <c r="K4864" s="12"/>
      <c r="L4864" s="12"/>
      <c r="M4864" s="12"/>
      <c r="N4864" s="12"/>
      <c r="O4864" s="12"/>
      <c r="P4864" s="12"/>
      <c r="Q4864" s="12"/>
      <c r="R4864" s="12"/>
      <c r="S4864" s="12"/>
      <c r="T4864" s="12"/>
      <c r="U4864" s="12"/>
      <c r="V4864" s="12"/>
      <c r="W4864" s="12"/>
      <c r="X4864" s="12"/>
      <c r="Y4864" s="12"/>
      <c r="Z4864" s="12"/>
      <c r="AA4864" s="12"/>
      <c r="AB4864" s="12"/>
      <c r="AC4864" s="12"/>
      <c r="AD4864" s="12"/>
      <c r="AE4864" s="12"/>
      <c r="AF4864" s="12"/>
      <c r="AG4864" s="12"/>
      <c r="AH4864" s="12"/>
      <c r="AI4864" s="12"/>
      <c r="AJ4864" s="12"/>
      <c r="AK4864" s="12"/>
      <c r="AL4864" s="12"/>
      <c r="AM4864" s="12"/>
      <c r="AN4864" s="12"/>
      <c r="AO4864" s="12"/>
      <c r="AP4864" s="12"/>
      <c r="AQ4864" s="12"/>
      <c r="AR4864" s="12"/>
      <c r="AS4864" s="12"/>
      <c r="AT4864" s="12"/>
      <c r="AU4864" s="12"/>
      <c r="AV4864" s="12"/>
      <c r="AW4864" s="12"/>
      <c r="AX4864" s="12"/>
      <c r="AY4864" s="12"/>
      <c r="AZ4864" s="12"/>
      <c r="BA4864" s="12"/>
      <c r="BB4864" s="12"/>
      <c r="BC4864" s="12"/>
      <c r="BD4864" s="12"/>
      <c r="BE4864" s="12"/>
      <c r="BF4864" s="12"/>
      <c r="BG4864" s="12"/>
      <c r="BH4864" s="12"/>
      <c r="BI4864" s="12"/>
      <c r="BJ4864" s="12"/>
      <c r="BK4864" s="12"/>
      <c r="BL4864" s="12"/>
      <c r="BM4864" s="12"/>
      <c r="BN4864" s="12"/>
      <c r="BO4864" s="12"/>
      <c r="BP4864" s="12"/>
      <c r="BQ4864" s="12"/>
      <c r="BR4864" s="12"/>
      <c r="BS4864" s="12"/>
      <c r="BT4864" s="12"/>
      <c r="BU4864" s="12"/>
      <c r="BV4864" s="12"/>
      <c r="BW4864" s="12"/>
      <c r="BX4864" s="12"/>
      <c r="BY4864" s="12"/>
      <c r="BZ4864" s="12"/>
      <c r="CA4864" s="12"/>
      <c r="CB4864" s="12"/>
      <c r="CC4864" s="12"/>
      <c r="CD4864" s="12"/>
      <c r="CE4864" s="12"/>
      <c r="CF4864" s="12"/>
      <c r="CG4864" s="12"/>
      <c r="CH4864" s="12"/>
      <c r="CI4864" s="12"/>
      <c r="CJ4864" s="12"/>
      <c r="CK4864" s="12"/>
      <c r="CL4864" s="12"/>
      <c r="CM4864" s="12"/>
      <c r="CN4864" s="12"/>
      <c r="CO4864" s="12"/>
      <c r="CP4864" s="12"/>
      <c r="CQ4864" s="12"/>
      <c r="CR4864" s="12"/>
      <c r="CS4864" s="12"/>
      <c r="CT4864" s="12"/>
      <c r="CU4864" s="12"/>
      <c r="CV4864" s="12"/>
      <c r="CW4864" s="12"/>
      <c r="CX4864" s="12"/>
      <c r="CY4864" s="12"/>
      <c r="CZ4864" s="12"/>
      <c r="DA4864" s="12"/>
      <c r="DB4864" s="12"/>
      <c r="DC4864" s="12"/>
      <c r="DD4864" s="12"/>
      <c r="DE4864" s="12"/>
      <c r="DF4864" s="12"/>
      <c r="DG4864" s="12"/>
      <c r="DH4864" s="12"/>
      <c r="DI4864" s="12"/>
      <c r="DJ4864" s="12"/>
      <c r="DK4864" s="12"/>
      <c r="DL4864" s="12"/>
      <c r="DM4864" s="12"/>
      <c r="DN4864" s="12"/>
      <c r="DO4864" s="12"/>
      <c r="DP4864" s="12"/>
      <c r="DQ4864" s="12"/>
      <c r="DR4864" s="12"/>
      <c r="DS4864" s="12"/>
      <c r="DT4864" s="12"/>
      <c r="DU4864" s="12"/>
      <c r="DV4864" s="12"/>
    </row>
    <row r="4865" spans="1:126" s="14" customFormat="1" ht="105.75" thickBot="1" x14ac:dyDescent="0.3">
      <c r="A4865" s="12"/>
      <c r="B4865" s="13">
        <f t="shared" si="78"/>
        <v>4856</v>
      </c>
      <c r="C4865" s="2" t="s">
        <v>4566</v>
      </c>
      <c r="D4865" s="9">
        <v>8517</v>
      </c>
      <c r="E4865" s="2" t="s">
        <v>4855</v>
      </c>
      <c r="F4865" s="2" t="s">
        <v>4856</v>
      </c>
      <c r="G4865" s="2" t="s">
        <v>3947</v>
      </c>
      <c r="H4865" s="2" t="s">
        <v>334</v>
      </c>
      <c r="J4865" s="12"/>
      <c r="K4865" s="12"/>
      <c r="L4865" s="12"/>
      <c r="M4865" s="12"/>
      <c r="N4865" s="12"/>
      <c r="O4865" s="12"/>
      <c r="P4865" s="12"/>
      <c r="Q4865" s="12"/>
      <c r="R4865" s="12"/>
      <c r="S4865" s="12"/>
      <c r="T4865" s="12"/>
      <c r="U4865" s="12"/>
      <c r="V4865" s="12"/>
      <c r="W4865" s="12"/>
      <c r="X4865" s="12"/>
      <c r="Y4865" s="12"/>
      <c r="Z4865" s="12"/>
      <c r="AA4865" s="12"/>
      <c r="AB4865" s="12"/>
      <c r="AC4865" s="12"/>
      <c r="AD4865" s="12"/>
      <c r="AE4865" s="12"/>
      <c r="AF4865" s="12"/>
      <c r="AG4865" s="12"/>
      <c r="AH4865" s="12"/>
      <c r="AI4865" s="12"/>
      <c r="AJ4865" s="12"/>
      <c r="AK4865" s="12"/>
      <c r="AL4865" s="12"/>
      <c r="AM4865" s="12"/>
      <c r="AN4865" s="12"/>
      <c r="AO4865" s="12"/>
      <c r="AP4865" s="12"/>
      <c r="AQ4865" s="12"/>
      <c r="AR4865" s="12"/>
      <c r="AS4865" s="12"/>
      <c r="AT4865" s="12"/>
      <c r="AU4865" s="12"/>
      <c r="AV4865" s="12"/>
      <c r="AW4865" s="12"/>
      <c r="AX4865" s="12"/>
      <c r="AY4865" s="12"/>
      <c r="AZ4865" s="12"/>
      <c r="BA4865" s="12"/>
      <c r="BB4865" s="12"/>
      <c r="BC4865" s="12"/>
      <c r="BD4865" s="12"/>
      <c r="BE4865" s="12"/>
      <c r="BF4865" s="12"/>
      <c r="BG4865" s="12"/>
      <c r="BH4865" s="12"/>
      <c r="BI4865" s="12"/>
      <c r="BJ4865" s="12"/>
      <c r="BK4865" s="12"/>
      <c r="BL4865" s="12"/>
      <c r="BM4865" s="12"/>
      <c r="BN4865" s="12"/>
      <c r="BO4865" s="12"/>
      <c r="BP4865" s="12"/>
      <c r="BQ4865" s="12"/>
      <c r="BR4865" s="12"/>
      <c r="BS4865" s="12"/>
      <c r="BT4865" s="12"/>
      <c r="BU4865" s="12"/>
      <c r="BV4865" s="12"/>
      <c r="BW4865" s="12"/>
      <c r="BX4865" s="12"/>
      <c r="BY4865" s="12"/>
      <c r="BZ4865" s="12"/>
      <c r="CA4865" s="12"/>
      <c r="CB4865" s="12"/>
      <c r="CC4865" s="12"/>
      <c r="CD4865" s="12"/>
      <c r="CE4865" s="12"/>
      <c r="CF4865" s="12"/>
      <c r="CG4865" s="12"/>
      <c r="CH4865" s="12"/>
      <c r="CI4865" s="12"/>
      <c r="CJ4865" s="12"/>
      <c r="CK4865" s="12"/>
      <c r="CL4865" s="12"/>
      <c r="CM4865" s="12"/>
      <c r="CN4865" s="12"/>
      <c r="CO4865" s="12"/>
      <c r="CP4865" s="12"/>
      <c r="CQ4865" s="12"/>
      <c r="CR4865" s="12"/>
      <c r="CS4865" s="12"/>
      <c r="CT4865" s="12"/>
      <c r="CU4865" s="12"/>
      <c r="CV4865" s="12"/>
      <c r="CW4865" s="12"/>
      <c r="CX4865" s="12"/>
      <c r="CY4865" s="12"/>
      <c r="CZ4865" s="12"/>
      <c r="DA4865" s="12"/>
      <c r="DB4865" s="12"/>
      <c r="DC4865" s="12"/>
      <c r="DD4865" s="12"/>
      <c r="DE4865" s="12"/>
      <c r="DF4865" s="12"/>
      <c r="DG4865" s="12"/>
      <c r="DH4865" s="12"/>
      <c r="DI4865" s="12"/>
      <c r="DJ4865" s="12"/>
      <c r="DK4865" s="12"/>
      <c r="DL4865" s="12"/>
      <c r="DM4865" s="12"/>
      <c r="DN4865" s="12"/>
      <c r="DO4865" s="12"/>
      <c r="DP4865" s="12"/>
      <c r="DQ4865" s="12"/>
      <c r="DR4865" s="12"/>
      <c r="DS4865" s="12"/>
      <c r="DT4865" s="12"/>
      <c r="DU4865" s="12"/>
      <c r="DV4865" s="12"/>
    </row>
    <row r="4866" spans="1:126" s="14" customFormat="1" ht="60.75" thickBot="1" x14ac:dyDescent="0.3">
      <c r="A4866" s="12"/>
      <c r="B4866" s="13">
        <f t="shared" si="78"/>
        <v>4857</v>
      </c>
      <c r="C4866" s="2" t="s">
        <v>4566</v>
      </c>
      <c r="D4866" s="9">
        <v>8533</v>
      </c>
      <c r="E4866" s="2" t="s">
        <v>4860</v>
      </c>
      <c r="F4866" s="2" t="s">
        <v>4859</v>
      </c>
      <c r="G4866" s="2" t="s">
        <v>4857</v>
      </c>
      <c r="H4866" s="2" t="s">
        <v>334</v>
      </c>
      <c r="J4866" s="12"/>
      <c r="K4866" s="12"/>
      <c r="L4866" s="12"/>
      <c r="M4866" s="12"/>
      <c r="N4866" s="12"/>
      <c r="O4866" s="12"/>
      <c r="P4866" s="12"/>
      <c r="Q4866" s="12"/>
      <c r="R4866" s="12"/>
      <c r="S4866" s="12"/>
      <c r="T4866" s="12"/>
      <c r="U4866" s="12"/>
      <c r="V4866" s="12"/>
      <c r="W4866" s="12"/>
      <c r="X4866" s="12"/>
      <c r="Y4866" s="12"/>
      <c r="Z4866" s="12"/>
      <c r="AA4866" s="12"/>
      <c r="AB4866" s="12"/>
      <c r="AC4866" s="12"/>
      <c r="AD4866" s="12"/>
      <c r="AE4866" s="12"/>
      <c r="AF4866" s="12"/>
      <c r="AG4866" s="12"/>
      <c r="AH4866" s="12"/>
      <c r="AI4866" s="12"/>
      <c r="AJ4866" s="12"/>
      <c r="AK4866" s="12"/>
      <c r="AL4866" s="12"/>
      <c r="AM4866" s="12"/>
      <c r="AN4866" s="12"/>
      <c r="AO4866" s="12"/>
      <c r="AP4866" s="12"/>
      <c r="AQ4866" s="12"/>
      <c r="AR4866" s="12"/>
      <c r="AS4866" s="12"/>
      <c r="AT4866" s="12"/>
      <c r="AU4866" s="12"/>
      <c r="AV4866" s="12"/>
      <c r="AW4866" s="12"/>
      <c r="AX4866" s="12"/>
      <c r="AY4866" s="12"/>
      <c r="AZ4866" s="12"/>
      <c r="BA4866" s="12"/>
      <c r="BB4866" s="12"/>
      <c r="BC4866" s="12"/>
      <c r="BD4866" s="12"/>
      <c r="BE4866" s="12"/>
      <c r="BF4866" s="12"/>
      <c r="BG4866" s="12"/>
      <c r="BH4866" s="12"/>
      <c r="BI4866" s="12"/>
      <c r="BJ4866" s="12"/>
      <c r="BK4866" s="12"/>
      <c r="BL4866" s="12"/>
      <c r="BM4866" s="12"/>
      <c r="BN4866" s="12"/>
      <c r="BO4866" s="12"/>
      <c r="BP4866" s="12"/>
      <c r="BQ4866" s="12"/>
      <c r="BR4866" s="12"/>
      <c r="BS4866" s="12"/>
      <c r="BT4866" s="12"/>
      <c r="BU4866" s="12"/>
      <c r="BV4866" s="12"/>
      <c r="BW4866" s="12"/>
      <c r="BX4866" s="12"/>
      <c r="BY4866" s="12"/>
      <c r="BZ4866" s="12"/>
      <c r="CA4866" s="12"/>
      <c r="CB4866" s="12"/>
      <c r="CC4866" s="12"/>
      <c r="CD4866" s="12"/>
      <c r="CE4866" s="12"/>
      <c r="CF4866" s="12"/>
      <c r="CG4866" s="12"/>
      <c r="CH4866" s="12"/>
      <c r="CI4866" s="12"/>
      <c r="CJ4866" s="12"/>
      <c r="CK4866" s="12"/>
      <c r="CL4866" s="12"/>
      <c r="CM4866" s="12"/>
      <c r="CN4866" s="12"/>
      <c r="CO4866" s="12"/>
      <c r="CP4866" s="12"/>
      <c r="CQ4866" s="12"/>
      <c r="CR4866" s="12"/>
      <c r="CS4866" s="12"/>
      <c r="CT4866" s="12"/>
      <c r="CU4866" s="12"/>
      <c r="CV4866" s="12"/>
      <c r="CW4866" s="12"/>
      <c r="CX4866" s="12"/>
      <c r="CY4866" s="12"/>
      <c r="CZ4866" s="12"/>
      <c r="DA4866" s="12"/>
      <c r="DB4866" s="12"/>
      <c r="DC4866" s="12"/>
      <c r="DD4866" s="12"/>
      <c r="DE4866" s="12"/>
      <c r="DF4866" s="12"/>
      <c r="DG4866" s="12"/>
      <c r="DH4866" s="12"/>
      <c r="DI4866" s="12"/>
      <c r="DJ4866" s="12"/>
      <c r="DK4866" s="12"/>
      <c r="DL4866" s="12"/>
      <c r="DM4866" s="12"/>
      <c r="DN4866" s="12"/>
      <c r="DO4866" s="12"/>
      <c r="DP4866" s="12"/>
      <c r="DQ4866" s="12"/>
      <c r="DR4866" s="12"/>
      <c r="DS4866" s="12"/>
      <c r="DT4866" s="12"/>
      <c r="DU4866" s="12"/>
      <c r="DV4866" s="12"/>
    </row>
    <row r="4867" spans="1:126" s="14" customFormat="1" ht="75.75" thickBot="1" x14ac:dyDescent="0.3">
      <c r="A4867" s="12"/>
      <c r="B4867" s="13">
        <f t="shared" si="78"/>
        <v>4858</v>
      </c>
      <c r="C4867" s="2" t="s">
        <v>4566</v>
      </c>
      <c r="D4867" s="9">
        <v>8533</v>
      </c>
      <c r="E4867" s="2" t="s">
        <v>4860</v>
      </c>
      <c r="F4867" s="2" t="s">
        <v>4861</v>
      </c>
      <c r="G4867" s="2" t="s">
        <v>4858</v>
      </c>
      <c r="H4867" s="2" t="s">
        <v>334</v>
      </c>
      <c r="J4867" s="12"/>
      <c r="K4867" s="12"/>
      <c r="L4867" s="12"/>
      <c r="M4867" s="12"/>
      <c r="N4867" s="12"/>
      <c r="O4867" s="12"/>
      <c r="P4867" s="12"/>
      <c r="Q4867" s="12"/>
      <c r="R4867" s="12"/>
      <c r="S4867" s="12"/>
      <c r="T4867" s="12"/>
      <c r="U4867" s="12"/>
      <c r="V4867" s="12"/>
      <c r="W4867" s="12"/>
      <c r="X4867" s="12"/>
      <c r="Y4867" s="12"/>
      <c r="Z4867" s="12"/>
      <c r="AA4867" s="12"/>
      <c r="AB4867" s="12"/>
      <c r="AC4867" s="12"/>
      <c r="AD4867" s="12"/>
      <c r="AE4867" s="12"/>
      <c r="AF4867" s="12"/>
      <c r="AG4867" s="12"/>
      <c r="AH4867" s="12"/>
      <c r="AI4867" s="12"/>
      <c r="AJ4867" s="12"/>
      <c r="AK4867" s="12"/>
      <c r="AL4867" s="12"/>
      <c r="AM4867" s="12"/>
      <c r="AN4867" s="12"/>
      <c r="AO4867" s="12"/>
      <c r="AP4867" s="12"/>
      <c r="AQ4867" s="12"/>
      <c r="AR4867" s="12"/>
      <c r="AS4867" s="12"/>
      <c r="AT4867" s="12"/>
      <c r="AU4867" s="12"/>
      <c r="AV4867" s="12"/>
      <c r="AW4867" s="12"/>
      <c r="AX4867" s="12"/>
      <c r="AY4867" s="12"/>
      <c r="AZ4867" s="12"/>
      <c r="BA4867" s="12"/>
      <c r="BB4867" s="12"/>
      <c r="BC4867" s="12"/>
      <c r="BD4867" s="12"/>
      <c r="BE4867" s="12"/>
      <c r="BF4867" s="12"/>
      <c r="BG4867" s="12"/>
      <c r="BH4867" s="12"/>
      <c r="BI4867" s="12"/>
      <c r="BJ4867" s="12"/>
      <c r="BK4867" s="12"/>
      <c r="BL4867" s="12"/>
      <c r="BM4867" s="12"/>
      <c r="BN4867" s="12"/>
      <c r="BO4867" s="12"/>
      <c r="BP4867" s="12"/>
      <c r="BQ4867" s="12"/>
      <c r="BR4867" s="12"/>
      <c r="BS4867" s="12"/>
      <c r="BT4867" s="12"/>
      <c r="BU4867" s="12"/>
      <c r="BV4867" s="12"/>
      <c r="BW4867" s="12"/>
      <c r="BX4867" s="12"/>
      <c r="BY4867" s="12"/>
      <c r="BZ4867" s="12"/>
      <c r="CA4867" s="12"/>
      <c r="CB4867" s="12"/>
      <c r="CC4867" s="12"/>
      <c r="CD4867" s="12"/>
      <c r="CE4867" s="12"/>
      <c r="CF4867" s="12"/>
      <c r="CG4867" s="12"/>
      <c r="CH4867" s="12"/>
      <c r="CI4867" s="12"/>
      <c r="CJ4867" s="12"/>
      <c r="CK4867" s="12"/>
      <c r="CL4867" s="12"/>
      <c r="CM4867" s="12"/>
      <c r="CN4867" s="12"/>
      <c r="CO4867" s="12"/>
      <c r="CP4867" s="12"/>
      <c r="CQ4867" s="12"/>
      <c r="CR4867" s="12"/>
      <c r="CS4867" s="12"/>
      <c r="CT4867" s="12"/>
      <c r="CU4867" s="12"/>
      <c r="CV4867" s="12"/>
      <c r="CW4867" s="12"/>
      <c r="CX4867" s="12"/>
      <c r="CY4867" s="12"/>
      <c r="CZ4867" s="12"/>
      <c r="DA4867" s="12"/>
      <c r="DB4867" s="12"/>
      <c r="DC4867" s="12"/>
      <c r="DD4867" s="12"/>
      <c r="DE4867" s="12"/>
      <c r="DF4867" s="12"/>
      <c r="DG4867" s="12"/>
      <c r="DH4867" s="12"/>
      <c r="DI4867" s="12"/>
      <c r="DJ4867" s="12"/>
      <c r="DK4867" s="12"/>
      <c r="DL4867" s="12"/>
      <c r="DM4867" s="12"/>
      <c r="DN4867" s="12"/>
      <c r="DO4867" s="12"/>
      <c r="DP4867" s="12"/>
      <c r="DQ4867" s="12"/>
      <c r="DR4867" s="12"/>
      <c r="DS4867" s="12"/>
      <c r="DT4867" s="12"/>
      <c r="DU4867" s="12"/>
      <c r="DV4867" s="12"/>
    </row>
    <row r="4868" spans="1:126" s="14" customFormat="1" ht="75.75" thickBot="1" x14ac:dyDescent="0.3">
      <c r="A4868" s="12"/>
      <c r="B4868" s="13">
        <f t="shared" si="78"/>
        <v>4859</v>
      </c>
      <c r="C4868" s="2" t="s">
        <v>4566</v>
      </c>
      <c r="D4868" s="9">
        <v>8533</v>
      </c>
      <c r="E4868" s="2" t="s">
        <v>4860</v>
      </c>
      <c r="F4868" s="2" t="s">
        <v>4862</v>
      </c>
      <c r="G4868" s="2" t="s">
        <v>4868</v>
      </c>
      <c r="H4868" s="2" t="s">
        <v>334</v>
      </c>
      <c r="J4868" s="12"/>
      <c r="K4868" s="12"/>
      <c r="L4868" s="12"/>
      <c r="M4868" s="12"/>
      <c r="N4868" s="12"/>
      <c r="O4868" s="12"/>
      <c r="P4868" s="12"/>
      <c r="Q4868" s="12"/>
      <c r="R4868" s="12"/>
      <c r="S4868" s="12"/>
      <c r="T4868" s="12"/>
      <c r="U4868" s="12"/>
      <c r="V4868" s="12"/>
      <c r="W4868" s="12"/>
      <c r="X4868" s="12"/>
      <c r="Y4868" s="12"/>
      <c r="Z4868" s="12"/>
      <c r="AA4868" s="12"/>
      <c r="AB4868" s="12"/>
      <c r="AC4868" s="12"/>
      <c r="AD4868" s="12"/>
      <c r="AE4868" s="12"/>
      <c r="AF4868" s="12"/>
      <c r="AG4868" s="12"/>
      <c r="AH4868" s="12"/>
      <c r="AI4868" s="12"/>
      <c r="AJ4868" s="12"/>
      <c r="AK4868" s="12"/>
      <c r="AL4868" s="12"/>
      <c r="AM4868" s="12"/>
      <c r="AN4868" s="12"/>
      <c r="AO4868" s="12"/>
      <c r="AP4868" s="12"/>
      <c r="AQ4868" s="12"/>
      <c r="AR4868" s="12"/>
      <c r="AS4868" s="12"/>
      <c r="AT4868" s="12"/>
      <c r="AU4868" s="12"/>
      <c r="AV4868" s="12"/>
      <c r="AW4868" s="12"/>
      <c r="AX4868" s="12"/>
      <c r="AY4868" s="12"/>
      <c r="AZ4868" s="12"/>
      <c r="BA4868" s="12"/>
      <c r="BB4868" s="12"/>
      <c r="BC4868" s="12"/>
      <c r="BD4868" s="12"/>
      <c r="BE4868" s="12"/>
      <c r="BF4868" s="12"/>
      <c r="BG4868" s="12"/>
      <c r="BH4868" s="12"/>
      <c r="BI4868" s="12"/>
      <c r="BJ4868" s="12"/>
      <c r="BK4868" s="12"/>
      <c r="BL4868" s="12"/>
      <c r="BM4868" s="12"/>
      <c r="BN4868" s="12"/>
      <c r="BO4868" s="12"/>
      <c r="BP4868" s="12"/>
      <c r="BQ4868" s="12"/>
      <c r="BR4868" s="12"/>
      <c r="BS4868" s="12"/>
      <c r="BT4868" s="12"/>
      <c r="BU4868" s="12"/>
      <c r="BV4868" s="12"/>
      <c r="BW4868" s="12"/>
      <c r="BX4868" s="12"/>
      <c r="BY4868" s="12"/>
      <c r="BZ4868" s="12"/>
      <c r="CA4868" s="12"/>
      <c r="CB4868" s="12"/>
      <c r="CC4868" s="12"/>
      <c r="CD4868" s="12"/>
      <c r="CE4868" s="12"/>
      <c r="CF4868" s="12"/>
      <c r="CG4868" s="12"/>
      <c r="CH4868" s="12"/>
      <c r="CI4868" s="12"/>
      <c r="CJ4868" s="12"/>
      <c r="CK4868" s="12"/>
      <c r="CL4868" s="12"/>
      <c r="CM4868" s="12"/>
      <c r="CN4868" s="12"/>
      <c r="CO4868" s="12"/>
      <c r="CP4868" s="12"/>
      <c r="CQ4868" s="12"/>
      <c r="CR4868" s="12"/>
      <c r="CS4868" s="12"/>
      <c r="CT4868" s="12"/>
      <c r="CU4868" s="12"/>
      <c r="CV4868" s="12"/>
      <c r="CW4868" s="12"/>
      <c r="CX4868" s="12"/>
      <c r="CY4868" s="12"/>
      <c r="CZ4868" s="12"/>
      <c r="DA4868" s="12"/>
      <c r="DB4868" s="12"/>
      <c r="DC4868" s="12"/>
      <c r="DD4868" s="12"/>
      <c r="DE4868" s="12"/>
      <c r="DF4868" s="12"/>
      <c r="DG4868" s="12"/>
      <c r="DH4868" s="12"/>
      <c r="DI4868" s="12"/>
      <c r="DJ4868" s="12"/>
      <c r="DK4868" s="12"/>
      <c r="DL4868" s="12"/>
      <c r="DM4868" s="12"/>
      <c r="DN4868" s="12"/>
      <c r="DO4868" s="12"/>
      <c r="DP4868" s="12"/>
      <c r="DQ4868" s="12"/>
      <c r="DR4868" s="12"/>
      <c r="DS4868" s="12"/>
      <c r="DT4868" s="12"/>
      <c r="DU4868" s="12"/>
      <c r="DV4868" s="12"/>
    </row>
    <row r="4869" spans="1:126" s="14" customFormat="1" ht="60.75" thickBot="1" x14ac:dyDescent="0.3">
      <c r="A4869" s="12"/>
      <c r="B4869" s="13">
        <f t="shared" si="78"/>
        <v>4860</v>
      </c>
      <c r="C4869" s="2" t="s">
        <v>4566</v>
      </c>
      <c r="D4869" s="9">
        <v>8533</v>
      </c>
      <c r="E4869" s="2" t="s">
        <v>4860</v>
      </c>
      <c r="F4869" s="2" t="s">
        <v>4779</v>
      </c>
      <c r="G4869" s="2" t="s">
        <v>4869</v>
      </c>
      <c r="H4869" s="2" t="s">
        <v>334</v>
      </c>
      <c r="J4869" s="12"/>
      <c r="K4869" s="12"/>
      <c r="L4869" s="12"/>
      <c r="M4869" s="12"/>
      <c r="N4869" s="12"/>
      <c r="O4869" s="12"/>
      <c r="P4869" s="12"/>
      <c r="Q4869" s="12"/>
      <c r="R4869" s="12"/>
      <c r="S4869" s="12"/>
      <c r="T4869" s="12"/>
      <c r="U4869" s="12"/>
      <c r="V4869" s="12"/>
      <c r="W4869" s="12"/>
      <c r="X4869" s="12"/>
      <c r="Y4869" s="12"/>
      <c r="Z4869" s="12"/>
      <c r="AA4869" s="12"/>
      <c r="AB4869" s="12"/>
      <c r="AC4869" s="12"/>
      <c r="AD4869" s="12"/>
      <c r="AE4869" s="12"/>
      <c r="AF4869" s="12"/>
      <c r="AG4869" s="12"/>
      <c r="AH4869" s="12"/>
      <c r="AI4869" s="12"/>
      <c r="AJ4869" s="12"/>
      <c r="AK4869" s="12"/>
      <c r="AL4869" s="12"/>
      <c r="AM4869" s="12"/>
      <c r="AN4869" s="12"/>
      <c r="AO4869" s="12"/>
      <c r="AP4869" s="12"/>
      <c r="AQ4869" s="12"/>
      <c r="AR4869" s="12"/>
      <c r="AS4869" s="12"/>
      <c r="AT4869" s="12"/>
      <c r="AU4869" s="12"/>
      <c r="AV4869" s="12"/>
      <c r="AW4869" s="12"/>
      <c r="AX4869" s="12"/>
      <c r="AY4869" s="12"/>
      <c r="AZ4869" s="12"/>
      <c r="BA4869" s="12"/>
      <c r="BB4869" s="12"/>
      <c r="BC4869" s="12"/>
      <c r="BD4869" s="12"/>
      <c r="BE4869" s="12"/>
      <c r="BF4869" s="12"/>
      <c r="BG4869" s="12"/>
      <c r="BH4869" s="12"/>
      <c r="BI4869" s="12"/>
      <c r="BJ4869" s="12"/>
      <c r="BK4869" s="12"/>
      <c r="BL4869" s="12"/>
      <c r="BM4869" s="12"/>
      <c r="BN4869" s="12"/>
      <c r="BO4869" s="12"/>
      <c r="BP4869" s="12"/>
      <c r="BQ4869" s="12"/>
      <c r="BR4869" s="12"/>
      <c r="BS4869" s="12"/>
      <c r="BT4869" s="12"/>
      <c r="BU4869" s="12"/>
      <c r="BV4869" s="12"/>
      <c r="BW4869" s="12"/>
      <c r="BX4869" s="12"/>
      <c r="BY4869" s="12"/>
      <c r="BZ4869" s="12"/>
      <c r="CA4869" s="12"/>
      <c r="CB4869" s="12"/>
      <c r="CC4869" s="12"/>
      <c r="CD4869" s="12"/>
      <c r="CE4869" s="12"/>
      <c r="CF4869" s="12"/>
      <c r="CG4869" s="12"/>
      <c r="CH4869" s="12"/>
      <c r="CI4869" s="12"/>
      <c r="CJ4869" s="12"/>
      <c r="CK4869" s="12"/>
      <c r="CL4869" s="12"/>
      <c r="CM4869" s="12"/>
      <c r="CN4869" s="12"/>
      <c r="CO4869" s="12"/>
      <c r="CP4869" s="12"/>
      <c r="CQ4869" s="12"/>
      <c r="CR4869" s="12"/>
      <c r="CS4869" s="12"/>
      <c r="CT4869" s="12"/>
      <c r="CU4869" s="12"/>
      <c r="CV4869" s="12"/>
      <c r="CW4869" s="12"/>
      <c r="CX4869" s="12"/>
      <c r="CY4869" s="12"/>
      <c r="CZ4869" s="12"/>
      <c r="DA4869" s="12"/>
      <c r="DB4869" s="12"/>
      <c r="DC4869" s="12"/>
      <c r="DD4869" s="12"/>
      <c r="DE4869" s="12"/>
      <c r="DF4869" s="12"/>
      <c r="DG4869" s="12"/>
      <c r="DH4869" s="12"/>
      <c r="DI4869" s="12"/>
      <c r="DJ4869" s="12"/>
      <c r="DK4869" s="12"/>
      <c r="DL4869" s="12"/>
      <c r="DM4869" s="12"/>
      <c r="DN4869" s="12"/>
      <c r="DO4869" s="12"/>
      <c r="DP4869" s="12"/>
      <c r="DQ4869" s="12"/>
      <c r="DR4869" s="12"/>
      <c r="DS4869" s="12"/>
      <c r="DT4869" s="12"/>
      <c r="DU4869" s="12"/>
      <c r="DV4869" s="12"/>
    </row>
    <row r="4870" spans="1:126" s="14" customFormat="1" ht="60.75" thickBot="1" x14ac:dyDescent="0.3">
      <c r="A4870" s="12"/>
      <c r="B4870" s="13">
        <f t="shared" si="78"/>
        <v>4861</v>
      </c>
      <c r="C4870" s="2" t="s">
        <v>4566</v>
      </c>
      <c r="D4870" s="9">
        <v>8533</v>
      </c>
      <c r="E4870" s="2" t="s">
        <v>4860</v>
      </c>
      <c r="F4870" s="2" t="s">
        <v>4863</v>
      </c>
      <c r="G4870" s="2" t="s">
        <v>4831</v>
      </c>
      <c r="H4870" s="2" t="s">
        <v>334</v>
      </c>
      <c r="J4870" s="12"/>
      <c r="K4870" s="12"/>
      <c r="L4870" s="12"/>
      <c r="M4870" s="12"/>
      <c r="N4870" s="12"/>
      <c r="O4870" s="12"/>
      <c r="P4870" s="12"/>
      <c r="Q4870" s="12"/>
      <c r="R4870" s="12"/>
      <c r="S4870" s="12"/>
      <c r="T4870" s="12"/>
      <c r="U4870" s="12"/>
      <c r="V4870" s="12"/>
      <c r="W4870" s="12"/>
      <c r="X4870" s="12"/>
      <c r="Y4870" s="12"/>
      <c r="Z4870" s="12"/>
      <c r="AA4870" s="12"/>
      <c r="AB4870" s="12"/>
      <c r="AC4870" s="12"/>
      <c r="AD4870" s="12"/>
      <c r="AE4870" s="12"/>
      <c r="AF4870" s="12"/>
      <c r="AG4870" s="12"/>
      <c r="AH4870" s="12"/>
      <c r="AI4870" s="12"/>
      <c r="AJ4870" s="12"/>
      <c r="AK4870" s="12"/>
      <c r="AL4870" s="12"/>
      <c r="AM4870" s="12"/>
      <c r="AN4870" s="12"/>
      <c r="AO4870" s="12"/>
      <c r="AP4870" s="12"/>
      <c r="AQ4870" s="12"/>
      <c r="AR4870" s="12"/>
      <c r="AS4870" s="12"/>
      <c r="AT4870" s="12"/>
      <c r="AU4870" s="12"/>
      <c r="AV4870" s="12"/>
      <c r="AW4870" s="12"/>
      <c r="AX4870" s="12"/>
      <c r="AY4870" s="12"/>
      <c r="AZ4870" s="12"/>
      <c r="BA4870" s="12"/>
      <c r="BB4870" s="12"/>
      <c r="BC4870" s="12"/>
      <c r="BD4870" s="12"/>
      <c r="BE4870" s="12"/>
      <c r="BF4870" s="12"/>
      <c r="BG4870" s="12"/>
      <c r="BH4870" s="12"/>
      <c r="BI4870" s="12"/>
      <c r="BJ4870" s="12"/>
      <c r="BK4870" s="12"/>
      <c r="BL4870" s="12"/>
      <c r="BM4870" s="12"/>
      <c r="BN4870" s="12"/>
      <c r="BO4870" s="12"/>
      <c r="BP4870" s="12"/>
      <c r="BQ4870" s="12"/>
      <c r="BR4870" s="12"/>
      <c r="BS4870" s="12"/>
      <c r="BT4870" s="12"/>
      <c r="BU4870" s="12"/>
      <c r="BV4870" s="12"/>
      <c r="BW4870" s="12"/>
      <c r="BX4870" s="12"/>
      <c r="BY4870" s="12"/>
      <c r="BZ4870" s="12"/>
      <c r="CA4870" s="12"/>
      <c r="CB4870" s="12"/>
      <c r="CC4870" s="12"/>
      <c r="CD4870" s="12"/>
      <c r="CE4870" s="12"/>
      <c r="CF4870" s="12"/>
      <c r="CG4870" s="12"/>
      <c r="CH4870" s="12"/>
      <c r="CI4870" s="12"/>
      <c r="CJ4870" s="12"/>
      <c r="CK4870" s="12"/>
      <c r="CL4870" s="12"/>
      <c r="CM4870" s="12"/>
      <c r="CN4870" s="12"/>
      <c r="CO4870" s="12"/>
      <c r="CP4870" s="12"/>
      <c r="CQ4870" s="12"/>
      <c r="CR4870" s="12"/>
      <c r="CS4870" s="12"/>
      <c r="CT4870" s="12"/>
      <c r="CU4870" s="12"/>
      <c r="CV4870" s="12"/>
      <c r="CW4870" s="12"/>
      <c r="CX4870" s="12"/>
      <c r="CY4870" s="12"/>
      <c r="CZ4870" s="12"/>
      <c r="DA4870" s="12"/>
      <c r="DB4870" s="12"/>
      <c r="DC4870" s="12"/>
      <c r="DD4870" s="12"/>
      <c r="DE4870" s="12"/>
      <c r="DF4870" s="12"/>
      <c r="DG4870" s="12"/>
      <c r="DH4870" s="12"/>
      <c r="DI4870" s="12"/>
      <c r="DJ4870" s="12"/>
      <c r="DK4870" s="12"/>
      <c r="DL4870" s="12"/>
      <c r="DM4870" s="12"/>
      <c r="DN4870" s="12"/>
      <c r="DO4870" s="12"/>
      <c r="DP4870" s="12"/>
      <c r="DQ4870" s="12"/>
      <c r="DR4870" s="12"/>
      <c r="DS4870" s="12"/>
      <c r="DT4870" s="12"/>
      <c r="DU4870" s="12"/>
      <c r="DV4870" s="12"/>
    </row>
    <row r="4871" spans="1:126" s="14" customFormat="1" ht="75.75" thickBot="1" x14ac:dyDescent="0.3">
      <c r="A4871" s="12"/>
      <c r="B4871" s="13">
        <f t="shared" si="78"/>
        <v>4862</v>
      </c>
      <c r="C4871" s="2" t="s">
        <v>4566</v>
      </c>
      <c r="D4871" s="9">
        <v>8533</v>
      </c>
      <c r="E4871" s="2" t="s">
        <v>4860</v>
      </c>
      <c r="F4871" s="2" t="s">
        <v>3985</v>
      </c>
      <c r="G4871" s="2" t="s">
        <v>4870</v>
      </c>
      <c r="H4871" s="2" t="s">
        <v>334</v>
      </c>
      <c r="J4871" s="12"/>
      <c r="K4871" s="12"/>
      <c r="L4871" s="12"/>
      <c r="M4871" s="12"/>
      <c r="N4871" s="12"/>
      <c r="O4871" s="12"/>
      <c r="P4871" s="12"/>
      <c r="Q4871" s="12"/>
      <c r="R4871" s="12"/>
      <c r="S4871" s="12"/>
      <c r="T4871" s="12"/>
      <c r="U4871" s="12"/>
      <c r="V4871" s="12"/>
      <c r="W4871" s="12"/>
      <c r="X4871" s="12"/>
      <c r="Y4871" s="12"/>
      <c r="Z4871" s="12"/>
      <c r="AA4871" s="12"/>
      <c r="AB4871" s="12"/>
      <c r="AC4871" s="12"/>
      <c r="AD4871" s="12"/>
      <c r="AE4871" s="12"/>
      <c r="AF4871" s="12"/>
      <c r="AG4871" s="12"/>
      <c r="AH4871" s="12"/>
      <c r="AI4871" s="12"/>
      <c r="AJ4871" s="12"/>
      <c r="AK4871" s="12"/>
      <c r="AL4871" s="12"/>
      <c r="AM4871" s="12"/>
      <c r="AN4871" s="12"/>
      <c r="AO4871" s="12"/>
      <c r="AP4871" s="12"/>
      <c r="AQ4871" s="12"/>
      <c r="AR4871" s="12"/>
      <c r="AS4871" s="12"/>
      <c r="AT4871" s="12"/>
      <c r="AU4871" s="12"/>
      <c r="AV4871" s="12"/>
      <c r="AW4871" s="12"/>
      <c r="AX4871" s="12"/>
      <c r="AY4871" s="12"/>
      <c r="AZ4871" s="12"/>
      <c r="BA4871" s="12"/>
      <c r="BB4871" s="12"/>
      <c r="BC4871" s="12"/>
      <c r="BD4871" s="12"/>
      <c r="BE4871" s="12"/>
      <c r="BF4871" s="12"/>
      <c r="BG4871" s="12"/>
      <c r="BH4871" s="12"/>
      <c r="BI4871" s="12"/>
      <c r="BJ4871" s="12"/>
      <c r="BK4871" s="12"/>
      <c r="BL4871" s="12"/>
      <c r="BM4871" s="12"/>
      <c r="BN4871" s="12"/>
      <c r="BO4871" s="12"/>
      <c r="BP4871" s="12"/>
      <c r="BQ4871" s="12"/>
      <c r="BR4871" s="12"/>
      <c r="BS4871" s="12"/>
      <c r="BT4871" s="12"/>
      <c r="BU4871" s="12"/>
      <c r="BV4871" s="12"/>
      <c r="BW4871" s="12"/>
      <c r="BX4871" s="12"/>
      <c r="BY4871" s="12"/>
      <c r="BZ4871" s="12"/>
      <c r="CA4871" s="12"/>
      <c r="CB4871" s="12"/>
      <c r="CC4871" s="12"/>
      <c r="CD4871" s="12"/>
      <c r="CE4871" s="12"/>
      <c r="CF4871" s="12"/>
      <c r="CG4871" s="12"/>
      <c r="CH4871" s="12"/>
      <c r="CI4871" s="12"/>
      <c r="CJ4871" s="12"/>
      <c r="CK4871" s="12"/>
      <c r="CL4871" s="12"/>
      <c r="CM4871" s="12"/>
      <c r="CN4871" s="12"/>
      <c r="CO4871" s="12"/>
      <c r="CP4871" s="12"/>
      <c r="CQ4871" s="12"/>
      <c r="CR4871" s="12"/>
      <c r="CS4871" s="12"/>
      <c r="CT4871" s="12"/>
      <c r="CU4871" s="12"/>
      <c r="CV4871" s="12"/>
      <c r="CW4871" s="12"/>
      <c r="CX4871" s="12"/>
      <c r="CY4871" s="12"/>
      <c r="CZ4871" s="12"/>
      <c r="DA4871" s="12"/>
      <c r="DB4871" s="12"/>
      <c r="DC4871" s="12"/>
      <c r="DD4871" s="12"/>
      <c r="DE4871" s="12"/>
      <c r="DF4871" s="12"/>
      <c r="DG4871" s="12"/>
      <c r="DH4871" s="12"/>
      <c r="DI4871" s="12"/>
      <c r="DJ4871" s="12"/>
      <c r="DK4871" s="12"/>
      <c r="DL4871" s="12"/>
      <c r="DM4871" s="12"/>
      <c r="DN4871" s="12"/>
      <c r="DO4871" s="12"/>
      <c r="DP4871" s="12"/>
      <c r="DQ4871" s="12"/>
      <c r="DR4871" s="12"/>
      <c r="DS4871" s="12"/>
      <c r="DT4871" s="12"/>
      <c r="DU4871" s="12"/>
      <c r="DV4871" s="12"/>
    </row>
    <row r="4872" spans="1:126" s="14" customFormat="1" ht="60.75" thickBot="1" x14ac:dyDescent="0.3">
      <c r="A4872" s="12"/>
      <c r="B4872" s="13">
        <f t="shared" si="78"/>
        <v>4863</v>
      </c>
      <c r="C4872" s="2" t="s">
        <v>4566</v>
      </c>
      <c r="D4872" s="9">
        <v>8533</v>
      </c>
      <c r="E4872" s="2" t="s">
        <v>4860</v>
      </c>
      <c r="F4872" s="2" t="s">
        <v>4864</v>
      </c>
      <c r="G4872" s="2" t="s">
        <v>4871</v>
      </c>
      <c r="H4872" s="2" t="s">
        <v>334</v>
      </c>
      <c r="J4872" s="12"/>
      <c r="K4872" s="12"/>
      <c r="L4872" s="12"/>
      <c r="M4872" s="12"/>
      <c r="N4872" s="12"/>
      <c r="O4872" s="12"/>
      <c r="P4872" s="12"/>
      <c r="Q4872" s="12"/>
      <c r="R4872" s="12"/>
      <c r="S4872" s="12"/>
      <c r="T4872" s="12"/>
      <c r="U4872" s="12"/>
      <c r="V4872" s="12"/>
      <c r="W4872" s="12"/>
      <c r="X4872" s="12"/>
      <c r="Y4872" s="12"/>
      <c r="Z4872" s="12"/>
      <c r="AA4872" s="12"/>
      <c r="AB4872" s="12"/>
      <c r="AC4872" s="12"/>
      <c r="AD4872" s="12"/>
      <c r="AE4872" s="12"/>
      <c r="AF4872" s="12"/>
      <c r="AG4872" s="12"/>
      <c r="AH4872" s="12"/>
      <c r="AI4872" s="12"/>
      <c r="AJ4872" s="12"/>
      <c r="AK4872" s="12"/>
      <c r="AL4872" s="12"/>
      <c r="AM4872" s="12"/>
      <c r="AN4872" s="12"/>
      <c r="AO4872" s="12"/>
      <c r="AP4872" s="12"/>
      <c r="AQ4872" s="12"/>
      <c r="AR4872" s="12"/>
      <c r="AS4872" s="12"/>
      <c r="AT4872" s="12"/>
      <c r="AU4872" s="12"/>
      <c r="AV4872" s="12"/>
      <c r="AW4872" s="12"/>
      <c r="AX4872" s="12"/>
      <c r="AY4872" s="12"/>
      <c r="AZ4872" s="12"/>
      <c r="BA4872" s="12"/>
      <c r="BB4872" s="12"/>
      <c r="BC4872" s="12"/>
      <c r="BD4872" s="12"/>
      <c r="BE4872" s="12"/>
      <c r="BF4872" s="12"/>
      <c r="BG4872" s="12"/>
      <c r="BH4872" s="12"/>
      <c r="BI4872" s="12"/>
      <c r="BJ4872" s="12"/>
      <c r="BK4872" s="12"/>
      <c r="BL4872" s="12"/>
      <c r="BM4872" s="12"/>
      <c r="BN4872" s="12"/>
      <c r="BO4872" s="12"/>
      <c r="BP4872" s="12"/>
      <c r="BQ4872" s="12"/>
      <c r="BR4872" s="12"/>
      <c r="BS4872" s="12"/>
      <c r="BT4872" s="12"/>
      <c r="BU4872" s="12"/>
      <c r="BV4872" s="12"/>
      <c r="BW4872" s="12"/>
      <c r="BX4872" s="12"/>
      <c r="BY4872" s="12"/>
      <c r="BZ4872" s="12"/>
      <c r="CA4872" s="12"/>
      <c r="CB4872" s="12"/>
      <c r="CC4872" s="12"/>
      <c r="CD4872" s="12"/>
      <c r="CE4872" s="12"/>
      <c r="CF4872" s="12"/>
      <c r="CG4872" s="12"/>
      <c r="CH4872" s="12"/>
      <c r="CI4872" s="12"/>
      <c r="CJ4872" s="12"/>
      <c r="CK4872" s="12"/>
      <c r="CL4872" s="12"/>
      <c r="CM4872" s="12"/>
      <c r="CN4872" s="12"/>
      <c r="CO4872" s="12"/>
      <c r="CP4872" s="12"/>
      <c r="CQ4872" s="12"/>
      <c r="CR4872" s="12"/>
      <c r="CS4872" s="12"/>
      <c r="CT4872" s="12"/>
      <c r="CU4872" s="12"/>
      <c r="CV4872" s="12"/>
      <c r="CW4872" s="12"/>
      <c r="CX4872" s="12"/>
      <c r="CY4872" s="12"/>
      <c r="CZ4872" s="12"/>
      <c r="DA4872" s="12"/>
      <c r="DB4872" s="12"/>
      <c r="DC4872" s="12"/>
      <c r="DD4872" s="12"/>
      <c r="DE4872" s="12"/>
      <c r="DF4872" s="12"/>
      <c r="DG4872" s="12"/>
      <c r="DH4872" s="12"/>
      <c r="DI4872" s="12"/>
      <c r="DJ4872" s="12"/>
      <c r="DK4872" s="12"/>
      <c r="DL4872" s="12"/>
      <c r="DM4872" s="12"/>
      <c r="DN4872" s="12"/>
      <c r="DO4872" s="12"/>
      <c r="DP4872" s="12"/>
      <c r="DQ4872" s="12"/>
      <c r="DR4872" s="12"/>
      <c r="DS4872" s="12"/>
      <c r="DT4872" s="12"/>
      <c r="DU4872" s="12"/>
      <c r="DV4872" s="12"/>
    </row>
    <row r="4873" spans="1:126" s="14" customFormat="1" ht="60.75" thickBot="1" x14ac:dyDescent="0.3">
      <c r="A4873" s="12"/>
      <c r="B4873" s="13">
        <f t="shared" si="78"/>
        <v>4864</v>
      </c>
      <c r="C4873" s="2" t="s">
        <v>4566</v>
      </c>
      <c r="D4873" s="9">
        <v>8533</v>
      </c>
      <c r="E4873" s="2" t="s">
        <v>4860</v>
      </c>
      <c r="F4873" s="2" t="s">
        <v>3891</v>
      </c>
      <c r="G4873" s="2" t="s">
        <v>4872</v>
      </c>
      <c r="H4873" s="2" t="s">
        <v>334</v>
      </c>
      <c r="J4873" s="12"/>
      <c r="K4873" s="12"/>
      <c r="L4873" s="12"/>
      <c r="M4873" s="12"/>
      <c r="N4873" s="12"/>
      <c r="O4873" s="12"/>
      <c r="P4873" s="12"/>
      <c r="Q4873" s="12"/>
      <c r="R4873" s="12"/>
      <c r="S4873" s="12"/>
      <c r="T4873" s="12"/>
      <c r="U4873" s="12"/>
      <c r="V4873" s="12"/>
      <c r="W4873" s="12"/>
      <c r="X4873" s="12"/>
      <c r="Y4873" s="12"/>
      <c r="Z4873" s="12"/>
      <c r="AA4873" s="12"/>
      <c r="AB4873" s="12"/>
      <c r="AC4873" s="12"/>
      <c r="AD4873" s="12"/>
      <c r="AE4873" s="12"/>
      <c r="AF4873" s="12"/>
      <c r="AG4873" s="12"/>
      <c r="AH4873" s="12"/>
      <c r="AI4873" s="12"/>
      <c r="AJ4873" s="12"/>
      <c r="AK4873" s="12"/>
      <c r="AL4873" s="12"/>
      <c r="AM4873" s="12"/>
      <c r="AN4873" s="12"/>
      <c r="AO4873" s="12"/>
      <c r="AP4873" s="12"/>
      <c r="AQ4873" s="12"/>
      <c r="AR4873" s="12"/>
      <c r="AS4873" s="12"/>
      <c r="AT4873" s="12"/>
      <c r="AU4873" s="12"/>
      <c r="AV4873" s="12"/>
      <c r="AW4873" s="12"/>
      <c r="AX4873" s="12"/>
      <c r="AY4873" s="12"/>
      <c r="AZ4873" s="12"/>
      <c r="BA4873" s="12"/>
      <c r="BB4873" s="12"/>
      <c r="BC4873" s="12"/>
      <c r="BD4873" s="12"/>
      <c r="BE4873" s="12"/>
      <c r="BF4873" s="12"/>
      <c r="BG4873" s="12"/>
      <c r="BH4873" s="12"/>
      <c r="BI4873" s="12"/>
      <c r="BJ4873" s="12"/>
      <c r="BK4873" s="12"/>
      <c r="BL4873" s="12"/>
      <c r="BM4873" s="12"/>
      <c r="BN4873" s="12"/>
      <c r="BO4873" s="12"/>
      <c r="BP4873" s="12"/>
      <c r="BQ4873" s="12"/>
      <c r="BR4873" s="12"/>
      <c r="BS4873" s="12"/>
      <c r="BT4873" s="12"/>
      <c r="BU4873" s="12"/>
      <c r="BV4873" s="12"/>
      <c r="BW4873" s="12"/>
      <c r="BX4873" s="12"/>
      <c r="BY4873" s="12"/>
      <c r="BZ4873" s="12"/>
      <c r="CA4873" s="12"/>
      <c r="CB4873" s="12"/>
      <c r="CC4873" s="12"/>
      <c r="CD4873" s="12"/>
      <c r="CE4873" s="12"/>
      <c r="CF4873" s="12"/>
      <c r="CG4873" s="12"/>
      <c r="CH4873" s="12"/>
      <c r="CI4873" s="12"/>
      <c r="CJ4873" s="12"/>
      <c r="CK4873" s="12"/>
      <c r="CL4873" s="12"/>
      <c r="CM4873" s="12"/>
      <c r="CN4873" s="12"/>
      <c r="CO4873" s="12"/>
      <c r="CP4873" s="12"/>
      <c r="CQ4873" s="12"/>
      <c r="CR4873" s="12"/>
      <c r="CS4873" s="12"/>
      <c r="CT4873" s="12"/>
      <c r="CU4873" s="12"/>
      <c r="CV4873" s="12"/>
      <c r="CW4873" s="12"/>
      <c r="CX4873" s="12"/>
      <c r="CY4873" s="12"/>
      <c r="CZ4873" s="12"/>
      <c r="DA4873" s="12"/>
      <c r="DB4873" s="12"/>
      <c r="DC4873" s="12"/>
      <c r="DD4873" s="12"/>
      <c r="DE4873" s="12"/>
      <c r="DF4873" s="12"/>
      <c r="DG4873" s="12"/>
      <c r="DH4873" s="12"/>
      <c r="DI4873" s="12"/>
      <c r="DJ4873" s="12"/>
      <c r="DK4873" s="12"/>
      <c r="DL4873" s="12"/>
      <c r="DM4873" s="12"/>
      <c r="DN4873" s="12"/>
      <c r="DO4873" s="12"/>
      <c r="DP4873" s="12"/>
      <c r="DQ4873" s="12"/>
      <c r="DR4873" s="12"/>
      <c r="DS4873" s="12"/>
      <c r="DT4873" s="12"/>
      <c r="DU4873" s="12"/>
      <c r="DV4873" s="12"/>
    </row>
    <row r="4874" spans="1:126" s="14" customFormat="1" ht="60.75" thickBot="1" x14ac:dyDescent="0.3">
      <c r="A4874" s="12"/>
      <c r="B4874" s="13">
        <f t="shared" ref="B4874:B4937" si="79">B4873+1</f>
        <v>4865</v>
      </c>
      <c r="C4874" s="2" t="s">
        <v>4566</v>
      </c>
      <c r="D4874" s="9">
        <v>8533</v>
      </c>
      <c r="E4874" s="2" t="s">
        <v>4860</v>
      </c>
      <c r="F4874" s="2" t="s">
        <v>4865</v>
      </c>
      <c r="G4874" s="2" t="s">
        <v>4873</v>
      </c>
      <c r="H4874" s="2" t="s">
        <v>334</v>
      </c>
      <c r="J4874" s="12"/>
      <c r="K4874" s="12"/>
      <c r="L4874" s="12"/>
      <c r="M4874" s="12"/>
      <c r="N4874" s="12"/>
      <c r="O4874" s="12"/>
      <c r="P4874" s="12"/>
      <c r="Q4874" s="12"/>
      <c r="R4874" s="12"/>
      <c r="S4874" s="12"/>
      <c r="T4874" s="12"/>
      <c r="U4874" s="12"/>
      <c r="V4874" s="12"/>
      <c r="W4874" s="12"/>
      <c r="X4874" s="12"/>
      <c r="Y4874" s="12"/>
      <c r="Z4874" s="12"/>
      <c r="AA4874" s="12"/>
      <c r="AB4874" s="12"/>
      <c r="AC4874" s="12"/>
      <c r="AD4874" s="12"/>
      <c r="AE4874" s="12"/>
      <c r="AF4874" s="12"/>
      <c r="AG4874" s="12"/>
      <c r="AH4874" s="12"/>
      <c r="AI4874" s="12"/>
      <c r="AJ4874" s="12"/>
      <c r="AK4874" s="12"/>
      <c r="AL4874" s="12"/>
      <c r="AM4874" s="12"/>
      <c r="AN4874" s="12"/>
      <c r="AO4874" s="12"/>
      <c r="AP4874" s="12"/>
      <c r="AQ4874" s="12"/>
      <c r="AR4874" s="12"/>
      <c r="AS4874" s="12"/>
      <c r="AT4874" s="12"/>
      <c r="AU4874" s="12"/>
      <c r="AV4874" s="12"/>
      <c r="AW4874" s="12"/>
      <c r="AX4874" s="12"/>
      <c r="AY4874" s="12"/>
      <c r="AZ4874" s="12"/>
      <c r="BA4874" s="12"/>
      <c r="BB4874" s="12"/>
      <c r="BC4874" s="12"/>
      <c r="BD4874" s="12"/>
      <c r="BE4874" s="12"/>
      <c r="BF4874" s="12"/>
      <c r="BG4874" s="12"/>
      <c r="BH4874" s="12"/>
      <c r="BI4874" s="12"/>
      <c r="BJ4874" s="12"/>
      <c r="BK4874" s="12"/>
      <c r="BL4874" s="12"/>
      <c r="BM4874" s="12"/>
      <c r="BN4874" s="12"/>
      <c r="BO4874" s="12"/>
      <c r="BP4874" s="12"/>
      <c r="BQ4874" s="12"/>
      <c r="BR4874" s="12"/>
      <c r="BS4874" s="12"/>
      <c r="BT4874" s="12"/>
      <c r="BU4874" s="12"/>
      <c r="BV4874" s="12"/>
      <c r="BW4874" s="12"/>
      <c r="BX4874" s="12"/>
      <c r="BY4874" s="12"/>
      <c r="BZ4874" s="12"/>
      <c r="CA4874" s="12"/>
      <c r="CB4874" s="12"/>
      <c r="CC4874" s="12"/>
      <c r="CD4874" s="12"/>
      <c r="CE4874" s="12"/>
      <c r="CF4874" s="12"/>
      <c r="CG4874" s="12"/>
      <c r="CH4874" s="12"/>
      <c r="CI4874" s="12"/>
      <c r="CJ4874" s="12"/>
      <c r="CK4874" s="12"/>
      <c r="CL4874" s="12"/>
      <c r="CM4874" s="12"/>
      <c r="CN4874" s="12"/>
      <c r="CO4874" s="12"/>
      <c r="CP4874" s="12"/>
      <c r="CQ4874" s="12"/>
      <c r="CR4874" s="12"/>
      <c r="CS4874" s="12"/>
      <c r="CT4874" s="12"/>
      <c r="CU4874" s="12"/>
      <c r="CV4874" s="12"/>
      <c r="CW4874" s="12"/>
      <c r="CX4874" s="12"/>
      <c r="CY4874" s="12"/>
      <c r="CZ4874" s="12"/>
      <c r="DA4874" s="12"/>
      <c r="DB4874" s="12"/>
      <c r="DC4874" s="12"/>
      <c r="DD4874" s="12"/>
      <c r="DE4874" s="12"/>
      <c r="DF4874" s="12"/>
      <c r="DG4874" s="12"/>
      <c r="DH4874" s="12"/>
      <c r="DI4874" s="12"/>
      <c r="DJ4874" s="12"/>
      <c r="DK4874" s="12"/>
      <c r="DL4874" s="12"/>
      <c r="DM4874" s="12"/>
      <c r="DN4874" s="12"/>
      <c r="DO4874" s="12"/>
      <c r="DP4874" s="12"/>
      <c r="DQ4874" s="12"/>
      <c r="DR4874" s="12"/>
      <c r="DS4874" s="12"/>
      <c r="DT4874" s="12"/>
      <c r="DU4874" s="12"/>
      <c r="DV4874" s="12"/>
    </row>
    <row r="4875" spans="1:126" s="14" customFormat="1" ht="75.75" thickBot="1" x14ac:dyDescent="0.3">
      <c r="A4875" s="12"/>
      <c r="B4875" s="13">
        <f t="shared" si="79"/>
        <v>4866</v>
      </c>
      <c r="C4875" s="2" t="s">
        <v>4566</v>
      </c>
      <c r="D4875" s="9">
        <v>8533</v>
      </c>
      <c r="E4875" s="2" t="s">
        <v>4860</v>
      </c>
      <c r="F4875" s="2" t="s">
        <v>3929</v>
      </c>
      <c r="G4875" s="2" t="s">
        <v>4874</v>
      </c>
      <c r="H4875" s="2" t="s">
        <v>334</v>
      </c>
      <c r="J4875" s="12"/>
      <c r="K4875" s="12"/>
      <c r="L4875" s="12"/>
      <c r="M4875" s="12"/>
      <c r="N4875" s="12"/>
      <c r="O4875" s="12"/>
      <c r="P4875" s="12"/>
      <c r="Q4875" s="12"/>
      <c r="R4875" s="12"/>
      <c r="S4875" s="12"/>
      <c r="T4875" s="12"/>
      <c r="U4875" s="12"/>
      <c r="V4875" s="12"/>
      <c r="W4875" s="12"/>
      <c r="X4875" s="12"/>
      <c r="Y4875" s="12"/>
      <c r="Z4875" s="12"/>
      <c r="AA4875" s="12"/>
      <c r="AB4875" s="12"/>
      <c r="AC4875" s="12"/>
      <c r="AD4875" s="12"/>
      <c r="AE4875" s="12"/>
      <c r="AF4875" s="12"/>
      <c r="AG4875" s="12"/>
      <c r="AH4875" s="12"/>
      <c r="AI4875" s="12"/>
      <c r="AJ4875" s="12"/>
      <c r="AK4875" s="12"/>
      <c r="AL4875" s="12"/>
      <c r="AM4875" s="12"/>
      <c r="AN4875" s="12"/>
      <c r="AO4875" s="12"/>
      <c r="AP4875" s="12"/>
      <c r="AQ4875" s="12"/>
      <c r="AR4875" s="12"/>
      <c r="AS4875" s="12"/>
      <c r="AT4875" s="12"/>
      <c r="AU4875" s="12"/>
      <c r="AV4875" s="12"/>
      <c r="AW4875" s="12"/>
      <c r="AX4875" s="12"/>
      <c r="AY4875" s="12"/>
      <c r="AZ4875" s="12"/>
      <c r="BA4875" s="12"/>
      <c r="BB4875" s="12"/>
      <c r="BC4875" s="12"/>
      <c r="BD4875" s="12"/>
      <c r="BE4875" s="12"/>
      <c r="BF4875" s="12"/>
      <c r="BG4875" s="12"/>
      <c r="BH4875" s="12"/>
      <c r="BI4875" s="12"/>
      <c r="BJ4875" s="12"/>
      <c r="BK4875" s="12"/>
      <c r="BL4875" s="12"/>
      <c r="BM4875" s="12"/>
      <c r="BN4875" s="12"/>
      <c r="BO4875" s="12"/>
      <c r="BP4875" s="12"/>
      <c r="BQ4875" s="12"/>
      <c r="BR4875" s="12"/>
      <c r="BS4875" s="12"/>
      <c r="BT4875" s="12"/>
      <c r="BU4875" s="12"/>
      <c r="BV4875" s="12"/>
      <c r="BW4875" s="12"/>
      <c r="BX4875" s="12"/>
      <c r="BY4875" s="12"/>
      <c r="BZ4875" s="12"/>
      <c r="CA4875" s="12"/>
      <c r="CB4875" s="12"/>
      <c r="CC4875" s="12"/>
      <c r="CD4875" s="12"/>
      <c r="CE4875" s="12"/>
      <c r="CF4875" s="12"/>
      <c r="CG4875" s="12"/>
      <c r="CH4875" s="12"/>
      <c r="CI4875" s="12"/>
      <c r="CJ4875" s="12"/>
      <c r="CK4875" s="12"/>
      <c r="CL4875" s="12"/>
      <c r="CM4875" s="12"/>
      <c r="CN4875" s="12"/>
      <c r="CO4875" s="12"/>
      <c r="CP4875" s="12"/>
      <c r="CQ4875" s="12"/>
      <c r="CR4875" s="12"/>
      <c r="CS4875" s="12"/>
      <c r="CT4875" s="12"/>
      <c r="CU4875" s="12"/>
      <c r="CV4875" s="12"/>
      <c r="CW4875" s="12"/>
      <c r="CX4875" s="12"/>
      <c r="CY4875" s="12"/>
      <c r="CZ4875" s="12"/>
      <c r="DA4875" s="12"/>
      <c r="DB4875" s="12"/>
      <c r="DC4875" s="12"/>
      <c r="DD4875" s="12"/>
      <c r="DE4875" s="12"/>
      <c r="DF4875" s="12"/>
      <c r="DG4875" s="12"/>
      <c r="DH4875" s="12"/>
      <c r="DI4875" s="12"/>
      <c r="DJ4875" s="12"/>
      <c r="DK4875" s="12"/>
      <c r="DL4875" s="12"/>
      <c r="DM4875" s="12"/>
      <c r="DN4875" s="12"/>
      <c r="DO4875" s="12"/>
      <c r="DP4875" s="12"/>
      <c r="DQ4875" s="12"/>
      <c r="DR4875" s="12"/>
      <c r="DS4875" s="12"/>
      <c r="DT4875" s="12"/>
      <c r="DU4875" s="12"/>
      <c r="DV4875" s="12"/>
    </row>
    <row r="4876" spans="1:126" s="14" customFormat="1" ht="75.75" thickBot="1" x14ac:dyDescent="0.3">
      <c r="A4876" s="12"/>
      <c r="B4876" s="13">
        <f t="shared" si="79"/>
        <v>4867</v>
      </c>
      <c r="C4876" s="2" t="s">
        <v>4566</v>
      </c>
      <c r="D4876" s="9">
        <v>8533</v>
      </c>
      <c r="E4876" s="2" t="s">
        <v>4860</v>
      </c>
      <c r="F4876" s="2" t="s">
        <v>4866</v>
      </c>
      <c r="G4876" s="2" t="s">
        <v>4875</v>
      </c>
      <c r="H4876" s="2" t="s">
        <v>334</v>
      </c>
      <c r="J4876" s="12"/>
      <c r="K4876" s="12"/>
      <c r="L4876" s="12"/>
      <c r="M4876" s="12"/>
      <c r="N4876" s="12"/>
      <c r="O4876" s="12"/>
      <c r="P4876" s="12"/>
      <c r="Q4876" s="12"/>
      <c r="R4876" s="12"/>
      <c r="S4876" s="12"/>
      <c r="T4876" s="12"/>
      <c r="U4876" s="12"/>
      <c r="V4876" s="12"/>
      <c r="W4876" s="12"/>
      <c r="X4876" s="12"/>
      <c r="Y4876" s="12"/>
      <c r="Z4876" s="12"/>
      <c r="AA4876" s="12"/>
      <c r="AB4876" s="12"/>
      <c r="AC4876" s="12"/>
      <c r="AD4876" s="12"/>
      <c r="AE4876" s="12"/>
      <c r="AF4876" s="12"/>
      <c r="AG4876" s="12"/>
      <c r="AH4876" s="12"/>
      <c r="AI4876" s="12"/>
      <c r="AJ4876" s="12"/>
      <c r="AK4876" s="12"/>
      <c r="AL4876" s="12"/>
      <c r="AM4876" s="12"/>
      <c r="AN4876" s="12"/>
      <c r="AO4876" s="12"/>
      <c r="AP4876" s="12"/>
      <c r="AQ4876" s="12"/>
      <c r="AR4876" s="12"/>
      <c r="AS4876" s="12"/>
      <c r="AT4876" s="12"/>
      <c r="AU4876" s="12"/>
      <c r="AV4876" s="12"/>
      <c r="AW4876" s="12"/>
      <c r="AX4876" s="12"/>
      <c r="AY4876" s="12"/>
      <c r="AZ4876" s="12"/>
      <c r="BA4876" s="12"/>
      <c r="BB4876" s="12"/>
      <c r="BC4876" s="12"/>
      <c r="BD4876" s="12"/>
      <c r="BE4876" s="12"/>
      <c r="BF4876" s="12"/>
      <c r="BG4876" s="12"/>
      <c r="BH4876" s="12"/>
      <c r="BI4876" s="12"/>
      <c r="BJ4876" s="12"/>
      <c r="BK4876" s="12"/>
      <c r="BL4876" s="12"/>
      <c r="BM4876" s="12"/>
      <c r="BN4876" s="12"/>
      <c r="BO4876" s="12"/>
      <c r="BP4876" s="12"/>
      <c r="BQ4876" s="12"/>
      <c r="BR4876" s="12"/>
      <c r="BS4876" s="12"/>
      <c r="BT4876" s="12"/>
      <c r="BU4876" s="12"/>
      <c r="BV4876" s="12"/>
      <c r="BW4876" s="12"/>
      <c r="BX4876" s="12"/>
      <c r="BY4876" s="12"/>
      <c r="BZ4876" s="12"/>
      <c r="CA4876" s="12"/>
      <c r="CB4876" s="12"/>
      <c r="CC4876" s="12"/>
      <c r="CD4876" s="12"/>
      <c r="CE4876" s="12"/>
      <c r="CF4876" s="12"/>
      <c r="CG4876" s="12"/>
      <c r="CH4876" s="12"/>
      <c r="CI4876" s="12"/>
      <c r="CJ4876" s="12"/>
      <c r="CK4876" s="12"/>
      <c r="CL4876" s="12"/>
      <c r="CM4876" s="12"/>
      <c r="CN4876" s="12"/>
      <c r="CO4876" s="12"/>
      <c r="CP4876" s="12"/>
      <c r="CQ4876" s="12"/>
      <c r="CR4876" s="12"/>
      <c r="CS4876" s="12"/>
      <c r="CT4876" s="12"/>
      <c r="CU4876" s="12"/>
      <c r="CV4876" s="12"/>
      <c r="CW4876" s="12"/>
      <c r="CX4876" s="12"/>
      <c r="CY4876" s="12"/>
      <c r="CZ4876" s="12"/>
      <c r="DA4876" s="12"/>
      <c r="DB4876" s="12"/>
      <c r="DC4876" s="12"/>
      <c r="DD4876" s="12"/>
      <c r="DE4876" s="12"/>
      <c r="DF4876" s="12"/>
      <c r="DG4876" s="12"/>
      <c r="DH4876" s="12"/>
      <c r="DI4876" s="12"/>
      <c r="DJ4876" s="12"/>
      <c r="DK4876" s="12"/>
      <c r="DL4876" s="12"/>
      <c r="DM4876" s="12"/>
      <c r="DN4876" s="12"/>
      <c r="DO4876" s="12"/>
      <c r="DP4876" s="12"/>
      <c r="DQ4876" s="12"/>
      <c r="DR4876" s="12"/>
      <c r="DS4876" s="12"/>
      <c r="DT4876" s="12"/>
      <c r="DU4876" s="12"/>
      <c r="DV4876" s="12"/>
    </row>
    <row r="4877" spans="1:126" s="14" customFormat="1" ht="75.75" thickBot="1" x14ac:dyDescent="0.3">
      <c r="A4877" s="12"/>
      <c r="B4877" s="13">
        <f t="shared" si="79"/>
        <v>4868</v>
      </c>
      <c r="C4877" s="2" t="s">
        <v>4566</v>
      </c>
      <c r="D4877" s="9">
        <v>8533</v>
      </c>
      <c r="E4877" s="2" t="s">
        <v>4860</v>
      </c>
      <c r="F4877" s="2" t="s">
        <v>4867</v>
      </c>
      <c r="G4877" s="2" t="s">
        <v>4876</v>
      </c>
      <c r="H4877" s="2" t="s">
        <v>334</v>
      </c>
      <c r="J4877" s="12"/>
      <c r="K4877" s="12"/>
      <c r="L4877" s="12"/>
      <c r="M4877" s="12"/>
      <c r="N4877" s="12"/>
      <c r="O4877" s="12"/>
      <c r="P4877" s="12"/>
      <c r="Q4877" s="12"/>
      <c r="R4877" s="12"/>
      <c r="S4877" s="12"/>
      <c r="T4877" s="12"/>
      <c r="U4877" s="12"/>
      <c r="V4877" s="12"/>
      <c r="W4877" s="12"/>
      <c r="X4877" s="12"/>
      <c r="Y4877" s="12"/>
      <c r="Z4877" s="12"/>
      <c r="AA4877" s="12"/>
      <c r="AB4877" s="12"/>
      <c r="AC4877" s="12"/>
      <c r="AD4877" s="12"/>
      <c r="AE4877" s="12"/>
      <c r="AF4877" s="12"/>
      <c r="AG4877" s="12"/>
      <c r="AH4877" s="12"/>
      <c r="AI4877" s="12"/>
      <c r="AJ4877" s="12"/>
      <c r="AK4877" s="12"/>
      <c r="AL4877" s="12"/>
      <c r="AM4877" s="12"/>
      <c r="AN4877" s="12"/>
      <c r="AO4877" s="12"/>
      <c r="AP4877" s="12"/>
      <c r="AQ4877" s="12"/>
      <c r="AR4877" s="12"/>
      <c r="AS4877" s="12"/>
      <c r="AT4877" s="12"/>
      <c r="AU4877" s="12"/>
      <c r="AV4877" s="12"/>
      <c r="AW4877" s="12"/>
      <c r="AX4877" s="12"/>
      <c r="AY4877" s="12"/>
      <c r="AZ4877" s="12"/>
      <c r="BA4877" s="12"/>
      <c r="BB4877" s="12"/>
      <c r="BC4877" s="12"/>
      <c r="BD4877" s="12"/>
      <c r="BE4877" s="12"/>
      <c r="BF4877" s="12"/>
      <c r="BG4877" s="12"/>
      <c r="BH4877" s="12"/>
      <c r="BI4877" s="12"/>
      <c r="BJ4877" s="12"/>
      <c r="BK4877" s="12"/>
      <c r="BL4877" s="12"/>
      <c r="BM4877" s="12"/>
      <c r="BN4877" s="12"/>
      <c r="BO4877" s="12"/>
      <c r="BP4877" s="12"/>
      <c r="BQ4877" s="12"/>
      <c r="BR4877" s="12"/>
      <c r="BS4877" s="12"/>
      <c r="BT4877" s="12"/>
      <c r="BU4877" s="12"/>
      <c r="BV4877" s="12"/>
      <c r="BW4877" s="12"/>
      <c r="BX4877" s="12"/>
      <c r="BY4877" s="12"/>
      <c r="BZ4877" s="12"/>
      <c r="CA4877" s="12"/>
      <c r="CB4877" s="12"/>
      <c r="CC4877" s="12"/>
      <c r="CD4877" s="12"/>
      <c r="CE4877" s="12"/>
      <c r="CF4877" s="12"/>
      <c r="CG4877" s="12"/>
      <c r="CH4877" s="12"/>
      <c r="CI4877" s="12"/>
      <c r="CJ4877" s="12"/>
      <c r="CK4877" s="12"/>
      <c r="CL4877" s="12"/>
      <c r="CM4877" s="12"/>
      <c r="CN4877" s="12"/>
      <c r="CO4877" s="12"/>
      <c r="CP4877" s="12"/>
      <c r="CQ4877" s="12"/>
      <c r="CR4877" s="12"/>
      <c r="CS4877" s="12"/>
      <c r="CT4877" s="12"/>
      <c r="CU4877" s="12"/>
      <c r="CV4877" s="12"/>
      <c r="CW4877" s="12"/>
      <c r="CX4877" s="12"/>
      <c r="CY4877" s="12"/>
      <c r="CZ4877" s="12"/>
      <c r="DA4877" s="12"/>
      <c r="DB4877" s="12"/>
      <c r="DC4877" s="12"/>
      <c r="DD4877" s="12"/>
      <c r="DE4877" s="12"/>
      <c r="DF4877" s="12"/>
      <c r="DG4877" s="12"/>
      <c r="DH4877" s="12"/>
      <c r="DI4877" s="12"/>
      <c r="DJ4877" s="12"/>
      <c r="DK4877" s="12"/>
      <c r="DL4877" s="12"/>
      <c r="DM4877" s="12"/>
      <c r="DN4877" s="12"/>
      <c r="DO4877" s="12"/>
      <c r="DP4877" s="12"/>
      <c r="DQ4877" s="12"/>
      <c r="DR4877" s="12"/>
      <c r="DS4877" s="12"/>
      <c r="DT4877" s="12"/>
      <c r="DU4877" s="12"/>
      <c r="DV4877" s="12"/>
    </row>
    <row r="4878" spans="1:126" s="14" customFormat="1" ht="75.75" thickBot="1" x14ac:dyDescent="0.3">
      <c r="A4878" s="12"/>
      <c r="B4878" s="13">
        <f t="shared" si="79"/>
        <v>4869</v>
      </c>
      <c r="C4878" s="2" t="s">
        <v>4566</v>
      </c>
      <c r="D4878" s="9">
        <v>8203</v>
      </c>
      <c r="E4878" s="2" t="s">
        <v>4878</v>
      </c>
      <c r="F4878" s="2" t="s">
        <v>3985</v>
      </c>
      <c r="G4878" s="2" t="s">
        <v>4877</v>
      </c>
      <c r="H4878" s="2" t="s">
        <v>334</v>
      </c>
      <c r="J4878" s="12"/>
      <c r="K4878" s="12"/>
      <c r="L4878" s="12"/>
      <c r="M4878" s="12"/>
      <c r="N4878" s="12"/>
      <c r="O4878" s="12"/>
      <c r="P4878" s="12"/>
      <c r="Q4878" s="12"/>
      <c r="R4878" s="12"/>
      <c r="S4878" s="12"/>
      <c r="T4878" s="12"/>
      <c r="U4878" s="12"/>
      <c r="V4878" s="12"/>
      <c r="W4878" s="12"/>
      <c r="X4878" s="12"/>
      <c r="Y4878" s="12"/>
      <c r="Z4878" s="12"/>
      <c r="AA4878" s="12"/>
      <c r="AB4878" s="12"/>
      <c r="AC4878" s="12"/>
      <c r="AD4878" s="12"/>
      <c r="AE4878" s="12"/>
      <c r="AF4878" s="12"/>
      <c r="AG4878" s="12"/>
      <c r="AH4878" s="12"/>
      <c r="AI4878" s="12"/>
      <c r="AJ4878" s="12"/>
      <c r="AK4878" s="12"/>
      <c r="AL4878" s="12"/>
      <c r="AM4878" s="12"/>
      <c r="AN4878" s="12"/>
      <c r="AO4878" s="12"/>
      <c r="AP4878" s="12"/>
      <c r="AQ4878" s="12"/>
      <c r="AR4878" s="12"/>
      <c r="AS4878" s="12"/>
      <c r="AT4878" s="12"/>
      <c r="AU4878" s="12"/>
      <c r="AV4878" s="12"/>
      <c r="AW4878" s="12"/>
      <c r="AX4878" s="12"/>
      <c r="AY4878" s="12"/>
      <c r="AZ4878" s="12"/>
      <c r="BA4878" s="12"/>
      <c r="BB4878" s="12"/>
      <c r="BC4878" s="12"/>
      <c r="BD4878" s="12"/>
      <c r="BE4878" s="12"/>
      <c r="BF4878" s="12"/>
      <c r="BG4878" s="12"/>
      <c r="BH4878" s="12"/>
      <c r="BI4878" s="12"/>
      <c r="BJ4878" s="12"/>
      <c r="BK4878" s="12"/>
      <c r="BL4878" s="12"/>
      <c r="BM4878" s="12"/>
      <c r="BN4878" s="12"/>
      <c r="BO4878" s="12"/>
      <c r="BP4878" s="12"/>
      <c r="BQ4878" s="12"/>
      <c r="BR4878" s="12"/>
      <c r="BS4878" s="12"/>
      <c r="BT4878" s="12"/>
      <c r="BU4878" s="12"/>
      <c r="BV4878" s="12"/>
      <c r="BW4878" s="12"/>
      <c r="BX4878" s="12"/>
      <c r="BY4878" s="12"/>
      <c r="BZ4878" s="12"/>
      <c r="CA4878" s="12"/>
      <c r="CB4878" s="12"/>
      <c r="CC4878" s="12"/>
      <c r="CD4878" s="12"/>
      <c r="CE4878" s="12"/>
      <c r="CF4878" s="12"/>
      <c r="CG4878" s="12"/>
      <c r="CH4878" s="12"/>
      <c r="CI4878" s="12"/>
      <c r="CJ4878" s="12"/>
      <c r="CK4878" s="12"/>
      <c r="CL4878" s="12"/>
      <c r="CM4878" s="12"/>
      <c r="CN4878" s="12"/>
      <c r="CO4878" s="12"/>
      <c r="CP4878" s="12"/>
      <c r="CQ4878" s="12"/>
      <c r="CR4878" s="12"/>
      <c r="CS4878" s="12"/>
      <c r="CT4878" s="12"/>
      <c r="CU4878" s="12"/>
      <c r="CV4878" s="12"/>
      <c r="CW4878" s="12"/>
      <c r="CX4878" s="12"/>
      <c r="CY4878" s="12"/>
      <c r="CZ4878" s="12"/>
      <c r="DA4878" s="12"/>
      <c r="DB4878" s="12"/>
      <c r="DC4878" s="12"/>
      <c r="DD4878" s="12"/>
      <c r="DE4878" s="12"/>
      <c r="DF4878" s="12"/>
      <c r="DG4878" s="12"/>
      <c r="DH4878" s="12"/>
      <c r="DI4878" s="12"/>
      <c r="DJ4878" s="12"/>
      <c r="DK4878" s="12"/>
      <c r="DL4878" s="12"/>
      <c r="DM4878" s="12"/>
      <c r="DN4878" s="12"/>
      <c r="DO4878" s="12"/>
      <c r="DP4878" s="12"/>
      <c r="DQ4878" s="12"/>
      <c r="DR4878" s="12"/>
      <c r="DS4878" s="12"/>
      <c r="DT4878" s="12"/>
      <c r="DU4878" s="12"/>
      <c r="DV4878" s="12"/>
    </row>
    <row r="4879" spans="1:126" s="14" customFormat="1" ht="60.75" thickBot="1" x14ac:dyDescent="0.3">
      <c r="A4879" s="12"/>
      <c r="B4879" s="13">
        <f t="shared" si="79"/>
        <v>4870</v>
      </c>
      <c r="C4879" s="2" t="s">
        <v>4566</v>
      </c>
      <c r="D4879" s="9">
        <v>9405</v>
      </c>
      <c r="E4879" s="2" t="s">
        <v>4879</v>
      </c>
      <c r="F4879" s="2" t="s">
        <v>4743</v>
      </c>
      <c r="G4879" s="2" t="s">
        <v>3986</v>
      </c>
      <c r="H4879" s="2" t="s">
        <v>334</v>
      </c>
      <c r="J4879" s="12"/>
      <c r="K4879" s="12"/>
      <c r="L4879" s="12"/>
      <c r="M4879" s="12"/>
      <c r="N4879" s="12"/>
      <c r="O4879" s="12"/>
      <c r="P4879" s="12"/>
      <c r="Q4879" s="12"/>
      <c r="R4879" s="12"/>
      <c r="S4879" s="12"/>
      <c r="T4879" s="12"/>
      <c r="U4879" s="12"/>
      <c r="V4879" s="12"/>
      <c r="W4879" s="12"/>
      <c r="X4879" s="12"/>
      <c r="Y4879" s="12"/>
      <c r="Z4879" s="12"/>
      <c r="AA4879" s="12"/>
      <c r="AB4879" s="12"/>
      <c r="AC4879" s="12"/>
      <c r="AD4879" s="12"/>
      <c r="AE4879" s="12"/>
      <c r="AF4879" s="12"/>
      <c r="AG4879" s="12"/>
      <c r="AH4879" s="12"/>
      <c r="AI4879" s="12"/>
      <c r="AJ4879" s="12"/>
      <c r="AK4879" s="12"/>
      <c r="AL4879" s="12"/>
      <c r="AM4879" s="12"/>
      <c r="AN4879" s="12"/>
      <c r="AO4879" s="12"/>
      <c r="AP4879" s="12"/>
      <c r="AQ4879" s="12"/>
      <c r="AR4879" s="12"/>
      <c r="AS4879" s="12"/>
      <c r="AT4879" s="12"/>
      <c r="AU4879" s="12"/>
      <c r="AV4879" s="12"/>
      <c r="AW4879" s="12"/>
      <c r="AX4879" s="12"/>
      <c r="AY4879" s="12"/>
      <c r="AZ4879" s="12"/>
      <c r="BA4879" s="12"/>
      <c r="BB4879" s="12"/>
      <c r="BC4879" s="12"/>
      <c r="BD4879" s="12"/>
      <c r="BE4879" s="12"/>
      <c r="BF4879" s="12"/>
      <c r="BG4879" s="12"/>
      <c r="BH4879" s="12"/>
      <c r="BI4879" s="12"/>
      <c r="BJ4879" s="12"/>
      <c r="BK4879" s="12"/>
      <c r="BL4879" s="12"/>
      <c r="BM4879" s="12"/>
      <c r="BN4879" s="12"/>
      <c r="BO4879" s="12"/>
      <c r="BP4879" s="12"/>
      <c r="BQ4879" s="12"/>
      <c r="BR4879" s="12"/>
      <c r="BS4879" s="12"/>
      <c r="BT4879" s="12"/>
      <c r="BU4879" s="12"/>
      <c r="BV4879" s="12"/>
      <c r="BW4879" s="12"/>
      <c r="BX4879" s="12"/>
      <c r="BY4879" s="12"/>
      <c r="BZ4879" s="12"/>
      <c r="CA4879" s="12"/>
      <c r="CB4879" s="12"/>
      <c r="CC4879" s="12"/>
      <c r="CD4879" s="12"/>
      <c r="CE4879" s="12"/>
      <c r="CF4879" s="12"/>
      <c r="CG4879" s="12"/>
      <c r="CH4879" s="12"/>
      <c r="CI4879" s="12"/>
      <c r="CJ4879" s="12"/>
      <c r="CK4879" s="12"/>
      <c r="CL4879" s="12"/>
      <c r="CM4879" s="12"/>
      <c r="CN4879" s="12"/>
      <c r="CO4879" s="12"/>
      <c r="CP4879" s="12"/>
      <c r="CQ4879" s="12"/>
      <c r="CR4879" s="12"/>
      <c r="CS4879" s="12"/>
      <c r="CT4879" s="12"/>
      <c r="CU4879" s="12"/>
      <c r="CV4879" s="12"/>
      <c r="CW4879" s="12"/>
      <c r="CX4879" s="12"/>
      <c r="CY4879" s="12"/>
      <c r="CZ4879" s="12"/>
      <c r="DA4879" s="12"/>
      <c r="DB4879" s="12"/>
      <c r="DC4879" s="12"/>
      <c r="DD4879" s="12"/>
      <c r="DE4879" s="12"/>
      <c r="DF4879" s="12"/>
      <c r="DG4879" s="12"/>
      <c r="DH4879" s="12"/>
      <c r="DI4879" s="12"/>
      <c r="DJ4879" s="12"/>
      <c r="DK4879" s="12"/>
      <c r="DL4879" s="12"/>
      <c r="DM4879" s="12"/>
      <c r="DN4879" s="12"/>
      <c r="DO4879" s="12"/>
      <c r="DP4879" s="12"/>
      <c r="DQ4879" s="12"/>
      <c r="DR4879" s="12"/>
      <c r="DS4879" s="12"/>
      <c r="DT4879" s="12"/>
      <c r="DU4879" s="12"/>
      <c r="DV4879" s="12"/>
    </row>
    <row r="4880" spans="1:126" s="14" customFormat="1" ht="105.75" thickBot="1" x14ac:dyDescent="0.3">
      <c r="A4880" s="12"/>
      <c r="B4880" s="13">
        <f t="shared" si="79"/>
        <v>4871</v>
      </c>
      <c r="C4880" s="2" t="s">
        <v>4566</v>
      </c>
      <c r="D4880" s="9">
        <v>9405</v>
      </c>
      <c r="E4880" s="2" t="s">
        <v>4879</v>
      </c>
      <c r="F4880" s="2" t="s">
        <v>3893</v>
      </c>
      <c r="G4880" s="2" t="s">
        <v>4880</v>
      </c>
      <c r="H4880" s="2" t="s">
        <v>334</v>
      </c>
      <c r="J4880" s="12"/>
      <c r="K4880" s="12"/>
      <c r="L4880" s="12"/>
      <c r="M4880" s="12"/>
      <c r="N4880" s="12"/>
      <c r="O4880" s="12"/>
      <c r="P4880" s="12"/>
      <c r="Q4880" s="12"/>
      <c r="R4880" s="12"/>
      <c r="S4880" s="12"/>
      <c r="T4880" s="12"/>
      <c r="U4880" s="12"/>
      <c r="V4880" s="12"/>
      <c r="W4880" s="12"/>
      <c r="X4880" s="12"/>
      <c r="Y4880" s="12"/>
      <c r="Z4880" s="12"/>
      <c r="AA4880" s="12"/>
      <c r="AB4880" s="12"/>
      <c r="AC4880" s="12"/>
      <c r="AD4880" s="12"/>
      <c r="AE4880" s="12"/>
      <c r="AF4880" s="12"/>
      <c r="AG4880" s="12"/>
      <c r="AH4880" s="12"/>
      <c r="AI4880" s="12"/>
      <c r="AJ4880" s="12"/>
      <c r="AK4880" s="12"/>
      <c r="AL4880" s="12"/>
      <c r="AM4880" s="12"/>
      <c r="AN4880" s="12"/>
      <c r="AO4880" s="12"/>
      <c r="AP4880" s="12"/>
      <c r="AQ4880" s="12"/>
      <c r="AR4880" s="12"/>
      <c r="AS4880" s="12"/>
      <c r="AT4880" s="12"/>
      <c r="AU4880" s="12"/>
      <c r="AV4880" s="12"/>
      <c r="AW4880" s="12"/>
      <c r="AX4880" s="12"/>
      <c r="AY4880" s="12"/>
      <c r="AZ4880" s="12"/>
      <c r="BA4880" s="12"/>
      <c r="BB4880" s="12"/>
      <c r="BC4880" s="12"/>
      <c r="BD4880" s="12"/>
      <c r="BE4880" s="12"/>
      <c r="BF4880" s="12"/>
      <c r="BG4880" s="12"/>
      <c r="BH4880" s="12"/>
      <c r="BI4880" s="12"/>
      <c r="BJ4880" s="12"/>
      <c r="BK4880" s="12"/>
      <c r="BL4880" s="12"/>
      <c r="BM4880" s="12"/>
      <c r="BN4880" s="12"/>
      <c r="BO4880" s="12"/>
      <c r="BP4880" s="12"/>
      <c r="BQ4880" s="12"/>
      <c r="BR4880" s="12"/>
      <c r="BS4880" s="12"/>
      <c r="BT4880" s="12"/>
      <c r="BU4880" s="12"/>
      <c r="BV4880" s="12"/>
      <c r="BW4880" s="12"/>
      <c r="BX4880" s="12"/>
      <c r="BY4880" s="12"/>
      <c r="BZ4880" s="12"/>
      <c r="CA4880" s="12"/>
      <c r="CB4880" s="12"/>
      <c r="CC4880" s="12"/>
      <c r="CD4880" s="12"/>
      <c r="CE4880" s="12"/>
      <c r="CF4880" s="12"/>
      <c r="CG4880" s="12"/>
      <c r="CH4880" s="12"/>
      <c r="CI4880" s="12"/>
      <c r="CJ4880" s="12"/>
      <c r="CK4880" s="12"/>
      <c r="CL4880" s="12"/>
      <c r="CM4880" s="12"/>
      <c r="CN4880" s="12"/>
      <c r="CO4880" s="12"/>
      <c r="CP4880" s="12"/>
      <c r="CQ4880" s="12"/>
      <c r="CR4880" s="12"/>
      <c r="CS4880" s="12"/>
      <c r="CT4880" s="12"/>
      <c r="CU4880" s="12"/>
      <c r="CV4880" s="12"/>
      <c r="CW4880" s="12"/>
      <c r="CX4880" s="12"/>
      <c r="CY4880" s="12"/>
      <c r="CZ4880" s="12"/>
      <c r="DA4880" s="12"/>
      <c r="DB4880" s="12"/>
      <c r="DC4880" s="12"/>
      <c r="DD4880" s="12"/>
      <c r="DE4880" s="12"/>
      <c r="DF4880" s="12"/>
      <c r="DG4880" s="12"/>
      <c r="DH4880" s="12"/>
      <c r="DI4880" s="12"/>
      <c r="DJ4880" s="12"/>
      <c r="DK4880" s="12"/>
      <c r="DL4880" s="12"/>
      <c r="DM4880" s="12"/>
      <c r="DN4880" s="12"/>
      <c r="DO4880" s="12"/>
      <c r="DP4880" s="12"/>
      <c r="DQ4880" s="12"/>
      <c r="DR4880" s="12"/>
      <c r="DS4880" s="12"/>
      <c r="DT4880" s="12"/>
      <c r="DU4880" s="12"/>
      <c r="DV4880" s="12"/>
    </row>
    <row r="4881" spans="1:126" s="14" customFormat="1" ht="60.75" thickBot="1" x14ac:dyDescent="0.3">
      <c r="A4881" s="12"/>
      <c r="B4881" s="13">
        <f t="shared" si="79"/>
        <v>4872</v>
      </c>
      <c r="C4881" s="2" t="s">
        <v>4566</v>
      </c>
      <c r="D4881" s="9">
        <v>9405</v>
      </c>
      <c r="E4881" s="2" t="s">
        <v>4879</v>
      </c>
      <c r="F4881" s="2" t="s">
        <v>4836</v>
      </c>
      <c r="G4881" s="2" t="s">
        <v>4881</v>
      </c>
      <c r="H4881" s="2" t="s">
        <v>334</v>
      </c>
      <c r="J4881" s="12"/>
      <c r="K4881" s="12"/>
      <c r="L4881" s="12"/>
      <c r="M4881" s="12"/>
      <c r="N4881" s="12"/>
      <c r="O4881" s="12"/>
      <c r="P4881" s="12"/>
      <c r="Q4881" s="12"/>
      <c r="R4881" s="12"/>
      <c r="S4881" s="12"/>
      <c r="T4881" s="12"/>
      <c r="U4881" s="12"/>
      <c r="V4881" s="12"/>
      <c r="W4881" s="12"/>
      <c r="X4881" s="12"/>
      <c r="Y4881" s="12"/>
      <c r="Z4881" s="12"/>
      <c r="AA4881" s="12"/>
      <c r="AB4881" s="12"/>
      <c r="AC4881" s="12"/>
      <c r="AD4881" s="12"/>
      <c r="AE4881" s="12"/>
      <c r="AF4881" s="12"/>
      <c r="AG4881" s="12"/>
      <c r="AH4881" s="12"/>
      <c r="AI4881" s="12"/>
      <c r="AJ4881" s="12"/>
      <c r="AK4881" s="12"/>
      <c r="AL4881" s="12"/>
      <c r="AM4881" s="12"/>
      <c r="AN4881" s="12"/>
      <c r="AO4881" s="12"/>
      <c r="AP4881" s="12"/>
      <c r="AQ4881" s="12"/>
      <c r="AR4881" s="12"/>
      <c r="AS4881" s="12"/>
      <c r="AT4881" s="12"/>
      <c r="AU4881" s="12"/>
      <c r="AV4881" s="12"/>
      <c r="AW4881" s="12"/>
      <c r="AX4881" s="12"/>
      <c r="AY4881" s="12"/>
      <c r="AZ4881" s="12"/>
      <c r="BA4881" s="12"/>
      <c r="BB4881" s="12"/>
      <c r="BC4881" s="12"/>
      <c r="BD4881" s="12"/>
      <c r="BE4881" s="12"/>
      <c r="BF4881" s="12"/>
      <c r="BG4881" s="12"/>
      <c r="BH4881" s="12"/>
      <c r="BI4881" s="12"/>
      <c r="BJ4881" s="12"/>
      <c r="BK4881" s="12"/>
      <c r="BL4881" s="12"/>
      <c r="BM4881" s="12"/>
      <c r="BN4881" s="12"/>
      <c r="BO4881" s="12"/>
      <c r="BP4881" s="12"/>
      <c r="BQ4881" s="12"/>
      <c r="BR4881" s="12"/>
      <c r="BS4881" s="12"/>
      <c r="BT4881" s="12"/>
      <c r="BU4881" s="12"/>
      <c r="BV4881" s="12"/>
      <c r="BW4881" s="12"/>
      <c r="BX4881" s="12"/>
      <c r="BY4881" s="12"/>
      <c r="BZ4881" s="12"/>
      <c r="CA4881" s="12"/>
      <c r="CB4881" s="12"/>
      <c r="CC4881" s="12"/>
      <c r="CD4881" s="12"/>
      <c r="CE4881" s="12"/>
      <c r="CF4881" s="12"/>
      <c r="CG4881" s="12"/>
      <c r="CH4881" s="12"/>
      <c r="CI4881" s="12"/>
      <c r="CJ4881" s="12"/>
      <c r="CK4881" s="12"/>
      <c r="CL4881" s="12"/>
      <c r="CM4881" s="12"/>
      <c r="CN4881" s="12"/>
      <c r="CO4881" s="12"/>
      <c r="CP4881" s="12"/>
      <c r="CQ4881" s="12"/>
      <c r="CR4881" s="12"/>
      <c r="CS4881" s="12"/>
      <c r="CT4881" s="12"/>
      <c r="CU4881" s="12"/>
      <c r="CV4881" s="12"/>
      <c r="CW4881" s="12"/>
      <c r="CX4881" s="12"/>
      <c r="CY4881" s="12"/>
      <c r="CZ4881" s="12"/>
      <c r="DA4881" s="12"/>
      <c r="DB4881" s="12"/>
      <c r="DC4881" s="12"/>
      <c r="DD4881" s="12"/>
      <c r="DE4881" s="12"/>
      <c r="DF4881" s="12"/>
      <c r="DG4881" s="12"/>
      <c r="DH4881" s="12"/>
      <c r="DI4881" s="12"/>
      <c r="DJ4881" s="12"/>
      <c r="DK4881" s="12"/>
      <c r="DL4881" s="12"/>
      <c r="DM4881" s="12"/>
      <c r="DN4881" s="12"/>
      <c r="DO4881" s="12"/>
      <c r="DP4881" s="12"/>
      <c r="DQ4881" s="12"/>
      <c r="DR4881" s="12"/>
      <c r="DS4881" s="12"/>
      <c r="DT4881" s="12"/>
      <c r="DU4881" s="12"/>
      <c r="DV4881" s="12"/>
    </row>
    <row r="4882" spans="1:126" s="14" customFormat="1" ht="75.75" thickBot="1" x14ac:dyDescent="0.3">
      <c r="A4882" s="12"/>
      <c r="B4882" s="13">
        <f t="shared" si="79"/>
        <v>4873</v>
      </c>
      <c r="C4882" s="2" t="s">
        <v>4566</v>
      </c>
      <c r="D4882" s="9">
        <v>8536</v>
      </c>
      <c r="E4882" s="2" t="s">
        <v>4883</v>
      </c>
      <c r="F4882" s="2" t="s">
        <v>4884</v>
      </c>
      <c r="G4882" s="2" t="s">
        <v>4882</v>
      </c>
      <c r="H4882" s="2" t="s">
        <v>334</v>
      </c>
      <c r="J4882" s="12"/>
      <c r="K4882" s="12"/>
      <c r="L4882" s="12"/>
      <c r="M4882" s="12"/>
      <c r="N4882" s="12"/>
      <c r="O4882" s="12"/>
      <c r="P4882" s="12"/>
      <c r="Q4882" s="12"/>
      <c r="R4882" s="12"/>
      <c r="S4882" s="12"/>
      <c r="T4882" s="12"/>
      <c r="U4882" s="12"/>
      <c r="V4882" s="12"/>
      <c r="W4882" s="12"/>
      <c r="X4882" s="12"/>
      <c r="Y4882" s="12"/>
      <c r="Z4882" s="12"/>
      <c r="AA4882" s="12"/>
      <c r="AB4882" s="12"/>
      <c r="AC4882" s="12"/>
      <c r="AD4882" s="12"/>
      <c r="AE4882" s="12"/>
      <c r="AF4882" s="12"/>
      <c r="AG4882" s="12"/>
      <c r="AH4882" s="12"/>
      <c r="AI4882" s="12"/>
      <c r="AJ4882" s="12"/>
      <c r="AK4882" s="12"/>
      <c r="AL4882" s="12"/>
      <c r="AM4882" s="12"/>
      <c r="AN4882" s="12"/>
      <c r="AO4882" s="12"/>
      <c r="AP4882" s="12"/>
      <c r="AQ4882" s="12"/>
      <c r="AR4882" s="12"/>
      <c r="AS4882" s="12"/>
      <c r="AT4882" s="12"/>
      <c r="AU4882" s="12"/>
      <c r="AV4882" s="12"/>
      <c r="AW4882" s="12"/>
      <c r="AX4882" s="12"/>
      <c r="AY4882" s="12"/>
      <c r="AZ4882" s="12"/>
      <c r="BA4882" s="12"/>
      <c r="BB4882" s="12"/>
      <c r="BC4882" s="12"/>
      <c r="BD4882" s="12"/>
      <c r="BE4882" s="12"/>
      <c r="BF4882" s="12"/>
      <c r="BG4882" s="12"/>
      <c r="BH4882" s="12"/>
      <c r="BI4882" s="12"/>
      <c r="BJ4882" s="12"/>
      <c r="BK4882" s="12"/>
      <c r="BL4882" s="12"/>
      <c r="BM4882" s="12"/>
      <c r="BN4882" s="12"/>
      <c r="BO4882" s="12"/>
      <c r="BP4882" s="12"/>
      <c r="BQ4882" s="12"/>
      <c r="BR4882" s="12"/>
      <c r="BS4882" s="12"/>
      <c r="BT4882" s="12"/>
      <c r="BU4882" s="12"/>
      <c r="BV4882" s="12"/>
      <c r="BW4882" s="12"/>
      <c r="BX4882" s="12"/>
      <c r="BY4882" s="12"/>
      <c r="BZ4882" s="12"/>
      <c r="CA4882" s="12"/>
      <c r="CB4882" s="12"/>
      <c r="CC4882" s="12"/>
      <c r="CD4882" s="12"/>
      <c r="CE4882" s="12"/>
      <c r="CF4882" s="12"/>
      <c r="CG4882" s="12"/>
      <c r="CH4882" s="12"/>
      <c r="CI4882" s="12"/>
      <c r="CJ4882" s="12"/>
      <c r="CK4882" s="12"/>
      <c r="CL4882" s="12"/>
      <c r="CM4882" s="12"/>
      <c r="CN4882" s="12"/>
      <c r="CO4882" s="12"/>
      <c r="CP4882" s="12"/>
      <c r="CQ4882" s="12"/>
      <c r="CR4882" s="12"/>
      <c r="CS4882" s="12"/>
      <c r="CT4882" s="12"/>
      <c r="CU4882" s="12"/>
      <c r="CV4882" s="12"/>
      <c r="CW4882" s="12"/>
      <c r="CX4882" s="12"/>
      <c r="CY4882" s="12"/>
      <c r="CZ4882" s="12"/>
      <c r="DA4882" s="12"/>
      <c r="DB4882" s="12"/>
      <c r="DC4882" s="12"/>
      <c r="DD4882" s="12"/>
      <c r="DE4882" s="12"/>
      <c r="DF4882" s="12"/>
      <c r="DG4882" s="12"/>
      <c r="DH4882" s="12"/>
      <c r="DI4882" s="12"/>
      <c r="DJ4882" s="12"/>
      <c r="DK4882" s="12"/>
      <c r="DL4882" s="12"/>
      <c r="DM4882" s="12"/>
      <c r="DN4882" s="12"/>
      <c r="DO4882" s="12"/>
      <c r="DP4882" s="12"/>
      <c r="DQ4882" s="12"/>
      <c r="DR4882" s="12"/>
      <c r="DS4882" s="12"/>
      <c r="DT4882" s="12"/>
      <c r="DU4882" s="12"/>
      <c r="DV4882" s="12"/>
    </row>
    <row r="4883" spans="1:126" s="14" customFormat="1" ht="75.75" thickBot="1" x14ac:dyDescent="0.3">
      <c r="A4883" s="12"/>
      <c r="B4883" s="13">
        <f t="shared" si="79"/>
        <v>4874</v>
      </c>
      <c r="C4883" s="2" t="s">
        <v>4566</v>
      </c>
      <c r="D4883" s="9">
        <v>8536</v>
      </c>
      <c r="E4883" s="2" t="s">
        <v>4883</v>
      </c>
      <c r="F4883" s="2" t="s">
        <v>3970</v>
      </c>
      <c r="G4883" s="2" t="s">
        <v>4887</v>
      </c>
      <c r="H4883" s="2" t="s">
        <v>334</v>
      </c>
      <c r="J4883" s="12"/>
      <c r="K4883" s="12"/>
      <c r="L4883" s="12"/>
      <c r="M4883" s="12"/>
      <c r="N4883" s="12"/>
      <c r="O4883" s="12"/>
      <c r="P4883" s="12"/>
      <c r="Q4883" s="12"/>
      <c r="R4883" s="12"/>
      <c r="S4883" s="12"/>
      <c r="T4883" s="12"/>
      <c r="U4883" s="12"/>
      <c r="V4883" s="12"/>
      <c r="W4883" s="12"/>
      <c r="X4883" s="12"/>
      <c r="Y4883" s="12"/>
      <c r="Z4883" s="12"/>
      <c r="AA4883" s="12"/>
      <c r="AB4883" s="12"/>
      <c r="AC4883" s="12"/>
      <c r="AD4883" s="12"/>
      <c r="AE4883" s="12"/>
      <c r="AF4883" s="12"/>
      <c r="AG4883" s="12"/>
      <c r="AH4883" s="12"/>
      <c r="AI4883" s="12"/>
      <c r="AJ4883" s="12"/>
      <c r="AK4883" s="12"/>
      <c r="AL4883" s="12"/>
      <c r="AM4883" s="12"/>
      <c r="AN4883" s="12"/>
      <c r="AO4883" s="12"/>
      <c r="AP4883" s="12"/>
      <c r="AQ4883" s="12"/>
      <c r="AR4883" s="12"/>
      <c r="AS4883" s="12"/>
      <c r="AT4883" s="12"/>
      <c r="AU4883" s="12"/>
      <c r="AV4883" s="12"/>
      <c r="AW4883" s="12"/>
      <c r="AX4883" s="12"/>
      <c r="AY4883" s="12"/>
      <c r="AZ4883" s="12"/>
      <c r="BA4883" s="12"/>
      <c r="BB4883" s="12"/>
      <c r="BC4883" s="12"/>
      <c r="BD4883" s="12"/>
      <c r="BE4883" s="12"/>
      <c r="BF4883" s="12"/>
      <c r="BG4883" s="12"/>
      <c r="BH4883" s="12"/>
      <c r="BI4883" s="12"/>
      <c r="BJ4883" s="12"/>
      <c r="BK4883" s="12"/>
      <c r="BL4883" s="12"/>
      <c r="BM4883" s="12"/>
      <c r="BN4883" s="12"/>
      <c r="BO4883" s="12"/>
      <c r="BP4883" s="12"/>
      <c r="BQ4883" s="12"/>
      <c r="BR4883" s="12"/>
      <c r="BS4883" s="12"/>
      <c r="BT4883" s="12"/>
      <c r="BU4883" s="12"/>
      <c r="BV4883" s="12"/>
      <c r="BW4883" s="12"/>
      <c r="BX4883" s="12"/>
      <c r="BY4883" s="12"/>
      <c r="BZ4883" s="12"/>
      <c r="CA4883" s="12"/>
      <c r="CB4883" s="12"/>
      <c r="CC4883" s="12"/>
      <c r="CD4883" s="12"/>
      <c r="CE4883" s="12"/>
      <c r="CF4883" s="12"/>
      <c r="CG4883" s="12"/>
      <c r="CH4883" s="12"/>
      <c r="CI4883" s="12"/>
      <c r="CJ4883" s="12"/>
      <c r="CK4883" s="12"/>
      <c r="CL4883" s="12"/>
      <c r="CM4883" s="12"/>
      <c r="CN4883" s="12"/>
      <c r="CO4883" s="12"/>
      <c r="CP4883" s="12"/>
      <c r="CQ4883" s="12"/>
      <c r="CR4883" s="12"/>
      <c r="CS4883" s="12"/>
      <c r="CT4883" s="12"/>
      <c r="CU4883" s="12"/>
      <c r="CV4883" s="12"/>
      <c r="CW4883" s="12"/>
      <c r="CX4883" s="12"/>
      <c r="CY4883" s="12"/>
      <c r="CZ4883" s="12"/>
      <c r="DA4883" s="12"/>
      <c r="DB4883" s="12"/>
      <c r="DC4883" s="12"/>
      <c r="DD4883" s="12"/>
      <c r="DE4883" s="12"/>
      <c r="DF4883" s="12"/>
      <c r="DG4883" s="12"/>
      <c r="DH4883" s="12"/>
      <c r="DI4883" s="12"/>
      <c r="DJ4883" s="12"/>
      <c r="DK4883" s="12"/>
      <c r="DL4883" s="12"/>
      <c r="DM4883" s="12"/>
      <c r="DN4883" s="12"/>
      <c r="DO4883" s="12"/>
      <c r="DP4883" s="12"/>
      <c r="DQ4883" s="12"/>
      <c r="DR4883" s="12"/>
      <c r="DS4883" s="12"/>
      <c r="DT4883" s="12"/>
      <c r="DU4883" s="12"/>
      <c r="DV4883" s="12"/>
    </row>
    <row r="4884" spans="1:126" s="14" customFormat="1" ht="60.75" thickBot="1" x14ac:dyDescent="0.3">
      <c r="A4884" s="12"/>
      <c r="B4884" s="13">
        <f t="shared" si="79"/>
        <v>4875</v>
      </c>
      <c r="C4884" s="2" t="s">
        <v>4566</v>
      </c>
      <c r="D4884" s="9">
        <v>8536</v>
      </c>
      <c r="E4884" s="2" t="s">
        <v>4883</v>
      </c>
      <c r="F4884" s="2" t="s">
        <v>4885</v>
      </c>
      <c r="G4884" s="2" t="s">
        <v>3971</v>
      </c>
      <c r="H4884" s="2" t="s">
        <v>334</v>
      </c>
      <c r="J4884" s="12"/>
      <c r="K4884" s="12"/>
      <c r="L4884" s="12"/>
      <c r="M4884" s="12"/>
      <c r="N4884" s="12"/>
      <c r="O4884" s="12"/>
      <c r="P4884" s="12"/>
      <c r="Q4884" s="12"/>
      <c r="R4884" s="12"/>
      <c r="S4884" s="12"/>
      <c r="T4884" s="12"/>
      <c r="U4884" s="12"/>
      <c r="V4884" s="12"/>
      <c r="W4884" s="12"/>
      <c r="X4884" s="12"/>
      <c r="Y4884" s="12"/>
      <c r="Z4884" s="12"/>
      <c r="AA4884" s="12"/>
      <c r="AB4884" s="12"/>
      <c r="AC4884" s="12"/>
      <c r="AD4884" s="12"/>
      <c r="AE4884" s="12"/>
      <c r="AF4884" s="12"/>
      <c r="AG4884" s="12"/>
      <c r="AH4884" s="12"/>
      <c r="AI4884" s="12"/>
      <c r="AJ4884" s="12"/>
      <c r="AK4884" s="12"/>
      <c r="AL4884" s="12"/>
      <c r="AM4884" s="12"/>
      <c r="AN4884" s="12"/>
      <c r="AO4884" s="12"/>
      <c r="AP4884" s="12"/>
      <c r="AQ4884" s="12"/>
      <c r="AR4884" s="12"/>
      <c r="AS4884" s="12"/>
      <c r="AT4884" s="12"/>
      <c r="AU4884" s="12"/>
      <c r="AV4884" s="12"/>
      <c r="AW4884" s="12"/>
      <c r="AX4884" s="12"/>
      <c r="AY4884" s="12"/>
      <c r="AZ4884" s="12"/>
      <c r="BA4884" s="12"/>
      <c r="BB4884" s="12"/>
      <c r="BC4884" s="12"/>
      <c r="BD4884" s="12"/>
      <c r="BE4884" s="12"/>
      <c r="BF4884" s="12"/>
      <c r="BG4884" s="12"/>
      <c r="BH4884" s="12"/>
      <c r="BI4884" s="12"/>
      <c r="BJ4884" s="12"/>
      <c r="BK4884" s="12"/>
      <c r="BL4884" s="12"/>
      <c r="BM4884" s="12"/>
      <c r="BN4884" s="12"/>
      <c r="BO4884" s="12"/>
      <c r="BP4884" s="12"/>
      <c r="BQ4884" s="12"/>
      <c r="BR4884" s="12"/>
      <c r="BS4884" s="12"/>
      <c r="BT4884" s="12"/>
      <c r="BU4884" s="12"/>
      <c r="BV4884" s="12"/>
      <c r="BW4884" s="12"/>
      <c r="BX4884" s="12"/>
      <c r="BY4884" s="12"/>
      <c r="BZ4884" s="12"/>
      <c r="CA4884" s="12"/>
      <c r="CB4884" s="12"/>
      <c r="CC4884" s="12"/>
      <c r="CD4884" s="12"/>
      <c r="CE4884" s="12"/>
      <c r="CF4884" s="12"/>
      <c r="CG4884" s="12"/>
      <c r="CH4884" s="12"/>
      <c r="CI4884" s="12"/>
      <c r="CJ4884" s="12"/>
      <c r="CK4884" s="12"/>
      <c r="CL4884" s="12"/>
      <c r="CM4884" s="12"/>
      <c r="CN4884" s="12"/>
      <c r="CO4884" s="12"/>
      <c r="CP4884" s="12"/>
      <c r="CQ4884" s="12"/>
      <c r="CR4884" s="12"/>
      <c r="CS4884" s="12"/>
      <c r="CT4884" s="12"/>
      <c r="CU4884" s="12"/>
      <c r="CV4884" s="12"/>
      <c r="CW4884" s="12"/>
      <c r="CX4884" s="12"/>
      <c r="CY4884" s="12"/>
      <c r="CZ4884" s="12"/>
      <c r="DA4884" s="12"/>
      <c r="DB4884" s="12"/>
      <c r="DC4884" s="12"/>
      <c r="DD4884" s="12"/>
      <c r="DE4884" s="12"/>
      <c r="DF4884" s="12"/>
      <c r="DG4884" s="12"/>
      <c r="DH4884" s="12"/>
      <c r="DI4884" s="12"/>
      <c r="DJ4884" s="12"/>
      <c r="DK4884" s="12"/>
      <c r="DL4884" s="12"/>
      <c r="DM4884" s="12"/>
      <c r="DN4884" s="12"/>
      <c r="DO4884" s="12"/>
      <c r="DP4884" s="12"/>
      <c r="DQ4884" s="12"/>
      <c r="DR4884" s="12"/>
      <c r="DS4884" s="12"/>
      <c r="DT4884" s="12"/>
      <c r="DU4884" s="12"/>
      <c r="DV4884" s="12"/>
    </row>
    <row r="4885" spans="1:126" s="14" customFormat="1" ht="75.75" thickBot="1" x14ac:dyDescent="0.3">
      <c r="A4885" s="12"/>
      <c r="B4885" s="13">
        <f t="shared" si="79"/>
        <v>4876</v>
      </c>
      <c r="C4885" s="2" t="s">
        <v>4566</v>
      </c>
      <c r="D4885" s="9">
        <v>8536</v>
      </c>
      <c r="E4885" s="2" t="s">
        <v>4883</v>
      </c>
      <c r="F4885" s="2" t="s">
        <v>4779</v>
      </c>
      <c r="G4885" s="2" t="s">
        <v>4888</v>
      </c>
      <c r="H4885" s="2" t="s">
        <v>334</v>
      </c>
      <c r="J4885" s="12"/>
      <c r="K4885" s="12"/>
      <c r="L4885" s="12"/>
      <c r="M4885" s="12"/>
      <c r="N4885" s="12"/>
      <c r="O4885" s="12"/>
      <c r="P4885" s="12"/>
      <c r="Q4885" s="12"/>
      <c r="R4885" s="12"/>
      <c r="S4885" s="12"/>
      <c r="T4885" s="12"/>
      <c r="U4885" s="12"/>
      <c r="V4885" s="12"/>
      <c r="W4885" s="12"/>
      <c r="X4885" s="12"/>
      <c r="Y4885" s="12"/>
      <c r="Z4885" s="12"/>
      <c r="AA4885" s="12"/>
      <c r="AB4885" s="12"/>
      <c r="AC4885" s="12"/>
      <c r="AD4885" s="12"/>
      <c r="AE4885" s="12"/>
      <c r="AF4885" s="12"/>
      <c r="AG4885" s="12"/>
      <c r="AH4885" s="12"/>
      <c r="AI4885" s="12"/>
      <c r="AJ4885" s="12"/>
      <c r="AK4885" s="12"/>
      <c r="AL4885" s="12"/>
      <c r="AM4885" s="12"/>
      <c r="AN4885" s="12"/>
      <c r="AO4885" s="12"/>
      <c r="AP4885" s="12"/>
      <c r="AQ4885" s="12"/>
      <c r="AR4885" s="12"/>
      <c r="AS4885" s="12"/>
      <c r="AT4885" s="12"/>
      <c r="AU4885" s="12"/>
      <c r="AV4885" s="12"/>
      <c r="AW4885" s="12"/>
      <c r="AX4885" s="12"/>
      <c r="AY4885" s="12"/>
      <c r="AZ4885" s="12"/>
      <c r="BA4885" s="12"/>
      <c r="BB4885" s="12"/>
      <c r="BC4885" s="12"/>
      <c r="BD4885" s="12"/>
      <c r="BE4885" s="12"/>
      <c r="BF4885" s="12"/>
      <c r="BG4885" s="12"/>
      <c r="BH4885" s="12"/>
      <c r="BI4885" s="12"/>
      <c r="BJ4885" s="12"/>
      <c r="BK4885" s="12"/>
      <c r="BL4885" s="12"/>
      <c r="BM4885" s="12"/>
      <c r="BN4885" s="12"/>
      <c r="BO4885" s="12"/>
      <c r="BP4885" s="12"/>
      <c r="BQ4885" s="12"/>
      <c r="BR4885" s="12"/>
      <c r="BS4885" s="12"/>
      <c r="BT4885" s="12"/>
      <c r="BU4885" s="12"/>
      <c r="BV4885" s="12"/>
      <c r="BW4885" s="12"/>
      <c r="BX4885" s="12"/>
      <c r="BY4885" s="12"/>
      <c r="BZ4885" s="12"/>
      <c r="CA4885" s="12"/>
      <c r="CB4885" s="12"/>
      <c r="CC4885" s="12"/>
      <c r="CD4885" s="12"/>
      <c r="CE4885" s="12"/>
      <c r="CF4885" s="12"/>
      <c r="CG4885" s="12"/>
      <c r="CH4885" s="12"/>
      <c r="CI4885" s="12"/>
      <c r="CJ4885" s="12"/>
      <c r="CK4885" s="12"/>
      <c r="CL4885" s="12"/>
      <c r="CM4885" s="12"/>
      <c r="CN4885" s="12"/>
      <c r="CO4885" s="12"/>
      <c r="CP4885" s="12"/>
      <c r="CQ4885" s="12"/>
      <c r="CR4885" s="12"/>
      <c r="CS4885" s="12"/>
      <c r="CT4885" s="12"/>
      <c r="CU4885" s="12"/>
      <c r="CV4885" s="12"/>
      <c r="CW4885" s="12"/>
      <c r="CX4885" s="12"/>
      <c r="CY4885" s="12"/>
      <c r="CZ4885" s="12"/>
      <c r="DA4885" s="12"/>
      <c r="DB4885" s="12"/>
      <c r="DC4885" s="12"/>
      <c r="DD4885" s="12"/>
      <c r="DE4885" s="12"/>
      <c r="DF4885" s="12"/>
      <c r="DG4885" s="12"/>
      <c r="DH4885" s="12"/>
      <c r="DI4885" s="12"/>
      <c r="DJ4885" s="12"/>
      <c r="DK4885" s="12"/>
      <c r="DL4885" s="12"/>
      <c r="DM4885" s="12"/>
      <c r="DN4885" s="12"/>
      <c r="DO4885" s="12"/>
      <c r="DP4885" s="12"/>
      <c r="DQ4885" s="12"/>
      <c r="DR4885" s="12"/>
      <c r="DS4885" s="12"/>
      <c r="DT4885" s="12"/>
      <c r="DU4885" s="12"/>
      <c r="DV4885" s="12"/>
    </row>
    <row r="4886" spans="1:126" s="14" customFormat="1" ht="60.75" thickBot="1" x14ac:dyDescent="0.3">
      <c r="A4886" s="12"/>
      <c r="B4886" s="13">
        <f t="shared" si="79"/>
        <v>4877</v>
      </c>
      <c r="C4886" s="2" t="s">
        <v>4566</v>
      </c>
      <c r="D4886" s="9">
        <v>8536</v>
      </c>
      <c r="E4886" s="2" t="s">
        <v>4883</v>
      </c>
      <c r="F4886" s="2" t="s">
        <v>4886</v>
      </c>
      <c r="G4886" s="2" t="s">
        <v>4831</v>
      </c>
      <c r="H4886" s="2" t="s">
        <v>334</v>
      </c>
      <c r="J4886" s="12"/>
      <c r="K4886" s="12"/>
      <c r="L4886" s="12"/>
      <c r="M4886" s="12"/>
      <c r="N4886" s="12"/>
      <c r="O4886" s="12"/>
      <c r="P4886" s="12"/>
      <c r="Q4886" s="12"/>
      <c r="R4886" s="12"/>
      <c r="S4886" s="12"/>
      <c r="T4886" s="12"/>
      <c r="U4886" s="12"/>
      <c r="V4886" s="12"/>
      <c r="W4886" s="12"/>
      <c r="X4886" s="12"/>
      <c r="Y4886" s="12"/>
      <c r="Z4886" s="12"/>
      <c r="AA4886" s="12"/>
      <c r="AB4886" s="12"/>
      <c r="AC4886" s="12"/>
      <c r="AD4886" s="12"/>
      <c r="AE4886" s="12"/>
      <c r="AF4886" s="12"/>
      <c r="AG4886" s="12"/>
      <c r="AH4886" s="12"/>
      <c r="AI4886" s="12"/>
      <c r="AJ4886" s="12"/>
      <c r="AK4886" s="12"/>
      <c r="AL4886" s="12"/>
      <c r="AM4886" s="12"/>
      <c r="AN4886" s="12"/>
      <c r="AO4886" s="12"/>
      <c r="AP4886" s="12"/>
      <c r="AQ4886" s="12"/>
      <c r="AR4886" s="12"/>
      <c r="AS4886" s="12"/>
      <c r="AT4886" s="12"/>
      <c r="AU4886" s="12"/>
      <c r="AV4886" s="12"/>
      <c r="AW4886" s="12"/>
      <c r="AX4886" s="12"/>
      <c r="AY4886" s="12"/>
      <c r="AZ4886" s="12"/>
      <c r="BA4886" s="12"/>
      <c r="BB4886" s="12"/>
      <c r="BC4886" s="12"/>
      <c r="BD4886" s="12"/>
      <c r="BE4886" s="12"/>
      <c r="BF4886" s="12"/>
      <c r="BG4886" s="12"/>
      <c r="BH4886" s="12"/>
      <c r="BI4886" s="12"/>
      <c r="BJ4886" s="12"/>
      <c r="BK4886" s="12"/>
      <c r="BL4886" s="12"/>
      <c r="BM4886" s="12"/>
      <c r="BN4886" s="12"/>
      <c r="BO4886" s="12"/>
      <c r="BP4886" s="12"/>
      <c r="BQ4886" s="12"/>
      <c r="BR4886" s="12"/>
      <c r="BS4886" s="12"/>
      <c r="BT4886" s="12"/>
      <c r="BU4886" s="12"/>
      <c r="BV4886" s="12"/>
      <c r="BW4886" s="12"/>
      <c r="BX4886" s="12"/>
      <c r="BY4886" s="12"/>
      <c r="BZ4886" s="12"/>
      <c r="CA4886" s="12"/>
      <c r="CB4886" s="12"/>
      <c r="CC4886" s="12"/>
      <c r="CD4886" s="12"/>
      <c r="CE4886" s="12"/>
      <c r="CF4886" s="12"/>
      <c r="CG4886" s="12"/>
      <c r="CH4886" s="12"/>
      <c r="CI4886" s="12"/>
      <c r="CJ4886" s="12"/>
      <c r="CK4886" s="12"/>
      <c r="CL4886" s="12"/>
      <c r="CM4886" s="12"/>
      <c r="CN4886" s="12"/>
      <c r="CO4886" s="12"/>
      <c r="CP4886" s="12"/>
      <c r="CQ4886" s="12"/>
      <c r="CR4886" s="12"/>
      <c r="CS4886" s="12"/>
      <c r="CT4886" s="12"/>
      <c r="CU4886" s="12"/>
      <c r="CV4886" s="12"/>
      <c r="CW4886" s="12"/>
      <c r="CX4886" s="12"/>
      <c r="CY4886" s="12"/>
      <c r="CZ4886" s="12"/>
      <c r="DA4886" s="12"/>
      <c r="DB4886" s="12"/>
      <c r="DC4886" s="12"/>
      <c r="DD4886" s="12"/>
      <c r="DE4886" s="12"/>
      <c r="DF4886" s="12"/>
      <c r="DG4886" s="12"/>
      <c r="DH4886" s="12"/>
      <c r="DI4886" s="12"/>
      <c r="DJ4886" s="12"/>
      <c r="DK4886" s="12"/>
      <c r="DL4886" s="12"/>
      <c r="DM4886" s="12"/>
      <c r="DN4886" s="12"/>
      <c r="DO4886" s="12"/>
      <c r="DP4886" s="12"/>
      <c r="DQ4886" s="12"/>
      <c r="DR4886" s="12"/>
      <c r="DS4886" s="12"/>
      <c r="DT4886" s="12"/>
      <c r="DU4886" s="12"/>
      <c r="DV4886" s="12"/>
    </row>
    <row r="4887" spans="1:126" s="14" customFormat="1" ht="60.75" thickBot="1" x14ac:dyDescent="0.3">
      <c r="A4887" s="12"/>
      <c r="B4887" s="13">
        <f t="shared" si="79"/>
        <v>4878</v>
      </c>
      <c r="C4887" s="2" t="s">
        <v>4566</v>
      </c>
      <c r="D4887" s="9">
        <v>8536</v>
      </c>
      <c r="E4887" s="2" t="s">
        <v>4890</v>
      </c>
      <c r="F4887" s="2" t="s">
        <v>4779</v>
      </c>
      <c r="G4887" s="2" t="s">
        <v>4889</v>
      </c>
      <c r="H4887" s="2" t="s">
        <v>334</v>
      </c>
      <c r="J4887" s="12"/>
      <c r="K4887" s="12"/>
      <c r="L4887" s="12"/>
      <c r="M4887" s="12"/>
      <c r="N4887" s="12"/>
      <c r="O4887" s="12"/>
      <c r="P4887" s="12"/>
      <c r="Q4887" s="12"/>
      <c r="R4887" s="12"/>
      <c r="S4887" s="12"/>
      <c r="T4887" s="12"/>
      <c r="U4887" s="12"/>
      <c r="V4887" s="12"/>
      <c r="W4887" s="12"/>
      <c r="X4887" s="12"/>
      <c r="Y4887" s="12"/>
      <c r="Z4887" s="12"/>
      <c r="AA4887" s="12"/>
      <c r="AB4887" s="12"/>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c r="BE4887" s="12"/>
      <c r="BF4887" s="12"/>
      <c r="BG4887" s="12"/>
      <c r="BH4887" s="12"/>
      <c r="BI4887" s="12"/>
      <c r="BJ4887" s="12"/>
      <c r="BK4887" s="12"/>
      <c r="BL4887" s="12"/>
      <c r="BM4887" s="12"/>
      <c r="BN4887" s="12"/>
      <c r="BO4887" s="12"/>
      <c r="BP4887" s="12"/>
      <c r="BQ4887" s="12"/>
      <c r="BR4887" s="12"/>
      <c r="BS4887" s="12"/>
      <c r="BT4887" s="12"/>
      <c r="BU4887" s="12"/>
      <c r="BV4887" s="12"/>
      <c r="BW4887" s="12"/>
      <c r="BX4887" s="12"/>
      <c r="BY4887" s="12"/>
      <c r="BZ4887" s="12"/>
      <c r="CA4887" s="12"/>
      <c r="CB4887" s="12"/>
      <c r="CC4887" s="12"/>
      <c r="CD4887" s="12"/>
      <c r="CE4887" s="12"/>
      <c r="CF4887" s="12"/>
      <c r="CG4887" s="12"/>
      <c r="CH4887" s="12"/>
      <c r="CI4887" s="12"/>
      <c r="CJ4887" s="12"/>
      <c r="CK4887" s="12"/>
      <c r="CL4887" s="12"/>
      <c r="CM4887" s="12"/>
      <c r="CN4887" s="12"/>
      <c r="CO4887" s="12"/>
      <c r="CP4887" s="12"/>
      <c r="CQ4887" s="12"/>
      <c r="CR4887" s="12"/>
      <c r="CS4887" s="12"/>
      <c r="CT4887" s="12"/>
      <c r="CU4887" s="12"/>
      <c r="CV4887" s="12"/>
      <c r="CW4887" s="12"/>
      <c r="CX4887" s="12"/>
      <c r="CY4887" s="12"/>
      <c r="CZ4887" s="12"/>
      <c r="DA4887" s="12"/>
      <c r="DB4887" s="12"/>
      <c r="DC4887" s="12"/>
      <c r="DD4887" s="12"/>
      <c r="DE4887" s="12"/>
      <c r="DF4887" s="12"/>
      <c r="DG4887" s="12"/>
      <c r="DH4887" s="12"/>
      <c r="DI4887" s="12"/>
      <c r="DJ4887" s="12"/>
      <c r="DK4887" s="12"/>
      <c r="DL4887" s="12"/>
      <c r="DM4887" s="12"/>
      <c r="DN4887" s="12"/>
      <c r="DO4887" s="12"/>
      <c r="DP4887" s="12"/>
      <c r="DQ4887" s="12"/>
      <c r="DR4887" s="12"/>
      <c r="DS4887" s="12"/>
      <c r="DT4887" s="12"/>
      <c r="DU4887" s="12"/>
      <c r="DV4887" s="12"/>
    </row>
    <row r="4888" spans="1:126" s="14" customFormat="1" ht="60.75" thickBot="1" x14ac:dyDescent="0.3">
      <c r="A4888" s="12"/>
      <c r="B4888" s="13">
        <f t="shared" si="79"/>
        <v>4879</v>
      </c>
      <c r="C4888" s="2" t="s">
        <v>4566</v>
      </c>
      <c r="D4888" s="9">
        <v>8536</v>
      </c>
      <c r="E4888" s="2" t="s">
        <v>4890</v>
      </c>
      <c r="F4888" s="2" t="s">
        <v>4891</v>
      </c>
      <c r="G4888" s="2" t="s">
        <v>4831</v>
      </c>
      <c r="H4888" s="2" t="s">
        <v>334</v>
      </c>
      <c r="J4888" s="12"/>
      <c r="K4888" s="12"/>
      <c r="L4888" s="12"/>
      <c r="M4888" s="12"/>
      <c r="N4888" s="12"/>
      <c r="O4888" s="12"/>
      <c r="P4888" s="12"/>
      <c r="Q4888" s="12"/>
      <c r="R4888" s="12"/>
      <c r="S4888" s="12"/>
      <c r="T4888" s="12"/>
      <c r="U4888" s="12"/>
      <c r="V4888" s="12"/>
      <c r="W4888" s="12"/>
      <c r="X4888" s="12"/>
      <c r="Y4888" s="12"/>
      <c r="Z4888" s="12"/>
      <c r="AA4888" s="12"/>
      <c r="AB4888" s="12"/>
      <c r="AC4888" s="12"/>
      <c r="AD4888" s="12"/>
      <c r="AE4888" s="12"/>
      <c r="AF4888" s="12"/>
      <c r="AG4888" s="12"/>
      <c r="AH4888" s="12"/>
      <c r="AI4888" s="12"/>
      <c r="AJ4888" s="12"/>
      <c r="AK4888" s="12"/>
      <c r="AL4888" s="12"/>
      <c r="AM4888" s="12"/>
      <c r="AN4888" s="12"/>
      <c r="AO4888" s="12"/>
      <c r="AP4888" s="12"/>
      <c r="AQ4888" s="12"/>
      <c r="AR4888" s="12"/>
      <c r="AS4888" s="12"/>
      <c r="AT4888" s="12"/>
      <c r="AU4888" s="12"/>
      <c r="AV4888" s="12"/>
      <c r="AW4888" s="12"/>
      <c r="AX4888" s="12"/>
      <c r="AY4888" s="12"/>
      <c r="AZ4888" s="12"/>
      <c r="BA4888" s="12"/>
      <c r="BB4888" s="12"/>
      <c r="BC4888" s="12"/>
      <c r="BD4888" s="12"/>
      <c r="BE4888" s="12"/>
      <c r="BF4888" s="12"/>
      <c r="BG4888" s="12"/>
      <c r="BH4888" s="12"/>
      <c r="BI4888" s="12"/>
      <c r="BJ4888" s="12"/>
      <c r="BK4888" s="12"/>
      <c r="BL4888" s="12"/>
      <c r="BM4888" s="12"/>
      <c r="BN4888" s="12"/>
      <c r="BO4888" s="12"/>
      <c r="BP4888" s="12"/>
      <c r="BQ4888" s="12"/>
      <c r="BR4888" s="12"/>
      <c r="BS4888" s="12"/>
      <c r="BT4888" s="12"/>
      <c r="BU4888" s="12"/>
      <c r="BV4888" s="12"/>
      <c r="BW4888" s="12"/>
      <c r="BX4888" s="12"/>
      <c r="BY4888" s="12"/>
      <c r="BZ4888" s="12"/>
      <c r="CA4888" s="12"/>
      <c r="CB4888" s="12"/>
      <c r="CC4888" s="12"/>
      <c r="CD4888" s="12"/>
      <c r="CE4888" s="12"/>
      <c r="CF4888" s="12"/>
      <c r="CG4888" s="12"/>
      <c r="CH4888" s="12"/>
      <c r="CI4888" s="12"/>
      <c r="CJ4888" s="12"/>
      <c r="CK4888" s="12"/>
      <c r="CL4888" s="12"/>
      <c r="CM4888" s="12"/>
      <c r="CN4888" s="12"/>
      <c r="CO4888" s="12"/>
      <c r="CP4888" s="12"/>
      <c r="CQ4888" s="12"/>
      <c r="CR4888" s="12"/>
      <c r="CS4888" s="12"/>
      <c r="CT4888" s="12"/>
      <c r="CU4888" s="12"/>
      <c r="CV4888" s="12"/>
      <c r="CW4888" s="12"/>
      <c r="CX4888" s="12"/>
      <c r="CY4888" s="12"/>
      <c r="CZ4888" s="12"/>
      <c r="DA4888" s="12"/>
      <c r="DB4888" s="12"/>
      <c r="DC4888" s="12"/>
      <c r="DD4888" s="12"/>
      <c r="DE4888" s="12"/>
      <c r="DF4888" s="12"/>
      <c r="DG4888" s="12"/>
      <c r="DH4888" s="12"/>
      <c r="DI4888" s="12"/>
      <c r="DJ4888" s="12"/>
      <c r="DK4888" s="12"/>
      <c r="DL4888" s="12"/>
      <c r="DM4888" s="12"/>
      <c r="DN4888" s="12"/>
      <c r="DO4888" s="12"/>
      <c r="DP4888" s="12"/>
      <c r="DQ4888" s="12"/>
      <c r="DR4888" s="12"/>
      <c r="DS4888" s="12"/>
      <c r="DT4888" s="12"/>
      <c r="DU4888" s="12"/>
      <c r="DV4888" s="12"/>
    </row>
    <row r="4889" spans="1:126" s="14" customFormat="1" ht="90.75" thickBot="1" x14ac:dyDescent="0.3">
      <c r="A4889" s="12"/>
      <c r="B4889" s="13">
        <f t="shared" si="79"/>
        <v>4880</v>
      </c>
      <c r="C4889" s="2" t="s">
        <v>4566</v>
      </c>
      <c r="D4889" s="9">
        <v>8536</v>
      </c>
      <c r="E4889" s="2" t="s">
        <v>4890</v>
      </c>
      <c r="F4889" s="2" t="s">
        <v>4017</v>
      </c>
      <c r="G4889" s="2" t="s">
        <v>4892</v>
      </c>
      <c r="H4889" s="2" t="s">
        <v>334</v>
      </c>
      <c r="J4889" s="12"/>
      <c r="K4889" s="12"/>
      <c r="L4889" s="12"/>
      <c r="M4889" s="12"/>
      <c r="N4889" s="12"/>
      <c r="O4889" s="12"/>
      <c r="P4889" s="12"/>
      <c r="Q4889" s="12"/>
      <c r="R4889" s="12"/>
      <c r="S4889" s="12"/>
      <c r="T4889" s="12"/>
      <c r="U4889" s="12"/>
      <c r="V4889" s="12"/>
      <c r="W4889" s="12"/>
      <c r="X4889" s="12"/>
      <c r="Y4889" s="12"/>
      <c r="Z4889" s="12"/>
      <c r="AA4889" s="12"/>
      <c r="AB4889" s="12"/>
      <c r="AC4889" s="12"/>
      <c r="AD4889" s="12"/>
      <c r="AE4889" s="12"/>
      <c r="AF4889" s="12"/>
      <c r="AG4889" s="12"/>
      <c r="AH4889" s="12"/>
      <c r="AI4889" s="12"/>
      <c r="AJ4889" s="12"/>
      <c r="AK4889" s="12"/>
      <c r="AL4889" s="12"/>
      <c r="AM4889" s="12"/>
      <c r="AN4889" s="12"/>
      <c r="AO4889" s="12"/>
      <c r="AP4889" s="12"/>
      <c r="AQ4889" s="12"/>
      <c r="AR4889" s="12"/>
      <c r="AS4889" s="12"/>
      <c r="AT4889" s="12"/>
      <c r="AU4889" s="12"/>
      <c r="AV4889" s="12"/>
      <c r="AW4889" s="12"/>
      <c r="AX4889" s="12"/>
      <c r="AY4889" s="12"/>
      <c r="AZ4889" s="12"/>
      <c r="BA4889" s="12"/>
      <c r="BB4889" s="12"/>
      <c r="BC4889" s="12"/>
      <c r="BD4889" s="12"/>
      <c r="BE4889" s="12"/>
      <c r="BF4889" s="12"/>
      <c r="BG4889" s="12"/>
      <c r="BH4889" s="12"/>
      <c r="BI4889" s="12"/>
      <c r="BJ4889" s="12"/>
      <c r="BK4889" s="12"/>
      <c r="BL4889" s="12"/>
      <c r="BM4889" s="12"/>
      <c r="BN4889" s="12"/>
      <c r="BO4889" s="12"/>
      <c r="BP4889" s="12"/>
      <c r="BQ4889" s="12"/>
      <c r="BR4889" s="12"/>
      <c r="BS4889" s="12"/>
      <c r="BT4889" s="12"/>
      <c r="BU4889" s="12"/>
      <c r="BV4889" s="12"/>
      <c r="BW4889" s="12"/>
      <c r="BX4889" s="12"/>
      <c r="BY4889" s="12"/>
      <c r="BZ4889" s="12"/>
      <c r="CA4889" s="12"/>
      <c r="CB4889" s="12"/>
      <c r="CC4889" s="12"/>
      <c r="CD4889" s="12"/>
      <c r="CE4889" s="12"/>
      <c r="CF4889" s="12"/>
      <c r="CG4889" s="12"/>
      <c r="CH4889" s="12"/>
      <c r="CI4889" s="12"/>
      <c r="CJ4889" s="12"/>
      <c r="CK4889" s="12"/>
      <c r="CL4889" s="12"/>
      <c r="CM4889" s="12"/>
      <c r="CN4889" s="12"/>
      <c r="CO4889" s="12"/>
      <c r="CP4889" s="12"/>
      <c r="CQ4889" s="12"/>
      <c r="CR4889" s="12"/>
      <c r="CS4889" s="12"/>
      <c r="CT4889" s="12"/>
      <c r="CU4889" s="12"/>
      <c r="CV4889" s="12"/>
      <c r="CW4889" s="12"/>
      <c r="CX4889" s="12"/>
      <c r="CY4889" s="12"/>
      <c r="CZ4889" s="12"/>
      <c r="DA4889" s="12"/>
      <c r="DB4889" s="12"/>
      <c r="DC4889" s="12"/>
      <c r="DD4889" s="12"/>
      <c r="DE4889" s="12"/>
      <c r="DF4889" s="12"/>
      <c r="DG4889" s="12"/>
      <c r="DH4889" s="12"/>
      <c r="DI4889" s="12"/>
      <c r="DJ4889" s="12"/>
      <c r="DK4889" s="12"/>
      <c r="DL4889" s="12"/>
      <c r="DM4889" s="12"/>
      <c r="DN4889" s="12"/>
      <c r="DO4889" s="12"/>
      <c r="DP4889" s="12"/>
      <c r="DQ4889" s="12"/>
      <c r="DR4889" s="12"/>
      <c r="DS4889" s="12"/>
      <c r="DT4889" s="12"/>
      <c r="DU4889" s="12"/>
      <c r="DV4889" s="12"/>
    </row>
    <row r="4890" spans="1:126" s="14" customFormat="1" ht="75.75" thickBot="1" x14ac:dyDescent="0.3">
      <c r="A4890" s="12"/>
      <c r="B4890" s="13">
        <f t="shared" si="79"/>
        <v>4881</v>
      </c>
      <c r="C4890" s="2" t="s">
        <v>4566</v>
      </c>
      <c r="D4890" s="9">
        <v>8536</v>
      </c>
      <c r="E4890" s="2" t="s">
        <v>4893</v>
      </c>
      <c r="F4890" s="2" t="s">
        <v>4850</v>
      </c>
      <c r="G4890" s="2" t="s">
        <v>4774</v>
      </c>
      <c r="H4890" s="2" t="s">
        <v>334</v>
      </c>
      <c r="J4890" s="12"/>
      <c r="K4890" s="12"/>
      <c r="L4890" s="12"/>
      <c r="M4890" s="12"/>
      <c r="N4890" s="12"/>
      <c r="O4890" s="12"/>
      <c r="P4890" s="12"/>
      <c r="Q4890" s="12"/>
      <c r="R4890" s="12"/>
      <c r="S4890" s="12"/>
      <c r="T4890" s="12"/>
      <c r="U4890" s="12"/>
      <c r="V4890" s="12"/>
      <c r="W4890" s="12"/>
      <c r="X4890" s="12"/>
      <c r="Y4890" s="12"/>
      <c r="Z4890" s="12"/>
      <c r="AA4890" s="12"/>
      <c r="AB4890" s="12"/>
      <c r="AC4890" s="12"/>
      <c r="AD4890" s="12"/>
      <c r="AE4890" s="12"/>
      <c r="AF4890" s="12"/>
      <c r="AG4890" s="12"/>
      <c r="AH4890" s="12"/>
      <c r="AI4890" s="12"/>
      <c r="AJ4890" s="12"/>
      <c r="AK4890" s="12"/>
      <c r="AL4890" s="12"/>
      <c r="AM4890" s="12"/>
      <c r="AN4890" s="12"/>
      <c r="AO4890" s="12"/>
      <c r="AP4890" s="12"/>
      <c r="AQ4890" s="12"/>
      <c r="AR4890" s="12"/>
      <c r="AS4890" s="12"/>
      <c r="AT4890" s="12"/>
      <c r="AU4890" s="12"/>
      <c r="AV4890" s="12"/>
      <c r="AW4890" s="12"/>
      <c r="AX4890" s="12"/>
      <c r="AY4890" s="12"/>
      <c r="AZ4890" s="12"/>
      <c r="BA4890" s="12"/>
      <c r="BB4890" s="12"/>
      <c r="BC4890" s="12"/>
      <c r="BD4890" s="12"/>
      <c r="BE4890" s="12"/>
      <c r="BF4890" s="12"/>
      <c r="BG4890" s="12"/>
      <c r="BH4890" s="12"/>
      <c r="BI4890" s="12"/>
      <c r="BJ4890" s="12"/>
      <c r="BK4890" s="12"/>
      <c r="BL4890" s="12"/>
      <c r="BM4890" s="12"/>
      <c r="BN4890" s="12"/>
      <c r="BO4890" s="12"/>
      <c r="BP4890" s="12"/>
      <c r="BQ4890" s="12"/>
      <c r="BR4890" s="12"/>
      <c r="BS4890" s="12"/>
      <c r="BT4890" s="12"/>
      <c r="BU4890" s="12"/>
      <c r="BV4890" s="12"/>
      <c r="BW4890" s="12"/>
      <c r="BX4890" s="12"/>
      <c r="BY4890" s="12"/>
      <c r="BZ4890" s="12"/>
      <c r="CA4890" s="12"/>
      <c r="CB4890" s="12"/>
      <c r="CC4890" s="12"/>
      <c r="CD4890" s="12"/>
      <c r="CE4890" s="12"/>
      <c r="CF4890" s="12"/>
      <c r="CG4890" s="12"/>
      <c r="CH4890" s="12"/>
      <c r="CI4890" s="12"/>
      <c r="CJ4890" s="12"/>
      <c r="CK4890" s="12"/>
      <c r="CL4890" s="12"/>
      <c r="CM4890" s="12"/>
      <c r="CN4890" s="12"/>
      <c r="CO4890" s="12"/>
      <c r="CP4890" s="12"/>
      <c r="CQ4890" s="12"/>
      <c r="CR4890" s="12"/>
      <c r="CS4890" s="12"/>
      <c r="CT4890" s="12"/>
      <c r="CU4890" s="12"/>
      <c r="CV4890" s="12"/>
      <c r="CW4890" s="12"/>
      <c r="CX4890" s="12"/>
      <c r="CY4890" s="12"/>
      <c r="CZ4890" s="12"/>
      <c r="DA4890" s="12"/>
      <c r="DB4890" s="12"/>
      <c r="DC4890" s="12"/>
      <c r="DD4890" s="12"/>
      <c r="DE4890" s="12"/>
      <c r="DF4890" s="12"/>
      <c r="DG4890" s="12"/>
      <c r="DH4890" s="12"/>
      <c r="DI4890" s="12"/>
      <c r="DJ4890" s="12"/>
      <c r="DK4890" s="12"/>
      <c r="DL4890" s="12"/>
      <c r="DM4890" s="12"/>
      <c r="DN4890" s="12"/>
      <c r="DO4890" s="12"/>
      <c r="DP4890" s="12"/>
      <c r="DQ4890" s="12"/>
      <c r="DR4890" s="12"/>
      <c r="DS4890" s="12"/>
      <c r="DT4890" s="12"/>
      <c r="DU4890" s="12"/>
      <c r="DV4890" s="12"/>
    </row>
    <row r="4891" spans="1:126" s="14" customFormat="1" ht="75.75" thickBot="1" x14ac:dyDescent="0.3">
      <c r="A4891" s="12"/>
      <c r="B4891" s="13">
        <f t="shared" si="79"/>
        <v>4882</v>
      </c>
      <c r="C4891" s="2" t="s">
        <v>4566</v>
      </c>
      <c r="D4891" s="9">
        <v>8536</v>
      </c>
      <c r="E4891" s="2" t="s">
        <v>4890</v>
      </c>
      <c r="F4891" s="2" t="s">
        <v>3963</v>
      </c>
      <c r="G4891" s="2" t="s">
        <v>4851</v>
      </c>
      <c r="H4891" s="2" t="s">
        <v>334</v>
      </c>
      <c r="J4891" s="12"/>
      <c r="K4891" s="12"/>
      <c r="L4891" s="12"/>
      <c r="M4891" s="12"/>
      <c r="N4891" s="12"/>
      <c r="O4891" s="12"/>
      <c r="P4891" s="12"/>
      <c r="Q4891" s="12"/>
      <c r="R4891" s="12"/>
      <c r="S4891" s="12"/>
      <c r="T4891" s="12"/>
      <c r="U4891" s="12"/>
      <c r="V4891" s="12"/>
      <c r="W4891" s="12"/>
      <c r="X4891" s="12"/>
      <c r="Y4891" s="12"/>
      <c r="Z4891" s="12"/>
      <c r="AA4891" s="12"/>
      <c r="AB4891" s="12"/>
      <c r="AC4891" s="12"/>
      <c r="AD4891" s="12"/>
      <c r="AE4891" s="12"/>
      <c r="AF4891" s="12"/>
      <c r="AG4891" s="12"/>
      <c r="AH4891" s="12"/>
      <c r="AI4891" s="12"/>
      <c r="AJ4891" s="12"/>
      <c r="AK4891" s="12"/>
      <c r="AL4891" s="12"/>
      <c r="AM4891" s="12"/>
      <c r="AN4891" s="12"/>
      <c r="AO4891" s="12"/>
      <c r="AP4891" s="12"/>
      <c r="AQ4891" s="12"/>
      <c r="AR4891" s="12"/>
      <c r="AS4891" s="12"/>
      <c r="AT4891" s="12"/>
      <c r="AU4891" s="12"/>
      <c r="AV4891" s="12"/>
      <c r="AW4891" s="12"/>
      <c r="AX4891" s="12"/>
      <c r="AY4891" s="12"/>
      <c r="AZ4891" s="12"/>
      <c r="BA4891" s="12"/>
      <c r="BB4891" s="12"/>
      <c r="BC4891" s="12"/>
      <c r="BD4891" s="12"/>
      <c r="BE4891" s="12"/>
      <c r="BF4891" s="12"/>
      <c r="BG4891" s="12"/>
      <c r="BH4891" s="12"/>
      <c r="BI4891" s="12"/>
      <c r="BJ4891" s="12"/>
      <c r="BK4891" s="12"/>
      <c r="BL4891" s="12"/>
      <c r="BM4891" s="12"/>
      <c r="BN4891" s="12"/>
      <c r="BO4891" s="12"/>
      <c r="BP4891" s="12"/>
      <c r="BQ4891" s="12"/>
      <c r="BR4891" s="12"/>
      <c r="BS4891" s="12"/>
      <c r="BT4891" s="12"/>
      <c r="BU4891" s="12"/>
      <c r="BV4891" s="12"/>
      <c r="BW4891" s="12"/>
      <c r="BX4891" s="12"/>
      <c r="BY4891" s="12"/>
      <c r="BZ4891" s="12"/>
      <c r="CA4891" s="12"/>
      <c r="CB4891" s="12"/>
      <c r="CC4891" s="12"/>
      <c r="CD4891" s="12"/>
      <c r="CE4891" s="12"/>
      <c r="CF4891" s="12"/>
      <c r="CG4891" s="12"/>
      <c r="CH4891" s="12"/>
      <c r="CI4891" s="12"/>
      <c r="CJ4891" s="12"/>
      <c r="CK4891" s="12"/>
      <c r="CL4891" s="12"/>
      <c r="CM4891" s="12"/>
      <c r="CN4891" s="12"/>
      <c r="CO4891" s="12"/>
      <c r="CP4891" s="12"/>
      <c r="CQ4891" s="12"/>
      <c r="CR4891" s="12"/>
      <c r="CS4891" s="12"/>
      <c r="CT4891" s="12"/>
      <c r="CU4891" s="12"/>
      <c r="CV4891" s="12"/>
      <c r="CW4891" s="12"/>
      <c r="CX4891" s="12"/>
      <c r="CY4891" s="12"/>
      <c r="CZ4891" s="12"/>
      <c r="DA4891" s="12"/>
      <c r="DB4891" s="12"/>
      <c r="DC4891" s="12"/>
      <c r="DD4891" s="12"/>
      <c r="DE4891" s="12"/>
      <c r="DF4891" s="12"/>
      <c r="DG4891" s="12"/>
      <c r="DH4891" s="12"/>
      <c r="DI4891" s="12"/>
      <c r="DJ4891" s="12"/>
      <c r="DK4891" s="12"/>
      <c r="DL4891" s="12"/>
      <c r="DM4891" s="12"/>
      <c r="DN4891" s="12"/>
      <c r="DO4891" s="12"/>
      <c r="DP4891" s="12"/>
      <c r="DQ4891" s="12"/>
      <c r="DR4891" s="12"/>
      <c r="DS4891" s="12"/>
      <c r="DT4891" s="12"/>
      <c r="DU4891" s="12"/>
      <c r="DV4891" s="12"/>
    </row>
    <row r="4892" spans="1:126" s="14" customFormat="1" ht="75.75" thickBot="1" x14ac:dyDescent="0.3">
      <c r="A4892" s="12"/>
      <c r="B4892" s="13">
        <f t="shared" si="79"/>
        <v>4883</v>
      </c>
      <c r="C4892" s="2" t="s">
        <v>4566</v>
      </c>
      <c r="D4892" s="9">
        <v>8536</v>
      </c>
      <c r="E4892" s="2" t="s">
        <v>4893</v>
      </c>
      <c r="F4892" s="2" t="s">
        <v>4894</v>
      </c>
      <c r="G4892" s="2" t="s">
        <v>4896</v>
      </c>
      <c r="H4892" s="2" t="s">
        <v>334</v>
      </c>
      <c r="J4892" s="12"/>
      <c r="K4892" s="12"/>
      <c r="L4892" s="12"/>
      <c r="M4892" s="12"/>
      <c r="N4892" s="12"/>
      <c r="O4892" s="12"/>
      <c r="P4892" s="12"/>
      <c r="Q4892" s="12"/>
      <c r="R4892" s="12"/>
      <c r="S4892" s="12"/>
      <c r="T4892" s="12"/>
      <c r="U4892" s="12"/>
      <c r="V4892" s="12"/>
      <c r="W4892" s="12"/>
      <c r="X4892" s="12"/>
      <c r="Y4892" s="12"/>
      <c r="Z4892" s="12"/>
      <c r="AA4892" s="12"/>
      <c r="AB4892" s="12"/>
      <c r="AC4892" s="12"/>
      <c r="AD4892" s="12"/>
      <c r="AE4892" s="12"/>
      <c r="AF4892" s="12"/>
      <c r="AG4892" s="12"/>
      <c r="AH4892" s="12"/>
      <c r="AI4892" s="12"/>
      <c r="AJ4892" s="12"/>
      <c r="AK4892" s="12"/>
      <c r="AL4892" s="12"/>
      <c r="AM4892" s="12"/>
      <c r="AN4892" s="12"/>
      <c r="AO4892" s="12"/>
      <c r="AP4892" s="12"/>
      <c r="AQ4892" s="12"/>
      <c r="AR4892" s="12"/>
      <c r="AS4892" s="12"/>
      <c r="AT4892" s="12"/>
      <c r="AU4892" s="12"/>
      <c r="AV4892" s="12"/>
      <c r="AW4892" s="12"/>
      <c r="AX4892" s="12"/>
      <c r="AY4892" s="12"/>
      <c r="AZ4892" s="12"/>
      <c r="BA4892" s="12"/>
      <c r="BB4892" s="12"/>
      <c r="BC4892" s="12"/>
      <c r="BD4892" s="12"/>
      <c r="BE4892" s="12"/>
      <c r="BF4892" s="12"/>
      <c r="BG4892" s="12"/>
      <c r="BH4892" s="12"/>
      <c r="BI4892" s="12"/>
      <c r="BJ4892" s="12"/>
      <c r="BK4892" s="12"/>
      <c r="BL4892" s="12"/>
      <c r="BM4892" s="12"/>
      <c r="BN4892" s="12"/>
      <c r="BO4892" s="12"/>
      <c r="BP4892" s="12"/>
      <c r="BQ4892" s="12"/>
      <c r="BR4892" s="12"/>
      <c r="BS4892" s="12"/>
      <c r="BT4892" s="12"/>
      <c r="BU4892" s="12"/>
      <c r="BV4892" s="12"/>
      <c r="BW4892" s="12"/>
      <c r="BX4892" s="12"/>
      <c r="BY4892" s="12"/>
      <c r="BZ4892" s="12"/>
      <c r="CA4892" s="12"/>
      <c r="CB4892" s="12"/>
      <c r="CC4892" s="12"/>
      <c r="CD4892" s="12"/>
      <c r="CE4892" s="12"/>
      <c r="CF4892" s="12"/>
      <c r="CG4892" s="12"/>
      <c r="CH4892" s="12"/>
      <c r="CI4892" s="12"/>
      <c r="CJ4892" s="12"/>
      <c r="CK4892" s="12"/>
      <c r="CL4892" s="12"/>
      <c r="CM4892" s="12"/>
      <c r="CN4892" s="12"/>
      <c r="CO4892" s="12"/>
      <c r="CP4892" s="12"/>
      <c r="CQ4892" s="12"/>
      <c r="CR4892" s="12"/>
      <c r="CS4892" s="12"/>
      <c r="CT4892" s="12"/>
      <c r="CU4892" s="12"/>
      <c r="CV4892" s="12"/>
      <c r="CW4892" s="12"/>
      <c r="CX4892" s="12"/>
      <c r="CY4892" s="12"/>
      <c r="CZ4892" s="12"/>
      <c r="DA4892" s="12"/>
      <c r="DB4892" s="12"/>
      <c r="DC4892" s="12"/>
      <c r="DD4892" s="12"/>
      <c r="DE4892" s="12"/>
      <c r="DF4892" s="12"/>
      <c r="DG4892" s="12"/>
      <c r="DH4892" s="12"/>
      <c r="DI4892" s="12"/>
      <c r="DJ4892" s="12"/>
      <c r="DK4892" s="12"/>
      <c r="DL4892" s="12"/>
      <c r="DM4892" s="12"/>
      <c r="DN4892" s="12"/>
      <c r="DO4892" s="12"/>
      <c r="DP4892" s="12"/>
      <c r="DQ4892" s="12"/>
      <c r="DR4892" s="12"/>
      <c r="DS4892" s="12"/>
      <c r="DT4892" s="12"/>
      <c r="DU4892" s="12"/>
      <c r="DV4892" s="12"/>
    </row>
    <row r="4893" spans="1:126" s="14" customFormat="1" ht="75.75" thickBot="1" x14ac:dyDescent="0.3">
      <c r="A4893" s="12"/>
      <c r="B4893" s="13">
        <f t="shared" si="79"/>
        <v>4884</v>
      </c>
      <c r="C4893" s="2" t="s">
        <v>4566</v>
      </c>
      <c r="D4893" s="9">
        <v>8536</v>
      </c>
      <c r="E4893" s="2" t="s">
        <v>4890</v>
      </c>
      <c r="F4893" s="2" t="s">
        <v>4895</v>
      </c>
      <c r="G4893" s="2" t="s">
        <v>4897</v>
      </c>
      <c r="H4893" s="2" t="s">
        <v>334</v>
      </c>
      <c r="J4893" s="12"/>
      <c r="K4893" s="12"/>
      <c r="L4893" s="12"/>
      <c r="M4893" s="12"/>
      <c r="N4893" s="12"/>
      <c r="O4893" s="12"/>
      <c r="P4893" s="12"/>
      <c r="Q4893" s="12"/>
      <c r="R4893" s="12"/>
      <c r="S4893" s="12"/>
      <c r="T4893" s="12"/>
      <c r="U4893" s="12"/>
      <c r="V4893" s="12"/>
      <c r="W4893" s="12"/>
      <c r="X4893" s="12"/>
      <c r="Y4893" s="12"/>
      <c r="Z4893" s="12"/>
      <c r="AA4893" s="12"/>
      <c r="AB4893" s="12"/>
      <c r="AC4893" s="12"/>
      <c r="AD4893" s="12"/>
      <c r="AE4893" s="12"/>
      <c r="AF4893" s="12"/>
      <c r="AG4893" s="12"/>
      <c r="AH4893" s="12"/>
      <c r="AI4893" s="12"/>
      <c r="AJ4893" s="12"/>
      <c r="AK4893" s="12"/>
      <c r="AL4893" s="12"/>
      <c r="AM4893" s="12"/>
      <c r="AN4893" s="12"/>
      <c r="AO4893" s="12"/>
      <c r="AP4893" s="12"/>
      <c r="AQ4893" s="12"/>
      <c r="AR4893" s="12"/>
      <c r="AS4893" s="12"/>
      <c r="AT4893" s="12"/>
      <c r="AU4893" s="12"/>
      <c r="AV4893" s="12"/>
      <c r="AW4893" s="12"/>
      <c r="AX4893" s="12"/>
      <c r="AY4893" s="12"/>
      <c r="AZ4893" s="12"/>
      <c r="BA4893" s="12"/>
      <c r="BB4893" s="12"/>
      <c r="BC4893" s="12"/>
      <c r="BD4893" s="12"/>
      <c r="BE4893" s="12"/>
      <c r="BF4893" s="12"/>
      <c r="BG4893" s="12"/>
      <c r="BH4893" s="12"/>
      <c r="BI4893" s="12"/>
      <c r="BJ4893" s="12"/>
      <c r="BK4893" s="12"/>
      <c r="BL4893" s="12"/>
      <c r="BM4893" s="12"/>
      <c r="BN4893" s="12"/>
      <c r="BO4893" s="12"/>
      <c r="BP4893" s="12"/>
      <c r="BQ4893" s="12"/>
      <c r="BR4893" s="12"/>
      <c r="BS4893" s="12"/>
      <c r="BT4893" s="12"/>
      <c r="BU4893" s="12"/>
      <c r="BV4893" s="12"/>
      <c r="BW4893" s="12"/>
      <c r="BX4893" s="12"/>
      <c r="BY4893" s="12"/>
      <c r="BZ4893" s="12"/>
      <c r="CA4893" s="12"/>
      <c r="CB4893" s="12"/>
      <c r="CC4893" s="12"/>
      <c r="CD4893" s="12"/>
      <c r="CE4893" s="12"/>
      <c r="CF4893" s="12"/>
      <c r="CG4893" s="12"/>
      <c r="CH4893" s="12"/>
      <c r="CI4893" s="12"/>
      <c r="CJ4893" s="12"/>
      <c r="CK4893" s="12"/>
      <c r="CL4893" s="12"/>
      <c r="CM4893" s="12"/>
      <c r="CN4893" s="12"/>
      <c r="CO4893" s="12"/>
      <c r="CP4893" s="12"/>
      <c r="CQ4893" s="12"/>
      <c r="CR4893" s="12"/>
      <c r="CS4893" s="12"/>
      <c r="CT4893" s="12"/>
      <c r="CU4893" s="12"/>
      <c r="CV4893" s="12"/>
      <c r="CW4893" s="12"/>
      <c r="CX4893" s="12"/>
      <c r="CY4893" s="12"/>
      <c r="CZ4893" s="12"/>
      <c r="DA4893" s="12"/>
      <c r="DB4893" s="12"/>
      <c r="DC4893" s="12"/>
      <c r="DD4893" s="12"/>
      <c r="DE4893" s="12"/>
      <c r="DF4893" s="12"/>
      <c r="DG4893" s="12"/>
      <c r="DH4893" s="12"/>
      <c r="DI4893" s="12"/>
      <c r="DJ4893" s="12"/>
      <c r="DK4893" s="12"/>
      <c r="DL4893" s="12"/>
      <c r="DM4893" s="12"/>
      <c r="DN4893" s="12"/>
      <c r="DO4893" s="12"/>
      <c r="DP4893" s="12"/>
      <c r="DQ4893" s="12"/>
      <c r="DR4893" s="12"/>
      <c r="DS4893" s="12"/>
      <c r="DT4893" s="12"/>
      <c r="DU4893" s="12"/>
      <c r="DV4893" s="12"/>
    </row>
    <row r="4894" spans="1:126" s="14" customFormat="1" ht="75.75" thickBot="1" x14ac:dyDescent="0.3">
      <c r="A4894" s="12"/>
      <c r="B4894" s="13">
        <f t="shared" si="79"/>
        <v>4885</v>
      </c>
      <c r="C4894" s="2" t="s">
        <v>4566</v>
      </c>
      <c r="D4894" s="9">
        <v>8536</v>
      </c>
      <c r="E4894" s="2" t="s">
        <v>4893</v>
      </c>
      <c r="F4894" s="2" t="s">
        <v>3889</v>
      </c>
      <c r="G4894" s="2" t="s">
        <v>4898</v>
      </c>
      <c r="H4894" s="2" t="s">
        <v>334</v>
      </c>
      <c r="J4894" s="12"/>
      <c r="K4894" s="12"/>
      <c r="L4894" s="12"/>
      <c r="M4894" s="12"/>
      <c r="N4894" s="12"/>
      <c r="O4894" s="12"/>
      <c r="P4894" s="12"/>
      <c r="Q4894" s="12"/>
      <c r="R4894" s="12"/>
      <c r="S4894" s="12"/>
      <c r="T4894" s="12"/>
      <c r="U4894" s="12"/>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2"/>
      <c r="AY4894" s="12"/>
      <c r="AZ4894" s="12"/>
      <c r="BA4894" s="12"/>
      <c r="BB4894" s="12"/>
      <c r="BC4894" s="12"/>
      <c r="BD4894" s="12"/>
      <c r="BE4894" s="12"/>
      <c r="BF4894" s="12"/>
      <c r="BG4894" s="12"/>
      <c r="BH4894" s="12"/>
      <c r="BI4894" s="12"/>
      <c r="BJ4894" s="12"/>
      <c r="BK4894" s="12"/>
      <c r="BL4894" s="12"/>
      <c r="BM4894" s="12"/>
      <c r="BN4894" s="12"/>
      <c r="BO4894" s="12"/>
      <c r="BP4894" s="12"/>
      <c r="BQ4894" s="12"/>
      <c r="BR4894" s="12"/>
      <c r="BS4894" s="12"/>
      <c r="BT4894" s="12"/>
      <c r="BU4894" s="12"/>
      <c r="BV4894" s="12"/>
      <c r="BW4894" s="12"/>
      <c r="BX4894" s="12"/>
      <c r="BY4894" s="12"/>
      <c r="BZ4894" s="12"/>
      <c r="CA4894" s="12"/>
      <c r="CB4894" s="12"/>
      <c r="CC4894" s="12"/>
      <c r="CD4894" s="12"/>
      <c r="CE4894" s="12"/>
      <c r="CF4894" s="12"/>
      <c r="CG4894" s="12"/>
      <c r="CH4894" s="12"/>
      <c r="CI4894" s="12"/>
      <c r="CJ4894" s="12"/>
      <c r="CK4894" s="12"/>
      <c r="CL4894" s="12"/>
      <c r="CM4894" s="12"/>
      <c r="CN4894" s="12"/>
      <c r="CO4894" s="12"/>
      <c r="CP4894" s="12"/>
      <c r="CQ4894" s="12"/>
      <c r="CR4894" s="12"/>
      <c r="CS4894" s="12"/>
      <c r="CT4894" s="12"/>
      <c r="CU4894" s="12"/>
      <c r="CV4894" s="12"/>
      <c r="CW4894" s="12"/>
      <c r="CX4894" s="12"/>
      <c r="CY4894" s="12"/>
      <c r="CZ4894" s="12"/>
      <c r="DA4894" s="12"/>
      <c r="DB4894" s="12"/>
      <c r="DC4894" s="12"/>
      <c r="DD4894" s="12"/>
      <c r="DE4894" s="12"/>
      <c r="DF4894" s="12"/>
      <c r="DG4894" s="12"/>
      <c r="DH4894" s="12"/>
      <c r="DI4894" s="12"/>
      <c r="DJ4894" s="12"/>
      <c r="DK4894" s="12"/>
      <c r="DL4894" s="12"/>
      <c r="DM4894" s="12"/>
      <c r="DN4894" s="12"/>
      <c r="DO4894" s="12"/>
      <c r="DP4894" s="12"/>
      <c r="DQ4894" s="12"/>
      <c r="DR4894" s="12"/>
      <c r="DS4894" s="12"/>
      <c r="DT4894" s="12"/>
      <c r="DU4894" s="12"/>
      <c r="DV4894" s="12"/>
    </row>
    <row r="4895" spans="1:126" s="14" customFormat="1" ht="75.75" thickBot="1" x14ac:dyDescent="0.3">
      <c r="A4895" s="12"/>
      <c r="B4895" s="13">
        <f t="shared" si="79"/>
        <v>4886</v>
      </c>
      <c r="C4895" s="2" t="s">
        <v>4566</v>
      </c>
      <c r="D4895" s="9">
        <v>8536</v>
      </c>
      <c r="E4895" s="2" t="s">
        <v>4890</v>
      </c>
      <c r="F4895" s="2" t="s">
        <v>3970</v>
      </c>
      <c r="G4895" s="2" t="s">
        <v>3890</v>
      </c>
      <c r="H4895" s="2" t="s">
        <v>334</v>
      </c>
      <c r="J4895" s="12"/>
      <c r="K4895" s="12"/>
      <c r="L4895" s="12"/>
      <c r="M4895" s="12"/>
      <c r="N4895" s="12"/>
      <c r="O4895" s="12"/>
      <c r="P4895" s="12"/>
      <c r="Q4895" s="12"/>
      <c r="R4895" s="12"/>
      <c r="S4895" s="12"/>
      <c r="T4895" s="12"/>
      <c r="U4895" s="12"/>
      <c r="V4895" s="12"/>
      <c r="W4895" s="12"/>
      <c r="X4895" s="12"/>
      <c r="Y4895" s="12"/>
      <c r="Z4895" s="12"/>
      <c r="AA4895" s="12"/>
      <c r="AB4895" s="12"/>
      <c r="AC4895" s="12"/>
      <c r="AD4895" s="12"/>
      <c r="AE4895" s="12"/>
      <c r="AF4895" s="12"/>
      <c r="AG4895" s="12"/>
      <c r="AH4895" s="12"/>
      <c r="AI4895" s="12"/>
      <c r="AJ4895" s="12"/>
      <c r="AK4895" s="12"/>
      <c r="AL4895" s="12"/>
      <c r="AM4895" s="12"/>
      <c r="AN4895" s="12"/>
      <c r="AO4895" s="12"/>
      <c r="AP4895" s="12"/>
      <c r="AQ4895" s="12"/>
      <c r="AR4895" s="12"/>
      <c r="AS4895" s="12"/>
      <c r="AT4895" s="12"/>
      <c r="AU4895" s="12"/>
      <c r="AV4895" s="12"/>
      <c r="AW4895" s="12"/>
      <c r="AX4895" s="12"/>
      <c r="AY4895" s="12"/>
      <c r="AZ4895" s="12"/>
      <c r="BA4895" s="12"/>
      <c r="BB4895" s="12"/>
      <c r="BC4895" s="12"/>
      <c r="BD4895" s="12"/>
      <c r="BE4895" s="12"/>
      <c r="BF4895" s="12"/>
      <c r="BG4895" s="12"/>
      <c r="BH4895" s="12"/>
      <c r="BI4895" s="12"/>
      <c r="BJ4895" s="12"/>
      <c r="BK4895" s="12"/>
      <c r="BL4895" s="12"/>
      <c r="BM4895" s="12"/>
      <c r="BN4895" s="12"/>
      <c r="BO4895" s="12"/>
      <c r="BP4895" s="12"/>
      <c r="BQ4895" s="12"/>
      <c r="BR4895" s="12"/>
      <c r="BS4895" s="12"/>
      <c r="BT4895" s="12"/>
      <c r="BU4895" s="12"/>
      <c r="BV4895" s="12"/>
      <c r="BW4895" s="12"/>
      <c r="BX4895" s="12"/>
      <c r="BY4895" s="12"/>
      <c r="BZ4895" s="12"/>
      <c r="CA4895" s="12"/>
      <c r="CB4895" s="12"/>
      <c r="CC4895" s="12"/>
      <c r="CD4895" s="12"/>
      <c r="CE4895" s="12"/>
      <c r="CF4895" s="12"/>
      <c r="CG4895" s="12"/>
      <c r="CH4895" s="12"/>
      <c r="CI4895" s="12"/>
      <c r="CJ4895" s="12"/>
      <c r="CK4895" s="12"/>
      <c r="CL4895" s="12"/>
      <c r="CM4895" s="12"/>
      <c r="CN4895" s="12"/>
      <c r="CO4895" s="12"/>
      <c r="CP4895" s="12"/>
      <c r="CQ4895" s="12"/>
      <c r="CR4895" s="12"/>
      <c r="CS4895" s="12"/>
      <c r="CT4895" s="12"/>
      <c r="CU4895" s="12"/>
      <c r="CV4895" s="12"/>
      <c r="CW4895" s="12"/>
      <c r="CX4895" s="12"/>
      <c r="CY4895" s="12"/>
      <c r="CZ4895" s="12"/>
      <c r="DA4895" s="12"/>
      <c r="DB4895" s="12"/>
      <c r="DC4895" s="12"/>
      <c r="DD4895" s="12"/>
      <c r="DE4895" s="12"/>
      <c r="DF4895" s="12"/>
      <c r="DG4895" s="12"/>
      <c r="DH4895" s="12"/>
      <c r="DI4895" s="12"/>
      <c r="DJ4895" s="12"/>
      <c r="DK4895" s="12"/>
      <c r="DL4895" s="12"/>
      <c r="DM4895" s="12"/>
      <c r="DN4895" s="12"/>
      <c r="DO4895" s="12"/>
      <c r="DP4895" s="12"/>
      <c r="DQ4895" s="12"/>
      <c r="DR4895" s="12"/>
      <c r="DS4895" s="12"/>
      <c r="DT4895" s="12"/>
      <c r="DU4895" s="12"/>
      <c r="DV4895" s="12"/>
    </row>
    <row r="4896" spans="1:126" s="14" customFormat="1" ht="60.75" thickBot="1" x14ac:dyDescent="0.3">
      <c r="A4896" s="12"/>
      <c r="B4896" s="13">
        <f t="shared" si="79"/>
        <v>4887</v>
      </c>
      <c r="C4896" s="2" t="s">
        <v>4566</v>
      </c>
      <c r="D4896" s="9">
        <v>8519</v>
      </c>
      <c r="E4896" s="2" t="s">
        <v>4900</v>
      </c>
      <c r="F4896" s="2" t="s">
        <v>6147</v>
      </c>
      <c r="G4896" s="2" t="s">
        <v>3971</v>
      </c>
      <c r="H4896" s="2" t="s">
        <v>334</v>
      </c>
      <c r="J4896" s="12"/>
      <c r="K4896" s="12"/>
      <c r="L4896" s="12"/>
      <c r="M4896" s="12"/>
      <c r="N4896" s="12"/>
      <c r="O4896" s="12"/>
      <c r="P4896" s="12"/>
      <c r="Q4896" s="12"/>
      <c r="R4896" s="12"/>
      <c r="S4896" s="12"/>
      <c r="T4896" s="12"/>
      <c r="U4896" s="12"/>
      <c r="V4896" s="12"/>
      <c r="W4896" s="12"/>
      <c r="X4896" s="12"/>
      <c r="Y4896" s="12"/>
      <c r="Z4896" s="12"/>
      <c r="AA4896" s="12"/>
      <c r="AB4896" s="12"/>
      <c r="AC4896" s="12"/>
      <c r="AD4896" s="12"/>
      <c r="AE4896" s="12"/>
      <c r="AF4896" s="12"/>
      <c r="AG4896" s="12"/>
      <c r="AH4896" s="12"/>
      <c r="AI4896" s="12"/>
      <c r="AJ4896" s="12"/>
      <c r="AK4896" s="12"/>
      <c r="AL4896" s="12"/>
      <c r="AM4896" s="12"/>
      <c r="AN4896" s="12"/>
      <c r="AO4896" s="12"/>
      <c r="AP4896" s="12"/>
      <c r="AQ4896" s="12"/>
      <c r="AR4896" s="12"/>
      <c r="AS4896" s="12"/>
      <c r="AT4896" s="12"/>
      <c r="AU4896" s="12"/>
      <c r="AV4896" s="12"/>
      <c r="AW4896" s="12"/>
      <c r="AX4896" s="12"/>
      <c r="AY4896" s="12"/>
      <c r="AZ4896" s="12"/>
      <c r="BA4896" s="12"/>
      <c r="BB4896" s="12"/>
      <c r="BC4896" s="12"/>
      <c r="BD4896" s="12"/>
      <c r="BE4896" s="12"/>
      <c r="BF4896" s="12"/>
      <c r="BG4896" s="12"/>
      <c r="BH4896" s="12"/>
      <c r="BI4896" s="12"/>
      <c r="BJ4896" s="12"/>
      <c r="BK4896" s="12"/>
      <c r="BL4896" s="12"/>
      <c r="BM4896" s="12"/>
      <c r="BN4896" s="12"/>
      <c r="BO4896" s="12"/>
      <c r="BP4896" s="12"/>
      <c r="BQ4896" s="12"/>
      <c r="BR4896" s="12"/>
      <c r="BS4896" s="12"/>
      <c r="BT4896" s="12"/>
      <c r="BU4896" s="12"/>
      <c r="BV4896" s="12"/>
      <c r="BW4896" s="12"/>
      <c r="BX4896" s="12"/>
      <c r="BY4896" s="12"/>
      <c r="BZ4896" s="12"/>
      <c r="CA4896" s="12"/>
      <c r="CB4896" s="12"/>
      <c r="CC4896" s="12"/>
      <c r="CD4896" s="12"/>
      <c r="CE4896" s="12"/>
      <c r="CF4896" s="12"/>
      <c r="CG4896" s="12"/>
      <c r="CH4896" s="12"/>
      <c r="CI4896" s="12"/>
      <c r="CJ4896" s="12"/>
      <c r="CK4896" s="12"/>
      <c r="CL4896" s="12"/>
      <c r="CM4896" s="12"/>
      <c r="CN4896" s="12"/>
      <c r="CO4896" s="12"/>
      <c r="CP4896" s="12"/>
      <c r="CQ4896" s="12"/>
      <c r="CR4896" s="12"/>
      <c r="CS4896" s="12"/>
      <c r="CT4896" s="12"/>
      <c r="CU4896" s="12"/>
      <c r="CV4896" s="12"/>
      <c r="CW4896" s="12"/>
      <c r="CX4896" s="12"/>
      <c r="CY4896" s="12"/>
      <c r="CZ4896" s="12"/>
      <c r="DA4896" s="12"/>
      <c r="DB4896" s="12"/>
      <c r="DC4896" s="12"/>
      <c r="DD4896" s="12"/>
      <c r="DE4896" s="12"/>
      <c r="DF4896" s="12"/>
      <c r="DG4896" s="12"/>
      <c r="DH4896" s="12"/>
      <c r="DI4896" s="12"/>
      <c r="DJ4896" s="12"/>
      <c r="DK4896" s="12"/>
      <c r="DL4896" s="12"/>
      <c r="DM4896" s="12"/>
      <c r="DN4896" s="12"/>
      <c r="DO4896" s="12"/>
      <c r="DP4896" s="12"/>
      <c r="DQ4896" s="12"/>
      <c r="DR4896" s="12"/>
      <c r="DS4896" s="12"/>
      <c r="DT4896" s="12"/>
      <c r="DU4896" s="12"/>
      <c r="DV4896" s="12"/>
    </row>
    <row r="4897" spans="1:126" s="14" customFormat="1" ht="60.75" thickBot="1" x14ac:dyDescent="0.3">
      <c r="A4897" s="12"/>
      <c r="B4897" s="13">
        <f t="shared" si="79"/>
        <v>4888</v>
      </c>
      <c r="C4897" s="2" t="s">
        <v>4566</v>
      </c>
      <c r="D4897" s="9">
        <v>8541</v>
      </c>
      <c r="E4897" s="2" t="s">
        <v>4901</v>
      </c>
      <c r="F4897" s="2" t="s">
        <v>6148</v>
      </c>
      <c r="G4897" s="2" t="s">
        <v>4899</v>
      </c>
      <c r="H4897" s="2" t="s">
        <v>334</v>
      </c>
      <c r="J4897" s="12"/>
      <c r="K4897" s="12"/>
      <c r="L4897" s="12"/>
      <c r="M4897" s="12"/>
      <c r="N4897" s="12"/>
      <c r="O4897" s="12"/>
      <c r="P4897" s="12"/>
      <c r="Q4897" s="12"/>
      <c r="R4897" s="12"/>
      <c r="S4897" s="12"/>
      <c r="T4897" s="12"/>
      <c r="U4897" s="12"/>
      <c r="V4897" s="12"/>
      <c r="W4897" s="12"/>
      <c r="X4897" s="12"/>
      <c r="Y4897" s="12"/>
      <c r="Z4897" s="12"/>
      <c r="AA4897" s="12"/>
      <c r="AB4897" s="12"/>
      <c r="AC4897" s="12"/>
      <c r="AD4897" s="12"/>
      <c r="AE4897" s="12"/>
      <c r="AF4897" s="12"/>
      <c r="AG4897" s="12"/>
      <c r="AH4897" s="12"/>
      <c r="AI4897" s="12"/>
      <c r="AJ4897" s="12"/>
      <c r="AK4897" s="12"/>
      <c r="AL4897" s="12"/>
      <c r="AM4897" s="12"/>
      <c r="AN4897" s="12"/>
      <c r="AO4897" s="12"/>
      <c r="AP4897" s="12"/>
      <c r="AQ4897" s="12"/>
      <c r="AR4897" s="12"/>
      <c r="AS4897" s="12"/>
      <c r="AT4897" s="12"/>
      <c r="AU4897" s="12"/>
      <c r="AV4897" s="12"/>
      <c r="AW4897" s="12"/>
      <c r="AX4897" s="12"/>
      <c r="AY4897" s="12"/>
      <c r="AZ4897" s="12"/>
      <c r="BA4897" s="12"/>
      <c r="BB4897" s="12"/>
      <c r="BC4897" s="12"/>
      <c r="BD4897" s="12"/>
      <c r="BE4897" s="12"/>
      <c r="BF4897" s="12"/>
      <c r="BG4897" s="12"/>
      <c r="BH4897" s="12"/>
      <c r="BI4897" s="12"/>
      <c r="BJ4897" s="12"/>
      <c r="BK4897" s="12"/>
      <c r="BL4897" s="12"/>
      <c r="BM4897" s="12"/>
      <c r="BN4897" s="12"/>
      <c r="BO4897" s="12"/>
      <c r="BP4897" s="12"/>
      <c r="BQ4897" s="12"/>
      <c r="BR4897" s="12"/>
      <c r="BS4897" s="12"/>
      <c r="BT4897" s="12"/>
      <c r="BU4897" s="12"/>
      <c r="BV4897" s="12"/>
      <c r="BW4897" s="12"/>
      <c r="BX4897" s="12"/>
      <c r="BY4897" s="12"/>
      <c r="BZ4897" s="12"/>
      <c r="CA4897" s="12"/>
      <c r="CB4897" s="12"/>
      <c r="CC4897" s="12"/>
      <c r="CD4897" s="12"/>
      <c r="CE4897" s="12"/>
      <c r="CF4897" s="12"/>
      <c r="CG4897" s="12"/>
      <c r="CH4897" s="12"/>
      <c r="CI4897" s="12"/>
      <c r="CJ4897" s="12"/>
      <c r="CK4897" s="12"/>
      <c r="CL4897" s="12"/>
      <c r="CM4897" s="12"/>
      <c r="CN4897" s="12"/>
      <c r="CO4897" s="12"/>
      <c r="CP4897" s="12"/>
      <c r="CQ4897" s="12"/>
      <c r="CR4897" s="12"/>
      <c r="CS4897" s="12"/>
      <c r="CT4897" s="12"/>
      <c r="CU4897" s="12"/>
      <c r="CV4897" s="12"/>
      <c r="CW4897" s="12"/>
      <c r="CX4897" s="12"/>
      <c r="CY4897" s="12"/>
      <c r="CZ4897" s="12"/>
      <c r="DA4897" s="12"/>
      <c r="DB4897" s="12"/>
      <c r="DC4897" s="12"/>
      <c r="DD4897" s="12"/>
      <c r="DE4897" s="12"/>
      <c r="DF4897" s="12"/>
      <c r="DG4897" s="12"/>
      <c r="DH4897" s="12"/>
      <c r="DI4897" s="12"/>
      <c r="DJ4897" s="12"/>
      <c r="DK4897" s="12"/>
      <c r="DL4897" s="12"/>
      <c r="DM4897" s="12"/>
      <c r="DN4897" s="12"/>
      <c r="DO4897" s="12"/>
      <c r="DP4897" s="12"/>
      <c r="DQ4897" s="12"/>
      <c r="DR4897" s="12"/>
      <c r="DS4897" s="12"/>
      <c r="DT4897" s="12"/>
      <c r="DU4897" s="12"/>
      <c r="DV4897" s="12"/>
    </row>
    <row r="4898" spans="1:126" s="14" customFormat="1" ht="75.75" thickBot="1" x14ac:dyDescent="0.3">
      <c r="A4898" s="12"/>
      <c r="B4898" s="13">
        <f t="shared" si="79"/>
        <v>4889</v>
      </c>
      <c r="C4898" s="2" t="s">
        <v>4566</v>
      </c>
      <c r="D4898" s="9">
        <v>8541</v>
      </c>
      <c r="E4898" s="2" t="s">
        <v>4901</v>
      </c>
      <c r="F4898" s="2" t="s">
        <v>4902</v>
      </c>
      <c r="G4898" s="2" t="s">
        <v>6149</v>
      </c>
      <c r="H4898" s="2" t="s">
        <v>334</v>
      </c>
      <c r="J4898" s="12"/>
      <c r="K4898" s="12"/>
      <c r="L4898" s="12"/>
      <c r="M4898" s="12"/>
      <c r="N4898" s="12"/>
      <c r="O4898" s="12"/>
      <c r="P4898" s="12"/>
      <c r="Q4898" s="12"/>
      <c r="R4898" s="12"/>
      <c r="S4898" s="12"/>
      <c r="T4898" s="12"/>
      <c r="U4898" s="12"/>
      <c r="V4898" s="12"/>
      <c r="W4898" s="12"/>
      <c r="X4898" s="12"/>
      <c r="Y4898" s="12"/>
      <c r="Z4898" s="12"/>
      <c r="AA4898" s="12"/>
      <c r="AB4898" s="12"/>
      <c r="AC4898" s="12"/>
      <c r="AD4898" s="12"/>
      <c r="AE4898" s="12"/>
      <c r="AF4898" s="12"/>
      <c r="AG4898" s="12"/>
      <c r="AH4898" s="12"/>
      <c r="AI4898" s="12"/>
      <c r="AJ4898" s="12"/>
      <c r="AK4898" s="12"/>
      <c r="AL4898" s="12"/>
      <c r="AM4898" s="12"/>
      <c r="AN4898" s="12"/>
      <c r="AO4898" s="12"/>
      <c r="AP4898" s="12"/>
      <c r="AQ4898" s="12"/>
      <c r="AR4898" s="12"/>
      <c r="AS4898" s="12"/>
      <c r="AT4898" s="12"/>
      <c r="AU4898" s="12"/>
      <c r="AV4898" s="12"/>
      <c r="AW4898" s="12"/>
      <c r="AX4898" s="12"/>
      <c r="AY4898" s="12"/>
      <c r="AZ4898" s="12"/>
      <c r="BA4898" s="12"/>
      <c r="BB4898" s="12"/>
      <c r="BC4898" s="12"/>
      <c r="BD4898" s="12"/>
      <c r="BE4898" s="12"/>
      <c r="BF4898" s="12"/>
      <c r="BG4898" s="12"/>
      <c r="BH4898" s="12"/>
      <c r="BI4898" s="12"/>
      <c r="BJ4898" s="12"/>
      <c r="BK4898" s="12"/>
      <c r="BL4898" s="12"/>
      <c r="BM4898" s="12"/>
      <c r="BN4898" s="12"/>
      <c r="BO4898" s="12"/>
      <c r="BP4898" s="12"/>
      <c r="BQ4898" s="12"/>
      <c r="BR4898" s="12"/>
      <c r="BS4898" s="12"/>
      <c r="BT4898" s="12"/>
      <c r="BU4898" s="12"/>
      <c r="BV4898" s="12"/>
      <c r="BW4898" s="12"/>
      <c r="BX4898" s="12"/>
      <c r="BY4898" s="12"/>
      <c r="BZ4898" s="12"/>
      <c r="CA4898" s="12"/>
      <c r="CB4898" s="12"/>
      <c r="CC4898" s="12"/>
      <c r="CD4898" s="12"/>
      <c r="CE4898" s="12"/>
      <c r="CF4898" s="12"/>
      <c r="CG4898" s="12"/>
      <c r="CH4898" s="12"/>
      <c r="CI4898" s="12"/>
      <c r="CJ4898" s="12"/>
      <c r="CK4898" s="12"/>
      <c r="CL4898" s="12"/>
      <c r="CM4898" s="12"/>
      <c r="CN4898" s="12"/>
      <c r="CO4898" s="12"/>
      <c r="CP4898" s="12"/>
      <c r="CQ4898" s="12"/>
      <c r="CR4898" s="12"/>
      <c r="CS4898" s="12"/>
      <c r="CT4898" s="12"/>
      <c r="CU4898" s="12"/>
      <c r="CV4898" s="12"/>
      <c r="CW4898" s="12"/>
      <c r="CX4898" s="12"/>
      <c r="CY4898" s="12"/>
      <c r="CZ4898" s="12"/>
      <c r="DA4898" s="12"/>
      <c r="DB4898" s="12"/>
      <c r="DC4898" s="12"/>
      <c r="DD4898" s="12"/>
      <c r="DE4898" s="12"/>
      <c r="DF4898" s="12"/>
      <c r="DG4898" s="12"/>
      <c r="DH4898" s="12"/>
      <c r="DI4898" s="12"/>
      <c r="DJ4898" s="12"/>
      <c r="DK4898" s="12"/>
      <c r="DL4898" s="12"/>
      <c r="DM4898" s="12"/>
      <c r="DN4898" s="12"/>
      <c r="DO4898" s="12"/>
      <c r="DP4898" s="12"/>
      <c r="DQ4898" s="12"/>
      <c r="DR4898" s="12"/>
      <c r="DS4898" s="12"/>
      <c r="DT4898" s="12"/>
      <c r="DU4898" s="12"/>
      <c r="DV4898" s="12"/>
    </row>
    <row r="4899" spans="1:126" s="14" customFormat="1" ht="75.75" thickBot="1" x14ac:dyDescent="0.3">
      <c r="A4899" s="12"/>
      <c r="B4899" s="13">
        <f t="shared" si="79"/>
        <v>4890</v>
      </c>
      <c r="C4899" s="2" t="s">
        <v>4566</v>
      </c>
      <c r="D4899" s="9">
        <v>8541</v>
      </c>
      <c r="E4899" s="2" t="s">
        <v>4901</v>
      </c>
      <c r="F4899" s="2" t="s">
        <v>4779</v>
      </c>
      <c r="G4899" s="2" t="s">
        <v>4888</v>
      </c>
      <c r="H4899" s="2" t="s">
        <v>334</v>
      </c>
      <c r="J4899" s="12"/>
      <c r="K4899" s="12"/>
      <c r="L4899" s="12"/>
      <c r="M4899" s="12"/>
      <c r="N4899" s="12"/>
      <c r="O4899" s="12"/>
      <c r="P4899" s="12"/>
      <c r="Q4899" s="12"/>
      <c r="R4899" s="12"/>
      <c r="S4899" s="12"/>
      <c r="T4899" s="12"/>
      <c r="U4899" s="12"/>
      <c r="V4899" s="12"/>
      <c r="W4899" s="12"/>
      <c r="X4899" s="12"/>
      <c r="Y4899" s="12"/>
      <c r="Z4899" s="12"/>
      <c r="AA4899" s="12"/>
      <c r="AB4899" s="12"/>
      <c r="AC4899" s="12"/>
      <c r="AD4899" s="12"/>
      <c r="AE4899" s="12"/>
      <c r="AF4899" s="12"/>
      <c r="AG4899" s="12"/>
      <c r="AH4899" s="12"/>
      <c r="AI4899" s="12"/>
      <c r="AJ4899" s="12"/>
      <c r="AK4899" s="12"/>
      <c r="AL4899" s="12"/>
      <c r="AM4899" s="12"/>
      <c r="AN4899" s="12"/>
      <c r="AO4899" s="12"/>
      <c r="AP4899" s="12"/>
      <c r="AQ4899" s="12"/>
      <c r="AR4899" s="12"/>
      <c r="AS4899" s="12"/>
      <c r="AT4899" s="12"/>
      <c r="AU4899" s="12"/>
      <c r="AV4899" s="12"/>
      <c r="AW4899" s="12"/>
      <c r="AX4899" s="12"/>
      <c r="AY4899" s="12"/>
      <c r="AZ4899" s="12"/>
      <c r="BA4899" s="12"/>
      <c r="BB4899" s="12"/>
      <c r="BC4899" s="12"/>
      <c r="BD4899" s="12"/>
      <c r="BE4899" s="12"/>
      <c r="BF4899" s="12"/>
      <c r="BG4899" s="12"/>
      <c r="BH4899" s="12"/>
      <c r="BI4899" s="12"/>
      <c r="BJ4899" s="12"/>
      <c r="BK4899" s="12"/>
      <c r="BL4899" s="12"/>
      <c r="BM4899" s="12"/>
      <c r="BN4899" s="12"/>
      <c r="BO4899" s="12"/>
      <c r="BP4899" s="12"/>
      <c r="BQ4899" s="12"/>
      <c r="BR4899" s="12"/>
      <c r="BS4899" s="12"/>
      <c r="BT4899" s="12"/>
      <c r="BU4899" s="12"/>
      <c r="BV4899" s="12"/>
      <c r="BW4899" s="12"/>
      <c r="BX4899" s="12"/>
      <c r="BY4899" s="12"/>
      <c r="BZ4899" s="12"/>
      <c r="CA4899" s="12"/>
      <c r="CB4899" s="12"/>
      <c r="CC4899" s="12"/>
      <c r="CD4899" s="12"/>
      <c r="CE4899" s="12"/>
      <c r="CF4899" s="12"/>
      <c r="CG4899" s="12"/>
      <c r="CH4899" s="12"/>
      <c r="CI4899" s="12"/>
      <c r="CJ4899" s="12"/>
      <c r="CK4899" s="12"/>
      <c r="CL4899" s="12"/>
      <c r="CM4899" s="12"/>
      <c r="CN4899" s="12"/>
      <c r="CO4899" s="12"/>
      <c r="CP4899" s="12"/>
      <c r="CQ4899" s="12"/>
      <c r="CR4899" s="12"/>
      <c r="CS4899" s="12"/>
      <c r="CT4899" s="12"/>
      <c r="CU4899" s="12"/>
      <c r="CV4899" s="12"/>
      <c r="CW4899" s="12"/>
      <c r="CX4899" s="12"/>
      <c r="CY4899" s="12"/>
      <c r="CZ4899" s="12"/>
      <c r="DA4899" s="12"/>
      <c r="DB4899" s="12"/>
      <c r="DC4899" s="12"/>
      <c r="DD4899" s="12"/>
      <c r="DE4899" s="12"/>
      <c r="DF4899" s="12"/>
      <c r="DG4899" s="12"/>
      <c r="DH4899" s="12"/>
      <c r="DI4899" s="12"/>
      <c r="DJ4899" s="12"/>
      <c r="DK4899" s="12"/>
      <c r="DL4899" s="12"/>
      <c r="DM4899" s="12"/>
      <c r="DN4899" s="12"/>
      <c r="DO4899" s="12"/>
      <c r="DP4899" s="12"/>
      <c r="DQ4899" s="12"/>
      <c r="DR4899" s="12"/>
      <c r="DS4899" s="12"/>
      <c r="DT4899" s="12"/>
      <c r="DU4899" s="12"/>
      <c r="DV4899" s="12"/>
    </row>
    <row r="4900" spans="1:126" s="14" customFormat="1" ht="60.75" thickBot="1" x14ac:dyDescent="0.3">
      <c r="A4900" s="12"/>
      <c r="B4900" s="13">
        <f t="shared" si="79"/>
        <v>4891</v>
      </c>
      <c r="C4900" s="2" t="s">
        <v>4566</v>
      </c>
      <c r="D4900" s="9">
        <v>8541</v>
      </c>
      <c r="E4900" s="2" t="s">
        <v>4901</v>
      </c>
      <c r="F4900" s="2" t="s">
        <v>4903</v>
      </c>
      <c r="G4900" s="2" t="s">
        <v>4831</v>
      </c>
      <c r="H4900" s="2" t="s">
        <v>334</v>
      </c>
      <c r="J4900" s="12"/>
      <c r="K4900" s="12"/>
      <c r="L4900" s="12"/>
      <c r="M4900" s="12"/>
      <c r="N4900" s="12"/>
      <c r="O4900" s="12"/>
      <c r="P4900" s="12"/>
      <c r="Q4900" s="12"/>
      <c r="R4900" s="12"/>
      <c r="S4900" s="12"/>
      <c r="T4900" s="12"/>
      <c r="U4900" s="12"/>
      <c r="V4900" s="12"/>
      <c r="W4900" s="12"/>
      <c r="X4900" s="12"/>
      <c r="Y4900" s="12"/>
      <c r="Z4900" s="12"/>
      <c r="AA4900" s="12"/>
      <c r="AB4900" s="12"/>
      <c r="AC4900" s="12"/>
      <c r="AD4900" s="12"/>
      <c r="AE4900" s="12"/>
      <c r="AF4900" s="12"/>
      <c r="AG4900" s="12"/>
      <c r="AH4900" s="12"/>
      <c r="AI4900" s="12"/>
      <c r="AJ4900" s="12"/>
      <c r="AK4900" s="12"/>
      <c r="AL4900" s="12"/>
      <c r="AM4900" s="12"/>
      <c r="AN4900" s="12"/>
      <c r="AO4900" s="12"/>
      <c r="AP4900" s="12"/>
      <c r="AQ4900" s="12"/>
      <c r="AR4900" s="12"/>
      <c r="AS4900" s="12"/>
      <c r="AT4900" s="12"/>
      <c r="AU4900" s="12"/>
      <c r="AV4900" s="12"/>
      <c r="AW4900" s="12"/>
      <c r="AX4900" s="12"/>
      <c r="AY4900" s="12"/>
      <c r="AZ4900" s="12"/>
      <c r="BA4900" s="12"/>
      <c r="BB4900" s="12"/>
      <c r="BC4900" s="12"/>
      <c r="BD4900" s="12"/>
      <c r="BE4900" s="12"/>
      <c r="BF4900" s="12"/>
      <c r="BG4900" s="12"/>
      <c r="BH4900" s="12"/>
      <c r="BI4900" s="12"/>
      <c r="BJ4900" s="12"/>
      <c r="BK4900" s="12"/>
      <c r="BL4900" s="12"/>
      <c r="BM4900" s="12"/>
      <c r="BN4900" s="12"/>
      <c r="BO4900" s="12"/>
      <c r="BP4900" s="12"/>
      <c r="BQ4900" s="12"/>
      <c r="BR4900" s="12"/>
      <c r="BS4900" s="12"/>
      <c r="BT4900" s="12"/>
      <c r="BU4900" s="12"/>
      <c r="BV4900" s="12"/>
      <c r="BW4900" s="12"/>
      <c r="BX4900" s="12"/>
      <c r="BY4900" s="12"/>
      <c r="BZ4900" s="12"/>
      <c r="CA4900" s="12"/>
      <c r="CB4900" s="12"/>
      <c r="CC4900" s="12"/>
      <c r="CD4900" s="12"/>
      <c r="CE4900" s="12"/>
      <c r="CF4900" s="12"/>
      <c r="CG4900" s="12"/>
      <c r="CH4900" s="12"/>
      <c r="CI4900" s="12"/>
      <c r="CJ4900" s="12"/>
      <c r="CK4900" s="12"/>
      <c r="CL4900" s="12"/>
      <c r="CM4900" s="12"/>
      <c r="CN4900" s="12"/>
      <c r="CO4900" s="12"/>
      <c r="CP4900" s="12"/>
      <c r="CQ4900" s="12"/>
      <c r="CR4900" s="12"/>
      <c r="CS4900" s="12"/>
      <c r="CT4900" s="12"/>
      <c r="CU4900" s="12"/>
      <c r="CV4900" s="12"/>
      <c r="CW4900" s="12"/>
      <c r="CX4900" s="12"/>
      <c r="CY4900" s="12"/>
      <c r="CZ4900" s="12"/>
      <c r="DA4900" s="12"/>
      <c r="DB4900" s="12"/>
      <c r="DC4900" s="12"/>
      <c r="DD4900" s="12"/>
      <c r="DE4900" s="12"/>
      <c r="DF4900" s="12"/>
      <c r="DG4900" s="12"/>
      <c r="DH4900" s="12"/>
      <c r="DI4900" s="12"/>
      <c r="DJ4900" s="12"/>
      <c r="DK4900" s="12"/>
      <c r="DL4900" s="12"/>
      <c r="DM4900" s="12"/>
      <c r="DN4900" s="12"/>
      <c r="DO4900" s="12"/>
      <c r="DP4900" s="12"/>
      <c r="DQ4900" s="12"/>
      <c r="DR4900" s="12"/>
      <c r="DS4900" s="12"/>
      <c r="DT4900" s="12"/>
      <c r="DU4900" s="12"/>
      <c r="DV4900" s="12"/>
    </row>
    <row r="4901" spans="1:126" s="14" customFormat="1" ht="60.75" thickBot="1" x14ac:dyDescent="0.3">
      <c r="A4901" s="12"/>
      <c r="B4901" s="13">
        <f t="shared" si="79"/>
        <v>4892</v>
      </c>
      <c r="C4901" s="2" t="s">
        <v>4566</v>
      </c>
      <c r="D4901" s="9">
        <v>8541</v>
      </c>
      <c r="E4901" s="2" t="s">
        <v>4901</v>
      </c>
      <c r="F4901" s="2" t="s">
        <v>4822</v>
      </c>
      <c r="G4901" s="2" t="s">
        <v>4904</v>
      </c>
      <c r="H4901" s="2" t="s">
        <v>334</v>
      </c>
      <c r="J4901" s="12"/>
      <c r="K4901" s="12"/>
      <c r="L4901" s="12"/>
      <c r="M4901" s="12"/>
      <c r="N4901" s="12"/>
      <c r="O4901" s="12"/>
      <c r="P4901" s="12"/>
      <c r="Q4901" s="12"/>
      <c r="R4901" s="12"/>
      <c r="S4901" s="12"/>
      <c r="T4901" s="12"/>
      <c r="U4901" s="12"/>
      <c r="V4901" s="12"/>
      <c r="W4901" s="12"/>
      <c r="X4901" s="12"/>
      <c r="Y4901" s="12"/>
      <c r="Z4901" s="12"/>
      <c r="AA4901" s="12"/>
      <c r="AB4901" s="12"/>
      <c r="AC4901" s="12"/>
      <c r="AD4901" s="12"/>
      <c r="AE4901" s="12"/>
      <c r="AF4901" s="12"/>
      <c r="AG4901" s="12"/>
      <c r="AH4901" s="12"/>
      <c r="AI4901" s="12"/>
      <c r="AJ4901" s="12"/>
      <c r="AK4901" s="12"/>
      <c r="AL4901" s="12"/>
      <c r="AM4901" s="12"/>
      <c r="AN4901" s="12"/>
      <c r="AO4901" s="12"/>
      <c r="AP4901" s="12"/>
      <c r="AQ4901" s="12"/>
      <c r="AR4901" s="12"/>
      <c r="AS4901" s="12"/>
      <c r="AT4901" s="12"/>
      <c r="AU4901" s="12"/>
      <c r="AV4901" s="12"/>
      <c r="AW4901" s="12"/>
      <c r="AX4901" s="12"/>
      <c r="AY4901" s="12"/>
      <c r="AZ4901" s="12"/>
      <c r="BA4901" s="12"/>
      <c r="BB4901" s="12"/>
      <c r="BC4901" s="12"/>
      <c r="BD4901" s="12"/>
      <c r="BE4901" s="12"/>
      <c r="BF4901" s="12"/>
      <c r="BG4901" s="12"/>
      <c r="BH4901" s="12"/>
      <c r="BI4901" s="12"/>
      <c r="BJ4901" s="12"/>
      <c r="BK4901" s="12"/>
      <c r="BL4901" s="12"/>
      <c r="BM4901" s="12"/>
      <c r="BN4901" s="12"/>
      <c r="BO4901" s="12"/>
      <c r="BP4901" s="12"/>
      <c r="BQ4901" s="12"/>
      <c r="BR4901" s="12"/>
      <c r="BS4901" s="12"/>
      <c r="BT4901" s="12"/>
      <c r="BU4901" s="12"/>
      <c r="BV4901" s="12"/>
      <c r="BW4901" s="12"/>
      <c r="BX4901" s="12"/>
      <c r="BY4901" s="12"/>
      <c r="BZ4901" s="12"/>
      <c r="CA4901" s="12"/>
      <c r="CB4901" s="12"/>
      <c r="CC4901" s="12"/>
      <c r="CD4901" s="12"/>
      <c r="CE4901" s="12"/>
      <c r="CF4901" s="12"/>
      <c r="CG4901" s="12"/>
      <c r="CH4901" s="12"/>
      <c r="CI4901" s="12"/>
      <c r="CJ4901" s="12"/>
      <c r="CK4901" s="12"/>
      <c r="CL4901" s="12"/>
      <c r="CM4901" s="12"/>
      <c r="CN4901" s="12"/>
      <c r="CO4901" s="12"/>
      <c r="CP4901" s="12"/>
      <c r="CQ4901" s="12"/>
      <c r="CR4901" s="12"/>
      <c r="CS4901" s="12"/>
      <c r="CT4901" s="12"/>
      <c r="CU4901" s="12"/>
      <c r="CV4901" s="12"/>
      <c r="CW4901" s="12"/>
      <c r="CX4901" s="12"/>
      <c r="CY4901" s="12"/>
      <c r="CZ4901" s="12"/>
      <c r="DA4901" s="12"/>
      <c r="DB4901" s="12"/>
      <c r="DC4901" s="12"/>
      <c r="DD4901" s="12"/>
      <c r="DE4901" s="12"/>
      <c r="DF4901" s="12"/>
      <c r="DG4901" s="12"/>
      <c r="DH4901" s="12"/>
      <c r="DI4901" s="12"/>
      <c r="DJ4901" s="12"/>
      <c r="DK4901" s="12"/>
      <c r="DL4901" s="12"/>
      <c r="DM4901" s="12"/>
      <c r="DN4901" s="12"/>
      <c r="DO4901" s="12"/>
      <c r="DP4901" s="12"/>
      <c r="DQ4901" s="12"/>
      <c r="DR4901" s="12"/>
      <c r="DS4901" s="12"/>
      <c r="DT4901" s="12"/>
      <c r="DU4901" s="12"/>
      <c r="DV4901" s="12"/>
    </row>
    <row r="4902" spans="1:126" s="14" customFormat="1" ht="75.75" thickBot="1" x14ac:dyDescent="0.3">
      <c r="A4902" s="12"/>
      <c r="B4902" s="13">
        <f t="shared" si="79"/>
        <v>4893</v>
      </c>
      <c r="C4902" s="2" t="s">
        <v>4566</v>
      </c>
      <c r="D4902" s="9">
        <v>8504</v>
      </c>
      <c r="E4902" s="2" t="s">
        <v>4905</v>
      </c>
      <c r="F4902" s="2" t="s">
        <v>4743</v>
      </c>
      <c r="G4902" s="2" t="s">
        <v>4826</v>
      </c>
      <c r="H4902" s="2" t="s">
        <v>334</v>
      </c>
      <c r="J4902" s="12"/>
      <c r="K4902" s="12"/>
      <c r="L4902" s="12"/>
      <c r="M4902" s="12"/>
      <c r="N4902" s="12"/>
      <c r="O4902" s="12"/>
      <c r="P4902" s="12"/>
      <c r="Q4902" s="12"/>
      <c r="R4902" s="12"/>
      <c r="S4902" s="12"/>
      <c r="T4902" s="12"/>
      <c r="U4902" s="12"/>
      <c r="V4902" s="12"/>
      <c r="W4902" s="12"/>
      <c r="X4902" s="12"/>
      <c r="Y4902" s="12"/>
      <c r="Z4902" s="12"/>
      <c r="AA4902" s="12"/>
      <c r="AB4902" s="12"/>
      <c r="AC4902" s="12"/>
      <c r="AD4902" s="12"/>
      <c r="AE4902" s="12"/>
      <c r="AF4902" s="12"/>
      <c r="AG4902" s="12"/>
      <c r="AH4902" s="12"/>
      <c r="AI4902" s="12"/>
      <c r="AJ4902" s="12"/>
      <c r="AK4902" s="12"/>
      <c r="AL4902" s="12"/>
      <c r="AM4902" s="12"/>
      <c r="AN4902" s="12"/>
      <c r="AO4902" s="12"/>
      <c r="AP4902" s="12"/>
      <c r="AQ4902" s="12"/>
      <c r="AR4902" s="12"/>
      <c r="AS4902" s="12"/>
      <c r="AT4902" s="12"/>
      <c r="AU4902" s="12"/>
      <c r="AV4902" s="12"/>
      <c r="AW4902" s="12"/>
      <c r="AX4902" s="12"/>
      <c r="AY4902" s="12"/>
      <c r="AZ4902" s="12"/>
      <c r="BA4902" s="12"/>
      <c r="BB4902" s="12"/>
      <c r="BC4902" s="12"/>
      <c r="BD4902" s="12"/>
      <c r="BE4902" s="12"/>
      <c r="BF4902" s="12"/>
      <c r="BG4902" s="12"/>
      <c r="BH4902" s="12"/>
      <c r="BI4902" s="12"/>
      <c r="BJ4902" s="12"/>
      <c r="BK4902" s="12"/>
      <c r="BL4902" s="12"/>
      <c r="BM4902" s="12"/>
      <c r="BN4902" s="12"/>
      <c r="BO4902" s="12"/>
      <c r="BP4902" s="12"/>
      <c r="BQ4902" s="12"/>
      <c r="BR4902" s="12"/>
      <c r="BS4902" s="12"/>
      <c r="BT4902" s="12"/>
      <c r="BU4902" s="12"/>
      <c r="BV4902" s="12"/>
      <c r="BW4902" s="12"/>
      <c r="BX4902" s="12"/>
      <c r="BY4902" s="12"/>
      <c r="BZ4902" s="12"/>
      <c r="CA4902" s="12"/>
      <c r="CB4902" s="12"/>
      <c r="CC4902" s="12"/>
      <c r="CD4902" s="12"/>
      <c r="CE4902" s="12"/>
      <c r="CF4902" s="12"/>
      <c r="CG4902" s="12"/>
      <c r="CH4902" s="12"/>
      <c r="CI4902" s="12"/>
      <c r="CJ4902" s="12"/>
      <c r="CK4902" s="12"/>
      <c r="CL4902" s="12"/>
      <c r="CM4902" s="12"/>
      <c r="CN4902" s="12"/>
      <c r="CO4902" s="12"/>
      <c r="CP4902" s="12"/>
      <c r="CQ4902" s="12"/>
      <c r="CR4902" s="12"/>
      <c r="CS4902" s="12"/>
      <c r="CT4902" s="12"/>
      <c r="CU4902" s="12"/>
      <c r="CV4902" s="12"/>
      <c r="CW4902" s="12"/>
      <c r="CX4902" s="12"/>
      <c r="CY4902" s="12"/>
      <c r="CZ4902" s="12"/>
      <c r="DA4902" s="12"/>
      <c r="DB4902" s="12"/>
      <c r="DC4902" s="12"/>
      <c r="DD4902" s="12"/>
      <c r="DE4902" s="12"/>
      <c r="DF4902" s="12"/>
      <c r="DG4902" s="12"/>
      <c r="DH4902" s="12"/>
      <c r="DI4902" s="12"/>
      <c r="DJ4902" s="12"/>
      <c r="DK4902" s="12"/>
      <c r="DL4902" s="12"/>
      <c r="DM4902" s="12"/>
      <c r="DN4902" s="12"/>
      <c r="DO4902" s="12"/>
      <c r="DP4902" s="12"/>
      <c r="DQ4902" s="12"/>
      <c r="DR4902" s="12"/>
      <c r="DS4902" s="12"/>
      <c r="DT4902" s="12"/>
      <c r="DU4902" s="12"/>
      <c r="DV4902" s="12"/>
    </row>
    <row r="4903" spans="1:126" s="14" customFormat="1" ht="105.75" thickBot="1" x14ac:dyDescent="0.3">
      <c r="A4903" s="12"/>
      <c r="B4903" s="13">
        <f t="shared" si="79"/>
        <v>4894</v>
      </c>
      <c r="C4903" s="2" t="s">
        <v>4566</v>
      </c>
      <c r="D4903" s="9">
        <v>8504</v>
      </c>
      <c r="E4903" s="2" t="s">
        <v>4905</v>
      </c>
      <c r="F4903" s="2" t="s">
        <v>4907</v>
      </c>
      <c r="G4903" s="2" t="s">
        <v>4880</v>
      </c>
      <c r="H4903" s="2" t="s">
        <v>334</v>
      </c>
      <c r="J4903" s="12"/>
      <c r="K4903" s="12"/>
      <c r="L4903" s="12"/>
      <c r="M4903" s="12"/>
      <c r="N4903" s="12"/>
      <c r="O4903" s="12"/>
      <c r="P4903" s="12"/>
      <c r="Q4903" s="12"/>
      <c r="R4903" s="12"/>
      <c r="S4903" s="12"/>
      <c r="T4903" s="12"/>
      <c r="U4903" s="12"/>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2"/>
      <c r="AY4903" s="12"/>
      <c r="AZ4903" s="12"/>
      <c r="BA4903" s="12"/>
      <c r="BB4903" s="12"/>
      <c r="BC4903" s="12"/>
      <c r="BD4903" s="12"/>
      <c r="BE4903" s="12"/>
      <c r="BF4903" s="12"/>
      <c r="BG4903" s="12"/>
      <c r="BH4903" s="12"/>
      <c r="BI4903" s="12"/>
      <c r="BJ4903" s="12"/>
      <c r="BK4903" s="12"/>
      <c r="BL4903" s="12"/>
      <c r="BM4903" s="12"/>
      <c r="BN4903" s="12"/>
      <c r="BO4903" s="12"/>
      <c r="BP4903" s="12"/>
      <c r="BQ4903" s="12"/>
      <c r="BR4903" s="12"/>
      <c r="BS4903" s="12"/>
      <c r="BT4903" s="12"/>
      <c r="BU4903" s="12"/>
      <c r="BV4903" s="12"/>
      <c r="BW4903" s="12"/>
      <c r="BX4903" s="12"/>
      <c r="BY4903" s="12"/>
      <c r="BZ4903" s="12"/>
      <c r="CA4903" s="12"/>
      <c r="CB4903" s="12"/>
      <c r="CC4903" s="12"/>
      <c r="CD4903" s="12"/>
      <c r="CE4903" s="12"/>
      <c r="CF4903" s="12"/>
      <c r="CG4903" s="12"/>
      <c r="CH4903" s="12"/>
      <c r="CI4903" s="12"/>
      <c r="CJ4903" s="12"/>
      <c r="CK4903" s="12"/>
      <c r="CL4903" s="12"/>
      <c r="CM4903" s="12"/>
      <c r="CN4903" s="12"/>
      <c r="CO4903" s="12"/>
      <c r="CP4903" s="12"/>
      <c r="CQ4903" s="12"/>
      <c r="CR4903" s="12"/>
      <c r="CS4903" s="12"/>
      <c r="CT4903" s="12"/>
      <c r="CU4903" s="12"/>
      <c r="CV4903" s="12"/>
      <c r="CW4903" s="12"/>
      <c r="CX4903" s="12"/>
      <c r="CY4903" s="12"/>
      <c r="CZ4903" s="12"/>
      <c r="DA4903" s="12"/>
      <c r="DB4903" s="12"/>
      <c r="DC4903" s="12"/>
      <c r="DD4903" s="12"/>
      <c r="DE4903" s="12"/>
      <c r="DF4903" s="12"/>
      <c r="DG4903" s="12"/>
      <c r="DH4903" s="12"/>
      <c r="DI4903" s="12"/>
      <c r="DJ4903" s="12"/>
      <c r="DK4903" s="12"/>
      <c r="DL4903" s="12"/>
      <c r="DM4903" s="12"/>
      <c r="DN4903" s="12"/>
      <c r="DO4903" s="12"/>
      <c r="DP4903" s="12"/>
      <c r="DQ4903" s="12"/>
      <c r="DR4903" s="12"/>
      <c r="DS4903" s="12"/>
      <c r="DT4903" s="12"/>
      <c r="DU4903" s="12"/>
      <c r="DV4903" s="12"/>
    </row>
    <row r="4904" spans="1:126" s="14" customFormat="1" ht="75.75" thickBot="1" x14ac:dyDescent="0.3">
      <c r="A4904" s="12"/>
      <c r="B4904" s="13">
        <f t="shared" si="79"/>
        <v>4895</v>
      </c>
      <c r="C4904" s="2" t="s">
        <v>4566</v>
      </c>
      <c r="D4904" s="9">
        <v>8504</v>
      </c>
      <c r="E4904" s="2" t="s">
        <v>4905</v>
      </c>
      <c r="F4904" s="2" t="s">
        <v>4000</v>
      </c>
      <c r="G4904" s="2" t="s">
        <v>4906</v>
      </c>
      <c r="H4904" s="2" t="s">
        <v>334</v>
      </c>
      <c r="J4904" s="12"/>
      <c r="K4904" s="12"/>
      <c r="L4904" s="12"/>
      <c r="M4904" s="12"/>
      <c r="N4904" s="12"/>
      <c r="O4904" s="12"/>
      <c r="P4904" s="12"/>
      <c r="Q4904" s="12"/>
      <c r="R4904" s="12"/>
      <c r="S4904" s="12"/>
      <c r="T4904" s="12"/>
      <c r="U4904" s="12"/>
      <c r="V4904" s="12"/>
      <c r="W4904" s="12"/>
      <c r="X4904" s="12"/>
      <c r="Y4904" s="12"/>
      <c r="Z4904" s="12"/>
      <c r="AA4904" s="12"/>
      <c r="AB4904" s="12"/>
      <c r="AC4904" s="12"/>
      <c r="AD4904" s="12"/>
      <c r="AE4904" s="12"/>
      <c r="AF4904" s="12"/>
      <c r="AG4904" s="12"/>
      <c r="AH4904" s="12"/>
      <c r="AI4904" s="12"/>
      <c r="AJ4904" s="12"/>
      <c r="AK4904" s="12"/>
      <c r="AL4904" s="12"/>
      <c r="AM4904" s="12"/>
      <c r="AN4904" s="12"/>
      <c r="AO4904" s="12"/>
      <c r="AP4904" s="12"/>
      <c r="AQ4904" s="12"/>
      <c r="AR4904" s="12"/>
      <c r="AS4904" s="12"/>
      <c r="AT4904" s="12"/>
      <c r="AU4904" s="12"/>
      <c r="AV4904" s="12"/>
      <c r="AW4904" s="12"/>
      <c r="AX4904" s="12"/>
      <c r="AY4904" s="12"/>
      <c r="AZ4904" s="12"/>
      <c r="BA4904" s="12"/>
      <c r="BB4904" s="12"/>
      <c r="BC4904" s="12"/>
      <c r="BD4904" s="12"/>
      <c r="BE4904" s="12"/>
      <c r="BF4904" s="12"/>
      <c r="BG4904" s="12"/>
      <c r="BH4904" s="12"/>
      <c r="BI4904" s="12"/>
      <c r="BJ4904" s="12"/>
      <c r="BK4904" s="12"/>
      <c r="BL4904" s="12"/>
      <c r="BM4904" s="12"/>
      <c r="BN4904" s="12"/>
      <c r="BO4904" s="12"/>
      <c r="BP4904" s="12"/>
      <c r="BQ4904" s="12"/>
      <c r="BR4904" s="12"/>
      <c r="BS4904" s="12"/>
      <c r="BT4904" s="12"/>
      <c r="BU4904" s="12"/>
      <c r="BV4904" s="12"/>
      <c r="BW4904" s="12"/>
      <c r="BX4904" s="12"/>
      <c r="BY4904" s="12"/>
      <c r="BZ4904" s="12"/>
      <c r="CA4904" s="12"/>
      <c r="CB4904" s="12"/>
      <c r="CC4904" s="12"/>
      <c r="CD4904" s="12"/>
      <c r="CE4904" s="12"/>
      <c r="CF4904" s="12"/>
      <c r="CG4904" s="12"/>
      <c r="CH4904" s="12"/>
      <c r="CI4904" s="12"/>
      <c r="CJ4904" s="12"/>
      <c r="CK4904" s="12"/>
      <c r="CL4904" s="12"/>
      <c r="CM4904" s="12"/>
      <c r="CN4904" s="12"/>
      <c r="CO4904" s="12"/>
      <c r="CP4904" s="12"/>
      <c r="CQ4904" s="12"/>
      <c r="CR4904" s="12"/>
      <c r="CS4904" s="12"/>
      <c r="CT4904" s="12"/>
      <c r="CU4904" s="12"/>
      <c r="CV4904" s="12"/>
      <c r="CW4904" s="12"/>
      <c r="CX4904" s="12"/>
      <c r="CY4904" s="12"/>
      <c r="CZ4904" s="12"/>
      <c r="DA4904" s="12"/>
      <c r="DB4904" s="12"/>
      <c r="DC4904" s="12"/>
      <c r="DD4904" s="12"/>
      <c r="DE4904" s="12"/>
      <c r="DF4904" s="12"/>
      <c r="DG4904" s="12"/>
      <c r="DH4904" s="12"/>
      <c r="DI4904" s="12"/>
      <c r="DJ4904" s="12"/>
      <c r="DK4904" s="12"/>
      <c r="DL4904" s="12"/>
      <c r="DM4904" s="12"/>
      <c r="DN4904" s="12"/>
      <c r="DO4904" s="12"/>
      <c r="DP4904" s="12"/>
      <c r="DQ4904" s="12"/>
      <c r="DR4904" s="12"/>
      <c r="DS4904" s="12"/>
      <c r="DT4904" s="12"/>
      <c r="DU4904" s="12"/>
      <c r="DV4904" s="12"/>
    </row>
    <row r="4905" spans="1:126" s="14" customFormat="1" ht="60.75" thickBot="1" x14ac:dyDescent="0.3">
      <c r="A4905" s="12"/>
      <c r="B4905" s="13">
        <f t="shared" si="79"/>
        <v>4896</v>
      </c>
      <c r="C4905" s="2" t="s">
        <v>4566</v>
      </c>
      <c r="D4905" s="9">
        <v>8504</v>
      </c>
      <c r="E4905" s="2" t="s">
        <v>4905</v>
      </c>
      <c r="F4905" s="2" t="s">
        <v>4017</v>
      </c>
      <c r="G4905" s="2" t="s">
        <v>4832</v>
      </c>
      <c r="H4905" s="2" t="s">
        <v>334</v>
      </c>
      <c r="J4905" s="12"/>
      <c r="K4905" s="12"/>
      <c r="L4905" s="12"/>
      <c r="M4905" s="12"/>
      <c r="N4905" s="12"/>
      <c r="O4905" s="12"/>
      <c r="P4905" s="12"/>
      <c r="Q4905" s="12"/>
      <c r="R4905" s="12"/>
      <c r="S4905" s="12"/>
      <c r="T4905" s="12"/>
      <c r="U4905" s="12"/>
      <c r="V4905" s="12"/>
      <c r="W4905" s="12"/>
      <c r="X4905" s="12"/>
      <c r="Y4905" s="12"/>
      <c r="Z4905" s="12"/>
      <c r="AA4905" s="12"/>
      <c r="AB4905" s="12"/>
      <c r="AC4905" s="12"/>
      <c r="AD4905" s="12"/>
      <c r="AE4905" s="12"/>
      <c r="AF4905" s="12"/>
      <c r="AG4905" s="12"/>
      <c r="AH4905" s="12"/>
      <c r="AI4905" s="12"/>
      <c r="AJ4905" s="12"/>
      <c r="AK4905" s="12"/>
      <c r="AL4905" s="12"/>
      <c r="AM4905" s="12"/>
      <c r="AN4905" s="12"/>
      <c r="AO4905" s="12"/>
      <c r="AP4905" s="12"/>
      <c r="AQ4905" s="12"/>
      <c r="AR4905" s="12"/>
      <c r="AS4905" s="12"/>
      <c r="AT4905" s="12"/>
      <c r="AU4905" s="12"/>
      <c r="AV4905" s="12"/>
      <c r="AW4905" s="12"/>
      <c r="AX4905" s="12"/>
      <c r="AY4905" s="12"/>
      <c r="AZ4905" s="12"/>
      <c r="BA4905" s="12"/>
      <c r="BB4905" s="12"/>
      <c r="BC4905" s="12"/>
      <c r="BD4905" s="12"/>
      <c r="BE4905" s="12"/>
      <c r="BF4905" s="12"/>
      <c r="BG4905" s="12"/>
      <c r="BH4905" s="12"/>
      <c r="BI4905" s="12"/>
      <c r="BJ4905" s="12"/>
      <c r="BK4905" s="12"/>
      <c r="BL4905" s="12"/>
      <c r="BM4905" s="12"/>
      <c r="BN4905" s="12"/>
      <c r="BO4905" s="12"/>
      <c r="BP4905" s="12"/>
      <c r="BQ4905" s="12"/>
      <c r="BR4905" s="12"/>
      <c r="BS4905" s="12"/>
      <c r="BT4905" s="12"/>
      <c r="BU4905" s="12"/>
      <c r="BV4905" s="12"/>
      <c r="BW4905" s="12"/>
      <c r="BX4905" s="12"/>
      <c r="BY4905" s="12"/>
      <c r="BZ4905" s="12"/>
      <c r="CA4905" s="12"/>
      <c r="CB4905" s="12"/>
      <c r="CC4905" s="12"/>
      <c r="CD4905" s="12"/>
      <c r="CE4905" s="12"/>
      <c r="CF4905" s="12"/>
      <c r="CG4905" s="12"/>
      <c r="CH4905" s="12"/>
      <c r="CI4905" s="12"/>
      <c r="CJ4905" s="12"/>
      <c r="CK4905" s="12"/>
      <c r="CL4905" s="12"/>
      <c r="CM4905" s="12"/>
      <c r="CN4905" s="12"/>
      <c r="CO4905" s="12"/>
      <c r="CP4905" s="12"/>
      <c r="CQ4905" s="12"/>
      <c r="CR4905" s="12"/>
      <c r="CS4905" s="12"/>
      <c r="CT4905" s="12"/>
      <c r="CU4905" s="12"/>
      <c r="CV4905" s="12"/>
      <c r="CW4905" s="12"/>
      <c r="CX4905" s="12"/>
      <c r="CY4905" s="12"/>
      <c r="CZ4905" s="12"/>
      <c r="DA4905" s="12"/>
      <c r="DB4905" s="12"/>
      <c r="DC4905" s="12"/>
      <c r="DD4905" s="12"/>
      <c r="DE4905" s="12"/>
      <c r="DF4905" s="12"/>
      <c r="DG4905" s="12"/>
      <c r="DH4905" s="12"/>
      <c r="DI4905" s="12"/>
      <c r="DJ4905" s="12"/>
      <c r="DK4905" s="12"/>
      <c r="DL4905" s="12"/>
      <c r="DM4905" s="12"/>
      <c r="DN4905" s="12"/>
      <c r="DO4905" s="12"/>
      <c r="DP4905" s="12"/>
      <c r="DQ4905" s="12"/>
      <c r="DR4905" s="12"/>
      <c r="DS4905" s="12"/>
      <c r="DT4905" s="12"/>
      <c r="DU4905" s="12"/>
      <c r="DV4905" s="12"/>
    </row>
    <row r="4906" spans="1:126" s="14" customFormat="1" ht="60.75" thickBot="1" x14ac:dyDescent="0.3">
      <c r="A4906" s="12"/>
      <c r="B4906" s="13">
        <f t="shared" si="79"/>
        <v>4897</v>
      </c>
      <c r="C4906" s="2" t="s">
        <v>4566</v>
      </c>
      <c r="D4906" s="9">
        <v>8504</v>
      </c>
      <c r="E4906" s="2" t="s">
        <v>4905</v>
      </c>
      <c r="F4906" s="2" t="s">
        <v>4836</v>
      </c>
      <c r="G4906" s="2" t="s">
        <v>4792</v>
      </c>
      <c r="H4906" s="2" t="s">
        <v>334</v>
      </c>
      <c r="J4906" s="12"/>
      <c r="K4906" s="12"/>
      <c r="L4906" s="12"/>
      <c r="M4906" s="12"/>
      <c r="N4906" s="12"/>
      <c r="O4906" s="12"/>
      <c r="P4906" s="12"/>
      <c r="Q4906" s="12"/>
      <c r="R4906" s="12"/>
      <c r="S4906" s="12"/>
      <c r="T4906" s="12"/>
      <c r="U4906" s="12"/>
      <c r="V4906" s="12"/>
      <c r="W4906" s="12"/>
      <c r="X4906" s="12"/>
      <c r="Y4906" s="12"/>
      <c r="Z4906" s="12"/>
      <c r="AA4906" s="12"/>
      <c r="AB4906" s="12"/>
      <c r="AC4906" s="12"/>
      <c r="AD4906" s="12"/>
      <c r="AE4906" s="12"/>
      <c r="AF4906" s="12"/>
      <c r="AG4906" s="12"/>
      <c r="AH4906" s="12"/>
      <c r="AI4906" s="12"/>
      <c r="AJ4906" s="12"/>
      <c r="AK4906" s="12"/>
      <c r="AL4906" s="12"/>
      <c r="AM4906" s="12"/>
      <c r="AN4906" s="12"/>
      <c r="AO4906" s="12"/>
      <c r="AP4906" s="12"/>
      <c r="AQ4906" s="12"/>
      <c r="AR4906" s="12"/>
      <c r="AS4906" s="12"/>
      <c r="AT4906" s="12"/>
      <c r="AU4906" s="12"/>
      <c r="AV4906" s="12"/>
      <c r="AW4906" s="12"/>
      <c r="AX4906" s="12"/>
      <c r="AY4906" s="12"/>
      <c r="AZ4906" s="12"/>
      <c r="BA4906" s="12"/>
      <c r="BB4906" s="12"/>
      <c r="BC4906" s="12"/>
      <c r="BD4906" s="12"/>
      <c r="BE4906" s="12"/>
      <c r="BF4906" s="12"/>
      <c r="BG4906" s="12"/>
      <c r="BH4906" s="12"/>
      <c r="BI4906" s="12"/>
      <c r="BJ4906" s="12"/>
      <c r="BK4906" s="12"/>
      <c r="BL4906" s="12"/>
      <c r="BM4906" s="12"/>
      <c r="BN4906" s="12"/>
      <c r="BO4906" s="12"/>
      <c r="BP4906" s="12"/>
      <c r="BQ4906" s="12"/>
      <c r="BR4906" s="12"/>
      <c r="BS4906" s="12"/>
      <c r="BT4906" s="12"/>
      <c r="BU4906" s="12"/>
      <c r="BV4906" s="12"/>
      <c r="BW4906" s="12"/>
      <c r="BX4906" s="12"/>
      <c r="BY4906" s="12"/>
      <c r="BZ4906" s="12"/>
      <c r="CA4906" s="12"/>
      <c r="CB4906" s="12"/>
      <c r="CC4906" s="12"/>
      <c r="CD4906" s="12"/>
      <c r="CE4906" s="12"/>
      <c r="CF4906" s="12"/>
      <c r="CG4906" s="12"/>
      <c r="CH4906" s="12"/>
      <c r="CI4906" s="12"/>
      <c r="CJ4906" s="12"/>
      <c r="CK4906" s="12"/>
      <c r="CL4906" s="12"/>
      <c r="CM4906" s="12"/>
      <c r="CN4906" s="12"/>
      <c r="CO4906" s="12"/>
      <c r="CP4906" s="12"/>
      <c r="CQ4906" s="12"/>
      <c r="CR4906" s="12"/>
      <c r="CS4906" s="12"/>
      <c r="CT4906" s="12"/>
      <c r="CU4906" s="12"/>
      <c r="CV4906" s="12"/>
      <c r="CW4906" s="12"/>
      <c r="CX4906" s="12"/>
      <c r="CY4906" s="12"/>
      <c r="CZ4906" s="12"/>
      <c r="DA4906" s="12"/>
      <c r="DB4906" s="12"/>
      <c r="DC4906" s="12"/>
      <c r="DD4906" s="12"/>
      <c r="DE4906" s="12"/>
      <c r="DF4906" s="12"/>
      <c r="DG4906" s="12"/>
      <c r="DH4906" s="12"/>
      <c r="DI4906" s="12"/>
      <c r="DJ4906" s="12"/>
      <c r="DK4906" s="12"/>
      <c r="DL4906" s="12"/>
      <c r="DM4906" s="12"/>
      <c r="DN4906" s="12"/>
      <c r="DO4906" s="12"/>
      <c r="DP4906" s="12"/>
      <c r="DQ4906" s="12"/>
      <c r="DR4906" s="12"/>
      <c r="DS4906" s="12"/>
      <c r="DT4906" s="12"/>
      <c r="DU4906" s="12"/>
      <c r="DV4906" s="12"/>
    </row>
    <row r="4907" spans="1:126" s="14" customFormat="1" ht="75.75" thickBot="1" x14ac:dyDescent="0.3">
      <c r="A4907" s="12"/>
      <c r="B4907" s="13">
        <f t="shared" si="79"/>
        <v>4898</v>
      </c>
      <c r="C4907" s="2" t="s">
        <v>4566</v>
      </c>
      <c r="D4907" s="9">
        <v>8504</v>
      </c>
      <c r="E4907" s="2" t="s">
        <v>4905</v>
      </c>
      <c r="F4907" s="2" t="s">
        <v>4834</v>
      </c>
      <c r="G4907" s="2" t="s">
        <v>4837</v>
      </c>
      <c r="H4907" s="2" t="s">
        <v>334</v>
      </c>
      <c r="J4907" s="12"/>
      <c r="K4907" s="12"/>
      <c r="L4907" s="12"/>
      <c r="M4907" s="12"/>
      <c r="N4907" s="12"/>
      <c r="O4907" s="12"/>
      <c r="P4907" s="12"/>
      <c r="Q4907" s="12"/>
      <c r="R4907" s="12"/>
      <c r="S4907" s="12"/>
      <c r="T4907" s="12"/>
      <c r="U4907" s="12"/>
      <c r="V4907" s="12"/>
      <c r="W4907" s="12"/>
      <c r="X4907" s="12"/>
      <c r="Y4907" s="12"/>
      <c r="Z4907" s="12"/>
      <c r="AA4907" s="12"/>
      <c r="AB4907" s="12"/>
      <c r="AC4907" s="12"/>
      <c r="AD4907" s="12"/>
      <c r="AE4907" s="12"/>
      <c r="AF4907" s="12"/>
      <c r="AG4907" s="12"/>
      <c r="AH4907" s="12"/>
      <c r="AI4907" s="12"/>
      <c r="AJ4907" s="12"/>
      <c r="AK4907" s="12"/>
      <c r="AL4907" s="12"/>
      <c r="AM4907" s="12"/>
      <c r="AN4907" s="12"/>
      <c r="AO4907" s="12"/>
      <c r="AP4907" s="12"/>
      <c r="AQ4907" s="12"/>
      <c r="AR4907" s="12"/>
      <c r="AS4907" s="12"/>
      <c r="AT4907" s="12"/>
      <c r="AU4907" s="12"/>
      <c r="AV4907" s="12"/>
      <c r="AW4907" s="12"/>
      <c r="AX4907" s="12"/>
      <c r="AY4907" s="12"/>
      <c r="AZ4907" s="12"/>
      <c r="BA4907" s="12"/>
      <c r="BB4907" s="12"/>
      <c r="BC4907" s="12"/>
      <c r="BD4907" s="12"/>
      <c r="BE4907" s="12"/>
      <c r="BF4907" s="12"/>
      <c r="BG4907" s="12"/>
      <c r="BH4907" s="12"/>
      <c r="BI4907" s="12"/>
      <c r="BJ4907" s="12"/>
      <c r="BK4907" s="12"/>
      <c r="BL4907" s="12"/>
      <c r="BM4907" s="12"/>
      <c r="BN4907" s="12"/>
      <c r="BO4907" s="12"/>
      <c r="BP4907" s="12"/>
      <c r="BQ4907" s="12"/>
      <c r="BR4907" s="12"/>
      <c r="BS4907" s="12"/>
      <c r="BT4907" s="12"/>
      <c r="BU4907" s="12"/>
      <c r="BV4907" s="12"/>
      <c r="BW4907" s="12"/>
      <c r="BX4907" s="12"/>
      <c r="BY4907" s="12"/>
      <c r="BZ4907" s="12"/>
      <c r="CA4907" s="12"/>
      <c r="CB4907" s="12"/>
      <c r="CC4907" s="12"/>
      <c r="CD4907" s="12"/>
      <c r="CE4907" s="12"/>
      <c r="CF4907" s="12"/>
      <c r="CG4907" s="12"/>
      <c r="CH4907" s="12"/>
      <c r="CI4907" s="12"/>
      <c r="CJ4907" s="12"/>
      <c r="CK4907" s="12"/>
      <c r="CL4907" s="12"/>
      <c r="CM4907" s="12"/>
      <c r="CN4907" s="12"/>
      <c r="CO4907" s="12"/>
      <c r="CP4907" s="12"/>
      <c r="CQ4907" s="12"/>
      <c r="CR4907" s="12"/>
      <c r="CS4907" s="12"/>
      <c r="CT4907" s="12"/>
      <c r="CU4907" s="12"/>
      <c r="CV4907" s="12"/>
      <c r="CW4907" s="12"/>
      <c r="CX4907" s="12"/>
      <c r="CY4907" s="12"/>
      <c r="CZ4907" s="12"/>
      <c r="DA4907" s="12"/>
      <c r="DB4907" s="12"/>
      <c r="DC4907" s="12"/>
      <c r="DD4907" s="12"/>
      <c r="DE4907" s="12"/>
      <c r="DF4907" s="12"/>
      <c r="DG4907" s="12"/>
      <c r="DH4907" s="12"/>
      <c r="DI4907" s="12"/>
      <c r="DJ4907" s="12"/>
      <c r="DK4907" s="12"/>
      <c r="DL4907" s="12"/>
      <c r="DM4907" s="12"/>
      <c r="DN4907" s="12"/>
      <c r="DO4907" s="12"/>
      <c r="DP4907" s="12"/>
      <c r="DQ4907" s="12"/>
      <c r="DR4907" s="12"/>
      <c r="DS4907" s="12"/>
      <c r="DT4907" s="12"/>
      <c r="DU4907" s="12"/>
      <c r="DV4907" s="12"/>
    </row>
    <row r="4908" spans="1:126" s="14" customFormat="1" ht="90.75" thickBot="1" x14ac:dyDescent="0.3">
      <c r="A4908" s="12"/>
      <c r="B4908" s="13">
        <f t="shared" si="79"/>
        <v>4899</v>
      </c>
      <c r="C4908" s="2" t="s">
        <v>4566</v>
      </c>
      <c r="D4908" s="9">
        <v>8526</v>
      </c>
      <c r="E4908" s="2" t="s">
        <v>4909</v>
      </c>
      <c r="F4908" s="2" t="s">
        <v>4910</v>
      </c>
      <c r="G4908" s="2" t="s">
        <v>4908</v>
      </c>
      <c r="H4908" s="2" t="s">
        <v>334</v>
      </c>
      <c r="J4908" s="12"/>
      <c r="K4908" s="12"/>
      <c r="L4908" s="12"/>
      <c r="M4908" s="12"/>
      <c r="N4908" s="12"/>
      <c r="O4908" s="12"/>
      <c r="P4908" s="12"/>
      <c r="Q4908" s="12"/>
      <c r="R4908" s="12"/>
      <c r="S4908" s="12"/>
      <c r="T4908" s="12"/>
      <c r="U4908" s="12"/>
      <c r="V4908" s="12"/>
      <c r="W4908" s="12"/>
      <c r="X4908" s="12"/>
      <c r="Y4908" s="12"/>
      <c r="Z4908" s="12"/>
      <c r="AA4908" s="12"/>
      <c r="AB4908" s="12"/>
      <c r="AC4908" s="12"/>
      <c r="AD4908" s="12"/>
      <c r="AE4908" s="12"/>
      <c r="AF4908" s="12"/>
      <c r="AG4908" s="12"/>
      <c r="AH4908" s="12"/>
      <c r="AI4908" s="12"/>
      <c r="AJ4908" s="12"/>
      <c r="AK4908" s="12"/>
      <c r="AL4908" s="12"/>
      <c r="AM4908" s="12"/>
      <c r="AN4908" s="12"/>
      <c r="AO4908" s="12"/>
      <c r="AP4908" s="12"/>
      <c r="AQ4908" s="12"/>
      <c r="AR4908" s="12"/>
      <c r="AS4908" s="12"/>
      <c r="AT4908" s="12"/>
      <c r="AU4908" s="12"/>
      <c r="AV4908" s="12"/>
      <c r="AW4908" s="12"/>
      <c r="AX4908" s="12"/>
      <c r="AY4908" s="12"/>
      <c r="AZ4908" s="12"/>
      <c r="BA4908" s="12"/>
      <c r="BB4908" s="12"/>
      <c r="BC4908" s="12"/>
      <c r="BD4908" s="12"/>
      <c r="BE4908" s="12"/>
      <c r="BF4908" s="12"/>
      <c r="BG4908" s="12"/>
      <c r="BH4908" s="12"/>
      <c r="BI4908" s="12"/>
      <c r="BJ4908" s="12"/>
      <c r="BK4908" s="12"/>
      <c r="BL4908" s="12"/>
      <c r="BM4908" s="12"/>
      <c r="BN4908" s="12"/>
      <c r="BO4908" s="12"/>
      <c r="BP4908" s="12"/>
      <c r="BQ4908" s="12"/>
      <c r="BR4908" s="12"/>
      <c r="BS4908" s="12"/>
      <c r="BT4908" s="12"/>
      <c r="BU4908" s="12"/>
      <c r="BV4908" s="12"/>
      <c r="BW4908" s="12"/>
      <c r="BX4908" s="12"/>
      <c r="BY4908" s="12"/>
      <c r="BZ4908" s="12"/>
      <c r="CA4908" s="12"/>
      <c r="CB4908" s="12"/>
      <c r="CC4908" s="12"/>
      <c r="CD4908" s="12"/>
      <c r="CE4908" s="12"/>
      <c r="CF4908" s="12"/>
      <c r="CG4908" s="12"/>
      <c r="CH4908" s="12"/>
      <c r="CI4908" s="12"/>
      <c r="CJ4908" s="12"/>
      <c r="CK4908" s="12"/>
      <c r="CL4908" s="12"/>
      <c r="CM4908" s="12"/>
      <c r="CN4908" s="12"/>
      <c r="CO4908" s="12"/>
      <c r="CP4908" s="12"/>
      <c r="CQ4908" s="12"/>
      <c r="CR4908" s="12"/>
      <c r="CS4908" s="12"/>
      <c r="CT4908" s="12"/>
      <c r="CU4908" s="12"/>
      <c r="CV4908" s="12"/>
      <c r="CW4908" s="12"/>
      <c r="CX4908" s="12"/>
      <c r="CY4908" s="12"/>
      <c r="CZ4908" s="12"/>
      <c r="DA4908" s="12"/>
      <c r="DB4908" s="12"/>
      <c r="DC4908" s="12"/>
      <c r="DD4908" s="12"/>
      <c r="DE4908" s="12"/>
      <c r="DF4908" s="12"/>
      <c r="DG4908" s="12"/>
      <c r="DH4908" s="12"/>
      <c r="DI4908" s="12"/>
      <c r="DJ4908" s="12"/>
      <c r="DK4908" s="12"/>
      <c r="DL4908" s="12"/>
      <c r="DM4908" s="12"/>
      <c r="DN4908" s="12"/>
      <c r="DO4908" s="12"/>
      <c r="DP4908" s="12"/>
      <c r="DQ4908" s="12"/>
      <c r="DR4908" s="12"/>
      <c r="DS4908" s="12"/>
      <c r="DT4908" s="12"/>
      <c r="DU4908" s="12"/>
      <c r="DV4908" s="12"/>
    </row>
    <row r="4909" spans="1:126" s="14" customFormat="1" ht="60.75" thickBot="1" x14ac:dyDescent="0.3">
      <c r="A4909" s="12"/>
      <c r="B4909" s="13">
        <f t="shared" si="79"/>
        <v>4900</v>
      </c>
      <c r="C4909" s="2" t="s">
        <v>4566</v>
      </c>
      <c r="D4909" s="9">
        <v>8526</v>
      </c>
      <c r="E4909" s="2" t="s">
        <v>4909</v>
      </c>
      <c r="F4909" s="2" t="s">
        <v>4911</v>
      </c>
      <c r="G4909" s="2" t="s">
        <v>4912</v>
      </c>
      <c r="H4909" s="2" t="s">
        <v>334</v>
      </c>
      <c r="J4909" s="12"/>
      <c r="K4909" s="12"/>
      <c r="L4909" s="12"/>
      <c r="M4909" s="12"/>
      <c r="N4909" s="12"/>
      <c r="O4909" s="12"/>
      <c r="P4909" s="12"/>
      <c r="Q4909" s="12"/>
      <c r="R4909" s="12"/>
      <c r="S4909" s="12"/>
      <c r="T4909" s="12"/>
      <c r="U4909" s="12"/>
      <c r="V4909" s="12"/>
      <c r="W4909" s="12"/>
      <c r="X4909" s="12"/>
      <c r="Y4909" s="12"/>
      <c r="Z4909" s="12"/>
      <c r="AA4909" s="12"/>
      <c r="AB4909" s="12"/>
      <c r="AC4909" s="12"/>
      <c r="AD4909" s="12"/>
      <c r="AE4909" s="12"/>
      <c r="AF4909" s="12"/>
      <c r="AG4909" s="12"/>
      <c r="AH4909" s="12"/>
      <c r="AI4909" s="12"/>
      <c r="AJ4909" s="12"/>
      <c r="AK4909" s="12"/>
      <c r="AL4909" s="12"/>
      <c r="AM4909" s="12"/>
      <c r="AN4909" s="12"/>
      <c r="AO4909" s="12"/>
      <c r="AP4909" s="12"/>
      <c r="AQ4909" s="12"/>
      <c r="AR4909" s="12"/>
      <c r="AS4909" s="12"/>
      <c r="AT4909" s="12"/>
      <c r="AU4909" s="12"/>
      <c r="AV4909" s="12"/>
      <c r="AW4909" s="12"/>
      <c r="AX4909" s="12"/>
      <c r="AY4909" s="12"/>
      <c r="AZ4909" s="12"/>
      <c r="BA4909" s="12"/>
      <c r="BB4909" s="12"/>
      <c r="BC4909" s="12"/>
      <c r="BD4909" s="12"/>
      <c r="BE4909" s="12"/>
      <c r="BF4909" s="12"/>
      <c r="BG4909" s="12"/>
      <c r="BH4909" s="12"/>
      <c r="BI4909" s="12"/>
      <c r="BJ4909" s="12"/>
      <c r="BK4909" s="12"/>
      <c r="BL4909" s="12"/>
      <c r="BM4909" s="12"/>
      <c r="BN4909" s="12"/>
      <c r="BO4909" s="12"/>
      <c r="BP4909" s="12"/>
      <c r="BQ4909" s="12"/>
      <c r="BR4909" s="12"/>
      <c r="BS4909" s="12"/>
      <c r="BT4909" s="12"/>
      <c r="BU4909" s="12"/>
      <c r="BV4909" s="12"/>
      <c r="BW4909" s="12"/>
      <c r="BX4909" s="12"/>
      <c r="BY4909" s="12"/>
      <c r="BZ4909" s="12"/>
      <c r="CA4909" s="12"/>
      <c r="CB4909" s="12"/>
      <c r="CC4909" s="12"/>
      <c r="CD4909" s="12"/>
      <c r="CE4909" s="12"/>
      <c r="CF4909" s="12"/>
      <c r="CG4909" s="12"/>
      <c r="CH4909" s="12"/>
      <c r="CI4909" s="12"/>
      <c r="CJ4909" s="12"/>
      <c r="CK4909" s="12"/>
      <c r="CL4909" s="12"/>
      <c r="CM4909" s="12"/>
      <c r="CN4909" s="12"/>
      <c r="CO4909" s="12"/>
      <c r="CP4909" s="12"/>
      <c r="CQ4909" s="12"/>
      <c r="CR4909" s="12"/>
      <c r="CS4909" s="12"/>
      <c r="CT4909" s="12"/>
      <c r="CU4909" s="12"/>
      <c r="CV4909" s="12"/>
      <c r="CW4909" s="12"/>
      <c r="CX4909" s="12"/>
      <c r="CY4909" s="12"/>
      <c r="CZ4909" s="12"/>
      <c r="DA4909" s="12"/>
      <c r="DB4909" s="12"/>
      <c r="DC4909" s="12"/>
      <c r="DD4909" s="12"/>
      <c r="DE4909" s="12"/>
      <c r="DF4909" s="12"/>
      <c r="DG4909" s="12"/>
      <c r="DH4909" s="12"/>
      <c r="DI4909" s="12"/>
      <c r="DJ4909" s="12"/>
      <c r="DK4909" s="12"/>
      <c r="DL4909" s="12"/>
      <c r="DM4909" s="12"/>
      <c r="DN4909" s="12"/>
      <c r="DO4909" s="12"/>
      <c r="DP4909" s="12"/>
      <c r="DQ4909" s="12"/>
      <c r="DR4909" s="12"/>
      <c r="DS4909" s="12"/>
      <c r="DT4909" s="12"/>
      <c r="DU4909" s="12"/>
      <c r="DV4909" s="12"/>
    </row>
    <row r="4910" spans="1:126" s="14" customFormat="1" ht="75.75" thickBot="1" x14ac:dyDescent="0.3">
      <c r="A4910" s="12"/>
      <c r="B4910" s="13">
        <f t="shared" si="79"/>
        <v>4901</v>
      </c>
      <c r="C4910" s="2" t="s">
        <v>4566</v>
      </c>
      <c r="D4910" s="9">
        <v>7206</v>
      </c>
      <c r="E4910" s="2" t="s">
        <v>5927</v>
      </c>
      <c r="F4910" s="2" t="s">
        <v>4853</v>
      </c>
      <c r="G4910" s="2" t="s">
        <v>4913</v>
      </c>
      <c r="H4910" s="2" t="s">
        <v>334</v>
      </c>
      <c r="J4910" s="12"/>
      <c r="K4910" s="12"/>
      <c r="L4910" s="12"/>
      <c r="M4910" s="12"/>
      <c r="N4910" s="12"/>
      <c r="O4910" s="12"/>
      <c r="P4910" s="12"/>
      <c r="Q4910" s="12"/>
      <c r="R4910" s="12"/>
      <c r="S4910" s="12"/>
      <c r="T4910" s="12"/>
      <c r="U4910" s="12"/>
      <c r="V4910" s="12"/>
      <c r="W4910" s="12"/>
      <c r="X4910" s="12"/>
      <c r="Y4910" s="12"/>
      <c r="Z4910" s="12"/>
      <c r="AA4910" s="12"/>
      <c r="AB4910" s="12"/>
      <c r="AC4910" s="12"/>
      <c r="AD4910" s="12"/>
      <c r="AE4910" s="12"/>
      <c r="AF4910" s="12"/>
      <c r="AG4910" s="12"/>
      <c r="AH4910" s="12"/>
      <c r="AI4910" s="12"/>
      <c r="AJ4910" s="12"/>
      <c r="AK4910" s="12"/>
      <c r="AL4910" s="12"/>
      <c r="AM4910" s="12"/>
      <c r="AN4910" s="12"/>
      <c r="AO4910" s="12"/>
      <c r="AP4910" s="12"/>
      <c r="AQ4910" s="12"/>
      <c r="AR4910" s="12"/>
      <c r="AS4910" s="12"/>
      <c r="AT4910" s="12"/>
      <c r="AU4910" s="12"/>
      <c r="AV4910" s="12"/>
      <c r="AW4910" s="12"/>
      <c r="AX4910" s="12"/>
      <c r="AY4910" s="12"/>
      <c r="AZ4910" s="12"/>
      <c r="BA4910" s="12"/>
      <c r="BB4910" s="12"/>
      <c r="BC4910" s="12"/>
      <c r="BD4910" s="12"/>
      <c r="BE4910" s="12"/>
      <c r="BF4910" s="12"/>
      <c r="BG4910" s="12"/>
      <c r="BH4910" s="12"/>
      <c r="BI4910" s="12"/>
      <c r="BJ4910" s="12"/>
      <c r="BK4910" s="12"/>
      <c r="BL4910" s="12"/>
      <c r="BM4910" s="12"/>
      <c r="BN4910" s="12"/>
      <c r="BO4910" s="12"/>
      <c r="BP4910" s="12"/>
      <c r="BQ4910" s="12"/>
      <c r="BR4910" s="12"/>
      <c r="BS4910" s="12"/>
      <c r="BT4910" s="12"/>
      <c r="BU4910" s="12"/>
      <c r="BV4910" s="12"/>
      <c r="BW4910" s="12"/>
      <c r="BX4910" s="12"/>
      <c r="BY4910" s="12"/>
      <c r="BZ4910" s="12"/>
      <c r="CA4910" s="12"/>
      <c r="CB4910" s="12"/>
      <c r="CC4910" s="12"/>
      <c r="CD4910" s="12"/>
      <c r="CE4910" s="12"/>
      <c r="CF4910" s="12"/>
      <c r="CG4910" s="12"/>
      <c r="CH4910" s="12"/>
      <c r="CI4910" s="12"/>
      <c r="CJ4910" s="12"/>
      <c r="CK4910" s="12"/>
      <c r="CL4910" s="12"/>
      <c r="CM4910" s="12"/>
      <c r="CN4910" s="12"/>
      <c r="CO4910" s="12"/>
      <c r="CP4910" s="12"/>
      <c r="CQ4910" s="12"/>
      <c r="CR4910" s="12"/>
      <c r="CS4910" s="12"/>
      <c r="CT4910" s="12"/>
      <c r="CU4910" s="12"/>
      <c r="CV4910" s="12"/>
      <c r="CW4910" s="12"/>
      <c r="CX4910" s="12"/>
      <c r="CY4910" s="12"/>
      <c r="CZ4910" s="12"/>
      <c r="DA4910" s="12"/>
      <c r="DB4910" s="12"/>
      <c r="DC4910" s="12"/>
      <c r="DD4910" s="12"/>
      <c r="DE4910" s="12"/>
      <c r="DF4910" s="12"/>
      <c r="DG4910" s="12"/>
      <c r="DH4910" s="12"/>
      <c r="DI4910" s="12"/>
      <c r="DJ4910" s="12"/>
      <c r="DK4910" s="12"/>
      <c r="DL4910" s="12"/>
      <c r="DM4910" s="12"/>
      <c r="DN4910" s="12"/>
      <c r="DO4910" s="12"/>
      <c r="DP4910" s="12"/>
      <c r="DQ4910" s="12"/>
      <c r="DR4910" s="12"/>
      <c r="DS4910" s="12"/>
      <c r="DT4910" s="12"/>
      <c r="DU4910" s="12"/>
      <c r="DV4910" s="12"/>
    </row>
    <row r="4911" spans="1:126" s="14" customFormat="1" ht="75.75" thickBot="1" x14ac:dyDescent="0.3">
      <c r="A4911" s="12"/>
      <c r="B4911" s="13">
        <f t="shared" si="79"/>
        <v>4902</v>
      </c>
      <c r="C4911" s="2" t="s">
        <v>4566</v>
      </c>
      <c r="D4911" s="9">
        <v>7206</v>
      </c>
      <c r="E4911" s="2" t="s">
        <v>5927</v>
      </c>
      <c r="F4911" s="2" t="s">
        <v>4914</v>
      </c>
      <c r="G4911" s="2" t="s">
        <v>4854</v>
      </c>
      <c r="H4911" s="2" t="s">
        <v>334</v>
      </c>
      <c r="J4911" s="12"/>
      <c r="K4911" s="12"/>
      <c r="L4911" s="12"/>
      <c r="M4911" s="12"/>
      <c r="N4911" s="12"/>
      <c r="O4911" s="12"/>
      <c r="P4911" s="12"/>
      <c r="Q4911" s="12"/>
      <c r="R4911" s="12"/>
      <c r="S4911" s="12"/>
      <c r="T4911" s="12"/>
      <c r="U4911" s="12"/>
      <c r="V4911" s="12"/>
      <c r="W4911" s="12"/>
      <c r="X4911" s="12"/>
      <c r="Y4911" s="12"/>
      <c r="Z4911" s="12"/>
      <c r="AA4911" s="12"/>
      <c r="AB4911" s="12"/>
      <c r="AC4911" s="12"/>
      <c r="AD4911" s="12"/>
      <c r="AE4911" s="12"/>
      <c r="AF4911" s="12"/>
      <c r="AG4911" s="12"/>
      <c r="AH4911" s="12"/>
      <c r="AI4911" s="12"/>
      <c r="AJ4911" s="12"/>
      <c r="AK4911" s="12"/>
      <c r="AL4911" s="12"/>
      <c r="AM4911" s="12"/>
      <c r="AN4911" s="12"/>
      <c r="AO4911" s="12"/>
      <c r="AP4911" s="12"/>
      <c r="AQ4911" s="12"/>
      <c r="AR4911" s="12"/>
      <c r="AS4911" s="12"/>
      <c r="AT4911" s="12"/>
      <c r="AU4911" s="12"/>
      <c r="AV4911" s="12"/>
      <c r="AW4911" s="12"/>
      <c r="AX4911" s="12"/>
      <c r="AY4911" s="12"/>
      <c r="AZ4911" s="12"/>
      <c r="BA4911" s="12"/>
      <c r="BB4911" s="12"/>
      <c r="BC4911" s="12"/>
      <c r="BD4911" s="12"/>
      <c r="BE4911" s="12"/>
      <c r="BF4911" s="12"/>
      <c r="BG4911" s="12"/>
      <c r="BH4911" s="12"/>
      <c r="BI4911" s="12"/>
      <c r="BJ4911" s="12"/>
      <c r="BK4911" s="12"/>
      <c r="BL4911" s="12"/>
      <c r="BM4911" s="12"/>
      <c r="BN4911" s="12"/>
      <c r="BO4911" s="12"/>
      <c r="BP4911" s="12"/>
      <c r="BQ4911" s="12"/>
      <c r="BR4911" s="12"/>
      <c r="BS4911" s="12"/>
      <c r="BT4911" s="12"/>
      <c r="BU4911" s="12"/>
      <c r="BV4911" s="12"/>
      <c r="BW4911" s="12"/>
      <c r="BX4911" s="12"/>
      <c r="BY4911" s="12"/>
      <c r="BZ4911" s="12"/>
      <c r="CA4911" s="12"/>
      <c r="CB4911" s="12"/>
      <c r="CC4911" s="12"/>
      <c r="CD4911" s="12"/>
      <c r="CE4911" s="12"/>
      <c r="CF4911" s="12"/>
      <c r="CG4911" s="12"/>
      <c r="CH4911" s="12"/>
      <c r="CI4911" s="12"/>
      <c r="CJ4911" s="12"/>
      <c r="CK4911" s="12"/>
      <c r="CL4911" s="12"/>
      <c r="CM4911" s="12"/>
      <c r="CN4911" s="12"/>
      <c r="CO4911" s="12"/>
      <c r="CP4911" s="12"/>
      <c r="CQ4911" s="12"/>
      <c r="CR4911" s="12"/>
      <c r="CS4911" s="12"/>
      <c r="CT4911" s="12"/>
      <c r="CU4911" s="12"/>
      <c r="CV4911" s="12"/>
      <c r="CW4911" s="12"/>
      <c r="CX4911" s="12"/>
      <c r="CY4911" s="12"/>
      <c r="CZ4911" s="12"/>
      <c r="DA4911" s="12"/>
      <c r="DB4911" s="12"/>
      <c r="DC4911" s="12"/>
      <c r="DD4911" s="12"/>
      <c r="DE4911" s="12"/>
      <c r="DF4911" s="12"/>
      <c r="DG4911" s="12"/>
      <c r="DH4911" s="12"/>
      <c r="DI4911" s="12"/>
      <c r="DJ4911" s="12"/>
      <c r="DK4911" s="12"/>
      <c r="DL4911" s="12"/>
      <c r="DM4911" s="12"/>
      <c r="DN4911" s="12"/>
      <c r="DO4911" s="12"/>
      <c r="DP4911" s="12"/>
      <c r="DQ4911" s="12"/>
      <c r="DR4911" s="12"/>
      <c r="DS4911" s="12"/>
      <c r="DT4911" s="12"/>
      <c r="DU4911" s="12"/>
      <c r="DV4911" s="12"/>
    </row>
    <row r="4912" spans="1:126" s="14" customFormat="1" ht="75.75" thickBot="1" x14ac:dyDescent="0.3">
      <c r="A4912" s="12"/>
      <c r="B4912" s="13">
        <f t="shared" si="79"/>
        <v>4903</v>
      </c>
      <c r="C4912" s="2" t="s">
        <v>4566</v>
      </c>
      <c r="D4912" s="9">
        <v>7206</v>
      </c>
      <c r="E4912" s="2" t="s">
        <v>5927</v>
      </c>
      <c r="F4912" s="2" t="s">
        <v>4745</v>
      </c>
      <c r="G4912" s="2" t="s">
        <v>4916</v>
      </c>
      <c r="H4912" s="2" t="s">
        <v>334</v>
      </c>
      <c r="J4912" s="12"/>
      <c r="K4912" s="12"/>
      <c r="L4912" s="12"/>
      <c r="M4912" s="12"/>
      <c r="N4912" s="12"/>
      <c r="O4912" s="12"/>
      <c r="P4912" s="12"/>
      <c r="Q4912" s="12"/>
      <c r="R4912" s="12"/>
      <c r="S4912" s="12"/>
      <c r="T4912" s="12"/>
      <c r="U4912" s="12"/>
      <c r="V4912" s="12"/>
      <c r="W4912" s="12"/>
      <c r="X4912" s="12"/>
      <c r="Y4912" s="12"/>
      <c r="Z4912" s="12"/>
      <c r="AA4912" s="12"/>
      <c r="AB4912" s="12"/>
      <c r="AC4912" s="12"/>
      <c r="AD4912" s="12"/>
      <c r="AE4912" s="12"/>
      <c r="AF4912" s="12"/>
      <c r="AG4912" s="12"/>
      <c r="AH4912" s="12"/>
      <c r="AI4912" s="12"/>
      <c r="AJ4912" s="12"/>
      <c r="AK4912" s="12"/>
      <c r="AL4912" s="12"/>
      <c r="AM4912" s="12"/>
      <c r="AN4912" s="12"/>
      <c r="AO4912" s="12"/>
      <c r="AP4912" s="12"/>
      <c r="AQ4912" s="12"/>
      <c r="AR4912" s="12"/>
      <c r="AS4912" s="12"/>
      <c r="AT4912" s="12"/>
      <c r="AU4912" s="12"/>
      <c r="AV4912" s="12"/>
      <c r="AW4912" s="12"/>
      <c r="AX4912" s="12"/>
      <c r="AY4912" s="12"/>
      <c r="AZ4912" s="12"/>
      <c r="BA4912" s="12"/>
      <c r="BB4912" s="12"/>
      <c r="BC4912" s="12"/>
      <c r="BD4912" s="12"/>
      <c r="BE4912" s="12"/>
      <c r="BF4912" s="12"/>
      <c r="BG4912" s="12"/>
      <c r="BH4912" s="12"/>
      <c r="BI4912" s="12"/>
      <c r="BJ4912" s="12"/>
      <c r="BK4912" s="12"/>
      <c r="BL4912" s="12"/>
      <c r="BM4912" s="12"/>
      <c r="BN4912" s="12"/>
      <c r="BO4912" s="12"/>
      <c r="BP4912" s="12"/>
      <c r="BQ4912" s="12"/>
      <c r="BR4912" s="12"/>
      <c r="BS4912" s="12"/>
      <c r="BT4912" s="12"/>
      <c r="BU4912" s="12"/>
      <c r="BV4912" s="12"/>
      <c r="BW4912" s="12"/>
      <c r="BX4912" s="12"/>
      <c r="BY4912" s="12"/>
      <c r="BZ4912" s="12"/>
      <c r="CA4912" s="12"/>
      <c r="CB4912" s="12"/>
      <c r="CC4912" s="12"/>
      <c r="CD4912" s="12"/>
      <c r="CE4912" s="12"/>
      <c r="CF4912" s="12"/>
      <c r="CG4912" s="12"/>
      <c r="CH4912" s="12"/>
      <c r="CI4912" s="12"/>
      <c r="CJ4912" s="12"/>
      <c r="CK4912" s="12"/>
      <c r="CL4912" s="12"/>
      <c r="CM4912" s="12"/>
      <c r="CN4912" s="12"/>
      <c r="CO4912" s="12"/>
      <c r="CP4912" s="12"/>
      <c r="CQ4912" s="12"/>
      <c r="CR4912" s="12"/>
      <c r="CS4912" s="12"/>
      <c r="CT4912" s="12"/>
      <c r="CU4912" s="12"/>
      <c r="CV4912" s="12"/>
      <c r="CW4912" s="12"/>
      <c r="CX4912" s="12"/>
      <c r="CY4912" s="12"/>
      <c r="CZ4912" s="12"/>
      <c r="DA4912" s="12"/>
      <c r="DB4912" s="12"/>
      <c r="DC4912" s="12"/>
      <c r="DD4912" s="12"/>
      <c r="DE4912" s="12"/>
      <c r="DF4912" s="12"/>
      <c r="DG4912" s="12"/>
      <c r="DH4912" s="12"/>
      <c r="DI4912" s="12"/>
      <c r="DJ4912" s="12"/>
      <c r="DK4912" s="12"/>
      <c r="DL4912" s="12"/>
      <c r="DM4912" s="12"/>
      <c r="DN4912" s="12"/>
      <c r="DO4912" s="12"/>
      <c r="DP4912" s="12"/>
      <c r="DQ4912" s="12"/>
      <c r="DR4912" s="12"/>
      <c r="DS4912" s="12"/>
      <c r="DT4912" s="12"/>
      <c r="DU4912" s="12"/>
      <c r="DV4912" s="12"/>
    </row>
    <row r="4913" spans="1:126" s="14" customFormat="1" ht="75.75" thickBot="1" x14ac:dyDescent="0.3">
      <c r="A4913" s="12"/>
      <c r="B4913" s="13">
        <f t="shared" si="79"/>
        <v>4904</v>
      </c>
      <c r="C4913" s="2" t="s">
        <v>4566</v>
      </c>
      <c r="D4913" s="9">
        <v>7206</v>
      </c>
      <c r="E4913" s="2" t="s">
        <v>5927</v>
      </c>
      <c r="F4913" s="2" t="s">
        <v>4915</v>
      </c>
      <c r="G4913" s="2" t="s">
        <v>4917</v>
      </c>
      <c r="H4913" s="2" t="s">
        <v>334</v>
      </c>
      <c r="J4913" s="12"/>
      <c r="K4913" s="12"/>
      <c r="L4913" s="12"/>
      <c r="M4913" s="12"/>
      <c r="N4913" s="12"/>
      <c r="O4913" s="12"/>
      <c r="P4913" s="12"/>
      <c r="Q4913" s="12"/>
      <c r="R4913" s="12"/>
      <c r="S4913" s="12"/>
      <c r="T4913" s="12"/>
      <c r="U4913" s="12"/>
      <c r="V4913" s="12"/>
      <c r="W4913" s="12"/>
      <c r="X4913" s="12"/>
      <c r="Y4913" s="12"/>
      <c r="Z4913" s="12"/>
      <c r="AA4913" s="12"/>
      <c r="AB4913" s="12"/>
      <c r="AC4913" s="12"/>
      <c r="AD4913" s="12"/>
      <c r="AE4913" s="12"/>
      <c r="AF4913" s="12"/>
      <c r="AG4913" s="12"/>
      <c r="AH4913" s="12"/>
      <c r="AI4913" s="12"/>
      <c r="AJ4913" s="12"/>
      <c r="AK4913" s="12"/>
      <c r="AL4913" s="12"/>
      <c r="AM4913" s="12"/>
      <c r="AN4913" s="12"/>
      <c r="AO4913" s="12"/>
      <c r="AP4913" s="12"/>
      <c r="AQ4913" s="12"/>
      <c r="AR4913" s="12"/>
      <c r="AS4913" s="12"/>
      <c r="AT4913" s="12"/>
      <c r="AU4913" s="12"/>
      <c r="AV4913" s="12"/>
      <c r="AW4913" s="12"/>
      <c r="AX4913" s="12"/>
      <c r="AY4913" s="12"/>
      <c r="AZ4913" s="12"/>
      <c r="BA4913" s="12"/>
      <c r="BB4913" s="12"/>
      <c r="BC4913" s="12"/>
      <c r="BD4913" s="12"/>
      <c r="BE4913" s="12"/>
      <c r="BF4913" s="12"/>
      <c r="BG4913" s="12"/>
      <c r="BH4913" s="12"/>
      <c r="BI4913" s="12"/>
      <c r="BJ4913" s="12"/>
      <c r="BK4913" s="12"/>
      <c r="BL4913" s="12"/>
      <c r="BM4913" s="12"/>
      <c r="BN4913" s="12"/>
      <c r="BO4913" s="12"/>
      <c r="BP4913" s="12"/>
      <c r="BQ4913" s="12"/>
      <c r="BR4913" s="12"/>
      <c r="BS4913" s="12"/>
      <c r="BT4913" s="12"/>
      <c r="BU4913" s="12"/>
      <c r="BV4913" s="12"/>
      <c r="BW4913" s="12"/>
      <c r="BX4913" s="12"/>
      <c r="BY4913" s="12"/>
      <c r="BZ4913" s="12"/>
      <c r="CA4913" s="12"/>
      <c r="CB4913" s="12"/>
      <c r="CC4913" s="12"/>
      <c r="CD4913" s="12"/>
      <c r="CE4913" s="12"/>
      <c r="CF4913" s="12"/>
      <c r="CG4913" s="12"/>
      <c r="CH4913" s="12"/>
      <c r="CI4913" s="12"/>
      <c r="CJ4913" s="12"/>
      <c r="CK4913" s="12"/>
      <c r="CL4913" s="12"/>
      <c r="CM4913" s="12"/>
      <c r="CN4913" s="12"/>
      <c r="CO4913" s="12"/>
      <c r="CP4913" s="12"/>
      <c r="CQ4913" s="12"/>
      <c r="CR4913" s="12"/>
      <c r="CS4913" s="12"/>
      <c r="CT4913" s="12"/>
      <c r="CU4913" s="12"/>
      <c r="CV4913" s="12"/>
      <c r="CW4913" s="12"/>
      <c r="CX4913" s="12"/>
      <c r="CY4913" s="12"/>
      <c r="CZ4913" s="12"/>
      <c r="DA4913" s="12"/>
      <c r="DB4913" s="12"/>
      <c r="DC4913" s="12"/>
      <c r="DD4913" s="12"/>
      <c r="DE4913" s="12"/>
      <c r="DF4913" s="12"/>
      <c r="DG4913" s="12"/>
      <c r="DH4913" s="12"/>
      <c r="DI4913" s="12"/>
      <c r="DJ4913" s="12"/>
      <c r="DK4913" s="12"/>
      <c r="DL4913" s="12"/>
      <c r="DM4913" s="12"/>
      <c r="DN4913" s="12"/>
      <c r="DO4913" s="12"/>
      <c r="DP4913" s="12"/>
      <c r="DQ4913" s="12"/>
      <c r="DR4913" s="12"/>
      <c r="DS4913" s="12"/>
      <c r="DT4913" s="12"/>
      <c r="DU4913" s="12"/>
      <c r="DV4913" s="12"/>
    </row>
    <row r="4914" spans="1:126" s="14" customFormat="1" ht="180.75" thickBot="1" x14ac:dyDescent="0.3">
      <c r="A4914" s="12"/>
      <c r="B4914" s="13">
        <f t="shared" si="79"/>
        <v>4905</v>
      </c>
      <c r="C4914" s="2" t="s">
        <v>4566</v>
      </c>
      <c r="D4914" s="9">
        <v>85</v>
      </c>
      <c r="E4914" s="2" t="s">
        <v>4918</v>
      </c>
      <c r="F4914" s="2" t="s">
        <v>4843</v>
      </c>
      <c r="G4914" s="2" t="s">
        <v>3947</v>
      </c>
      <c r="H4914" s="2" t="s">
        <v>334</v>
      </c>
      <c r="J4914" s="12"/>
      <c r="K4914" s="12"/>
      <c r="L4914" s="12"/>
      <c r="M4914" s="12"/>
      <c r="N4914" s="12"/>
      <c r="O4914" s="12"/>
      <c r="P4914" s="12"/>
      <c r="Q4914" s="12"/>
      <c r="R4914" s="12"/>
      <c r="S4914" s="12"/>
      <c r="T4914" s="12"/>
      <c r="U4914" s="12"/>
      <c r="V4914" s="12"/>
      <c r="W4914" s="12"/>
      <c r="X4914" s="12"/>
      <c r="Y4914" s="12"/>
      <c r="Z4914" s="12"/>
      <c r="AA4914" s="12"/>
      <c r="AB4914" s="12"/>
      <c r="AC4914" s="12"/>
      <c r="AD4914" s="12"/>
      <c r="AE4914" s="12"/>
      <c r="AF4914" s="12"/>
      <c r="AG4914" s="12"/>
      <c r="AH4914" s="12"/>
      <c r="AI4914" s="12"/>
      <c r="AJ4914" s="12"/>
      <c r="AK4914" s="12"/>
      <c r="AL4914" s="12"/>
      <c r="AM4914" s="12"/>
      <c r="AN4914" s="12"/>
      <c r="AO4914" s="12"/>
      <c r="AP4914" s="12"/>
      <c r="AQ4914" s="12"/>
      <c r="AR4914" s="12"/>
      <c r="AS4914" s="12"/>
      <c r="AT4914" s="12"/>
      <c r="AU4914" s="12"/>
      <c r="AV4914" s="12"/>
      <c r="AW4914" s="12"/>
      <c r="AX4914" s="12"/>
      <c r="AY4914" s="12"/>
      <c r="AZ4914" s="12"/>
      <c r="BA4914" s="12"/>
      <c r="BB4914" s="12"/>
      <c r="BC4914" s="12"/>
      <c r="BD4914" s="12"/>
      <c r="BE4914" s="12"/>
      <c r="BF4914" s="12"/>
      <c r="BG4914" s="12"/>
      <c r="BH4914" s="12"/>
      <c r="BI4914" s="12"/>
      <c r="BJ4914" s="12"/>
      <c r="BK4914" s="12"/>
      <c r="BL4914" s="12"/>
      <c r="BM4914" s="12"/>
      <c r="BN4914" s="12"/>
      <c r="BO4914" s="12"/>
      <c r="BP4914" s="12"/>
      <c r="BQ4914" s="12"/>
      <c r="BR4914" s="12"/>
      <c r="BS4914" s="12"/>
      <c r="BT4914" s="12"/>
      <c r="BU4914" s="12"/>
      <c r="BV4914" s="12"/>
      <c r="BW4914" s="12"/>
      <c r="BX4914" s="12"/>
      <c r="BY4914" s="12"/>
      <c r="BZ4914" s="12"/>
      <c r="CA4914" s="12"/>
      <c r="CB4914" s="12"/>
      <c r="CC4914" s="12"/>
      <c r="CD4914" s="12"/>
      <c r="CE4914" s="12"/>
      <c r="CF4914" s="12"/>
      <c r="CG4914" s="12"/>
      <c r="CH4914" s="12"/>
      <c r="CI4914" s="12"/>
      <c r="CJ4914" s="12"/>
      <c r="CK4914" s="12"/>
      <c r="CL4914" s="12"/>
      <c r="CM4914" s="12"/>
      <c r="CN4914" s="12"/>
      <c r="CO4914" s="12"/>
      <c r="CP4914" s="12"/>
      <c r="CQ4914" s="12"/>
      <c r="CR4914" s="12"/>
      <c r="CS4914" s="12"/>
      <c r="CT4914" s="12"/>
      <c r="CU4914" s="12"/>
      <c r="CV4914" s="12"/>
      <c r="CW4914" s="12"/>
      <c r="CX4914" s="12"/>
      <c r="CY4914" s="12"/>
      <c r="CZ4914" s="12"/>
      <c r="DA4914" s="12"/>
      <c r="DB4914" s="12"/>
      <c r="DC4914" s="12"/>
      <c r="DD4914" s="12"/>
      <c r="DE4914" s="12"/>
      <c r="DF4914" s="12"/>
      <c r="DG4914" s="12"/>
      <c r="DH4914" s="12"/>
      <c r="DI4914" s="12"/>
      <c r="DJ4914" s="12"/>
      <c r="DK4914" s="12"/>
      <c r="DL4914" s="12"/>
      <c r="DM4914" s="12"/>
      <c r="DN4914" s="12"/>
      <c r="DO4914" s="12"/>
      <c r="DP4914" s="12"/>
      <c r="DQ4914" s="12"/>
      <c r="DR4914" s="12"/>
      <c r="DS4914" s="12"/>
      <c r="DT4914" s="12"/>
      <c r="DU4914" s="12"/>
      <c r="DV4914" s="12"/>
    </row>
    <row r="4915" spans="1:126" s="14" customFormat="1" ht="165.75" thickBot="1" x14ac:dyDescent="0.3">
      <c r="A4915" s="12"/>
      <c r="B4915" s="13">
        <f t="shared" si="79"/>
        <v>4906</v>
      </c>
      <c r="C4915" s="2" t="s">
        <v>4566</v>
      </c>
      <c r="D4915" s="9">
        <v>8543</v>
      </c>
      <c r="E4915" s="2" t="s">
        <v>4921</v>
      </c>
      <c r="F4915" s="2" t="s">
        <v>4920</v>
      </c>
      <c r="G4915" s="2" t="s">
        <v>4847</v>
      </c>
      <c r="H4915" s="2" t="s">
        <v>334</v>
      </c>
      <c r="J4915" s="12"/>
      <c r="K4915" s="12"/>
      <c r="L4915" s="12"/>
      <c r="M4915" s="12"/>
      <c r="N4915" s="12"/>
      <c r="O4915" s="12"/>
      <c r="P4915" s="12"/>
      <c r="Q4915" s="12"/>
      <c r="R4915" s="12"/>
      <c r="S4915" s="12"/>
      <c r="T4915" s="12"/>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12"/>
      <c r="BR4915" s="12"/>
      <c r="BS4915" s="12"/>
      <c r="BT4915" s="12"/>
      <c r="BU4915" s="12"/>
      <c r="BV4915" s="12"/>
      <c r="BW4915" s="12"/>
      <c r="BX4915" s="12"/>
      <c r="BY4915" s="12"/>
      <c r="BZ4915" s="12"/>
      <c r="CA4915" s="12"/>
      <c r="CB4915" s="12"/>
      <c r="CC4915" s="12"/>
      <c r="CD4915" s="12"/>
      <c r="CE4915" s="12"/>
      <c r="CF4915" s="12"/>
      <c r="CG4915" s="12"/>
      <c r="CH4915" s="12"/>
      <c r="CI4915" s="12"/>
      <c r="CJ4915" s="12"/>
      <c r="CK4915" s="12"/>
      <c r="CL4915" s="12"/>
      <c r="CM4915" s="12"/>
      <c r="CN4915" s="12"/>
      <c r="CO4915" s="12"/>
      <c r="CP4915" s="12"/>
      <c r="CQ4915" s="12"/>
      <c r="CR4915" s="12"/>
      <c r="CS4915" s="12"/>
      <c r="CT4915" s="12"/>
      <c r="CU4915" s="12"/>
      <c r="CV4915" s="12"/>
      <c r="CW4915" s="12"/>
      <c r="CX4915" s="12"/>
      <c r="CY4915" s="12"/>
      <c r="CZ4915" s="12"/>
      <c r="DA4915" s="12"/>
      <c r="DB4915" s="12"/>
      <c r="DC4915" s="12"/>
      <c r="DD4915" s="12"/>
      <c r="DE4915" s="12"/>
      <c r="DF4915" s="12"/>
      <c r="DG4915" s="12"/>
      <c r="DH4915" s="12"/>
      <c r="DI4915" s="12"/>
      <c r="DJ4915" s="12"/>
      <c r="DK4915" s="12"/>
      <c r="DL4915" s="12"/>
      <c r="DM4915" s="12"/>
      <c r="DN4915" s="12"/>
      <c r="DO4915" s="12"/>
      <c r="DP4915" s="12"/>
      <c r="DQ4915" s="12"/>
      <c r="DR4915" s="12"/>
      <c r="DS4915" s="12"/>
      <c r="DT4915" s="12"/>
      <c r="DU4915" s="12"/>
      <c r="DV4915" s="12"/>
    </row>
    <row r="4916" spans="1:126" s="14" customFormat="1" ht="90.75" thickBot="1" x14ac:dyDescent="0.3">
      <c r="A4916" s="12"/>
      <c r="B4916" s="13">
        <f t="shared" si="79"/>
        <v>4907</v>
      </c>
      <c r="C4916" s="2" t="s">
        <v>4566</v>
      </c>
      <c r="D4916" s="9">
        <v>7322</v>
      </c>
      <c r="E4916" s="2" t="s">
        <v>4922</v>
      </c>
      <c r="F4916" s="2" t="s">
        <v>4836</v>
      </c>
      <c r="G4916" s="2" t="s">
        <v>4919</v>
      </c>
      <c r="H4916" s="2" t="s">
        <v>334</v>
      </c>
      <c r="J4916" s="12"/>
      <c r="K4916" s="12"/>
      <c r="L4916" s="12"/>
      <c r="M4916" s="12"/>
      <c r="N4916" s="12"/>
      <c r="O4916" s="12"/>
      <c r="P4916" s="12"/>
      <c r="Q4916" s="12"/>
      <c r="R4916" s="12"/>
      <c r="S4916" s="12"/>
      <c r="T4916" s="12"/>
      <c r="U4916" s="12"/>
      <c r="V4916" s="12"/>
      <c r="W4916" s="12"/>
      <c r="X4916" s="12"/>
      <c r="Y4916" s="12"/>
      <c r="Z4916" s="12"/>
      <c r="AA4916" s="12"/>
      <c r="AB4916" s="12"/>
      <c r="AC4916" s="12"/>
      <c r="AD4916" s="12"/>
      <c r="AE4916" s="12"/>
      <c r="AF4916" s="12"/>
      <c r="AG4916" s="12"/>
      <c r="AH4916" s="12"/>
      <c r="AI4916" s="12"/>
      <c r="AJ4916" s="12"/>
      <c r="AK4916" s="12"/>
      <c r="AL4916" s="12"/>
      <c r="AM4916" s="12"/>
      <c r="AN4916" s="12"/>
      <c r="AO4916" s="12"/>
      <c r="AP4916" s="12"/>
      <c r="AQ4916" s="12"/>
      <c r="AR4916" s="12"/>
      <c r="AS4916" s="12"/>
      <c r="AT4916" s="12"/>
      <c r="AU4916" s="12"/>
      <c r="AV4916" s="12"/>
      <c r="AW4916" s="12"/>
      <c r="AX4916" s="12"/>
      <c r="AY4916" s="12"/>
      <c r="AZ4916" s="12"/>
      <c r="BA4916" s="12"/>
      <c r="BB4916" s="12"/>
      <c r="BC4916" s="12"/>
      <c r="BD4916" s="12"/>
      <c r="BE4916" s="12"/>
      <c r="BF4916" s="12"/>
      <c r="BG4916" s="12"/>
      <c r="BH4916" s="12"/>
      <c r="BI4916" s="12"/>
      <c r="BJ4916" s="12"/>
      <c r="BK4916" s="12"/>
      <c r="BL4916" s="12"/>
      <c r="BM4916" s="12"/>
      <c r="BN4916" s="12"/>
      <c r="BO4916" s="12"/>
      <c r="BP4916" s="12"/>
      <c r="BQ4916" s="12"/>
      <c r="BR4916" s="12"/>
      <c r="BS4916" s="12"/>
      <c r="BT4916" s="12"/>
      <c r="BU4916" s="12"/>
      <c r="BV4916" s="12"/>
      <c r="BW4916" s="12"/>
      <c r="BX4916" s="12"/>
      <c r="BY4916" s="12"/>
      <c r="BZ4916" s="12"/>
      <c r="CA4916" s="12"/>
      <c r="CB4916" s="12"/>
      <c r="CC4916" s="12"/>
      <c r="CD4916" s="12"/>
      <c r="CE4916" s="12"/>
      <c r="CF4916" s="12"/>
      <c r="CG4916" s="12"/>
      <c r="CH4916" s="12"/>
      <c r="CI4916" s="12"/>
      <c r="CJ4916" s="12"/>
      <c r="CK4916" s="12"/>
      <c r="CL4916" s="12"/>
      <c r="CM4916" s="12"/>
      <c r="CN4916" s="12"/>
      <c r="CO4916" s="12"/>
      <c r="CP4916" s="12"/>
      <c r="CQ4916" s="12"/>
      <c r="CR4916" s="12"/>
      <c r="CS4916" s="12"/>
      <c r="CT4916" s="12"/>
      <c r="CU4916" s="12"/>
      <c r="CV4916" s="12"/>
      <c r="CW4916" s="12"/>
      <c r="CX4916" s="12"/>
      <c r="CY4916" s="12"/>
      <c r="CZ4916" s="12"/>
      <c r="DA4916" s="12"/>
      <c r="DB4916" s="12"/>
      <c r="DC4916" s="12"/>
      <c r="DD4916" s="12"/>
      <c r="DE4916" s="12"/>
      <c r="DF4916" s="12"/>
      <c r="DG4916" s="12"/>
      <c r="DH4916" s="12"/>
      <c r="DI4916" s="12"/>
      <c r="DJ4916" s="12"/>
      <c r="DK4916" s="12"/>
      <c r="DL4916" s="12"/>
      <c r="DM4916" s="12"/>
      <c r="DN4916" s="12"/>
      <c r="DO4916" s="12"/>
      <c r="DP4916" s="12"/>
      <c r="DQ4916" s="12"/>
      <c r="DR4916" s="12"/>
      <c r="DS4916" s="12"/>
      <c r="DT4916" s="12"/>
      <c r="DU4916" s="12"/>
      <c r="DV4916" s="12"/>
    </row>
    <row r="4917" spans="1:126" s="14" customFormat="1" ht="165.75" thickBot="1" x14ac:dyDescent="0.3">
      <c r="A4917" s="12"/>
      <c r="B4917" s="13">
        <f t="shared" si="79"/>
        <v>4908</v>
      </c>
      <c r="C4917" s="2" t="s">
        <v>4566</v>
      </c>
      <c r="D4917" s="9">
        <v>8708</v>
      </c>
      <c r="E4917" s="2" t="s">
        <v>6977</v>
      </c>
      <c r="F4917" s="2" t="s">
        <v>4822</v>
      </c>
      <c r="G4917" s="2" t="s">
        <v>4882</v>
      </c>
      <c r="H4917" s="2" t="s">
        <v>334</v>
      </c>
      <c r="J4917" s="12"/>
      <c r="K4917" s="12"/>
      <c r="L4917" s="12"/>
      <c r="M4917" s="12"/>
      <c r="N4917" s="12"/>
      <c r="O4917" s="12"/>
      <c r="P4917" s="12"/>
      <c r="Q4917" s="12"/>
      <c r="R4917" s="12"/>
      <c r="S4917" s="12"/>
      <c r="T4917" s="12"/>
      <c r="U4917" s="12"/>
      <c r="V4917" s="12"/>
      <c r="W4917" s="12"/>
      <c r="X4917" s="12"/>
      <c r="Y4917" s="12"/>
      <c r="Z4917" s="12"/>
      <c r="AA4917" s="12"/>
      <c r="AB4917" s="12"/>
      <c r="AC4917" s="12"/>
      <c r="AD4917" s="12"/>
      <c r="AE4917" s="12"/>
      <c r="AF4917" s="12"/>
      <c r="AG4917" s="12"/>
      <c r="AH4917" s="12"/>
      <c r="AI4917" s="12"/>
      <c r="AJ4917" s="12"/>
      <c r="AK4917" s="12"/>
      <c r="AL4917" s="12"/>
      <c r="AM4917" s="12"/>
      <c r="AN4917" s="12"/>
      <c r="AO4917" s="12"/>
      <c r="AP4917" s="12"/>
      <c r="AQ4917" s="12"/>
      <c r="AR4917" s="12"/>
      <c r="AS4917" s="12"/>
      <c r="AT4917" s="12"/>
      <c r="AU4917" s="12"/>
      <c r="AV4917" s="12"/>
      <c r="AW4917" s="12"/>
      <c r="AX4917" s="12"/>
      <c r="AY4917" s="12"/>
      <c r="AZ4917" s="12"/>
      <c r="BA4917" s="12"/>
      <c r="BB4917" s="12"/>
      <c r="BC4917" s="12"/>
      <c r="BD4917" s="12"/>
      <c r="BE4917" s="12"/>
      <c r="BF4917" s="12"/>
      <c r="BG4917" s="12"/>
      <c r="BH4917" s="12"/>
      <c r="BI4917" s="12"/>
      <c r="BJ4917" s="12"/>
      <c r="BK4917" s="12"/>
      <c r="BL4917" s="12"/>
      <c r="BM4917" s="12"/>
      <c r="BN4917" s="12"/>
      <c r="BO4917" s="12"/>
      <c r="BP4917" s="12"/>
      <c r="BQ4917" s="12"/>
      <c r="BR4917" s="12"/>
      <c r="BS4917" s="12"/>
      <c r="BT4917" s="12"/>
      <c r="BU4917" s="12"/>
      <c r="BV4917" s="12"/>
      <c r="BW4917" s="12"/>
      <c r="BX4917" s="12"/>
      <c r="BY4917" s="12"/>
      <c r="BZ4917" s="12"/>
      <c r="CA4917" s="12"/>
      <c r="CB4917" s="12"/>
      <c r="CC4917" s="12"/>
      <c r="CD4917" s="12"/>
      <c r="CE4917" s="12"/>
      <c r="CF4917" s="12"/>
      <c r="CG4917" s="12"/>
      <c r="CH4917" s="12"/>
      <c r="CI4917" s="12"/>
      <c r="CJ4917" s="12"/>
      <c r="CK4917" s="12"/>
      <c r="CL4917" s="12"/>
      <c r="CM4917" s="12"/>
      <c r="CN4917" s="12"/>
      <c r="CO4917" s="12"/>
      <c r="CP4917" s="12"/>
      <c r="CQ4917" s="12"/>
      <c r="CR4917" s="12"/>
      <c r="CS4917" s="12"/>
      <c r="CT4917" s="12"/>
      <c r="CU4917" s="12"/>
      <c r="CV4917" s="12"/>
      <c r="CW4917" s="12"/>
      <c r="CX4917" s="12"/>
      <c r="CY4917" s="12"/>
      <c r="CZ4917" s="12"/>
      <c r="DA4917" s="12"/>
      <c r="DB4917" s="12"/>
      <c r="DC4917" s="12"/>
      <c r="DD4917" s="12"/>
      <c r="DE4917" s="12"/>
      <c r="DF4917" s="12"/>
      <c r="DG4917" s="12"/>
      <c r="DH4917" s="12"/>
      <c r="DI4917" s="12"/>
      <c r="DJ4917" s="12"/>
      <c r="DK4917" s="12"/>
      <c r="DL4917" s="12"/>
      <c r="DM4917" s="12"/>
      <c r="DN4917" s="12"/>
      <c r="DO4917" s="12"/>
      <c r="DP4917" s="12"/>
      <c r="DQ4917" s="12"/>
      <c r="DR4917" s="12"/>
      <c r="DS4917" s="12"/>
      <c r="DT4917" s="12"/>
      <c r="DU4917" s="12"/>
      <c r="DV4917" s="12"/>
    </row>
    <row r="4918" spans="1:126" s="14" customFormat="1" ht="90.75" thickBot="1" x14ac:dyDescent="0.3">
      <c r="A4918" s="12"/>
      <c r="B4918" s="13">
        <f t="shared" si="79"/>
        <v>4909</v>
      </c>
      <c r="C4918" s="2" t="s">
        <v>4566</v>
      </c>
      <c r="D4918" s="9">
        <v>8409</v>
      </c>
      <c r="E4918" s="2" t="s">
        <v>4925</v>
      </c>
      <c r="F4918" s="2" t="s">
        <v>4924</v>
      </c>
      <c r="G4918" s="2" t="s">
        <v>4826</v>
      </c>
      <c r="H4918" s="2" t="s">
        <v>334</v>
      </c>
      <c r="J4918" s="12"/>
      <c r="K4918" s="12"/>
      <c r="L4918" s="12"/>
      <c r="M4918" s="12"/>
      <c r="N4918" s="12"/>
      <c r="O4918" s="12"/>
      <c r="P4918" s="12"/>
      <c r="Q4918" s="12"/>
      <c r="R4918" s="12"/>
      <c r="S4918" s="12"/>
      <c r="T4918" s="12"/>
      <c r="U4918" s="12"/>
      <c r="V4918" s="12"/>
      <c r="W4918" s="12"/>
      <c r="X4918" s="12"/>
      <c r="Y4918" s="12"/>
      <c r="Z4918" s="12"/>
      <c r="AA4918" s="12"/>
      <c r="AB4918" s="12"/>
      <c r="AC4918" s="12"/>
      <c r="AD4918" s="12"/>
      <c r="AE4918" s="12"/>
      <c r="AF4918" s="12"/>
      <c r="AG4918" s="12"/>
      <c r="AH4918" s="12"/>
      <c r="AI4918" s="12"/>
      <c r="AJ4918" s="12"/>
      <c r="AK4918" s="12"/>
      <c r="AL4918" s="12"/>
      <c r="AM4918" s="12"/>
      <c r="AN4918" s="12"/>
      <c r="AO4918" s="12"/>
      <c r="AP4918" s="12"/>
      <c r="AQ4918" s="12"/>
      <c r="AR4918" s="12"/>
      <c r="AS4918" s="12"/>
      <c r="AT4918" s="12"/>
      <c r="AU4918" s="12"/>
      <c r="AV4918" s="12"/>
      <c r="AW4918" s="12"/>
      <c r="AX4918" s="12"/>
      <c r="AY4918" s="12"/>
      <c r="AZ4918" s="12"/>
      <c r="BA4918" s="12"/>
      <c r="BB4918" s="12"/>
      <c r="BC4918" s="12"/>
      <c r="BD4918" s="12"/>
      <c r="BE4918" s="12"/>
      <c r="BF4918" s="12"/>
      <c r="BG4918" s="12"/>
      <c r="BH4918" s="12"/>
      <c r="BI4918" s="12"/>
      <c r="BJ4918" s="12"/>
      <c r="BK4918" s="12"/>
      <c r="BL4918" s="12"/>
      <c r="BM4918" s="12"/>
      <c r="BN4918" s="12"/>
      <c r="BO4918" s="12"/>
      <c r="BP4918" s="12"/>
      <c r="BQ4918" s="12"/>
      <c r="BR4918" s="12"/>
      <c r="BS4918" s="12"/>
      <c r="BT4918" s="12"/>
      <c r="BU4918" s="12"/>
      <c r="BV4918" s="12"/>
      <c r="BW4918" s="12"/>
      <c r="BX4918" s="12"/>
      <c r="BY4918" s="12"/>
      <c r="BZ4918" s="12"/>
      <c r="CA4918" s="12"/>
      <c r="CB4918" s="12"/>
      <c r="CC4918" s="12"/>
      <c r="CD4918" s="12"/>
      <c r="CE4918" s="12"/>
      <c r="CF4918" s="12"/>
      <c r="CG4918" s="12"/>
      <c r="CH4918" s="12"/>
      <c r="CI4918" s="12"/>
      <c r="CJ4918" s="12"/>
      <c r="CK4918" s="12"/>
      <c r="CL4918" s="12"/>
      <c r="CM4918" s="12"/>
      <c r="CN4918" s="12"/>
      <c r="CO4918" s="12"/>
      <c r="CP4918" s="12"/>
      <c r="CQ4918" s="12"/>
      <c r="CR4918" s="12"/>
      <c r="CS4918" s="12"/>
      <c r="CT4918" s="12"/>
      <c r="CU4918" s="12"/>
      <c r="CV4918" s="12"/>
      <c r="CW4918" s="12"/>
      <c r="CX4918" s="12"/>
      <c r="CY4918" s="12"/>
      <c r="CZ4918" s="12"/>
      <c r="DA4918" s="12"/>
      <c r="DB4918" s="12"/>
      <c r="DC4918" s="12"/>
      <c r="DD4918" s="12"/>
      <c r="DE4918" s="12"/>
      <c r="DF4918" s="12"/>
      <c r="DG4918" s="12"/>
      <c r="DH4918" s="12"/>
      <c r="DI4918" s="12"/>
      <c r="DJ4918" s="12"/>
      <c r="DK4918" s="12"/>
      <c r="DL4918" s="12"/>
      <c r="DM4918" s="12"/>
      <c r="DN4918" s="12"/>
      <c r="DO4918" s="12"/>
      <c r="DP4918" s="12"/>
      <c r="DQ4918" s="12"/>
      <c r="DR4918" s="12"/>
      <c r="DS4918" s="12"/>
      <c r="DT4918" s="12"/>
      <c r="DU4918" s="12"/>
      <c r="DV4918" s="12"/>
    </row>
    <row r="4919" spans="1:126" s="14" customFormat="1" ht="75.75" thickBot="1" x14ac:dyDescent="0.3">
      <c r="A4919" s="12"/>
      <c r="B4919" s="13">
        <f t="shared" si="79"/>
        <v>4910</v>
      </c>
      <c r="C4919" s="2" t="s">
        <v>4566</v>
      </c>
      <c r="D4919" s="9">
        <v>8415</v>
      </c>
      <c r="E4919" s="2" t="s">
        <v>4926</v>
      </c>
      <c r="F4919" s="2" t="s">
        <v>4927</v>
      </c>
      <c r="G4919" s="2" t="s">
        <v>4923</v>
      </c>
      <c r="H4919" s="2" t="s">
        <v>334</v>
      </c>
      <c r="J4919" s="12"/>
      <c r="K4919" s="12"/>
      <c r="L4919" s="12"/>
      <c r="M4919" s="12"/>
      <c r="N4919" s="12"/>
      <c r="O4919" s="12"/>
      <c r="P4919" s="12"/>
      <c r="Q4919" s="12"/>
      <c r="R4919" s="12"/>
      <c r="S4919" s="12"/>
      <c r="T4919" s="12"/>
      <c r="U4919" s="12"/>
      <c r="V4919" s="12"/>
      <c r="W4919" s="12"/>
      <c r="X4919" s="12"/>
      <c r="Y4919" s="12"/>
      <c r="Z4919" s="12"/>
      <c r="AA4919" s="12"/>
      <c r="AB4919" s="12"/>
      <c r="AC4919" s="12"/>
      <c r="AD4919" s="12"/>
      <c r="AE4919" s="12"/>
      <c r="AF4919" s="12"/>
      <c r="AG4919" s="12"/>
      <c r="AH4919" s="12"/>
      <c r="AI4919" s="12"/>
      <c r="AJ4919" s="12"/>
      <c r="AK4919" s="12"/>
      <c r="AL4919" s="12"/>
      <c r="AM4919" s="12"/>
      <c r="AN4919" s="12"/>
      <c r="AO4919" s="12"/>
      <c r="AP4919" s="12"/>
      <c r="AQ4919" s="12"/>
      <c r="AR4919" s="12"/>
      <c r="AS4919" s="12"/>
      <c r="AT4919" s="12"/>
      <c r="AU4919" s="12"/>
      <c r="AV4919" s="12"/>
      <c r="AW4919" s="12"/>
      <c r="AX4919" s="12"/>
      <c r="AY4919" s="12"/>
      <c r="AZ4919" s="12"/>
      <c r="BA4919" s="12"/>
      <c r="BB4919" s="12"/>
      <c r="BC4919" s="12"/>
      <c r="BD4919" s="12"/>
      <c r="BE4919" s="12"/>
      <c r="BF4919" s="12"/>
      <c r="BG4919" s="12"/>
      <c r="BH4919" s="12"/>
      <c r="BI4919" s="12"/>
      <c r="BJ4919" s="12"/>
      <c r="BK4919" s="12"/>
      <c r="BL4919" s="12"/>
      <c r="BM4919" s="12"/>
      <c r="BN4919" s="12"/>
      <c r="BO4919" s="12"/>
      <c r="BP4919" s="12"/>
      <c r="BQ4919" s="12"/>
      <c r="BR4919" s="12"/>
      <c r="BS4919" s="12"/>
      <c r="BT4919" s="12"/>
      <c r="BU4919" s="12"/>
      <c r="BV4919" s="12"/>
      <c r="BW4919" s="12"/>
      <c r="BX4919" s="12"/>
      <c r="BY4919" s="12"/>
      <c r="BZ4919" s="12"/>
      <c r="CA4919" s="12"/>
      <c r="CB4919" s="12"/>
      <c r="CC4919" s="12"/>
      <c r="CD4919" s="12"/>
      <c r="CE4919" s="12"/>
      <c r="CF4919" s="12"/>
      <c r="CG4919" s="12"/>
      <c r="CH4919" s="12"/>
      <c r="CI4919" s="12"/>
      <c r="CJ4919" s="12"/>
      <c r="CK4919" s="12"/>
      <c r="CL4919" s="12"/>
      <c r="CM4919" s="12"/>
      <c r="CN4919" s="12"/>
      <c r="CO4919" s="12"/>
      <c r="CP4919" s="12"/>
      <c r="CQ4919" s="12"/>
      <c r="CR4919" s="12"/>
      <c r="CS4919" s="12"/>
      <c r="CT4919" s="12"/>
      <c r="CU4919" s="12"/>
      <c r="CV4919" s="12"/>
      <c r="CW4919" s="12"/>
      <c r="CX4919" s="12"/>
      <c r="CY4919" s="12"/>
      <c r="CZ4919" s="12"/>
      <c r="DA4919" s="12"/>
      <c r="DB4919" s="12"/>
      <c r="DC4919" s="12"/>
      <c r="DD4919" s="12"/>
      <c r="DE4919" s="12"/>
      <c r="DF4919" s="12"/>
      <c r="DG4919" s="12"/>
      <c r="DH4919" s="12"/>
      <c r="DI4919" s="12"/>
      <c r="DJ4919" s="12"/>
      <c r="DK4919" s="12"/>
      <c r="DL4919" s="12"/>
      <c r="DM4919" s="12"/>
      <c r="DN4919" s="12"/>
      <c r="DO4919" s="12"/>
      <c r="DP4919" s="12"/>
      <c r="DQ4919" s="12"/>
      <c r="DR4919" s="12"/>
      <c r="DS4919" s="12"/>
      <c r="DT4919" s="12"/>
      <c r="DU4919" s="12"/>
      <c r="DV4919" s="12"/>
    </row>
    <row r="4920" spans="1:126" s="14" customFormat="1" ht="75.75" thickBot="1" x14ac:dyDescent="0.3">
      <c r="A4920" s="12"/>
      <c r="B4920" s="13">
        <f t="shared" si="79"/>
        <v>4911</v>
      </c>
      <c r="C4920" s="2" t="s">
        <v>4566</v>
      </c>
      <c r="D4920" s="9">
        <v>8415</v>
      </c>
      <c r="E4920" s="2" t="s">
        <v>4926</v>
      </c>
      <c r="F4920" s="2" t="s">
        <v>4928</v>
      </c>
      <c r="G4920" s="2" t="s">
        <v>4929</v>
      </c>
      <c r="H4920" s="2" t="s">
        <v>334</v>
      </c>
      <c r="J4920" s="12"/>
      <c r="K4920" s="12"/>
      <c r="L4920" s="12"/>
      <c r="M4920" s="12"/>
      <c r="N4920" s="12"/>
      <c r="O4920" s="12"/>
      <c r="P4920" s="12"/>
      <c r="Q4920" s="12"/>
      <c r="R4920" s="12"/>
      <c r="S4920" s="12"/>
      <c r="T4920" s="12"/>
      <c r="U4920" s="12"/>
      <c r="V4920" s="12"/>
      <c r="W4920" s="12"/>
      <c r="X4920" s="12"/>
      <c r="Y4920" s="12"/>
      <c r="Z4920" s="12"/>
      <c r="AA4920" s="12"/>
      <c r="AB4920" s="12"/>
      <c r="AC4920" s="12"/>
      <c r="AD4920" s="12"/>
      <c r="AE4920" s="12"/>
      <c r="AF4920" s="12"/>
      <c r="AG4920" s="12"/>
      <c r="AH4920" s="12"/>
      <c r="AI4920" s="12"/>
      <c r="AJ4920" s="12"/>
      <c r="AK4920" s="12"/>
      <c r="AL4920" s="12"/>
      <c r="AM4920" s="12"/>
      <c r="AN4920" s="12"/>
      <c r="AO4920" s="12"/>
      <c r="AP4920" s="12"/>
      <c r="AQ4920" s="12"/>
      <c r="AR4920" s="12"/>
      <c r="AS4920" s="12"/>
      <c r="AT4920" s="12"/>
      <c r="AU4920" s="12"/>
      <c r="AV4920" s="12"/>
      <c r="AW4920" s="12"/>
      <c r="AX4920" s="12"/>
      <c r="AY4920" s="12"/>
      <c r="AZ4920" s="12"/>
      <c r="BA4920" s="12"/>
      <c r="BB4920" s="12"/>
      <c r="BC4920" s="12"/>
      <c r="BD4920" s="12"/>
      <c r="BE4920" s="12"/>
      <c r="BF4920" s="12"/>
      <c r="BG4920" s="12"/>
      <c r="BH4920" s="12"/>
      <c r="BI4920" s="12"/>
      <c r="BJ4920" s="12"/>
      <c r="BK4920" s="12"/>
      <c r="BL4920" s="12"/>
      <c r="BM4920" s="12"/>
      <c r="BN4920" s="12"/>
      <c r="BO4920" s="12"/>
      <c r="BP4920" s="12"/>
      <c r="BQ4920" s="12"/>
      <c r="BR4920" s="12"/>
      <c r="BS4920" s="12"/>
      <c r="BT4920" s="12"/>
      <c r="BU4920" s="12"/>
      <c r="BV4920" s="12"/>
      <c r="BW4920" s="12"/>
      <c r="BX4920" s="12"/>
      <c r="BY4920" s="12"/>
      <c r="BZ4920" s="12"/>
      <c r="CA4920" s="12"/>
      <c r="CB4920" s="12"/>
      <c r="CC4920" s="12"/>
      <c r="CD4920" s="12"/>
      <c r="CE4920" s="12"/>
      <c r="CF4920" s="12"/>
      <c r="CG4920" s="12"/>
      <c r="CH4920" s="12"/>
      <c r="CI4920" s="12"/>
      <c r="CJ4920" s="12"/>
      <c r="CK4920" s="12"/>
      <c r="CL4920" s="12"/>
      <c r="CM4920" s="12"/>
      <c r="CN4920" s="12"/>
      <c r="CO4920" s="12"/>
      <c r="CP4920" s="12"/>
      <c r="CQ4920" s="12"/>
      <c r="CR4920" s="12"/>
      <c r="CS4920" s="12"/>
      <c r="CT4920" s="12"/>
      <c r="CU4920" s="12"/>
      <c r="CV4920" s="12"/>
      <c r="CW4920" s="12"/>
      <c r="CX4920" s="12"/>
      <c r="CY4920" s="12"/>
      <c r="CZ4920" s="12"/>
      <c r="DA4920" s="12"/>
      <c r="DB4920" s="12"/>
      <c r="DC4920" s="12"/>
      <c r="DD4920" s="12"/>
      <c r="DE4920" s="12"/>
      <c r="DF4920" s="12"/>
      <c r="DG4920" s="12"/>
      <c r="DH4920" s="12"/>
      <c r="DI4920" s="12"/>
      <c r="DJ4920" s="12"/>
      <c r="DK4920" s="12"/>
      <c r="DL4920" s="12"/>
      <c r="DM4920" s="12"/>
      <c r="DN4920" s="12"/>
      <c r="DO4920" s="12"/>
      <c r="DP4920" s="12"/>
      <c r="DQ4920" s="12"/>
      <c r="DR4920" s="12"/>
      <c r="DS4920" s="12"/>
      <c r="DT4920" s="12"/>
      <c r="DU4920" s="12"/>
      <c r="DV4920" s="12"/>
    </row>
    <row r="4921" spans="1:126" s="14" customFormat="1" ht="90.75" thickBot="1" x14ac:dyDescent="0.3">
      <c r="A4921" s="12"/>
      <c r="B4921" s="13">
        <f t="shared" si="79"/>
        <v>4912</v>
      </c>
      <c r="C4921" s="2" t="s">
        <v>4566</v>
      </c>
      <c r="D4921" s="9">
        <v>85</v>
      </c>
      <c r="E4921" s="2" t="s">
        <v>4930</v>
      </c>
      <c r="F4921" s="2" t="s">
        <v>4931</v>
      </c>
      <c r="G4921" s="2" t="s">
        <v>7467</v>
      </c>
      <c r="H4921" s="2" t="s">
        <v>334</v>
      </c>
      <c r="J4921" s="12"/>
      <c r="K4921" s="12"/>
      <c r="L4921" s="12"/>
      <c r="M4921" s="12"/>
      <c r="N4921" s="12"/>
      <c r="O4921" s="12"/>
      <c r="P4921" s="12"/>
      <c r="Q4921" s="12"/>
      <c r="R4921" s="12"/>
      <c r="S4921" s="12"/>
      <c r="T4921" s="12"/>
      <c r="U4921" s="12"/>
      <c r="V4921" s="12"/>
      <c r="W4921" s="12"/>
      <c r="X4921" s="12"/>
      <c r="Y4921" s="12"/>
      <c r="Z4921" s="12"/>
      <c r="AA4921" s="12"/>
      <c r="AB4921" s="12"/>
      <c r="AC4921" s="12"/>
      <c r="AD4921" s="12"/>
      <c r="AE4921" s="12"/>
      <c r="AF4921" s="12"/>
      <c r="AG4921" s="12"/>
      <c r="AH4921" s="12"/>
      <c r="AI4921" s="12"/>
      <c r="AJ4921" s="12"/>
      <c r="AK4921" s="12"/>
      <c r="AL4921" s="12"/>
      <c r="AM4921" s="12"/>
      <c r="AN4921" s="12"/>
      <c r="AO4921" s="12"/>
      <c r="AP4921" s="12"/>
      <c r="AQ4921" s="12"/>
      <c r="AR4921" s="12"/>
      <c r="AS4921" s="12"/>
      <c r="AT4921" s="12"/>
      <c r="AU4921" s="12"/>
      <c r="AV4921" s="12"/>
      <c r="AW4921" s="12"/>
      <c r="AX4921" s="12"/>
      <c r="AY4921" s="12"/>
      <c r="AZ4921" s="12"/>
      <c r="BA4921" s="12"/>
      <c r="BB4921" s="12"/>
      <c r="BC4921" s="12"/>
      <c r="BD4921" s="12"/>
      <c r="BE4921" s="12"/>
      <c r="BF4921" s="12"/>
      <c r="BG4921" s="12"/>
      <c r="BH4921" s="12"/>
      <c r="BI4921" s="12"/>
      <c r="BJ4921" s="12"/>
      <c r="BK4921" s="12"/>
      <c r="BL4921" s="12"/>
      <c r="BM4921" s="12"/>
      <c r="BN4921" s="12"/>
      <c r="BO4921" s="12"/>
      <c r="BP4921" s="12"/>
      <c r="BQ4921" s="12"/>
      <c r="BR4921" s="12"/>
      <c r="BS4921" s="12"/>
      <c r="BT4921" s="12"/>
      <c r="BU4921" s="12"/>
      <c r="BV4921" s="12"/>
      <c r="BW4921" s="12"/>
      <c r="BX4921" s="12"/>
      <c r="BY4921" s="12"/>
      <c r="BZ4921" s="12"/>
      <c r="CA4921" s="12"/>
      <c r="CB4921" s="12"/>
      <c r="CC4921" s="12"/>
      <c r="CD4921" s="12"/>
      <c r="CE4921" s="12"/>
      <c r="CF4921" s="12"/>
      <c r="CG4921" s="12"/>
      <c r="CH4921" s="12"/>
      <c r="CI4921" s="12"/>
      <c r="CJ4921" s="12"/>
      <c r="CK4921" s="12"/>
      <c r="CL4921" s="12"/>
      <c r="CM4921" s="12"/>
      <c r="CN4921" s="12"/>
      <c r="CO4921" s="12"/>
      <c r="CP4921" s="12"/>
      <c r="CQ4921" s="12"/>
      <c r="CR4921" s="12"/>
      <c r="CS4921" s="12"/>
      <c r="CT4921" s="12"/>
      <c r="CU4921" s="12"/>
      <c r="CV4921" s="12"/>
      <c r="CW4921" s="12"/>
      <c r="CX4921" s="12"/>
      <c r="CY4921" s="12"/>
      <c r="CZ4921" s="12"/>
      <c r="DA4921" s="12"/>
      <c r="DB4921" s="12"/>
      <c r="DC4921" s="12"/>
      <c r="DD4921" s="12"/>
      <c r="DE4921" s="12"/>
      <c r="DF4921" s="12"/>
      <c r="DG4921" s="12"/>
      <c r="DH4921" s="12"/>
      <c r="DI4921" s="12"/>
      <c r="DJ4921" s="12"/>
      <c r="DK4921" s="12"/>
      <c r="DL4921" s="12"/>
      <c r="DM4921" s="12"/>
      <c r="DN4921" s="12"/>
      <c r="DO4921" s="12"/>
      <c r="DP4921" s="12"/>
      <c r="DQ4921" s="12"/>
      <c r="DR4921" s="12"/>
      <c r="DS4921" s="12"/>
      <c r="DT4921" s="12"/>
      <c r="DU4921" s="12"/>
      <c r="DV4921" s="12"/>
    </row>
    <row r="4922" spans="1:126" s="14" customFormat="1" ht="75.75" thickBot="1" x14ac:dyDescent="0.3">
      <c r="A4922" s="12"/>
      <c r="B4922" s="13">
        <f t="shared" si="79"/>
        <v>4913</v>
      </c>
      <c r="C4922" s="2" t="s">
        <v>4566</v>
      </c>
      <c r="D4922" s="9">
        <v>8527</v>
      </c>
      <c r="E4922" s="2" t="s">
        <v>4933</v>
      </c>
      <c r="F4922" s="2" t="s">
        <v>4934</v>
      </c>
      <c r="G4922" s="2" t="s">
        <v>4932</v>
      </c>
      <c r="H4922" s="2" t="s">
        <v>334</v>
      </c>
      <c r="J4922" s="12"/>
      <c r="K4922" s="12"/>
      <c r="L4922" s="12"/>
      <c r="M4922" s="12"/>
      <c r="N4922" s="12"/>
      <c r="O4922" s="12"/>
      <c r="P4922" s="12"/>
      <c r="Q4922" s="12"/>
      <c r="R4922" s="12"/>
      <c r="S4922" s="12"/>
      <c r="T4922" s="12"/>
      <c r="U4922" s="12"/>
      <c r="V4922" s="12"/>
      <c r="W4922" s="12"/>
      <c r="X4922" s="12"/>
      <c r="Y4922" s="12"/>
      <c r="Z4922" s="12"/>
      <c r="AA4922" s="12"/>
      <c r="AB4922" s="12"/>
      <c r="AC4922" s="12"/>
      <c r="AD4922" s="12"/>
      <c r="AE4922" s="12"/>
      <c r="AF4922" s="12"/>
      <c r="AG4922" s="12"/>
      <c r="AH4922" s="12"/>
      <c r="AI4922" s="12"/>
      <c r="AJ4922" s="12"/>
      <c r="AK4922" s="12"/>
      <c r="AL4922" s="12"/>
      <c r="AM4922" s="12"/>
      <c r="AN4922" s="12"/>
      <c r="AO4922" s="12"/>
      <c r="AP4922" s="12"/>
      <c r="AQ4922" s="12"/>
      <c r="AR4922" s="12"/>
      <c r="AS4922" s="12"/>
      <c r="AT4922" s="12"/>
      <c r="AU4922" s="12"/>
      <c r="AV4922" s="12"/>
      <c r="AW4922" s="12"/>
      <c r="AX4922" s="12"/>
      <c r="AY4922" s="12"/>
      <c r="AZ4922" s="12"/>
      <c r="BA4922" s="12"/>
      <c r="BB4922" s="12"/>
      <c r="BC4922" s="12"/>
      <c r="BD4922" s="12"/>
      <c r="BE4922" s="12"/>
      <c r="BF4922" s="12"/>
      <c r="BG4922" s="12"/>
      <c r="BH4922" s="12"/>
      <c r="BI4922" s="12"/>
      <c r="BJ4922" s="12"/>
      <c r="BK4922" s="12"/>
      <c r="BL4922" s="12"/>
      <c r="BM4922" s="12"/>
      <c r="BN4922" s="12"/>
      <c r="BO4922" s="12"/>
      <c r="BP4922" s="12"/>
      <c r="BQ4922" s="12"/>
      <c r="BR4922" s="12"/>
      <c r="BS4922" s="12"/>
      <c r="BT4922" s="12"/>
      <c r="BU4922" s="12"/>
      <c r="BV4922" s="12"/>
      <c r="BW4922" s="12"/>
      <c r="BX4922" s="12"/>
      <c r="BY4922" s="12"/>
      <c r="BZ4922" s="12"/>
      <c r="CA4922" s="12"/>
      <c r="CB4922" s="12"/>
      <c r="CC4922" s="12"/>
      <c r="CD4922" s="12"/>
      <c r="CE4922" s="12"/>
      <c r="CF4922" s="12"/>
      <c r="CG4922" s="12"/>
      <c r="CH4922" s="12"/>
      <c r="CI4922" s="12"/>
      <c r="CJ4922" s="12"/>
      <c r="CK4922" s="12"/>
      <c r="CL4922" s="12"/>
      <c r="CM4922" s="12"/>
      <c r="CN4922" s="12"/>
      <c r="CO4922" s="12"/>
      <c r="CP4922" s="12"/>
      <c r="CQ4922" s="12"/>
      <c r="CR4922" s="12"/>
      <c r="CS4922" s="12"/>
      <c r="CT4922" s="12"/>
      <c r="CU4922" s="12"/>
      <c r="CV4922" s="12"/>
      <c r="CW4922" s="12"/>
      <c r="CX4922" s="12"/>
      <c r="CY4922" s="12"/>
      <c r="CZ4922" s="12"/>
      <c r="DA4922" s="12"/>
      <c r="DB4922" s="12"/>
      <c r="DC4922" s="12"/>
      <c r="DD4922" s="12"/>
      <c r="DE4922" s="12"/>
      <c r="DF4922" s="12"/>
      <c r="DG4922" s="12"/>
      <c r="DH4922" s="12"/>
      <c r="DI4922" s="12"/>
      <c r="DJ4922" s="12"/>
      <c r="DK4922" s="12"/>
      <c r="DL4922" s="12"/>
      <c r="DM4922" s="12"/>
      <c r="DN4922" s="12"/>
      <c r="DO4922" s="12"/>
      <c r="DP4922" s="12"/>
      <c r="DQ4922" s="12"/>
      <c r="DR4922" s="12"/>
      <c r="DS4922" s="12"/>
      <c r="DT4922" s="12"/>
      <c r="DU4922" s="12"/>
      <c r="DV4922" s="12"/>
    </row>
    <row r="4923" spans="1:126" s="14" customFormat="1" ht="60.75" thickBot="1" x14ac:dyDescent="0.3">
      <c r="A4923" s="12"/>
      <c r="B4923" s="13">
        <f t="shared" si="79"/>
        <v>4914</v>
      </c>
      <c r="C4923" s="2" t="s">
        <v>4566</v>
      </c>
      <c r="D4923" s="9">
        <v>8527</v>
      </c>
      <c r="E4923" s="2" t="s">
        <v>4933</v>
      </c>
      <c r="F4923" s="2" t="s">
        <v>4935</v>
      </c>
      <c r="G4923" s="2" t="s">
        <v>3993</v>
      </c>
      <c r="H4923" s="2" t="s">
        <v>334</v>
      </c>
      <c r="J4923" s="12"/>
      <c r="K4923" s="12"/>
      <c r="L4923" s="12"/>
      <c r="M4923" s="12"/>
      <c r="N4923" s="12"/>
      <c r="O4923" s="12"/>
      <c r="P4923" s="12"/>
      <c r="Q4923" s="12"/>
      <c r="R4923" s="12"/>
      <c r="S4923" s="12"/>
      <c r="T4923" s="12"/>
      <c r="U4923" s="12"/>
      <c r="V4923" s="12"/>
      <c r="W4923" s="12"/>
      <c r="X4923" s="12"/>
      <c r="Y4923" s="12"/>
      <c r="Z4923" s="12"/>
      <c r="AA4923" s="12"/>
      <c r="AB4923" s="12"/>
      <c r="AC4923" s="12"/>
      <c r="AD4923" s="12"/>
      <c r="AE4923" s="12"/>
      <c r="AF4923" s="12"/>
      <c r="AG4923" s="12"/>
      <c r="AH4923" s="12"/>
      <c r="AI4923" s="12"/>
      <c r="AJ4923" s="12"/>
      <c r="AK4923" s="12"/>
      <c r="AL4923" s="12"/>
      <c r="AM4923" s="12"/>
      <c r="AN4923" s="12"/>
      <c r="AO4923" s="12"/>
      <c r="AP4923" s="12"/>
      <c r="AQ4923" s="12"/>
      <c r="AR4923" s="12"/>
      <c r="AS4923" s="12"/>
      <c r="AT4923" s="12"/>
      <c r="AU4923" s="12"/>
      <c r="AV4923" s="12"/>
      <c r="AW4923" s="12"/>
      <c r="AX4923" s="12"/>
      <c r="AY4923" s="12"/>
      <c r="AZ4923" s="12"/>
      <c r="BA4923" s="12"/>
      <c r="BB4923" s="12"/>
      <c r="BC4923" s="12"/>
      <c r="BD4923" s="12"/>
      <c r="BE4923" s="12"/>
      <c r="BF4923" s="12"/>
      <c r="BG4923" s="12"/>
      <c r="BH4923" s="12"/>
      <c r="BI4923" s="12"/>
      <c r="BJ4923" s="12"/>
      <c r="BK4923" s="12"/>
      <c r="BL4923" s="12"/>
      <c r="BM4923" s="12"/>
      <c r="BN4923" s="12"/>
      <c r="BO4923" s="12"/>
      <c r="BP4923" s="12"/>
      <c r="BQ4923" s="12"/>
      <c r="BR4923" s="12"/>
      <c r="BS4923" s="12"/>
      <c r="BT4923" s="12"/>
      <c r="BU4923" s="12"/>
      <c r="BV4923" s="12"/>
      <c r="BW4923" s="12"/>
      <c r="BX4923" s="12"/>
      <c r="BY4923" s="12"/>
      <c r="BZ4923" s="12"/>
      <c r="CA4923" s="12"/>
      <c r="CB4923" s="12"/>
      <c r="CC4923" s="12"/>
      <c r="CD4923" s="12"/>
      <c r="CE4923" s="12"/>
      <c r="CF4923" s="12"/>
      <c r="CG4923" s="12"/>
      <c r="CH4923" s="12"/>
      <c r="CI4923" s="12"/>
      <c r="CJ4923" s="12"/>
      <c r="CK4923" s="12"/>
      <c r="CL4923" s="12"/>
      <c r="CM4923" s="12"/>
      <c r="CN4923" s="12"/>
      <c r="CO4923" s="12"/>
      <c r="CP4923" s="12"/>
      <c r="CQ4923" s="12"/>
      <c r="CR4923" s="12"/>
      <c r="CS4923" s="12"/>
      <c r="CT4923" s="12"/>
      <c r="CU4923" s="12"/>
      <c r="CV4923" s="12"/>
      <c r="CW4923" s="12"/>
      <c r="CX4923" s="12"/>
      <c r="CY4923" s="12"/>
      <c r="CZ4923" s="12"/>
      <c r="DA4923" s="12"/>
      <c r="DB4923" s="12"/>
      <c r="DC4923" s="12"/>
      <c r="DD4923" s="12"/>
      <c r="DE4923" s="12"/>
      <c r="DF4923" s="12"/>
      <c r="DG4923" s="12"/>
      <c r="DH4923" s="12"/>
      <c r="DI4923" s="12"/>
      <c r="DJ4923" s="12"/>
      <c r="DK4923" s="12"/>
      <c r="DL4923" s="12"/>
      <c r="DM4923" s="12"/>
      <c r="DN4923" s="12"/>
      <c r="DO4923" s="12"/>
      <c r="DP4923" s="12"/>
      <c r="DQ4923" s="12"/>
      <c r="DR4923" s="12"/>
      <c r="DS4923" s="12"/>
      <c r="DT4923" s="12"/>
      <c r="DU4923" s="12"/>
      <c r="DV4923" s="12"/>
    </row>
    <row r="4924" spans="1:126" s="14" customFormat="1" ht="60.75" thickBot="1" x14ac:dyDescent="0.3">
      <c r="A4924" s="12"/>
      <c r="B4924" s="13">
        <f t="shared" si="79"/>
        <v>4915</v>
      </c>
      <c r="C4924" s="2" t="s">
        <v>4566</v>
      </c>
      <c r="D4924" s="9">
        <v>8527</v>
      </c>
      <c r="E4924" s="2" t="s">
        <v>4933</v>
      </c>
      <c r="F4924" s="2" t="s">
        <v>4936</v>
      </c>
      <c r="G4924" s="2" t="s">
        <v>4899</v>
      </c>
      <c r="H4924" s="2" t="s">
        <v>334</v>
      </c>
      <c r="J4924" s="12"/>
      <c r="K4924" s="12"/>
      <c r="L4924" s="12"/>
      <c r="M4924" s="12"/>
      <c r="N4924" s="12"/>
      <c r="O4924" s="12"/>
      <c r="P4924" s="12"/>
      <c r="Q4924" s="12"/>
      <c r="R4924" s="12"/>
      <c r="S4924" s="12"/>
      <c r="T4924" s="12"/>
      <c r="U4924" s="12"/>
      <c r="V4924" s="12"/>
      <c r="W4924" s="12"/>
      <c r="X4924" s="12"/>
      <c r="Y4924" s="12"/>
      <c r="Z4924" s="12"/>
      <c r="AA4924" s="12"/>
      <c r="AB4924" s="12"/>
      <c r="AC4924" s="12"/>
      <c r="AD4924" s="12"/>
      <c r="AE4924" s="12"/>
      <c r="AF4924" s="12"/>
      <c r="AG4924" s="12"/>
      <c r="AH4924" s="12"/>
      <c r="AI4924" s="12"/>
      <c r="AJ4924" s="12"/>
      <c r="AK4924" s="12"/>
      <c r="AL4924" s="12"/>
      <c r="AM4924" s="12"/>
      <c r="AN4924" s="12"/>
      <c r="AO4924" s="12"/>
      <c r="AP4924" s="12"/>
      <c r="AQ4924" s="12"/>
      <c r="AR4924" s="12"/>
      <c r="AS4924" s="12"/>
      <c r="AT4924" s="12"/>
      <c r="AU4924" s="12"/>
      <c r="AV4924" s="12"/>
      <c r="AW4924" s="12"/>
      <c r="AX4924" s="12"/>
      <c r="AY4924" s="12"/>
      <c r="AZ4924" s="12"/>
      <c r="BA4924" s="12"/>
      <c r="BB4924" s="12"/>
      <c r="BC4924" s="12"/>
      <c r="BD4924" s="12"/>
      <c r="BE4924" s="12"/>
      <c r="BF4924" s="12"/>
      <c r="BG4924" s="12"/>
      <c r="BH4924" s="12"/>
      <c r="BI4924" s="12"/>
      <c r="BJ4924" s="12"/>
      <c r="BK4924" s="12"/>
      <c r="BL4924" s="12"/>
      <c r="BM4924" s="12"/>
      <c r="BN4924" s="12"/>
      <c r="BO4924" s="12"/>
      <c r="BP4924" s="12"/>
      <c r="BQ4924" s="12"/>
      <c r="BR4924" s="12"/>
      <c r="BS4924" s="12"/>
      <c r="BT4924" s="12"/>
      <c r="BU4924" s="12"/>
      <c r="BV4924" s="12"/>
      <c r="BW4924" s="12"/>
      <c r="BX4924" s="12"/>
      <c r="BY4924" s="12"/>
      <c r="BZ4924" s="12"/>
      <c r="CA4924" s="12"/>
      <c r="CB4924" s="12"/>
      <c r="CC4924" s="12"/>
      <c r="CD4924" s="12"/>
      <c r="CE4924" s="12"/>
      <c r="CF4924" s="12"/>
      <c r="CG4924" s="12"/>
      <c r="CH4924" s="12"/>
      <c r="CI4924" s="12"/>
      <c r="CJ4924" s="12"/>
      <c r="CK4924" s="12"/>
      <c r="CL4924" s="12"/>
      <c r="CM4924" s="12"/>
      <c r="CN4924" s="12"/>
      <c r="CO4924" s="12"/>
      <c r="CP4924" s="12"/>
      <c r="CQ4924" s="12"/>
      <c r="CR4924" s="12"/>
      <c r="CS4924" s="12"/>
      <c r="CT4924" s="12"/>
      <c r="CU4924" s="12"/>
      <c r="CV4924" s="12"/>
      <c r="CW4924" s="12"/>
      <c r="CX4924" s="12"/>
      <c r="CY4924" s="12"/>
      <c r="CZ4924" s="12"/>
      <c r="DA4924" s="12"/>
      <c r="DB4924" s="12"/>
      <c r="DC4924" s="12"/>
      <c r="DD4924" s="12"/>
      <c r="DE4924" s="12"/>
      <c r="DF4924" s="12"/>
      <c r="DG4924" s="12"/>
      <c r="DH4924" s="12"/>
      <c r="DI4924" s="12"/>
      <c r="DJ4924" s="12"/>
      <c r="DK4924" s="12"/>
      <c r="DL4924" s="12"/>
      <c r="DM4924" s="12"/>
      <c r="DN4924" s="12"/>
      <c r="DO4924" s="12"/>
      <c r="DP4924" s="12"/>
      <c r="DQ4924" s="12"/>
      <c r="DR4924" s="12"/>
      <c r="DS4924" s="12"/>
      <c r="DT4924" s="12"/>
      <c r="DU4924" s="12"/>
      <c r="DV4924" s="12"/>
    </row>
    <row r="4925" spans="1:126" s="14" customFormat="1" ht="60.75" thickBot="1" x14ac:dyDescent="0.3">
      <c r="A4925" s="12"/>
      <c r="B4925" s="13">
        <f t="shared" si="79"/>
        <v>4916</v>
      </c>
      <c r="C4925" s="2" t="s">
        <v>4566</v>
      </c>
      <c r="D4925" s="9">
        <v>8527</v>
      </c>
      <c r="E4925" s="2" t="s">
        <v>4933</v>
      </c>
      <c r="F4925" s="2" t="s">
        <v>4937</v>
      </c>
      <c r="G4925" s="2" t="s">
        <v>4938</v>
      </c>
      <c r="H4925" s="2" t="s">
        <v>334</v>
      </c>
      <c r="J4925" s="12"/>
      <c r="K4925" s="12"/>
      <c r="L4925" s="12"/>
      <c r="M4925" s="12"/>
      <c r="N4925" s="12"/>
      <c r="O4925" s="12"/>
      <c r="P4925" s="12"/>
      <c r="Q4925" s="12"/>
      <c r="R4925" s="12"/>
      <c r="S4925" s="12"/>
      <c r="T4925" s="12"/>
      <c r="U4925" s="12"/>
      <c r="V4925" s="12"/>
      <c r="W4925" s="12"/>
      <c r="X4925" s="12"/>
      <c r="Y4925" s="12"/>
      <c r="Z4925" s="12"/>
      <c r="AA4925" s="12"/>
      <c r="AB4925" s="12"/>
      <c r="AC4925" s="12"/>
      <c r="AD4925" s="12"/>
      <c r="AE4925" s="12"/>
      <c r="AF4925" s="12"/>
      <c r="AG4925" s="12"/>
      <c r="AH4925" s="12"/>
      <c r="AI4925" s="12"/>
      <c r="AJ4925" s="12"/>
      <c r="AK4925" s="12"/>
      <c r="AL4925" s="12"/>
      <c r="AM4925" s="12"/>
      <c r="AN4925" s="12"/>
      <c r="AO4925" s="12"/>
      <c r="AP4925" s="12"/>
      <c r="AQ4925" s="12"/>
      <c r="AR4925" s="12"/>
      <c r="AS4925" s="12"/>
      <c r="AT4925" s="12"/>
      <c r="AU4925" s="12"/>
      <c r="AV4925" s="12"/>
      <c r="AW4925" s="12"/>
      <c r="AX4925" s="12"/>
      <c r="AY4925" s="12"/>
      <c r="AZ4925" s="12"/>
      <c r="BA4925" s="12"/>
      <c r="BB4925" s="12"/>
      <c r="BC4925" s="12"/>
      <c r="BD4925" s="12"/>
      <c r="BE4925" s="12"/>
      <c r="BF4925" s="12"/>
      <c r="BG4925" s="12"/>
      <c r="BH4925" s="12"/>
      <c r="BI4925" s="12"/>
      <c r="BJ4925" s="12"/>
      <c r="BK4925" s="12"/>
      <c r="BL4925" s="12"/>
      <c r="BM4925" s="12"/>
      <c r="BN4925" s="12"/>
      <c r="BO4925" s="12"/>
      <c r="BP4925" s="12"/>
      <c r="BQ4925" s="12"/>
      <c r="BR4925" s="12"/>
      <c r="BS4925" s="12"/>
      <c r="BT4925" s="12"/>
      <c r="BU4925" s="12"/>
      <c r="BV4925" s="12"/>
      <c r="BW4925" s="12"/>
      <c r="BX4925" s="12"/>
      <c r="BY4925" s="12"/>
      <c r="BZ4925" s="12"/>
      <c r="CA4925" s="12"/>
      <c r="CB4925" s="12"/>
      <c r="CC4925" s="12"/>
      <c r="CD4925" s="12"/>
      <c r="CE4925" s="12"/>
      <c r="CF4925" s="12"/>
      <c r="CG4925" s="12"/>
      <c r="CH4925" s="12"/>
      <c r="CI4925" s="12"/>
      <c r="CJ4925" s="12"/>
      <c r="CK4925" s="12"/>
      <c r="CL4925" s="12"/>
      <c r="CM4925" s="12"/>
      <c r="CN4925" s="12"/>
      <c r="CO4925" s="12"/>
      <c r="CP4925" s="12"/>
      <c r="CQ4925" s="12"/>
      <c r="CR4925" s="12"/>
      <c r="CS4925" s="12"/>
      <c r="CT4925" s="12"/>
      <c r="CU4925" s="12"/>
      <c r="CV4925" s="12"/>
      <c r="CW4925" s="12"/>
      <c r="CX4925" s="12"/>
      <c r="CY4925" s="12"/>
      <c r="CZ4925" s="12"/>
      <c r="DA4925" s="12"/>
      <c r="DB4925" s="12"/>
      <c r="DC4925" s="12"/>
      <c r="DD4925" s="12"/>
      <c r="DE4925" s="12"/>
      <c r="DF4925" s="12"/>
      <c r="DG4925" s="12"/>
      <c r="DH4925" s="12"/>
      <c r="DI4925" s="12"/>
      <c r="DJ4925" s="12"/>
      <c r="DK4925" s="12"/>
      <c r="DL4925" s="12"/>
      <c r="DM4925" s="12"/>
      <c r="DN4925" s="12"/>
      <c r="DO4925" s="12"/>
      <c r="DP4925" s="12"/>
      <c r="DQ4925" s="12"/>
      <c r="DR4925" s="12"/>
      <c r="DS4925" s="12"/>
      <c r="DT4925" s="12"/>
      <c r="DU4925" s="12"/>
      <c r="DV4925" s="12"/>
    </row>
    <row r="4926" spans="1:126" s="14" customFormat="1" ht="60.75" thickBot="1" x14ac:dyDescent="0.3">
      <c r="A4926" s="12"/>
      <c r="B4926" s="13">
        <f t="shared" si="79"/>
        <v>4917</v>
      </c>
      <c r="C4926" s="2" t="s">
        <v>4566</v>
      </c>
      <c r="D4926" s="9">
        <v>9405</v>
      </c>
      <c r="E4926" s="2" t="s">
        <v>4738</v>
      </c>
      <c r="F4926" s="2" t="s">
        <v>4722</v>
      </c>
      <c r="G4926" s="2" t="s">
        <v>4939</v>
      </c>
      <c r="H4926" s="2" t="s">
        <v>334</v>
      </c>
      <c r="J4926" s="12"/>
      <c r="K4926" s="12"/>
      <c r="L4926" s="12"/>
      <c r="M4926" s="12"/>
      <c r="N4926" s="12"/>
      <c r="O4926" s="12"/>
      <c r="P4926" s="12"/>
      <c r="Q4926" s="12"/>
      <c r="R4926" s="12"/>
      <c r="S4926" s="12"/>
      <c r="T4926" s="12"/>
      <c r="U4926" s="12"/>
      <c r="V4926" s="12"/>
      <c r="W4926" s="12"/>
      <c r="X4926" s="12"/>
      <c r="Y4926" s="12"/>
      <c r="Z4926" s="12"/>
      <c r="AA4926" s="12"/>
      <c r="AB4926" s="12"/>
      <c r="AC4926" s="12"/>
      <c r="AD4926" s="12"/>
      <c r="AE4926" s="12"/>
      <c r="AF4926" s="12"/>
      <c r="AG4926" s="12"/>
      <c r="AH4926" s="12"/>
      <c r="AI4926" s="12"/>
      <c r="AJ4926" s="12"/>
      <c r="AK4926" s="12"/>
      <c r="AL4926" s="12"/>
      <c r="AM4926" s="12"/>
      <c r="AN4926" s="12"/>
      <c r="AO4926" s="12"/>
      <c r="AP4926" s="12"/>
      <c r="AQ4926" s="12"/>
      <c r="AR4926" s="12"/>
      <c r="AS4926" s="12"/>
      <c r="AT4926" s="12"/>
      <c r="AU4926" s="12"/>
      <c r="AV4926" s="12"/>
      <c r="AW4926" s="12"/>
      <c r="AX4926" s="12"/>
      <c r="AY4926" s="12"/>
      <c r="AZ4926" s="12"/>
      <c r="BA4926" s="12"/>
      <c r="BB4926" s="12"/>
      <c r="BC4926" s="12"/>
      <c r="BD4926" s="12"/>
      <c r="BE4926" s="12"/>
      <c r="BF4926" s="12"/>
      <c r="BG4926" s="12"/>
      <c r="BH4926" s="12"/>
      <c r="BI4926" s="12"/>
      <c r="BJ4926" s="12"/>
      <c r="BK4926" s="12"/>
      <c r="BL4926" s="12"/>
      <c r="BM4926" s="12"/>
      <c r="BN4926" s="12"/>
      <c r="BO4926" s="12"/>
      <c r="BP4926" s="12"/>
      <c r="BQ4926" s="12"/>
      <c r="BR4926" s="12"/>
      <c r="BS4926" s="12"/>
      <c r="BT4926" s="12"/>
      <c r="BU4926" s="12"/>
      <c r="BV4926" s="12"/>
      <c r="BW4926" s="12"/>
      <c r="BX4926" s="12"/>
      <c r="BY4926" s="12"/>
      <c r="BZ4926" s="12"/>
      <c r="CA4926" s="12"/>
      <c r="CB4926" s="12"/>
      <c r="CC4926" s="12"/>
      <c r="CD4926" s="12"/>
      <c r="CE4926" s="12"/>
      <c r="CF4926" s="12"/>
      <c r="CG4926" s="12"/>
      <c r="CH4926" s="12"/>
      <c r="CI4926" s="12"/>
      <c r="CJ4926" s="12"/>
      <c r="CK4926" s="12"/>
      <c r="CL4926" s="12"/>
      <c r="CM4926" s="12"/>
      <c r="CN4926" s="12"/>
      <c r="CO4926" s="12"/>
      <c r="CP4926" s="12"/>
      <c r="CQ4926" s="12"/>
      <c r="CR4926" s="12"/>
      <c r="CS4926" s="12"/>
      <c r="CT4926" s="12"/>
      <c r="CU4926" s="12"/>
      <c r="CV4926" s="12"/>
      <c r="CW4926" s="12"/>
      <c r="CX4926" s="12"/>
      <c r="CY4926" s="12"/>
      <c r="CZ4926" s="12"/>
      <c r="DA4926" s="12"/>
      <c r="DB4926" s="12"/>
      <c r="DC4926" s="12"/>
      <c r="DD4926" s="12"/>
      <c r="DE4926" s="12"/>
      <c r="DF4926" s="12"/>
      <c r="DG4926" s="12"/>
      <c r="DH4926" s="12"/>
      <c r="DI4926" s="12"/>
      <c r="DJ4926" s="12"/>
      <c r="DK4926" s="12"/>
      <c r="DL4926" s="12"/>
      <c r="DM4926" s="12"/>
      <c r="DN4926" s="12"/>
      <c r="DO4926" s="12"/>
      <c r="DP4926" s="12"/>
      <c r="DQ4926" s="12"/>
      <c r="DR4926" s="12"/>
      <c r="DS4926" s="12"/>
      <c r="DT4926" s="12"/>
      <c r="DU4926" s="12"/>
      <c r="DV4926" s="12"/>
    </row>
    <row r="4927" spans="1:126" s="14" customFormat="1" ht="60.75" thickBot="1" x14ac:dyDescent="0.3">
      <c r="A4927" s="12"/>
      <c r="B4927" s="13">
        <f t="shared" si="79"/>
        <v>4918</v>
      </c>
      <c r="C4927" s="2" t="s">
        <v>4566</v>
      </c>
      <c r="D4927" s="9">
        <v>85309405</v>
      </c>
      <c r="E4927" s="2" t="s">
        <v>5406</v>
      </c>
      <c r="F4927" s="2" t="s">
        <v>5407</v>
      </c>
      <c r="G4927" s="2" t="s">
        <v>7468</v>
      </c>
      <c r="H4927" s="2" t="s">
        <v>334</v>
      </c>
      <c r="J4927" s="12"/>
      <c r="K4927" s="12"/>
      <c r="L4927" s="12"/>
      <c r="M4927" s="12"/>
      <c r="N4927" s="12"/>
      <c r="O4927" s="12"/>
      <c r="P4927" s="12"/>
      <c r="Q4927" s="12"/>
      <c r="R4927" s="12"/>
      <c r="S4927" s="12"/>
      <c r="T4927" s="12"/>
      <c r="U4927" s="12"/>
      <c r="V4927" s="12"/>
      <c r="W4927" s="12"/>
      <c r="X4927" s="12"/>
      <c r="Y4927" s="12"/>
      <c r="Z4927" s="12"/>
      <c r="AA4927" s="12"/>
      <c r="AB4927" s="12"/>
      <c r="AC4927" s="12"/>
      <c r="AD4927" s="12"/>
      <c r="AE4927" s="12"/>
      <c r="AF4927" s="12"/>
      <c r="AG4927" s="12"/>
      <c r="AH4927" s="12"/>
      <c r="AI4927" s="12"/>
      <c r="AJ4927" s="12"/>
      <c r="AK4927" s="12"/>
      <c r="AL4927" s="12"/>
      <c r="AM4927" s="12"/>
      <c r="AN4927" s="12"/>
      <c r="AO4927" s="12"/>
      <c r="AP4927" s="12"/>
      <c r="AQ4927" s="12"/>
      <c r="AR4927" s="12"/>
      <c r="AS4927" s="12"/>
      <c r="AT4927" s="12"/>
      <c r="AU4927" s="12"/>
      <c r="AV4927" s="12"/>
      <c r="AW4927" s="12"/>
      <c r="AX4927" s="12"/>
      <c r="AY4927" s="12"/>
      <c r="AZ4927" s="12"/>
      <c r="BA4927" s="12"/>
      <c r="BB4927" s="12"/>
      <c r="BC4927" s="12"/>
      <c r="BD4927" s="12"/>
      <c r="BE4927" s="12"/>
      <c r="BF4927" s="12"/>
      <c r="BG4927" s="12"/>
      <c r="BH4927" s="12"/>
      <c r="BI4927" s="12"/>
      <c r="BJ4927" s="12"/>
      <c r="BK4927" s="12"/>
      <c r="BL4927" s="12"/>
      <c r="BM4927" s="12"/>
      <c r="BN4927" s="12"/>
      <c r="BO4927" s="12"/>
      <c r="BP4927" s="12"/>
      <c r="BQ4927" s="12"/>
      <c r="BR4927" s="12"/>
      <c r="BS4927" s="12"/>
      <c r="BT4927" s="12"/>
      <c r="BU4927" s="12"/>
      <c r="BV4927" s="12"/>
      <c r="BW4927" s="12"/>
      <c r="BX4927" s="12"/>
      <c r="BY4927" s="12"/>
      <c r="BZ4927" s="12"/>
      <c r="CA4927" s="12"/>
      <c r="CB4927" s="12"/>
      <c r="CC4927" s="12"/>
      <c r="CD4927" s="12"/>
      <c r="CE4927" s="12"/>
      <c r="CF4927" s="12"/>
      <c r="CG4927" s="12"/>
      <c r="CH4927" s="12"/>
      <c r="CI4927" s="12"/>
      <c r="CJ4927" s="12"/>
      <c r="CK4927" s="12"/>
      <c r="CL4927" s="12"/>
      <c r="CM4927" s="12"/>
      <c r="CN4927" s="12"/>
      <c r="CO4927" s="12"/>
      <c r="CP4927" s="12"/>
      <c r="CQ4927" s="12"/>
      <c r="CR4927" s="12"/>
      <c r="CS4927" s="12"/>
      <c r="CT4927" s="12"/>
      <c r="CU4927" s="12"/>
      <c r="CV4927" s="12"/>
      <c r="CW4927" s="12"/>
      <c r="CX4927" s="12"/>
      <c r="CY4927" s="12"/>
      <c r="CZ4927" s="12"/>
      <c r="DA4927" s="12"/>
      <c r="DB4927" s="12"/>
      <c r="DC4927" s="12"/>
      <c r="DD4927" s="12"/>
      <c r="DE4927" s="12"/>
      <c r="DF4927" s="12"/>
      <c r="DG4927" s="12"/>
      <c r="DH4927" s="12"/>
      <c r="DI4927" s="12"/>
      <c r="DJ4927" s="12"/>
      <c r="DK4927" s="12"/>
      <c r="DL4927" s="12"/>
      <c r="DM4927" s="12"/>
      <c r="DN4927" s="12"/>
      <c r="DO4927" s="12"/>
      <c r="DP4927" s="12"/>
      <c r="DQ4927" s="12"/>
      <c r="DR4927" s="12"/>
      <c r="DS4927" s="12"/>
      <c r="DT4927" s="12"/>
      <c r="DU4927" s="12"/>
      <c r="DV4927" s="12"/>
    </row>
    <row r="4928" spans="1:126" s="14" customFormat="1" ht="75.75" thickBot="1" x14ac:dyDescent="0.3">
      <c r="A4928" s="12"/>
      <c r="B4928" s="13">
        <f t="shared" si="79"/>
        <v>4919</v>
      </c>
      <c r="C4928" s="2" t="s">
        <v>4566</v>
      </c>
      <c r="D4928" s="9">
        <v>4863</v>
      </c>
      <c r="E4928" s="2" t="s">
        <v>5408</v>
      </c>
      <c r="F4928" s="2" t="s">
        <v>5409</v>
      </c>
      <c r="G4928" s="2" t="s">
        <v>7469</v>
      </c>
      <c r="H4928" s="2" t="s">
        <v>334</v>
      </c>
      <c r="J4928" s="12"/>
      <c r="K4928" s="12"/>
      <c r="L4928" s="12"/>
      <c r="M4928" s="12"/>
      <c r="N4928" s="12"/>
      <c r="O4928" s="12"/>
      <c r="P4928" s="12"/>
      <c r="Q4928" s="12"/>
      <c r="R4928" s="12"/>
      <c r="S4928" s="12"/>
      <c r="T4928" s="12"/>
      <c r="U4928" s="12"/>
      <c r="V4928" s="12"/>
      <c r="W4928" s="12"/>
      <c r="X4928" s="12"/>
      <c r="Y4928" s="12"/>
      <c r="Z4928" s="12"/>
      <c r="AA4928" s="12"/>
      <c r="AB4928" s="12"/>
      <c r="AC4928" s="12"/>
      <c r="AD4928" s="12"/>
      <c r="AE4928" s="12"/>
      <c r="AF4928" s="12"/>
      <c r="AG4928" s="12"/>
      <c r="AH4928" s="12"/>
      <c r="AI4928" s="12"/>
      <c r="AJ4928" s="12"/>
      <c r="AK4928" s="12"/>
      <c r="AL4928" s="12"/>
      <c r="AM4928" s="12"/>
      <c r="AN4928" s="12"/>
      <c r="AO4928" s="12"/>
      <c r="AP4928" s="12"/>
      <c r="AQ4928" s="12"/>
      <c r="AR4928" s="12"/>
      <c r="AS4928" s="12"/>
      <c r="AT4928" s="12"/>
      <c r="AU4928" s="12"/>
      <c r="AV4928" s="12"/>
      <c r="AW4928" s="12"/>
      <c r="AX4928" s="12"/>
      <c r="AY4928" s="12"/>
      <c r="AZ4928" s="12"/>
      <c r="BA4928" s="12"/>
      <c r="BB4928" s="12"/>
      <c r="BC4928" s="12"/>
      <c r="BD4928" s="12"/>
      <c r="BE4928" s="12"/>
      <c r="BF4928" s="12"/>
      <c r="BG4928" s="12"/>
      <c r="BH4928" s="12"/>
      <c r="BI4928" s="12"/>
      <c r="BJ4928" s="12"/>
      <c r="BK4928" s="12"/>
      <c r="BL4928" s="12"/>
      <c r="BM4928" s="12"/>
      <c r="BN4928" s="12"/>
      <c r="BO4928" s="12"/>
      <c r="BP4928" s="12"/>
      <c r="BQ4928" s="12"/>
      <c r="BR4928" s="12"/>
      <c r="BS4928" s="12"/>
      <c r="BT4928" s="12"/>
      <c r="BU4928" s="12"/>
      <c r="BV4928" s="12"/>
      <c r="BW4928" s="12"/>
      <c r="BX4928" s="12"/>
      <c r="BY4928" s="12"/>
      <c r="BZ4928" s="12"/>
      <c r="CA4928" s="12"/>
      <c r="CB4928" s="12"/>
      <c r="CC4928" s="12"/>
      <c r="CD4928" s="12"/>
      <c r="CE4928" s="12"/>
      <c r="CF4928" s="12"/>
      <c r="CG4928" s="12"/>
      <c r="CH4928" s="12"/>
      <c r="CI4928" s="12"/>
      <c r="CJ4928" s="12"/>
      <c r="CK4928" s="12"/>
      <c r="CL4928" s="12"/>
      <c r="CM4928" s="12"/>
      <c r="CN4928" s="12"/>
      <c r="CO4928" s="12"/>
      <c r="CP4928" s="12"/>
      <c r="CQ4928" s="12"/>
      <c r="CR4928" s="12"/>
      <c r="CS4928" s="12"/>
      <c r="CT4928" s="12"/>
      <c r="CU4928" s="12"/>
      <c r="CV4928" s="12"/>
      <c r="CW4928" s="12"/>
      <c r="CX4928" s="12"/>
      <c r="CY4928" s="12"/>
      <c r="CZ4928" s="12"/>
      <c r="DA4928" s="12"/>
      <c r="DB4928" s="12"/>
      <c r="DC4928" s="12"/>
      <c r="DD4928" s="12"/>
      <c r="DE4928" s="12"/>
      <c r="DF4928" s="12"/>
      <c r="DG4928" s="12"/>
      <c r="DH4928" s="12"/>
      <c r="DI4928" s="12"/>
      <c r="DJ4928" s="12"/>
      <c r="DK4928" s="12"/>
      <c r="DL4928" s="12"/>
      <c r="DM4928" s="12"/>
      <c r="DN4928" s="12"/>
      <c r="DO4928" s="12"/>
      <c r="DP4928" s="12"/>
      <c r="DQ4928" s="12"/>
      <c r="DR4928" s="12"/>
      <c r="DS4928" s="12"/>
      <c r="DT4928" s="12"/>
      <c r="DU4928" s="12"/>
      <c r="DV4928" s="12"/>
    </row>
    <row r="4929" spans="1:126" s="14" customFormat="1" ht="105.75" thickBot="1" x14ac:dyDescent="0.3">
      <c r="A4929" s="12"/>
      <c r="B4929" s="13">
        <f t="shared" si="79"/>
        <v>4920</v>
      </c>
      <c r="C4929" s="6" t="str">
        <f>UPPER("Технологическое оборудование")</f>
        <v>ТЕХНОЛОГИЧЕСКОЕ ОБОРУДОВАНИЕ</v>
      </c>
      <c r="D4929" s="63" t="s">
        <v>8561</v>
      </c>
      <c r="E4929" s="63" t="s">
        <v>8562</v>
      </c>
      <c r="F4929" s="6" t="s">
        <v>9049</v>
      </c>
      <c r="G4929" s="6" t="s">
        <v>9050</v>
      </c>
      <c r="H4929" s="6" t="s">
        <v>334</v>
      </c>
      <c r="J4929" s="12"/>
      <c r="K4929" s="12"/>
      <c r="L4929" s="12"/>
      <c r="M4929" s="12"/>
      <c r="N4929" s="12"/>
      <c r="O4929" s="12"/>
      <c r="P4929" s="12"/>
      <c r="Q4929" s="12"/>
      <c r="R4929" s="12"/>
      <c r="S4929" s="12"/>
      <c r="T4929" s="12"/>
      <c r="U4929" s="12"/>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2"/>
      <c r="AY4929" s="12"/>
      <c r="AZ4929" s="12"/>
      <c r="BA4929" s="12"/>
      <c r="BB4929" s="12"/>
      <c r="BC4929" s="12"/>
      <c r="BD4929" s="12"/>
      <c r="BE4929" s="12"/>
      <c r="BF4929" s="12"/>
      <c r="BG4929" s="12"/>
      <c r="BH4929" s="12"/>
      <c r="BI4929" s="12"/>
      <c r="BJ4929" s="12"/>
      <c r="BK4929" s="12"/>
      <c r="BL4929" s="12"/>
      <c r="BM4929" s="12"/>
      <c r="BN4929" s="12"/>
      <c r="BO4929" s="12"/>
      <c r="BP4929" s="12"/>
      <c r="BQ4929" s="12"/>
      <c r="BR4929" s="12"/>
      <c r="BS4929" s="12"/>
      <c r="BT4929" s="12"/>
      <c r="BU4929" s="12"/>
      <c r="BV4929" s="12"/>
      <c r="BW4929" s="12"/>
      <c r="BX4929" s="12"/>
      <c r="BY4929" s="12"/>
      <c r="BZ4929" s="12"/>
      <c r="CA4929" s="12"/>
      <c r="CB4929" s="12"/>
      <c r="CC4929" s="12"/>
      <c r="CD4929" s="12"/>
      <c r="CE4929" s="12"/>
      <c r="CF4929" s="12"/>
      <c r="CG4929" s="12"/>
      <c r="CH4929" s="12"/>
      <c r="CI4929" s="12"/>
      <c r="CJ4929" s="12"/>
      <c r="CK4929" s="12"/>
      <c r="CL4929" s="12"/>
      <c r="CM4929" s="12"/>
      <c r="CN4929" s="12"/>
      <c r="CO4929" s="12"/>
      <c r="CP4929" s="12"/>
      <c r="CQ4929" s="12"/>
      <c r="CR4929" s="12"/>
      <c r="CS4929" s="12"/>
      <c r="CT4929" s="12"/>
      <c r="CU4929" s="12"/>
      <c r="CV4929" s="12"/>
      <c r="CW4929" s="12"/>
      <c r="CX4929" s="12"/>
      <c r="CY4929" s="12"/>
      <c r="CZ4929" s="12"/>
      <c r="DA4929" s="12"/>
      <c r="DB4929" s="12"/>
      <c r="DC4929" s="12"/>
      <c r="DD4929" s="12"/>
      <c r="DE4929" s="12"/>
      <c r="DF4929" s="12"/>
      <c r="DG4929" s="12"/>
      <c r="DH4929" s="12"/>
      <c r="DI4929" s="12"/>
      <c r="DJ4929" s="12"/>
      <c r="DK4929" s="12"/>
      <c r="DL4929" s="12"/>
      <c r="DM4929" s="12"/>
      <c r="DN4929" s="12"/>
      <c r="DO4929" s="12"/>
      <c r="DP4929" s="12"/>
      <c r="DQ4929" s="12"/>
      <c r="DR4929" s="12"/>
      <c r="DS4929" s="12"/>
      <c r="DT4929" s="12"/>
      <c r="DU4929" s="12"/>
      <c r="DV4929" s="12"/>
    </row>
    <row r="4930" spans="1:126" s="14" customFormat="1" ht="75.75" thickBot="1" x14ac:dyDescent="0.3">
      <c r="A4930" s="12"/>
      <c r="B4930" s="13">
        <f t="shared" si="79"/>
        <v>4921</v>
      </c>
      <c r="C4930" s="6" t="str">
        <f>UPPER("Технологическое оборудование")</f>
        <v>ТЕХНОЛОГИЧЕСКОЕ ОБОРУДОВАНИЕ</v>
      </c>
      <c r="D4930" s="63" t="s">
        <v>8561</v>
      </c>
      <c r="E4930" s="63" t="s">
        <v>8563</v>
      </c>
      <c r="F4930" s="6" t="s">
        <v>9049</v>
      </c>
      <c r="G4930" s="6" t="s">
        <v>9050</v>
      </c>
      <c r="H4930" s="6" t="s">
        <v>334</v>
      </c>
      <c r="J4930" s="12"/>
      <c r="K4930" s="12"/>
      <c r="L4930" s="12"/>
      <c r="M4930" s="12"/>
      <c r="N4930" s="12"/>
      <c r="O4930" s="12"/>
      <c r="P4930" s="12"/>
      <c r="Q4930" s="12"/>
      <c r="R4930" s="12"/>
      <c r="S4930" s="12"/>
      <c r="T4930" s="12"/>
      <c r="U4930" s="12"/>
      <c r="V4930" s="12"/>
      <c r="W4930" s="12"/>
      <c r="X4930" s="12"/>
      <c r="Y4930" s="12"/>
      <c r="Z4930" s="12"/>
      <c r="AA4930" s="12"/>
      <c r="AB4930" s="12"/>
      <c r="AC4930" s="12"/>
      <c r="AD4930" s="12"/>
      <c r="AE4930" s="12"/>
      <c r="AF4930" s="12"/>
      <c r="AG4930" s="12"/>
      <c r="AH4930" s="12"/>
      <c r="AI4930" s="12"/>
      <c r="AJ4930" s="12"/>
      <c r="AK4930" s="12"/>
      <c r="AL4930" s="12"/>
      <c r="AM4930" s="12"/>
      <c r="AN4930" s="12"/>
      <c r="AO4930" s="12"/>
      <c r="AP4930" s="12"/>
      <c r="AQ4930" s="12"/>
      <c r="AR4930" s="12"/>
      <c r="AS4930" s="12"/>
      <c r="AT4930" s="12"/>
      <c r="AU4930" s="12"/>
      <c r="AV4930" s="12"/>
      <c r="AW4930" s="12"/>
      <c r="AX4930" s="12"/>
      <c r="AY4930" s="12"/>
      <c r="AZ4930" s="12"/>
      <c r="BA4930" s="12"/>
      <c r="BB4930" s="12"/>
      <c r="BC4930" s="12"/>
      <c r="BD4930" s="12"/>
      <c r="BE4930" s="12"/>
      <c r="BF4930" s="12"/>
      <c r="BG4930" s="12"/>
      <c r="BH4930" s="12"/>
      <c r="BI4930" s="12"/>
      <c r="BJ4930" s="12"/>
      <c r="BK4930" s="12"/>
      <c r="BL4930" s="12"/>
      <c r="BM4930" s="12"/>
      <c r="BN4930" s="12"/>
      <c r="BO4930" s="12"/>
      <c r="BP4930" s="12"/>
      <c r="BQ4930" s="12"/>
      <c r="BR4930" s="12"/>
      <c r="BS4930" s="12"/>
      <c r="BT4930" s="12"/>
      <c r="BU4930" s="12"/>
      <c r="BV4930" s="12"/>
      <c r="BW4930" s="12"/>
      <c r="BX4930" s="12"/>
      <c r="BY4930" s="12"/>
      <c r="BZ4930" s="12"/>
      <c r="CA4930" s="12"/>
      <c r="CB4930" s="12"/>
      <c r="CC4930" s="12"/>
      <c r="CD4930" s="12"/>
      <c r="CE4930" s="12"/>
      <c r="CF4930" s="12"/>
      <c r="CG4930" s="12"/>
      <c r="CH4930" s="12"/>
      <c r="CI4930" s="12"/>
      <c r="CJ4930" s="12"/>
      <c r="CK4930" s="12"/>
      <c r="CL4930" s="12"/>
      <c r="CM4930" s="12"/>
      <c r="CN4930" s="12"/>
      <c r="CO4930" s="12"/>
      <c r="CP4930" s="12"/>
      <c r="CQ4930" s="12"/>
      <c r="CR4930" s="12"/>
      <c r="CS4930" s="12"/>
      <c r="CT4930" s="12"/>
      <c r="CU4930" s="12"/>
      <c r="CV4930" s="12"/>
      <c r="CW4930" s="12"/>
      <c r="CX4930" s="12"/>
      <c r="CY4930" s="12"/>
      <c r="CZ4930" s="12"/>
      <c r="DA4930" s="12"/>
      <c r="DB4930" s="12"/>
      <c r="DC4930" s="12"/>
      <c r="DD4930" s="12"/>
      <c r="DE4930" s="12"/>
      <c r="DF4930" s="12"/>
      <c r="DG4930" s="12"/>
      <c r="DH4930" s="12"/>
      <c r="DI4930" s="12"/>
      <c r="DJ4930" s="12"/>
      <c r="DK4930" s="12"/>
      <c r="DL4930" s="12"/>
      <c r="DM4930" s="12"/>
      <c r="DN4930" s="12"/>
      <c r="DO4930" s="12"/>
      <c r="DP4930" s="12"/>
      <c r="DQ4930" s="12"/>
      <c r="DR4930" s="12"/>
      <c r="DS4930" s="12"/>
      <c r="DT4930" s="12"/>
      <c r="DU4930" s="12"/>
      <c r="DV4930" s="12"/>
    </row>
    <row r="4931" spans="1:126" s="14" customFormat="1" ht="165.75" thickBot="1" x14ac:dyDescent="0.3">
      <c r="A4931" s="12"/>
      <c r="B4931" s="13">
        <f t="shared" si="79"/>
        <v>4922</v>
      </c>
      <c r="C4931" s="6" t="str">
        <f>UPPER("Технологическое оборудование")</f>
        <v>ТЕХНОЛОГИЧЕСКОЕ ОБОРУДОВАНИЕ</v>
      </c>
      <c r="D4931" s="63" t="s">
        <v>8561</v>
      </c>
      <c r="E4931" s="63" t="s">
        <v>8564</v>
      </c>
      <c r="F4931" s="6" t="s">
        <v>9049</v>
      </c>
      <c r="G4931" s="6" t="s">
        <v>9050</v>
      </c>
      <c r="H4931" s="6" t="s">
        <v>334</v>
      </c>
      <c r="J4931" s="12"/>
      <c r="K4931" s="12"/>
      <c r="L4931" s="12"/>
      <c r="M4931" s="12"/>
      <c r="N4931" s="12"/>
      <c r="O4931" s="12"/>
      <c r="P4931" s="12"/>
      <c r="Q4931" s="12"/>
      <c r="R4931" s="12"/>
      <c r="S4931" s="12"/>
      <c r="T4931" s="12"/>
      <c r="U4931" s="12"/>
      <c r="V4931" s="12"/>
      <c r="W4931" s="12"/>
      <c r="X4931" s="12"/>
      <c r="Y4931" s="12"/>
      <c r="Z4931" s="12"/>
      <c r="AA4931" s="12"/>
      <c r="AB4931" s="12"/>
      <c r="AC4931" s="12"/>
      <c r="AD4931" s="12"/>
      <c r="AE4931" s="12"/>
      <c r="AF4931" s="12"/>
      <c r="AG4931" s="12"/>
      <c r="AH4931" s="12"/>
      <c r="AI4931" s="12"/>
      <c r="AJ4931" s="12"/>
      <c r="AK4931" s="12"/>
      <c r="AL4931" s="12"/>
      <c r="AM4931" s="12"/>
      <c r="AN4931" s="12"/>
      <c r="AO4931" s="12"/>
      <c r="AP4931" s="12"/>
      <c r="AQ4931" s="12"/>
      <c r="AR4931" s="12"/>
      <c r="AS4931" s="12"/>
      <c r="AT4931" s="12"/>
      <c r="AU4931" s="12"/>
      <c r="AV4931" s="12"/>
      <c r="AW4931" s="12"/>
      <c r="AX4931" s="12"/>
      <c r="AY4931" s="12"/>
      <c r="AZ4931" s="12"/>
      <c r="BA4931" s="12"/>
      <c r="BB4931" s="12"/>
      <c r="BC4931" s="12"/>
      <c r="BD4931" s="12"/>
      <c r="BE4931" s="12"/>
      <c r="BF4931" s="12"/>
      <c r="BG4931" s="12"/>
      <c r="BH4931" s="12"/>
      <c r="BI4931" s="12"/>
      <c r="BJ4931" s="12"/>
      <c r="BK4931" s="12"/>
      <c r="BL4931" s="12"/>
      <c r="BM4931" s="12"/>
      <c r="BN4931" s="12"/>
      <c r="BO4931" s="12"/>
      <c r="BP4931" s="12"/>
      <c r="BQ4931" s="12"/>
      <c r="BR4931" s="12"/>
      <c r="BS4931" s="12"/>
      <c r="BT4931" s="12"/>
      <c r="BU4931" s="12"/>
      <c r="BV4931" s="12"/>
      <c r="BW4931" s="12"/>
      <c r="BX4931" s="12"/>
      <c r="BY4931" s="12"/>
      <c r="BZ4931" s="12"/>
      <c r="CA4931" s="12"/>
      <c r="CB4931" s="12"/>
      <c r="CC4931" s="12"/>
      <c r="CD4931" s="12"/>
      <c r="CE4931" s="12"/>
      <c r="CF4931" s="12"/>
      <c r="CG4931" s="12"/>
      <c r="CH4931" s="12"/>
      <c r="CI4931" s="12"/>
      <c r="CJ4931" s="12"/>
      <c r="CK4931" s="12"/>
      <c r="CL4931" s="12"/>
      <c r="CM4931" s="12"/>
      <c r="CN4931" s="12"/>
      <c r="CO4931" s="12"/>
      <c r="CP4931" s="12"/>
      <c r="CQ4931" s="12"/>
      <c r="CR4931" s="12"/>
      <c r="CS4931" s="12"/>
      <c r="CT4931" s="12"/>
      <c r="CU4931" s="12"/>
      <c r="CV4931" s="12"/>
      <c r="CW4931" s="12"/>
      <c r="CX4931" s="12"/>
      <c r="CY4931" s="12"/>
      <c r="CZ4931" s="12"/>
      <c r="DA4931" s="12"/>
      <c r="DB4931" s="12"/>
      <c r="DC4931" s="12"/>
      <c r="DD4931" s="12"/>
      <c r="DE4931" s="12"/>
      <c r="DF4931" s="12"/>
      <c r="DG4931" s="12"/>
      <c r="DH4931" s="12"/>
      <c r="DI4931" s="12"/>
      <c r="DJ4931" s="12"/>
      <c r="DK4931" s="12"/>
      <c r="DL4931" s="12"/>
      <c r="DM4931" s="12"/>
      <c r="DN4931" s="12"/>
      <c r="DO4931" s="12"/>
      <c r="DP4931" s="12"/>
      <c r="DQ4931" s="12"/>
      <c r="DR4931" s="12"/>
      <c r="DS4931" s="12"/>
      <c r="DT4931" s="12"/>
      <c r="DU4931" s="12"/>
      <c r="DV4931" s="12"/>
    </row>
    <row r="4932" spans="1:126" s="14" customFormat="1" ht="225.75" thickBot="1" x14ac:dyDescent="0.3">
      <c r="A4932" s="12"/>
      <c r="B4932" s="13">
        <f t="shared" si="79"/>
        <v>4923</v>
      </c>
      <c r="C4932" s="6" t="str">
        <f>UPPER("Технологическое оборудование")</f>
        <v>ТЕХНОЛОГИЧЕСКОЕ ОБОРУДОВАНИЕ</v>
      </c>
      <c r="D4932" s="63" t="s">
        <v>8561</v>
      </c>
      <c r="E4932" s="63" t="s">
        <v>8565</v>
      </c>
      <c r="F4932" s="6" t="s">
        <v>9049</v>
      </c>
      <c r="G4932" s="6" t="s">
        <v>9050</v>
      </c>
      <c r="H4932" s="6" t="s">
        <v>334</v>
      </c>
      <c r="J4932" s="12"/>
      <c r="K4932" s="12"/>
      <c r="L4932" s="12"/>
      <c r="M4932" s="12"/>
      <c r="N4932" s="12"/>
      <c r="O4932" s="12"/>
      <c r="P4932" s="12"/>
      <c r="Q4932" s="12"/>
      <c r="R4932" s="12"/>
      <c r="S4932" s="12"/>
      <c r="T4932" s="12"/>
      <c r="U4932" s="12"/>
      <c r="V4932" s="12"/>
      <c r="W4932" s="12"/>
      <c r="X4932" s="12"/>
      <c r="Y4932" s="12"/>
      <c r="Z4932" s="12"/>
      <c r="AA4932" s="12"/>
      <c r="AB4932" s="12"/>
      <c r="AC4932" s="12"/>
      <c r="AD4932" s="12"/>
      <c r="AE4932" s="12"/>
      <c r="AF4932" s="12"/>
      <c r="AG4932" s="12"/>
      <c r="AH4932" s="12"/>
      <c r="AI4932" s="12"/>
      <c r="AJ4932" s="12"/>
      <c r="AK4932" s="12"/>
      <c r="AL4932" s="12"/>
      <c r="AM4932" s="12"/>
      <c r="AN4932" s="12"/>
      <c r="AO4932" s="12"/>
      <c r="AP4932" s="12"/>
      <c r="AQ4932" s="12"/>
      <c r="AR4932" s="12"/>
      <c r="AS4932" s="12"/>
      <c r="AT4932" s="12"/>
      <c r="AU4932" s="12"/>
      <c r="AV4932" s="12"/>
      <c r="AW4932" s="12"/>
      <c r="AX4932" s="12"/>
      <c r="AY4932" s="12"/>
      <c r="AZ4932" s="12"/>
      <c r="BA4932" s="12"/>
      <c r="BB4932" s="12"/>
      <c r="BC4932" s="12"/>
      <c r="BD4932" s="12"/>
      <c r="BE4932" s="12"/>
      <c r="BF4932" s="12"/>
      <c r="BG4932" s="12"/>
      <c r="BH4932" s="12"/>
      <c r="BI4932" s="12"/>
      <c r="BJ4932" s="12"/>
      <c r="BK4932" s="12"/>
      <c r="BL4932" s="12"/>
      <c r="BM4932" s="12"/>
      <c r="BN4932" s="12"/>
      <c r="BO4932" s="12"/>
      <c r="BP4932" s="12"/>
      <c r="BQ4932" s="12"/>
      <c r="BR4932" s="12"/>
      <c r="BS4932" s="12"/>
      <c r="BT4932" s="12"/>
      <c r="BU4932" s="12"/>
      <c r="BV4932" s="12"/>
      <c r="BW4932" s="12"/>
      <c r="BX4932" s="12"/>
      <c r="BY4932" s="12"/>
      <c r="BZ4932" s="12"/>
      <c r="CA4932" s="12"/>
      <c r="CB4932" s="12"/>
      <c r="CC4932" s="12"/>
      <c r="CD4932" s="12"/>
      <c r="CE4932" s="12"/>
      <c r="CF4932" s="12"/>
      <c r="CG4932" s="12"/>
      <c r="CH4932" s="12"/>
      <c r="CI4932" s="12"/>
      <c r="CJ4932" s="12"/>
      <c r="CK4932" s="12"/>
      <c r="CL4932" s="12"/>
      <c r="CM4932" s="12"/>
      <c r="CN4932" s="12"/>
      <c r="CO4932" s="12"/>
      <c r="CP4932" s="12"/>
      <c r="CQ4932" s="12"/>
      <c r="CR4932" s="12"/>
      <c r="CS4932" s="12"/>
      <c r="CT4932" s="12"/>
      <c r="CU4932" s="12"/>
      <c r="CV4932" s="12"/>
      <c r="CW4932" s="12"/>
      <c r="CX4932" s="12"/>
      <c r="CY4932" s="12"/>
      <c r="CZ4932" s="12"/>
      <c r="DA4932" s="12"/>
      <c r="DB4932" s="12"/>
      <c r="DC4932" s="12"/>
      <c r="DD4932" s="12"/>
      <c r="DE4932" s="12"/>
      <c r="DF4932" s="12"/>
      <c r="DG4932" s="12"/>
      <c r="DH4932" s="12"/>
      <c r="DI4932" s="12"/>
      <c r="DJ4932" s="12"/>
      <c r="DK4932" s="12"/>
      <c r="DL4932" s="12"/>
      <c r="DM4932" s="12"/>
      <c r="DN4932" s="12"/>
      <c r="DO4932" s="12"/>
      <c r="DP4932" s="12"/>
      <c r="DQ4932" s="12"/>
      <c r="DR4932" s="12"/>
      <c r="DS4932" s="12"/>
      <c r="DT4932" s="12"/>
      <c r="DU4932" s="12"/>
      <c r="DV4932" s="12"/>
    </row>
    <row r="4933" spans="1:126" s="14" customFormat="1" ht="135.75" thickBot="1" x14ac:dyDescent="0.3">
      <c r="A4933" s="12"/>
      <c r="B4933" s="13">
        <f t="shared" si="79"/>
        <v>4924</v>
      </c>
      <c r="C4933" s="6" t="str">
        <f>UPPER("Технологическое оборудование")</f>
        <v>ТЕХНОЛОГИЧЕСКОЕ ОБОРУДОВАНИЕ</v>
      </c>
      <c r="D4933" s="63" t="s">
        <v>8566</v>
      </c>
      <c r="E4933" s="63" t="s">
        <v>8567</v>
      </c>
      <c r="F4933" s="6" t="s">
        <v>9049</v>
      </c>
      <c r="G4933" s="6" t="s">
        <v>9050</v>
      </c>
      <c r="H4933" s="6" t="s">
        <v>334</v>
      </c>
      <c r="J4933" s="12"/>
      <c r="K4933" s="12"/>
      <c r="L4933" s="12"/>
      <c r="M4933" s="12"/>
      <c r="N4933" s="12"/>
      <c r="O4933" s="12"/>
      <c r="P4933" s="12"/>
      <c r="Q4933" s="12"/>
      <c r="R4933" s="12"/>
      <c r="S4933" s="12"/>
      <c r="T4933" s="12"/>
      <c r="U4933" s="12"/>
      <c r="V4933" s="12"/>
      <c r="W4933" s="12"/>
      <c r="X4933" s="12"/>
      <c r="Y4933" s="12"/>
      <c r="Z4933" s="12"/>
      <c r="AA4933" s="12"/>
      <c r="AB4933" s="12"/>
      <c r="AC4933" s="12"/>
      <c r="AD4933" s="12"/>
      <c r="AE4933" s="12"/>
      <c r="AF4933" s="12"/>
      <c r="AG4933" s="12"/>
      <c r="AH4933" s="12"/>
      <c r="AI4933" s="12"/>
      <c r="AJ4933" s="12"/>
      <c r="AK4933" s="12"/>
      <c r="AL4933" s="12"/>
      <c r="AM4933" s="12"/>
      <c r="AN4933" s="12"/>
      <c r="AO4933" s="12"/>
      <c r="AP4933" s="12"/>
      <c r="AQ4933" s="12"/>
      <c r="AR4933" s="12"/>
      <c r="AS4933" s="12"/>
      <c r="AT4933" s="12"/>
      <c r="AU4933" s="12"/>
      <c r="AV4933" s="12"/>
      <c r="AW4933" s="12"/>
      <c r="AX4933" s="12"/>
      <c r="AY4933" s="12"/>
      <c r="AZ4933" s="12"/>
      <c r="BA4933" s="12"/>
      <c r="BB4933" s="12"/>
      <c r="BC4933" s="12"/>
      <c r="BD4933" s="12"/>
      <c r="BE4933" s="12"/>
      <c r="BF4933" s="12"/>
      <c r="BG4933" s="12"/>
      <c r="BH4933" s="12"/>
      <c r="BI4933" s="12"/>
      <c r="BJ4933" s="12"/>
      <c r="BK4933" s="12"/>
      <c r="BL4933" s="12"/>
      <c r="BM4933" s="12"/>
      <c r="BN4933" s="12"/>
      <c r="BO4933" s="12"/>
      <c r="BP4933" s="12"/>
      <c r="BQ4933" s="12"/>
      <c r="BR4933" s="12"/>
      <c r="BS4933" s="12"/>
      <c r="BT4933" s="12"/>
      <c r="BU4933" s="12"/>
      <c r="BV4933" s="12"/>
      <c r="BW4933" s="12"/>
      <c r="BX4933" s="12"/>
      <c r="BY4933" s="12"/>
      <c r="BZ4933" s="12"/>
      <c r="CA4933" s="12"/>
      <c r="CB4933" s="12"/>
      <c r="CC4933" s="12"/>
      <c r="CD4933" s="12"/>
      <c r="CE4933" s="12"/>
      <c r="CF4933" s="12"/>
      <c r="CG4933" s="12"/>
      <c r="CH4933" s="12"/>
      <c r="CI4933" s="12"/>
      <c r="CJ4933" s="12"/>
      <c r="CK4933" s="12"/>
      <c r="CL4933" s="12"/>
      <c r="CM4933" s="12"/>
      <c r="CN4933" s="12"/>
      <c r="CO4933" s="12"/>
      <c r="CP4933" s="12"/>
      <c r="CQ4933" s="12"/>
      <c r="CR4933" s="12"/>
      <c r="CS4933" s="12"/>
      <c r="CT4933" s="12"/>
      <c r="CU4933" s="12"/>
      <c r="CV4933" s="12"/>
      <c r="CW4933" s="12"/>
      <c r="CX4933" s="12"/>
      <c r="CY4933" s="12"/>
      <c r="CZ4933" s="12"/>
      <c r="DA4933" s="12"/>
      <c r="DB4933" s="12"/>
      <c r="DC4933" s="12"/>
      <c r="DD4933" s="12"/>
      <c r="DE4933" s="12"/>
      <c r="DF4933" s="12"/>
      <c r="DG4933" s="12"/>
      <c r="DH4933" s="12"/>
      <c r="DI4933" s="12"/>
      <c r="DJ4933" s="12"/>
      <c r="DK4933" s="12"/>
      <c r="DL4933" s="12"/>
      <c r="DM4933" s="12"/>
      <c r="DN4933" s="12"/>
      <c r="DO4933" s="12"/>
      <c r="DP4933" s="12"/>
      <c r="DQ4933" s="12"/>
      <c r="DR4933" s="12"/>
      <c r="DS4933" s="12"/>
      <c r="DT4933" s="12"/>
      <c r="DU4933" s="12"/>
      <c r="DV4933" s="12"/>
    </row>
    <row r="4934" spans="1:126" s="14" customFormat="1" ht="105.75" thickBot="1" x14ac:dyDescent="0.3">
      <c r="A4934" s="12"/>
      <c r="B4934" s="13">
        <f t="shared" si="79"/>
        <v>4925</v>
      </c>
      <c r="C4934" s="9" t="s">
        <v>4566</v>
      </c>
      <c r="D4934" s="6">
        <v>8501</v>
      </c>
      <c r="E4934" s="6" t="s">
        <v>8730</v>
      </c>
      <c r="F4934" s="6" t="s">
        <v>9032</v>
      </c>
      <c r="G4934" s="6" t="s">
        <v>10976</v>
      </c>
      <c r="H4934" s="6" t="s">
        <v>334</v>
      </c>
      <c r="J4934" s="12"/>
      <c r="K4934" s="12"/>
      <c r="L4934" s="12"/>
      <c r="M4934" s="12"/>
      <c r="N4934" s="12"/>
      <c r="O4934" s="12"/>
      <c r="P4934" s="12"/>
      <c r="Q4934" s="12"/>
      <c r="R4934" s="12"/>
      <c r="S4934" s="12"/>
      <c r="T4934" s="12"/>
      <c r="U4934" s="12"/>
      <c r="V4934" s="12"/>
      <c r="W4934" s="12"/>
      <c r="X4934" s="12"/>
      <c r="Y4934" s="12"/>
      <c r="Z4934" s="12"/>
      <c r="AA4934" s="12"/>
      <c r="AB4934" s="12"/>
      <c r="AC4934" s="12"/>
      <c r="AD4934" s="12"/>
      <c r="AE4934" s="12"/>
      <c r="AF4934" s="12"/>
      <c r="AG4934" s="12"/>
      <c r="AH4934" s="12"/>
      <c r="AI4934" s="12"/>
      <c r="AJ4934" s="12"/>
      <c r="AK4934" s="12"/>
      <c r="AL4934" s="12"/>
      <c r="AM4934" s="12"/>
      <c r="AN4934" s="12"/>
      <c r="AO4934" s="12"/>
      <c r="AP4934" s="12"/>
      <c r="AQ4934" s="12"/>
      <c r="AR4934" s="12"/>
      <c r="AS4934" s="12"/>
      <c r="AT4934" s="12"/>
      <c r="AU4934" s="12"/>
      <c r="AV4934" s="12"/>
      <c r="AW4934" s="12"/>
      <c r="AX4934" s="12"/>
      <c r="AY4934" s="12"/>
      <c r="AZ4934" s="12"/>
      <c r="BA4934" s="12"/>
      <c r="BB4934" s="12"/>
      <c r="BC4934" s="12"/>
      <c r="BD4934" s="12"/>
      <c r="BE4934" s="12"/>
      <c r="BF4934" s="12"/>
      <c r="BG4934" s="12"/>
      <c r="BH4934" s="12"/>
      <c r="BI4934" s="12"/>
      <c r="BJ4934" s="12"/>
      <c r="BK4934" s="12"/>
      <c r="BL4934" s="12"/>
      <c r="BM4934" s="12"/>
      <c r="BN4934" s="12"/>
      <c r="BO4934" s="12"/>
      <c r="BP4934" s="12"/>
      <c r="BQ4934" s="12"/>
      <c r="BR4934" s="12"/>
      <c r="BS4934" s="12"/>
      <c r="BT4934" s="12"/>
      <c r="BU4934" s="12"/>
      <c r="BV4934" s="12"/>
      <c r="BW4934" s="12"/>
      <c r="BX4934" s="12"/>
      <c r="BY4934" s="12"/>
      <c r="BZ4934" s="12"/>
      <c r="CA4934" s="12"/>
      <c r="CB4934" s="12"/>
      <c r="CC4934" s="12"/>
      <c r="CD4934" s="12"/>
      <c r="CE4934" s="12"/>
      <c r="CF4934" s="12"/>
      <c r="CG4934" s="12"/>
      <c r="CH4934" s="12"/>
      <c r="CI4934" s="12"/>
      <c r="CJ4934" s="12"/>
      <c r="CK4934" s="12"/>
      <c r="CL4934" s="12"/>
      <c r="CM4934" s="12"/>
      <c r="CN4934" s="12"/>
      <c r="CO4934" s="12"/>
      <c r="CP4934" s="12"/>
      <c r="CQ4934" s="12"/>
      <c r="CR4934" s="12"/>
      <c r="CS4934" s="12"/>
      <c r="CT4934" s="12"/>
      <c r="CU4934" s="12"/>
      <c r="CV4934" s="12"/>
      <c r="CW4934" s="12"/>
      <c r="CX4934" s="12"/>
      <c r="CY4934" s="12"/>
      <c r="CZ4934" s="12"/>
      <c r="DA4934" s="12"/>
      <c r="DB4934" s="12"/>
      <c r="DC4934" s="12"/>
      <c r="DD4934" s="12"/>
      <c r="DE4934" s="12"/>
      <c r="DF4934" s="12"/>
      <c r="DG4934" s="12"/>
      <c r="DH4934" s="12"/>
      <c r="DI4934" s="12"/>
      <c r="DJ4934" s="12"/>
      <c r="DK4934" s="12"/>
      <c r="DL4934" s="12"/>
      <c r="DM4934" s="12"/>
      <c r="DN4934" s="12"/>
      <c r="DO4934" s="12"/>
      <c r="DP4934" s="12"/>
      <c r="DQ4934" s="12"/>
      <c r="DR4934" s="12"/>
      <c r="DS4934" s="12"/>
      <c r="DT4934" s="12"/>
      <c r="DU4934" s="12"/>
      <c r="DV4934" s="12"/>
    </row>
    <row r="4935" spans="1:126" s="14" customFormat="1" ht="90.75" thickBot="1" x14ac:dyDescent="0.3">
      <c r="A4935" s="12"/>
      <c r="B4935" s="13">
        <f t="shared" si="79"/>
        <v>4926</v>
      </c>
      <c r="C4935" s="9" t="s">
        <v>4566</v>
      </c>
      <c r="D4935" s="6">
        <v>8501</v>
      </c>
      <c r="E4935" s="6" t="s">
        <v>8731</v>
      </c>
      <c r="F4935" s="6" t="s">
        <v>9051</v>
      </c>
      <c r="G4935" s="6" t="s">
        <v>9052</v>
      </c>
      <c r="H4935" s="6" t="s">
        <v>334</v>
      </c>
      <c r="J4935" s="12"/>
      <c r="K4935" s="12"/>
      <c r="L4935" s="12"/>
      <c r="M4935" s="12"/>
      <c r="N4935" s="12"/>
      <c r="O4935" s="12"/>
      <c r="P4935" s="12"/>
      <c r="Q4935" s="12"/>
      <c r="R4935" s="12"/>
      <c r="S4935" s="12"/>
      <c r="T4935" s="12"/>
      <c r="U4935" s="12"/>
      <c r="V4935" s="12"/>
      <c r="W4935" s="12"/>
      <c r="X4935" s="12"/>
      <c r="Y4935" s="12"/>
      <c r="Z4935" s="12"/>
      <c r="AA4935" s="12"/>
      <c r="AB4935" s="12"/>
      <c r="AC4935" s="12"/>
      <c r="AD4935" s="12"/>
      <c r="AE4935" s="12"/>
      <c r="AF4935" s="12"/>
      <c r="AG4935" s="12"/>
      <c r="AH4935" s="12"/>
      <c r="AI4935" s="12"/>
      <c r="AJ4935" s="12"/>
      <c r="AK4935" s="12"/>
      <c r="AL4935" s="12"/>
      <c r="AM4935" s="12"/>
      <c r="AN4935" s="12"/>
      <c r="AO4935" s="12"/>
      <c r="AP4935" s="12"/>
      <c r="AQ4935" s="12"/>
      <c r="AR4935" s="12"/>
      <c r="AS4935" s="12"/>
      <c r="AT4935" s="12"/>
      <c r="AU4935" s="12"/>
      <c r="AV4935" s="12"/>
      <c r="AW4935" s="12"/>
      <c r="AX4935" s="12"/>
      <c r="AY4935" s="12"/>
      <c r="AZ4935" s="12"/>
      <c r="BA4935" s="12"/>
      <c r="BB4935" s="12"/>
      <c r="BC4935" s="12"/>
      <c r="BD4935" s="12"/>
      <c r="BE4935" s="12"/>
      <c r="BF4935" s="12"/>
      <c r="BG4935" s="12"/>
      <c r="BH4935" s="12"/>
      <c r="BI4935" s="12"/>
      <c r="BJ4935" s="12"/>
      <c r="BK4935" s="12"/>
      <c r="BL4935" s="12"/>
      <c r="BM4935" s="12"/>
      <c r="BN4935" s="12"/>
      <c r="BO4935" s="12"/>
      <c r="BP4935" s="12"/>
      <c r="BQ4935" s="12"/>
      <c r="BR4935" s="12"/>
      <c r="BS4935" s="12"/>
      <c r="BT4935" s="12"/>
      <c r="BU4935" s="12"/>
      <c r="BV4935" s="12"/>
      <c r="BW4935" s="12"/>
      <c r="BX4935" s="12"/>
      <c r="BY4935" s="12"/>
      <c r="BZ4935" s="12"/>
      <c r="CA4935" s="12"/>
      <c r="CB4935" s="12"/>
      <c r="CC4935" s="12"/>
      <c r="CD4935" s="12"/>
      <c r="CE4935" s="12"/>
      <c r="CF4935" s="12"/>
      <c r="CG4935" s="12"/>
      <c r="CH4935" s="12"/>
      <c r="CI4935" s="12"/>
      <c r="CJ4935" s="12"/>
      <c r="CK4935" s="12"/>
      <c r="CL4935" s="12"/>
      <c r="CM4935" s="12"/>
      <c r="CN4935" s="12"/>
      <c r="CO4935" s="12"/>
      <c r="CP4935" s="12"/>
      <c r="CQ4935" s="12"/>
      <c r="CR4935" s="12"/>
      <c r="CS4935" s="12"/>
      <c r="CT4935" s="12"/>
      <c r="CU4935" s="12"/>
      <c r="CV4935" s="12"/>
      <c r="CW4935" s="12"/>
      <c r="CX4935" s="12"/>
      <c r="CY4935" s="12"/>
      <c r="CZ4935" s="12"/>
      <c r="DA4935" s="12"/>
      <c r="DB4935" s="12"/>
      <c r="DC4935" s="12"/>
      <c r="DD4935" s="12"/>
      <c r="DE4935" s="12"/>
      <c r="DF4935" s="12"/>
      <c r="DG4935" s="12"/>
      <c r="DH4935" s="12"/>
      <c r="DI4935" s="12"/>
      <c r="DJ4935" s="12"/>
      <c r="DK4935" s="12"/>
      <c r="DL4935" s="12"/>
      <c r="DM4935" s="12"/>
      <c r="DN4935" s="12"/>
      <c r="DO4935" s="12"/>
      <c r="DP4935" s="12"/>
      <c r="DQ4935" s="12"/>
      <c r="DR4935" s="12"/>
      <c r="DS4935" s="12"/>
      <c r="DT4935" s="12"/>
      <c r="DU4935" s="12"/>
      <c r="DV4935" s="12"/>
    </row>
    <row r="4936" spans="1:126" s="14" customFormat="1" ht="90.75" thickBot="1" x14ac:dyDescent="0.3">
      <c r="A4936" s="12"/>
      <c r="B4936" s="13">
        <f t="shared" si="79"/>
        <v>4927</v>
      </c>
      <c r="C4936" s="9" t="s">
        <v>4566</v>
      </c>
      <c r="D4936" s="6">
        <v>8501</v>
      </c>
      <c r="E4936" s="6" t="s">
        <v>8740</v>
      </c>
      <c r="F4936" s="6" t="s">
        <v>9051</v>
      </c>
      <c r="G4936" s="6" t="s">
        <v>9052</v>
      </c>
      <c r="H4936" s="6" t="s">
        <v>334</v>
      </c>
      <c r="J4936" s="12"/>
      <c r="K4936" s="12"/>
      <c r="L4936" s="12"/>
      <c r="M4936" s="12"/>
      <c r="N4936" s="12"/>
      <c r="O4936" s="12"/>
      <c r="P4936" s="12"/>
      <c r="Q4936" s="12"/>
      <c r="R4936" s="12"/>
      <c r="S4936" s="12"/>
      <c r="T4936" s="12"/>
      <c r="U4936" s="12"/>
      <c r="V4936" s="12"/>
      <c r="W4936" s="12"/>
      <c r="X4936" s="12"/>
      <c r="Y4936" s="12"/>
      <c r="Z4936" s="12"/>
      <c r="AA4936" s="12"/>
      <c r="AB4936" s="12"/>
      <c r="AC4936" s="12"/>
      <c r="AD4936" s="12"/>
      <c r="AE4936" s="12"/>
      <c r="AF4936" s="12"/>
      <c r="AG4936" s="12"/>
      <c r="AH4936" s="12"/>
      <c r="AI4936" s="12"/>
      <c r="AJ4936" s="12"/>
      <c r="AK4936" s="12"/>
      <c r="AL4936" s="12"/>
      <c r="AM4936" s="12"/>
      <c r="AN4936" s="12"/>
      <c r="AO4936" s="12"/>
      <c r="AP4936" s="12"/>
      <c r="AQ4936" s="12"/>
      <c r="AR4936" s="12"/>
      <c r="AS4936" s="12"/>
      <c r="AT4936" s="12"/>
      <c r="AU4936" s="12"/>
      <c r="AV4936" s="12"/>
      <c r="AW4936" s="12"/>
      <c r="AX4936" s="12"/>
      <c r="AY4936" s="12"/>
      <c r="AZ4936" s="12"/>
      <c r="BA4936" s="12"/>
      <c r="BB4936" s="12"/>
      <c r="BC4936" s="12"/>
      <c r="BD4936" s="12"/>
      <c r="BE4936" s="12"/>
      <c r="BF4936" s="12"/>
      <c r="BG4936" s="12"/>
      <c r="BH4936" s="12"/>
      <c r="BI4936" s="12"/>
      <c r="BJ4936" s="12"/>
      <c r="BK4936" s="12"/>
      <c r="BL4936" s="12"/>
      <c r="BM4936" s="12"/>
      <c r="BN4936" s="12"/>
      <c r="BO4936" s="12"/>
      <c r="BP4936" s="12"/>
      <c r="BQ4936" s="12"/>
      <c r="BR4936" s="12"/>
      <c r="BS4936" s="12"/>
      <c r="BT4936" s="12"/>
      <c r="BU4936" s="12"/>
      <c r="BV4936" s="12"/>
      <c r="BW4936" s="12"/>
      <c r="BX4936" s="12"/>
      <c r="BY4936" s="12"/>
      <c r="BZ4936" s="12"/>
      <c r="CA4936" s="12"/>
      <c r="CB4936" s="12"/>
      <c r="CC4936" s="12"/>
      <c r="CD4936" s="12"/>
      <c r="CE4936" s="12"/>
      <c r="CF4936" s="12"/>
      <c r="CG4936" s="12"/>
      <c r="CH4936" s="12"/>
      <c r="CI4936" s="12"/>
      <c r="CJ4936" s="12"/>
      <c r="CK4936" s="12"/>
      <c r="CL4936" s="12"/>
      <c r="CM4936" s="12"/>
      <c r="CN4936" s="12"/>
      <c r="CO4936" s="12"/>
      <c r="CP4936" s="12"/>
      <c r="CQ4936" s="12"/>
      <c r="CR4936" s="12"/>
      <c r="CS4936" s="12"/>
      <c r="CT4936" s="12"/>
      <c r="CU4936" s="12"/>
      <c r="CV4936" s="12"/>
      <c r="CW4936" s="12"/>
      <c r="CX4936" s="12"/>
      <c r="CY4936" s="12"/>
      <c r="CZ4936" s="12"/>
      <c r="DA4936" s="12"/>
      <c r="DB4936" s="12"/>
      <c r="DC4936" s="12"/>
      <c r="DD4936" s="12"/>
      <c r="DE4936" s="12"/>
      <c r="DF4936" s="12"/>
      <c r="DG4936" s="12"/>
      <c r="DH4936" s="12"/>
      <c r="DI4936" s="12"/>
      <c r="DJ4936" s="12"/>
      <c r="DK4936" s="12"/>
      <c r="DL4936" s="12"/>
      <c r="DM4936" s="12"/>
      <c r="DN4936" s="12"/>
      <c r="DO4936" s="12"/>
      <c r="DP4936" s="12"/>
      <c r="DQ4936" s="12"/>
      <c r="DR4936" s="12"/>
      <c r="DS4936" s="12"/>
      <c r="DT4936" s="12"/>
      <c r="DU4936" s="12"/>
      <c r="DV4936" s="12"/>
    </row>
    <row r="4937" spans="1:126" s="14" customFormat="1" ht="90.75" thickBot="1" x14ac:dyDescent="0.3">
      <c r="A4937" s="12"/>
      <c r="B4937" s="13">
        <f t="shared" si="79"/>
        <v>4928</v>
      </c>
      <c r="C4937" s="9" t="s">
        <v>4566</v>
      </c>
      <c r="D4937" s="6">
        <v>9031</v>
      </c>
      <c r="E4937" s="6" t="s">
        <v>8741</v>
      </c>
      <c r="F4937" s="6" t="s">
        <v>9051</v>
      </c>
      <c r="G4937" s="6" t="s">
        <v>9052</v>
      </c>
      <c r="H4937" s="6" t="s">
        <v>334</v>
      </c>
      <c r="J4937" s="12"/>
      <c r="K4937" s="12"/>
      <c r="L4937" s="12"/>
      <c r="M4937" s="12"/>
      <c r="N4937" s="12"/>
      <c r="O4937" s="12"/>
      <c r="P4937" s="12"/>
      <c r="Q4937" s="12"/>
      <c r="R4937" s="12"/>
      <c r="S4937" s="12"/>
      <c r="T4937" s="12"/>
      <c r="U4937" s="12"/>
      <c r="V4937" s="12"/>
      <c r="W4937" s="12"/>
      <c r="X4937" s="12"/>
      <c r="Y4937" s="12"/>
      <c r="Z4937" s="12"/>
      <c r="AA4937" s="12"/>
      <c r="AB4937" s="12"/>
      <c r="AC4937" s="12"/>
      <c r="AD4937" s="12"/>
      <c r="AE4937" s="12"/>
      <c r="AF4937" s="12"/>
      <c r="AG4937" s="12"/>
      <c r="AH4937" s="12"/>
      <c r="AI4937" s="12"/>
      <c r="AJ4937" s="12"/>
      <c r="AK4937" s="12"/>
      <c r="AL4937" s="12"/>
      <c r="AM4937" s="12"/>
      <c r="AN4937" s="12"/>
      <c r="AO4937" s="12"/>
      <c r="AP4937" s="12"/>
      <c r="AQ4937" s="12"/>
      <c r="AR4937" s="12"/>
      <c r="AS4937" s="12"/>
      <c r="AT4937" s="12"/>
      <c r="AU4937" s="12"/>
      <c r="AV4937" s="12"/>
      <c r="AW4937" s="12"/>
      <c r="AX4937" s="12"/>
      <c r="AY4937" s="12"/>
      <c r="AZ4937" s="12"/>
      <c r="BA4937" s="12"/>
      <c r="BB4937" s="12"/>
      <c r="BC4937" s="12"/>
      <c r="BD4937" s="12"/>
      <c r="BE4937" s="12"/>
      <c r="BF4937" s="12"/>
      <c r="BG4937" s="12"/>
      <c r="BH4937" s="12"/>
      <c r="BI4937" s="12"/>
      <c r="BJ4937" s="12"/>
      <c r="BK4937" s="12"/>
      <c r="BL4937" s="12"/>
      <c r="BM4937" s="12"/>
      <c r="BN4937" s="12"/>
      <c r="BO4937" s="12"/>
      <c r="BP4937" s="12"/>
      <c r="BQ4937" s="12"/>
      <c r="BR4937" s="12"/>
      <c r="BS4937" s="12"/>
      <c r="BT4937" s="12"/>
      <c r="BU4937" s="12"/>
      <c r="BV4937" s="12"/>
      <c r="BW4937" s="12"/>
      <c r="BX4937" s="12"/>
      <c r="BY4937" s="12"/>
      <c r="BZ4937" s="12"/>
      <c r="CA4937" s="12"/>
      <c r="CB4937" s="12"/>
      <c r="CC4937" s="12"/>
      <c r="CD4937" s="12"/>
      <c r="CE4937" s="12"/>
      <c r="CF4937" s="12"/>
      <c r="CG4937" s="12"/>
      <c r="CH4937" s="12"/>
      <c r="CI4937" s="12"/>
      <c r="CJ4937" s="12"/>
      <c r="CK4937" s="12"/>
      <c r="CL4937" s="12"/>
      <c r="CM4937" s="12"/>
      <c r="CN4937" s="12"/>
      <c r="CO4937" s="12"/>
      <c r="CP4937" s="12"/>
      <c r="CQ4937" s="12"/>
      <c r="CR4937" s="12"/>
      <c r="CS4937" s="12"/>
      <c r="CT4937" s="12"/>
      <c r="CU4937" s="12"/>
      <c r="CV4937" s="12"/>
      <c r="CW4937" s="12"/>
      <c r="CX4937" s="12"/>
      <c r="CY4937" s="12"/>
      <c r="CZ4937" s="12"/>
      <c r="DA4937" s="12"/>
      <c r="DB4937" s="12"/>
      <c r="DC4937" s="12"/>
      <c r="DD4937" s="12"/>
      <c r="DE4937" s="12"/>
      <c r="DF4937" s="12"/>
      <c r="DG4937" s="12"/>
      <c r="DH4937" s="12"/>
      <c r="DI4937" s="12"/>
      <c r="DJ4937" s="12"/>
      <c r="DK4937" s="12"/>
      <c r="DL4937" s="12"/>
      <c r="DM4937" s="12"/>
      <c r="DN4937" s="12"/>
      <c r="DO4937" s="12"/>
      <c r="DP4937" s="12"/>
      <c r="DQ4937" s="12"/>
      <c r="DR4937" s="12"/>
      <c r="DS4937" s="12"/>
      <c r="DT4937" s="12"/>
      <c r="DU4937" s="12"/>
      <c r="DV4937" s="12"/>
    </row>
    <row r="4938" spans="1:126" s="14" customFormat="1" ht="90.75" thickBot="1" x14ac:dyDescent="0.3">
      <c r="A4938" s="12"/>
      <c r="B4938" s="13">
        <f t="shared" ref="B4938:B5001" si="80">B4937+1</f>
        <v>4929</v>
      </c>
      <c r="C4938" s="9" t="s">
        <v>4566</v>
      </c>
      <c r="D4938" s="6">
        <v>8501</v>
      </c>
      <c r="E4938" s="6" t="s">
        <v>8742</v>
      </c>
      <c r="F4938" s="6" t="s">
        <v>9051</v>
      </c>
      <c r="G4938" s="6" t="s">
        <v>9052</v>
      </c>
      <c r="H4938" s="6" t="s">
        <v>334</v>
      </c>
      <c r="J4938" s="12"/>
      <c r="K4938" s="12"/>
      <c r="L4938" s="12"/>
      <c r="M4938" s="12"/>
      <c r="N4938" s="12"/>
      <c r="O4938" s="12"/>
      <c r="P4938" s="12"/>
      <c r="Q4938" s="12"/>
      <c r="R4938" s="12"/>
      <c r="S4938" s="12"/>
      <c r="T4938" s="12"/>
      <c r="U4938" s="12"/>
      <c r="V4938" s="12"/>
      <c r="W4938" s="12"/>
      <c r="X4938" s="12"/>
      <c r="Y4938" s="12"/>
      <c r="Z4938" s="12"/>
      <c r="AA4938" s="12"/>
      <c r="AB4938" s="12"/>
      <c r="AC4938" s="12"/>
      <c r="AD4938" s="12"/>
      <c r="AE4938" s="12"/>
      <c r="AF4938" s="12"/>
      <c r="AG4938" s="12"/>
      <c r="AH4938" s="12"/>
      <c r="AI4938" s="12"/>
      <c r="AJ4938" s="12"/>
      <c r="AK4938" s="12"/>
      <c r="AL4938" s="12"/>
      <c r="AM4938" s="12"/>
      <c r="AN4938" s="12"/>
      <c r="AO4938" s="12"/>
      <c r="AP4938" s="12"/>
      <c r="AQ4938" s="12"/>
      <c r="AR4938" s="12"/>
      <c r="AS4938" s="12"/>
      <c r="AT4938" s="12"/>
      <c r="AU4938" s="12"/>
      <c r="AV4938" s="12"/>
      <c r="AW4938" s="12"/>
      <c r="AX4938" s="12"/>
      <c r="AY4938" s="12"/>
      <c r="AZ4938" s="12"/>
      <c r="BA4938" s="12"/>
      <c r="BB4938" s="12"/>
      <c r="BC4938" s="12"/>
      <c r="BD4938" s="12"/>
      <c r="BE4938" s="12"/>
      <c r="BF4938" s="12"/>
      <c r="BG4938" s="12"/>
      <c r="BH4938" s="12"/>
      <c r="BI4938" s="12"/>
      <c r="BJ4938" s="12"/>
      <c r="BK4938" s="12"/>
      <c r="BL4938" s="12"/>
      <c r="BM4938" s="12"/>
      <c r="BN4938" s="12"/>
      <c r="BO4938" s="12"/>
      <c r="BP4938" s="12"/>
      <c r="BQ4938" s="12"/>
      <c r="BR4938" s="12"/>
      <c r="BS4938" s="12"/>
      <c r="BT4938" s="12"/>
      <c r="BU4938" s="12"/>
      <c r="BV4938" s="12"/>
      <c r="BW4938" s="12"/>
      <c r="BX4938" s="12"/>
      <c r="BY4938" s="12"/>
      <c r="BZ4938" s="12"/>
      <c r="CA4938" s="12"/>
      <c r="CB4938" s="12"/>
      <c r="CC4938" s="12"/>
      <c r="CD4938" s="12"/>
      <c r="CE4938" s="12"/>
      <c r="CF4938" s="12"/>
      <c r="CG4938" s="12"/>
      <c r="CH4938" s="12"/>
      <c r="CI4938" s="12"/>
      <c r="CJ4938" s="12"/>
      <c r="CK4938" s="12"/>
      <c r="CL4938" s="12"/>
      <c r="CM4938" s="12"/>
      <c r="CN4938" s="12"/>
      <c r="CO4938" s="12"/>
      <c r="CP4938" s="12"/>
      <c r="CQ4938" s="12"/>
      <c r="CR4938" s="12"/>
      <c r="CS4938" s="12"/>
      <c r="CT4938" s="12"/>
      <c r="CU4938" s="12"/>
      <c r="CV4938" s="12"/>
      <c r="CW4938" s="12"/>
      <c r="CX4938" s="12"/>
      <c r="CY4938" s="12"/>
      <c r="CZ4938" s="12"/>
      <c r="DA4938" s="12"/>
      <c r="DB4938" s="12"/>
      <c r="DC4938" s="12"/>
      <c r="DD4938" s="12"/>
      <c r="DE4938" s="12"/>
      <c r="DF4938" s="12"/>
      <c r="DG4938" s="12"/>
      <c r="DH4938" s="12"/>
      <c r="DI4938" s="12"/>
      <c r="DJ4938" s="12"/>
      <c r="DK4938" s="12"/>
      <c r="DL4938" s="12"/>
      <c r="DM4938" s="12"/>
      <c r="DN4938" s="12"/>
      <c r="DO4938" s="12"/>
      <c r="DP4938" s="12"/>
      <c r="DQ4938" s="12"/>
      <c r="DR4938" s="12"/>
      <c r="DS4938" s="12"/>
      <c r="DT4938" s="12"/>
      <c r="DU4938" s="12"/>
      <c r="DV4938" s="12"/>
    </row>
    <row r="4939" spans="1:126" s="14" customFormat="1" ht="135.75" thickBot="1" x14ac:dyDescent="0.3">
      <c r="A4939" s="12"/>
      <c r="B4939" s="13">
        <f t="shared" si="80"/>
        <v>4930</v>
      </c>
      <c r="C4939" s="9" t="s">
        <v>4566</v>
      </c>
      <c r="D4939" s="6">
        <v>8501</v>
      </c>
      <c r="E4939" s="6" t="s">
        <v>8743</v>
      </c>
      <c r="F4939" s="6" t="s">
        <v>9051</v>
      </c>
      <c r="G4939" s="6" t="s">
        <v>9052</v>
      </c>
      <c r="H4939" s="6" t="s">
        <v>334</v>
      </c>
      <c r="J4939" s="12"/>
      <c r="K4939" s="12"/>
      <c r="L4939" s="12"/>
      <c r="M4939" s="12"/>
      <c r="N4939" s="12"/>
      <c r="O4939" s="12"/>
      <c r="P4939" s="12"/>
      <c r="Q4939" s="12"/>
      <c r="R4939" s="12"/>
      <c r="S4939" s="12"/>
      <c r="T4939" s="12"/>
      <c r="U4939" s="12"/>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2"/>
      <c r="AY4939" s="12"/>
      <c r="AZ4939" s="12"/>
      <c r="BA4939" s="12"/>
      <c r="BB4939" s="12"/>
      <c r="BC4939" s="12"/>
      <c r="BD4939" s="12"/>
      <c r="BE4939" s="12"/>
      <c r="BF4939" s="12"/>
      <c r="BG4939" s="12"/>
      <c r="BH4939" s="12"/>
      <c r="BI4939" s="12"/>
      <c r="BJ4939" s="12"/>
      <c r="BK4939" s="12"/>
      <c r="BL4939" s="12"/>
      <c r="BM4939" s="12"/>
      <c r="BN4939" s="12"/>
      <c r="BO4939" s="12"/>
      <c r="BP4939" s="12"/>
      <c r="BQ4939" s="12"/>
      <c r="BR4939" s="12"/>
      <c r="BS4939" s="12"/>
      <c r="BT4939" s="12"/>
      <c r="BU4939" s="12"/>
      <c r="BV4939" s="12"/>
      <c r="BW4939" s="12"/>
      <c r="BX4939" s="12"/>
      <c r="BY4939" s="12"/>
      <c r="BZ4939" s="12"/>
      <c r="CA4939" s="12"/>
      <c r="CB4939" s="12"/>
      <c r="CC4939" s="12"/>
      <c r="CD4939" s="12"/>
      <c r="CE4939" s="12"/>
      <c r="CF4939" s="12"/>
      <c r="CG4939" s="12"/>
      <c r="CH4939" s="12"/>
      <c r="CI4939" s="12"/>
      <c r="CJ4939" s="12"/>
      <c r="CK4939" s="12"/>
      <c r="CL4939" s="12"/>
      <c r="CM4939" s="12"/>
      <c r="CN4939" s="12"/>
      <c r="CO4939" s="12"/>
      <c r="CP4939" s="12"/>
      <c r="CQ4939" s="12"/>
      <c r="CR4939" s="12"/>
      <c r="CS4939" s="12"/>
      <c r="CT4939" s="12"/>
      <c r="CU4939" s="12"/>
      <c r="CV4939" s="12"/>
      <c r="CW4939" s="12"/>
      <c r="CX4939" s="12"/>
      <c r="CY4939" s="12"/>
      <c r="CZ4939" s="12"/>
      <c r="DA4939" s="12"/>
      <c r="DB4939" s="12"/>
      <c r="DC4939" s="12"/>
      <c r="DD4939" s="12"/>
      <c r="DE4939" s="12"/>
      <c r="DF4939" s="12"/>
      <c r="DG4939" s="12"/>
      <c r="DH4939" s="12"/>
      <c r="DI4939" s="12"/>
      <c r="DJ4939" s="12"/>
      <c r="DK4939" s="12"/>
      <c r="DL4939" s="12"/>
      <c r="DM4939" s="12"/>
      <c r="DN4939" s="12"/>
      <c r="DO4939" s="12"/>
      <c r="DP4939" s="12"/>
      <c r="DQ4939" s="12"/>
      <c r="DR4939" s="12"/>
      <c r="DS4939" s="12"/>
      <c r="DT4939" s="12"/>
      <c r="DU4939" s="12"/>
      <c r="DV4939" s="12"/>
    </row>
    <row r="4940" spans="1:126" s="14" customFormat="1" ht="90.75" thickBot="1" x14ac:dyDescent="0.3">
      <c r="A4940" s="12"/>
      <c r="B4940" s="13">
        <f t="shared" si="80"/>
        <v>4931</v>
      </c>
      <c r="C4940" s="9" t="s">
        <v>4566</v>
      </c>
      <c r="D4940" s="6">
        <v>8501</v>
      </c>
      <c r="E4940" s="6" t="s">
        <v>8744</v>
      </c>
      <c r="F4940" s="6" t="s">
        <v>9051</v>
      </c>
      <c r="G4940" s="6" t="s">
        <v>9052</v>
      </c>
      <c r="H4940" s="6" t="s">
        <v>334</v>
      </c>
      <c r="J4940" s="12"/>
      <c r="K4940" s="12"/>
      <c r="L4940" s="12"/>
      <c r="M4940" s="12"/>
      <c r="N4940" s="12"/>
      <c r="O4940" s="12"/>
      <c r="P4940" s="12"/>
      <c r="Q4940" s="12"/>
      <c r="R4940" s="12"/>
      <c r="S4940" s="12"/>
      <c r="T4940" s="12"/>
      <c r="U4940" s="12"/>
      <c r="V4940" s="12"/>
      <c r="W4940" s="12"/>
      <c r="X4940" s="12"/>
      <c r="Y4940" s="12"/>
      <c r="Z4940" s="12"/>
      <c r="AA4940" s="12"/>
      <c r="AB4940" s="12"/>
      <c r="AC4940" s="12"/>
      <c r="AD4940" s="12"/>
      <c r="AE4940" s="12"/>
      <c r="AF4940" s="12"/>
      <c r="AG4940" s="12"/>
      <c r="AH4940" s="12"/>
      <c r="AI4940" s="12"/>
      <c r="AJ4940" s="12"/>
      <c r="AK4940" s="12"/>
      <c r="AL4940" s="12"/>
      <c r="AM4940" s="12"/>
      <c r="AN4940" s="12"/>
      <c r="AO4940" s="12"/>
      <c r="AP4940" s="12"/>
      <c r="AQ4940" s="12"/>
      <c r="AR4940" s="12"/>
      <c r="AS4940" s="12"/>
      <c r="AT4940" s="12"/>
      <c r="AU4940" s="12"/>
      <c r="AV4940" s="12"/>
      <c r="AW4940" s="12"/>
      <c r="AX4940" s="12"/>
      <c r="AY4940" s="12"/>
      <c r="AZ4940" s="12"/>
      <c r="BA4940" s="12"/>
      <c r="BB4940" s="12"/>
      <c r="BC4940" s="12"/>
      <c r="BD4940" s="12"/>
      <c r="BE4940" s="12"/>
      <c r="BF4940" s="12"/>
      <c r="BG4940" s="12"/>
      <c r="BH4940" s="12"/>
      <c r="BI4940" s="12"/>
      <c r="BJ4940" s="12"/>
      <c r="BK4940" s="12"/>
      <c r="BL4940" s="12"/>
      <c r="BM4940" s="12"/>
      <c r="BN4940" s="12"/>
      <c r="BO4940" s="12"/>
      <c r="BP4940" s="12"/>
      <c r="BQ4940" s="12"/>
      <c r="BR4940" s="12"/>
      <c r="BS4940" s="12"/>
      <c r="BT4940" s="12"/>
      <c r="BU4940" s="12"/>
      <c r="BV4940" s="12"/>
      <c r="BW4940" s="12"/>
      <c r="BX4940" s="12"/>
      <c r="BY4940" s="12"/>
      <c r="BZ4940" s="12"/>
      <c r="CA4940" s="12"/>
      <c r="CB4940" s="12"/>
      <c r="CC4940" s="12"/>
      <c r="CD4940" s="12"/>
      <c r="CE4940" s="12"/>
      <c r="CF4940" s="12"/>
      <c r="CG4940" s="12"/>
      <c r="CH4940" s="12"/>
      <c r="CI4940" s="12"/>
      <c r="CJ4940" s="12"/>
      <c r="CK4940" s="12"/>
      <c r="CL4940" s="12"/>
      <c r="CM4940" s="12"/>
      <c r="CN4940" s="12"/>
      <c r="CO4940" s="12"/>
      <c r="CP4940" s="12"/>
      <c r="CQ4940" s="12"/>
      <c r="CR4940" s="12"/>
      <c r="CS4940" s="12"/>
      <c r="CT4940" s="12"/>
      <c r="CU4940" s="12"/>
      <c r="CV4940" s="12"/>
      <c r="CW4940" s="12"/>
      <c r="CX4940" s="12"/>
      <c r="CY4940" s="12"/>
      <c r="CZ4940" s="12"/>
      <c r="DA4940" s="12"/>
      <c r="DB4940" s="12"/>
      <c r="DC4940" s="12"/>
      <c r="DD4940" s="12"/>
      <c r="DE4940" s="12"/>
      <c r="DF4940" s="12"/>
      <c r="DG4940" s="12"/>
      <c r="DH4940" s="12"/>
      <c r="DI4940" s="12"/>
      <c r="DJ4940" s="12"/>
      <c r="DK4940" s="12"/>
      <c r="DL4940" s="12"/>
      <c r="DM4940" s="12"/>
      <c r="DN4940" s="12"/>
      <c r="DO4940" s="12"/>
      <c r="DP4940" s="12"/>
      <c r="DQ4940" s="12"/>
      <c r="DR4940" s="12"/>
      <c r="DS4940" s="12"/>
      <c r="DT4940" s="12"/>
      <c r="DU4940" s="12"/>
      <c r="DV4940" s="12"/>
    </row>
    <row r="4941" spans="1:126" s="14" customFormat="1" ht="90.75" thickBot="1" x14ac:dyDescent="0.3">
      <c r="A4941" s="12"/>
      <c r="B4941" s="13">
        <f t="shared" si="80"/>
        <v>4932</v>
      </c>
      <c r="C4941" s="9" t="s">
        <v>4566</v>
      </c>
      <c r="D4941" s="6">
        <v>8501</v>
      </c>
      <c r="E4941" s="6" t="s">
        <v>8745</v>
      </c>
      <c r="F4941" s="6" t="s">
        <v>9051</v>
      </c>
      <c r="G4941" s="6" t="s">
        <v>9052</v>
      </c>
      <c r="H4941" s="6" t="s">
        <v>334</v>
      </c>
      <c r="J4941" s="12"/>
      <c r="K4941" s="12"/>
      <c r="L4941" s="12"/>
      <c r="M4941" s="12"/>
      <c r="N4941" s="12"/>
      <c r="O4941" s="12"/>
      <c r="P4941" s="12"/>
      <c r="Q4941" s="12"/>
      <c r="R4941" s="12"/>
      <c r="S4941" s="12"/>
      <c r="T4941" s="12"/>
      <c r="U4941" s="12"/>
      <c r="V4941" s="12"/>
      <c r="W4941" s="12"/>
      <c r="X4941" s="12"/>
      <c r="Y4941" s="12"/>
      <c r="Z4941" s="12"/>
      <c r="AA4941" s="12"/>
      <c r="AB4941" s="12"/>
      <c r="AC4941" s="12"/>
      <c r="AD4941" s="12"/>
      <c r="AE4941" s="12"/>
      <c r="AF4941" s="12"/>
      <c r="AG4941" s="12"/>
      <c r="AH4941" s="12"/>
      <c r="AI4941" s="12"/>
      <c r="AJ4941" s="12"/>
      <c r="AK4941" s="12"/>
      <c r="AL4941" s="12"/>
      <c r="AM4941" s="12"/>
      <c r="AN4941" s="12"/>
      <c r="AO4941" s="12"/>
      <c r="AP4941" s="12"/>
      <c r="AQ4941" s="12"/>
      <c r="AR4941" s="12"/>
      <c r="AS4941" s="12"/>
      <c r="AT4941" s="12"/>
      <c r="AU4941" s="12"/>
      <c r="AV4941" s="12"/>
      <c r="AW4941" s="12"/>
      <c r="AX4941" s="12"/>
      <c r="AY4941" s="12"/>
      <c r="AZ4941" s="12"/>
      <c r="BA4941" s="12"/>
      <c r="BB4941" s="12"/>
      <c r="BC4941" s="12"/>
      <c r="BD4941" s="12"/>
      <c r="BE4941" s="12"/>
      <c r="BF4941" s="12"/>
      <c r="BG4941" s="12"/>
      <c r="BH4941" s="12"/>
      <c r="BI4941" s="12"/>
      <c r="BJ4941" s="12"/>
      <c r="BK4941" s="12"/>
      <c r="BL4941" s="12"/>
      <c r="BM4941" s="12"/>
      <c r="BN4941" s="12"/>
      <c r="BO4941" s="12"/>
      <c r="BP4941" s="12"/>
      <c r="BQ4941" s="12"/>
      <c r="BR4941" s="12"/>
      <c r="BS4941" s="12"/>
      <c r="BT4941" s="12"/>
      <c r="BU4941" s="12"/>
      <c r="BV4941" s="12"/>
      <c r="BW4941" s="12"/>
      <c r="BX4941" s="12"/>
      <c r="BY4941" s="12"/>
      <c r="BZ4941" s="12"/>
      <c r="CA4941" s="12"/>
      <c r="CB4941" s="12"/>
      <c r="CC4941" s="12"/>
      <c r="CD4941" s="12"/>
      <c r="CE4941" s="12"/>
      <c r="CF4941" s="12"/>
      <c r="CG4941" s="12"/>
      <c r="CH4941" s="12"/>
      <c r="CI4941" s="12"/>
      <c r="CJ4941" s="12"/>
      <c r="CK4941" s="12"/>
      <c r="CL4941" s="12"/>
      <c r="CM4941" s="12"/>
      <c r="CN4941" s="12"/>
      <c r="CO4941" s="12"/>
      <c r="CP4941" s="12"/>
      <c r="CQ4941" s="12"/>
      <c r="CR4941" s="12"/>
      <c r="CS4941" s="12"/>
      <c r="CT4941" s="12"/>
      <c r="CU4941" s="12"/>
      <c r="CV4941" s="12"/>
      <c r="CW4941" s="12"/>
      <c r="CX4941" s="12"/>
      <c r="CY4941" s="12"/>
      <c r="CZ4941" s="12"/>
      <c r="DA4941" s="12"/>
      <c r="DB4941" s="12"/>
      <c r="DC4941" s="12"/>
      <c r="DD4941" s="12"/>
      <c r="DE4941" s="12"/>
      <c r="DF4941" s="12"/>
      <c r="DG4941" s="12"/>
      <c r="DH4941" s="12"/>
      <c r="DI4941" s="12"/>
      <c r="DJ4941" s="12"/>
      <c r="DK4941" s="12"/>
      <c r="DL4941" s="12"/>
      <c r="DM4941" s="12"/>
      <c r="DN4941" s="12"/>
      <c r="DO4941" s="12"/>
      <c r="DP4941" s="12"/>
      <c r="DQ4941" s="12"/>
      <c r="DR4941" s="12"/>
      <c r="DS4941" s="12"/>
      <c r="DT4941" s="12"/>
      <c r="DU4941" s="12"/>
      <c r="DV4941" s="12"/>
    </row>
    <row r="4942" spans="1:126" s="14" customFormat="1" ht="90.75" thickBot="1" x14ac:dyDescent="0.3">
      <c r="A4942" s="12"/>
      <c r="B4942" s="13">
        <f t="shared" si="80"/>
        <v>4933</v>
      </c>
      <c r="C4942" s="9" t="s">
        <v>4566</v>
      </c>
      <c r="D4942" s="6">
        <v>8501</v>
      </c>
      <c r="E4942" s="6" t="s">
        <v>8746</v>
      </c>
      <c r="F4942" s="6" t="s">
        <v>9051</v>
      </c>
      <c r="G4942" s="6" t="s">
        <v>9052</v>
      </c>
      <c r="H4942" s="6" t="s">
        <v>334</v>
      </c>
      <c r="J4942" s="12"/>
      <c r="K4942" s="12"/>
      <c r="L4942" s="12"/>
      <c r="M4942" s="12"/>
      <c r="N4942" s="12"/>
      <c r="O4942" s="12"/>
      <c r="P4942" s="12"/>
      <c r="Q4942" s="12"/>
      <c r="R4942" s="12"/>
      <c r="S4942" s="12"/>
      <c r="T4942" s="12"/>
      <c r="U4942" s="12"/>
      <c r="V4942" s="12"/>
      <c r="W4942" s="12"/>
      <c r="X4942" s="12"/>
      <c r="Y4942" s="12"/>
      <c r="Z4942" s="12"/>
      <c r="AA4942" s="12"/>
      <c r="AB4942" s="12"/>
      <c r="AC4942" s="12"/>
      <c r="AD4942" s="12"/>
      <c r="AE4942" s="12"/>
      <c r="AF4942" s="12"/>
      <c r="AG4942" s="12"/>
      <c r="AH4942" s="12"/>
      <c r="AI4942" s="12"/>
      <c r="AJ4942" s="12"/>
      <c r="AK4942" s="12"/>
      <c r="AL4942" s="12"/>
      <c r="AM4942" s="12"/>
      <c r="AN4942" s="12"/>
      <c r="AO4942" s="12"/>
      <c r="AP4942" s="12"/>
      <c r="AQ4942" s="12"/>
      <c r="AR4942" s="12"/>
      <c r="AS4942" s="12"/>
      <c r="AT4942" s="12"/>
      <c r="AU4942" s="12"/>
      <c r="AV4942" s="12"/>
      <c r="AW4942" s="12"/>
      <c r="AX4942" s="12"/>
      <c r="AY4942" s="12"/>
      <c r="AZ4942" s="12"/>
      <c r="BA4942" s="12"/>
      <c r="BB4942" s="12"/>
      <c r="BC4942" s="12"/>
      <c r="BD4942" s="12"/>
      <c r="BE4942" s="12"/>
      <c r="BF4942" s="12"/>
      <c r="BG4942" s="12"/>
      <c r="BH4942" s="12"/>
      <c r="BI4942" s="12"/>
      <c r="BJ4942" s="12"/>
      <c r="BK4942" s="12"/>
      <c r="BL4942" s="12"/>
      <c r="BM4942" s="12"/>
      <c r="BN4942" s="12"/>
      <c r="BO4942" s="12"/>
      <c r="BP4942" s="12"/>
      <c r="BQ4942" s="12"/>
      <c r="BR4942" s="12"/>
      <c r="BS4942" s="12"/>
      <c r="BT4942" s="12"/>
      <c r="BU4942" s="12"/>
      <c r="BV4942" s="12"/>
      <c r="BW4942" s="12"/>
      <c r="BX4942" s="12"/>
      <c r="BY4942" s="12"/>
      <c r="BZ4942" s="12"/>
      <c r="CA4942" s="12"/>
      <c r="CB4942" s="12"/>
      <c r="CC4942" s="12"/>
      <c r="CD4942" s="12"/>
      <c r="CE4942" s="12"/>
      <c r="CF4942" s="12"/>
      <c r="CG4942" s="12"/>
      <c r="CH4942" s="12"/>
      <c r="CI4942" s="12"/>
      <c r="CJ4942" s="12"/>
      <c r="CK4942" s="12"/>
      <c r="CL4942" s="12"/>
      <c r="CM4942" s="12"/>
      <c r="CN4942" s="12"/>
      <c r="CO4942" s="12"/>
      <c r="CP4942" s="12"/>
      <c r="CQ4942" s="12"/>
      <c r="CR4942" s="12"/>
      <c r="CS4942" s="12"/>
      <c r="CT4942" s="12"/>
      <c r="CU4942" s="12"/>
      <c r="CV4942" s="12"/>
      <c r="CW4942" s="12"/>
      <c r="CX4942" s="12"/>
      <c r="CY4942" s="12"/>
      <c r="CZ4942" s="12"/>
      <c r="DA4942" s="12"/>
      <c r="DB4942" s="12"/>
      <c r="DC4942" s="12"/>
      <c r="DD4942" s="12"/>
      <c r="DE4942" s="12"/>
      <c r="DF4942" s="12"/>
      <c r="DG4942" s="12"/>
      <c r="DH4942" s="12"/>
      <c r="DI4942" s="12"/>
      <c r="DJ4942" s="12"/>
      <c r="DK4942" s="12"/>
      <c r="DL4942" s="12"/>
      <c r="DM4942" s="12"/>
      <c r="DN4942" s="12"/>
      <c r="DO4942" s="12"/>
      <c r="DP4942" s="12"/>
      <c r="DQ4942" s="12"/>
      <c r="DR4942" s="12"/>
      <c r="DS4942" s="12"/>
      <c r="DT4942" s="12"/>
      <c r="DU4942" s="12"/>
      <c r="DV4942" s="12"/>
    </row>
    <row r="4943" spans="1:126" s="14" customFormat="1" ht="90.75" thickBot="1" x14ac:dyDescent="0.3">
      <c r="A4943" s="12"/>
      <c r="B4943" s="13">
        <f t="shared" si="80"/>
        <v>4934</v>
      </c>
      <c r="C4943" s="9" t="s">
        <v>4566</v>
      </c>
      <c r="D4943" s="6">
        <v>8501</v>
      </c>
      <c r="E4943" s="6" t="s">
        <v>8747</v>
      </c>
      <c r="F4943" s="6" t="s">
        <v>9051</v>
      </c>
      <c r="G4943" s="6" t="s">
        <v>9052</v>
      </c>
      <c r="H4943" s="6" t="s">
        <v>334</v>
      </c>
      <c r="J4943" s="12"/>
      <c r="K4943" s="12"/>
      <c r="L4943" s="12"/>
      <c r="M4943" s="12"/>
      <c r="N4943" s="12"/>
      <c r="O4943" s="12"/>
      <c r="P4943" s="12"/>
      <c r="Q4943" s="12"/>
      <c r="R4943" s="12"/>
      <c r="S4943" s="12"/>
      <c r="T4943" s="12"/>
      <c r="U4943" s="12"/>
      <c r="V4943" s="12"/>
      <c r="W4943" s="12"/>
      <c r="X4943" s="12"/>
      <c r="Y4943" s="12"/>
      <c r="Z4943" s="12"/>
      <c r="AA4943" s="12"/>
      <c r="AB4943" s="12"/>
      <c r="AC4943" s="12"/>
      <c r="AD4943" s="12"/>
      <c r="AE4943" s="12"/>
      <c r="AF4943" s="12"/>
      <c r="AG4943" s="12"/>
      <c r="AH4943" s="12"/>
      <c r="AI4943" s="12"/>
      <c r="AJ4943" s="12"/>
      <c r="AK4943" s="12"/>
      <c r="AL4943" s="12"/>
      <c r="AM4943" s="12"/>
      <c r="AN4943" s="12"/>
      <c r="AO4943" s="12"/>
      <c r="AP4943" s="12"/>
      <c r="AQ4943" s="12"/>
      <c r="AR4943" s="12"/>
      <c r="AS4943" s="12"/>
      <c r="AT4943" s="12"/>
      <c r="AU4943" s="12"/>
      <c r="AV4943" s="12"/>
      <c r="AW4943" s="12"/>
      <c r="AX4943" s="12"/>
      <c r="AY4943" s="12"/>
      <c r="AZ4943" s="12"/>
      <c r="BA4943" s="12"/>
      <c r="BB4943" s="12"/>
      <c r="BC4943" s="12"/>
      <c r="BD4943" s="12"/>
      <c r="BE4943" s="12"/>
      <c r="BF4943" s="12"/>
      <c r="BG4943" s="12"/>
      <c r="BH4943" s="12"/>
      <c r="BI4943" s="12"/>
      <c r="BJ4943" s="12"/>
      <c r="BK4943" s="12"/>
      <c r="BL4943" s="12"/>
      <c r="BM4943" s="12"/>
      <c r="BN4943" s="12"/>
      <c r="BO4943" s="12"/>
      <c r="BP4943" s="12"/>
      <c r="BQ4943" s="12"/>
      <c r="BR4943" s="12"/>
      <c r="BS4943" s="12"/>
      <c r="BT4943" s="12"/>
      <c r="BU4943" s="12"/>
      <c r="BV4943" s="12"/>
      <c r="BW4943" s="12"/>
      <c r="BX4943" s="12"/>
      <c r="BY4943" s="12"/>
      <c r="BZ4943" s="12"/>
      <c r="CA4943" s="12"/>
      <c r="CB4943" s="12"/>
      <c r="CC4943" s="12"/>
      <c r="CD4943" s="12"/>
      <c r="CE4943" s="12"/>
      <c r="CF4943" s="12"/>
      <c r="CG4943" s="12"/>
      <c r="CH4943" s="12"/>
      <c r="CI4943" s="12"/>
      <c r="CJ4943" s="12"/>
      <c r="CK4943" s="12"/>
      <c r="CL4943" s="12"/>
      <c r="CM4943" s="12"/>
      <c r="CN4943" s="12"/>
      <c r="CO4943" s="12"/>
      <c r="CP4943" s="12"/>
      <c r="CQ4943" s="12"/>
      <c r="CR4943" s="12"/>
      <c r="CS4943" s="12"/>
      <c r="CT4943" s="12"/>
      <c r="CU4943" s="12"/>
      <c r="CV4943" s="12"/>
      <c r="CW4943" s="12"/>
      <c r="CX4943" s="12"/>
      <c r="CY4943" s="12"/>
      <c r="CZ4943" s="12"/>
      <c r="DA4943" s="12"/>
      <c r="DB4943" s="12"/>
      <c r="DC4943" s="12"/>
      <c r="DD4943" s="12"/>
      <c r="DE4943" s="12"/>
      <c r="DF4943" s="12"/>
      <c r="DG4943" s="12"/>
      <c r="DH4943" s="12"/>
      <c r="DI4943" s="12"/>
      <c r="DJ4943" s="12"/>
      <c r="DK4943" s="12"/>
      <c r="DL4943" s="12"/>
      <c r="DM4943" s="12"/>
      <c r="DN4943" s="12"/>
      <c r="DO4943" s="12"/>
      <c r="DP4943" s="12"/>
      <c r="DQ4943" s="12"/>
      <c r="DR4943" s="12"/>
      <c r="DS4943" s="12"/>
      <c r="DT4943" s="12"/>
      <c r="DU4943" s="12"/>
      <c r="DV4943" s="12"/>
    </row>
    <row r="4944" spans="1:126" s="14" customFormat="1" ht="135.75" thickBot="1" x14ac:dyDescent="0.3">
      <c r="A4944" s="12"/>
      <c r="B4944" s="13">
        <f t="shared" si="80"/>
        <v>4935</v>
      </c>
      <c r="C4944" s="89" t="s">
        <v>4566</v>
      </c>
      <c r="D4944" s="90">
        <v>8409</v>
      </c>
      <c r="E4944" s="90" t="s">
        <v>8876</v>
      </c>
      <c r="F4944" s="90" t="s">
        <v>8877</v>
      </c>
      <c r="G4944" s="90" t="s">
        <v>9053</v>
      </c>
      <c r="H4944" s="6" t="s">
        <v>334</v>
      </c>
      <c r="J4944" s="12"/>
      <c r="K4944" s="12"/>
      <c r="L4944" s="12"/>
      <c r="M4944" s="12"/>
      <c r="N4944" s="12"/>
      <c r="O4944" s="12"/>
      <c r="P4944" s="12"/>
      <c r="Q4944" s="12"/>
      <c r="R4944" s="12"/>
      <c r="S4944" s="12"/>
      <c r="T4944" s="12"/>
      <c r="U4944" s="12"/>
      <c r="V4944" s="12"/>
      <c r="W4944" s="12"/>
      <c r="X4944" s="12"/>
      <c r="Y4944" s="12"/>
      <c r="Z4944" s="12"/>
      <c r="AA4944" s="12"/>
      <c r="AB4944" s="12"/>
      <c r="AC4944" s="12"/>
      <c r="AD4944" s="12"/>
      <c r="AE4944" s="12"/>
      <c r="AF4944" s="12"/>
      <c r="AG4944" s="12"/>
      <c r="AH4944" s="12"/>
      <c r="AI4944" s="12"/>
      <c r="AJ4944" s="12"/>
      <c r="AK4944" s="12"/>
      <c r="AL4944" s="12"/>
      <c r="AM4944" s="12"/>
      <c r="AN4944" s="12"/>
      <c r="AO4944" s="12"/>
      <c r="AP4944" s="12"/>
      <c r="AQ4944" s="12"/>
      <c r="AR4944" s="12"/>
      <c r="AS4944" s="12"/>
      <c r="AT4944" s="12"/>
      <c r="AU4944" s="12"/>
      <c r="AV4944" s="12"/>
      <c r="AW4944" s="12"/>
      <c r="AX4944" s="12"/>
      <c r="AY4944" s="12"/>
      <c r="AZ4944" s="12"/>
      <c r="BA4944" s="12"/>
      <c r="BB4944" s="12"/>
      <c r="BC4944" s="12"/>
      <c r="BD4944" s="12"/>
      <c r="BE4944" s="12"/>
      <c r="BF4944" s="12"/>
      <c r="BG4944" s="12"/>
      <c r="BH4944" s="12"/>
      <c r="BI4944" s="12"/>
      <c r="BJ4944" s="12"/>
      <c r="BK4944" s="12"/>
      <c r="BL4944" s="12"/>
      <c r="BM4944" s="12"/>
      <c r="BN4944" s="12"/>
      <c r="BO4944" s="12"/>
      <c r="BP4944" s="12"/>
      <c r="BQ4944" s="12"/>
      <c r="BR4944" s="12"/>
      <c r="BS4944" s="12"/>
      <c r="BT4944" s="12"/>
      <c r="BU4944" s="12"/>
      <c r="BV4944" s="12"/>
      <c r="BW4944" s="12"/>
      <c r="BX4944" s="12"/>
      <c r="BY4944" s="12"/>
      <c r="BZ4944" s="12"/>
      <c r="CA4944" s="12"/>
      <c r="CB4944" s="12"/>
      <c r="CC4944" s="12"/>
      <c r="CD4944" s="12"/>
      <c r="CE4944" s="12"/>
      <c r="CF4944" s="12"/>
      <c r="CG4944" s="12"/>
      <c r="CH4944" s="12"/>
      <c r="CI4944" s="12"/>
      <c r="CJ4944" s="12"/>
      <c r="CK4944" s="12"/>
      <c r="CL4944" s="12"/>
      <c r="CM4944" s="12"/>
      <c r="CN4944" s="12"/>
      <c r="CO4944" s="12"/>
      <c r="CP4944" s="12"/>
      <c r="CQ4944" s="12"/>
      <c r="CR4944" s="12"/>
      <c r="CS4944" s="12"/>
      <c r="CT4944" s="12"/>
      <c r="CU4944" s="12"/>
      <c r="CV4944" s="12"/>
      <c r="CW4944" s="12"/>
      <c r="CX4944" s="12"/>
      <c r="CY4944" s="12"/>
      <c r="CZ4944" s="12"/>
      <c r="DA4944" s="12"/>
      <c r="DB4944" s="12"/>
      <c r="DC4944" s="12"/>
      <c r="DD4944" s="12"/>
      <c r="DE4944" s="12"/>
      <c r="DF4944" s="12"/>
      <c r="DG4944" s="12"/>
      <c r="DH4944" s="12"/>
      <c r="DI4944" s="12"/>
      <c r="DJ4944" s="12"/>
      <c r="DK4944" s="12"/>
      <c r="DL4944" s="12"/>
      <c r="DM4944" s="12"/>
      <c r="DN4944" s="12"/>
      <c r="DO4944" s="12"/>
      <c r="DP4944" s="12"/>
      <c r="DQ4944" s="12"/>
      <c r="DR4944" s="12"/>
      <c r="DS4944" s="12"/>
      <c r="DT4944" s="12"/>
      <c r="DU4944" s="12"/>
      <c r="DV4944" s="12"/>
    </row>
    <row r="4945" spans="1:126" s="14" customFormat="1" ht="105.75" thickBot="1" x14ac:dyDescent="0.3">
      <c r="A4945" s="12"/>
      <c r="B4945" s="13">
        <f t="shared" si="80"/>
        <v>4936</v>
      </c>
      <c r="C4945" s="9" t="s">
        <v>4566</v>
      </c>
      <c r="D4945" s="6">
        <v>8539</v>
      </c>
      <c r="E4945" s="6" t="s">
        <v>8729</v>
      </c>
      <c r="F4945" s="6" t="s">
        <v>9032</v>
      </c>
      <c r="G4945" s="6" t="s">
        <v>10977</v>
      </c>
      <c r="H4945" s="6" t="s">
        <v>334</v>
      </c>
      <c r="J4945" s="12"/>
      <c r="K4945" s="12"/>
      <c r="L4945" s="12"/>
      <c r="M4945" s="12"/>
      <c r="N4945" s="12"/>
      <c r="O4945" s="12"/>
      <c r="P4945" s="12"/>
      <c r="Q4945" s="12"/>
      <c r="R4945" s="12"/>
      <c r="S4945" s="12"/>
      <c r="T4945" s="12"/>
      <c r="U4945" s="12"/>
      <c r="V4945" s="12"/>
      <c r="W4945" s="12"/>
      <c r="X4945" s="12"/>
      <c r="Y4945" s="12"/>
      <c r="Z4945" s="12"/>
      <c r="AA4945" s="12"/>
      <c r="AB4945" s="12"/>
      <c r="AC4945" s="12"/>
      <c r="AD4945" s="12"/>
      <c r="AE4945" s="12"/>
      <c r="AF4945" s="12"/>
      <c r="AG4945" s="12"/>
      <c r="AH4945" s="12"/>
      <c r="AI4945" s="12"/>
      <c r="AJ4945" s="12"/>
      <c r="AK4945" s="12"/>
      <c r="AL4945" s="12"/>
      <c r="AM4945" s="12"/>
      <c r="AN4945" s="12"/>
      <c r="AO4945" s="12"/>
      <c r="AP4945" s="12"/>
      <c r="AQ4945" s="12"/>
      <c r="AR4945" s="12"/>
      <c r="AS4945" s="12"/>
      <c r="AT4945" s="12"/>
      <c r="AU4945" s="12"/>
      <c r="AV4945" s="12"/>
      <c r="AW4945" s="12"/>
      <c r="AX4945" s="12"/>
      <c r="AY4945" s="12"/>
      <c r="AZ4945" s="12"/>
      <c r="BA4945" s="12"/>
      <c r="BB4945" s="12"/>
      <c r="BC4945" s="12"/>
      <c r="BD4945" s="12"/>
      <c r="BE4945" s="12"/>
      <c r="BF4945" s="12"/>
      <c r="BG4945" s="12"/>
      <c r="BH4945" s="12"/>
      <c r="BI4945" s="12"/>
      <c r="BJ4945" s="12"/>
      <c r="BK4945" s="12"/>
      <c r="BL4945" s="12"/>
      <c r="BM4945" s="12"/>
      <c r="BN4945" s="12"/>
      <c r="BO4945" s="12"/>
      <c r="BP4945" s="12"/>
      <c r="BQ4945" s="12"/>
      <c r="BR4945" s="12"/>
      <c r="BS4945" s="12"/>
      <c r="BT4945" s="12"/>
      <c r="BU4945" s="12"/>
      <c r="BV4945" s="12"/>
      <c r="BW4945" s="12"/>
      <c r="BX4945" s="12"/>
      <c r="BY4945" s="12"/>
      <c r="BZ4945" s="12"/>
      <c r="CA4945" s="12"/>
      <c r="CB4945" s="12"/>
      <c r="CC4945" s="12"/>
      <c r="CD4945" s="12"/>
      <c r="CE4945" s="12"/>
      <c r="CF4945" s="12"/>
      <c r="CG4945" s="12"/>
      <c r="CH4945" s="12"/>
      <c r="CI4945" s="12"/>
      <c r="CJ4945" s="12"/>
      <c r="CK4945" s="12"/>
      <c r="CL4945" s="12"/>
      <c r="CM4945" s="12"/>
      <c r="CN4945" s="12"/>
      <c r="CO4945" s="12"/>
      <c r="CP4945" s="12"/>
      <c r="CQ4945" s="12"/>
      <c r="CR4945" s="12"/>
      <c r="CS4945" s="12"/>
      <c r="CT4945" s="12"/>
      <c r="CU4945" s="12"/>
      <c r="CV4945" s="12"/>
      <c r="CW4945" s="12"/>
      <c r="CX4945" s="12"/>
      <c r="CY4945" s="12"/>
      <c r="CZ4945" s="12"/>
      <c r="DA4945" s="12"/>
      <c r="DB4945" s="12"/>
      <c r="DC4945" s="12"/>
      <c r="DD4945" s="12"/>
      <c r="DE4945" s="12"/>
      <c r="DF4945" s="12"/>
      <c r="DG4945" s="12"/>
      <c r="DH4945" s="12"/>
      <c r="DI4945" s="12"/>
      <c r="DJ4945" s="12"/>
      <c r="DK4945" s="12"/>
      <c r="DL4945" s="12"/>
      <c r="DM4945" s="12"/>
      <c r="DN4945" s="12"/>
      <c r="DO4945" s="12"/>
      <c r="DP4945" s="12"/>
      <c r="DQ4945" s="12"/>
      <c r="DR4945" s="12"/>
      <c r="DS4945" s="12"/>
      <c r="DT4945" s="12"/>
      <c r="DU4945" s="12"/>
      <c r="DV4945" s="12"/>
    </row>
    <row r="4946" spans="1:126" s="14" customFormat="1" ht="60.75" thickBot="1" x14ac:dyDescent="0.3">
      <c r="A4946" s="12"/>
      <c r="B4946" s="13">
        <f t="shared" si="80"/>
        <v>4937</v>
      </c>
      <c r="C4946" s="9" t="s">
        <v>4566</v>
      </c>
      <c r="D4946" s="65">
        <v>8544</v>
      </c>
      <c r="E4946" s="64" t="s">
        <v>8861</v>
      </c>
      <c r="F4946" s="64" t="s">
        <v>9054</v>
      </c>
      <c r="G4946" s="64" t="s">
        <v>9055</v>
      </c>
      <c r="H4946" s="6" t="s">
        <v>334</v>
      </c>
      <c r="J4946" s="12"/>
      <c r="K4946" s="12"/>
      <c r="L4946" s="12"/>
      <c r="M4946" s="12"/>
      <c r="N4946" s="12"/>
      <c r="O4946" s="12"/>
      <c r="P4946" s="12"/>
      <c r="Q4946" s="12"/>
      <c r="R4946" s="12"/>
      <c r="S4946" s="12"/>
      <c r="T4946" s="12"/>
      <c r="U4946" s="12"/>
      <c r="V4946" s="12"/>
      <c r="W4946" s="12"/>
      <c r="X4946" s="12"/>
      <c r="Y4946" s="12"/>
      <c r="Z4946" s="12"/>
      <c r="AA4946" s="12"/>
      <c r="AB4946" s="12"/>
      <c r="AC4946" s="12"/>
      <c r="AD4946" s="12"/>
      <c r="AE4946" s="12"/>
      <c r="AF4946" s="12"/>
      <c r="AG4946" s="12"/>
      <c r="AH4946" s="12"/>
      <c r="AI4946" s="12"/>
      <c r="AJ4946" s="12"/>
      <c r="AK4946" s="12"/>
      <c r="AL4946" s="12"/>
      <c r="AM4946" s="12"/>
      <c r="AN4946" s="12"/>
      <c r="AO4946" s="12"/>
      <c r="AP4946" s="12"/>
      <c r="AQ4946" s="12"/>
      <c r="AR4946" s="12"/>
      <c r="AS4946" s="12"/>
      <c r="AT4946" s="12"/>
      <c r="AU4946" s="12"/>
      <c r="AV4946" s="12"/>
      <c r="AW4946" s="12"/>
      <c r="AX4946" s="12"/>
      <c r="AY4946" s="12"/>
      <c r="AZ4946" s="12"/>
      <c r="BA4946" s="12"/>
      <c r="BB4946" s="12"/>
      <c r="BC4946" s="12"/>
      <c r="BD4946" s="12"/>
      <c r="BE4946" s="12"/>
      <c r="BF4946" s="12"/>
      <c r="BG4946" s="12"/>
      <c r="BH4946" s="12"/>
      <c r="BI4946" s="12"/>
      <c r="BJ4946" s="12"/>
      <c r="BK4946" s="12"/>
      <c r="BL4946" s="12"/>
      <c r="BM4946" s="12"/>
      <c r="BN4946" s="12"/>
      <c r="BO4946" s="12"/>
      <c r="BP4946" s="12"/>
      <c r="BQ4946" s="12"/>
      <c r="BR4946" s="12"/>
      <c r="BS4946" s="12"/>
      <c r="BT4946" s="12"/>
      <c r="BU4946" s="12"/>
      <c r="BV4946" s="12"/>
      <c r="BW4946" s="12"/>
      <c r="BX4946" s="12"/>
      <c r="BY4946" s="12"/>
      <c r="BZ4946" s="12"/>
      <c r="CA4946" s="12"/>
      <c r="CB4946" s="12"/>
      <c r="CC4946" s="12"/>
      <c r="CD4946" s="12"/>
      <c r="CE4946" s="12"/>
      <c r="CF4946" s="12"/>
      <c r="CG4946" s="12"/>
      <c r="CH4946" s="12"/>
      <c r="CI4946" s="12"/>
      <c r="CJ4946" s="12"/>
      <c r="CK4946" s="12"/>
      <c r="CL4946" s="12"/>
      <c r="CM4946" s="12"/>
      <c r="CN4946" s="12"/>
      <c r="CO4946" s="12"/>
      <c r="CP4946" s="12"/>
      <c r="CQ4946" s="12"/>
      <c r="CR4946" s="12"/>
      <c r="CS4946" s="12"/>
      <c r="CT4946" s="12"/>
      <c r="CU4946" s="12"/>
      <c r="CV4946" s="12"/>
      <c r="CW4946" s="12"/>
      <c r="CX4946" s="12"/>
      <c r="CY4946" s="12"/>
      <c r="CZ4946" s="12"/>
      <c r="DA4946" s="12"/>
      <c r="DB4946" s="12"/>
      <c r="DC4946" s="12"/>
      <c r="DD4946" s="12"/>
      <c r="DE4946" s="12"/>
      <c r="DF4946" s="12"/>
      <c r="DG4946" s="12"/>
      <c r="DH4946" s="12"/>
      <c r="DI4946" s="12"/>
      <c r="DJ4946" s="12"/>
      <c r="DK4946" s="12"/>
      <c r="DL4946" s="12"/>
      <c r="DM4946" s="12"/>
      <c r="DN4946" s="12"/>
      <c r="DO4946" s="12"/>
      <c r="DP4946" s="12"/>
      <c r="DQ4946" s="12"/>
      <c r="DR4946" s="12"/>
      <c r="DS4946" s="12"/>
      <c r="DT4946" s="12"/>
      <c r="DU4946" s="12"/>
      <c r="DV4946" s="12"/>
    </row>
    <row r="4947" spans="1:126" s="14" customFormat="1" ht="60.75" thickBot="1" x14ac:dyDescent="0.3">
      <c r="A4947" s="12"/>
      <c r="B4947" s="13">
        <f t="shared" si="80"/>
        <v>4938</v>
      </c>
      <c r="C4947" s="9" t="s">
        <v>4566</v>
      </c>
      <c r="D4947" s="66">
        <v>8544</v>
      </c>
      <c r="E4947" s="64" t="s">
        <v>8867</v>
      </c>
      <c r="F4947" s="66" t="s">
        <v>8868</v>
      </c>
      <c r="G4947" s="64" t="s">
        <v>9056</v>
      </c>
      <c r="H4947" s="6" t="s">
        <v>334</v>
      </c>
      <c r="J4947" s="12"/>
      <c r="K4947" s="12"/>
      <c r="L4947" s="12"/>
      <c r="M4947" s="12"/>
      <c r="N4947" s="12"/>
      <c r="O4947" s="12"/>
      <c r="P4947" s="12"/>
      <c r="Q4947" s="12"/>
      <c r="R4947" s="12"/>
      <c r="S4947" s="12"/>
      <c r="T4947" s="12"/>
      <c r="U4947" s="12"/>
      <c r="V4947" s="12"/>
      <c r="W4947" s="12"/>
      <c r="X4947" s="12"/>
      <c r="Y4947" s="12"/>
      <c r="Z4947" s="12"/>
      <c r="AA4947" s="12"/>
      <c r="AB4947" s="12"/>
      <c r="AC4947" s="12"/>
      <c r="AD4947" s="12"/>
      <c r="AE4947" s="12"/>
      <c r="AF4947" s="12"/>
      <c r="AG4947" s="12"/>
      <c r="AH4947" s="12"/>
      <c r="AI4947" s="12"/>
      <c r="AJ4947" s="12"/>
      <c r="AK4947" s="12"/>
      <c r="AL4947" s="12"/>
      <c r="AM4947" s="12"/>
      <c r="AN4947" s="12"/>
      <c r="AO4947" s="12"/>
      <c r="AP4947" s="12"/>
      <c r="AQ4947" s="12"/>
      <c r="AR4947" s="12"/>
      <c r="AS4947" s="12"/>
      <c r="AT4947" s="12"/>
      <c r="AU4947" s="12"/>
      <c r="AV4947" s="12"/>
      <c r="AW4947" s="12"/>
      <c r="AX4947" s="12"/>
      <c r="AY4947" s="12"/>
      <c r="AZ4947" s="12"/>
      <c r="BA4947" s="12"/>
      <c r="BB4947" s="12"/>
      <c r="BC4947" s="12"/>
      <c r="BD4947" s="12"/>
      <c r="BE4947" s="12"/>
      <c r="BF4947" s="12"/>
      <c r="BG4947" s="12"/>
      <c r="BH4947" s="12"/>
      <c r="BI4947" s="12"/>
      <c r="BJ4947" s="12"/>
      <c r="BK4947" s="12"/>
      <c r="BL4947" s="12"/>
      <c r="BM4947" s="12"/>
      <c r="BN4947" s="12"/>
      <c r="BO4947" s="12"/>
      <c r="BP4947" s="12"/>
      <c r="BQ4947" s="12"/>
      <c r="BR4947" s="12"/>
      <c r="BS4947" s="12"/>
      <c r="BT4947" s="12"/>
      <c r="BU4947" s="12"/>
      <c r="BV4947" s="12"/>
      <c r="BW4947" s="12"/>
      <c r="BX4947" s="12"/>
      <c r="BY4947" s="12"/>
      <c r="BZ4947" s="12"/>
      <c r="CA4947" s="12"/>
      <c r="CB4947" s="12"/>
      <c r="CC4947" s="12"/>
      <c r="CD4947" s="12"/>
      <c r="CE4947" s="12"/>
      <c r="CF4947" s="12"/>
      <c r="CG4947" s="12"/>
      <c r="CH4947" s="12"/>
      <c r="CI4947" s="12"/>
      <c r="CJ4947" s="12"/>
      <c r="CK4947" s="12"/>
      <c r="CL4947" s="12"/>
      <c r="CM4947" s="12"/>
      <c r="CN4947" s="12"/>
      <c r="CO4947" s="12"/>
      <c r="CP4947" s="12"/>
      <c r="CQ4947" s="12"/>
      <c r="CR4947" s="12"/>
      <c r="CS4947" s="12"/>
      <c r="CT4947" s="12"/>
      <c r="CU4947" s="12"/>
      <c r="CV4947" s="12"/>
      <c r="CW4947" s="12"/>
      <c r="CX4947" s="12"/>
      <c r="CY4947" s="12"/>
      <c r="CZ4947" s="12"/>
      <c r="DA4947" s="12"/>
      <c r="DB4947" s="12"/>
      <c r="DC4947" s="12"/>
      <c r="DD4947" s="12"/>
      <c r="DE4947" s="12"/>
      <c r="DF4947" s="12"/>
      <c r="DG4947" s="12"/>
      <c r="DH4947" s="12"/>
      <c r="DI4947" s="12"/>
      <c r="DJ4947" s="12"/>
      <c r="DK4947" s="12"/>
      <c r="DL4947" s="12"/>
      <c r="DM4947" s="12"/>
      <c r="DN4947" s="12"/>
      <c r="DO4947" s="12"/>
      <c r="DP4947" s="12"/>
      <c r="DQ4947" s="12"/>
      <c r="DR4947" s="12"/>
      <c r="DS4947" s="12"/>
      <c r="DT4947" s="12"/>
      <c r="DU4947" s="12"/>
      <c r="DV4947" s="12"/>
    </row>
    <row r="4948" spans="1:126" s="14" customFormat="1" ht="90.75" thickBot="1" x14ac:dyDescent="0.3">
      <c r="A4948" s="12"/>
      <c r="B4948" s="13">
        <f t="shared" si="80"/>
        <v>4939</v>
      </c>
      <c r="C4948" s="2" t="s">
        <v>4566</v>
      </c>
      <c r="D4948" s="9">
        <v>8416</v>
      </c>
      <c r="E4948" s="2" t="s">
        <v>4940</v>
      </c>
      <c r="F4948" s="2" t="s">
        <v>4941</v>
      </c>
      <c r="G4948" s="2" t="s">
        <v>10978</v>
      </c>
      <c r="H4948" s="2" t="s">
        <v>377</v>
      </c>
      <c r="J4948" s="12"/>
      <c r="K4948" s="12"/>
      <c r="L4948" s="12"/>
      <c r="M4948" s="12"/>
      <c r="N4948" s="12"/>
      <c r="O4948" s="12"/>
      <c r="P4948" s="12"/>
      <c r="Q4948" s="12"/>
      <c r="R4948" s="12"/>
      <c r="S4948" s="12"/>
      <c r="T4948" s="12"/>
      <c r="U4948" s="12"/>
      <c r="V4948" s="12"/>
      <c r="W4948" s="12"/>
      <c r="X4948" s="12"/>
      <c r="Y4948" s="12"/>
      <c r="Z4948" s="12"/>
      <c r="AA4948" s="12"/>
      <c r="AB4948" s="12"/>
      <c r="AC4948" s="12"/>
      <c r="AD4948" s="12"/>
      <c r="AE4948" s="12"/>
      <c r="AF4948" s="12"/>
      <c r="AG4948" s="12"/>
      <c r="AH4948" s="12"/>
      <c r="AI4948" s="12"/>
      <c r="AJ4948" s="12"/>
      <c r="AK4948" s="12"/>
      <c r="AL4948" s="12"/>
      <c r="AM4948" s="12"/>
      <c r="AN4948" s="12"/>
      <c r="AO4948" s="12"/>
      <c r="AP4948" s="12"/>
      <c r="AQ4948" s="12"/>
      <c r="AR4948" s="12"/>
      <c r="AS4948" s="12"/>
      <c r="AT4948" s="12"/>
      <c r="AU4948" s="12"/>
      <c r="AV4948" s="12"/>
      <c r="AW4948" s="12"/>
      <c r="AX4948" s="12"/>
      <c r="AY4948" s="12"/>
      <c r="AZ4948" s="12"/>
      <c r="BA4948" s="12"/>
      <c r="BB4948" s="12"/>
      <c r="BC4948" s="12"/>
      <c r="BD4948" s="12"/>
      <c r="BE4948" s="12"/>
      <c r="BF4948" s="12"/>
      <c r="BG4948" s="12"/>
      <c r="BH4948" s="12"/>
      <c r="BI4948" s="12"/>
      <c r="BJ4948" s="12"/>
      <c r="BK4948" s="12"/>
      <c r="BL4948" s="12"/>
      <c r="BM4948" s="12"/>
      <c r="BN4948" s="12"/>
      <c r="BO4948" s="12"/>
      <c r="BP4948" s="12"/>
      <c r="BQ4948" s="12"/>
      <c r="BR4948" s="12"/>
      <c r="BS4948" s="12"/>
      <c r="BT4948" s="12"/>
      <c r="BU4948" s="12"/>
      <c r="BV4948" s="12"/>
      <c r="BW4948" s="12"/>
      <c r="BX4948" s="12"/>
      <c r="BY4948" s="12"/>
      <c r="BZ4948" s="12"/>
      <c r="CA4948" s="12"/>
      <c r="CB4948" s="12"/>
      <c r="CC4948" s="12"/>
      <c r="CD4948" s="12"/>
      <c r="CE4948" s="12"/>
      <c r="CF4948" s="12"/>
      <c r="CG4948" s="12"/>
      <c r="CH4948" s="12"/>
      <c r="CI4948" s="12"/>
      <c r="CJ4948" s="12"/>
      <c r="CK4948" s="12"/>
      <c r="CL4948" s="12"/>
      <c r="CM4948" s="12"/>
      <c r="CN4948" s="12"/>
      <c r="CO4948" s="12"/>
      <c r="CP4948" s="12"/>
      <c r="CQ4948" s="12"/>
      <c r="CR4948" s="12"/>
      <c r="CS4948" s="12"/>
      <c r="CT4948" s="12"/>
      <c r="CU4948" s="12"/>
      <c r="CV4948" s="12"/>
      <c r="CW4948" s="12"/>
      <c r="CX4948" s="12"/>
      <c r="CY4948" s="12"/>
      <c r="CZ4948" s="12"/>
      <c r="DA4948" s="12"/>
      <c r="DB4948" s="12"/>
      <c r="DC4948" s="12"/>
      <c r="DD4948" s="12"/>
      <c r="DE4948" s="12"/>
      <c r="DF4948" s="12"/>
      <c r="DG4948" s="12"/>
      <c r="DH4948" s="12"/>
      <c r="DI4948" s="12"/>
      <c r="DJ4948" s="12"/>
      <c r="DK4948" s="12"/>
      <c r="DL4948" s="12"/>
      <c r="DM4948" s="12"/>
      <c r="DN4948" s="12"/>
      <c r="DO4948" s="12"/>
      <c r="DP4948" s="12"/>
      <c r="DQ4948" s="12"/>
      <c r="DR4948" s="12"/>
      <c r="DS4948" s="12"/>
      <c r="DT4948" s="12"/>
      <c r="DU4948" s="12"/>
      <c r="DV4948" s="12"/>
    </row>
    <row r="4949" spans="1:126" s="14" customFormat="1" ht="210.75" thickBot="1" x14ac:dyDescent="0.3">
      <c r="A4949" s="12"/>
      <c r="B4949" s="13">
        <f t="shared" si="80"/>
        <v>4940</v>
      </c>
      <c r="C4949" s="2" t="s">
        <v>4566</v>
      </c>
      <c r="D4949" s="9">
        <v>8504</v>
      </c>
      <c r="E4949" s="2" t="s">
        <v>6150</v>
      </c>
      <c r="F4949" s="2" t="s">
        <v>4942</v>
      </c>
      <c r="G4949" s="2" t="s">
        <v>10979</v>
      </c>
      <c r="H4949" s="2" t="s">
        <v>377</v>
      </c>
      <c r="J4949" s="12"/>
      <c r="K4949" s="12"/>
      <c r="L4949" s="12"/>
      <c r="M4949" s="12"/>
      <c r="N4949" s="12"/>
      <c r="O4949" s="12"/>
      <c r="P4949" s="12"/>
      <c r="Q4949" s="12"/>
      <c r="R4949" s="12"/>
      <c r="S4949" s="12"/>
      <c r="T4949" s="12"/>
      <c r="U4949" s="12"/>
      <c r="V4949" s="12"/>
      <c r="W4949" s="12"/>
      <c r="X4949" s="12"/>
      <c r="Y4949" s="12"/>
      <c r="Z4949" s="12"/>
      <c r="AA4949" s="12"/>
      <c r="AB4949" s="12"/>
      <c r="AC4949" s="12"/>
      <c r="AD4949" s="12"/>
      <c r="AE4949" s="12"/>
      <c r="AF4949" s="12"/>
      <c r="AG4949" s="12"/>
      <c r="AH4949" s="12"/>
      <c r="AI4949" s="12"/>
      <c r="AJ4949" s="12"/>
      <c r="AK4949" s="12"/>
      <c r="AL4949" s="12"/>
      <c r="AM4949" s="12"/>
      <c r="AN4949" s="12"/>
      <c r="AO4949" s="12"/>
      <c r="AP4949" s="12"/>
      <c r="AQ4949" s="12"/>
      <c r="AR4949" s="12"/>
      <c r="AS4949" s="12"/>
      <c r="AT4949" s="12"/>
      <c r="AU4949" s="12"/>
      <c r="AV4949" s="12"/>
      <c r="AW4949" s="12"/>
      <c r="AX4949" s="12"/>
      <c r="AY4949" s="12"/>
      <c r="AZ4949" s="12"/>
      <c r="BA4949" s="12"/>
      <c r="BB4949" s="12"/>
      <c r="BC4949" s="12"/>
      <c r="BD4949" s="12"/>
      <c r="BE4949" s="12"/>
      <c r="BF4949" s="12"/>
      <c r="BG4949" s="12"/>
      <c r="BH4949" s="12"/>
      <c r="BI4949" s="12"/>
      <c r="BJ4949" s="12"/>
      <c r="BK4949" s="12"/>
      <c r="BL4949" s="12"/>
      <c r="BM4949" s="12"/>
      <c r="BN4949" s="12"/>
      <c r="BO4949" s="12"/>
      <c r="BP4949" s="12"/>
      <c r="BQ4949" s="12"/>
      <c r="BR4949" s="12"/>
      <c r="BS4949" s="12"/>
      <c r="BT4949" s="12"/>
      <c r="BU4949" s="12"/>
      <c r="BV4949" s="12"/>
      <c r="BW4949" s="12"/>
      <c r="BX4949" s="12"/>
      <c r="BY4949" s="12"/>
      <c r="BZ4949" s="12"/>
      <c r="CA4949" s="12"/>
      <c r="CB4949" s="12"/>
      <c r="CC4949" s="12"/>
      <c r="CD4949" s="12"/>
      <c r="CE4949" s="12"/>
      <c r="CF4949" s="12"/>
      <c r="CG4949" s="12"/>
      <c r="CH4949" s="12"/>
      <c r="CI4949" s="12"/>
      <c r="CJ4949" s="12"/>
      <c r="CK4949" s="12"/>
      <c r="CL4949" s="12"/>
      <c r="CM4949" s="12"/>
      <c r="CN4949" s="12"/>
      <c r="CO4949" s="12"/>
      <c r="CP4949" s="12"/>
      <c r="CQ4949" s="12"/>
      <c r="CR4949" s="12"/>
      <c r="CS4949" s="12"/>
      <c r="CT4949" s="12"/>
      <c r="CU4949" s="12"/>
      <c r="CV4949" s="12"/>
      <c r="CW4949" s="12"/>
      <c r="CX4949" s="12"/>
      <c r="CY4949" s="12"/>
      <c r="CZ4949" s="12"/>
      <c r="DA4949" s="12"/>
      <c r="DB4949" s="12"/>
      <c r="DC4949" s="12"/>
      <c r="DD4949" s="12"/>
      <c r="DE4949" s="12"/>
      <c r="DF4949" s="12"/>
      <c r="DG4949" s="12"/>
      <c r="DH4949" s="12"/>
      <c r="DI4949" s="12"/>
      <c r="DJ4949" s="12"/>
      <c r="DK4949" s="12"/>
      <c r="DL4949" s="12"/>
      <c r="DM4949" s="12"/>
      <c r="DN4949" s="12"/>
      <c r="DO4949" s="12"/>
      <c r="DP4949" s="12"/>
      <c r="DQ4949" s="12"/>
      <c r="DR4949" s="12"/>
      <c r="DS4949" s="12"/>
      <c r="DT4949" s="12"/>
      <c r="DU4949" s="12"/>
      <c r="DV4949" s="12"/>
    </row>
    <row r="4950" spans="1:126" s="14" customFormat="1" ht="195.75" thickBot="1" x14ac:dyDescent="0.3">
      <c r="A4950" s="12"/>
      <c r="B4950" s="13">
        <f t="shared" si="80"/>
        <v>4941</v>
      </c>
      <c r="C4950" s="2" t="s">
        <v>4566</v>
      </c>
      <c r="D4950" s="9">
        <v>9101</v>
      </c>
      <c r="E4950" s="2" t="s">
        <v>6978</v>
      </c>
      <c r="F4950" s="2" t="s">
        <v>4943</v>
      </c>
      <c r="G4950" s="2" t="s">
        <v>10980</v>
      </c>
      <c r="H4950" s="2" t="s">
        <v>377</v>
      </c>
      <c r="J4950" s="12"/>
      <c r="K4950" s="12"/>
      <c r="L4950" s="12"/>
      <c r="M4950" s="12"/>
      <c r="N4950" s="12"/>
      <c r="O4950" s="12"/>
      <c r="P4950" s="12"/>
      <c r="Q4950" s="12"/>
      <c r="R4950" s="12"/>
      <c r="S4950" s="12"/>
      <c r="T4950" s="12"/>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12"/>
      <c r="BR4950" s="12"/>
      <c r="BS4950" s="12"/>
      <c r="BT4950" s="12"/>
      <c r="BU4950" s="12"/>
      <c r="BV4950" s="12"/>
      <c r="BW4950" s="12"/>
      <c r="BX4950" s="12"/>
      <c r="BY4950" s="12"/>
      <c r="BZ4950" s="12"/>
      <c r="CA4950" s="12"/>
      <c r="CB4950" s="12"/>
      <c r="CC4950" s="12"/>
      <c r="CD4950" s="12"/>
      <c r="CE4950" s="12"/>
      <c r="CF4950" s="12"/>
      <c r="CG4950" s="12"/>
      <c r="CH4950" s="12"/>
      <c r="CI4950" s="12"/>
      <c r="CJ4950" s="12"/>
      <c r="CK4950" s="12"/>
      <c r="CL4950" s="12"/>
      <c r="CM4950" s="12"/>
      <c r="CN4950" s="12"/>
      <c r="CO4950" s="12"/>
      <c r="CP4950" s="12"/>
      <c r="CQ4950" s="12"/>
      <c r="CR4950" s="12"/>
      <c r="CS4950" s="12"/>
      <c r="CT4950" s="12"/>
      <c r="CU4950" s="12"/>
      <c r="CV4950" s="12"/>
      <c r="CW4950" s="12"/>
      <c r="CX4950" s="12"/>
      <c r="CY4950" s="12"/>
      <c r="CZ4950" s="12"/>
      <c r="DA4950" s="12"/>
      <c r="DB4950" s="12"/>
      <c r="DC4950" s="12"/>
      <c r="DD4950" s="12"/>
      <c r="DE4950" s="12"/>
      <c r="DF4950" s="12"/>
      <c r="DG4950" s="12"/>
      <c r="DH4950" s="12"/>
      <c r="DI4950" s="12"/>
      <c r="DJ4950" s="12"/>
      <c r="DK4950" s="12"/>
      <c r="DL4950" s="12"/>
      <c r="DM4950" s="12"/>
      <c r="DN4950" s="12"/>
      <c r="DO4950" s="12"/>
      <c r="DP4950" s="12"/>
      <c r="DQ4950" s="12"/>
      <c r="DR4950" s="12"/>
      <c r="DS4950" s="12"/>
      <c r="DT4950" s="12"/>
      <c r="DU4950" s="12"/>
      <c r="DV4950" s="12"/>
    </row>
    <row r="4951" spans="1:126" s="14" customFormat="1" ht="150.75" thickBot="1" x14ac:dyDescent="0.3">
      <c r="A4951" s="12"/>
      <c r="B4951" s="13">
        <f t="shared" si="80"/>
        <v>4942</v>
      </c>
      <c r="C4951" s="2" t="s">
        <v>4566</v>
      </c>
      <c r="D4951" s="9">
        <v>9405</v>
      </c>
      <c r="E4951" s="2" t="s">
        <v>4944</v>
      </c>
      <c r="F4951" s="2" t="s">
        <v>4945</v>
      </c>
      <c r="G4951" s="2" t="s">
        <v>10981</v>
      </c>
      <c r="H4951" s="2" t="s">
        <v>377</v>
      </c>
      <c r="J4951" s="12"/>
      <c r="K4951" s="12"/>
      <c r="L4951" s="12"/>
      <c r="M4951" s="12"/>
      <c r="N4951" s="12"/>
      <c r="O4951" s="12"/>
      <c r="P4951" s="12"/>
      <c r="Q4951" s="12"/>
      <c r="R4951" s="12"/>
      <c r="S4951" s="12"/>
      <c r="T4951" s="12"/>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12"/>
      <c r="BR4951" s="12"/>
      <c r="BS4951" s="12"/>
      <c r="BT4951" s="12"/>
      <c r="BU4951" s="12"/>
      <c r="BV4951" s="12"/>
      <c r="BW4951" s="12"/>
      <c r="BX4951" s="12"/>
      <c r="BY4951" s="12"/>
      <c r="BZ4951" s="12"/>
      <c r="CA4951" s="12"/>
      <c r="CB4951" s="12"/>
      <c r="CC4951" s="12"/>
      <c r="CD4951" s="12"/>
      <c r="CE4951" s="12"/>
      <c r="CF4951" s="12"/>
      <c r="CG4951" s="12"/>
      <c r="CH4951" s="12"/>
      <c r="CI4951" s="12"/>
      <c r="CJ4951" s="12"/>
      <c r="CK4951" s="12"/>
      <c r="CL4951" s="12"/>
      <c r="CM4951" s="12"/>
      <c r="CN4951" s="12"/>
      <c r="CO4951" s="12"/>
      <c r="CP4951" s="12"/>
      <c r="CQ4951" s="12"/>
      <c r="CR4951" s="12"/>
      <c r="CS4951" s="12"/>
      <c r="CT4951" s="12"/>
      <c r="CU4951" s="12"/>
      <c r="CV4951" s="12"/>
      <c r="CW4951" s="12"/>
      <c r="CX4951" s="12"/>
      <c r="CY4951" s="12"/>
      <c r="CZ4951" s="12"/>
      <c r="DA4951" s="12"/>
      <c r="DB4951" s="12"/>
      <c r="DC4951" s="12"/>
      <c r="DD4951" s="12"/>
      <c r="DE4951" s="12"/>
      <c r="DF4951" s="12"/>
      <c r="DG4951" s="12"/>
      <c r="DH4951" s="12"/>
      <c r="DI4951" s="12"/>
      <c r="DJ4951" s="12"/>
      <c r="DK4951" s="12"/>
      <c r="DL4951" s="12"/>
      <c r="DM4951" s="12"/>
      <c r="DN4951" s="12"/>
      <c r="DO4951" s="12"/>
      <c r="DP4951" s="12"/>
      <c r="DQ4951" s="12"/>
      <c r="DR4951" s="12"/>
      <c r="DS4951" s="12"/>
      <c r="DT4951" s="12"/>
      <c r="DU4951" s="12"/>
      <c r="DV4951" s="12"/>
    </row>
    <row r="4952" spans="1:126" s="14" customFormat="1" ht="150.75" thickBot="1" x14ac:dyDescent="0.3">
      <c r="A4952" s="12"/>
      <c r="B4952" s="13">
        <f t="shared" si="80"/>
        <v>4943</v>
      </c>
      <c r="C4952" s="2" t="s">
        <v>4566</v>
      </c>
      <c r="D4952" s="9">
        <v>9405</v>
      </c>
      <c r="E4952" s="2" t="s">
        <v>6151</v>
      </c>
      <c r="F4952" s="2" t="s">
        <v>4946</v>
      </c>
      <c r="G4952" s="2" t="s">
        <v>10982</v>
      </c>
      <c r="H4952" s="2" t="s">
        <v>377</v>
      </c>
      <c r="J4952" s="12"/>
      <c r="K4952" s="12"/>
      <c r="L4952" s="12"/>
      <c r="M4952" s="12"/>
      <c r="N4952" s="12"/>
      <c r="O4952" s="12"/>
      <c r="P4952" s="12"/>
      <c r="Q4952" s="12"/>
      <c r="R4952" s="12"/>
      <c r="S4952" s="12"/>
      <c r="T4952" s="12"/>
      <c r="U4952" s="12"/>
      <c r="V4952" s="12"/>
      <c r="W4952" s="12"/>
      <c r="X4952" s="12"/>
      <c r="Y4952" s="12"/>
      <c r="Z4952" s="12"/>
      <c r="AA4952" s="12"/>
      <c r="AB4952" s="12"/>
      <c r="AC4952" s="12"/>
      <c r="AD4952" s="12"/>
      <c r="AE4952" s="12"/>
      <c r="AF4952" s="12"/>
      <c r="AG4952" s="12"/>
      <c r="AH4952" s="12"/>
      <c r="AI4952" s="12"/>
      <c r="AJ4952" s="12"/>
      <c r="AK4952" s="12"/>
      <c r="AL4952" s="12"/>
      <c r="AM4952" s="12"/>
      <c r="AN4952" s="12"/>
      <c r="AO4952" s="12"/>
      <c r="AP4952" s="12"/>
      <c r="AQ4952" s="12"/>
      <c r="AR4952" s="12"/>
      <c r="AS4952" s="12"/>
      <c r="AT4952" s="12"/>
      <c r="AU4952" s="12"/>
      <c r="AV4952" s="12"/>
      <c r="AW4952" s="12"/>
      <c r="AX4952" s="12"/>
      <c r="AY4952" s="12"/>
      <c r="AZ4952" s="12"/>
      <c r="BA4952" s="12"/>
      <c r="BB4952" s="12"/>
      <c r="BC4952" s="12"/>
      <c r="BD4952" s="12"/>
      <c r="BE4952" s="12"/>
      <c r="BF4952" s="12"/>
      <c r="BG4952" s="12"/>
      <c r="BH4952" s="12"/>
      <c r="BI4952" s="12"/>
      <c r="BJ4952" s="12"/>
      <c r="BK4952" s="12"/>
      <c r="BL4952" s="12"/>
      <c r="BM4952" s="12"/>
      <c r="BN4952" s="12"/>
      <c r="BO4952" s="12"/>
      <c r="BP4952" s="12"/>
      <c r="BQ4952" s="12"/>
      <c r="BR4952" s="12"/>
      <c r="BS4952" s="12"/>
      <c r="BT4952" s="12"/>
      <c r="BU4952" s="12"/>
      <c r="BV4952" s="12"/>
      <c r="BW4952" s="12"/>
      <c r="BX4952" s="12"/>
      <c r="BY4952" s="12"/>
      <c r="BZ4952" s="12"/>
      <c r="CA4952" s="12"/>
      <c r="CB4952" s="12"/>
      <c r="CC4952" s="12"/>
      <c r="CD4952" s="12"/>
      <c r="CE4952" s="12"/>
      <c r="CF4952" s="12"/>
      <c r="CG4952" s="12"/>
      <c r="CH4952" s="12"/>
      <c r="CI4952" s="12"/>
      <c r="CJ4952" s="12"/>
      <c r="CK4952" s="12"/>
      <c r="CL4952" s="12"/>
      <c r="CM4952" s="12"/>
      <c r="CN4952" s="12"/>
      <c r="CO4952" s="12"/>
      <c r="CP4952" s="12"/>
      <c r="CQ4952" s="12"/>
      <c r="CR4952" s="12"/>
      <c r="CS4952" s="12"/>
      <c r="CT4952" s="12"/>
      <c r="CU4952" s="12"/>
      <c r="CV4952" s="12"/>
      <c r="CW4952" s="12"/>
      <c r="CX4952" s="12"/>
      <c r="CY4952" s="12"/>
      <c r="CZ4952" s="12"/>
      <c r="DA4952" s="12"/>
      <c r="DB4952" s="12"/>
      <c r="DC4952" s="12"/>
      <c r="DD4952" s="12"/>
      <c r="DE4952" s="12"/>
      <c r="DF4952" s="12"/>
      <c r="DG4952" s="12"/>
      <c r="DH4952" s="12"/>
      <c r="DI4952" s="12"/>
      <c r="DJ4952" s="12"/>
      <c r="DK4952" s="12"/>
      <c r="DL4952" s="12"/>
      <c r="DM4952" s="12"/>
      <c r="DN4952" s="12"/>
      <c r="DO4952" s="12"/>
      <c r="DP4952" s="12"/>
      <c r="DQ4952" s="12"/>
      <c r="DR4952" s="12"/>
      <c r="DS4952" s="12"/>
      <c r="DT4952" s="12"/>
      <c r="DU4952" s="12"/>
      <c r="DV4952" s="12"/>
    </row>
    <row r="4953" spans="1:126" s="14" customFormat="1" ht="180.75" thickBot="1" x14ac:dyDescent="0.3">
      <c r="A4953" s="12"/>
      <c r="B4953" s="13">
        <f t="shared" si="80"/>
        <v>4944</v>
      </c>
      <c r="C4953" s="2" t="s">
        <v>4566</v>
      </c>
      <c r="D4953" s="9">
        <v>8541</v>
      </c>
      <c r="E4953" s="2" t="s">
        <v>4948</v>
      </c>
      <c r="F4953" s="2" t="s">
        <v>4947</v>
      </c>
      <c r="G4953" s="2" t="s">
        <v>10983</v>
      </c>
      <c r="H4953" s="2" t="s">
        <v>377</v>
      </c>
      <c r="J4953" s="12" t="s">
        <v>205</v>
      </c>
      <c r="K4953" s="12"/>
      <c r="L4953" s="12"/>
      <c r="M4953" s="12"/>
      <c r="N4953" s="12"/>
      <c r="O4953" s="12"/>
      <c r="P4953" s="12"/>
      <c r="Q4953" s="12"/>
      <c r="R4953" s="12"/>
      <c r="S4953" s="12"/>
      <c r="T4953" s="12"/>
      <c r="U4953" s="12"/>
      <c r="V4953" s="12"/>
      <c r="W4953" s="12"/>
      <c r="X4953" s="12"/>
      <c r="Y4953" s="12"/>
      <c r="Z4953" s="12"/>
      <c r="AA4953" s="12"/>
      <c r="AB4953" s="12"/>
      <c r="AC4953" s="12"/>
      <c r="AD4953" s="12"/>
      <c r="AE4953" s="12"/>
      <c r="AF4953" s="12"/>
      <c r="AG4953" s="12"/>
      <c r="AH4953" s="12"/>
      <c r="AI4953" s="12"/>
      <c r="AJ4953" s="12"/>
      <c r="AK4953" s="12"/>
      <c r="AL4953" s="12"/>
      <c r="AM4953" s="12"/>
      <c r="AN4953" s="12"/>
      <c r="AO4953" s="12"/>
      <c r="AP4953" s="12"/>
      <c r="AQ4953" s="12"/>
      <c r="AR4953" s="12"/>
      <c r="AS4953" s="12"/>
      <c r="AT4953" s="12"/>
      <c r="AU4953" s="12"/>
      <c r="AV4953" s="12"/>
      <c r="AW4953" s="12"/>
      <c r="AX4953" s="12"/>
      <c r="AY4953" s="12"/>
      <c r="AZ4953" s="12"/>
      <c r="BA4953" s="12"/>
      <c r="BB4953" s="12"/>
      <c r="BC4953" s="12"/>
      <c r="BD4953" s="12"/>
      <c r="BE4953" s="12"/>
      <c r="BF4953" s="12"/>
      <c r="BG4953" s="12"/>
      <c r="BH4953" s="12"/>
      <c r="BI4953" s="12"/>
      <c r="BJ4953" s="12"/>
      <c r="BK4953" s="12"/>
      <c r="BL4953" s="12"/>
      <c r="BM4953" s="12"/>
      <c r="BN4953" s="12"/>
      <c r="BO4953" s="12"/>
      <c r="BP4953" s="12"/>
      <c r="BQ4953" s="12"/>
      <c r="BR4953" s="12"/>
      <c r="BS4953" s="12"/>
      <c r="BT4953" s="12"/>
      <c r="BU4953" s="12"/>
      <c r="BV4953" s="12"/>
      <c r="BW4953" s="12"/>
      <c r="BX4953" s="12"/>
      <c r="BY4953" s="12"/>
      <c r="BZ4953" s="12"/>
      <c r="CA4953" s="12"/>
      <c r="CB4953" s="12"/>
      <c r="CC4953" s="12"/>
      <c r="CD4953" s="12"/>
      <c r="CE4953" s="12"/>
      <c r="CF4953" s="12"/>
      <c r="CG4953" s="12"/>
      <c r="CH4953" s="12"/>
      <c r="CI4953" s="12"/>
      <c r="CJ4953" s="12"/>
      <c r="CK4953" s="12"/>
      <c r="CL4953" s="12"/>
      <c r="CM4953" s="12"/>
      <c r="CN4953" s="12"/>
      <c r="CO4953" s="12"/>
      <c r="CP4953" s="12"/>
      <c r="CQ4953" s="12"/>
      <c r="CR4953" s="12"/>
      <c r="CS4953" s="12"/>
      <c r="CT4953" s="12"/>
      <c r="CU4953" s="12"/>
      <c r="CV4953" s="12"/>
      <c r="CW4953" s="12"/>
      <c r="CX4953" s="12"/>
      <c r="CY4953" s="12"/>
      <c r="CZ4953" s="12"/>
      <c r="DA4953" s="12"/>
      <c r="DB4953" s="12"/>
      <c r="DC4953" s="12"/>
      <c r="DD4953" s="12"/>
      <c r="DE4953" s="12"/>
      <c r="DF4953" s="12"/>
      <c r="DG4953" s="12"/>
      <c r="DH4953" s="12"/>
      <c r="DI4953" s="12"/>
      <c r="DJ4953" s="12"/>
      <c r="DK4953" s="12"/>
      <c r="DL4953" s="12"/>
      <c r="DM4953" s="12"/>
      <c r="DN4953" s="12"/>
      <c r="DO4953" s="12"/>
      <c r="DP4953" s="12"/>
      <c r="DQ4953" s="12"/>
      <c r="DR4953" s="12"/>
      <c r="DS4953" s="12"/>
      <c r="DT4953" s="12"/>
      <c r="DU4953" s="12"/>
      <c r="DV4953" s="12"/>
    </row>
    <row r="4954" spans="1:126" s="14" customFormat="1" ht="60.75" thickBot="1" x14ac:dyDescent="0.3">
      <c r="A4954" s="12"/>
      <c r="B4954" s="13">
        <f t="shared" si="80"/>
        <v>4945</v>
      </c>
      <c r="C4954" s="2" t="s">
        <v>4566</v>
      </c>
      <c r="D4954" s="9">
        <v>8541</v>
      </c>
      <c r="E4954" s="2" t="s">
        <v>7338</v>
      </c>
      <c r="F4954" s="2" t="s">
        <v>7339</v>
      </c>
      <c r="G4954" s="2" t="s">
        <v>10984</v>
      </c>
      <c r="H4954" s="2" t="s">
        <v>377</v>
      </c>
      <c r="J4954" s="12"/>
      <c r="K4954" s="12"/>
      <c r="L4954" s="12"/>
      <c r="M4954" s="12"/>
      <c r="N4954" s="12"/>
      <c r="O4954" s="12"/>
      <c r="P4954" s="12"/>
      <c r="Q4954" s="12"/>
      <c r="R4954" s="12"/>
      <c r="S4954" s="12"/>
      <c r="T4954" s="12"/>
      <c r="U4954" s="12"/>
      <c r="V4954" s="12"/>
      <c r="W4954" s="12"/>
      <c r="X4954" s="12"/>
      <c r="Y4954" s="12"/>
      <c r="Z4954" s="12"/>
      <c r="AA4954" s="12"/>
      <c r="AB4954" s="12"/>
      <c r="AC4954" s="12"/>
      <c r="AD4954" s="12"/>
      <c r="AE4954" s="12"/>
      <c r="AF4954" s="12"/>
      <c r="AG4954" s="12"/>
      <c r="AH4954" s="12"/>
      <c r="AI4954" s="12"/>
      <c r="AJ4954" s="12"/>
      <c r="AK4954" s="12"/>
      <c r="AL4954" s="12"/>
      <c r="AM4954" s="12"/>
      <c r="AN4954" s="12"/>
      <c r="AO4954" s="12"/>
      <c r="AP4954" s="12"/>
      <c r="AQ4954" s="12"/>
      <c r="AR4954" s="12"/>
      <c r="AS4954" s="12"/>
      <c r="AT4954" s="12"/>
      <c r="AU4954" s="12"/>
      <c r="AV4954" s="12"/>
      <c r="AW4954" s="12"/>
      <c r="AX4954" s="12"/>
      <c r="AY4954" s="12"/>
      <c r="AZ4954" s="12"/>
      <c r="BA4954" s="12"/>
      <c r="BB4954" s="12"/>
      <c r="BC4954" s="12"/>
      <c r="BD4954" s="12"/>
      <c r="BE4954" s="12"/>
      <c r="BF4954" s="12"/>
      <c r="BG4954" s="12"/>
      <c r="BH4954" s="12"/>
      <c r="BI4954" s="12"/>
      <c r="BJ4954" s="12"/>
      <c r="BK4954" s="12"/>
      <c r="BL4954" s="12"/>
      <c r="BM4954" s="12"/>
      <c r="BN4954" s="12"/>
      <c r="BO4954" s="12"/>
      <c r="BP4954" s="12"/>
      <c r="BQ4954" s="12"/>
      <c r="BR4954" s="12"/>
      <c r="BS4954" s="12"/>
      <c r="BT4954" s="12"/>
      <c r="BU4954" s="12"/>
      <c r="BV4954" s="12"/>
      <c r="BW4954" s="12"/>
      <c r="BX4954" s="12"/>
      <c r="BY4954" s="12"/>
      <c r="BZ4954" s="12"/>
      <c r="CA4954" s="12"/>
      <c r="CB4954" s="12"/>
      <c r="CC4954" s="12"/>
      <c r="CD4954" s="12"/>
      <c r="CE4954" s="12"/>
      <c r="CF4954" s="12"/>
      <c r="CG4954" s="12"/>
      <c r="CH4954" s="12"/>
      <c r="CI4954" s="12"/>
      <c r="CJ4954" s="12"/>
      <c r="CK4954" s="12"/>
      <c r="CL4954" s="12"/>
      <c r="CM4954" s="12"/>
      <c r="CN4954" s="12"/>
      <c r="CO4954" s="12"/>
      <c r="CP4954" s="12"/>
      <c r="CQ4954" s="12"/>
      <c r="CR4954" s="12"/>
      <c r="CS4954" s="12"/>
      <c r="CT4954" s="12"/>
      <c r="CU4954" s="12"/>
      <c r="CV4954" s="12"/>
      <c r="CW4954" s="12"/>
      <c r="CX4954" s="12"/>
      <c r="CY4954" s="12"/>
      <c r="CZ4954" s="12"/>
      <c r="DA4954" s="12"/>
      <c r="DB4954" s="12"/>
      <c r="DC4954" s="12"/>
      <c r="DD4954" s="12"/>
      <c r="DE4954" s="12"/>
      <c r="DF4954" s="12"/>
      <c r="DG4954" s="12"/>
      <c r="DH4954" s="12"/>
      <c r="DI4954" s="12"/>
      <c r="DJ4954" s="12"/>
      <c r="DK4954" s="12"/>
      <c r="DL4954" s="12"/>
      <c r="DM4954" s="12"/>
      <c r="DN4954" s="12"/>
      <c r="DO4954" s="12"/>
      <c r="DP4954" s="12"/>
      <c r="DQ4954" s="12"/>
      <c r="DR4954" s="12"/>
      <c r="DS4954" s="12"/>
      <c r="DT4954" s="12"/>
      <c r="DU4954" s="12"/>
      <c r="DV4954" s="12"/>
    </row>
    <row r="4955" spans="1:126" s="14" customFormat="1" ht="105.75" thickBot="1" x14ac:dyDescent="0.3">
      <c r="A4955" s="12"/>
      <c r="B4955" s="13">
        <f t="shared" si="80"/>
        <v>4946</v>
      </c>
      <c r="C4955" s="2" t="s">
        <v>4566</v>
      </c>
      <c r="D4955" s="9">
        <v>8541</v>
      </c>
      <c r="E4955" s="2" t="s">
        <v>7343</v>
      </c>
      <c r="F4955" s="2" t="s">
        <v>7344</v>
      </c>
      <c r="G4955" s="2" t="s">
        <v>10985</v>
      </c>
      <c r="H4955" s="2" t="s">
        <v>377</v>
      </c>
      <c r="J4955" s="12"/>
      <c r="K4955" s="12"/>
      <c r="L4955" s="12"/>
      <c r="M4955" s="12"/>
      <c r="N4955" s="12"/>
      <c r="O4955" s="12"/>
      <c r="P4955" s="12"/>
      <c r="Q4955" s="12"/>
      <c r="R4955" s="12"/>
      <c r="S4955" s="12"/>
      <c r="T4955" s="12"/>
      <c r="U4955" s="12"/>
      <c r="V4955" s="12"/>
      <c r="W4955" s="12"/>
      <c r="X4955" s="12"/>
      <c r="Y4955" s="12"/>
      <c r="Z4955" s="12"/>
      <c r="AA4955" s="12"/>
      <c r="AB4955" s="12"/>
      <c r="AC4955" s="12"/>
      <c r="AD4955" s="12"/>
      <c r="AE4955" s="12"/>
      <c r="AF4955" s="12"/>
      <c r="AG4955" s="12"/>
      <c r="AH4955" s="12"/>
      <c r="AI4955" s="12"/>
      <c r="AJ4955" s="12"/>
      <c r="AK4955" s="12"/>
      <c r="AL4955" s="12"/>
      <c r="AM4955" s="12"/>
      <c r="AN4955" s="12"/>
      <c r="AO4955" s="12"/>
      <c r="AP4955" s="12"/>
      <c r="AQ4955" s="12"/>
      <c r="AR4955" s="12"/>
      <c r="AS4955" s="12"/>
      <c r="AT4955" s="12"/>
      <c r="AU4955" s="12"/>
      <c r="AV4955" s="12"/>
      <c r="AW4955" s="12"/>
      <c r="AX4955" s="12"/>
      <c r="AY4955" s="12"/>
      <c r="AZ4955" s="12"/>
      <c r="BA4955" s="12"/>
      <c r="BB4955" s="12"/>
      <c r="BC4955" s="12"/>
      <c r="BD4955" s="12"/>
      <c r="BE4955" s="12"/>
      <c r="BF4955" s="12"/>
      <c r="BG4955" s="12"/>
      <c r="BH4955" s="12"/>
      <c r="BI4955" s="12"/>
      <c r="BJ4955" s="12"/>
      <c r="BK4955" s="12"/>
      <c r="BL4955" s="12"/>
      <c r="BM4955" s="12"/>
      <c r="BN4955" s="12"/>
      <c r="BO4955" s="12"/>
      <c r="BP4955" s="12"/>
      <c r="BQ4955" s="12"/>
      <c r="BR4955" s="12"/>
      <c r="BS4955" s="12"/>
      <c r="BT4955" s="12"/>
      <c r="BU4955" s="12"/>
      <c r="BV4955" s="12"/>
      <c r="BW4955" s="12"/>
      <c r="BX4955" s="12"/>
      <c r="BY4955" s="12"/>
      <c r="BZ4955" s="12"/>
      <c r="CA4955" s="12"/>
      <c r="CB4955" s="12"/>
      <c r="CC4955" s="12"/>
      <c r="CD4955" s="12"/>
      <c r="CE4955" s="12"/>
      <c r="CF4955" s="12"/>
      <c r="CG4955" s="12"/>
      <c r="CH4955" s="12"/>
      <c r="CI4955" s="12"/>
      <c r="CJ4955" s="12"/>
      <c r="CK4955" s="12"/>
      <c r="CL4955" s="12"/>
      <c r="CM4955" s="12"/>
      <c r="CN4955" s="12"/>
      <c r="CO4955" s="12"/>
      <c r="CP4955" s="12"/>
      <c r="CQ4955" s="12"/>
      <c r="CR4955" s="12"/>
      <c r="CS4955" s="12"/>
      <c r="CT4955" s="12"/>
      <c r="CU4955" s="12"/>
      <c r="CV4955" s="12"/>
      <c r="CW4955" s="12"/>
      <c r="CX4955" s="12"/>
      <c r="CY4955" s="12"/>
      <c r="CZ4955" s="12"/>
      <c r="DA4955" s="12"/>
      <c r="DB4955" s="12"/>
      <c r="DC4955" s="12"/>
      <c r="DD4955" s="12"/>
      <c r="DE4955" s="12"/>
      <c r="DF4955" s="12"/>
      <c r="DG4955" s="12"/>
      <c r="DH4955" s="12"/>
      <c r="DI4955" s="12"/>
      <c r="DJ4955" s="12"/>
      <c r="DK4955" s="12"/>
      <c r="DL4955" s="12"/>
      <c r="DM4955" s="12"/>
      <c r="DN4955" s="12"/>
      <c r="DO4955" s="12"/>
      <c r="DP4955" s="12"/>
      <c r="DQ4955" s="12"/>
      <c r="DR4955" s="12"/>
      <c r="DS4955" s="12"/>
      <c r="DT4955" s="12"/>
      <c r="DU4955" s="12"/>
      <c r="DV4955" s="12"/>
    </row>
    <row r="4956" spans="1:126" s="14" customFormat="1" ht="165.75" thickBot="1" x14ac:dyDescent="0.3">
      <c r="A4956" s="12"/>
      <c r="B4956" s="13">
        <f t="shared" si="80"/>
        <v>4947</v>
      </c>
      <c r="C4956" s="2" t="s">
        <v>4566</v>
      </c>
      <c r="D4956" s="9">
        <v>8504</v>
      </c>
      <c r="E4956" s="2" t="s">
        <v>4950</v>
      </c>
      <c r="F4956" s="2" t="s">
        <v>4949</v>
      </c>
      <c r="G4956" s="2" t="s">
        <v>10986</v>
      </c>
      <c r="H4956" s="2" t="s">
        <v>377</v>
      </c>
      <c r="J4956" s="12"/>
      <c r="K4956" s="12"/>
      <c r="L4956" s="12"/>
      <c r="M4956" s="12"/>
      <c r="N4956" s="12"/>
      <c r="O4956" s="12"/>
      <c r="P4956" s="12"/>
      <c r="Q4956" s="12"/>
      <c r="R4956" s="12"/>
      <c r="S4956" s="12"/>
      <c r="T4956" s="12"/>
      <c r="U4956" s="12"/>
      <c r="V4956" s="12"/>
      <c r="W4956" s="12"/>
      <c r="X4956" s="12"/>
      <c r="Y4956" s="12"/>
      <c r="Z4956" s="12"/>
      <c r="AA4956" s="12"/>
      <c r="AB4956" s="12"/>
      <c r="AC4956" s="12"/>
      <c r="AD4956" s="12"/>
      <c r="AE4956" s="12"/>
      <c r="AF4956" s="12"/>
      <c r="AG4956" s="12"/>
      <c r="AH4956" s="12"/>
      <c r="AI4956" s="12"/>
      <c r="AJ4956" s="12"/>
      <c r="AK4956" s="12"/>
      <c r="AL4956" s="12"/>
      <c r="AM4956" s="12"/>
      <c r="AN4956" s="12"/>
      <c r="AO4956" s="12"/>
      <c r="AP4956" s="12"/>
      <c r="AQ4956" s="12"/>
      <c r="AR4956" s="12"/>
      <c r="AS4956" s="12"/>
      <c r="AT4956" s="12"/>
      <c r="AU4956" s="12"/>
      <c r="AV4956" s="12"/>
      <c r="AW4956" s="12"/>
      <c r="AX4956" s="12"/>
      <c r="AY4956" s="12"/>
      <c r="AZ4956" s="12"/>
      <c r="BA4956" s="12"/>
      <c r="BB4956" s="12"/>
      <c r="BC4956" s="12"/>
      <c r="BD4956" s="12"/>
      <c r="BE4956" s="12"/>
      <c r="BF4956" s="12"/>
      <c r="BG4956" s="12"/>
      <c r="BH4956" s="12"/>
      <c r="BI4956" s="12"/>
      <c r="BJ4956" s="12"/>
      <c r="BK4956" s="12"/>
      <c r="BL4956" s="12"/>
      <c r="BM4956" s="12"/>
      <c r="BN4956" s="12"/>
      <c r="BO4956" s="12"/>
      <c r="BP4956" s="12"/>
      <c r="BQ4956" s="12"/>
      <c r="BR4956" s="12"/>
      <c r="BS4956" s="12"/>
      <c r="BT4956" s="12"/>
      <c r="BU4956" s="12"/>
      <c r="BV4956" s="12"/>
      <c r="BW4956" s="12"/>
      <c r="BX4956" s="12"/>
      <c r="BY4956" s="12"/>
      <c r="BZ4956" s="12"/>
      <c r="CA4956" s="12"/>
      <c r="CB4956" s="12"/>
      <c r="CC4956" s="12"/>
      <c r="CD4956" s="12"/>
      <c r="CE4956" s="12"/>
      <c r="CF4956" s="12"/>
      <c r="CG4956" s="12"/>
      <c r="CH4956" s="12"/>
      <c r="CI4956" s="12"/>
      <c r="CJ4956" s="12"/>
      <c r="CK4956" s="12"/>
      <c r="CL4956" s="12"/>
      <c r="CM4956" s="12"/>
      <c r="CN4956" s="12"/>
      <c r="CO4956" s="12"/>
      <c r="CP4956" s="12"/>
      <c r="CQ4956" s="12"/>
      <c r="CR4956" s="12"/>
      <c r="CS4956" s="12"/>
      <c r="CT4956" s="12"/>
      <c r="CU4956" s="12"/>
      <c r="CV4956" s="12"/>
      <c r="CW4956" s="12"/>
      <c r="CX4956" s="12"/>
      <c r="CY4956" s="12"/>
      <c r="CZ4956" s="12"/>
      <c r="DA4956" s="12"/>
      <c r="DB4956" s="12"/>
      <c r="DC4956" s="12"/>
      <c r="DD4956" s="12"/>
      <c r="DE4956" s="12"/>
      <c r="DF4956" s="12"/>
      <c r="DG4956" s="12"/>
      <c r="DH4956" s="12"/>
      <c r="DI4956" s="12"/>
      <c r="DJ4956" s="12"/>
      <c r="DK4956" s="12"/>
      <c r="DL4956" s="12"/>
      <c r="DM4956" s="12"/>
      <c r="DN4956" s="12"/>
      <c r="DO4956" s="12"/>
      <c r="DP4956" s="12"/>
      <c r="DQ4956" s="12"/>
      <c r="DR4956" s="12"/>
      <c r="DS4956" s="12"/>
      <c r="DT4956" s="12"/>
      <c r="DU4956" s="12"/>
      <c r="DV4956" s="12"/>
    </row>
    <row r="4957" spans="1:126" s="14" customFormat="1" ht="150.75" thickBot="1" x14ac:dyDescent="0.3">
      <c r="A4957" s="12"/>
      <c r="B4957" s="13">
        <f t="shared" si="80"/>
        <v>4948</v>
      </c>
      <c r="C4957" s="2" t="s">
        <v>4566</v>
      </c>
      <c r="D4957" s="9">
        <v>8541</v>
      </c>
      <c r="E4957" s="2" t="s">
        <v>5920</v>
      </c>
      <c r="F4957" s="2" t="s">
        <v>4951</v>
      </c>
      <c r="G4957" s="2" t="s">
        <v>10987</v>
      </c>
      <c r="H4957" s="2" t="s">
        <v>1104</v>
      </c>
      <c r="J4957" s="12"/>
      <c r="K4957" s="12"/>
      <c r="L4957" s="12"/>
      <c r="M4957" s="12"/>
      <c r="N4957" s="12"/>
      <c r="O4957" s="12"/>
      <c r="P4957" s="12"/>
      <c r="Q4957" s="12"/>
      <c r="R4957" s="12"/>
      <c r="S4957" s="12"/>
      <c r="T4957" s="12"/>
      <c r="U4957" s="12"/>
      <c r="V4957" s="12"/>
      <c r="W4957" s="12"/>
      <c r="X4957" s="12"/>
      <c r="Y4957" s="12"/>
      <c r="Z4957" s="12"/>
      <c r="AA4957" s="12"/>
      <c r="AB4957" s="12"/>
      <c r="AC4957" s="12"/>
      <c r="AD4957" s="12"/>
      <c r="AE4957" s="12"/>
      <c r="AF4957" s="12"/>
      <c r="AG4957" s="12"/>
      <c r="AH4957" s="12"/>
      <c r="AI4957" s="12"/>
      <c r="AJ4957" s="12"/>
      <c r="AK4957" s="12"/>
      <c r="AL4957" s="12"/>
      <c r="AM4957" s="12"/>
      <c r="AN4957" s="12"/>
      <c r="AO4957" s="12"/>
      <c r="AP4957" s="12"/>
      <c r="AQ4957" s="12"/>
      <c r="AR4957" s="12"/>
      <c r="AS4957" s="12"/>
      <c r="AT4957" s="12"/>
      <c r="AU4957" s="12"/>
      <c r="AV4957" s="12"/>
      <c r="AW4957" s="12"/>
      <c r="AX4957" s="12"/>
      <c r="AY4957" s="12"/>
      <c r="AZ4957" s="12"/>
      <c r="BA4957" s="12"/>
      <c r="BB4957" s="12"/>
      <c r="BC4957" s="12"/>
      <c r="BD4957" s="12"/>
      <c r="BE4957" s="12"/>
      <c r="BF4957" s="12"/>
      <c r="BG4957" s="12"/>
      <c r="BH4957" s="12"/>
      <c r="BI4957" s="12"/>
      <c r="BJ4957" s="12"/>
      <c r="BK4957" s="12"/>
      <c r="BL4957" s="12"/>
      <c r="BM4957" s="12"/>
      <c r="BN4957" s="12"/>
      <c r="BO4957" s="12"/>
      <c r="BP4957" s="12"/>
      <c r="BQ4957" s="12"/>
      <c r="BR4957" s="12"/>
      <c r="BS4957" s="12"/>
      <c r="BT4957" s="12"/>
      <c r="BU4957" s="12"/>
      <c r="BV4957" s="12"/>
      <c r="BW4957" s="12"/>
      <c r="BX4957" s="12"/>
      <c r="BY4957" s="12"/>
      <c r="BZ4957" s="12"/>
      <c r="CA4957" s="12"/>
      <c r="CB4957" s="12"/>
      <c r="CC4957" s="12"/>
      <c r="CD4957" s="12"/>
      <c r="CE4957" s="12"/>
      <c r="CF4957" s="12"/>
      <c r="CG4957" s="12"/>
      <c r="CH4957" s="12"/>
      <c r="CI4957" s="12"/>
      <c r="CJ4957" s="12"/>
      <c r="CK4957" s="12"/>
      <c r="CL4957" s="12"/>
      <c r="CM4957" s="12"/>
      <c r="CN4957" s="12"/>
      <c r="CO4957" s="12"/>
      <c r="CP4957" s="12"/>
      <c r="CQ4957" s="12"/>
      <c r="CR4957" s="12"/>
      <c r="CS4957" s="12"/>
      <c r="CT4957" s="12"/>
      <c r="CU4957" s="12"/>
      <c r="CV4957" s="12"/>
      <c r="CW4957" s="12"/>
      <c r="CX4957" s="12"/>
      <c r="CY4957" s="12"/>
      <c r="CZ4957" s="12"/>
      <c r="DA4957" s="12"/>
      <c r="DB4957" s="12"/>
      <c r="DC4957" s="12"/>
      <c r="DD4957" s="12"/>
      <c r="DE4957" s="12"/>
      <c r="DF4957" s="12"/>
      <c r="DG4957" s="12"/>
      <c r="DH4957" s="12"/>
      <c r="DI4957" s="12"/>
      <c r="DJ4957" s="12"/>
      <c r="DK4957" s="12"/>
      <c r="DL4957" s="12"/>
      <c r="DM4957" s="12"/>
      <c r="DN4957" s="12"/>
      <c r="DO4957" s="12"/>
      <c r="DP4957" s="12"/>
      <c r="DQ4957" s="12"/>
      <c r="DR4957" s="12"/>
      <c r="DS4957" s="12"/>
      <c r="DT4957" s="12"/>
      <c r="DU4957" s="12"/>
      <c r="DV4957" s="12"/>
    </row>
    <row r="4958" spans="1:126" s="14" customFormat="1" ht="90.75" thickBot="1" x14ac:dyDescent="0.3">
      <c r="A4958" s="12"/>
      <c r="B4958" s="13">
        <f t="shared" si="80"/>
        <v>4949</v>
      </c>
      <c r="C4958" s="2" t="s">
        <v>4566</v>
      </c>
      <c r="D4958" s="9">
        <v>8428</v>
      </c>
      <c r="E4958" s="2" t="s">
        <v>4953</v>
      </c>
      <c r="F4958" s="2" t="s">
        <v>4952</v>
      </c>
      <c r="G4958" s="2" t="s">
        <v>10988</v>
      </c>
      <c r="H4958" s="2" t="s">
        <v>1104</v>
      </c>
      <c r="J4958" s="12"/>
      <c r="K4958" s="12"/>
      <c r="L4958" s="12"/>
      <c r="M4958" s="12"/>
      <c r="N4958" s="12"/>
      <c r="O4958" s="12"/>
      <c r="P4958" s="12"/>
      <c r="Q4958" s="12"/>
      <c r="R4958" s="12"/>
      <c r="S4958" s="12"/>
      <c r="T4958" s="12"/>
      <c r="U4958" s="12"/>
      <c r="V4958" s="12"/>
      <c r="W4958" s="12"/>
      <c r="X4958" s="12"/>
      <c r="Y4958" s="12"/>
      <c r="Z4958" s="12"/>
      <c r="AA4958" s="12"/>
      <c r="AB4958" s="12"/>
      <c r="AC4958" s="12"/>
      <c r="AD4958" s="12"/>
      <c r="AE4958" s="12"/>
      <c r="AF4958" s="12"/>
      <c r="AG4958" s="12"/>
      <c r="AH4958" s="12"/>
      <c r="AI4958" s="12"/>
      <c r="AJ4958" s="12"/>
      <c r="AK4958" s="12"/>
      <c r="AL4958" s="12"/>
      <c r="AM4958" s="12"/>
      <c r="AN4958" s="12"/>
      <c r="AO4958" s="12"/>
      <c r="AP4958" s="12"/>
      <c r="AQ4958" s="12"/>
      <c r="AR4958" s="12"/>
      <c r="AS4958" s="12"/>
      <c r="AT4958" s="12"/>
      <c r="AU4958" s="12"/>
      <c r="AV4958" s="12"/>
      <c r="AW4958" s="12"/>
      <c r="AX4958" s="12"/>
      <c r="AY4958" s="12"/>
      <c r="AZ4958" s="12"/>
      <c r="BA4958" s="12"/>
      <c r="BB4958" s="12"/>
      <c r="BC4958" s="12"/>
      <c r="BD4958" s="12"/>
      <c r="BE4958" s="12"/>
      <c r="BF4958" s="12"/>
      <c r="BG4958" s="12"/>
      <c r="BH4958" s="12"/>
      <c r="BI4958" s="12"/>
      <c r="BJ4958" s="12"/>
      <c r="BK4958" s="12"/>
      <c r="BL4958" s="12"/>
      <c r="BM4958" s="12"/>
      <c r="BN4958" s="12"/>
      <c r="BO4958" s="12"/>
      <c r="BP4958" s="12"/>
      <c r="BQ4958" s="12"/>
      <c r="BR4958" s="12"/>
      <c r="BS4958" s="12"/>
      <c r="BT4958" s="12"/>
      <c r="BU4958" s="12"/>
      <c r="BV4958" s="12"/>
      <c r="BW4958" s="12"/>
      <c r="BX4958" s="12"/>
      <c r="BY4958" s="12"/>
      <c r="BZ4958" s="12"/>
      <c r="CA4958" s="12"/>
      <c r="CB4958" s="12"/>
      <c r="CC4958" s="12"/>
      <c r="CD4958" s="12"/>
      <c r="CE4958" s="12"/>
      <c r="CF4958" s="12"/>
      <c r="CG4958" s="12"/>
      <c r="CH4958" s="12"/>
      <c r="CI4958" s="12"/>
      <c r="CJ4958" s="12"/>
      <c r="CK4958" s="12"/>
      <c r="CL4958" s="12"/>
      <c r="CM4958" s="12"/>
      <c r="CN4958" s="12"/>
      <c r="CO4958" s="12"/>
      <c r="CP4958" s="12"/>
      <c r="CQ4958" s="12"/>
      <c r="CR4958" s="12"/>
      <c r="CS4958" s="12"/>
      <c r="CT4958" s="12"/>
      <c r="CU4958" s="12"/>
      <c r="CV4958" s="12"/>
      <c r="CW4958" s="12"/>
      <c r="CX4958" s="12"/>
      <c r="CY4958" s="12"/>
      <c r="CZ4958" s="12"/>
      <c r="DA4958" s="12"/>
      <c r="DB4958" s="12"/>
      <c r="DC4958" s="12"/>
      <c r="DD4958" s="12"/>
      <c r="DE4958" s="12"/>
      <c r="DF4958" s="12"/>
      <c r="DG4958" s="12"/>
      <c r="DH4958" s="12"/>
      <c r="DI4958" s="12"/>
      <c r="DJ4958" s="12"/>
      <c r="DK4958" s="12"/>
      <c r="DL4958" s="12"/>
      <c r="DM4958" s="12"/>
      <c r="DN4958" s="12"/>
      <c r="DO4958" s="12"/>
      <c r="DP4958" s="12"/>
      <c r="DQ4958" s="12"/>
      <c r="DR4958" s="12"/>
      <c r="DS4958" s="12"/>
      <c r="DT4958" s="12"/>
      <c r="DU4958" s="12"/>
      <c r="DV4958" s="12"/>
    </row>
    <row r="4959" spans="1:126" s="14" customFormat="1" ht="285.75" thickBot="1" x14ac:dyDescent="0.3">
      <c r="A4959" s="12"/>
      <c r="B4959" s="13">
        <f t="shared" si="80"/>
        <v>4950</v>
      </c>
      <c r="C4959" s="2" t="s">
        <v>4566</v>
      </c>
      <c r="D4959" s="9">
        <v>9028</v>
      </c>
      <c r="E4959" s="2" t="s">
        <v>5962</v>
      </c>
      <c r="F4959" s="2" t="s">
        <v>4955</v>
      </c>
      <c r="G4959" s="2" t="s">
        <v>10989</v>
      </c>
      <c r="H4959" s="2" t="s">
        <v>1104</v>
      </c>
      <c r="J4959" s="12"/>
      <c r="K4959" s="12"/>
      <c r="L4959" s="12"/>
      <c r="M4959" s="12"/>
      <c r="N4959" s="12"/>
      <c r="O4959" s="12"/>
      <c r="P4959" s="12"/>
      <c r="Q4959" s="12"/>
      <c r="R4959" s="12"/>
      <c r="S4959" s="12"/>
      <c r="T4959" s="12"/>
      <c r="U4959" s="12"/>
      <c r="V4959" s="12"/>
      <c r="W4959" s="12"/>
      <c r="X4959" s="12"/>
      <c r="Y4959" s="12"/>
      <c r="Z4959" s="12"/>
      <c r="AA4959" s="12"/>
      <c r="AB4959" s="12"/>
      <c r="AC4959" s="12"/>
      <c r="AD4959" s="12"/>
      <c r="AE4959" s="12"/>
      <c r="AF4959" s="12"/>
      <c r="AG4959" s="12"/>
      <c r="AH4959" s="12"/>
      <c r="AI4959" s="12"/>
      <c r="AJ4959" s="12"/>
      <c r="AK4959" s="12"/>
      <c r="AL4959" s="12"/>
      <c r="AM4959" s="12"/>
      <c r="AN4959" s="12"/>
      <c r="AO4959" s="12"/>
      <c r="AP4959" s="12"/>
      <c r="AQ4959" s="12"/>
      <c r="AR4959" s="12"/>
      <c r="AS4959" s="12"/>
      <c r="AT4959" s="12"/>
      <c r="AU4959" s="12"/>
      <c r="AV4959" s="12"/>
      <c r="AW4959" s="12"/>
      <c r="AX4959" s="12"/>
      <c r="AY4959" s="12"/>
      <c r="AZ4959" s="12"/>
      <c r="BA4959" s="12"/>
      <c r="BB4959" s="12"/>
      <c r="BC4959" s="12"/>
      <c r="BD4959" s="12"/>
      <c r="BE4959" s="12"/>
      <c r="BF4959" s="12"/>
      <c r="BG4959" s="12"/>
      <c r="BH4959" s="12"/>
      <c r="BI4959" s="12"/>
      <c r="BJ4959" s="12"/>
      <c r="BK4959" s="12"/>
      <c r="BL4959" s="12"/>
      <c r="BM4959" s="12"/>
      <c r="BN4959" s="12"/>
      <c r="BO4959" s="12"/>
      <c r="BP4959" s="12"/>
      <c r="BQ4959" s="12"/>
      <c r="BR4959" s="12"/>
      <c r="BS4959" s="12"/>
      <c r="BT4959" s="12"/>
      <c r="BU4959" s="12"/>
      <c r="BV4959" s="12"/>
      <c r="BW4959" s="12"/>
      <c r="BX4959" s="12"/>
      <c r="BY4959" s="12"/>
      <c r="BZ4959" s="12"/>
      <c r="CA4959" s="12"/>
      <c r="CB4959" s="12"/>
      <c r="CC4959" s="12"/>
      <c r="CD4959" s="12"/>
      <c r="CE4959" s="12"/>
      <c r="CF4959" s="12"/>
      <c r="CG4959" s="12"/>
      <c r="CH4959" s="12"/>
      <c r="CI4959" s="12"/>
      <c r="CJ4959" s="12"/>
      <c r="CK4959" s="12"/>
      <c r="CL4959" s="12"/>
      <c r="CM4959" s="12"/>
      <c r="CN4959" s="12"/>
      <c r="CO4959" s="12"/>
      <c r="CP4959" s="12"/>
      <c r="CQ4959" s="12"/>
      <c r="CR4959" s="12"/>
      <c r="CS4959" s="12"/>
      <c r="CT4959" s="12"/>
      <c r="CU4959" s="12"/>
      <c r="CV4959" s="12"/>
      <c r="CW4959" s="12"/>
      <c r="CX4959" s="12"/>
      <c r="CY4959" s="12"/>
      <c r="CZ4959" s="12"/>
      <c r="DA4959" s="12"/>
      <c r="DB4959" s="12"/>
      <c r="DC4959" s="12"/>
      <c r="DD4959" s="12"/>
      <c r="DE4959" s="12"/>
      <c r="DF4959" s="12"/>
      <c r="DG4959" s="12"/>
      <c r="DH4959" s="12"/>
      <c r="DI4959" s="12"/>
      <c r="DJ4959" s="12"/>
      <c r="DK4959" s="12"/>
      <c r="DL4959" s="12"/>
      <c r="DM4959" s="12"/>
      <c r="DN4959" s="12"/>
      <c r="DO4959" s="12"/>
      <c r="DP4959" s="12"/>
      <c r="DQ4959" s="12"/>
      <c r="DR4959" s="12"/>
      <c r="DS4959" s="12"/>
      <c r="DT4959" s="12"/>
      <c r="DU4959" s="12"/>
      <c r="DV4959" s="12"/>
    </row>
    <row r="4960" spans="1:126" s="14" customFormat="1" ht="135.75" thickBot="1" x14ac:dyDescent="0.3">
      <c r="A4960" s="12"/>
      <c r="B4960" s="13">
        <f t="shared" si="80"/>
        <v>4951</v>
      </c>
      <c r="C4960" s="2" t="s">
        <v>4566</v>
      </c>
      <c r="D4960" s="9">
        <v>8504</v>
      </c>
      <c r="E4960" s="2" t="s">
        <v>4957</v>
      </c>
      <c r="F4960" s="2" t="s">
        <v>4958</v>
      </c>
      <c r="G4960" s="2" t="s">
        <v>4956</v>
      </c>
      <c r="H4960" s="2" t="s">
        <v>1104</v>
      </c>
      <c r="J4960" s="12"/>
      <c r="K4960" s="12"/>
      <c r="L4960" s="12"/>
      <c r="M4960" s="12"/>
      <c r="N4960" s="12"/>
      <c r="O4960" s="12"/>
      <c r="P4960" s="12"/>
      <c r="Q4960" s="12"/>
      <c r="R4960" s="12"/>
      <c r="S4960" s="12"/>
      <c r="T4960" s="12"/>
      <c r="U4960" s="12"/>
      <c r="V4960" s="12"/>
      <c r="W4960" s="12"/>
      <c r="X4960" s="12"/>
      <c r="Y4960" s="12"/>
      <c r="Z4960" s="12"/>
      <c r="AA4960" s="12"/>
      <c r="AB4960" s="12"/>
      <c r="AC4960" s="12"/>
      <c r="AD4960" s="12"/>
      <c r="AE4960" s="12"/>
      <c r="AF4960" s="12"/>
      <c r="AG4960" s="12"/>
      <c r="AH4960" s="12"/>
      <c r="AI4960" s="12"/>
      <c r="AJ4960" s="12"/>
      <c r="AK4960" s="12"/>
      <c r="AL4960" s="12"/>
      <c r="AM4960" s="12"/>
      <c r="AN4960" s="12"/>
      <c r="AO4960" s="12"/>
      <c r="AP4960" s="12"/>
      <c r="AQ4960" s="12"/>
      <c r="AR4960" s="12"/>
      <c r="AS4960" s="12"/>
      <c r="AT4960" s="12"/>
      <c r="AU4960" s="12"/>
      <c r="AV4960" s="12"/>
      <c r="AW4960" s="12"/>
      <c r="AX4960" s="12"/>
      <c r="AY4960" s="12"/>
      <c r="AZ4960" s="12"/>
      <c r="BA4960" s="12"/>
      <c r="BB4960" s="12"/>
      <c r="BC4960" s="12"/>
      <c r="BD4960" s="12"/>
      <c r="BE4960" s="12"/>
      <c r="BF4960" s="12"/>
      <c r="BG4960" s="12"/>
      <c r="BH4960" s="12"/>
      <c r="BI4960" s="12"/>
      <c r="BJ4960" s="12"/>
      <c r="BK4960" s="12"/>
      <c r="BL4960" s="12"/>
      <c r="BM4960" s="12"/>
      <c r="BN4960" s="12"/>
      <c r="BO4960" s="12"/>
      <c r="BP4960" s="12"/>
      <c r="BQ4960" s="12"/>
      <c r="BR4960" s="12"/>
      <c r="BS4960" s="12"/>
      <c r="BT4960" s="12"/>
      <c r="BU4960" s="12"/>
      <c r="BV4960" s="12"/>
      <c r="BW4960" s="12"/>
      <c r="BX4960" s="12"/>
      <c r="BY4960" s="12"/>
      <c r="BZ4960" s="12"/>
      <c r="CA4960" s="12"/>
      <c r="CB4960" s="12"/>
      <c r="CC4960" s="12"/>
      <c r="CD4960" s="12"/>
      <c r="CE4960" s="12"/>
      <c r="CF4960" s="12"/>
      <c r="CG4960" s="12"/>
      <c r="CH4960" s="12"/>
      <c r="CI4960" s="12"/>
      <c r="CJ4960" s="12"/>
      <c r="CK4960" s="12"/>
      <c r="CL4960" s="12"/>
      <c r="CM4960" s="12"/>
      <c r="CN4960" s="12"/>
      <c r="CO4960" s="12"/>
      <c r="CP4960" s="12"/>
      <c r="CQ4960" s="12"/>
      <c r="CR4960" s="12"/>
      <c r="CS4960" s="12"/>
      <c r="CT4960" s="12"/>
      <c r="CU4960" s="12"/>
      <c r="CV4960" s="12"/>
      <c r="CW4960" s="12"/>
      <c r="CX4960" s="12"/>
      <c r="CY4960" s="12"/>
      <c r="CZ4960" s="12"/>
      <c r="DA4960" s="12"/>
      <c r="DB4960" s="12"/>
      <c r="DC4960" s="12"/>
      <c r="DD4960" s="12"/>
      <c r="DE4960" s="12"/>
      <c r="DF4960" s="12"/>
      <c r="DG4960" s="12"/>
      <c r="DH4960" s="12"/>
      <c r="DI4960" s="12"/>
      <c r="DJ4960" s="12"/>
      <c r="DK4960" s="12"/>
      <c r="DL4960" s="12"/>
      <c r="DM4960" s="12"/>
      <c r="DN4960" s="12"/>
      <c r="DO4960" s="12"/>
      <c r="DP4960" s="12"/>
      <c r="DQ4960" s="12"/>
      <c r="DR4960" s="12"/>
      <c r="DS4960" s="12"/>
      <c r="DT4960" s="12"/>
      <c r="DU4960" s="12"/>
      <c r="DV4960" s="12"/>
    </row>
    <row r="4961" spans="1:126" s="14" customFormat="1" ht="90.75" thickBot="1" x14ac:dyDescent="0.3">
      <c r="A4961" s="12"/>
      <c r="B4961" s="13">
        <f t="shared" si="80"/>
        <v>4952</v>
      </c>
      <c r="C4961" s="2" t="s">
        <v>4566</v>
      </c>
      <c r="D4961" s="9">
        <v>8415</v>
      </c>
      <c r="E4961" s="2" t="s">
        <v>4960</v>
      </c>
      <c r="F4961" s="2" t="s">
        <v>4961</v>
      </c>
      <c r="G4961" s="2" t="s">
        <v>4959</v>
      </c>
      <c r="H4961" s="2" t="s">
        <v>1104</v>
      </c>
      <c r="J4961" s="12"/>
      <c r="K4961" s="12"/>
      <c r="L4961" s="12"/>
      <c r="M4961" s="12"/>
      <c r="N4961" s="12"/>
      <c r="O4961" s="12"/>
      <c r="P4961" s="12"/>
      <c r="Q4961" s="12"/>
      <c r="R4961" s="12"/>
      <c r="S4961" s="12"/>
      <c r="T4961" s="12"/>
      <c r="U4961" s="12"/>
      <c r="V4961" s="12"/>
      <c r="W4961" s="12"/>
      <c r="X4961" s="12"/>
      <c r="Y4961" s="12"/>
      <c r="Z4961" s="12"/>
      <c r="AA4961" s="12"/>
      <c r="AB4961" s="12"/>
      <c r="AC4961" s="12"/>
      <c r="AD4961" s="12"/>
      <c r="AE4961" s="12"/>
      <c r="AF4961" s="12"/>
      <c r="AG4961" s="12"/>
      <c r="AH4961" s="12"/>
      <c r="AI4961" s="12"/>
      <c r="AJ4961" s="12"/>
      <c r="AK4961" s="12"/>
      <c r="AL4961" s="12"/>
      <c r="AM4961" s="12"/>
      <c r="AN4961" s="12"/>
      <c r="AO4961" s="12"/>
      <c r="AP4961" s="12"/>
      <c r="AQ4961" s="12"/>
      <c r="AR4961" s="12"/>
      <c r="AS4961" s="12"/>
      <c r="AT4961" s="12"/>
      <c r="AU4961" s="12"/>
      <c r="AV4961" s="12"/>
      <c r="AW4961" s="12"/>
      <c r="AX4961" s="12"/>
      <c r="AY4961" s="12"/>
      <c r="AZ4961" s="12"/>
      <c r="BA4961" s="12"/>
      <c r="BB4961" s="12"/>
      <c r="BC4961" s="12"/>
      <c r="BD4961" s="12"/>
      <c r="BE4961" s="12"/>
      <c r="BF4961" s="12"/>
      <c r="BG4961" s="12"/>
      <c r="BH4961" s="12"/>
      <c r="BI4961" s="12"/>
      <c r="BJ4961" s="12"/>
      <c r="BK4961" s="12"/>
      <c r="BL4961" s="12"/>
      <c r="BM4961" s="12"/>
      <c r="BN4961" s="12"/>
      <c r="BO4961" s="12"/>
      <c r="BP4961" s="12"/>
      <c r="BQ4961" s="12"/>
      <c r="BR4961" s="12"/>
      <c r="BS4961" s="12"/>
      <c r="BT4961" s="12"/>
      <c r="BU4961" s="12"/>
      <c r="BV4961" s="12"/>
      <c r="BW4961" s="12"/>
      <c r="BX4961" s="12"/>
      <c r="BY4961" s="12"/>
      <c r="BZ4961" s="12"/>
      <c r="CA4961" s="12"/>
      <c r="CB4961" s="12"/>
      <c r="CC4961" s="12"/>
      <c r="CD4961" s="12"/>
      <c r="CE4961" s="12"/>
      <c r="CF4961" s="12"/>
      <c r="CG4961" s="12"/>
      <c r="CH4961" s="12"/>
      <c r="CI4961" s="12"/>
      <c r="CJ4961" s="12"/>
      <c r="CK4961" s="12"/>
      <c r="CL4961" s="12"/>
      <c r="CM4961" s="12"/>
      <c r="CN4961" s="12"/>
      <c r="CO4961" s="12"/>
      <c r="CP4961" s="12"/>
      <c r="CQ4961" s="12"/>
      <c r="CR4961" s="12"/>
      <c r="CS4961" s="12"/>
      <c r="CT4961" s="12"/>
      <c r="CU4961" s="12"/>
      <c r="CV4961" s="12"/>
      <c r="CW4961" s="12"/>
      <c r="CX4961" s="12"/>
      <c r="CY4961" s="12"/>
      <c r="CZ4961" s="12"/>
      <c r="DA4961" s="12"/>
      <c r="DB4961" s="12"/>
      <c r="DC4961" s="12"/>
      <c r="DD4961" s="12"/>
      <c r="DE4961" s="12"/>
      <c r="DF4961" s="12"/>
      <c r="DG4961" s="12"/>
      <c r="DH4961" s="12"/>
      <c r="DI4961" s="12"/>
      <c r="DJ4961" s="12"/>
      <c r="DK4961" s="12"/>
      <c r="DL4961" s="12"/>
      <c r="DM4961" s="12"/>
      <c r="DN4961" s="12"/>
      <c r="DO4961" s="12"/>
      <c r="DP4961" s="12"/>
      <c r="DQ4961" s="12"/>
      <c r="DR4961" s="12"/>
      <c r="DS4961" s="12"/>
      <c r="DT4961" s="12"/>
      <c r="DU4961" s="12"/>
      <c r="DV4961" s="12"/>
    </row>
    <row r="4962" spans="1:126" s="14" customFormat="1" ht="105.75" thickBot="1" x14ac:dyDescent="0.3">
      <c r="A4962" s="12"/>
      <c r="B4962" s="13">
        <f t="shared" si="80"/>
        <v>4953</v>
      </c>
      <c r="C4962" s="2" t="s">
        <v>4566</v>
      </c>
      <c r="D4962" s="9">
        <v>8418</v>
      </c>
      <c r="E4962" s="2" t="s">
        <v>4962</v>
      </c>
      <c r="F4962" s="2" t="s">
        <v>4963</v>
      </c>
      <c r="G4962" s="2" t="s">
        <v>10990</v>
      </c>
      <c r="H4962" s="2" t="s">
        <v>1104</v>
      </c>
      <c r="J4962" s="12"/>
      <c r="K4962" s="12"/>
      <c r="L4962" s="12"/>
      <c r="M4962" s="12"/>
      <c r="N4962" s="12"/>
      <c r="O4962" s="12"/>
      <c r="P4962" s="12"/>
      <c r="Q4962" s="12"/>
      <c r="R4962" s="12"/>
      <c r="S4962" s="12"/>
      <c r="T4962" s="12"/>
      <c r="U4962" s="12"/>
      <c r="V4962" s="12"/>
      <c r="W4962" s="12"/>
      <c r="X4962" s="12"/>
      <c r="Y4962" s="12"/>
      <c r="Z4962" s="12"/>
      <c r="AA4962" s="12"/>
      <c r="AB4962" s="12"/>
      <c r="AC4962" s="12"/>
      <c r="AD4962" s="12"/>
      <c r="AE4962" s="12"/>
      <c r="AF4962" s="12"/>
      <c r="AG4962" s="12"/>
      <c r="AH4962" s="12"/>
      <c r="AI4962" s="12"/>
      <c r="AJ4962" s="12"/>
      <c r="AK4962" s="12"/>
      <c r="AL4962" s="12"/>
      <c r="AM4962" s="12"/>
      <c r="AN4962" s="12"/>
      <c r="AO4962" s="12"/>
      <c r="AP4962" s="12"/>
      <c r="AQ4962" s="12"/>
      <c r="AR4962" s="12"/>
      <c r="AS4962" s="12"/>
      <c r="AT4962" s="12"/>
      <c r="AU4962" s="12"/>
      <c r="AV4962" s="12"/>
      <c r="AW4962" s="12"/>
      <c r="AX4962" s="12"/>
      <c r="AY4962" s="12"/>
      <c r="AZ4962" s="12"/>
      <c r="BA4962" s="12"/>
      <c r="BB4962" s="12"/>
      <c r="BC4962" s="12"/>
      <c r="BD4962" s="12"/>
      <c r="BE4962" s="12"/>
      <c r="BF4962" s="12"/>
      <c r="BG4962" s="12"/>
      <c r="BH4962" s="12"/>
      <c r="BI4962" s="12"/>
      <c r="BJ4962" s="12"/>
      <c r="BK4962" s="12"/>
      <c r="BL4962" s="12"/>
      <c r="BM4962" s="12"/>
      <c r="BN4962" s="12"/>
      <c r="BO4962" s="12"/>
      <c r="BP4962" s="12"/>
      <c r="BQ4962" s="12"/>
      <c r="BR4962" s="12"/>
      <c r="BS4962" s="12"/>
      <c r="BT4962" s="12"/>
      <c r="BU4962" s="12"/>
      <c r="BV4962" s="12"/>
      <c r="BW4962" s="12"/>
      <c r="BX4962" s="12"/>
      <c r="BY4962" s="12"/>
      <c r="BZ4962" s="12"/>
      <c r="CA4962" s="12"/>
      <c r="CB4962" s="12"/>
      <c r="CC4962" s="12"/>
      <c r="CD4962" s="12"/>
      <c r="CE4962" s="12"/>
      <c r="CF4962" s="12"/>
      <c r="CG4962" s="12"/>
      <c r="CH4962" s="12"/>
      <c r="CI4962" s="12"/>
      <c r="CJ4962" s="12"/>
      <c r="CK4962" s="12"/>
      <c r="CL4962" s="12"/>
      <c r="CM4962" s="12"/>
      <c r="CN4962" s="12"/>
      <c r="CO4962" s="12"/>
      <c r="CP4962" s="12"/>
      <c r="CQ4962" s="12"/>
      <c r="CR4962" s="12"/>
      <c r="CS4962" s="12"/>
      <c r="CT4962" s="12"/>
      <c r="CU4962" s="12"/>
      <c r="CV4962" s="12"/>
      <c r="CW4962" s="12"/>
      <c r="CX4962" s="12"/>
      <c r="CY4962" s="12"/>
      <c r="CZ4962" s="12"/>
      <c r="DA4962" s="12"/>
      <c r="DB4962" s="12"/>
      <c r="DC4962" s="12"/>
      <c r="DD4962" s="12"/>
      <c r="DE4962" s="12"/>
      <c r="DF4962" s="12"/>
      <c r="DG4962" s="12"/>
      <c r="DH4962" s="12"/>
      <c r="DI4962" s="12"/>
      <c r="DJ4962" s="12"/>
      <c r="DK4962" s="12"/>
      <c r="DL4962" s="12"/>
      <c r="DM4962" s="12"/>
      <c r="DN4962" s="12"/>
      <c r="DO4962" s="12"/>
      <c r="DP4962" s="12"/>
      <c r="DQ4962" s="12"/>
      <c r="DR4962" s="12"/>
      <c r="DS4962" s="12"/>
      <c r="DT4962" s="12"/>
      <c r="DU4962" s="12"/>
      <c r="DV4962" s="12"/>
    </row>
    <row r="4963" spans="1:126" s="14" customFormat="1" ht="90.75" thickBot="1" x14ac:dyDescent="0.3">
      <c r="A4963" s="12"/>
      <c r="B4963" s="13">
        <f t="shared" si="80"/>
        <v>4954</v>
      </c>
      <c r="C4963" s="2" t="s">
        <v>4566</v>
      </c>
      <c r="D4963" s="9">
        <v>8504</v>
      </c>
      <c r="E4963" s="2" t="s">
        <v>4965</v>
      </c>
      <c r="F4963" s="2" t="s">
        <v>4964</v>
      </c>
      <c r="G4963" s="2" t="s">
        <v>10991</v>
      </c>
      <c r="H4963" s="2" t="s">
        <v>1104</v>
      </c>
      <c r="J4963" s="12"/>
      <c r="K4963" s="12"/>
      <c r="L4963" s="12"/>
      <c r="M4963" s="12"/>
      <c r="N4963" s="12"/>
      <c r="O4963" s="12"/>
      <c r="P4963" s="12"/>
      <c r="Q4963" s="12"/>
      <c r="R4963" s="12"/>
      <c r="S4963" s="12"/>
      <c r="T4963" s="12"/>
      <c r="U4963" s="12"/>
      <c r="V4963" s="12"/>
      <c r="W4963" s="12"/>
      <c r="X4963" s="12"/>
      <c r="Y4963" s="12"/>
      <c r="Z4963" s="12"/>
      <c r="AA4963" s="12"/>
      <c r="AB4963" s="12"/>
      <c r="AC4963" s="12"/>
      <c r="AD4963" s="12"/>
      <c r="AE4963" s="12"/>
      <c r="AF4963" s="12"/>
      <c r="AG4963" s="12"/>
      <c r="AH4963" s="12"/>
      <c r="AI4963" s="12"/>
      <c r="AJ4963" s="12"/>
      <c r="AK4963" s="12"/>
      <c r="AL4963" s="12"/>
      <c r="AM4963" s="12"/>
      <c r="AN4963" s="12"/>
      <c r="AO4963" s="12"/>
      <c r="AP4963" s="12"/>
      <c r="AQ4963" s="12"/>
      <c r="AR4963" s="12"/>
      <c r="AS4963" s="12"/>
      <c r="AT4963" s="12"/>
      <c r="AU4963" s="12"/>
      <c r="AV4963" s="12"/>
      <c r="AW4963" s="12"/>
      <c r="AX4963" s="12"/>
      <c r="AY4963" s="12"/>
      <c r="AZ4963" s="12"/>
      <c r="BA4963" s="12"/>
      <c r="BB4963" s="12"/>
      <c r="BC4963" s="12"/>
      <c r="BD4963" s="12"/>
      <c r="BE4963" s="12"/>
      <c r="BF4963" s="12"/>
      <c r="BG4963" s="12"/>
      <c r="BH4963" s="12"/>
      <c r="BI4963" s="12"/>
      <c r="BJ4963" s="12"/>
      <c r="BK4963" s="12"/>
      <c r="BL4963" s="12"/>
      <c r="BM4963" s="12"/>
      <c r="BN4963" s="12"/>
      <c r="BO4963" s="12"/>
      <c r="BP4963" s="12"/>
      <c r="BQ4963" s="12"/>
      <c r="BR4963" s="12"/>
      <c r="BS4963" s="12"/>
      <c r="BT4963" s="12"/>
      <c r="BU4963" s="12"/>
      <c r="BV4963" s="12"/>
      <c r="BW4963" s="12"/>
      <c r="BX4963" s="12"/>
      <c r="BY4963" s="12"/>
      <c r="BZ4963" s="12"/>
      <c r="CA4963" s="12"/>
      <c r="CB4963" s="12"/>
      <c r="CC4963" s="12"/>
      <c r="CD4963" s="12"/>
      <c r="CE4963" s="12"/>
      <c r="CF4963" s="12"/>
      <c r="CG4963" s="12"/>
      <c r="CH4963" s="12"/>
      <c r="CI4963" s="12"/>
      <c r="CJ4963" s="12"/>
      <c r="CK4963" s="12"/>
      <c r="CL4963" s="12"/>
      <c r="CM4963" s="12"/>
      <c r="CN4963" s="12"/>
      <c r="CO4963" s="12"/>
      <c r="CP4963" s="12"/>
      <c r="CQ4963" s="12"/>
      <c r="CR4963" s="12"/>
      <c r="CS4963" s="12"/>
      <c r="CT4963" s="12"/>
      <c r="CU4963" s="12"/>
      <c r="CV4963" s="12"/>
      <c r="CW4963" s="12"/>
      <c r="CX4963" s="12"/>
      <c r="CY4963" s="12"/>
      <c r="CZ4963" s="12"/>
      <c r="DA4963" s="12"/>
      <c r="DB4963" s="12"/>
      <c r="DC4963" s="12"/>
      <c r="DD4963" s="12"/>
      <c r="DE4963" s="12"/>
      <c r="DF4963" s="12"/>
      <c r="DG4963" s="12"/>
      <c r="DH4963" s="12"/>
      <c r="DI4963" s="12"/>
      <c r="DJ4963" s="12"/>
      <c r="DK4963" s="12"/>
      <c r="DL4963" s="12"/>
      <c r="DM4963" s="12"/>
      <c r="DN4963" s="12"/>
      <c r="DO4963" s="12"/>
      <c r="DP4963" s="12"/>
      <c r="DQ4963" s="12"/>
      <c r="DR4963" s="12"/>
      <c r="DS4963" s="12"/>
      <c r="DT4963" s="12"/>
      <c r="DU4963" s="12"/>
      <c r="DV4963" s="12"/>
    </row>
    <row r="4964" spans="1:126" s="14" customFormat="1" ht="90.75" thickBot="1" x14ac:dyDescent="0.3">
      <c r="A4964" s="12"/>
      <c r="B4964" s="13">
        <f t="shared" si="80"/>
        <v>4955</v>
      </c>
      <c r="C4964" s="2" t="s">
        <v>4566</v>
      </c>
      <c r="D4964" s="9">
        <v>7418</v>
      </c>
      <c r="E4964" s="2" t="s">
        <v>6152</v>
      </c>
      <c r="F4964" s="2" t="s">
        <v>4966</v>
      </c>
      <c r="G4964" s="2" t="s">
        <v>10992</v>
      </c>
      <c r="H4964" s="2" t="s">
        <v>1104</v>
      </c>
      <c r="J4964" s="12"/>
      <c r="K4964" s="12"/>
      <c r="L4964" s="12"/>
      <c r="M4964" s="12"/>
      <c r="N4964" s="12"/>
      <c r="O4964" s="12"/>
      <c r="P4964" s="12"/>
      <c r="Q4964" s="12"/>
      <c r="R4964" s="12"/>
      <c r="S4964" s="12"/>
      <c r="T4964" s="12"/>
      <c r="U4964" s="12"/>
      <c r="V4964" s="12"/>
      <c r="W4964" s="12"/>
      <c r="X4964" s="12"/>
      <c r="Y4964" s="12"/>
      <c r="Z4964" s="12"/>
      <c r="AA4964" s="12"/>
      <c r="AB4964" s="12"/>
      <c r="AC4964" s="12"/>
      <c r="AD4964" s="12"/>
      <c r="AE4964" s="12"/>
      <c r="AF4964" s="12"/>
      <c r="AG4964" s="12"/>
      <c r="AH4964" s="12"/>
      <c r="AI4964" s="12"/>
      <c r="AJ4964" s="12"/>
      <c r="AK4964" s="12"/>
      <c r="AL4964" s="12"/>
      <c r="AM4964" s="12"/>
      <c r="AN4964" s="12"/>
      <c r="AO4964" s="12"/>
      <c r="AP4964" s="12"/>
      <c r="AQ4964" s="12"/>
      <c r="AR4964" s="12"/>
      <c r="AS4964" s="12"/>
      <c r="AT4964" s="12"/>
      <c r="AU4964" s="12"/>
      <c r="AV4964" s="12"/>
      <c r="AW4964" s="12"/>
      <c r="AX4964" s="12"/>
      <c r="AY4964" s="12"/>
      <c r="AZ4964" s="12"/>
      <c r="BA4964" s="12"/>
      <c r="BB4964" s="12"/>
      <c r="BC4964" s="12"/>
      <c r="BD4964" s="12"/>
      <c r="BE4964" s="12"/>
      <c r="BF4964" s="12"/>
      <c r="BG4964" s="12"/>
      <c r="BH4964" s="12"/>
      <c r="BI4964" s="12"/>
      <c r="BJ4964" s="12"/>
      <c r="BK4964" s="12"/>
      <c r="BL4964" s="12"/>
      <c r="BM4964" s="12"/>
      <c r="BN4964" s="12"/>
      <c r="BO4964" s="12"/>
      <c r="BP4964" s="12"/>
      <c r="BQ4964" s="12"/>
      <c r="BR4964" s="12"/>
      <c r="BS4964" s="12"/>
      <c r="BT4964" s="12"/>
      <c r="BU4964" s="12"/>
      <c r="BV4964" s="12"/>
      <c r="BW4964" s="12"/>
      <c r="BX4964" s="12"/>
      <c r="BY4964" s="12"/>
      <c r="BZ4964" s="12"/>
      <c r="CA4964" s="12"/>
      <c r="CB4964" s="12"/>
      <c r="CC4964" s="12"/>
      <c r="CD4964" s="12"/>
      <c r="CE4964" s="12"/>
      <c r="CF4964" s="12"/>
      <c r="CG4964" s="12"/>
      <c r="CH4964" s="12"/>
      <c r="CI4964" s="12"/>
      <c r="CJ4964" s="12"/>
      <c r="CK4964" s="12"/>
      <c r="CL4964" s="12"/>
      <c r="CM4964" s="12"/>
      <c r="CN4964" s="12"/>
      <c r="CO4964" s="12"/>
      <c r="CP4964" s="12"/>
      <c r="CQ4964" s="12"/>
      <c r="CR4964" s="12"/>
      <c r="CS4964" s="12"/>
      <c r="CT4964" s="12"/>
      <c r="CU4964" s="12"/>
      <c r="CV4964" s="12"/>
      <c r="CW4964" s="12"/>
      <c r="CX4964" s="12"/>
      <c r="CY4964" s="12"/>
      <c r="CZ4964" s="12"/>
      <c r="DA4964" s="12"/>
      <c r="DB4964" s="12"/>
      <c r="DC4964" s="12"/>
      <c r="DD4964" s="12"/>
      <c r="DE4964" s="12"/>
      <c r="DF4964" s="12"/>
      <c r="DG4964" s="12"/>
      <c r="DH4964" s="12"/>
      <c r="DI4964" s="12"/>
      <c r="DJ4964" s="12"/>
      <c r="DK4964" s="12"/>
      <c r="DL4964" s="12"/>
      <c r="DM4964" s="12"/>
      <c r="DN4964" s="12"/>
      <c r="DO4964" s="12"/>
      <c r="DP4964" s="12"/>
      <c r="DQ4964" s="12"/>
      <c r="DR4964" s="12"/>
      <c r="DS4964" s="12"/>
      <c r="DT4964" s="12"/>
      <c r="DU4964" s="12"/>
      <c r="DV4964" s="12"/>
    </row>
    <row r="4965" spans="1:126" s="14" customFormat="1" ht="105.75" thickBot="1" x14ac:dyDescent="0.3">
      <c r="A4965" s="12"/>
      <c r="B4965" s="13">
        <f t="shared" si="80"/>
        <v>4956</v>
      </c>
      <c r="C4965" s="2" t="s">
        <v>4566</v>
      </c>
      <c r="D4965" s="9" t="s">
        <v>7080</v>
      </c>
      <c r="E4965" s="2" t="s">
        <v>6153</v>
      </c>
      <c r="F4965" s="2" t="s">
        <v>4968</v>
      </c>
      <c r="G4965" s="2" t="s">
        <v>4967</v>
      </c>
      <c r="H4965" s="2" t="s">
        <v>1158</v>
      </c>
      <c r="J4965" s="12"/>
      <c r="K4965" s="12"/>
      <c r="L4965" s="12"/>
      <c r="M4965" s="12"/>
      <c r="N4965" s="12"/>
      <c r="O4965" s="12"/>
      <c r="P4965" s="12"/>
      <c r="Q4965" s="12"/>
      <c r="R4965" s="12"/>
      <c r="S4965" s="12"/>
      <c r="T4965" s="12"/>
      <c r="U4965" s="12"/>
      <c r="V4965" s="12"/>
      <c r="W4965" s="12"/>
      <c r="X4965" s="12"/>
      <c r="Y4965" s="12"/>
      <c r="Z4965" s="12"/>
      <c r="AA4965" s="12"/>
      <c r="AB4965" s="12"/>
      <c r="AC4965" s="12"/>
      <c r="AD4965" s="12"/>
      <c r="AE4965" s="12"/>
      <c r="AF4965" s="12"/>
      <c r="AG4965" s="12"/>
      <c r="AH4965" s="12"/>
      <c r="AI4965" s="12"/>
      <c r="AJ4965" s="12"/>
      <c r="AK4965" s="12"/>
      <c r="AL4965" s="12"/>
      <c r="AM4965" s="12"/>
      <c r="AN4965" s="12"/>
      <c r="AO4965" s="12"/>
      <c r="AP4965" s="12"/>
      <c r="AQ4965" s="12"/>
      <c r="AR4965" s="12"/>
      <c r="AS4965" s="12"/>
      <c r="AT4965" s="12"/>
      <c r="AU4965" s="12"/>
      <c r="AV4965" s="12"/>
      <c r="AW4965" s="12"/>
      <c r="AX4965" s="12"/>
      <c r="AY4965" s="12"/>
      <c r="AZ4965" s="12"/>
      <c r="BA4965" s="12"/>
      <c r="BB4965" s="12"/>
      <c r="BC4965" s="12"/>
      <c r="BD4965" s="12"/>
      <c r="BE4965" s="12"/>
      <c r="BF4965" s="12"/>
      <c r="BG4965" s="12"/>
      <c r="BH4965" s="12"/>
      <c r="BI4965" s="12"/>
      <c r="BJ4965" s="12"/>
      <c r="BK4965" s="12"/>
      <c r="BL4965" s="12"/>
      <c r="BM4965" s="12"/>
      <c r="BN4965" s="12"/>
      <c r="BO4965" s="12"/>
      <c r="BP4965" s="12"/>
      <c r="BQ4965" s="12"/>
      <c r="BR4965" s="12"/>
      <c r="BS4965" s="12"/>
      <c r="BT4965" s="12"/>
      <c r="BU4965" s="12"/>
      <c r="BV4965" s="12"/>
      <c r="BW4965" s="12"/>
      <c r="BX4965" s="12"/>
      <c r="BY4965" s="12"/>
      <c r="BZ4965" s="12"/>
      <c r="CA4965" s="12"/>
      <c r="CB4965" s="12"/>
      <c r="CC4965" s="12"/>
      <c r="CD4965" s="12"/>
      <c r="CE4965" s="12"/>
      <c r="CF4965" s="12"/>
      <c r="CG4965" s="12"/>
      <c r="CH4965" s="12"/>
      <c r="CI4965" s="12"/>
      <c r="CJ4965" s="12"/>
      <c r="CK4965" s="12"/>
      <c r="CL4965" s="12"/>
      <c r="CM4965" s="12"/>
      <c r="CN4965" s="12"/>
      <c r="CO4965" s="12"/>
      <c r="CP4965" s="12"/>
      <c r="CQ4965" s="12"/>
      <c r="CR4965" s="12"/>
      <c r="CS4965" s="12"/>
      <c r="CT4965" s="12"/>
      <c r="CU4965" s="12"/>
      <c r="CV4965" s="12"/>
      <c r="CW4965" s="12"/>
      <c r="CX4965" s="12"/>
      <c r="CY4965" s="12"/>
      <c r="CZ4965" s="12"/>
      <c r="DA4965" s="12"/>
      <c r="DB4965" s="12"/>
      <c r="DC4965" s="12"/>
      <c r="DD4965" s="12"/>
      <c r="DE4965" s="12"/>
      <c r="DF4965" s="12"/>
      <c r="DG4965" s="12"/>
      <c r="DH4965" s="12"/>
      <c r="DI4965" s="12"/>
      <c r="DJ4965" s="12"/>
      <c r="DK4965" s="12"/>
      <c r="DL4965" s="12"/>
      <c r="DM4965" s="12"/>
      <c r="DN4965" s="12"/>
      <c r="DO4965" s="12"/>
      <c r="DP4965" s="12"/>
      <c r="DQ4965" s="12"/>
      <c r="DR4965" s="12"/>
      <c r="DS4965" s="12"/>
      <c r="DT4965" s="12"/>
      <c r="DU4965" s="12"/>
      <c r="DV4965" s="12"/>
    </row>
    <row r="4966" spans="1:126" s="14" customFormat="1" ht="120.75" thickBot="1" x14ac:dyDescent="0.3">
      <c r="A4966" s="12"/>
      <c r="B4966" s="13">
        <f t="shared" si="80"/>
        <v>4957</v>
      </c>
      <c r="C4966" s="2" t="s">
        <v>4566</v>
      </c>
      <c r="D4966" s="9">
        <v>2716</v>
      </c>
      <c r="E4966" s="2" t="s">
        <v>4969</v>
      </c>
      <c r="F4966" s="2" t="s">
        <v>4970</v>
      </c>
      <c r="G4966" s="2" t="s">
        <v>10993</v>
      </c>
      <c r="H4966" s="2" t="s">
        <v>1158</v>
      </c>
      <c r="J4966" s="12"/>
      <c r="K4966" s="12"/>
      <c r="L4966" s="12"/>
      <c r="M4966" s="12"/>
      <c r="N4966" s="12"/>
      <c r="O4966" s="12"/>
      <c r="P4966" s="12"/>
      <c r="Q4966" s="12"/>
      <c r="R4966" s="12"/>
      <c r="S4966" s="12"/>
      <c r="T4966" s="12"/>
      <c r="U4966" s="12"/>
      <c r="V4966" s="12"/>
      <c r="W4966" s="12"/>
      <c r="X4966" s="12"/>
      <c r="Y4966" s="12"/>
      <c r="Z4966" s="12"/>
      <c r="AA4966" s="12"/>
      <c r="AB4966" s="12"/>
      <c r="AC4966" s="12"/>
      <c r="AD4966" s="12"/>
      <c r="AE4966" s="12"/>
      <c r="AF4966" s="12"/>
      <c r="AG4966" s="12"/>
      <c r="AH4966" s="12"/>
      <c r="AI4966" s="12"/>
      <c r="AJ4966" s="12"/>
      <c r="AK4966" s="12"/>
      <c r="AL4966" s="12"/>
      <c r="AM4966" s="12"/>
      <c r="AN4966" s="12"/>
      <c r="AO4966" s="12"/>
      <c r="AP4966" s="12"/>
      <c r="AQ4966" s="12"/>
      <c r="AR4966" s="12"/>
      <c r="AS4966" s="12"/>
      <c r="AT4966" s="12"/>
      <c r="AU4966" s="12"/>
      <c r="AV4966" s="12"/>
      <c r="AW4966" s="12"/>
      <c r="AX4966" s="12"/>
      <c r="AY4966" s="12"/>
      <c r="AZ4966" s="12"/>
      <c r="BA4966" s="12"/>
      <c r="BB4966" s="12"/>
      <c r="BC4966" s="12"/>
      <c r="BD4966" s="12"/>
      <c r="BE4966" s="12"/>
      <c r="BF4966" s="12"/>
      <c r="BG4966" s="12"/>
      <c r="BH4966" s="12"/>
      <c r="BI4966" s="12"/>
      <c r="BJ4966" s="12"/>
      <c r="BK4966" s="12"/>
      <c r="BL4966" s="12"/>
      <c r="BM4966" s="12"/>
      <c r="BN4966" s="12"/>
      <c r="BO4966" s="12"/>
      <c r="BP4966" s="12"/>
      <c r="BQ4966" s="12"/>
      <c r="BR4966" s="12"/>
      <c r="BS4966" s="12"/>
      <c r="BT4966" s="12"/>
      <c r="BU4966" s="12"/>
      <c r="BV4966" s="12"/>
      <c r="BW4966" s="12"/>
      <c r="BX4966" s="12"/>
      <c r="BY4966" s="12"/>
      <c r="BZ4966" s="12"/>
      <c r="CA4966" s="12"/>
      <c r="CB4966" s="12"/>
      <c r="CC4966" s="12"/>
      <c r="CD4966" s="12"/>
      <c r="CE4966" s="12"/>
      <c r="CF4966" s="12"/>
      <c r="CG4966" s="12"/>
      <c r="CH4966" s="12"/>
      <c r="CI4966" s="12"/>
      <c r="CJ4966" s="12"/>
      <c r="CK4966" s="12"/>
      <c r="CL4966" s="12"/>
      <c r="CM4966" s="12"/>
      <c r="CN4966" s="12"/>
      <c r="CO4966" s="12"/>
      <c r="CP4966" s="12"/>
      <c r="CQ4966" s="12"/>
      <c r="CR4966" s="12"/>
      <c r="CS4966" s="12"/>
      <c r="CT4966" s="12"/>
      <c r="CU4966" s="12"/>
      <c r="CV4966" s="12"/>
      <c r="CW4966" s="12"/>
      <c r="CX4966" s="12"/>
      <c r="CY4966" s="12"/>
      <c r="CZ4966" s="12"/>
      <c r="DA4966" s="12"/>
      <c r="DB4966" s="12"/>
      <c r="DC4966" s="12"/>
      <c r="DD4966" s="12"/>
      <c r="DE4966" s="12"/>
      <c r="DF4966" s="12"/>
      <c r="DG4966" s="12"/>
      <c r="DH4966" s="12"/>
      <c r="DI4966" s="12"/>
      <c r="DJ4966" s="12"/>
      <c r="DK4966" s="12"/>
      <c r="DL4966" s="12"/>
      <c r="DM4966" s="12"/>
      <c r="DN4966" s="12"/>
      <c r="DO4966" s="12"/>
      <c r="DP4966" s="12"/>
      <c r="DQ4966" s="12"/>
      <c r="DR4966" s="12"/>
      <c r="DS4966" s="12"/>
      <c r="DT4966" s="12"/>
      <c r="DU4966" s="12"/>
      <c r="DV4966" s="12"/>
    </row>
    <row r="4967" spans="1:126" s="14" customFormat="1" ht="90.75" thickBot="1" x14ac:dyDescent="0.3">
      <c r="A4967" s="12"/>
      <c r="B4967" s="13">
        <f t="shared" si="80"/>
        <v>4958</v>
      </c>
      <c r="C4967" s="2" t="s">
        <v>4566</v>
      </c>
      <c r="D4967" s="9">
        <v>8541</v>
      </c>
      <c r="E4967" s="2" t="s">
        <v>4971</v>
      </c>
      <c r="F4967" s="2" t="s">
        <v>4972</v>
      </c>
      <c r="G4967" s="2" t="s">
        <v>10994</v>
      </c>
      <c r="H4967" s="2" t="s">
        <v>1158</v>
      </c>
      <c r="J4967" s="12"/>
      <c r="K4967" s="12"/>
      <c r="L4967" s="12"/>
      <c r="M4967" s="12"/>
      <c r="N4967" s="12"/>
      <c r="O4967" s="12"/>
      <c r="P4967" s="12"/>
      <c r="Q4967" s="12"/>
      <c r="R4967" s="12"/>
      <c r="S4967" s="12"/>
      <c r="T4967" s="12"/>
      <c r="U4967" s="12"/>
      <c r="V4967" s="12"/>
      <c r="W4967" s="12"/>
      <c r="X4967" s="12"/>
      <c r="Y4967" s="12"/>
      <c r="Z4967" s="12"/>
      <c r="AA4967" s="12"/>
      <c r="AB4967" s="12"/>
      <c r="AC4967" s="12"/>
      <c r="AD4967" s="12"/>
      <c r="AE4967" s="12"/>
      <c r="AF4967" s="12"/>
      <c r="AG4967" s="12"/>
      <c r="AH4967" s="12"/>
      <c r="AI4967" s="12"/>
      <c r="AJ4967" s="12"/>
      <c r="AK4967" s="12"/>
      <c r="AL4967" s="12"/>
      <c r="AM4967" s="12"/>
      <c r="AN4967" s="12"/>
      <c r="AO4967" s="12"/>
      <c r="AP4967" s="12"/>
      <c r="AQ4967" s="12"/>
      <c r="AR4967" s="12"/>
      <c r="AS4967" s="12"/>
      <c r="AT4967" s="12"/>
      <c r="AU4967" s="12"/>
      <c r="AV4967" s="12"/>
      <c r="AW4967" s="12"/>
      <c r="AX4967" s="12"/>
      <c r="AY4967" s="12"/>
      <c r="AZ4967" s="12"/>
      <c r="BA4967" s="12"/>
      <c r="BB4967" s="12"/>
      <c r="BC4967" s="12"/>
      <c r="BD4967" s="12"/>
      <c r="BE4967" s="12"/>
      <c r="BF4967" s="12"/>
      <c r="BG4967" s="12"/>
      <c r="BH4967" s="12"/>
      <c r="BI4967" s="12"/>
      <c r="BJ4967" s="12"/>
      <c r="BK4967" s="12"/>
      <c r="BL4967" s="12"/>
      <c r="BM4967" s="12"/>
      <c r="BN4967" s="12"/>
      <c r="BO4967" s="12"/>
      <c r="BP4967" s="12"/>
      <c r="BQ4967" s="12"/>
      <c r="BR4967" s="12"/>
      <c r="BS4967" s="12"/>
      <c r="BT4967" s="12"/>
      <c r="BU4967" s="12"/>
      <c r="BV4967" s="12"/>
      <c r="BW4967" s="12"/>
      <c r="BX4967" s="12"/>
      <c r="BY4967" s="12"/>
      <c r="BZ4967" s="12"/>
      <c r="CA4967" s="12"/>
      <c r="CB4967" s="12"/>
      <c r="CC4967" s="12"/>
      <c r="CD4967" s="12"/>
      <c r="CE4967" s="12"/>
      <c r="CF4967" s="12"/>
      <c r="CG4967" s="12"/>
      <c r="CH4967" s="12"/>
      <c r="CI4967" s="12"/>
      <c r="CJ4967" s="12"/>
      <c r="CK4967" s="12"/>
      <c r="CL4967" s="12"/>
      <c r="CM4967" s="12"/>
      <c r="CN4967" s="12"/>
      <c r="CO4967" s="12"/>
      <c r="CP4967" s="12"/>
      <c r="CQ4967" s="12"/>
      <c r="CR4967" s="12"/>
      <c r="CS4967" s="12"/>
      <c r="CT4967" s="12"/>
      <c r="CU4967" s="12"/>
      <c r="CV4967" s="12"/>
      <c r="CW4967" s="12"/>
      <c r="CX4967" s="12"/>
      <c r="CY4967" s="12"/>
      <c r="CZ4967" s="12"/>
      <c r="DA4967" s="12"/>
      <c r="DB4967" s="12"/>
      <c r="DC4967" s="12"/>
      <c r="DD4967" s="12"/>
      <c r="DE4967" s="12"/>
      <c r="DF4967" s="12"/>
      <c r="DG4967" s="12"/>
      <c r="DH4967" s="12"/>
      <c r="DI4967" s="12"/>
      <c r="DJ4967" s="12"/>
      <c r="DK4967" s="12"/>
      <c r="DL4967" s="12"/>
      <c r="DM4967" s="12"/>
      <c r="DN4967" s="12"/>
      <c r="DO4967" s="12"/>
      <c r="DP4967" s="12"/>
      <c r="DQ4967" s="12"/>
      <c r="DR4967" s="12"/>
      <c r="DS4967" s="12"/>
      <c r="DT4967" s="12"/>
      <c r="DU4967" s="12"/>
      <c r="DV4967" s="12"/>
    </row>
    <row r="4968" spans="1:126" s="14" customFormat="1" ht="105.75" thickBot="1" x14ac:dyDescent="0.3">
      <c r="A4968" s="12"/>
      <c r="B4968" s="13">
        <f t="shared" si="80"/>
        <v>4959</v>
      </c>
      <c r="C4968" s="2" t="s">
        <v>4566</v>
      </c>
      <c r="D4968" s="9">
        <v>8546</v>
      </c>
      <c r="E4968" s="2" t="s">
        <v>4973</v>
      </c>
      <c r="F4968" s="2" t="s">
        <v>4974</v>
      </c>
      <c r="G4968" s="2" t="s">
        <v>10995</v>
      </c>
      <c r="H4968" s="2" t="s">
        <v>1158</v>
      </c>
      <c r="J4968" s="12"/>
      <c r="K4968" s="12"/>
      <c r="L4968" s="12"/>
      <c r="M4968" s="12"/>
      <c r="N4968" s="12"/>
      <c r="O4968" s="12"/>
      <c r="P4968" s="12"/>
      <c r="Q4968" s="12"/>
      <c r="R4968" s="12"/>
      <c r="S4968" s="12"/>
      <c r="T4968" s="12"/>
      <c r="U4968" s="12"/>
      <c r="V4968" s="12"/>
      <c r="W4968" s="12"/>
      <c r="X4968" s="12"/>
      <c r="Y4968" s="12"/>
      <c r="Z4968" s="12"/>
      <c r="AA4968" s="12"/>
      <c r="AB4968" s="12"/>
      <c r="AC4968" s="12"/>
      <c r="AD4968" s="12"/>
      <c r="AE4968" s="12"/>
      <c r="AF4968" s="12"/>
      <c r="AG4968" s="12"/>
      <c r="AH4968" s="12"/>
      <c r="AI4968" s="12"/>
      <c r="AJ4968" s="12"/>
      <c r="AK4968" s="12"/>
      <c r="AL4968" s="12"/>
      <c r="AM4968" s="12"/>
      <c r="AN4968" s="12"/>
      <c r="AO4968" s="12"/>
      <c r="AP4968" s="12"/>
      <c r="AQ4968" s="12"/>
      <c r="AR4968" s="12"/>
      <c r="AS4968" s="12"/>
      <c r="AT4968" s="12"/>
      <c r="AU4968" s="12"/>
      <c r="AV4968" s="12"/>
      <c r="AW4968" s="12"/>
      <c r="AX4968" s="12"/>
      <c r="AY4968" s="12"/>
      <c r="AZ4968" s="12"/>
      <c r="BA4968" s="12"/>
      <c r="BB4968" s="12"/>
      <c r="BC4968" s="12"/>
      <c r="BD4968" s="12"/>
      <c r="BE4968" s="12"/>
      <c r="BF4968" s="12"/>
      <c r="BG4968" s="12"/>
      <c r="BH4968" s="12"/>
      <c r="BI4968" s="12"/>
      <c r="BJ4968" s="12"/>
      <c r="BK4968" s="12"/>
      <c r="BL4968" s="12"/>
      <c r="BM4968" s="12"/>
      <c r="BN4968" s="12"/>
      <c r="BO4968" s="12"/>
      <c r="BP4968" s="12"/>
      <c r="BQ4968" s="12"/>
      <c r="BR4968" s="12"/>
      <c r="BS4968" s="12"/>
      <c r="BT4968" s="12"/>
      <c r="BU4968" s="12"/>
      <c r="BV4968" s="12"/>
      <c r="BW4968" s="12"/>
      <c r="BX4968" s="12"/>
      <c r="BY4968" s="12"/>
      <c r="BZ4968" s="12"/>
      <c r="CA4968" s="12"/>
      <c r="CB4968" s="12"/>
      <c r="CC4968" s="12"/>
      <c r="CD4968" s="12"/>
      <c r="CE4968" s="12"/>
      <c r="CF4968" s="12"/>
      <c r="CG4968" s="12"/>
      <c r="CH4968" s="12"/>
      <c r="CI4968" s="12"/>
      <c r="CJ4968" s="12"/>
      <c r="CK4968" s="12"/>
      <c r="CL4968" s="12"/>
      <c r="CM4968" s="12"/>
      <c r="CN4968" s="12"/>
      <c r="CO4968" s="12"/>
      <c r="CP4968" s="12"/>
      <c r="CQ4968" s="12"/>
      <c r="CR4968" s="12"/>
      <c r="CS4968" s="12"/>
      <c r="CT4968" s="12"/>
      <c r="CU4968" s="12"/>
      <c r="CV4968" s="12"/>
      <c r="CW4968" s="12"/>
      <c r="CX4968" s="12"/>
      <c r="CY4968" s="12"/>
      <c r="CZ4968" s="12"/>
      <c r="DA4968" s="12"/>
      <c r="DB4968" s="12"/>
      <c r="DC4968" s="12"/>
      <c r="DD4968" s="12"/>
      <c r="DE4968" s="12"/>
      <c r="DF4968" s="12"/>
      <c r="DG4968" s="12"/>
      <c r="DH4968" s="12"/>
      <c r="DI4968" s="12"/>
      <c r="DJ4968" s="12"/>
      <c r="DK4968" s="12"/>
      <c r="DL4968" s="12"/>
      <c r="DM4968" s="12"/>
      <c r="DN4968" s="12"/>
      <c r="DO4968" s="12"/>
      <c r="DP4968" s="12"/>
      <c r="DQ4968" s="12"/>
      <c r="DR4968" s="12"/>
      <c r="DS4968" s="12"/>
      <c r="DT4968" s="12"/>
      <c r="DU4968" s="12"/>
      <c r="DV4968" s="12"/>
    </row>
    <row r="4969" spans="1:126" s="14" customFormat="1" ht="165.75" thickBot="1" x14ac:dyDescent="0.3">
      <c r="A4969" s="12"/>
      <c r="B4969" s="13">
        <f t="shared" si="80"/>
        <v>4960</v>
      </c>
      <c r="C4969" s="2" t="s">
        <v>4566</v>
      </c>
      <c r="D4969" s="9">
        <v>9002</v>
      </c>
      <c r="E4969" s="2" t="s">
        <v>4975</v>
      </c>
      <c r="F4969" s="2" t="s">
        <v>4976</v>
      </c>
      <c r="G4969" s="2" t="s">
        <v>10996</v>
      </c>
      <c r="H4969" s="2" t="s">
        <v>1158</v>
      </c>
      <c r="J4969" s="12"/>
      <c r="K4969" s="12"/>
      <c r="L4969" s="12"/>
      <c r="M4969" s="12"/>
      <c r="N4969" s="12"/>
      <c r="O4969" s="12"/>
      <c r="P4969" s="12"/>
      <c r="Q4969" s="12"/>
      <c r="R4969" s="12"/>
      <c r="S4969" s="12"/>
      <c r="T4969" s="12"/>
      <c r="U4969" s="12"/>
      <c r="V4969" s="12"/>
      <c r="W4969" s="12"/>
      <c r="X4969" s="12"/>
      <c r="Y4969" s="12"/>
      <c r="Z4969" s="12"/>
      <c r="AA4969" s="12"/>
      <c r="AB4969" s="12"/>
      <c r="AC4969" s="12"/>
      <c r="AD4969" s="12"/>
      <c r="AE4969" s="12"/>
      <c r="AF4969" s="12"/>
      <c r="AG4969" s="12"/>
      <c r="AH4969" s="12"/>
      <c r="AI4969" s="12"/>
      <c r="AJ4969" s="12"/>
      <c r="AK4969" s="12"/>
      <c r="AL4969" s="12"/>
      <c r="AM4969" s="12"/>
      <c r="AN4969" s="12"/>
      <c r="AO4969" s="12"/>
      <c r="AP4969" s="12"/>
      <c r="AQ4969" s="12"/>
      <c r="AR4969" s="12"/>
      <c r="AS4969" s="12"/>
      <c r="AT4969" s="12"/>
      <c r="AU4969" s="12"/>
      <c r="AV4969" s="12"/>
      <c r="AW4969" s="12"/>
      <c r="AX4969" s="12"/>
      <c r="AY4969" s="12"/>
      <c r="AZ4969" s="12"/>
      <c r="BA4969" s="12"/>
      <c r="BB4969" s="12"/>
      <c r="BC4969" s="12"/>
      <c r="BD4969" s="12"/>
      <c r="BE4969" s="12"/>
      <c r="BF4969" s="12"/>
      <c r="BG4969" s="12"/>
      <c r="BH4969" s="12"/>
      <c r="BI4969" s="12"/>
      <c r="BJ4969" s="12"/>
      <c r="BK4969" s="12"/>
      <c r="BL4969" s="12"/>
      <c r="BM4969" s="12"/>
      <c r="BN4969" s="12"/>
      <c r="BO4969" s="12"/>
      <c r="BP4969" s="12"/>
      <c r="BQ4969" s="12"/>
      <c r="BR4969" s="12"/>
      <c r="BS4969" s="12"/>
      <c r="BT4969" s="12"/>
      <c r="BU4969" s="12"/>
      <c r="BV4969" s="12"/>
      <c r="BW4969" s="12"/>
      <c r="BX4969" s="12"/>
      <c r="BY4969" s="12"/>
      <c r="BZ4969" s="12"/>
      <c r="CA4969" s="12"/>
      <c r="CB4969" s="12"/>
      <c r="CC4969" s="12"/>
      <c r="CD4969" s="12"/>
      <c r="CE4969" s="12"/>
      <c r="CF4969" s="12"/>
      <c r="CG4969" s="12"/>
      <c r="CH4969" s="12"/>
      <c r="CI4969" s="12"/>
      <c r="CJ4969" s="12"/>
      <c r="CK4969" s="12"/>
      <c r="CL4969" s="12"/>
      <c r="CM4969" s="12"/>
      <c r="CN4969" s="12"/>
      <c r="CO4969" s="12"/>
      <c r="CP4969" s="12"/>
      <c r="CQ4969" s="12"/>
      <c r="CR4969" s="12"/>
      <c r="CS4969" s="12"/>
      <c r="CT4969" s="12"/>
      <c r="CU4969" s="12"/>
      <c r="CV4969" s="12"/>
      <c r="CW4969" s="12"/>
      <c r="CX4969" s="12"/>
      <c r="CY4969" s="12"/>
      <c r="CZ4969" s="12"/>
      <c r="DA4969" s="12"/>
      <c r="DB4969" s="12"/>
      <c r="DC4969" s="12"/>
      <c r="DD4969" s="12"/>
      <c r="DE4969" s="12"/>
      <c r="DF4969" s="12"/>
      <c r="DG4969" s="12"/>
      <c r="DH4969" s="12"/>
      <c r="DI4969" s="12"/>
      <c r="DJ4969" s="12"/>
      <c r="DK4969" s="12"/>
      <c r="DL4969" s="12"/>
      <c r="DM4969" s="12"/>
      <c r="DN4969" s="12"/>
      <c r="DO4969" s="12"/>
      <c r="DP4969" s="12"/>
      <c r="DQ4969" s="12"/>
      <c r="DR4969" s="12"/>
      <c r="DS4969" s="12"/>
      <c r="DT4969" s="12"/>
      <c r="DU4969" s="12"/>
      <c r="DV4969" s="12"/>
    </row>
    <row r="4970" spans="1:126" s="14" customFormat="1" ht="90.75" thickBot="1" x14ac:dyDescent="0.3">
      <c r="A4970" s="12"/>
      <c r="B4970" s="13">
        <f t="shared" si="80"/>
        <v>4961</v>
      </c>
      <c r="C4970" s="2" t="s">
        <v>4566</v>
      </c>
      <c r="D4970" s="9">
        <v>8535</v>
      </c>
      <c r="E4970" s="2" t="s">
        <v>4978</v>
      </c>
      <c r="F4970" s="2" t="s">
        <v>4977</v>
      </c>
      <c r="G4970" s="2" t="s">
        <v>10997</v>
      </c>
      <c r="H4970" s="2" t="s">
        <v>1158</v>
      </c>
      <c r="J4970" s="12"/>
      <c r="K4970" s="12"/>
      <c r="L4970" s="12"/>
      <c r="M4970" s="12"/>
      <c r="N4970" s="12"/>
      <c r="O4970" s="12"/>
      <c r="P4970" s="12"/>
      <c r="Q4970" s="12"/>
      <c r="R4970" s="12"/>
      <c r="S4970" s="12"/>
      <c r="T4970" s="12"/>
      <c r="U4970" s="12"/>
      <c r="V4970" s="12"/>
      <c r="W4970" s="12"/>
      <c r="X4970" s="12"/>
      <c r="Y4970" s="12"/>
      <c r="Z4970" s="12"/>
      <c r="AA4970" s="12"/>
      <c r="AB4970" s="12"/>
      <c r="AC4970" s="12"/>
      <c r="AD4970" s="12"/>
      <c r="AE4970" s="12"/>
      <c r="AF4970" s="12"/>
      <c r="AG4970" s="12"/>
      <c r="AH4970" s="12"/>
      <c r="AI4970" s="12"/>
      <c r="AJ4970" s="12"/>
      <c r="AK4970" s="12"/>
      <c r="AL4970" s="12"/>
      <c r="AM4970" s="12"/>
      <c r="AN4970" s="12"/>
      <c r="AO4970" s="12"/>
      <c r="AP4970" s="12"/>
      <c r="AQ4970" s="12"/>
      <c r="AR4970" s="12"/>
      <c r="AS4970" s="12"/>
      <c r="AT4970" s="12"/>
      <c r="AU4970" s="12"/>
      <c r="AV4970" s="12"/>
      <c r="AW4970" s="12"/>
      <c r="AX4970" s="12"/>
      <c r="AY4970" s="12"/>
      <c r="AZ4970" s="12"/>
      <c r="BA4970" s="12"/>
      <c r="BB4970" s="12"/>
      <c r="BC4970" s="12"/>
      <c r="BD4970" s="12"/>
      <c r="BE4970" s="12"/>
      <c r="BF4970" s="12"/>
      <c r="BG4970" s="12"/>
      <c r="BH4970" s="12"/>
      <c r="BI4970" s="12"/>
      <c r="BJ4970" s="12"/>
      <c r="BK4970" s="12"/>
      <c r="BL4970" s="12"/>
      <c r="BM4970" s="12"/>
      <c r="BN4970" s="12"/>
      <c r="BO4970" s="12"/>
      <c r="BP4970" s="12"/>
      <c r="BQ4970" s="12"/>
      <c r="BR4970" s="12"/>
      <c r="BS4970" s="12"/>
      <c r="BT4970" s="12"/>
      <c r="BU4970" s="12"/>
      <c r="BV4970" s="12"/>
      <c r="BW4970" s="12"/>
      <c r="BX4970" s="12"/>
      <c r="BY4970" s="12"/>
      <c r="BZ4970" s="12"/>
      <c r="CA4970" s="12"/>
      <c r="CB4970" s="12"/>
      <c r="CC4970" s="12"/>
      <c r="CD4970" s="12"/>
      <c r="CE4970" s="12"/>
      <c r="CF4970" s="12"/>
      <c r="CG4970" s="12"/>
      <c r="CH4970" s="12"/>
      <c r="CI4970" s="12"/>
      <c r="CJ4970" s="12"/>
      <c r="CK4970" s="12"/>
      <c r="CL4970" s="12"/>
      <c r="CM4970" s="12"/>
      <c r="CN4970" s="12"/>
      <c r="CO4970" s="12"/>
      <c r="CP4970" s="12"/>
      <c r="CQ4970" s="12"/>
      <c r="CR4970" s="12"/>
      <c r="CS4970" s="12"/>
      <c r="CT4970" s="12"/>
      <c r="CU4970" s="12"/>
      <c r="CV4970" s="12"/>
      <c r="CW4970" s="12"/>
      <c r="CX4970" s="12"/>
      <c r="CY4970" s="12"/>
      <c r="CZ4970" s="12"/>
      <c r="DA4970" s="12"/>
      <c r="DB4970" s="12"/>
      <c r="DC4970" s="12"/>
      <c r="DD4970" s="12"/>
      <c r="DE4970" s="12"/>
      <c r="DF4970" s="12"/>
      <c r="DG4970" s="12"/>
      <c r="DH4970" s="12"/>
      <c r="DI4970" s="12"/>
      <c r="DJ4970" s="12"/>
      <c r="DK4970" s="12"/>
      <c r="DL4970" s="12"/>
      <c r="DM4970" s="12"/>
      <c r="DN4970" s="12"/>
      <c r="DO4970" s="12"/>
      <c r="DP4970" s="12"/>
      <c r="DQ4970" s="12"/>
      <c r="DR4970" s="12"/>
      <c r="DS4970" s="12"/>
      <c r="DT4970" s="12"/>
      <c r="DU4970" s="12"/>
      <c r="DV4970" s="12"/>
    </row>
    <row r="4971" spans="1:126" s="14" customFormat="1" ht="90.75" thickBot="1" x14ac:dyDescent="0.3">
      <c r="A4971" s="12"/>
      <c r="B4971" s="13">
        <f t="shared" si="80"/>
        <v>4962</v>
      </c>
      <c r="C4971" s="2" t="s">
        <v>4566</v>
      </c>
      <c r="D4971" s="9">
        <v>9109</v>
      </c>
      <c r="E4971" s="2" t="s">
        <v>4979</v>
      </c>
      <c r="F4971" s="2" t="s">
        <v>4980</v>
      </c>
      <c r="G4971" s="2" t="s">
        <v>7470</v>
      </c>
      <c r="H4971" s="2" t="s">
        <v>1158</v>
      </c>
      <c r="J4971" s="12"/>
      <c r="K4971" s="12"/>
      <c r="L4971" s="12"/>
      <c r="M4971" s="12"/>
      <c r="N4971" s="12"/>
      <c r="O4971" s="12"/>
      <c r="P4971" s="12"/>
      <c r="Q4971" s="12"/>
      <c r="R4971" s="12"/>
      <c r="S4971" s="12"/>
      <c r="T4971" s="12"/>
      <c r="U4971" s="12"/>
      <c r="V4971" s="12"/>
      <c r="W4971" s="12"/>
      <c r="X4971" s="12"/>
      <c r="Y4971" s="12"/>
      <c r="Z4971" s="12"/>
      <c r="AA4971" s="12"/>
      <c r="AB4971" s="12"/>
      <c r="AC4971" s="12"/>
      <c r="AD4971" s="12"/>
      <c r="AE4971" s="12"/>
      <c r="AF4971" s="12"/>
      <c r="AG4971" s="12"/>
      <c r="AH4971" s="12"/>
      <c r="AI4971" s="12"/>
      <c r="AJ4971" s="12"/>
      <c r="AK4971" s="12"/>
      <c r="AL4971" s="12"/>
      <c r="AM4971" s="12"/>
      <c r="AN4971" s="12"/>
      <c r="AO4971" s="12"/>
      <c r="AP4971" s="12"/>
      <c r="AQ4971" s="12"/>
      <c r="AR4971" s="12"/>
      <c r="AS4971" s="12"/>
      <c r="AT4971" s="12"/>
      <c r="AU4971" s="12"/>
      <c r="AV4971" s="12"/>
      <c r="AW4971" s="12"/>
      <c r="AX4971" s="12"/>
      <c r="AY4971" s="12"/>
      <c r="AZ4971" s="12"/>
      <c r="BA4971" s="12"/>
      <c r="BB4971" s="12"/>
      <c r="BC4971" s="12"/>
      <c r="BD4971" s="12"/>
      <c r="BE4971" s="12"/>
      <c r="BF4971" s="12"/>
      <c r="BG4971" s="12"/>
      <c r="BH4971" s="12"/>
      <c r="BI4971" s="12"/>
      <c r="BJ4971" s="12"/>
      <c r="BK4971" s="12"/>
      <c r="BL4971" s="12"/>
      <c r="BM4971" s="12"/>
      <c r="BN4971" s="12"/>
      <c r="BO4971" s="12"/>
      <c r="BP4971" s="12"/>
      <c r="BQ4971" s="12"/>
      <c r="BR4971" s="12"/>
      <c r="BS4971" s="12"/>
      <c r="BT4971" s="12"/>
      <c r="BU4971" s="12"/>
      <c r="BV4971" s="12"/>
      <c r="BW4971" s="12"/>
      <c r="BX4971" s="12"/>
      <c r="BY4971" s="12"/>
      <c r="BZ4971" s="12"/>
      <c r="CA4971" s="12"/>
      <c r="CB4971" s="12"/>
      <c r="CC4971" s="12"/>
      <c r="CD4971" s="12"/>
      <c r="CE4971" s="12"/>
      <c r="CF4971" s="12"/>
      <c r="CG4971" s="12"/>
      <c r="CH4971" s="12"/>
      <c r="CI4971" s="12"/>
      <c r="CJ4971" s="12"/>
      <c r="CK4971" s="12"/>
      <c r="CL4971" s="12"/>
      <c r="CM4971" s="12"/>
      <c r="CN4971" s="12"/>
      <c r="CO4971" s="12"/>
      <c r="CP4971" s="12"/>
      <c r="CQ4971" s="12"/>
      <c r="CR4971" s="12"/>
      <c r="CS4971" s="12"/>
      <c r="CT4971" s="12"/>
      <c r="CU4971" s="12"/>
      <c r="CV4971" s="12"/>
      <c r="CW4971" s="12"/>
      <c r="CX4971" s="12"/>
      <c r="CY4971" s="12"/>
      <c r="CZ4971" s="12"/>
      <c r="DA4971" s="12"/>
      <c r="DB4971" s="12"/>
      <c r="DC4971" s="12"/>
      <c r="DD4971" s="12"/>
      <c r="DE4971" s="12"/>
      <c r="DF4971" s="12"/>
      <c r="DG4971" s="12"/>
      <c r="DH4971" s="12"/>
      <c r="DI4971" s="12"/>
      <c r="DJ4971" s="12"/>
      <c r="DK4971" s="12"/>
      <c r="DL4971" s="12"/>
      <c r="DM4971" s="12"/>
      <c r="DN4971" s="12"/>
      <c r="DO4971" s="12"/>
      <c r="DP4971" s="12"/>
      <c r="DQ4971" s="12"/>
      <c r="DR4971" s="12"/>
      <c r="DS4971" s="12"/>
      <c r="DT4971" s="12"/>
      <c r="DU4971" s="12"/>
      <c r="DV4971" s="12"/>
    </row>
    <row r="4972" spans="1:126" s="14" customFormat="1" ht="285.75" thickBot="1" x14ac:dyDescent="0.3">
      <c r="A4972" s="12"/>
      <c r="B4972" s="13">
        <f t="shared" si="80"/>
        <v>4963</v>
      </c>
      <c r="C4972" s="2" t="s">
        <v>4566</v>
      </c>
      <c r="D4972" s="9">
        <v>8529</v>
      </c>
      <c r="E4972" s="2" t="s">
        <v>4982</v>
      </c>
      <c r="F4972" s="2" t="s">
        <v>4983</v>
      </c>
      <c r="G4972" s="2" t="s">
        <v>4981</v>
      </c>
      <c r="H4972" s="2" t="s">
        <v>1158</v>
      </c>
      <c r="J4972" s="12"/>
      <c r="K4972" s="12"/>
      <c r="L4972" s="12"/>
      <c r="M4972" s="12"/>
      <c r="N4972" s="12"/>
      <c r="O4972" s="12"/>
      <c r="P4972" s="12"/>
      <c r="Q4972" s="12"/>
      <c r="R4972" s="12"/>
      <c r="S4972" s="12"/>
      <c r="T4972" s="12"/>
      <c r="U4972" s="12"/>
      <c r="V4972" s="12"/>
      <c r="W4972" s="12"/>
      <c r="X4972" s="12"/>
      <c r="Y4972" s="12"/>
      <c r="Z4972" s="12"/>
      <c r="AA4972" s="12"/>
      <c r="AB4972" s="12"/>
      <c r="AC4972" s="12"/>
      <c r="AD4972" s="12"/>
      <c r="AE4972" s="12"/>
      <c r="AF4972" s="12"/>
      <c r="AG4972" s="12"/>
      <c r="AH4972" s="12"/>
      <c r="AI4972" s="12"/>
      <c r="AJ4972" s="12"/>
      <c r="AK4972" s="12"/>
      <c r="AL4972" s="12"/>
      <c r="AM4972" s="12"/>
      <c r="AN4972" s="12"/>
      <c r="AO4972" s="12"/>
      <c r="AP4972" s="12"/>
      <c r="AQ4972" s="12"/>
      <c r="AR4972" s="12"/>
      <c r="AS4972" s="12"/>
      <c r="AT4972" s="12"/>
      <c r="AU4972" s="12"/>
      <c r="AV4972" s="12"/>
      <c r="AW4972" s="12"/>
      <c r="AX4972" s="12"/>
      <c r="AY4972" s="12"/>
      <c r="AZ4972" s="12"/>
      <c r="BA4972" s="12"/>
      <c r="BB4972" s="12"/>
      <c r="BC4972" s="12"/>
      <c r="BD4972" s="12"/>
      <c r="BE4972" s="12"/>
      <c r="BF4972" s="12"/>
      <c r="BG4972" s="12"/>
      <c r="BH4972" s="12"/>
      <c r="BI4972" s="12"/>
      <c r="BJ4972" s="12"/>
      <c r="BK4972" s="12"/>
      <c r="BL4972" s="12"/>
      <c r="BM4972" s="12"/>
      <c r="BN4972" s="12"/>
      <c r="BO4972" s="12"/>
      <c r="BP4972" s="12"/>
      <c r="BQ4972" s="12"/>
      <c r="BR4972" s="12"/>
      <c r="BS4972" s="12"/>
      <c r="BT4972" s="12"/>
      <c r="BU4972" s="12"/>
      <c r="BV4972" s="12"/>
      <c r="BW4972" s="12"/>
      <c r="BX4972" s="12"/>
      <c r="BY4972" s="12"/>
      <c r="BZ4972" s="12"/>
      <c r="CA4972" s="12"/>
      <c r="CB4972" s="12"/>
      <c r="CC4972" s="12"/>
      <c r="CD4972" s="12"/>
      <c r="CE4972" s="12"/>
      <c r="CF4972" s="12"/>
      <c r="CG4972" s="12"/>
      <c r="CH4972" s="12"/>
      <c r="CI4972" s="12"/>
      <c r="CJ4972" s="12"/>
      <c r="CK4972" s="12"/>
      <c r="CL4972" s="12"/>
      <c r="CM4972" s="12"/>
      <c r="CN4972" s="12"/>
      <c r="CO4972" s="12"/>
      <c r="CP4972" s="12"/>
      <c r="CQ4972" s="12"/>
      <c r="CR4972" s="12"/>
      <c r="CS4972" s="12"/>
      <c r="CT4972" s="12"/>
      <c r="CU4972" s="12"/>
      <c r="CV4972" s="12"/>
      <c r="CW4972" s="12"/>
      <c r="CX4972" s="12"/>
      <c r="CY4972" s="12"/>
      <c r="CZ4972" s="12"/>
      <c r="DA4972" s="12"/>
      <c r="DB4972" s="12"/>
      <c r="DC4972" s="12"/>
      <c r="DD4972" s="12"/>
      <c r="DE4972" s="12"/>
      <c r="DF4972" s="12"/>
      <c r="DG4972" s="12"/>
      <c r="DH4972" s="12"/>
      <c r="DI4972" s="12"/>
      <c r="DJ4972" s="12"/>
      <c r="DK4972" s="12"/>
      <c r="DL4972" s="12"/>
      <c r="DM4972" s="12"/>
      <c r="DN4972" s="12"/>
      <c r="DO4972" s="12"/>
      <c r="DP4972" s="12"/>
      <c r="DQ4972" s="12"/>
      <c r="DR4972" s="12"/>
      <c r="DS4972" s="12"/>
      <c r="DT4972" s="12"/>
      <c r="DU4972" s="12"/>
      <c r="DV4972" s="12"/>
    </row>
    <row r="4973" spans="1:126" s="14" customFormat="1" ht="105.75" thickBot="1" x14ac:dyDescent="0.3">
      <c r="A4973" s="12"/>
      <c r="B4973" s="13">
        <f t="shared" si="80"/>
        <v>4964</v>
      </c>
      <c r="C4973" s="2" t="s">
        <v>4566</v>
      </c>
      <c r="D4973" s="9">
        <v>8418</v>
      </c>
      <c r="E4973" s="2" t="s">
        <v>4985</v>
      </c>
      <c r="F4973" s="2" t="s">
        <v>4986</v>
      </c>
      <c r="G4973" s="2" t="s">
        <v>4984</v>
      </c>
      <c r="H4973" s="2" t="s">
        <v>1158</v>
      </c>
      <c r="J4973" s="12"/>
      <c r="K4973" s="12"/>
      <c r="L4973" s="12"/>
      <c r="M4973" s="12"/>
      <c r="N4973" s="12"/>
      <c r="O4973" s="12"/>
      <c r="P4973" s="12"/>
      <c r="Q4973" s="12"/>
      <c r="R4973" s="12"/>
      <c r="S4973" s="12"/>
      <c r="T4973" s="12"/>
      <c r="U4973" s="12"/>
      <c r="V4973" s="12"/>
      <c r="W4973" s="12"/>
      <c r="X4973" s="12"/>
      <c r="Y4973" s="12"/>
      <c r="Z4973" s="12"/>
      <c r="AA4973" s="12"/>
      <c r="AB4973" s="12"/>
      <c r="AC4973" s="12"/>
      <c r="AD4973" s="12"/>
      <c r="AE4973" s="12"/>
      <c r="AF4973" s="12"/>
      <c r="AG4973" s="12"/>
      <c r="AH4973" s="12"/>
      <c r="AI4973" s="12"/>
      <c r="AJ4973" s="12"/>
      <c r="AK4973" s="12"/>
      <c r="AL4973" s="12"/>
      <c r="AM4973" s="12"/>
      <c r="AN4973" s="12"/>
      <c r="AO4973" s="12"/>
      <c r="AP4973" s="12"/>
      <c r="AQ4973" s="12"/>
      <c r="AR4973" s="12"/>
      <c r="AS4973" s="12"/>
      <c r="AT4973" s="12"/>
      <c r="AU4973" s="12"/>
      <c r="AV4973" s="12"/>
      <c r="AW4973" s="12"/>
      <c r="AX4973" s="12"/>
      <c r="AY4973" s="12"/>
      <c r="AZ4973" s="12"/>
      <c r="BA4973" s="12"/>
      <c r="BB4973" s="12"/>
      <c r="BC4973" s="12"/>
      <c r="BD4973" s="12"/>
      <c r="BE4973" s="12"/>
      <c r="BF4973" s="12"/>
      <c r="BG4973" s="12"/>
      <c r="BH4973" s="12"/>
      <c r="BI4973" s="12"/>
      <c r="BJ4973" s="12"/>
      <c r="BK4973" s="12"/>
      <c r="BL4973" s="12"/>
      <c r="BM4973" s="12"/>
      <c r="BN4973" s="12"/>
      <c r="BO4973" s="12"/>
      <c r="BP4973" s="12"/>
      <c r="BQ4973" s="12"/>
      <c r="BR4973" s="12"/>
      <c r="BS4973" s="12"/>
      <c r="BT4973" s="12"/>
      <c r="BU4973" s="12"/>
      <c r="BV4973" s="12"/>
      <c r="BW4973" s="12"/>
      <c r="BX4973" s="12"/>
      <c r="BY4973" s="12"/>
      <c r="BZ4973" s="12"/>
      <c r="CA4973" s="12"/>
      <c r="CB4973" s="12"/>
      <c r="CC4973" s="12"/>
      <c r="CD4973" s="12"/>
      <c r="CE4973" s="12"/>
      <c r="CF4973" s="12"/>
      <c r="CG4973" s="12"/>
      <c r="CH4973" s="12"/>
      <c r="CI4973" s="12"/>
      <c r="CJ4973" s="12"/>
      <c r="CK4973" s="12"/>
      <c r="CL4973" s="12"/>
      <c r="CM4973" s="12"/>
      <c r="CN4973" s="12"/>
      <c r="CO4973" s="12"/>
      <c r="CP4973" s="12"/>
      <c r="CQ4973" s="12"/>
      <c r="CR4973" s="12"/>
      <c r="CS4973" s="12"/>
      <c r="CT4973" s="12"/>
      <c r="CU4973" s="12"/>
      <c r="CV4973" s="12"/>
      <c r="CW4973" s="12"/>
      <c r="CX4973" s="12"/>
      <c r="CY4973" s="12"/>
      <c r="CZ4973" s="12"/>
      <c r="DA4973" s="12"/>
      <c r="DB4973" s="12"/>
      <c r="DC4973" s="12"/>
      <c r="DD4973" s="12"/>
      <c r="DE4973" s="12"/>
      <c r="DF4973" s="12"/>
      <c r="DG4973" s="12"/>
      <c r="DH4973" s="12"/>
      <c r="DI4973" s="12"/>
      <c r="DJ4973" s="12"/>
      <c r="DK4973" s="12"/>
      <c r="DL4973" s="12"/>
      <c r="DM4973" s="12"/>
      <c r="DN4973" s="12"/>
      <c r="DO4973" s="12"/>
      <c r="DP4973" s="12"/>
      <c r="DQ4973" s="12"/>
      <c r="DR4973" s="12"/>
      <c r="DS4973" s="12"/>
      <c r="DT4973" s="12"/>
      <c r="DU4973" s="12"/>
      <c r="DV4973" s="12"/>
    </row>
    <row r="4974" spans="1:126" s="14" customFormat="1" ht="105.75" thickBot="1" x14ac:dyDescent="0.3">
      <c r="A4974" s="12"/>
      <c r="B4974" s="13">
        <f t="shared" si="80"/>
        <v>4965</v>
      </c>
      <c r="C4974" s="2" t="s">
        <v>4566</v>
      </c>
      <c r="D4974" s="9">
        <v>8434</v>
      </c>
      <c r="E4974" s="2" t="s">
        <v>4988</v>
      </c>
      <c r="F4974" s="2" t="s">
        <v>4989</v>
      </c>
      <c r="G4974" s="2" t="s">
        <v>4987</v>
      </c>
      <c r="H4974" s="2" t="s">
        <v>1158</v>
      </c>
      <c r="J4974" s="12"/>
      <c r="K4974" s="12"/>
      <c r="L4974" s="12"/>
      <c r="M4974" s="12"/>
      <c r="N4974" s="12"/>
      <c r="O4974" s="12"/>
      <c r="P4974" s="12"/>
      <c r="Q4974" s="12"/>
      <c r="R4974" s="12"/>
      <c r="S4974" s="12"/>
      <c r="T4974" s="12"/>
      <c r="U4974" s="12"/>
      <c r="V4974" s="12"/>
      <c r="W4974" s="12"/>
      <c r="X4974" s="12"/>
      <c r="Y4974" s="12"/>
      <c r="Z4974" s="12"/>
      <c r="AA4974" s="12"/>
      <c r="AB4974" s="12"/>
      <c r="AC4974" s="12"/>
      <c r="AD4974" s="12"/>
      <c r="AE4974" s="12"/>
      <c r="AF4974" s="12"/>
      <c r="AG4974" s="12"/>
      <c r="AH4974" s="12"/>
      <c r="AI4974" s="12"/>
      <c r="AJ4974" s="12"/>
      <c r="AK4974" s="12"/>
      <c r="AL4974" s="12"/>
      <c r="AM4974" s="12"/>
      <c r="AN4974" s="12"/>
      <c r="AO4974" s="12"/>
      <c r="AP4974" s="12"/>
      <c r="AQ4974" s="12"/>
      <c r="AR4974" s="12"/>
      <c r="AS4974" s="12"/>
      <c r="AT4974" s="12"/>
      <c r="AU4974" s="12"/>
      <c r="AV4974" s="12"/>
      <c r="AW4974" s="12"/>
      <c r="AX4974" s="12"/>
      <c r="AY4974" s="12"/>
      <c r="AZ4974" s="12"/>
      <c r="BA4974" s="12"/>
      <c r="BB4974" s="12"/>
      <c r="BC4974" s="12"/>
      <c r="BD4974" s="12"/>
      <c r="BE4974" s="12"/>
      <c r="BF4974" s="12"/>
      <c r="BG4974" s="12"/>
      <c r="BH4974" s="12"/>
      <c r="BI4974" s="12"/>
      <c r="BJ4974" s="12"/>
      <c r="BK4974" s="12"/>
      <c r="BL4974" s="12"/>
      <c r="BM4974" s="12"/>
      <c r="BN4974" s="12"/>
      <c r="BO4974" s="12"/>
      <c r="BP4974" s="12"/>
      <c r="BQ4974" s="12"/>
      <c r="BR4974" s="12"/>
      <c r="BS4974" s="12"/>
      <c r="BT4974" s="12"/>
      <c r="BU4974" s="12"/>
      <c r="BV4974" s="12"/>
      <c r="BW4974" s="12"/>
      <c r="BX4974" s="12"/>
      <c r="BY4974" s="12"/>
      <c r="BZ4974" s="12"/>
      <c r="CA4974" s="12"/>
      <c r="CB4974" s="12"/>
      <c r="CC4974" s="12"/>
      <c r="CD4974" s="12"/>
      <c r="CE4974" s="12"/>
      <c r="CF4974" s="12"/>
      <c r="CG4974" s="12"/>
      <c r="CH4974" s="12"/>
      <c r="CI4974" s="12"/>
      <c r="CJ4974" s="12"/>
      <c r="CK4974" s="12"/>
      <c r="CL4974" s="12"/>
      <c r="CM4974" s="12"/>
      <c r="CN4974" s="12"/>
      <c r="CO4974" s="12"/>
      <c r="CP4974" s="12"/>
      <c r="CQ4974" s="12"/>
      <c r="CR4974" s="12"/>
      <c r="CS4974" s="12"/>
      <c r="CT4974" s="12"/>
      <c r="CU4974" s="12"/>
      <c r="CV4974" s="12"/>
      <c r="CW4974" s="12"/>
      <c r="CX4974" s="12"/>
      <c r="CY4974" s="12"/>
      <c r="CZ4974" s="12"/>
      <c r="DA4974" s="12"/>
      <c r="DB4974" s="12"/>
      <c r="DC4974" s="12"/>
      <c r="DD4974" s="12"/>
      <c r="DE4974" s="12"/>
      <c r="DF4974" s="12"/>
      <c r="DG4974" s="12"/>
      <c r="DH4974" s="12"/>
      <c r="DI4974" s="12"/>
      <c r="DJ4974" s="12"/>
      <c r="DK4974" s="12"/>
      <c r="DL4974" s="12"/>
      <c r="DM4974" s="12"/>
      <c r="DN4974" s="12"/>
      <c r="DO4974" s="12"/>
      <c r="DP4974" s="12"/>
      <c r="DQ4974" s="12"/>
      <c r="DR4974" s="12"/>
      <c r="DS4974" s="12"/>
      <c r="DT4974" s="12"/>
      <c r="DU4974" s="12"/>
      <c r="DV4974" s="12"/>
    </row>
    <row r="4975" spans="1:126" s="14" customFormat="1" ht="75.75" thickBot="1" x14ac:dyDescent="0.3">
      <c r="A4975" s="12"/>
      <c r="B4975" s="13">
        <f t="shared" si="80"/>
        <v>4966</v>
      </c>
      <c r="C4975" s="2" t="s">
        <v>4566</v>
      </c>
      <c r="D4975" s="9">
        <v>9022</v>
      </c>
      <c r="E4975" s="2" t="s">
        <v>6154</v>
      </c>
      <c r="F4975" s="2" t="s">
        <v>4285</v>
      </c>
      <c r="G4975" s="2" t="s">
        <v>4990</v>
      </c>
      <c r="H4975" s="2" t="s">
        <v>1158</v>
      </c>
      <c r="J4975" s="12"/>
      <c r="K4975" s="12"/>
      <c r="L4975" s="12"/>
      <c r="M4975" s="12"/>
      <c r="N4975" s="12"/>
      <c r="O4975" s="12"/>
      <c r="P4975" s="12"/>
      <c r="Q4975" s="12"/>
      <c r="R4975" s="12"/>
      <c r="S4975" s="12"/>
      <c r="T4975" s="12"/>
      <c r="U4975" s="12"/>
      <c r="V4975" s="12"/>
      <c r="W4975" s="12"/>
      <c r="X4975" s="12"/>
      <c r="Y4975" s="12"/>
      <c r="Z4975" s="12"/>
      <c r="AA4975" s="12"/>
      <c r="AB4975" s="12"/>
      <c r="AC4975" s="12"/>
      <c r="AD4975" s="12"/>
      <c r="AE4975" s="12"/>
      <c r="AF4975" s="12"/>
      <c r="AG4975" s="12"/>
      <c r="AH4975" s="12"/>
      <c r="AI4975" s="12"/>
      <c r="AJ4975" s="12"/>
      <c r="AK4975" s="12"/>
      <c r="AL4975" s="12"/>
      <c r="AM4975" s="12"/>
      <c r="AN4975" s="12"/>
      <c r="AO4975" s="12"/>
      <c r="AP4975" s="12"/>
      <c r="AQ4975" s="12"/>
      <c r="AR4975" s="12"/>
      <c r="AS4975" s="12"/>
      <c r="AT4975" s="12"/>
      <c r="AU4975" s="12"/>
      <c r="AV4975" s="12"/>
      <c r="AW4975" s="12"/>
      <c r="AX4975" s="12"/>
      <c r="AY4975" s="12"/>
      <c r="AZ4975" s="12"/>
      <c r="BA4975" s="12"/>
      <c r="BB4975" s="12"/>
      <c r="BC4975" s="12"/>
      <c r="BD4975" s="12"/>
      <c r="BE4975" s="12"/>
      <c r="BF4975" s="12"/>
      <c r="BG4975" s="12"/>
      <c r="BH4975" s="12"/>
      <c r="BI4975" s="12"/>
      <c r="BJ4975" s="12"/>
      <c r="BK4975" s="12"/>
      <c r="BL4975" s="12"/>
      <c r="BM4975" s="12"/>
      <c r="BN4975" s="12"/>
      <c r="BO4975" s="12"/>
      <c r="BP4975" s="12"/>
      <c r="BQ4975" s="12"/>
      <c r="BR4975" s="12"/>
      <c r="BS4975" s="12"/>
      <c r="BT4975" s="12"/>
      <c r="BU4975" s="12"/>
      <c r="BV4975" s="12"/>
      <c r="BW4975" s="12"/>
      <c r="BX4975" s="12"/>
      <c r="BY4975" s="12"/>
      <c r="BZ4975" s="12"/>
      <c r="CA4975" s="12"/>
      <c r="CB4975" s="12"/>
      <c r="CC4975" s="12"/>
      <c r="CD4975" s="12"/>
      <c r="CE4975" s="12"/>
      <c r="CF4975" s="12"/>
      <c r="CG4975" s="12"/>
      <c r="CH4975" s="12"/>
      <c r="CI4975" s="12"/>
      <c r="CJ4975" s="12"/>
      <c r="CK4975" s="12"/>
      <c r="CL4975" s="12"/>
      <c r="CM4975" s="12"/>
      <c r="CN4975" s="12"/>
      <c r="CO4975" s="12"/>
      <c r="CP4975" s="12"/>
      <c r="CQ4975" s="12"/>
      <c r="CR4975" s="12"/>
      <c r="CS4975" s="12"/>
      <c r="CT4975" s="12"/>
      <c r="CU4975" s="12"/>
      <c r="CV4975" s="12"/>
      <c r="CW4975" s="12"/>
      <c r="CX4975" s="12"/>
      <c r="CY4975" s="12"/>
      <c r="CZ4975" s="12"/>
      <c r="DA4975" s="12"/>
      <c r="DB4975" s="12"/>
      <c r="DC4975" s="12"/>
      <c r="DD4975" s="12"/>
      <c r="DE4975" s="12"/>
      <c r="DF4975" s="12"/>
      <c r="DG4975" s="12"/>
      <c r="DH4975" s="12"/>
      <c r="DI4975" s="12"/>
      <c r="DJ4975" s="12"/>
      <c r="DK4975" s="12"/>
      <c r="DL4975" s="12"/>
      <c r="DM4975" s="12"/>
      <c r="DN4975" s="12"/>
      <c r="DO4975" s="12"/>
      <c r="DP4975" s="12"/>
      <c r="DQ4975" s="12"/>
      <c r="DR4975" s="12"/>
      <c r="DS4975" s="12"/>
      <c r="DT4975" s="12"/>
      <c r="DU4975" s="12"/>
      <c r="DV4975" s="12"/>
    </row>
    <row r="4976" spans="1:126" s="14" customFormat="1" ht="345.75" thickBot="1" x14ac:dyDescent="0.3">
      <c r="A4976" s="12"/>
      <c r="B4976" s="13">
        <f t="shared" si="80"/>
        <v>4967</v>
      </c>
      <c r="C4976" s="2" t="s">
        <v>4566</v>
      </c>
      <c r="D4976" s="9">
        <v>85</v>
      </c>
      <c r="E4976" s="2" t="s">
        <v>5958</v>
      </c>
      <c r="F4976" s="2" t="s">
        <v>4286</v>
      </c>
      <c r="G4976" s="2" t="s">
        <v>4284</v>
      </c>
      <c r="H4976" s="2" t="s">
        <v>1158</v>
      </c>
      <c r="J4976" s="12"/>
      <c r="K4976" s="12"/>
      <c r="L4976" s="12"/>
      <c r="M4976" s="12"/>
      <c r="N4976" s="12"/>
      <c r="O4976" s="12"/>
      <c r="P4976" s="12"/>
      <c r="Q4976" s="12"/>
      <c r="R4976" s="12"/>
      <c r="S4976" s="12"/>
      <c r="T4976" s="12"/>
      <c r="U4976" s="12"/>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2"/>
      <c r="AY4976" s="12"/>
      <c r="AZ4976" s="12"/>
      <c r="BA4976" s="12"/>
      <c r="BB4976" s="12"/>
      <c r="BC4976" s="12"/>
      <c r="BD4976" s="12"/>
      <c r="BE4976" s="12"/>
      <c r="BF4976" s="12"/>
      <c r="BG4976" s="12"/>
      <c r="BH4976" s="12"/>
      <c r="BI4976" s="12"/>
      <c r="BJ4976" s="12"/>
      <c r="BK4976" s="12"/>
      <c r="BL4976" s="12"/>
      <c r="BM4976" s="12"/>
      <c r="BN4976" s="12"/>
      <c r="BO4976" s="12"/>
      <c r="BP4976" s="12"/>
      <c r="BQ4976" s="12"/>
      <c r="BR4976" s="12"/>
      <c r="BS4976" s="12"/>
      <c r="BT4976" s="12"/>
      <c r="BU4976" s="12"/>
      <c r="BV4976" s="12"/>
      <c r="BW4976" s="12"/>
      <c r="BX4976" s="12"/>
      <c r="BY4976" s="12"/>
      <c r="BZ4976" s="12"/>
      <c r="CA4976" s="12"/>
      <c r="CB4976" s="12"/>
      <c r="CC4976" s="12"/>
      <c r="CD4976" s="12"/>
      <c r="CE4976" s="12"/>
      <c r="CF4976" s="12"/>
      <c r="CG4976" s="12"/>
      <c r="CH4976" s="12"/>
      <c r="CI4976" s="12"/>
      <c r="CJ4976" s="12"/>
      <c r="CK4976" s="12"/>
      <c r="CL4976" s="12"/>
      <c r="CM4976" s="12"/>
      <c r="CN4976" s="12"/>
      <c r="CO4976" s="12"/>
      <c r="CP4976" s="12"/>
      <c r="CQ4976" s="12"/>
      <c r="CR4976" s="12"/>
      <c r="CS4976" s="12"/>
      <c r="CT4976" s="12"/>
      <c r="CU4976" s="12"/>
      <c r="CV4976" s="12"/>
      <c r="CW4976" s="12"/>
      <c r="CX4976" s="12"/>
      <c r="CY4976" s="12"/>
      <c r="CZ4976" s="12"/>
      <c r="DA4976" s="12"/>
      <c r="DB4976" s="12"/>
      <c r="DC4976" s="12"/>
      <c r="DD4976" s="12"/>
      <c r="DE4976" s="12"/>
      <c r="DF4976" s="12"/>
      <c r="DG4976" s="12"/>
      <c r="DH4976" s="12"/>
      <c r="DI4976" s="12"/>
      <c r="DJ4976" s="12"/>
      <c r="DK4976" s="12"/>
      <c r="DL4976" s="12"/>
      <c r="DM4976" s="12"/>
      <c r="DN4976" s="12"/>
      <c r="DO4976" s="12"/>
      <c r="DP4976" s="12"/>
      <c r="DQ4976" s="12"/>
      <c r="DR4976" s="12"/>
      <c r="DS4976" s="12"/>
      <c r="DT4976" s="12"/>
      <c r="DU4976" s="12"/>
      <c r="DV4976" s="12"/>
    </row>
    <row r="4977" spans="1:126" s="14" customFormat="1" ht="75.75" thickBot="1" x14ac:dyDescent="0.3">
      <c r="A4977" s="12"/>
      <c r="B4977" s="13">
        <f t="shared" si="80"/>
        <v>4968</v>
      </c>
      <c r="C4977" s="2" t="s">
        <v>4287</v>
      </c>
      <c r="D4977" s="9">
        <v>8409</v>
      </c>
      <c r="E4977" s="2" t="s">
        <v>4288</v>
      </c>
      <c r="F4977" s="2" t="s">
        <v>4289</v>
      </c>
      <c r="G4977" s="2" t="s">
        <v>10998</v>
      </c>
      <c r="H4977" s="2" t="s">
        <v>1158</v>
      </c>
      <c r="J4977" s="12"/>
      <c r="K4977" s="12"/>
      <c r="L4977" s="12"/>
      <c r="M4977" s="12"/>
      <c r="N4977" s="12"/>
      <c r="O4977" s="12"/>
      <c r="P4977" s="12"/>
      <c r="Q4977" s="12"/>
      <c r="R4977" s="12"/>
      <c r="S4977" s="12"/>
      <c r="T4977" s="12"/>
      <c r="U4977" s="12"/>
      <c r="V4977" s="12"/>
      <c r="W4977" s="12"/>
      <c r="X4977" s="12"/>
      <c r="Y4977" s="12"/>
      <c r="Z4977" s="12"/>
      <c r="AA4977" s="12"/>
      <c r="AB4977" s="12"/>
      <c r="AC4977" s="12"/>
      <c r="AD4977" s="12"/>
      <c r="AE4977" s="12"/>
      <c r="AF4977" s="12"/>
      <c r="AG4977" s="12"/>
      <c r="AH4977" s="12"/>
      <c r="AI4977" s="12"/>
      <c r="AJ4977" s="12"/>
      <c r="AK4977" s="12"/>
      <c r="AL4977" s="12"/>
      <c r="AM4977" s="12"/>
      <c r="AN4977" s="12"/>
      <c r="AO4977" s="12"/>
      <c r="AP4977" s="12"/>
      <c r="AQ4977" s="12"/>
      <c r="AR4977" s="12"/>
      <c r="AS4977" s="12"/>
      <c r="AT4977" s="12"/>
      <c r="AU4977" s="12"/>
      <c r="AV4977" s="12"/>
      <c r="AW4977" s="12"/>
      <c r="AX4977" s="12"/>
      <c r="AY4977" s="12"/>
      <c r="AZ4977" s="12"/>
      <c r="BA4977" s="12"/>
      <c r="BB4977" s="12"/>
      <c r="BC4977" s="12"/>
      <c r="BD4977" s="12"/>
      <c r="BE4977" s="12"/>
      <c r="BF4977" s="12"/>
      <c r="BG4977" s="12"/>
      <c r="BH4977" s="12"/>
      <c r="BI4977" s="12"/>
      <c r="BJ4977" s="12"/>
      <c r="BK4977" s="12"/>
      <c r="BL4977" s="12"/>
      <c r="BM4977" s="12"/>
      <c r="BN4977" s="12"/>
      <c r="BO4977" s="12"/>
      <c r="BP4977" s="12"/>
      <c r="BQ4977" s="12"/>
      <c r="BR4977" s="12"/>
      <c r="BS4977" s="12"/>
      <c r="BT4977" s="12"/>
      <c r="BU4977" s="12"/>
      <c r="BV4977" s="12"/>
      <c r="BW4977" s="12"/>
      <c r="BX4977" s="12"/>
      <c r="BY4977" s="12"/>
      <c r="BZ4977" s="12"/>
      <c r="CA4977" s="12"/>
      <c r="CB4977" s="12"/>
      <c r="CC4977" s="12"/>
      <c r="CD4977" s="12"/>
      <c r="CE4977" s="12"/>
      <c r="CF4977" s="12"/>
      <c r="CG4977" s="12"/>
      <c r="CH4977" s="12"/>
      <c r="CI4977" s="12"/>
      <c r="CJ4977" s="12"/>
      <c r="CK4977" s="12"/>
      <c r="CL4977" s="12"/>
      <c r="CM4977" s="12"/>
      <c r="CN4977" s="12"/>
      <c r="CO4977" s="12"/>
      <c r="CP4977" s="12"/>
      <c r="CQ4977" s="12"/>
      <c r="CR4977" s="12"/>
      <c r="CS4977" s="12"/>
      <c r="CT4977" s="12"/>
      <c r="CU4977" s="12"/>
      <c r="CV4977" s="12"/>
      <c r="CW4977" s="12"/>
      <c r="CX4977" s="12"/>
      <c r="CY4977" s="12"/>
      <c r="CZ4977" s="12"/>
      <c r="DA4977" s="12"/>
      <c r="DB4977" s="12"/>
      <c r="DC4977" s="12"/>
      <c r="DD4977" s="12"/>
      <c r="DE4977" s="12"/>
      <c r="DF4977" s="12"/>
      <c r="DG4977" s="12"/>
      <c r="DH4977" s="12"/>
      <c r="DI4977" s="12"/>
      <c r="DJ4977" s="12"/>
      <c r="DK4977" s="12"/>
      <c r="DL4977" s="12"/>
      <c r="DM4977" s="12"/>
      <c r="DN4977" s="12"/>
      <c r="DO4977" s="12"/>
      <c r="DP4977" s="12"/>
      <c r="DQ4977" s="12"/>
      <c r="DR4977" s="12"/>
      <c r="DS4977" s="12"/>
      <c r="DT4977" s="12"/>
      <c r="DU4977" s="12"/>
      <c r="DV4977" s="12"/>
    </row>
    <row r="4978" spans="1:126" s="14" customFormat="1" ht="105.75" thickBot="1" x14ac:dyDescent="0.3">
      <c r="A4978" s="12"/>
      <c r="B4978" s="13">
        <f t="shared" si="80"/>
        <v>4969</v>
      </c>
      <c r="C4978" s="28" t="s">
        <v>4287</v>
      </c>
      <c r="D4978" s="31" t="s">
        <v>8095</v>
      </c>
      <c r="E4978" s="31" t="s">
        <v>8096</v>
      </c>
      <c r="F4978" s="21" t="s">
        <v>8101</v>
      </c>
      <c r="G4978" s="21" t="s">
        <v>10999</v>
      </c>
      <c r="H4978" s="2" t="s">
        <v>201</v>
      </c>
      <c r="J4978" s="12"/>
      <c r="K4978" s="12"/>
      <c r="L4978" s="12"/>
      <c r="M4978" s="12"/>
      <c r="N4978" s="12"/>
      <c r="O4978" s="12"/>
      <c r="P4978" s="12"/>
      <c r="Q4978" s="12"/>
      <c r="R4978" s="12"/>
      <c r="S4978" s="12"/>
      <c r="T4978" s="12"/>
      <c r="U4978" s="12"/>
      <c r="V4978" s="12"/>
      <c r="W4978" s="12"/>
      <c r="X4978" s="12"/>
      <c r="Y4978" s="12"/>
      <c r="Z4978" s="12"/>
      <c r="AA4978" s="12"/>
      <c r="AB4978" s="12"/>
      <c r="AC4978" s="12"/>
      <c r="AD4978" s="12"/>
      <c r="AE4978" s="12"/>
      <c r="AF4978" s="12"/>
      <c r="AG4978" s="12"/>
      <c r="AH4978" s="12"/>
      <c r="AI4978" s="12"/>
      <c r="AJ4978" s="12"/>
      <c r="AK4978" s="12"/>
      <c r="AL4978" s="12"/>
      <c r="AM4978" s="12"/>
      <c r="AN4978" s="12"/>
      <c r="AO4978" s="12"/>
      <c r="AP4978" s="12"/>
      <c r="AQ4978" s="12"/>
      <c r="AR4978" s="12"/>
      <c r="AS4978" s="12"/>
      <c r="AT4978" s="12"/>
      <c r="AU4978" s="12"/>
      <c r="AV4978" s="12"/>
      <c r="AW4978" s="12"/>
      <c r="AX4978" s="12"/>
      <c r="AY4978" s="12"/>
      <c r="AZ4978" s="12"/>
      <c r="BA4978" s="12"/>
      <c r="BB4978" s="12"/>
      <c r="BC4978" s="12"/>
      <c r="BD4978" s="12"/>
      <c r="BE4978" s="12"/>
      <c r="BF4978" s="12"/>
      <c r="BG4978" s="12"/>
      <c r="BH4978" s="12"/>
      <c r="BI4978" s="12"/>
      <c r="BJ4978" s="12"/>
      <c r="BK4978" s="12"/>
      <c r="BL4978" s="12"/>
      <c r="BM4978" s="12"/>
      <c r="BN4978" s="12"/>
      <c r="BO4978" s="12"/>
      <c r="BP4978" s="12"/>
      <c r="BQ4978" s="12"/>
      <c r="BR4978" s="12"/>
      <c r="BS4978" s="12"/>
      <c r="BT4978" s="12"/>
      <c r="BU4978" s="12"/>
      <c r="BV4978" s="12"/>
      <c r="BW4978" s="12"/>
      <c r="BX4978" s="12"/>
      <c r="BY4978" s="12"/>
      <c r="BZ4978" s="12"/>
      <c r="CA4978" s="12"/>
      <c r="CB4978" s="12"/>
      <c r="CC4978" s="12"/>
      <c r="CD4978" s="12"/>
      <c r="CE4978" s="12"/>
      <c r="CF4978" s="12"/>
      <c r="CG4978" s="12"/>
      <c r="CH4978" s="12"/>
      <c r="CI4978" s="12"/>
      <c r="CJ4978" s="12"/>
      <c r="CK4978" s="12"/>
      <c r="CL4978" s="12"/>
      <c r="CM4978" s="12"/>
      <c r="CN4978" s="12"/>
      <c r="CO4978" s="12"/>
      <c r="CP4978" s="12"/>
      <c r="CQ4978" s="12"/>
      <c r="CR4978" s="12"/>
      <c r="CS4978" s="12"/>
      <c r="CT4978" s="12"/>
      <c r="CU4978" s="12"/>
      <c r="CV4978" s="12"/>
      <c r="CW4978" s="12"/>
      <c r="CX4978" s="12"/>
      <c r="CY4978" s="12"/>
      <c r="CZ4978" s="12"/>
      <c r="DA4978" s="12"/>
      <c r="DB4978" s="12"/>
      <c r="DC4978" s="12"/>
      <c r="DD4978" s="12"/>
      <c r="DE4978" s="12"/>
      <c r="DF4978" s="12"/>
      <c r="DG4978" s="12"/>
      <c r="DH4978" s="12"/>
      <c r="DI4978" s="12"/>
      <c r="DJ4978" s="12"/>
      <c r="DK4978" s="12"/>
      <c r="DL4978" s="12"/>
      <c r="DM4978" s="12"/>
      <c r="DN4978" s="12"/>
      <c r="DO4978" s="12"/>
      <c r="DP4978" s="12"/>
      <c r="DQ4978" s="12"/>
      <c r="DR4978" s="12"/>
      <c r="DS4978" s="12"/>
      <c r="DT4978" s="12"/>
      <c r="DU4978" s="12"/>
      <c r="DV4978" s="12"/>
    </row>
    <row r="4979" spans="1:126" s="14" customFormat="1" ht="60.75" thickBot="1" x14ac:dyDescent="0.3">
      <c r="A4979" s="12"/>
      <c r="B4979" s="13">
        <f t="shared" si="80"/>
        <v>4970</v>
      </c>
      <c r="C4979" s="28" t="s">
        <v>4287</v>
      </c>
      <c r="D4979" s="31" t="s">
        <v>8095</v>
      </c>
      <c r="E4979" s="29" t="s">
        <v>8097</v>
      </c>
      <c r="F4979" s="21" t="s">
        <v>8102</v>
      </c>
      <c r="G4979" s="21" t="s">
        <v>11000</v>
      </c>
      <c r="H4979" s="2" t="s">
        <v>201</v>
      </c>
      <c r="J4979" s="12"/>
      <c r="K4979" s="12"/>
      <c r="L4979" s="12"/>
      <c r="M4979" s="12"/>
      <c r="N4979" s="12"/>
      <c r="O4979" s="12"/>
      <c r="P4979" s="12"/>
      <c r="Q4979" s="12"/>
      <c r="R4979" s="12"/>
      <c r="S4979" s="12"/>
      <c r="T4979" s="12"/>
      <c r="U4979" s="12"/>
      <c r="V4979" s="12"/>
      <c r="W4979" s="12"/>
      <c r="X4979" s="12"/>
      <c r="Y4979" s="12"/>
      <c r="Z4979" s="12"/>
      <c r="AA4979" s="12"/>
      <c r="AB4979" s="12"/>
      <c r="AC4979" s="12"/>
      <c r="AD4979" s="12"/>
      <c r="AE4979" s="12"/>
      <c r="AF4979" s="12"/>
      <c r="AG4979" s="12"/>
      <c r="AH4979" s="12"/>
      <c r="AI4979" s="12"/>
      <c r="AJ4979" s="12"/>
      <c r="AK4979" s="12"/>
      <c r="AL4979" s="12"/>
      <c r="AM4979" s="12"/>
      <c r="AN4979" s="12"/>
      <c r="AO4979" s="12"/>
      <c r="AP4979" s="12"/>
      <c r="AQ4979" s="12"/>
      <c r="AR4979" s="12"/>
      <c r="AS4979" s="12"/>
      <c r="AT4979" s="12"/>
      <c r="AU4979" s="12"/>
      <c r="AV4979" s="12"/>
      <c r="AW4979" s="12"/>
      <c r="AX4979" s="12"/>
      <c r="AY4979" s="12"/>
      <c r="AZ4979" s="12"/>
      <c r="BA4979" s="12"/>
      <c r="BB4979" s="12"/>
      <c r="BC4979" s="12"/>
      <c r="BD4979" s="12"/>
      <c r="BE4979" s="12"/>
      <c r="BF4979" s="12"/>
      <c r="BG4979" s="12"/>
      <c r="BH4979" s="12"/>
      <c r="BI4979" s="12"/>
      <c r="BJ4979" s="12"/>
      <c r="BK4979" s="12"/>
      <c r="BL4979" s="12"/>
      <c r="BM4979" s="12"/>
      <c r="BN4979" s="12"/>
      <c r="BO4979" s="12"/>
      <c r="BP4979" s="12"/>
      <c r="BQ4979" s="12"/>
      <c r="BR4979" s="12"/>
      <c r="BS4979" s="12"/>
      <c r="BT4979" s="12"/>
      <c r="BU4979" s="12"/>
      <c r="BV4979" s="12"/>
      <c r="BW4979" s="12"/>
      <c r="BX4979" s="12"/>
      <c r="BY4979" s="12"/>
      <c r="BZ4979" s="12"/>
      <c r="CA4979" s="12"/>
      <c r="CB4979" s="12"/>
      <c r="CC4979" s="12"/>
      <c r="CD4979" s="12"/>
      <c r="CE4979" s="12"/>
      <c r="CF4979" s="12"/>
      <c r="CG4979" s="12"/>
      <c r="CH4979" s="12"/>
      <c r="CI4979" s="12"/>
      <c r="CJ4979" s="12"/>
      <c r="CK4979" s="12"/>
      <c r="CL4979" s="12"/>
      <c r="CM4979" s="12"/>
      <c r="CN4979" s="12"/>
      <c r="CO4979" s="12"/>
      <c r="CP4979" s="12"/>
      <c r="CQ4979" s="12"/>
      <c r="CR4979" s="12"/>
      <c r="CS4979" s="12"/>
      <c r="CT4979" s="12"/>
      <c r="CU4979" s="12"/>
      <c r="CV4979" s="12"/>
      <c r="CW4979" s="12"/>
      <c r="CX4979" s="12"/>
      <c r="CY4979" s="12"/>
      <c r="CZ4979" s="12"/>
      <c r="DA4979" s="12"/>
      <c r="DB4979" s="12"/>
      <c r="DC4979" s="12"/>
      <c r="DD4979" s="12"/>
      <c r="DE4979" s="12"/>
      <c r="DF4979" s="12"/>
      <c r="DG4979" s="12"/>
      <c r="DH4979" s="12"/>
      <c r="DI4979" s="12"/>
      <c r="DJ4979" s="12"/>
      <c r="DK4979" s="12"/>
      <c r="DL4979" s="12"/>
      <c r="DM4979" s="12"/>
      <c r="DN4979" s="12"/>
      <c r="DO4979" s="12"/>
      <c r="DP4979" s="12"/>
      <c r="DQ4979" s="12"/>
      <c r="DR4979" s="12"/>
      <c r="DS4979" s="12"/>
      <c r="DT4979" s="12"/>
      <c r="DU4979" s="12"/>
      <c r="DV4979" s="12"/>
    </row>
    <row r="4980" spans="1:126" s="14" customFormat="1" ht="90.75" thickBot="1" x14ac:dyDescent="0.3">
      <c r="A4980" s="12"/>
      <c r="B4980" s="13">
        <f t="shared" si="80"/>
        <v>4971</v>
      </c>
      <c r="C4980" s="28" t="s">
        <v>4287</v>
      </c>
      <c r="D4980" s="31" t="s">
        <v>8098</v>
      </c>
      <c r="E4980" s="29" t="s">
        <v>8099</v>
      </c>
      <c r="F4980" s="29" t="s">
        <v>8100</v>
      </c>
      <c r="G4980" s="21" t="s">
        <v>11001</v>
      </c>
      <c r="H4980" s="2" t="s">
        <v>201</v>
      </c>
      <c r="J4980" s="12"/>
      <c r="K4980" s="12"/>
      <c r="L4980" s="12"/>
      <c r="M4980" s="12"/>
      <c r="N4980" s="12"/>
      <c r="O4980" s="12"/>
      <c r="P4980" s="12"/>
      <c r="Q4980" s="12"/>
      <c r="R4980" s="12"/>
      <c r="S4980" s="12"/>
      <c r="T4980" s="12"/>
      <c r="U4980" s="12"/>
      <c r="V4980" s="12"/>
      <c r="W4980" s="12"/>
      <c r="X4980" s="12"/>
      <c r="Y4980" s="12"/>
      <c r="Z4980" s="12"/>
      <c r="AA4980" s="12"/>
      <c r="AB4980" s="12"/>
      <c r="AC4980" s="12"/>
      <c r="AD4980" s="12"/>
      <c r="AE4980" s="12"/>
      <c r="AF4980" s="12"/>
      <c r="AG4980" s="12"/>
      <c r="AH4980" s="12"/>
      <c r="AI4980" s="12"/>
      <c r="AJ4980" s="12"/>
      <c r="AK4980" s="12"/>
      <c r="AL4980" s="12"/>
      <c r="AM4980" s="12"/>
      <c r="AN4980" s="12"/>
      <c r="AO4980" s="12"/>
      <c r="AP4980" s="12"/>
      <c r="AQ4980" s="12"/>
      <c r="AR4980" s="12"/>
      <c r="AS4980" s="12"/>
      <c r="AT4980" s="12"/>
      <c r="AU4980" s="12"/>
      <c r="AV4980" s="12"/>
      <c r="AW4980" s="12"/>
      <c r="AX4980" s="12"/>
      <c r="AY4980" s="12"/>
      <c r="AZ4980" s="12"/>
      <c r="BA4980" s="12"/>
      <c r="BB4980" s="12"/>
      <c r="BC4980" s="12"/>
      <c r="BD4980" s="12"/>
      <c r="BE4980" s="12"/>
      <c r="BF4980" s="12"/>
      <c r="BG4980" s="12"/>
      <c r="BH4980" s="12"/>
      <c r="BI4980" s="12"/>
      <c r="BJ4980" s="12"/>
      <c r="BK4980" s="12"/>
      <c r="BL4980" s="12"/>
      <c r="BM4980" s="12"/>
      <c r="BN4980" s="12"/>
      <c r="BO4980" s="12"/>
      <c r="BP4980" s="12"/>
      <c r="BQ4980" s="12"/>
      <c r="BR4980" s="12"/>
      <c r="BS4980" s="12"/>
      <c r="BT4980" s="12"/>
      <c r="BU4980" s="12"/>
      <c r="BV4980" s="12"/>
      <c r="BW4980" s="12"/>
      <c r="BX4980" s="12"/>
      <c r="BY4980" s="12"/>
      <c r="BZ4980" s="12"/>
      <c r="CA4980" s="12"/>
      <c r="CB4980" s="12"/>
      <c r="CC4980" s="12"/>
      <c r="CD4980" s="12"/>
      <c r="CE4980" s="12"/>
      <c r="CF4980" s="12"/>
      <c r="CG4980" s="12"/>
      <c r="CH4980" s="12"/>
      <c r="CI4980" s="12"/>
      <c r="CJ4980" s="12"/>
      <c r="CK4980" s="12"/>
      <c r="CL4980" s="12"/>
      <c r="CM4980" s="12"/>
      <c r="CN4980" s="12"/>
      <c r="CO4980" s="12"/>
      <c r="CP4980" s="12"/>
      <c r="CQ4980" s="12"/>
      <c r="CR4980" s="12"/>
      <c r="CS4980" s="12"/>
      <c r="CT4980" s="12"/>
      <c r="CU4980" s="12"/>
      <c r="CV4980" s="12"/>
      <c r="CW4980" s="12"/>
      <c r="CX4980" s="12"/>
      <c r="CY4980" s="12"/>
      <c r="CZ4980" s="12"/>
      <c r="DA4980" s="12"/>
      <c r="DB4980" s="12"/>
      <c r="DC4980" s="12"/>
      <c r="DD4980" s="12"/>
      <c r="DE4980" s="12"/>
      <c r="DF4980" s="12"/>
      <c r="DG4980" s="12"/>
      <c r="DH4980" s="12"/>
      <c r="DI4980" s="12"/>
      <c r="DJ4980" s="12"/>
      <c r="DK4980" s="12"/>
      <c r="DL4980" s="12"/>
      <c r="DM4980" s="12"/>
      <c r="DN4980" s="12"/>
      <c r="DO4980" s="12"/>
      <c r="DP4980" s="12"/>
      <c r="DQ4980" s="12"/>
      <c r="DR4980" s="12"/>
      <c r="DS4980" s="12"/>
      <c r="DT4980" s="12"/>
      <c r="DU4980" s="12"/>
      <c r="DV4980" s="12"/>
    </row>
    <row r="4981" spans="1:126" s="14" customFormat="1" ht="90.75" thickBot="1" x14ac:dyDescent="0.3">
      <c r="A4981" s="12"/>
      <c r="B4981" s="13">
        <f t="shared" si="80"/>
        <v>4972</v>
      </c>
      <c r="C4981" s="28" t="s">
        <v>4287</v>
      </c>
      <c r="D4981" s="31" t="s">
        <v>9057</v>
      </c>
      <c r="E4981" s="29" t="s">
        <v>9058</v>
      </c>
      <c r="F4981" s="29" t="s">
        <v>9059</v>
      </c>
      <c r="G4981" s="21" t="s">
        <v>11002</v>
      </c>
      <c r="H4981" s="2" t="s">
        <v>201</v>
      </c>
      <c r="J4981" s="12"/>
      <c r="K4981" s="12"/>
      <c r="L4981" s="12"/>
      <c r="M4981" s="12"/>
      <c r="N4981" s="12"/>
      <c r="O4981" s="12"/>
      <c r="P4981" s="12"/>
      <c r="Q4981" s="12"/>
      <c r="R4981" s="12"/>
      <c r="S4981" s="12"/>
      <c r="T4981" s="12"/>
      <c r="U4981" s="12"/>
      <c r="V4981" s="12"/>
      <c r="W4981" s="12"/>
      <c r="X4981" s="12"/>
      <c r="Y4981" s="12"/>
      <c r="Z4981" s="12"/>
      <c r="AA4981" s="12"/>
      <c r="AB4981" s="12"/>
      <c r="AC4981" s="12"/>
      <c r="AD4981" s="12"/>
      <c r="AE4981" s="12"/>
      <c r="AF4981" s="12"/>
      <c r="AG4981" s="12"/>
      <c r="AH4981" s="12"/>
      <c r="AI4981" s="12"/>
      <c r="AJ4981" s="12"/>
      <c r="AK4981" s="12"/>
      <c r="AL4981" s="12"/>
      <c r="AM4981" s="12"/>
      <c r="AN4981" s="12"/>
      <c r="AO4981" s="12"/>
      <c r="AP4981" s="12"/>
      <c r="AQ4981" s="12"/>
      <c r="AR4981" s="12"/>
      <c r="AS4981" s="12"/>
      <c r="AT4981" s="12"/>
      <c r="AU4981" s="12"/>
      <c r="AV4981" s="12"/>
      <c r="AW4981" s="12"/>
      <c r="AX4981" s="12"/>
      <c r="AY4981" s="12"/>
      <c r="AZ4981" s="12"/>
      <c r="BA4981" s="12"/>
      <c r="BB4981" s="12"/>
      <c r="BC4981" s="12"/>
      <c r="BD4981" s="12"/>
      <c r="BE4981" s="12"/>
      <c r="BF4981" s="12"/>
      <c r="BG4981" s="12"/>
      <c r="BH4981" s="12"/>
      <c r="BI4981" s="12"/>
      <c r="BJ4981" s="12"/>
      <c r="BK4981" s="12"/>
      <c r="BL4981" s="12"/>
      <c r="BM4981" s="12"/>
      <c r="BN4981" s="12"/>
      <c r="BO4981" s="12"/>
      <c r="BP4981" s="12"/>
      <c r="BQ4981" s="12"/>
      <c r="BR4981" s="12"/>
      <c r="BS4981" s="12"/>
      <c r="BT4981" s="12"/>
      <c r="BU4981" s="12"/>
      <c r="BV4981" s="12"/>
      <c r="BW4981" s="12"/>
      <c r="BX4981" s="12"/>
      <c r="BY4981" s="12"/>
      <c r="BZ4981" s="12"/>
      <c r="CA4981" s="12"/>
      <c r="CB4981" s="12"/>
      <c r="CC4981" s="12"/>
      <c r="CD4981" s="12"/>
      <c r="CE4981" s="12"/>
      <c r="CF4981" s="12"/>
      <c r="CG4981" s="12"/>
      <c r="CH4981" s="12"/>
      <c r="CI4981" s="12"/>
      <c r="CJ4981" s="12"/>
      <c r="CK4981" s="12"/>
      <c r="CL4981" s="12"/>
      <c r="CM4981" s="12"/>
      <c r="CN4981" s="12"/>
      <c r="CO4981" s="12"/>
      <c r="CP4981" s="12"/>
      <c r="CQ4981" s="12"/>
      <c r="CR4981" s="12"/>
      <c r="CS4981" s="12"/>
      <c r="CT4981" s="12"/>
      <c r="CU4981" s="12"/>
      <c r="CV4981" s="12"/>
      <c r="CW4981" s="12"/>
      <c r="CX4981" s="12"/>
      <c r="CY4981" s="12"/>
      <c r="CZ4981" s="12"/>
      <c r="DA4981" s="12"/>
      <c r="DB4981" s="12"/>
      <c r="DC4981" s="12"/>
      <c r="DD4981" s="12"/>
      <c r="DE4981" s="12"/>
      <c r="DF4981" s="12"/>
      <c r="DG4981" s="12"/>
      <c r="DH4981" s="12"/>
      <c r="DI4981" s="12"/>
      <c r="DJ4981" s="12"/>
      <c r="DK4981" s="12"/>
      <c r="DL4981" s="12"/>
      <c r="DM4981" s="12"/>
      <c r="DN4981" s="12"/>
      <c r="DO4981" s="12"/>
      <c r="DP4981" s="12"/>
      <c r="DQ4981" s="12"/>
      <c r="DR4981" s="12"/>
      <c r="DS4981" s="12"/>
      <c r="DT4981" s="12"/>
      <c r="DU4981" s="12"/>
      <c r="DV4981" s="12"/>
    </row>
    <row r="4982" spans="1:126" s="14" customFormat="1" ht="75.75" thickBot="1" x14ac:dyDescent="0.3">
      <c r="A4982" s="12"/>
      <c r="B4982" s="13">
        <f t="shared" si="80"/>
        <v>4973</v>
      </c>
      <c r="C4982" s="2" t="s">
        <v>4287</v>
      </c>
      <c r="D4982" s="9">
        <v>8408</v>
      </c>
      <c r="E4982" s="2" t="s">
        <v>4290</v>
      </c>
      <c r="F4982" s="2" t="s">
        <v>5708</v>
      </c>
      <c r="G4982" s="2" t="s">
        <v>11003</v>
      </c>
      <c r="H4982" s="2" t="s">
        <v>445</v>
      </c>
      <c r="J4982" s="12"/>
      <c r="K4982" s="12"/>
      <c r="L4982" s="12"/>
      <c r="M4982" s="12"/>
      <c r="N4982" s="12"/>
      <c r="O4982" s="12"/>
      <c r="P4982" s="12"/>
      <c r="Q4982" s="12"/>
      <c r="R4982" s="12"/>
      <c r="S4982" s="12"/>
      <c r="T4982" s="12"/>
      <c r="U4982" s="12"/>
      <c r="V4982" s="12"/>
      <c r="W4982" s="12"/>
      <c r="X4982" s="12"/>
      <c r="Y4982" s="12"/>
      <c r="Z4982" s="12"/>
      <c r="AA4982" s="12"/>
      <c r="AB4982" s="12"/>
      <c r="AC4982" s="12"/>
      <c r="AD4982" s="12"/>
      <c r="AE4982" s="12"/>
      <c r="AF4982" s="12"/>
      <c r="AG4982" s="12"/>
      <c r="AH4982" s="12"/>
      <c r="AI4982" s="12"/>
      <c r="AJ4982" s="12"/>
      <c r="AK4982" s="12"/>
      <c r="AL4982" s="12"/>
      <c r="AM4982" s="12"/>
      <c r="AN4982" s="12"/>
      <c r="AO4982" s="12"/>
      <c r="AP4982" s="12"/>
      <c r="AQ4982" s="12"/>
      <c r="AR4982" s="12"/>
      <c r="AS4982" s="12"/>
      <c r="AT4982" s="12"/>
      <c r="AU4982" s="12"/>
      <c r="AV4982" s="12"/>
      <c r="AW4982" s="12"/>
      <c r="AX4982" s="12"/>
      <c r="AY4982" s="12"/>
      <c r="AZ4982" s="12"/>
      <c r="BA4982" s="12"/>
      <c r="BB4982" s="12"/>
      <c r="BC4982" s="12"/>
      <c r="BD4982" s="12"/>
      <c r="BE4982" s="12"/>
      <c r="BF4982" s="12"/>
      <c r="BG4982" s="12"/>
      <c r="BH4982" s="12"/>
      <c r="BI4982" s="12"/>
      <c r="BJ4982" s="12"/>
      <c r="BK4982" s="12"/>
      <c r="BL4982" s="12"/>
      <c r="BM4982" s="12"/>
      <c r="BN4982" s="12"/>
      <c r="BO4982" s="12"/>
      <c r="BP4982" s="12"/>
      <c r="BQ4982" s="12"/>
      <c r="BR4982" s="12"/>
      <c r="BS4982" s="12"/>
      <c r="BT4982" s="12"/>
      <c r="BU4982" s="12"/>
      <c r="BV4982" s="12"/>
      <c r="BW4982" s="12"/>
      <c r="BX4982" s="12"/>
      <c r="BY4982" s="12"/>
      <c r="BZ4982" s="12"/>
      <c r="CA4982" s="12"/>
      <c r="CB4982" s="12"/>
      <c r="CC4982" s="12"/>
      <c r="CD4982" s="12"/>
      <c r="CE4982" s="12"/>
      <c r="CF4982" s="12"/>
      <c r="CG4982" s="12"/>
      <c r="CH4982" s="12"/>
      <c r="CI4982" s="12"/>
      <c r="CJ4982" s="12"/>
      <c r="CK4982" s="12"/>
      <c r="CL4982" s="12"/>
      <c r="CM4982" s="12"/>
      <c r="CN4982" s="12"/>
      <c r="CO4982" s="12"/>
      <c r="CP4982" s="12"/>
      <c r="CQ4982" s="12"/>
      <c r="CR4982" s="12"/>
      <c r="CS4982" s="12"/>
      <c r="CT4982" s="12"/>
      <c r="CU4982" s="12"/>
      <c r="CV4982" s="12"/>
      <c r="CW4982" s="12"/>
      <c r="CX4982" s="12"/>
      <c r="CY4982" s="12"/>
      <c r="CZ4982" s="12"/>
      <c r="DA4982" s="12"/>
      <c r="DB4982" s="12"/>
      <c r="DC4982" s="12"/>
      <c r="DD4982" s="12"/>
      <c r="DE4982" s="12"/>
      <c r="DF4982" s="12"/>
      <c r="DG4982" s="12"/>
      <c r="DH4982" s="12"/>
      <c r="DI4982" s="12"/>
      <c r="DJ4982" s="12"/>
      <c r="DK4982" s="12"/>
      <c r="DL4982" s="12"/>
      <c r="DM4982" s="12"/>
      <c r="DN4982" s="12"/>
      <c r="DO4982" s="12"/>
      <c r="DP4982" s="12"/>
      <c r="DQ4982" s="12"/>
      <c r="DR4982" s="12"/>
      <c r="DS4982" s="12"/>
      <c r="DT4982" s="12"/>
      <c r="DU4982" s="12"/>
      <c r="DV4982" s="12"/>
    </row>
    <row r="4983" spans="1:126" s="14" customFormat="1" ht="195.75" thickBot="1" x14ac:dyDescent="0.3">
      <c r="A4983" s="12"/>
      <c r="B4983" s="13">
        <f t="shared" si="80"/>
        <v>4974</v>
      </c>
      <c r="C4983" s="2" t="s">
        <v>4287</v>
      </c>
      <c r="D4983" s="9" t="s">
        <v>6113</v>
      </c>
      <c r="E4983" s="2" t="s">
        <v>5709</v>
      </c>
      <c r="F4983" s="2" t="s">
        <v>4291</v>
      </c>
      <c r="G4983" s="2" t="s">
        <v>11004</v>
      </c>
      <c r="H4983" s="2" t="s">
        <v>445</v>
      </c>
      <c r="J4983" s="12"/>
      <c r="K4983" s="12"/>
      <c r="L4983" s="12"/>
      <c r="M4983" s="12"/>
      <c r="N4983" s="12"/>
      <c r="O4983" s="12"/>
      <c r="P4983" s="12"/>
      <c r="Q4983" s="12"/>
      <c r="R4983" s="12"/>
      <c r="S4983" s="12"/>
      <c r="T4983" s="12"/>
      <c r="U4983" s="12"/>
      <c r="V4983" s="12"/>
      <c r="W4983" s="12"/>
      <c r="X4983" s="12"/>
      <c r="Y4983" s="12"/>
      <c r="Z4983" s="12"/>
      <c r="AA4983" s="12"/>
      <c r="AB4983" s="12"/>
      <c r="AC4983" s="12"/>
      <c r="AD4983" s="12"/>
      <c r="AE4983" s="12"/>
      <c r="AF4983" s="12"/>
      <c r="AG4983" s="12"/>
      <c r="AH4983" s="12"/>
      <c r="AI4983" s="12"/>
      <c r="AJ4983" s="12"/>
      <c r="AK4983" s="12"/>
      <c r="AL4983" s="12"/>
      <c r="AM4983" s="12"/>
      <c r="AN4983" s="12"/>
      <c r="AO4983" s="12"/>
      <c r="AP4983" s="12"/>
      <c r="AQ4983" s="12"/>
      <c r="AR4983" s="12"/>
      <c r="AS4983" s="12"/>
      <c r="AT4983" s="12"/>
      <c r="AU4983" s="12"/>
      <c r="AV4983" s="12"/>
      <c r="AW4983" s="12"/>
      <c r="AX4983" s="12"/>
      <c r="AY4983" s="12"/>
      <c r="AZ4983" s="12"/>
      <c r="BA4983" s="12"/>
      <c r="BB4983" s="12"/>
      <c r="BC4983" s="12"/>
      <c r="BD4983" s="12"/>
      <c r="BE4983" s="12"/>
      <c r="BF4983" s="12"/>
      <c r="BG4983" s="12"/>
      <c r="BH4983" s="12"/>
      <c r="BI4983" s="12"/>
      <c r="BJ4983" s="12"/>
      <c r="BK4983" s="12"/>
      <c r="BL4983" s="12"/>
      <c r="BM4983" s="12"/>
      <c r="BN4983" s="12"/>
      <c r="BO4983" s="12"/>
      <c r="BP4983" s="12"/>
      <c r="BQ4983" s="12"/>
      <c r="BR4983" s="12"/>
      <c r="BS4983" s="12"/>
      <c r="BT4983" s="12"/>
      <c r="BU4983" s="12"/>
      <c r="BV4983" s="12"/>
      <c r="BW4983" s="12"/>
      <c r="BX4983" s="12"/>
      <c r="BY4983" s="12"/>
      <c r="BZ4983" s="12"/>
      <c r="CA4983" s="12"/>
      <c r="CB4983" s="12"/>
      <c r="CC4983" s="12"/>
      <c r="CD4983" s="12"/>
      <c r="CE4983" s="12"/>
      <c r="CF4983" s="12"/>
      <c r="CG4983" s="12"/>
      <c r="CH4983" s="12"/>
      <c r="CI4983" s="12"/>
      <c r="CJ4983" s="12"/>
      <c r="CK4983" s="12"/>
      <c r="CL4983" s="12"/>
      <c r="CM4983" s="12"/>
      <c r="CN4983" s="12"/>
      <c r="CO4983" s="12"/>
      <c r="CP4983" s="12"/>
      <c r="CQ4983" s="12"/>
      <c r="CR4983" s="12"/>
      <c r="CS4983" s="12"/>
      <c r="CT4983" s="12"/>
      <c r="CU4983" s="12"/>
      <c r="CV4983" s="12"/>
      <c r="CW4983" s="12"/>
      <c r="CX4983" s="12"/>
      <c r="CY4983" s="12"/>
      <c r="CZ4983" s="12"/>
      <c r="DA4983" s="12"/>
      <c r="DB4983" s="12"/>
      <c r="DC4983" s="12"/>
      <c r="DD4983" s="12"/>
      <c r="DE4983" s="12"/>
      <c r="DF4983" s="12"/>
      <c r="DG4983" s="12"/>
      <c r="DH4983" s="12"/>
      <c r="DI4983" s="12"/>
      <c r="DJ4983" s="12"/>
      <c r="DK4983" s="12"/>
      <c r="DL4983" s="12"/>
      <c r="DM4983" s="12"/>
      <c r="DN4983" s="12"/>
      <c r="DO4983" s="12"/>
      <c r="DP4983" s="12"/>
      <c r="DQ4983" s="12"/>
      <c r="DR4983" s="12"/>
      <c r="DS4983" s="12"/>
      <c r="DT4983" s="12"/>
      <c r="DU4983" s="12"/>
      <c r="DV4983" s="12"/>
    </row>
    <row r="4984" spans="1:126" s="14" customFormat="1" ht="150.75" thickBot="1" x14ac:dyDescent="0.3">
      <c r="A4984" s="12"/>
      <c r="B4984" s="13">
        <f t="shared" si="80"/>
        <v>4975</v>
      </c>
      <c r="C4984" s="2" t="s">
        <v>4287</v>
      </c>
      <c r="D4984" s="9" t="s">
        <v>6979</v>
      </c>
      <c r="E4984" s="2" t="s">
        <v>5711</v>
      </c>
      <c r="F4984" s="2" t="s">
        <v>4292</v>
      </c>
      <c r="G4984" s="2" t="s">
        <v>11005</v>
      </c>
      <c r="H4984" s="2" t="s">
        <v>445</v>
      </c>
      <c r="J4984" s="12"/>
      <c r="K4984" s="12"/>
      <c r="L4984" s="12"/>
      <c r="M4984" s="12"/>
      <c r="N4984" s="12"/>
      <c r="O4984" s="12"/>
      <c r="P4984" s="12"/>
      <c r="Q4984" s="12"/>
      <c r="R4984" s="12"/>
      <c r="S4984" s="12"/>
      <c r="T4984" s="12"/>
      <c r="U4984" s="12"/>
      <c r="V4984" s="12"/>
      <c r="W4984" s="12"/>
      <c r="X4984" s="12"/>
      <c r="Y4984" s="12"/>
      <c r="Z4984" s="12"/>
      <c r="AA4984" s="12"/>
      <c r="AB4984" s="12"/>
      <c r="AC4984" s="12"/>
      <c r="AD4984" s="12"/>
      <c r="AE4984" s="12"/>
      <c r="AF4984" s="12"/>
      <c r="AG4984" s="12"/>
      <c r="AH4984" s="12"/>
      <c r="AI4984" s="12"/>
      <c r="AJ4984" s="12"/>
      <c r="AK4984" s="12"/>
      <c r="AL4984" s="12"/>
      <c r="AM4984" s="12"/>
      <c r="AN4984" s="12"/>
      <c r="AO4984" s="12"/>
      <c r="AP4984" s="12"/>
      <c r="AQ4984" s="12"/>
      <c r="AR4984" s="12"/>
      <c r="AS4984" s="12"/>
      <c r="AT4984" s="12"/>
      <c r="AU4984" s="12"/>
      <c r="AV4984" s="12"/>
      <c r="AW4984" s="12"/>
      <c r="AX4984" s="12"/>
      <c r="AY4984" s="12"/>
      <c r="AZ4984" s="12"/>
      <c r="BA4984" s="12"/>
      <c r="BB4984" s="12"/>
      <c r="BC4984" s="12"/>
      <c r="BD4984" s="12"/>
      <c r="BE4984" s="12"/>
      <c r="BF4984" s="12"/>
      <c r="BG4984" s="12"/>
      <c r="BH4984" s="12"/>
      <c r="BI4984" s="12"/>
      <c r="BJ4984" s="12"/>
      <c r="BK4984" s="12"/>
      <c r="BL4984" s="12"/>
      <c r="BM4984" s="12"/>
      <c r="BN4984" s="12"/>
      <c r="BO4984" s="12"/>
      <c r="BP4984" s="12"/>
      <c r="BQ4984" s="12"/>
      <c r="BR4984" s="12"/>
      <c r="BS4984" s="12"/>
      <c r="BT4984" s="12"/>
      <c r="BU4984" s="12"/>
      <c r="BV4984" s="12"/>
      <c r="BW4984" s="12"/>
      <c r="BX4984" s="12"/>
      <c r="BY4984" s="12"/>
      <c r="BZ4984" s="12"/>
      <c r="CA4984" s="12"/>
      <c r="CB4984" s="12"/>
      <c r="CC4984" s="12"/>
      <c r="CD4984" s="12"/>
      <c r="CE4984" s="12"/>
      <c r="CF4984" s="12"/>
      <c r="CG4984" s="12"/>
      <c r="CH4984" s="12"/>
      <c r="CI4984" s="12"/>
      <c r="CJ4984" s="12"/>
      <c r="CK4984" s="12"/>
      <c r="CL4984" s="12"/>
      <c r="CM4984" s="12"/>
      <c r="CN4984" s="12"/>
      <c r="CO4984" s="12"/>
      <c r="CP4984" s="12"/>
      <c r="CQ4984" s="12"/>
      <c r="CR4984" s="12"/>
      <c r="CS4984" s="12"/>
      <c r="CT4984" s="12"/>
      <c r="CU4984" s="12"/>
      <c r="CV4984" s="12"/>
      <c r="CW4984" s="12"/>
      <c r="CX4984" s="12"/>
      <c r="CY4984" s="12"/>
      <c r="CZ4984" s="12"/>
      <c r="DA4984" s="12"/>
      <c r="DB4984" s="12"/>
      <c r="DC4984" s="12"/>
      <c r="DD4984" s="12"/>
      <c r="DE4984" s="12"/>
      <c r="DF4984" s="12"/>
      <c r="DG4984" s="12"/>
      <c r="DH4984" s="12"/>
      <c r="DI4984" s="12"/>
      <c r="DJ4984" s="12"/>
      <c r="DK4984" s="12"/>
      <c r="DL4984" s="12"/>
      <c r="DM4984" s="12"/>
      <c r="DN4984" s="12"/>
      <c r="DO4984" s="12"/>
      <c r="DP4984" s="12"/>
      <c r="DQ4984" s="12"/>
      <c r="DR4984" s="12"/>
      <c r="DS4984" s="12"/>
      <c r="DT4984" s="12"/>
      <c r="DU4984" s="12"/>
      <c r="DV4984" s="12"/>
    </row>
    <row r="4985" spans="1:126" s="14" customFormat="1" ht="405.75" thickBot="1" x14ac:dyDescent="0.3">
      <c r="A4985" s="12"/>
      <c r="B4985" s="13">
        <f t="shared" si="80"/>
        <v>4976</v>
      </c>
      <c r="C4985" s="2" t="s">
        <v>4287</v>
      </c>
      <c r="D4985" s="9" t="s">
        <v>5710</v>
      </c>
      <c r="E4985" s="2" t="s">
        <v>8195</v>
      </c>
      <c r="F4985" s="2" t="s">
        <v>4293</v>
      </c>
      <c r="G4985" s="51" t="s">
        <v>11006</v>
      </c>
      <c r="H4985" s="2" t="s">
        <v>445</v>
      </c>
      <c r="J4985" s="12"/>
      <c r="K4985" s="12"/>
      <c r="L4985" s="12"/>
      <c r="M4985" s="12"/>
      <c r="N4985" s="12"/>
      <c r="O4985" s="12"/>
      <c r="P4985" s="12"/>
      <c r="Q4985" s="12"/>
      <c r="R4985" s="12"/>
      <c r="S4985" s="12"/>
      <c r="T4985" s="12"/>
      <c r="U4985" s="12"/>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2"/>
      <c r="AY4985" s="12"/>
      <c r="AZ4985" s="12"/>
      <c r="BA4985" s="12"/>
      <c r="BB4985" s="12"/>
      <c r="BC4985" s="12"/>
      <c r="BD4985" s="12"/>
      <c r="BE4985" s="12"/>
      <c r="BF4985" s="12"/>
      <c r="BG4985" s="12"/>
      <c r="BH4985" s="12"/>
      <c r="BI4985" s="12"/>
      <c r="BJ4985" s="12"/>
      <c r="BK4985" s="12"/>
      <c r="BL4985" s="12"/>
      <c r="BM4985" s="12"/>
      <c r="BN4985" s="12"/>
      <c r="BO4985" s="12"/>
      <c r="BP4985" s="12"/>
      <c r="BQ4985" s="12"/>
      <c r="BR4985" s="12"/>
      <c r="BS4985" s="12"/>
      <c r="BT4985" s="12"/>
      <c r="BU4985" s="12"/>
      <c r="BV4985" s="12"/>
      <c r="BW4985" s="12"/>
      <c r="BX4985" s="12"/>
      <c r="BY4985" s="12"/>
      <c r="BZ4985" s="12"/>
      <c r="CA4985" s="12"/>
      <c r="CB4985" s="12"/>
      <c r="CC4985" s="12"/>
      <c r="CD4985" s="12"/>
      <c r="CE4985" s="12"/>
      <c r="CF4985" s="12"/>
      <c r="CG4985" s="12"/>
      <c r="CH4985" s="12"/>
      <c r="CI4985" s="12"/>
      <c r="CJ4985" s="12"/>
      <c r="CK4985" s="12"/>
      <c r="CL4985" s="12"/>
      <c r="CM4985" s="12"/>
      <c r="CN4985" s="12"/>
      <c r="CO4985" s="12"/>
      <c r="CP4985" s="12"/>
      <c r="CQ4985" s="12"/>
      <c r="CR4985" s="12"/>
      <c r="CS4985" s="12"/>
      <c r="CT4985" s="12"/>
      <c r="CU4985" s="12"/>
      <c r="CV4985" s="12"/>
      <c r="CW4985" s="12"/>
      <c r="CX4985" s="12"/>
      <c r="CY4985" s="12"/>
      <c r="CZ4985" s="12"/>
      <c r="DA4985" s="12"/>
      <c r="DB4985" s="12"/>
      <c r="DC4985" s="12"/>
      <c r="DD4985" s="12"/>
      <c r="DE4985" s="12"/>
      <c r="DF4985" s="12"/>
      <c r="DG4985" s="12"/>
      <c r="DH4985" s="12"/>
      <c r="DI4985" s="12"/>
      <c r="DJ4985" s="12"/>
      <c r="DK4985" s="12"/>
      <c r="DL4985" s="12"/>
      <c r="DM4985" s="12"/>
      <c r="DN4985" s="12"/>
      <c r="DO4985" s="12"/>
      <c r="DP4985" s="12"/>
      <c r="DQ4985" s="12"/>
      <c r="DR4985" s="12"/>
      <c r="DS4985" s="12"/>
      <c r="DT4985" s="12"/>
      <c r="DU4985" s="12"/>
      <c r="DV4985" s="12"/>
    </row>
    <row r="4986" spans="1:126" s="14" customFormat="1" ht="150.75" thickBot="1" x14ac:dyDescent="0.3">
      <c r="A4986" s="12"/>
      <c r="B4986" s="13">
        <f t="shared" si="80"/>
        <v>4977</v>
      </c>
      <c r="C4986" s="2" t="s">
        <v>4287</v>
      </c>
      <c r="D4986" s="9" t="s">
        <v>8196</v>
      </c>
      <c r="E4986" s="2" t="s">
        <v>8197</v>
      </c>
      <c r="F4986" s="2" t="s">
        <v>4294</v>
      </c>
      <c r="G4986" s="2" t="s">
        <v>7279</v>
      </c>
      <c r="H4986" s="2" t="s">
        <v>445</v>
      </c>
      <c r="J4986" s="12"/>
      <c r="K4986" s="12"/>
      <c r="L4986" s="12"/>
      <c r="M4986" s="12"/>
      <c r="N4986" s="12"/>
      <c r="O4986" s="12"/>
      <c r="P4986" s="12"/>
      <c r="Q4986" s="12"/>
      <c r="R4986" s="12"/>
      <c r="S4986" s="12"/>
      <c r="T4986" s="12"/>
      <c r="U4986" s="12"/>
      <c r="V4986" s="12"/>
      <c r="W4986" s="12"/>
      <c r="X4986" s="12"/>
      <c r="Y4986" s="12"/>
      <c r="Z4986" s="12"/>
      <c r="AA4986" s="12"/>
      <c r="AB4986" s="12"/>
      <c r="AC4986" s="12"/>
      <c r="AD4986" s="12"/>
      <c r="AE4986" s="12"/>
      <c r="AF4986" s="12"/>
      <c r="AG4986" s="12"/>
      <c r="AH4986" s="12"/>
      <c r="AI4986" s="12"/>
      <c r="AJ4986" s="12"/>
      <c r="AK4986" s="12"/>
      <c r="AL4986" s="12"/>
      <c r="AM4986" s="12"/>
      <c r="AN4986" s="12"/>
      <c r="AO4986" s="12"/>
      <c r="AP4986" s="12"/>
      <c r="AQ4986" s="12"/>
      <c r="AR4986" s="12"/>
      <c r="AS4986" s="12"/>
      <c r="AT4986" s="12"/>
      <c r="AU4986" s="12"/>
      <c r="AV4986" s="12"/>
      <c r="AW4986" s="12"/>
      <c r="AX4986" s="12"/>
      <c r="AY4986" s="12"/>
      <c r="AZ4986" s="12"/>
      <c r="BA4986" s="12"/>
      <c r="BB4986" s="12"/>
      <c r="BC4986" s="12"/>
      <c r="BD4986" s="12"/>
      <c r="BE4986" s="12"/>
      <c r="BF4986" s="12"/>
      <c r="BG4986" s="12"/>
      <c r="BH4986" s="12"/>
      <c r="BI4986" s="12"/>
      <c r="BJ4986" s="12"/>
      <c r="BK4986" s="12"/>
      <c r="BL4986" s="12"/>
      <c r="BM4986" s="12"/>
      <c r="BN4986" s="12"/>
      <c r="BO4986" s="12"/>
      <c r="BP4986" s="12"/>
      <c r="BQ4986" s="12"/>
      <c r="BR4986" s="12"/>
      <c r="BS4986" s="12"/>
      <c r="BT4986" s="12"/>
      <c r="BU4986" s="12"/>
      <c r="BV4986" s="12"/>
      <c r="BW4986" s="12"/>
      <c r="BX4986" s="12"/>
      <c r="BY4986" s="12"/>
      <c r="BZ4986" s="12"/>
      <c r="CA4986" s="12"/>
      <c r="CB4986" s="12"/>
      <c r="CC4986" s="12"/>
      <c r="CD4986" s="12"/>
      <c r="CE4986" s="12"/>
      <c r="CF4986" s="12"/>
      <c r="CG4986" s="12"/>
      <c r="CH4986" s="12"/>
      <c r="CI4986" s="12"/>
      <c r="CJ4986" s="12"/>
      <c r="CK4986" s="12"/>
      <c r="CL4986" s="12"/>
      <c r="CM4986" s="12"/>
      <c r="CN4986" s="12"/>
      <c r="CO4986" s="12"/>
      <c r="CP4986" s="12"/>
      <c r="CQ4986" s="12"/>
      <c r="CR4986" s="12"/>
      <c r="CS4986" s="12"/>
      <c r="CT4986" s="12"/>
      <c r="CU4986" s="12"/>
      <c r="CV4986" s="12"/>
      <c r="CW4986" s="12"/>
      <c r="CX4986" s="12"/>
      <c r="CY4986" s="12"/>
      <c r="CZ4986" s="12"/>
      <c r="DA4986" s="12"/>
      <c r="DB4986" s="12"/>
      <c r="DC4986" s="12"/>
      <c r="DD4986" s="12"/>
      <c r="DE4986" s="12"/>
      <c r="DF4986" s="12"/>
      <c r="DG4986" s="12"/>
      <c r="DH4986" s="12"/>
      <c r="DI4986" s="12"/>
      <c r="DJ4986" s="12"/>
      <c r="DK4986" s="12"/>
      <c r="DL4986" s="12"/>
      <c r="DM4986" s="12"/>
      <c r="DN4986" s="12"/>
      <c r="DO4986" s="12"/>
      <c r="DP4986" s="12"/>
      <c r="DQ4986" s="12"/>
      <c r="DR4986" s="12"/>
      <c r="DS4986" s="12"/>
      <c r="DT4986" s="12"/>
      <c r="DU4986" s="12"/>
      <c r="DV4986" s="12"/>
    </row>
    <row r="4987" spans="1:126" s="14" customFormat="1" ht="135.75" thickBot="1" x14ac:dyDescent="0.3">
      <c r="A4987" s="12"/>
      <c r="B4987" s="13">
        <f t="shared" si="80"/>
        <v>4978</v>
      </c>
      <c r="C4987" s="2" t="s">
        <v>4287</v>
      </c>
      <c r="D4987" s="9" t="s">
        <v>5712</v>
      </c>
      <c r="E4987" s="2" t="s">
        <v>5713</v>
      </c>
      <c r="F4987" s="2" t="s">
        <v>5714</v>
      </c>
      <c r="G4987" s="2" t="s">
        <v>4295</v>
      </c>
      <c r="H4987" s="2" t="s">
        <v>445</v>
      </c>
      <c r="J4987" s="12"/>
      <c r="K4987" s="12"/>
      <c r="L4987" s="12"/>
      <c r="M4987" s="12"/>
      <c r="N4987" s="12"/>
      <c r="O4987" s="12"/>
      <c r="P4987" s="12"/>
      <c r="Q4987" s="12"/>
      <c r="R4987" s="12"/>
      <c r="S4987" s="12"/>
      <c r="T4987" s="12"/>
      <c r="U4987" s="12"/>
      <c r="V4987" s="12"/>
      <c r="W4987" s="12"/>
      <c r="X4987" s="12"/>
      <c r="Y4987" s="12"/>
      <c r="Z4987" s="12"/>
      <c r="AA4987" s="12"/>
      <c r="AB4987" s="12"/>
      <c r="AC4987" s="12"/>
      <c r="AD4987" s="12"/>
      <c r="AE4987" s="12"/>
      <c r="AF4987" s="12"/>
      <c r="AG4987" s="12"/>
      <c r="AH4987" s="12"/>
      <c r="AI4987" s="12"/>
      <c r="AJ4987" s="12"/>
      <c r="AK4987" s="12"/>
      <c r="AL4987" s="12"/>
      <c r="AM4987" s="12"/>
      <c r="AN4987" s="12"/>
      <c r="AO4987" s="12"/>
      <c r="AP4987" s="12"/>
      <c r="AQ4987" s="12"/>
      <c r="AR4987" s="12"/>
      <c r="AS4987" s="12"/>
      <c r="AT4987" s="12"/>
      <c r="AU4987" s="12"/>
      <c r="AV4987" s="12"/>
      <c r="AW4987" s="12"/>
      <c r="AX4987" s="12"/>
      <c r="AY4987" s="12"/>
      <c r="AZ4987" s="12"/>
      <c r="BA4987" s="12"/>
      <c r="BB4987" s="12"/>
      <c r="BC4987" s="12"/>
      <c r="BD4987" s="12"/>
      <c r="BE4987" s="12"/>
      <c r="BF4987" s="12"/>
      <c r="BG4987" s="12"/>
      <c r="BH4987" s="12"/>
      <c r="BI4987" s="12"/>
      <c r="BJ4987" s="12"/>
      <c r="BK4987" s="12"/>
      <c r="BL4987" s="12"/>
      <c r="BM4987" s="12"/>
      <c r="BN4987" s="12"/>
      <c r="BO4987" s="12"/>
      <c r="BP4987" s="12"/>
      <c r="BQ4987" s="12"/>
      <c r="BR4987" s="12"/>
      <c r="BS4987" s="12"/>
      <c r="BT4987" s="12"/>
      <c r="BU4987" s="12"/>
      <c r="BV4987" s="12"/>
      <c r="BW4987" s="12"/>
      <c r="BX4987" s="12"/>
      <c r="BY4987" s="12"/>
      <c r="BZ4987" s="12"/>
      <c r="CA4987" s="12"/>
      <c r="CB4987" s="12"/>
      <c r="CC4987" s="12"/>
      <c r="CD4987" s="12"/>
      <c r="CE4987" s="12"/>
      <c r="CF4987" s="12"/>
      <c r="CG4987" s="12"/>
      <c r="CH4987" s="12"/>
      <c r="CI4987" s="12"/>
      <c r="CJ4987" s="12"/>
      <c r="CK4987" s="12"/>
      <c r="CL4987" s="12"/>
      <c r="CM4987" s="12"/>
      <c r="CN4987" s="12"/>
      <c r="CO4987" s="12"/>
      <c r="CP4987" s="12"/>
      <c r="CQ4987" s="12"/>
      <c r="CR4987" s="12"/>
      <c r="CS4987" s="12"/>
      <c r="CT4987" s="12"/>
      <c r="CU4987" s="12"/>
      <c r="CV4987" s="12"/>
      <c r="CW4987" s="12"/>
      <c r="CX4987" s="12"/>
      <c r="CY4987" s="12"/>
      <c r="CZ4987" s="12"/>
      <c r="DA4987" s="12"/>
      <c r="DB4987" s="12"/>
      <c r="DC4987" s="12"/>
      <c r="DD4987" s="12"/>
      <c r="DE4987" s="12"/>
      <c r="DF4987" s="12"/>
      <c r="DG4987" s="12"/>
      <c r="DH4987" s="12"/>
      <c r="DI4987" s="12"/>
      <c r="DJ4987" s="12"/>
      <c r="DK4987" s="12"/>
      <c r="DL4987" s="12"/>
      <c r="DM4987" s="12"/>
      <c r="DN4987" s="12"/>
      <c r="DO4987" s="12"/>
      <c r="DP4987" s="12"/>
      <c r="DQ4987" s="12"/>
      <c r="DR4987" s="12"/>
      <c r="DS4987" s="12"/>
      <c r="DT4987" s="12"/>
      <c r="DU4987" s="12"/>
      <c r="DV4987" s="12"/>
    </row>
    <row r="4988" spans="1:126" s="14" customFormat="1" ht="90.75" thickBot="1" x14ac:dyDescent="0.3">
      <c r="A4988" s="12"/>
      <c r="B4988" s="13">
        <f t="shared" si="80"/>
        <v>4979</v>
      </c>
      <c r="C4988" s="2" t="s">
        <v>4287</v>
      </c>
      <c r="D4988" s="9" t="s">
        <v>5717</v>
      </c>
      <c r="E4988" s="2" t="s">
        <v>5716</v>
      </c>
      <c r="F4988" s="2" t="s">
        <v>5718</v>
      </c>
      <c r="G4988" s="2" t="s">
        <v>5715</v>
      </c>
      <c r="H4988" s="2" t="s">
        <v>445</v>
      </c>
      <c r="J4988" s="12"/>
      <c r="K4988" s="12"/>
      <c r="L4988" s="12"/>
      <c r="M4988" s="12"/>
      <c r="N4988" s="12"/>
      <c r="O4988" s="12"/>
      <c r="P4988" s="12"/>
      <c r="Q4988" s="12"/>
      <c r="R4988" s="12"/>
      <c r="S4988" s="12"/>
      <c r="T4988" s="12"/>
      <c r="U4988" s="12"/>
      <c r="V4988" s="12"/>
      <c r="W4988" s="12"/>
      <c r="X4988" s="12"/>
      <c r="Y4988" s="12"/>
      <c r="Z4988" s="12"/>
      <c r="AA4988" s="12"/>
      <c r="AB4988" s="12"/>
      <c r="AC4988" s="12"/>
      <c r="AD4988" s="12"/>
      <c r="AE4988" s="12"/>
      <c r="AF4988" s="12"/>
      <c r="AG4988" s="12"/>
      <c r="AH4988" s="12"/>
      <c r="AI4988" s="12"/>
      <c r="AJ4988" s="12"/>
      <c r="AK4988" s="12"/>
      <c r="AL4988" s="12"/>
      <c r="AM4988" s="12"/>
      <c r="AN4988" s="12"/>
      <c r="AO4988" s="12"/>
      <c r="AP4988" s="12"/>
      <c r="AQ4988" s="12"/>
      <c r="AR4988" s="12"/>
      <c r="AS4988" s="12"/>
      <c r="AT4988" s="12"/>
      <c r="AU4988" s="12"/>
      <c r="AV4988" s="12"/>
      <c r="AW4988" s="12"/>
      <c r="AX4988" s="12"/>
      <c r="AY4988" s="12"/>
      <c r="AZ4988" s="12"/>
      <c r="BA4988" s="12"/>
      <c r="BB4988" s="12"/>
      <c r="BC4988" s="12"/>
      <c r="BD4988" s="12"/>
      <c r="BE4988" s="12"/>
      <c r="BF4988" s="12"/>
      <c r="BG4988" s="12"/>
      <c r="BH4988" s="12"/>
      <c r="BI4988" s="12"/>
      <c r="BJ4988" s="12"/>
      <c r="BK4988" s="12"/>
      <c r="BL4988" s="12"/>
      <c r="BM4988" s="12"/>
      <c r="BN4988" s="12"/>
      <c r="BO4988" s="12"/>
      <c r="BP4988" s="12"/>
      <c r="BQ4988" s="12"/>
      <c r="BR4988" s="12"/>
      <c r="BS4988" s="12"/>
      <c r="BT4988" s="12"/>
      <c r="BU4988" s="12"/>
      <c r="BV4988" s="12"/>
      <c r="BW4988" s="12"/>
      <c r="BX4988" s="12"/>
      <c r="BY4988" s="12"/>
      <c r="BZ4988" s="12"/>
      <c r="CA4988" s="12"/>
      <c r="CB4988" s="12"/>
      <c r="CC4988" s="12"/>
      <c r="CD4988" s="12"/>
      <c r="CE4988" s="12"/>
      <c r="CF4988" s="12"/>
      <c r="CG4988" s="12"/>
      <c r="CH4988" s="12"/>
      <c r="CI4988" s="12"/>
      <c r="CJ4988" s="12"/>
      <c r="CK4988" s="12"/>
      <c r="CL4988" s="12"/>
      <c r="CM4988" s="12"/>
      <c r="CN4988" s="12"/>
      <c r="CO4988" s="12"/>
      <c r="CP4988" s="12"/>
      <c r="CQ4988" s="12"/>
      <c r="CR4988" s="12"/>
      <c r="CS4988" s="12"/>
      <c r="CT4988" s="12"/>
      <c r="CU4988" s="12"/>
      <c r="CV4988" s="12"/>
      <c r="CW4988" s="12"/>
      <c r="CX4988" s="12"/>
      <c r="CY4988" s="12"/>
      <c r="CZ4988" s="12"/>
      <c r="DA4988" s="12"/>
      <c r="DB4988" s="12"/>
      <c r="DC4988" s="12"/>
      <c r="DD4988" s="12"/>
      <c r="DE4988" s="12"/>
      <c r="DF4988" s="12"/>
      <c r="DG4988" s="12"/>
      <c r="DH4988" s="12"/>
      <c r="DI4988" s="12"/>
      <c r="DJ4988" s="12"/>
      <c r="DK4988" s="12"/>
      <c r="DL4988" s="12"/>
      <c r="DM4988" s="12"/>
      <c r="DN4988" s="12"/>
      <c r="DO4988" s="12"/>
      <c r="DP4988" s="12"/>
      <c r="DQ4988" s="12"/>
      <c r="DR4988" s="12"/>
      <c r="DS4988" s="12"/>
      <c r="DT4988" s="12"/>
      <c r="DU4988" s="12"/>
      <c r="DV4988" s="12"/>
    </row>
    <row r="4989" spans="1:126" s="14" customFormat="1" ht="90.75" thickBot="1" x14ac:dyDescent="0.3">
      <c r="A4989" s="12"/>
      <c r="B4989" s="13">
        <f t="shared" si="80"/>
        <v>4980</v>
      </c>
      <c r="C4989" s="2" t="s">
        <v>4287</v>
      </c>
      <c r="D4989" s="9" t="s">
        <v>5719</v>
      </c>
      <c r="E4989" s="2" t="s">
        <v>5720</v>
      </c>
      <c r="F4989" s="2" t="s">
        <v>5718</v>
      </c>
      <c r="G4989" s="2" t="s">
        <v>11007</v>
      </c>
      <c r="H4989" s="2" t="s">
        <v>445</v>
      </c>
      <c r="J4989" s="12"/>
      <c r="K4989" s="12"/>
      <c r="L4989" s="12"/>
      <c r="M4989" s="12"/>
      <c r="N4989" s="12"/>
      <c r="O4989" s="12"/>
      <c r="P4989" s="12"/>
      <c r="Q4989" s="12"/>
      <c r="R4989" s="12"/>
      <c r="S4989" s="12"/>
      <c r="T4989" s="12"/>
      <c r="U4989" s="12"/>
      <c r="V4989" s="12"/>
      <c r="W4989" s="12"/>
      <c r="X4989" s="12"/>
      <c r="Y4989" s="12"/>
      <c r="Z4989" s="12"/>
      <c r="AA4989" s="12"/>
      <c r="AB4989" s="12"/>
      <c r="AC4989" s="12"/>
      <c r="AD4989" s="12"/>
      <c r="AE4989" s="12"/>
      <c r="AF4989" s="12"/>
      <c r="AG4989" s="12"/>
      <c r="AH4989" s="12"/>
      <c r="AI4989" s="12"/>
      <c r="AJ4989" s="12"/>
      <c r="AK4989" s="12"/>
      <c r="AL4989" s="12"/>
      <c r="AM4989" s="12"/>
      <c r="AN4989" s="12"/>
      <c r="AO4989" s="12"/>
      <c r="AP4989" s="12"/>
      <c r="AQ4989" s="12"/>
      <c r="AR4989" s="12"/>
      <c r="AS4989" s="12"/>
      <c r="AT4989" s="12"/>
      <c r="AU4989" s="12"/>
      <c r="AV4989" s="12"/>
      <c r="AW4989" s="12"/>
      <c r="AX4989" s="12"/>
      <c r="AY4989" s="12"/>
      <c r="AZ4989" s="12"/>
      <c r="BA4989" s="12"/>
      <c r="BB4989" s="12"/>
      <c r="BC4989" s="12"/>
      <c r="BD4989" s="12"/>
      <c r="BE4989" s="12"/>
      <c r="BF4989" s="12"/>
      <c r="BG4989" s="12"/>
      <c r="BH4989" s="12"/>
      <c r="BI4989" s="12"/>
      <c r="BJ4989" s="12"/>
      <c r="BK4989" s="12"/>
      <c r="BL4989" s="12"/>
      <c r="BM4989" s="12"/>
      <c r="BN4989" s="12"/>
      <c r="BO4989" s="12"/>
      <c r="BP4989" s="12"/>
      <c r="BQ4989" s="12"/>
      <c r="BR4989" s="12"/>
      <c r="BS4989" s="12"/>
      <c r="BT4989" s="12"/>
      <c r="BU4989" s="12"/>
      <c r="BV4989" s="12"/>
      <c r="BW4989" s="12"/>
      <c r="BX4989" s="12"/>
      <c r="BY4989" s="12"/>
      <c r="BZ4989" s="12"/>
      <c r="CA4989" s="12"/>
      <c r="CB4989" s="12"/>
      <c r="CC4989" s="12"/>
      <c r="CD4989" s="12"/>
      <c r="CE4989" s="12"/>
      <c r="CF4989" s="12"/>
      <c r="CG4989" s="12"/>
      <c r="CH4989" s="12"/>
      <c r="CI4989" s="12"/>
      <c r="CJ4989" s="12"/>
      <c r="CK4989" s="12"/>
      <c r="CL4989" s="12"/>
      <c r="CM4989" s="12"/>
      <c r="CN4989" s="12"/>
      <c r="CO4989" s="12"/>
      <c r="CP4989" s="12"/>
      <c r="CQ4989" s="12"/>
      <c r="CR4989" s="12"/>
      <c r="CS4989" s="12"/>
      <c r="CT4989" s="12"/>
      <c r="CU4989" s="12"/>
      <c r="CV4989" s="12"/>
      <c r="CW4989" s="12"/>
      <c r="CX4989" s="12"/>
      <c r="CY4989" s="12"/>
      <c r="CZ4989" s="12"/>
      <c r="DA4989" s="12"/>
      <c r="DB4989" s="12"/>
      <c r="DC4989" s="12"/>
      <c r="DD4989" s="12"/>
      <c r="DE4989" s="12"/>
      <c r="DF4989" s="12"/>
      <c r="DG4989" s="12"/>
      <c r="DH4989" s="12"/>
      <c r="DI4989" s="12"/>
      <c r="DJ4989" s="12"/>
      <c r="DK4989" s="12"/>
      <c r="DL4989" s="12"/>
      <c r="DM4989" s="12"/>
      <c r="DN4989" s="12"/>
      <c r="DO4989" s="12"/>
      <c r="DP4989" s="12"/>
      <c r="DQ4989" s="12"/>
      <c r="DR4989" s="12"/>
      <c r="DS4989" s="12"/>
      <c r="DT4989" s="12"/>
      <c r="DU4989" s="12"/>
      <c r="DV4989" s="12"/>
    </row>
    <row r="4990" spans="1:126" s="14" customFormat="1" ht="75.75" thickBot="1" x14ac:dyDescent="0.3">
      <c r="A4990" s="12"/>
      <c r="B4990" s="13">
        <f t="shared" si="80"/>
        <v>4981</v>
      </c>
      <c r="C4990" s="2" t="s">
        <v>4287</v>
      </c>
      <c r="D4990" s="9">
        <v>8702</v>
      </c>
      <c r="E4990" s="2" t="s">
        <v>5721</v>
      </c>
      <c r="F4990" s="2" t="s">
        <v>5722</v>
      </c>
      <c r="G4990" s="2" t="s">
        <v>11008</v>
      </c>
      <c r="H4990" s="2" t="s">
        <v>445</v>
      </c>
      <c r="J4990" s="12"/>
      <c r="K4990" s="12"/>
      <c r="L4990" s="12"/>
      <c r="M4990" s="12"/>
      <c r="N4990" s="12"/>
      <c r="O4990" s="12"/>
      <c r="P4990" s="12"/>
      <c r="Q4990" s="12"/>
      <c r="R4990" s="12"/>
      <c r="S4990" s="12"/>
      <c r="T4990" s="12"/>
      <c r="U4990" s="12"/>
      <c r="V4990" s="12"/>
      <c r="W4990" s="12"/>
      <c r="X4990" s="12"/>
      <c r="Y4990" s="12"/>
      <c r="Z4990" s="12"/>
      <c r="AA4990" s="12"/>
      <c r="AB4990" s="12"/>
      <c r="AC4990" s="12"/>
      <c r="AD4990" s="12"/>
      <c r="AE4990" s="12"/>
      <c r="AF4990" s="12"/>
      <c r="AG4990" s="12"/>
      <c r="AH4990" s="12"/>
      <c r="AI4990" s="12"/>
      <c r="AJ4990" s="12"/>
      <c r="AK4990" s="12"/>
      <c r="AL4990" s="12"/>
      <c r="AM4990" s="12"/>
      <c r="AN4990" s="12"/>
      <c r="AO4990" s="12"/>
      <c r="AP4990" s="12"/>
      <c r="AQ4990" s="12"/>
      <c r="AR4990" s="12"/>
      <c r="AS4990" s="12"/>
      <c r="AT4990" s="12"/>
      <c r="AU4990" s="12"/>
      <c r="AV4990" s="12"/>
      <c r="AW4990" s="12"/>
      <c r="AX4990" s="12"/>
      <c r="AY4990" s="12"/>
      <c r="AZ4990" s="12"/>
      <c r="BA4990" s="12"/>
      <c r="BB4990" s="12"/>
      <c r="BC4990" s="12"/>
      <c r="BD4990" s="12"/>
      <c r="BE4990" s="12"/>
      <c r="BF4990" s="12"/>
      <c r="BG4990" s="12"/>
      <c r="BH4990" s="12"/>
      <c r="BI4990" s="12"/>
      <c r="BJ4990" s="12"/>
      <c r="BK4990" s="12"/>
      <c r="BL4990" s="12"/>
      <c r="BM4990" s="12"/>
      <c r="BN4990" s="12"/>
      <c r="BO4990" s="12"/>
      <c r="BP4990" s="12"/>
      <c r="BQ4990" s="12"/>
      <c r="BR4990" s="12"/>
      <c r="BS4990" s="12"/>
      <c r="BT4990" s="12"/>
      <c r="BU4990" s="12"/>
      <c r="BV4990" s="12"/>
      <c r="BW4990" s="12"/>
      <c r="BX4990" s="12"/>
      <c r="BY4990" s="12"/>
      <c r="BZ4990" s="12"/>
      <c r="CA4990" s="12"/>
      <c r="CB4990" s="12"/>
      <c r="CC4990" s="12"/>
      <c r="CD4990" s="12"/>
      <c r="CE4990" s="12"/>
      <c r="CF4990" s="12"/>
      <c r="CG4990" s="12"/>
      <c r="CH4990" s="12"/>
      <c r="CI4990" s="12"/>
      <c r="CJ4990" s="12"/>
      <c r="CK4990" s="12"/>
      <c r="CL4990" s="12"/>
      <c r="CM4990" s="12"/>
      <c r="CN4990" s="12"/>
      <c r="CO4990" s="12"/>
      <c r="CP4990" s="12"/>
      <c r="CQ4990" s="12"/>
      <c r="CR4990" s="12"/>
      <c r="CS4990" s="12"/>
      <c r="CT4990" s="12"/>
      <c r="CU4990" s="12"/>
      <c r="CV4990" s="12"/>
      <c r="CW4990" s="12"/>
      <c r="CX4990" s="12"/>
      <c r="CY4990" s="12"/>
      <c r="CZ4990" s="12"/>
      <c r="DA4990" s="12"/>
      <c r="DB4990" s="12"/>
      <c r="DC4990" s="12"/>
      <c r="DD4990" s="12"/>
      <c r="DE4990" s="12"/>
      <c r="DF4990" s="12"/>
      <c r="DG4990" s="12"/>
      <c r="DH4990" s="12"/>
      <c r="DI4990" s="12"/>
      <c r="DJ4990" s="12"/>
      <c r="DK4990" s="12"/>
      <c r="DL4990" s="12"/>
      <c r="DM4990" s="12"/>
      <c r="DN4990" s="12"/>
      <c r="DO4990" s="12"/>
      <c r="DP4990" s="12"/>
      <c r="DQ4990" s="12"/>
      <c r="DR4990" s="12"/>
      <c r="DS4990" s="12"/>
      <c r="DT4990" s="12"/>
      <c r="DU4990" s="12"/>
      <c r="DV4990" s="12"/>
    </row>
    <row r="4991" spans="1:126" s="14" customFormat="1" ht="90.75" thickBot="1" x14ac:dyDescent="0.3">
      <c r="A4991" s="12"/>
      <c r="B4991" s="13">
        <f t="shared" si="80"/>
        <v>4982</v>
      </c>
      <c r="C4991" s="2" t="s">
        <v>4287</v>
      </c>
      <c r="D4991" s="9" t="s">
        <v>6980</v>
      </c>
      <c r="E4991" s="2" t="s">
        <v>5724</v>
      </c>
      <c r="F4991" s="2" t="s">
        <v>5725</v>
      </c>
      <c r="G4991" s="2" t="s">
        <v>5723</v>
      </c>
      <c r="H4991" s="2" t="s">
        <v>445</v>
      </c>
      <c r="J4991" s="12"/>
      <c r="K4991" s="12"/>
      <c r="L4991" s="12"/>
      <c r="M4991" s="12"/>
      <c r="N4991" s="12"/>
      <c r="O4991" s="12"/>
      <c r="P4991" s="12"/>
      <c r="Q4991" s="12"/>
      <c r="R4991" s="12"/>
      <c r="S4991" s="12"/>
      <c r="T4991" s="12"/>
      <c r="U4991" s="12"/>
      <c r="V4991" s="12"/>
      <c r="W4991" s="12"/>
      <c r="X4991" s="12"/>
      <c r="Y4991" s="12"/>
      <c r="Z4991" s="12"/>
      <c r="AA4991" s="12"/>
      <c r="AB4991" s="12"/>
      <c r="AC4991" s="12"/>
      <c r="AD4991" s="12"/>
      <c r="AE4991" s="12"/>
      <c r="AF4991" s="12"/>
      <c r="AG4991" s="12"/>
      <c r="AH4991" s="12"/>
      <c r="AI4991" s="12"/>
      <c r="AJ4991" s="12"/>
      <c r="AK4991" s="12"/>
      <c r="AL4991" s="12"/>
      <c r="AM4991" s="12"/>
      <c r="AN4991" s="12"/>
      <c r="AO4991" s="12"/>
      <c r="AP4991" s="12"/>
      <c r="AQ4991" s="12"/>
      <c r="AR4991" s="12"/>
      <c r="AS4991" s="12"/>
      <c r="AT4991" s="12"/>
      <c r="AU4991" s="12"/>
      <c r="AV4991" s="12"/>
      <c r="AW4991" s="12"/>
      <c r="AX4991" s="12"/>
      <c r="AY4991" s="12"/>
      <c r="AZ4991" s="12"/>
      <c r="BA4991" s="12"/>
      <c r="BB4991" s="12"/>
      <c r="BC4991" s="12"/>
      <c r="BD4991" s="12"/>
      <c r="BE4991" s="12"/>
      <c r="BF4991" s="12"/>
      <c r="BG4991" s="12"/>
      <c r="BH4991" s="12"/>
      <c r="BI4991" s="12"/>
      <c r="BJ4991" s="12"/>
      <c r="BK4991" s="12"/>
      <c r="BL4991" s="12"/>
      <c r="BM4991" s="12"/>
      <c r="BN4991" s="12"/>
      <c r="BO4991" s="12"/>
      <c r="BP4991" s="12"/>
      <c r="BQ4991" s="12"/>
      <c r="BR4991" s="12"/>
      <c r="BS4991" s="12"/>
      <c r="BT4991" s="12"/>
      <c r="BU4991" s="12"/>
      <c r="BV4991" s="12"/>
      <c r="BW4991" s="12"/>
      <c r="BX4991" s="12"/>
      <c r="BY4991" s="12"/>
      <c r="BZ4991" s="12"/>
      <c r="CA4991" s="12"/>
      <c r="CB4991" s="12"/>
      <c r="CC4991" s="12"/>
      <c r="CD4991" s="12"/>
      <c r="CE4991" s="12"/>
      <c r="CF4991" s="12"/>
      <c r="CG4991" s="12"/>
      <c r="CH4991" s="12"/>
      <c r="CI4991" s="12"/>
      <c r="CJ4991" s="12"/>
      <c r="CK4991" s="12"/>
      <c r="CL4991" s="12"/>
      <c r="CM4991" s="12"/>
      <c r="CN4991" s="12"/>
      <c r="CO4991" s="12"/>
      <c r="CP4991" s="12"/>
      <c r="CQ4991" s="12"/>
      <c r="CR4991" s="12"/>
      <c r="CS4991" s="12"/>
      <c r="CT4991" s="12"/>
      <c r="CU4991" s="12"/>
      <c r="CV4991" s="12"/>
      <c r="CW4991" s="12"/>
      <c r="CX4991" s="12"/>
      <c r="CY4991" s="12"/>
      <c r="CZ4991" s="12"/>
      <c r="DA4991" s="12"/>
      <c r="DB4991" s="12"/>
      <c r="DC4991" s="12"/>
      <c r="DD4991" s="12"/>
      <c r="DE4991" s="12"/>
      <c r="DF4991" s="12"/>
      <c r="DG4991" s="12"/>
      <c r="DH4991" s="12"/>
      <c r="DI4991" s="12"/>
      <c r="DJ4991" s="12"/>
      <c r="DK4991" s="12"/>
      <c r="DL4991" s="12"/>
      <c r="DM4991" s="12"/>
      <c r="DN4991" s="12"/>
      <c r="DO4991" s="12"/>
      <c r="DP4991" s="12"/>
      <c r="DQ4991" s="12"/>
      <c r="DR4991" s="12"/>
      <c r="DS4991" s="12"/>
      <c r="DT4991" s="12"/>
      <c r="DU4991" s="12"/>
      <c r="DV4991" s="12"/>
    </row>
    <row r="4992" spans="1:126" s="14" customFormat="1" ht="120.75" thickBot="1" x14ac:dyDescent="0.3">
      <c r="A4992" s="12"/>
      <c r="B4992" s="13">
        <f t="shared" si="80"/>
        <v>4983</v>
      </c>
      <c r="C4992" s="2" t="s">
        <v>4287</v>
      </c>
      <c r="D4992" s="9" t="s">
        <v>8193</v>
      </c>
      <c r="E4992" s="2" t="s">
        <v>8194</v>
      </c>
      <c r="F4992" s="2" t="s">
        <v>6442</v>
      </c>
      <c r="G4992" s="2" t="s">
        <v>11009</v>
      </c>
      <c r="H4992" s="2" t="s">
        <v>445</v>
      </c>
      <c r="J4992" s="12"/>
      <c r="K4992" s="12"/>
      <c r="L4992" s="12"/>
      <c r="M4992" s="12"/>
      <c r="N4992" s="12"/>
      <c r="O4992" s="12"/>
      <c r="P4992" s="12"/>
      <c r="Q4992" s="12"/>
      <c r="R4992" s="12"/>
      <c r="S4992" s="12"/>
      <c r="T4992" s="12"/>
      <c r="U4992" s="12"/>
      <c r="V4992" s="12"/>
      <c r="W4992" s="12"/>
      <c r="X4992" s="12"/>
      <c r="Y4992" s="12"/>
      <c r="Z4992" s="12"/>
      <c r="AA4992" s="12"/>
      <c r="AB4992" s="12"/>
      <c r="AC4992" s="12"/>
      <c r="AD4992" s="12"/>
      <c r="AE4992" s="12"/>
      <c r="AF4992" s="12"/>
      <c r="AG4992" s="12"/>
      <c r="AH4992" s="12"/>
      <c r="AI4992" s="12"/>
      <c r="AJ4992" s="12"/>
      <c r="AK4992" s="12"/>
      <c r="AL4992" s="12"/>
      <c r="AM4992" s="12"/>
      <c r="AN4992" s="12"/>
      <c r="AO4992" s="12"/>
      <c r="AP4992" s="12"/>
      <c r="AQ4992" s="12"/>
      <c r="AR4992" s="12"/>
      <c r="AS4992" s="12"/>
      <c r="AT4992" s="12"/>
      <c r="AU4992" s="12"/>
      <c r="AV4992" s="12"/>
      <c r="AW4992" s="12"/>
      <c r="AX4992" s="12"/>
      <c r="AY4992" s="12"/>
      <c r="AZ4992" s="12"/>
      <c r="BA4992" s="12"/>
      <c r="BB4992" s="12"/>
      <c r="BC4992" s="12"/>
      <c r="BD4992" s="12"/>
      <c r="BE4992" s="12"/>
      <c r="BF4992" s="12"/>
      <c r="BG4992" s="12"/>
      <c r="BH4992" s="12"/>
      <c r="BI4992" s="12"/>
      <c r="BJ4992" s="12"/>
      <c r="BK4992" s="12"/>
      <c r="BL4992" s="12"/>
      <c r="BM4992" s="12"/>
      <c r="BN4992" s="12"/>
      <c r="BO4992" s="12"/>
      <c r="BP4992" s="12"/>
      <c r="BQ4992" s="12"/>
      <c r="BR4992" s="12"/>
      <c r="BS4992" s="12"/>
      <c r="BT4992" s="12"/>
      <c r="BU4992" s="12"/>
      <c r="BV4992" s="12"/>
      <c r="BW4992" s="12"/>
      <c r="BX4992" s="12"/>
      <c r="BY4992" s="12"/>
      <c r="BZ4992" s="12"/>
      <c r="CA4992" s="12"/>
      <c r="CB4992" s="12"/>
      <c r="CC4992" s="12"/>
      <c r="CD4992" s="12"/>
      <c r="CE4992" s="12"/>
      <c r="CF4992" s="12"/>
      <c r="CG4992" s="12"/>
      <c r="CH4992" s="12"/>
      <c r="CI4992" s="12"/>
      <c r="CJ4992" s="12"/>
      <c r="CK4992" s="12"/>
      <c r="CL4992" s="12"/>
      <c r="CM4992" s="12"/>
      <c r="CN4992" s="12"/>
      <c r="CO4992" s="12"/>
      <c r="CP4992" s="12"/>
      <c r="CQ4992" s="12"/>
      <c r="CR4992" s="12"/>
      <c r="CS4992" s="12"/>
      <c r="CT4992" s="12"/>
      <c r="CU4992" s="12"/>
      <c r="CV4992" s="12"/>
      <c r="CW4992" s="12"/>
      <c r="CX4992" s="12"/>
      <c r="CY4992" s="12"/>
      <c r="CZ4992" s="12"/>
      <c r="DA4992" s="12"/>
      <c r="DB4992" s="12"/>
      <c r="DC4992" s="12"/>
      <c r="DD4992" s="12"/>
      <c r="DE4992" s="12"/>
      <c r="DF4992" s="12"/>
      <c r="DG4992" s="12"/>
      <c r="DH4992" s="12"/>
      <c r="DI4992" s="12"/>
      <c r="DJ4992" s="12"/>
      <c r="DK4992" s="12"/>
      <c r="DL4992" s="12"/>
      <c r="DM4992" s="12"/>
      <c r="DN4992" s="12"/>
      <c r="DO4992" s="12"/>
      <c r="DP4992" s="12"/>
      <c r="DQ4992" s="12"/>
      <c r="DR4992" s="12"/>
      <c r="DS4992" s="12"/>
      <c r="DT4992" s="12"/>
      <c r="DU4992" s="12"/>
      <c r="DV4992" s="12"/>
    </row>
    <row r="4993" spans="1:126" s="14" customFormat="1" ht="135.75" thickBot="1" x14ac:dyDescent="0.3">
      <c r="A4993" s="12"/>
      <c r="B4993" s="13">
        <f t="shared" si="80"/>
        <v>4984</v>
      </c>
      <c r="C4993" s="2" t="s">
        <v>4287</v>
      </c>
      <c r="D4993" s="9">
        <v>8429</v>
      </c>
      <c r="E4993" s="2" t="s">
        <v>3606</v>
      </c>
      <c r="F4993" s="2" t="s">
        <v>6648</v>
      </c>
      <c r="G4993" s="2" t="s">
        <v>11010</v>
      </c>
      <c r="H4993" s="2" t="s">
        <v>445</v>
      </c>
      <c r="J4993" s="12"/>
      <c r="K4993" s="12"/>
      <c r="L4993" s="12"/>
      <c r="M4993" s="12"/>
      <c r="N4993" s="12"/>
      <c r="O4993" s="12"/>
      <c r="P4993" s="12"/>
      <c r="Q4993" s="12"/>
      <c r="R4993" s="12"/>
      <c r="S4993" s="12"/>
      <c r="T4993" s="12"/>
      <c r="U4993" s="12"/>
      <c r="V4993" s="12"/>
      <c r="W4993" s="12"/>
      <c r="X4993" s="12"/>
      <c r="Y4993" s="12"/>
      <c r="Z4993" s="12"/>
      <c r="AA4993" s="12"/>
      <c r="AB4993" s="12"/>
      <c r="AC4993" s="12"/>
      <c r="AD4993" s="12"/>
      <c r="AE4993" s="12"/>
      <c r="AF4993" s="12"/>
      <c r="AG4993" s="12"/>
      <c r="AH4993" s="12"/>
      <c r="AI4993" s="12"/>
      <c r="AJ4993" s="12"/>
      <c r="AK4993" s="12"/>
      <c r="AL4993" s="12"/>
      <c r="AM4993" s="12"/>
      <c r="AN4993" s="12"/>
      <c r="AO4993" s="12"/>
      <c r="AP4993" s="12"/>
      <c r="AQ4993" s="12"/>
      <c r="AR4993" s="12"/>
      <c r="AS4993" s="12"/>
      <c r="AT4993" s="12"/>
      <c r="AU4993" s="12"/>
      <c r="AV4993" s="12"/>
      <c r="AW4993" s="12"/>
      <c r="AX4993" s="12"/>
      <c r="AY4993" s="12"/>
      <c r="AZ4993" s="12"/>
      <c r="BA4993" s="12"/>
      <c r="BB4993" s="12"/>
      <c r="BC4993" s="12"/>
      <c r="BD4993" s="12"/>
      <c r="BE4993" s="12"/>
      <c r="BF4993" s="12"/>
      <c r="BG4993" s="12"/>
      <c r="BH4993" s="12"/>
      <c r="BI4993" s="12"/>
      <c r="BJ4993" s="12"/>
      <c r="BK4993" s="12"/>
      <c r="BL4993" s="12"/>
      <c r="BM4993" s="12"/>
      <c r="BN4993" s="12"/>
      <c r="BO4993" s="12"/>
      <c r="BP4993" s="12"/>
      <c r="BQ4993" s="12"/>
      <c r="BR4993" s="12"/>
      <c r="BS4993" s="12"/>
      <c r="BT4993" s="12"/>
      <c r="BU4993" s="12"/>
      <c r="BV4993" s="12"/>
      <c r="BW4993" s="12"/>
      <c r="BX4993" s="12"/>
      <c r="BY4993" s="12"/>
      <c r="BZ4993" s="12"/>
      <c r="CA4993" s="12"/>
      <c r="CB4993" s="12"/>
      <c r="CC4993" s="12"/>
      <c r="CD4993" s="12"/>
      <c r="CE4993" s="12"/>
      <c r="CF4993" s="12"/>
      <c r="CG4993" s="12"/>
      <c r="CH4993" s="12"/>
      <c r="CI4993" s="12"/>
      <c r="CJ4993" s="12"/>
      <c r="CK4993" s="12"/>
      <c r="CL4993" s="12"/>
      <c r="CM4993" s="12"/>
      <c r="CN4993" s="12"/>
      <c r="CO4993" s="12"/>
      <c r="CP4993" s="12"/>
      <c r="CQ4993" s="12"/>
      <c r="CR4993" s="12"/>
      <c r="CS4993" s="12"/>
      <c r="CT4993" s="12"/>
      <c r="CU4993" s="12"/>
      <c r="CV4993" s="12"/>
      <c r="CW4993" s="12"/>
      <c r="CX4993" s="12"/>
      <c r="CY4993" s="12"/>
      <c r="CZ4993" s="12"/>
      <c r="DA4993" s="12"/>
      <c r="DB4993" s="12"/>
      <c r="DC4993" s="12"/>
      <c r="DD4993" s="12"/>
      <c r="DE4993" s="12"/>
      <c r="DF4993" s="12"/>
      <c r="DG4993" s="12"/>
      <c r="DH4993" s="12"/>
      <c r="DI4993" s="12"/>
      <c r="DJ4993" s="12"/>
      <c r="DK4993" s="12"/>
      <c r="DL4993" s="12"/>
      <c r="DM4993" s="12"/>
      <c r="DN4993" s="12"/>
      <c r="DO4993" s="12"/>
      <c r="DP4993" s="12"/>
      <c r="DQ4993" s="12"/>
      <c r="DR4993" s="12"/>
      <c r="DS4993" s="12"/>
      <c r="DT4993" s="12"/>
      <c r="DU4993" s="12"/>
      <c r="DV4993" s="12"/>
    </row>
    <row r="4994" spans="1:126" s="14" customFormat="1" ht="60.75" thickBot="1" x14ac:dyDescent="0.3">
      <c r="A4994" s="12"/>
      <c r="B4994" s="13">
        <f t="shared" si="80"/>
        <v>4985</v>
      </c>
      <c r="C4994" s="2" t="s">
        <v>4287</v>
      </c>
      <c r="D4994" s="9">
        <v>29</v>
      </c>
      <c r="E4994" s="2" t="s">
        <v>6646</v>
      </c>
      <c r="F4994" s="2" t="s">
        <v>6647</v>
      </c>
      <c r="G4994" s="2" t="s">
        <v>12054</v>
      </c>
      <c r="H4994" s="2" t="s">
        <v>445</v>
      </c>
      <c r="J4994" s="12"/>
      <c r="K4994" s="12"/>
      <c r="L4994" s="12"/>
      <c r="M4994" s="12"/>
      <c r="N4994" s="12"/>
      <c r="O4994" s="12"/>
      <c r="P4994" s="12"/>
      <c r="Q4994" s="12"/>
      <c r="R4994" s="12"/>
      <c r="S4994" s="12"/>
      <c r="T4994" s="12"/>
      <c r="U4994" s="12"/>
      <c r="V4994" s="12"/>
      <c r="W4994" s="12"/>
      <c r="X4994" s="12"/>
      <c r="Y4994" s="12"/>
      <c r="Z4994" s="12"/>
      <c r="AA4994" s="12"/>
      <c r="AB4994" s="12"/>
      <c r="AC4994" s="12"/>
      <c r="AD4994" s="12"/>
      <c r="AE4994" s="12"/>
      <c r="AF4994" s="12"/>
      <c r="AG4994" s="12"/>
      <c r="AH4994" s="12"/>
      <c r="AI4994" s="12"/>
      <c r="AJ4994" s="12"/>
      <c r="AK4994" s="12"/>
      <c r="AL4994" s="12"/>
      <c r="AM4994" s="12"/>
      <c r="AN4994" s="12"/>
      <c r="AO4994" s="12"/>
      <c r="AP4994" s="12"/>
      <c r="AQ4994" s="12"/>
      <c r="AR4994" s="12"/>
      <c r="AS4994" s="12"/>
      <c r="AT4994" s="12"/>
      <c r="AU4994" s="12"/>
      <c r="AV4994" s="12"/>
      <c r="AW4994" s="12"/>
      <c r="AX4994" s="12"/>
      <c r="AY4994" s="12"/>
      <c r="AZ4994" s="12"/>
      <c r="BA4994" s="12"/>
      <c r="BB4994" s="12"/>
      <c r="BC4994" s="12"/>
      <c r="BD4994" s="12"/>
      <c r="BE4994" s="12"/>
      <c r="BF4994" s="12"/>
      <c r="BG4994" s="12"/>
      <c r="BH4994" s="12"/>
      <c r="BI4994" s="12"/>
      <c r="BJ4994" s="12"/>
      <c r="BK4994" s="12"/>
      <c r="BL4994" s="12"/>
      <c r="BM4994" s="12"/>
      <c r="BN4994" s="12"/>
      <c r="BO4994" s="12"/>
      <c r="BP4994" s="12"/>
      <c r="BQ4994" s="12"/>
      <c r="BR4994" s="12"/>
      <c r="BS4994" s="12"/>
      <c r="BT4994" s="12"/>
      <c r="BU4994" s="12"/>
      <c r="BV4994" s="12"/>
      <c r="BW4994" s="12"/>
      <c r="BX4994" s="12"/>
      <c r="BY4994" s="12"/>
      <c r="BZ4994" s="12"/>
      <c r="CA4994" s="12"/>
      <c r="CB4994" s="12"/>
      <c r="CC4994" s="12"/>
      <c r="CD4994" s="12"/>
      <c r="CE4994" s="12"/>
      <c r="CF4994" s="12"/>
      <c r="CG4994" s="12"/>
      <c r="CH4994" s="12"/>
      <c r="CI4994" s="12"/>
      <c r="CJ4994" s="12"/>
      <c r="CK4994" s="12"/>
      <c r="CL4994" s="12"/>
      <c r="CM4994" s="12"/>
      <c r="CN4994" s="12"/>
      <c r="CO4994" s="12"/>
      <c r="CP4994" s="12"/>
      <c r="CQ4994" s="12"/>
      <c r="CR4994" s="12"/>
      <c r="CS4994" s="12"/>
      <c r="CT4994" s="12"/>
      <c r="CU4994" s="12"/>
      <c r="CV4994" s="12"/>
      <c r="CW4994" s="12"/>
      <c r="CX4994" s="12"/>
      <c r="CY4994" s="12"/>
      <c r="CZ4994" s="12"/>
      <c r="DA4994" s="12"/>
      <c r="DB4994" s="12"/>
      <c r="DC4994" s="12"/>
      <c r="DD4994" s="12"/>
      <c r="DE4994" s="12"/>
      <c r="DF4994" s="12"/>
      <c r="DG4994" s="12"/>
      <c r="DH4994" s="12"/>
      <c r="DI4994" s="12"/>
      <c r="DJ4994" s="12"/>
      <c r="DK4994" s="12"/>
      <c r="DL4994" s="12"/>
      <c r="DM4994" s="12"/>
      <c r="DN4994" s="12"/>
      <c r="DO4994" s="12"/>
      <c r="DP4994" s="12"/>
      <c r="DQ4994" s="12"/>
      <c r="DR4994" s="12"/>
      <c r="DS4994" s="12"/>
      <c r="DT4994" s="12"/>
      <c r="DU4994" s="12"/>
      <c r="DV4994" s="12"/>
    </row>
    <row r="4995" spans="1:126" s="14" customFormat="1" ht="45.75" thickBot="1" x14ac:dyDescent="0.3">
      <c r="A4995" s="12"/>
      <c r="B4995" s="13">
        <f t="shared" si="80"/>
        <v>4986</v>
      </c>
      <c r="C4995" s="2" t="s">
        <v>4287</v>
      </c>
      <c r="D4995" s="9" t="s">
        <v>7282</v>
      </c>
      <c r="E4995" s="2" t="s">
        <v>5925</v>
      </c>
      <c r="F4995" s="2" t="s">
        <v>6645</v>
      </c>
      <c r="G4995" s="2" t="s">
        <v>12053</v>
      </c>
      <c r="H4995" s="2" t="s">
        <v>445</v>
      </c>
      <c r="J4995" s="12"/>
      <c r="K4995" s="12"/>
      <c r="L4995" s="12"/>
      <c r="M4995" s="12"/>
      <c r="N4995" s="12"/>
      <c r="O4995" s="12"/>
      <c r="P4995" s="12"/>
      <c r="Q4995" s="12"/>
      <c r="R4995" s="12"/>
      <c r="S4995" s="12"/>
      <c r="T4995" s="12"/>
      <c r="U4995" s="12"/>
      <c r="V4995" s="12"/>
      <c r="W4995" s="12"/>
      <c r="X4995" s="12"/>
      <c r="Y4995" s="12"/>
      <c r="Z4995" s="12"/>
      <c r="AA4995" s="12"/>
      <c r="AB4995" s="12"/>
      <c r="AC4995" s="12"/>
      <c r="AD4995" s="12"/>
      <c r="AE4995" s="12"/>
      <c r="AF4995" s="12"/>
      <c r="AG4995" s="12"/>
      <c r="AH4995" s="12"/>
      <c r="AI4995" s="12"/>
      <c r="AJ4995" s="12"/>
      <c r="AK4995" s="12"/>
      <c r="AL4995" s="12"/>
      <c r="AM4995" s="12"/>
      <c r="AN4995" s="12"/>
      <c r="AO4995" s="12"/>
      <c r="AP4995" s="12"/>
      <c r="AQ4995" s="12"/>
      <c r="AR4995" s="12"/>
      <c r="AS4995" s="12"/>
      <c r="AT4995" s="12"/>
      <c r="AU4995" s="12"/>
      <c r="AV4995" s="12"/>
      <c r="AW4995" s="12"/>
      <c r="AX4995" s="12"/>
      <c r="AY4995" s="12"/>
      <c r="AZ4995" s="12"/>
      <c r="BA4995" s="12"/>
      <c r="BB4995" s="12"/>
      <c r="BC4995" s="12"/>
      <c r="BD4995" s="12"/>
      <c r="BE4995" s="12"/>
      <c r="BF4995" s="12"/>
      <c r="BG4995" s="12"/>
      <c r="BH4995" s="12"/>
      <c r="BI4995" s="12"/>
      <c r="BJ4995" s="12"/>
      <c r="BK4995" s="12"/>
      <c r="BL4995" s="12"/>
      <c r="BM4995" s="12"/>
      <c r="BN4995" s="12"/>
      <c r="BO4995" s="12"/>
      <c r="BP4995" s="12"/>
      <c r="BQ4995" s="12"/>
      <c r="BR4995" s="12"/>
      <c r="BS4995" s="12"/>
      <c r="BT4995" s="12"/>
      <c r="BU4995" s="12"/>
      <c r="BV4995" s="12"/>
      <c r="BW4995" s="12"/>
      <c r="BX4995" s="12"/>
      <c r="BY4995" s="12"/>
      <c r="BZ4995" s="12"/>
      <c r="CA4995" s="12"/>
      <c r="CB4995" s="12"/>
      <c r="CC4995" s="12"/>
      <c r="CD4995" s="12"/>
      <c r="CE4995" s="12"/>
      <c r="CF4995" s="12"/>
      <c r="CG4995" s="12"/>
      <c r="CH4995" s="12"/>
      <c r="CI4995" s="12"/>
      <c r="CJ4995" s="12"/>
      <c r="CK4995" s="12"/>
      <c r="CL4995" s="12"/>
      <c r="CM4995" s="12"/>
      <c r="CN4995" s="12"/>
      <c r="CO4995" s="12"/>
      <c r="CP4995" s="12"/>
      <c r="CQ4995" s="12"/>
      <c r="CR4995" s="12"/>
      <c r="CS4995" s="12"/>
      <c r="CT4995" s="12"/>
      <c r="CU4995" s="12"/>
      <c r="CV4995" s="12"/>
      <c r="CW4995" s="12"/>
      <c r="CX4995" s="12"/>
      <c r="CY4995" s="12"/>
      <c r="CZ4995" s="12"/>
      <c r="DA4995" s="12"/>
      <c r="DB4995" s="12"/>
      <c r="DC4995" s="12"/>
      <c r="DD4995" s="12"/>
      <c r="DE4995" s="12"/>
      <c r="DF4995" s="12"/>
      <c r="DG4995" s="12"/>
      <c r="DH4995" s="12"/>
      <c r="DI4995" s="12"/>
      <c r="DJ4995" s="12"/>
      <c r="DK4995" s="12"/>
      <c r="DL4995" s="12"/>
      <c r="DM4995" s="12"/>
      <c r="DN4995" s="12"/>
      <c r="DO4995" s="12"/>
      <c r="DP4995" s="12"/>
      <c r="DQ4995" s="12"/>
      <c r="DR4995" s="12"/>
      <c r="DS4995" s="12"/>
      <c r="DT4995" s="12"/>
      <c r="DU4995" s="12"/>
      <c r="DV4995" s="12"/>
    </row>
    <row r="4996" spans="1:126" s="14" customFormat="1" ht="30.75" thickBot="1" x14ac:dyDescent="0.3">
      <c r="A4996" s="12"/>
      <c r="B4996" s="13">
        <f t="shared" si="80"/>
        <v>4987</v>
      </c>
      <c r="C4996" s="2" t="s">
        <v>4287</v>
      </c>
      <c r="D4996" s="9" t="s">
        <v>7282</v>
      </c>
      <c r="E4996" s="2" t="s">
        <v>5925</v>
      </c>
      <c r="F4996" s="2" t="s">
        <v>7283</v>
      </c>
      <c r="G4996" s="2" t="s">
        <v>7285</v>
      </c>
      <c r="H4996" s="2" t="s">
        <v>445</v>
      </c>
      <c r="J4996" s="12"/>
      <c r="K4996" s="12"/>
      <c r="L4996" s="12"/>
      <c r="M4996" s="12"/>
      <c r="N4996" s="12"/>
      <c r="O4996" s="12"/>
      <c r="P4996" s="12"/>
      <c r="Q4996" s="12"/>
      <c r="R4996" s="12"/>
      <c r="S4996" s="12"/>
      <c r="T4996" s="12"/>
      <c r="U4996" s="12"/>
      <c r="V4996" s="12"/>
      <c r="W4996" s="12"/>
      <c r="X4996" s="12"/>
      <c r="Y4996" s="12"/>
      <c r="Z4996" s="12"/>
      <c r="AA4996" s="12"/>
      <c r="AB4996" s="12"/>
      <c r="AC4996" s="12"/>
      <c r="AD4996" s="12"/>
      <c r="AE4996" s="12"/>
      <c r="AF4996" s="12"/>
      <c r="AG4996" s="12"/>
      <c r="AH4996" s="12"/>
      <c r="AI4996" s="12"/>
      <c r="AJ4996" s="12"/>
      <c r="AK4996" s="12"/>
      <c r="AL4996" s="12"/>
      <c r="AM4996" s="12"/>
      <c r="AN4996" s="12"/>
      <c r="AO4996" s="12"/>
      <c r="AP4996" s="12"/>
      <c r="AQ4996" s="12"/>
      <c r="AR4996" s="12"/>
      <c r="AS4996" s="12"/>
      <c r="AT4996" s="12"/>
      <c r="AU4996" s="12"/>
      <c r="AV4996" s="12"/>
      <c r="AW4996" s="12"/>
      <c r="AX4996" s="12"/>
      <c r="AY4996" s="12"/>
      <c r="AZ4996" s="12"/>
      <c r="BA4996" s="12"/>
      <c r="BB4996" s="12"/>
      <c r="BC4996" s="12"/>
      <c r="BD4996" s="12"/>
      <c r="BE4996" s="12"/>
      <c r="BF4996" s="12"/>
      <c r="BG4996" s="12"/>
      <c r="BH4996" s="12"/>
      <c r="BI4996" s="12"/>
      <c r="BJ4996" s="12"/>
      <c r="BK4996" s="12"/>
      <c r="BL4996" s="12"/>
      <c r="BM4996" s="12"/>
      <c r="BN4996" s="12"/>
      <c r="BO4996" s="12"/>
      <c r="BP4996" s="12"/>
      <c r="BQ4996" s="12"/>
      <c r="BR4996" s="12"/>
      <c r="BS4996" s="12"/>
      <c r="BT4996" s="12"/>
      <c r="BU4996" s="12"/>
      <c r="BV4996" s="12"/>
      <c r="BW4996" s="12"/>
      <c r="BX4996" s="12"/>
      <c r="BY4996" s="12"/>
      <c r="BZ4996" s="12"/>
      <c r="CA4996" s="12"/>
      <c r="CB4996" s="12"/>
      <c r="CC4996" s="12"/>
      <c r="CD4996" s="12"/>
      <c r="CE4996" s="12"/>
      <c r="CF4996" s="12"/>
      <c r="CG4996" s="12"/>
      <c r="CH4996" s="12"/>
      <c r="CI4996" s="12"/>
      <c r="CJ4996" s="12"/>
      <c r="CK4996" s="12"/>
      <c r="CL4996" s="12"/>
      <c r="CM4996" s="12"/>
      <c r="CN4996" s="12"/>
      <c r="CO4996" s="12"/>
      <c r="CP4996" s="12"/>
      <c r="CQ4996" s="12"/>
      <c r="CR4996" s="12"/>
      <c r="CS4996" s="12"/>
      <c r="CT4996" s="12"/>
      <c r="CU4996" s="12"/>
      <c r="CV4996" s="12"/>
      <c r="CW4996" s="12"/>
      <c r="CX4996" s="12"/>
      <c r="CY4996" s="12"/>
      <c r="CZ4996" s="12"/>
      <c r="DA4996" s="12"/>
      <c r="DB4996" s="12"/>
      <c r="DC4996" s="12"/>
      <c r="DD4996" s="12"/>
      <c r="DE4996" s="12"/>
      <c r="DF4996" s="12"/>
      <c r="DG4996" s="12"/>
      <c r="DH4996" s="12"/>
      <c r="DI4996" s="12"/>
      <c r="DJ4996" s="12"/>
      <c r="DK4996" s="12"/>
      <c r="DL4996" s="12"/>
      <c r="DM4996" s="12"/>
      <c r="DN4996" s="12"/>
      <c r="DO4996" s="12"/>
      <c r="DP4996" s="12"/>
      <c r="DQ4996" s="12"/>
      <c r="DR4996" s="12"/>
      <c r="DS4996" s="12"/>
      <c r="DT4996" s="12"/>
      <c r="DU4996" s="12"/>
      <c r="DV4996" s="12"/>
    </row>
    <row r="4997" spans="1:126" s="14" customFormat="1" ht="60.75" thickBot="1" x14ac:dyDescent="0.3">
      <c r="A4997" s="12"/>
      <c r="B4997" s="13">
        <f t="shared" si="80"/>
        <v>4988</v>
      </c>
      <c r="C4997" s="2" t="s">
        <v>4287</v>
      </c>
      <c r="D4997" s="9" t="s">
        <v>7282</v>
      </c>
      <c r="E4997" s="2" t="s">
        <v>5925</v>
      </c>
      <c r="F4997" s="2" t="s">
        <v>7284</v>
      </c>
      <c r="G4997" s="2" t="s">
        <v>12052</v>
      </c>
      <c r="H4997" s="2" t="s">
        <v>445</v>
      </c>
      <c r="J4997" s="12"/>
      <c r="K4997" s="12"/>
      <c r="L4997" s="12"/>
      <c r="M4997" s="12"/>
      <c r="N4997" s="12"/>
      <c r="O4997" s="12"/>
      <c r="P4997" s="12"/>
      <c r="Q4997" s="12"/>
      <c r="R4997" s="12"/>
      <c r="S4997" s="12"/>
      <c r="T4997" s="12"/>
      <c r="U4997" s="12"/>
      <c r="V4997" s="12"/>
      <c r="W4997" s="12"/>
      <c r="X4997" s="12"/>
      <c r="Y4997" s="12"/>
      <c r="Z4997" s="12"/>
      <c r="AA4997" s="12"/>
      <c r="AB4997" s="12"/>
      <c r="AC4997" s="12"/>
      <c r="AD4997" s="12"/>
      <c r="AE4997" s="12"/>
      <c r="AF4997" s="12"/>
      <c r="AG4997" s="12"/>
      <c r="AH4997" s="12"/>
      <c r="AI4997" s="12"/>
      <c r="AJ4997" s="12"/>
      <c r="AK4997" s="12"/>
      <c r="AL4997" s="12"/>
      <c r="AM4997" s="12"/>
      <c r="AN4997" s="12"/>
      <c r="AO4997" s="12"/>
      <c r="AP4997" s="12"/>
      <c r="AQ4997" s="12"/>
      <c r="AR4997" s="12"/>
      <c r="AS4997" s="12"/>
      <c r="AT4997" s="12"/>
      <c r="AU4997" s="12"/>
      <c r="AV4997" s="12"/>
      <c r="AW4997" s="12"/>
      <c r="AX4997" s="12"/>
      <c r="AY4997" s="12"/>
      <c r="AZ4997" s="12"/>
      <c r="BA4997" s="12"/>
      <c r="BB4997" s="12"/>
      <c r="BC4997" s="12"/>
      <c r="BD4997" s="12"/>
      <c r="BE4997" s="12"/>
      <c r="BF4997" s="12"/>
      <c r="BG4997" s="12"/>
      <c r="BH4997" s="12"/>
      <c r="BI4997" s="12"/>
      <c r="BJ4997" s="12"/>
      <c r="BK4997" s="12"/>
      <c r="BL4997" s="12"/>
      <c r="BM4997" s="12"/>
      <c r="BN4997" s="12"/>
      <c r="BO4997" s="12"/>
      <c r="BP4997" s="12"/>
      <c r="BQ4997" s="12"/>
      <c r="BR4997" s="12"/>
      <c r="BS4997" s="12"/>
      <c r="BT4997" s="12"/>
      <c r="BU4997" s="12"/>
      <c r="BV4997" s="12"/>
      <c r="BW4997" s="12"/>
      <c r="BX4997" s="12"/>
      <c r="BY4997" s="12"/>
      <c r="BZ4997" s="12"/>
      <c r="CA4997" s="12"/>
      <c r="CB4997" s="12"/>
      <c r="CC4997" s="12"/>
      <c r="CD4997" s="12"/>
      <c r="CE4997" s="12"/>
      <c r="CF4997" s="12"/>
      <c r="CG4997" s="12"/>
      <c r="CH4997" s="12"/>
      <c r="CI4997" s="12"/>
      <c r="CJ4997" s="12"/>
      <c r="CK4997" s="12"/>
      <c r="CL4997" s="12"/>
      <c r="CM4997" s="12"/>
      <c r="CN4997" s="12"/>
      <c r="CO4997" s="12"/>
      <c r="CP4997" s="12"/>
      <c r="CQ4997" s="12"/>
      <c r="CR4997" s="12"/>
      <c r="CS4997" s="12"/>
      <c r="CT4997" s="12"/>
      <c r="CU4997" s="12"/>
      <c r="CV4997" s="12"/>
      <c r="CW4997" s="12"/>
      <c r="CX4997" s="12"/>
      <c r="CY4997" s="12"/>
      <c r="CZ4997" s="12"/>
      <c r="DA4997" s="12"/>
      <c r="DB4997" s="12"/>
      <c r="DC4997" s="12"/>
      <c r="DD4997" s="12"/>
      <c r="DE4997" s="12"/>
      <c r="DF4997" s="12"/>
      <c r="DG4997" s="12"/>
      <c r="DH4997" s="12"/>
      <c r="DI4997" s="12"/>
      <c r="DJ4997" s="12"/>
      <c r="DK4997" s="12"/>
      <c r="DL4997" s="12"/>
      <c r="DM4997" s="12"/>
      <c r="DN4997" s="12"/>
      <c r="DO4997" s="12"/>
      <c r="DP4997" s="12"/>
      <c r="DQ4997" s="12"/>
      <c r="DR4997" s="12"/>
      <c r="DS4997" s="12"/>
      <c r="DT4997" s="12"/>
      <c r="DU4997" s="12"/>
      <c r="DV4997" s="12"/>
    </row>
    <row r="4998" spans="1:126" s="14" customFormat="1" ht="90.75" thickBot="1" x14ac:dyDescent="0.3">
      <c r="A4998" s="12"/>
      <c r="B4998" s="13">
        <f t="shared" si="80"/>
        <v>4989</v>
      </c>
      <c r="C4998" s="2" t="s">
        <v>4287</v>
      </c>
      <c r="D4998" s="9" t="s">
        <v>7280</v>
      </c>
      <c r="E4998" s="2" t="s">
        <v>4330</v>
      </c>
      <c r="F4998" s="2" t="s">
        <v>7281</v>
      </c>
      <c r="G4998" s="2" t="s">
        <v>11011</v>
      </c>
      <c r="H4998" s="2" t="s">
        <v>445</v>
      </c>
      <c r="J4998" s="12"/>
      <c r="K4998" s="12"/>
      <c r="L4998" s="12"/>
      <c r="M4998" s="12"/>
      <c r="N4998" s="12"/>
      <c r="O4998" s="12"/>
      <c r="P4998" s="12"/>
      <c r="Q4998" s="12"/>
      <c r="R4998" s="12"/>
      <c r="S4998" s="12"/>
      <c r="T4998" s="12"/>
      <c r="U4998" s="12"/>
      <c r="V4998" s="12"/>
      <c r="W4998" s="12"/>
      <c r="X4998" s="12"/>
      <c r="Y4998" s="12"/>
      <c r="Z4998" s="12"/>
      <c r="AA4998" s="12"/>
      <c r="AB4998" s="12"/>
      <c r="AC4998" s="12"/>
      <c r="AD4998" s="12"/>
      <c r="AE4998" s="12"/>
      <c r="AF4998" s="12"/>
      <c r="AG4998" s="12"/>
      <c r="AH4998" s="12"/>
      <c r="AI4998" s="12"/>
      <c r="AJ4998" s="12"/>
      <c r="AK4998" s="12"/>
      <c r="AL4998" s="12"/>
      <c r="AM4998" s="12"/>
      <c r="AN4998" s="12"/>
      <c r="AO4998" s="12"/>
      <c r="AP4998" s="12"/>
      <c r="AQ4998" s="12"/>
      <c r="AR4998" s="12"/>
      <c r="AS4998" s="12"/>
      <c r="AT4998" s="12"/>
      <c r="AU4998" s="12"/>
      <c r="AV4998" s="12"/>
      <c r="AW4998" s="12"/>
      <c r="AX4998" s="12"/>
      <c r="AY4998" s="12"/>
      <c r="AZ4998" s="12"/>
      <c r="BA4998" s="12"/>
      <c r="BB4998" s="12"/>
      <c r="BC4998" s="12"/>
      <c r="BD4998" s="12"/>
      <c r="BE4998" s="12"/>
      <c r="BF4998" s="12"/>
      <c r="BG4998" s="12"/>
      <c r="BH4998" s="12"/>
      <c r="BI4998" s="12"/>
      <c r="BJ4998" s="12"/>
      <c r="BK4998" s="12"/>
      <c r="BL4998" s="12"/>
      <c r="BM4998" s="12"/>
      <c r="BN4998" s="12"/>
      <c r="BO4998" s="12"/>
      <c r="BP4998" s="12"/>
      <c r="BQ4998" s="12"/>
      <c r="BR4998" s="12"/>
      <c r="BS4998" s="12"/>
      <c r="BT4998" s="12"/>
      <c r="BU4998" s="12"/>
      <c r="BV4998" s="12"/>
      <c r="BW4998" s="12"/>
      <c r="BX4998" s="12"/>
      <c r="BY4998" s="12"/>
      <c r="BZ4998" s="12"/>
      <c r="CA4998" s="12"/>
      <c r="CB4998" s="12"/>
      <c r="CC4998" s="12"/>
      <c r="CD4998" s="12"/>
      <c r="CE4998" s="12"/>
      <c r="CF4998" s="12"/>
      <c r="CG4998" s="12"/>
      <c r="CH4998" s="12"/>
      <c r="CI4998" s="12"/>
      <c r="CJ4998" s="12"/>
      <c r="CK4998" s="12"/>
      <c r="CL4998" s="12"/>
      <c r="CM4998" s="12"/>
      <c r="CN4998" s="12"/>
      <c r="CO4998" s="12"/>
      <c r="CP4998" s="12"/>
      <c r="CQ4998" s="12"/>
      <c r="CR4998" s="12"/>
      <c r="CS4998" s="12"/>
      <c r="CT4998" s="12"/>
      <c r="CU4998" s="12"/>
      <c r="CV4998" s="12"/>
      <c r="CW4998" s="12"/>
      <c r="CX4998" s="12"/>
      <c r="CY4998" s="12"/>
      <c r="CZ4998" s="12"/>
      <c r="DA4998" s="12"/>
      <c r="DB4998" s="12"/>
      <c r="DC4998" s="12"/>
      <c r="DD4998" s="12"/>
      <c r="DE4998" s="12"/>
      <c r="DF4998" s="12"/>
      <c r="DG4998" s="12"/>
      <c r="DH4998" s="12"/>
      <c r="DI4998" s="12"/>
      <c r="DJ4998" s="12"/>
      <c r="DK4998" s="12"/>
      <c r="DL4998" s="12"/>
      <c r="DM4998" s="12"/>
      <c r="DN4998" s="12"/>
      <c r="DO4998" s="12"/>
      <c r="DP4998" s="12"/>
      <c r="DQ4998" s="12"/>
      <c r="DR4998" s="12"/>
      <c r="DS4998" s="12"/>
      <c r="DT4998" s="12"/>
      <c r="DU4998" s="12"/>
      <c r="DV4998" s="12"/>
    </row>
    <row r="4999" spans="1:126" s="14" customFormat="1" ht="120.75" thickBot="1" x14ac:dyDescent="0.3">
      <c r="A4999" s="12"/>
      <c r="B4999" s="13">
        <f t="shared" si="80"/>
        <v>4990</v>
      </c>
      <c r="C4999" s="2" t="s">
        <v>4287</v>
      </c>
      <c r="D4999" s="9" t="s">
        <v>6443</v>
      </c>
      <c r="E4999" s="2" t="s">
        <v>6445</v>
      </c>
      <c r="F4999" s="2" t="s">
        <v>6444</v>
      </c>
      <c r="G4999" s="2" t="s">
        <v>12055</v>
      </c>
      <c r="H4999" s="2" t="s">
        <v>445</v>
      </c>
      <c r="J4999" s="12"/>
      <c r="K4999" s="12"/>
      <c r="L4999" s="12"/>
      <c r="M4999" s="12"/>
      <c r="N4999" s="12"/>
      <c r="O4999" s="12"/>
      <c r="P4999" s="12"/>
      <c r="Q4999" s="12"/>
      <c r="R4999" s="12"/>
      <c r="S4999" s="12"/>
      <c r="T4999" s="12"/>
      <c r="U4999" s="12"/>
      <c r="V4999" s="12"/>
      <c r="W4999" s="12"/>
      <c r="X4999" s="12"/>
      <c r="Y4999" s="12"/>
      <c r="Z4999" s="12"/>
      <c r="AA4999" s="12"/>
      <c r="AB4999" s="12"/>
      <c r="AC4999" s="12"/>
      <c r="AD4999" s="12"/>
      <c r="AE4999" s="12"/>
      <c r="AF4999" s="12"/>
      <c r="AG4999" s="12"/>
      <c r="AH4999" s="12"/>
      <c r="AI4999" s="12"/>
      <c r="AJ4999" s="12"/>
      <c r="AK4999" s="12"/>
      <c r="AL4999" s="12"/>
      <c r="AM4999" s="12"/>
      <c r="AN4999" s="12"/>
      <c r="AO4999" s="12"/>
      <c r="AP4999" s="12"/>
      <c r="AQ4999" s="12"/>
      <c r="AR4999" s="12"/>
      <c r="AS4999" s="12"/>
      <c r="AT4999" s="12"/>
      <c r="AU4999" s="12"/>
      <c r="AV4999" s="12"/>
      <c r="AW4999" s="12"/>
      <c r="AX4999" s="12"/>
      <c r="AY4999" s="12"/>
      <c r="AZ4999" s="12"/>
      <c r="BA4999" s="12"/>
      <c r="BB4999" s="12"/>
      <c r="BC4999" s="12"/>
      <c r="BD4999" s="12"/>
      <c r="BE4999" s="12"/>
      <c r="BF4999" s="12"/>
      <c r="BG4999" s="12"/>
      <c r="BH4999" s="12"/>
      <c r="BI4999" s="12"/>
      <c r="BJ4999" s="12"/>
      <c r="BK4999" s="12"/>
      <c r="BL4999" s="12"/>
      <c r="BM4999" s="12"/>
      <c r="BN4999" s="12"/>
      <c r="BO4999" s="12"/>
      <c r="BP4999" s="12"/>
      <c r="BQ4999" s="12"/>
      <c r="BR4999" s="12"/>
      <c r="BS4999" s="12"/>
      <c r="BT4999" s="12"/>
      <c r="BU4999" s="12"/>
      <c r="BV4999" s="12"/>
      <c r="BW4999" s="12"/>
      <c r="BX4999" s="12"/>
      <c r="BY4999" s="12"/>
      <c r="BZ4999" s="12"/>
      <c r="CA4999" s="12"/>
      <c r="CB4999" s="12"/>
      <c r="CC4999" s="12"/>
      <c r="CD4999" s="12"/>
      <c r="CE4999" s="12"/>
      <c r="CF4999" s="12"/>
      <c r="CG4999" s="12"/>
      <c r="CH4999" s="12"/>
      <c r="CI4999" s="12"/>
      <c r="CJ4999" s="12"/>
      <c r="CK4999" s="12"/>
      <c r="CL4999" s="12"/>
      <c r="CM4999" s="12"/>
      <c r="CN4999" s="12"/>
      <c r="CO4999" s="12"/>
      <c r="CP4999" s="12"/>
      <c r="CQ4999" s="12"/>
      <c r="CR4999" s="12"/>
      <c r="CS4999" s="12"/>
      <c r="CT4999" s="12"/>
      <c r="CU4999" s="12"/>
      <c r="CV4999" s="12"/>
      <c r="CW4999" s="12"/>
      <c r="CX4999" s="12"/>
      <c r="CY4999" s="12"/>
      <c r="CZ4999" s="12"/>
      <c r="DA4999" s="12"/>
      <c r="DB4999" s="12"/>
      <c r="DC4999" s="12"/>
      <c r="DD4999" s="12"/>
      <c r="DE4999" s="12"/>
      <c r="DF4999" s="12"/>
      <c r="DG4999" s="12"/>
      <c r="DH4999" s="12"/>
      <c r="DI4999" s="12"/>
      <c r="DJ4999" s="12"/>
      <c r="DK4999" s="12"/>
      <c r="DL4999" s="12"/>
      <c r="DM4999" s="12"/>
      <c r="DN4999" s="12"/>
      <c r="DO4999" s="12"/>
      <c r="DP4999" s="12"/>
      <c r="DQ4999" s="12"/>
      <c r="DR4999" s="12"/>
      <c r="DS4999" s="12"/>
      <c r="DT4999" s="12"/>
      <c r="DU4999" s="12"/>
      <c r="DV4999" s="12"/>
    </row>
    <row r="5000" spans="1:126" s="14" customFormat="1" ht="135.75" thickBot="1" x14ac:dyDescent="0.3">
      <c r="A5000" s="12"/>
      <c r="B5000" s="13">
        <f t="shared" si="80"/>
        <v>4991</v>
      </c>
      <c r="C5000" s="2" t="s">
        <v>4287</v>
      </c>
      <c r="D5000" s="9" t="s">
        <v>7067</v>
      </c>
      <c r="E5000" s="2" t="s">
        <v>6644</v>
      </c>
      <c r="F5000" s="2" t="s">
        <v>7068</v>
      </c>
      <c r="G5000" s="2" t="s">
        <v>11012</v>
      </c>
      <c r="H5000" s="2" t="s">
        <v>445</v>
      </c>
      <c r="J5000" s="12"/>
      <c r="K5000" s="12"/>
      <c r="L5000" s="12"/>
      <c r="M5000" s="12"/>
      <c r="N5000" s="12"/>
      <c r="O5000" s="12"/>
      <c r="P5000" s="12"/>
      <c r="Q5000" s="12"/>
      <c r="R5000" s="12"/>
      <c r="S5000" s="12"/>
      <c r="T5000" s="12"/>
      <c r="U5000" s="12"/>
      <c r="V5000" s="12"/>
      <c r="W5000" s="12"/>
      <c r="X5000" s="12"/>
      <c r="Y5000" s="12"/>
      <c r="Z5000" s="12"/>
      <c r="AA5000" s="12"/>
      <c r="AB5000" s="12"/>
      <c r="AC5000" s="12"/>
      <c r="AD5000" s="12"/>
      <c r="AE5000" s="12"/>
      <c r="AF5000" s="12"/>
      <c r="AG5000" s="12"/>
      <c r="AH5000" s="12"/>
      <c r="AI5000" s="12"/>
      <c r="AJ5000" s="12"/>
      <c r="AK5000" s="12"/>
      <c r="AL5000" s="12"/>
      <c r="AM5000" s="12"/>
      <c r="AN5000" s="12"/>
      <c r="AO5000" s="12"/>
      <c r="AP5000" s="12"/>
      <c r="AQ5000" s="12"/>
      <c r="AR5000" s="12"/>
      <c r="AS5000" s="12"/>
      <c r="AT5000" s="12"/>
      <c r="AU5000" s="12"/>
      <c r="AV5000" s="12"/>
      <c r="AW5000" s="12"/>
      <c r="AX5000" s="12"/>
      <c r="AY5000" s="12"/>
      <c r="AZ5000" s="12"/>
      <c r="BA5000" s="12"/>
      <c r="BB5000" s="12"/>
      <c r="BC5000" s="12"/>
      <c r="BD5000" s="12"/>
      <c r="BE5000" s="12"/>
      <c r="BF5000" s="12"/>
      <c r="BG5000" s="12"/>
      <c r="BH5000" s="12"/>
      <c r="BI5000" s="12"/>
      <c r="BJ5000" s="12"/>
      <c r="BK5000" s="12"/>
      <c r="BL5000" s="12"/>
      <c r="BM5000" s="12"/>
      <c r="BN5000" s="12"/>
      <c r="BO5000" s="12"/>
      <c r="BP5000" s="12"/>
      <c r="BQ5000" s="12"/>
      <c r="BR5000" s="12"/>
      <c r="BS5000" s="12"/>
      <c r="BT5000" s="12"/>
      <c r="BU5000" s="12"/>
      <c r="BV5000" s="12"/>
      <c r="BW5000" s="12"/>
      <c r="BX5000" s="12"/>
      <c r="BY5000" s="12"/>
      <c r="BZ5000" s="12"/>
      <c r="CA5000" s="12"/>
      <c r="CB5000" s="12"/>
      <c r="CC5000" s="12"/>
      <c r="CD5000" s="12"/>
      <c r="CE5000" s="12"/>
      <c r="CF5000" s="12"/>
      <c r="CG5000" s="12"/>
      <c r="CH5000" s="12"/>
      <c r="CI5000" s="12"/>
      <c r="CJ5000" s="12"/>
      <c r="CK5000" s="12"/>
      <c r="CL5000" s="12"/>
      <c r="CM5000" s="12"/>
      <c r="CN5000" s="12"/>
      <c r="CO5000" s="12"/>
      <c r="CP5000" s="12"/>
      <c r="CQ5000" s="12"/>
      <c r="CR5000" s="12"/>
      <c r="CS5000" s="12"/>
      <c r="CT5000" s="12"/>
      <c r="CU5000" s="12"/>
      <c r="CV5000" s="12"/>
      <c r="CW5000" s="12"/>
      <c r="CX5000" s="12"/>
      <c r="CY5000" s="12"/>
      <c r="CZ5000" s="12"/>
      <c r="DA5000" s="12"/>
      <c r="DB5000" s="12"/>
      <c r="DC5000" s="12"/>
      <c r="DD5000" s="12"/>
      <c r="DE5000" s="12"/>
      <c r="DF5000" s="12"/>
      <c r="DG5000" s="12"/>
      <c r="DH5000" s="12"/>
      <c r="DI5000" s="12"/>
      <c r="DJ5000" s="12"/>
      <c r="DK5000" s="12"/>
      <c r="DL5000" s="12"/>
      <c r="DM5000" s="12"/>
      <c r="DN5000" s="12"/>
      <c r="DO5000" s="12"/>
      <c r="DP5000" s="12"/>
      <c r="DQ5000" s="12"/>
      <c r="DR5000" s="12"/>
      <c r="DS5000" s="12"/>
      <c r="DT5000" s="12"/>
      <c r="DU5000" s="12"/>
      <c r="DV5000" s="12"/>
    </row>
    <row r="5001" spans="1:126" s="14" customFormat="1" ht="60.75" thickBot="1" x14ac:dyDescent="0.3">
      <c r="A5001" s="12"/>
      <c r="B5001" s="13">
        <f t="shared" si="80"/>
        <v>4992</v>
      </c>
      <c r="C5001" s="2" t="s">
        <v>4287</v>
      </c>
      <c r="D5001" s="9">
        <v>8701</v>
      </c>
      <c r="E5001" s="2" t="s">
        <v>8198</v>
      </c>
      <c r="F5001" s="2" t="s">
        <v>8199</v>
      </c>
      <c r="G5001" s="2" t="s">
        <v>9060</v>
      </c>
      <c r="H5001" s="2" t="s">
        <v>445</v>
      </c>
      <c r="J5001" s="12"/>
      <c r="K5001" s="12"/>
      <c r="L5001" s="12"/>
      <c r="M5001" s="12"/>
      <c r="N5001" s="12"/>
      <c r="O5001" s="12"/>
      <c r="P5001" s="12"/>
      <c r="Q5001" s="12"/>
      <c r="R5001" s="12"/>
      <c r="S5001" s="12"/>
      <c r="T5001" s="12"/>
      <c r="U5001" s="12"/>
      <c r="V5001" s="12"/>
      <c r="W5001" s="12"/>
      <c r="X5001" s="12"/>
      <c r="Y5001" s="12"/>
      <c r="Z5001" s="12"/>
      <c r="AA5001" s="12"/>
      <c r="AB5001" s="12"/>
      <c r="AC5001" s="12"/>
      <c r="AD5001" s="12"/>
      <c r="AE5001" s="12"/>
      <c r="AF5001" s="12"/>
      <c r="AG5001" s="12"/>
      <c r="AH5001" s="12"/>
      <c r="AI5001" s="12"/>
      <c r="AJ5001" s="12"/>
      <c r="AK5001" s="12"/>
      <c r="AL5001" s="12"/>
      <c r="AM5001" s="12"/>
      <c r="AN5001" s="12"/>
      <c r="AO5001" s="12"/>
      <c r="AP5001" s="12"/>
      <c r="AQ5001" s="12"/>
      <c r="AR5001" s="12"/>
      <c r="AS5001" s="12"/>
      <c r="AT5001" s="12"/>
      <c r="AU5001" s="12"/>
      <c r="AV5001" s="12"/>
      <c r="AW5001" s="12"/>
      <c r="AX5001" s="12"/>
      <c r="AY5001" s="12"/>
      <c r="AZ5001" s="12"/>
      <c r="BA5001" s="12"/>
      <c r="BB5001" s="12"/>
      <c r="BC5001" s="12"/>
      <c r="BD5001" s="12"/>
      <c r="BE5001" s="12"/>
      <c r="BF5001" s="12"/>
      <c r="BG5001" s="12"/>
      <c r="BH5001" s="12"/>
      <c r="BI5001" s="12"/>
      <c r="BJ5001" s="12"/>
      <c r="BK5001" s="12"/>
      <c r="BL5001" s="12"/>
      <c r="BM5001" s="12"/>
      <c r="BN5001" s="12"/>
      <c r="BO5001" s="12"/>
      <c r="BP5001" s="12"/>
      <c r="BQ5001" s="12"/>
      <c r="BR5001" s="12"/>
      <c r="BS5001" s="12"/>
      <c r="BT5001" s="12"/>
      <c r="BU5001" s="12"/>
      <c r="BV5001" s="12"/>
      <c r="BW5001" s="12"/>
      <c r="BX5001" s="12"/>
      <c r="BY5001" s="12"/>
      <c r="BZ5001" s="12"/>
      <c r="CA5001" s="12"/>
      <c r="CB5001" s="12"/>
      <c r="CC5001" s="12"/>
      <c r="CD5001" s="12"/>
      <c r="CE5001" s="12"/>
      <c r="CF5001" s="12"/>
      <c r="CG5001" s="12"/>
      <c r="CH5001" s="12"/>
      <c r="CI5001" s="12"/>
      <c r="CJ5001" s="12"/>
      <c r="CK5001" s="12"/>
      <c r="CL5001" s="12"/>
      <c r="CM5001" s="12"/>
      <c r="CN5001" s="12"/>
      <c r="CO5001" s="12"/>
      <c r="CP5001" s="12"/>
      <c r="CQ5001" s="12"/>
      <c r="CR5001" s="12"/>
      <c r="CS5001" s="12"/>
      <c r="CT5001" s="12"/>
      <c r="CU5001" s="12"/>
      <c r="CV5001" s="12"/>
      <c r="CW5001" s="12"/>
      <c r="CX5001" s="12"/>
      <c r="CY5001" s="12"/>
      <c r="CZ5001" s="12"/>
      <c r="DA5001" s="12"/>
      <c r="DB5001" s="12"/>
      <c r="DC5001" s="12"/>
      <c r="DD5001" s="12"/>
      <c r="DE5001" s="12"/>
      <c r="DF5001" s="12"/>
      <c r="DG5001" s="12"/>
      <c r="DH5001" s="12"/>
      <c r="DI5001" s="12"/>
      <c r="DJ5001" s="12"/>
      <c r="DK5001" s="12"/>
      <c r="DL5001" s="12"/>
      <c r="DM5001" s="12"/>
      <c r="DN5001" s="12"/>
      <c r="DO5001" s="12"/>
      <c r="DP5001" s="12"/>
      <c r="DQ5001" s="12"/>
      <c r="DR5001" s="12"/>
      <c r="DS5001" s="12"/>
      <c r="DT5001" s="12"/>
      <c r="DU5001" s="12"/>
      <c r="DV5001" s="12"/>
    </row>
    <row r="5002" spans="1:126" s="14" customFormat="1" ht="75.75" thickBot="1" x14ac:dyDescent="0.3">
      <c r="A5002" s="12"/>
      <c r="B5002" s="13">
        <f t="shared" ref="B5002:B5065" si="81">B5001+1</f>
        <v>4993</v>
      </c>
      <c r="C5002" s="2" t="s">
        <v>4287</v>
      </c>
      <c r="D5002" s="9">
        <v>8605</v>
      </c>
      <c r="E5002" s="2" t="s">
        <v>6390</v>
      </c>
      <c r="F5002" s="2" t="s">
        <v>8277</v>
      </c>
      <c r="G5002" s="2" t="s">
        <v>12056</v>
      </c>
      <c r="H5002" s="2" t="s">
        <v>619</v>
      </c>
      <c r="J5002" s="12"/>
      <c r="K5002" s="12"/>
      <c r="L5002" s="12"/>
      <c r="M5002" s="12"/>
      <c r="N5002" s="12"/>
      <c r="O5002" s="12"/>
      <c r="P5002" s="12"/>
      <c r="Q5002" s="12"/>
      <c r="R5002" s="12"/>
      <c r="S5002" s="12"/>
      <c r="T5002" s="12"/>
      <c r="U5002" s="12"/>
      <c r="V5002" s="12"/>
      <c r="W5002" s="12"/>
      <c r="X5002" s="12"/>
      <c r="Y5002" s="12"/>
      <c r="Z5002" s="12"/>
      <c r="AA5002" s="12"/>
      <c r="AB5002" s="12"/>
      <c r="AC5002" s="12"/>
      <c r="AD5002" s="12"/>
      <c r="AE5002" s="12"/>
      <c r="AF5002" s="12"/>
      <c r="AG5002" s="12"/>
      <c r="AH5002" s="12"/>
      <c r="AI5002" s="12"/>
      <c r="AJ5002" s="12"/>
      <c r="AK5002" s="12"/>
      <c r="AL5002" s="12"/>
      <c r="AM5002" s="12"/>
      <c r="AN5002" s="12"/>
      <c r="AO5002" s="12"/>
      <c r="AP5002" s="12"/>
      <c r="AQ5002" s="12"/>
      <c r="AR5002" s="12"/>
      <c r="AS5002" s="12"/>
      <c r="AT5002" s="12"/>
      <c r="AU5002" s="12"/>
      <c r="AV5002" s="12"/>
      <c r="AW5002" s="12"/>
      <c r="AX5002" s="12"/>
      <c r="AY5002" s="12"/>
      <c r="AZ5002" s="12"/>
      <c r="BA5002" s="12"/>
      <c r="BB5002" s="12"/>
      <c r="BC5002" s="12"/>
      <c r="BD5002" s="12"/>
      <c r="BE5002" s="12"/>
      <c r="BF5002" s="12"/>
      <c r="BG5002" s="12"/>
      <c r="BH5002" s="12"/>
      <c r="BI5002" s="12"/>
      <c r="BJ5002" s="12"/>
      <c r="BK5002" s="12"/>
      <c r="BL5002" s="12"/>
      <c r="BM5002" s="12"/>
      <c r="BN5002" s="12"/>
      <c r="BO5002" s="12"/>
      <c r="BP5002" s="12"/>
      <c r="BQ5002" s="12"/>
      <c r="BR5002" s="12"/>
      <c r="BS5002" s="12"/>
      <c r="BT5002" s="12"/>
      <c r="BU5002" s="12"/>
      <c r="BV5002" s="12"/>
      <c r="BW5002" s="12"/>
      <c r="BX5002" s="12"/>
      <c r="BY5002" s="12"/>
      <c r="BZ5002" s="12"/>
      <c r="CA5002" s="12"/>
      <c r="CB5002" s="12"/>
      <c r="CC5002" s="12"/>
      <c r="CD5002" s="12"/>
      <c r="CE5002" s="12"/>
      <c r="CF5002" s="12"/>
      <c r="CG5002" s="12"/>
      <c r="CH5002" s="12"/>
      <c r="CI5002" s="12"/>
      <c r="CJ5002" s="12"/>
      <c r="CK5002" s="12"/>
      <c r="CL5002" s="12"/>
      <c r="CM5002" s="12"/>
      <c r="CN5002" s="12"/>
      <c r="CO5002" s="12"/>
      <c r="CP5002" s="12"/>
      <c r="CQ5002" s="12"/>
      <c r="CR5002" s="12"/>
      <c r="CS5002" s="12"/>
      <c r="CT5002" s="12"/>
      <c r="CU5002" s="12"/>
      <c r="CV5002" s="12"/>
      <c r="CW5002" s="12"/>
      <c r="CX5002" s="12"/>
      <c r="CY5002" s="12"/>
      <c r="CZ5002" s="12"/>
      <c r="DA5002" s="12"/>
      <c r="DB5002" s="12"/>
      <c r="DC5002" s="12"/>
      <c r="DD5002" s="12"/>
      <c r="DE5002" s="12"/>
      <c r="DF5002" s="12"/>
      <c r="DG5002" s="12"/>
      <c r="DH5002" s="12"/>
      <c r="DI5002" s="12"/>
      <c r="DJ5002" s="12"/>
      <c r="DK5002" s="12"/>
      <c r="DL5002" s="12"/>
      <c r="DM5002" s="12"/>
      <c r="DN5002" s="12"/>
      <c r="DO5002" s="12"/>
      <c r="DP5002" s="12"/>
      <c r="DQ5002" s="12"/>
      <c r="DR5002" s="12"/>
      <c r="DS5002" s="12"/>
      <c r="DT5002" s="12"/>
      <c r="DU5002" s="12"/>
      <c r="DV5002" s="12"/>
    </row>
    <row r="5003" spans="1:126" s="14" customFormat="1" ht="90.75" thickBot="1" x14ac:dyDescent="0.3">
      <c r="A5003" s="12"/>
      <c r="B5003" s="13">
        <f t="shared" si="81"/>
        <v>4994</v>
      </c>
      <c r="C5003" s="2" t="s">
        <v>4287</v>
      </c>
      <c r="D5003" s="9">
        <v>8716</v>
      </c>
      <c r="E5003" s="2" t="s">
        <v>6392</v>
      </c>
      <c r="F5003" s="2" t="s">
        <v>6391</v>
      </c>
      <c r="G5003" s="2" t="s">
        <v>12057</v>
      </c>
      <c r="H5003" s="2" t="s">
        <v>619</v>
      </c>
      <c r="J5003" s="12"/>
      <c r="K5003" s="12"/>
      <c r="L5003" s="12"/>
      <c r="M5003" s="12"/>
      <c r="N5003" s="12"/>
      <c r="O5003" s="12"/>
      <c r="P5003" s="12"/>
      <c r="Q5003" s="12"/>
      <c r="R5003" s="12"/>
      <c r="S5003" s="12"/>
      <c r="T5003" s="12"/>
      <c r="U5003" s="12"/>
      <c r="V5003" s="12"/>
      <c r="W5003" s="12"/>
      <c r="X5003" s="12"/>
      <c r="Y5003" s="12"/>
      <c r="Z5003" s="12"/>
      <c r="AA5003" s="12"/>
      <c r="AB5003" s="12"/>
      <c r="AC5003" s="12"/>
      <c r="AD5003" s="12"/>
      <c r="AE5003" s="12"/>
      <c r="AF5003" s="12"/>
      <c r="AG5003" s="12"/>
      <c r="AH5003" s="12"/>
      <c r="AI5003" s="12"/>
      <c r="AJ5003" s="12"/>
      <c r="AK5003" s="12"/>
      <c r="AL5003" s="12"/>
      <c r="AM5003" s="12"/>
      <c r="AN5003" s="12"/>
      <c r="AO5003" s="12"/>
      <c r="AP5003" s="12"/>
      <c r="AQ5003" s="12"/>
      <c r="AR5003" s="12"/>
      <c r="AS5003" s="12"/>
      <c r="AT5003" s="12"/>
      <c r="AU5003" s="12"/>
      <c r="AV5003" s="12"/>
      <c r="AW5003" s="12"/>
      <c r="AX5003" s="12"/>
      <c r="AY5003" s="12"/>
      <c r="AZ5003" s="12"/>
      <c r="BA5003" s="12"/>
      <c r="BB5003" s="12"/>
      <c r="BC5003" s="12"/>
      <c r="BD5003" s="12"/>
      <c r="BE5003" s="12"/>
      <c r="BF5003" s="12"/>
      <c r="BG5003" s="12"/>
      <c r="BH5003" s="12"/>
      <c r="BI5003" s="12"/>
      <c r="BJ5003" s="12"/>
      <c r="BK5003" s="12"/>
      <c r="BL5003" s="12"/>
      <c r="BM5003" s="12"/>
      <c r="BN5003" s="12"/>
      <c r="BO5003" s="12"/>
      <c r="BP5003" s="12"/>
      <c r="BQ5003" s="12"/>
      <c r="BR5003" s="12"/>
      <c r="BS5003" s="12"/>
      <c r="BT5003" s="12"/>
      <c r="BU5003" s="12"/>
      <c r="BV5003" s="12"/>
      <c r="BW5003" s="12"/>
      <c r="BX5003" s="12"/>
      <c r="BY5003" s="12"/>
      <c r="BZ5003" s="12"/>
      <c r="CA5003" s="12"/>
      <c r="CB5003" s="12"/>
      <c r="CC5003" s="12"/>
      <c r="CD5003" s="12"/>
      <c r="CE5003" s="12"/>
      <c r="CF5003" s="12"/>
      <c r="CG5003" s="12"/>
      <c r="CH5003" s="12"/>
      <c r="CI5003" s="12"/>
      <c r="CJ5003" s="12"/>
      <c r="CK5003" s="12"/>
      <c r="CL5003" s="12"/>
      <c r="CM5003" s="12"/>
      <c r="CN5003" s="12"/>
      <c r="CO5003" s="12"/>
      <c r="CP5003" s="12"/>
      <c r="CQ5003" s="12"/>
      <c r="CR5003" s="12"/>
      <c r="CS5003" s="12"/>
      <c r="CT5003" s="12"/>
      <c r="CU5003" s="12"/>
      <c r="CV5003" s="12"/>
      <c r="CW5003" s="12"/>
      <c r="CX5003" s="12"/>
      <c r="CY5003" s="12"/>
      <c r="CZ5003" s="12"/>
      <c r="DA5003" s="12"/>
      <c r="DB5003" s="12"/>
      <c r="DC5003" s="12"/>
      <c r="DD5003" s="12"/>
      <c r="DE5003" s="12"/>
      <c r="DF5003" s="12"/>
      <c r="DG5003" s="12"/>
      <c r="DH5003" s="12"/>
      <c r="DI5003" s="12"/>
      <c r="DJ5003" s="12"/>
      <c r="DK5003" s="12"/>
      <c r="DL5003" s="12"/>
      <c r="DM5003" s="12"/>
      <c r="DN5003" s="12"/>
      <c r="DO5003" s="12"/>
      <c r="DP5003" s="12"/>
      <c r="DQ5003" s="12"/>
      <c r="DR5003" s="12"/>
      <c r="DS5003" s="12"/>
      <c r="DT5003" s="12"/>
      <c r="DU5003" s="12"/>
      <c r="DV5003" s="12"/>
    </row>
    <row r="5004" spans="1:126" s="14" customFormat="1" ht="60.75" thickBot="1" x14ac:dyDescent="0.3">
      <c r="A5004" s="12"/>
      <c r="B5004" s="13">
        <f t="shared" si="81"/>
        <v>4995</v>
      </c>
      <c r="C5004" s="2" t="s">
        <v>4287</v>
      </c>
      <c r="D5004" s="9">
        <v>8703</v>
      </c>
      <c r="E5004" s="2" t="s">
        <v>8278</v>
      </c>
      <c r="F5004" s="2" t="s">
        <v>6393</v>
      </c>
      <c r="G5004" s="2" t="s">
        <v>7069</v>
      </c>
      <c r="H5004" s="2" t="s">
        <v>619</v>
      </c>
      <c r="J5004" s="12"/>
      <c r="K5004" s="12"/>
      <c r="L5004" s="12"/>
      <c r="M5004" s="12"/>
      <c r="N5004" s="12"/>
      <c r="O5004" s="12"/>
      <c r="P5004" s="12"/>
      <c r="Q5004" s="12"/>
      <c r="R5004" s="12"/>
      <c r="S5004" s="12"/>
      <c r="T5004" s="12"/>
      <c r="U5004" s="12"/>
      <c r="V5004" s="12"/>
      <c r="W5004" s="12"/>
      <c r="X5004" s="12"/>
      <c r="Y5004" s="12"/>
      <c r="Z5004" s="12"/>
      <c r="AA5004" s="12"/>
      <c r="AB5004" s="12"/>
      <c r="AC5004" s="12"/>
      <c r="AD5004" s="12"/>
      <c r="AE5004" s="12"/>
      <c r="AF5004" s="12"/>
      <c r="AG5004" s="12"/>
      <c r="AH5004" s="12"/>
      <c r="AI5004" s="12"/>
      <c r="AJ5004" s="12"/>
      <c r="AK5004" s="12"/>
      <c r="AL5004" s="12"/>
      <c r="AM5004" s="12"/>
      <c r="AN5004" s="12"/>
      <c r="AO5004" s="12"/>
      <c r="AP5004" s="12"/>
      <c r="AQ5004" s="12"/>
      <c r="AR5004" s="12"/>
      <c r="AS5004" s="12"/>
      <c r="AT5004" s="12"/>
      <c r="AU5004" s="12"/>
      <c r="AV5004" s="12"/>
      <c r="AW5004" s="12"/>
      <c r="AX5004" s="12"/>
      <c r="AY5004" s="12"/>
      <c r="AZ5004" s="12"/>
      <c r="BA5004" s="12"/>
      <c r="BB5004" s="12"/>
      <c r="BC5004" s="12"/>
      <c r="BD5004" s="12"/>
      <c r="BE5004" s="12"/>
      <c r="BF5004" s="12"/>
      <c r="BG5004" s="12"/>
      <c r="BH5004" s="12"/>
      <c r="BI5004" s="12"/>
      <c r="BJ5004" s="12"/>
      <c r="BK5004" s="12"/>
      <c r="BL5004" s="12"/>
      <c r="BM5004" s="12"/>
      <c r="BN5004" s="12"/>
      <c r="BO5004" s="12"/>
      <c r="BP5004" s="12"/>
      <c r="BQ5004" s="12"/>
      <c r="BR5004" s="12"/>
      <c r="BS5004" s="12"/>
      <c r="BT5004" s="12"/>
      <c r="BU5004" s="12"/>
      <c r="BV5004" s="12"/>
      <c r="BW5004" s="12"/>
      <c r="BX5004" s="12"/>
      <c r="BY5004" s="12"/>
      <c r="BZ5004" s="12"/>
      <c r="CA5004" s="12"/>
      <c r="CB5004" s="12"/>
      <c r="CC5004" s="12"/>
      <c r="CD5004" s="12"/>
      <c r="CE5004" s="12"/>
      <c r="CF5004" s="12"/>
      <c r="CG5004" s="12"/>
      <c r="CH5004" s="12"/>
      <c r="CI5004" s="12"/>
      <c r="CJ5004" s="12"/>
      <c r="CK5004" s="12"/>
      <c r="CL5004" s="12"/>
      <c r="CM5004" s="12"/>
      <c r="CN5004" s="12"/>
      <c r="CO5004" s="12"/>
      <c r="CP5004" s="12"/>
      <c r="CQ5004" s="12"/>
      <c r="CR5004" s="12"/>
      <c r="CS5004" s="12"/>
      <c r="CT5004" s="12"/>
      <c r="CU5004" s="12"/>
      <c r="CV5004" s="12"/>
      <c r="CW5004" s="12"/>
      <c r="CX5004" s="12"/>
      <c r="CY5004" s="12"/>
      <c r="CZ5004" s="12"/>
      <c r="DA5004" s="12"/>
      <c r="DB5004" s="12"/>
      <c r="DC5004" s="12"/>
      <c r="DD5004" s="12"/>
      <c r="DE5004" s="12"/>
      <c r="DF5004" s="12"/>
      <c r="DG5004" s="12"/>
      <c r="DH5004" s="12"/>
      <c r="DI5004" s="12"/>
      <c r="DJ5004" s="12"/>
      <c r="DK5004" s="12"/>
      <c r="DL5004" s="12"/>
      <c r="DM5004" s="12"/>
      <c r="DN5004" s="12"/>
      <c r="DO5004" s="12"/>
      <c r="DP5004" s="12"/>
      <c r="DQ5004" s="12"/>
      <c r="DR5004" s="12"/>
      <c r="DS5004" s="12"/>
      <c r="DT5004" s="12"/>
      <c r="DU5004" s="12"/>
      <c r="DV5004" s="12"/>
    </row>
    <row r="5005" spans="1:126" s="14" customFormat="1" ht="90.75" thickBot="1" x14ac:dyDescent="0.3">
      <c r="A5005" s="12"/>
      <c r="B5005" s="13">
        <f t="shared" si="81"/>
        <v>4996</v>
      </c>
      <c r="C5005" s="2" t="s">
        <v>4287</v>
      </c>
      <c r="D5005" s="9">
        <v>8802</v>
      </c>
      <c r="E5005" s="2" t="s">
        <v>6394</v>
      </c>
      <c r="F5005" s="2" t="s">
        <v>6395</v>
      </c>
      <c r="G5005" s="2" t="s">
        <v>12058</v>
      </c>
      <c r="H5005" s="2" t="s">
        <v>619</v>
      </c>
      <c r="J5005" s="12"/>
      <c r="K5005" s="12"/>
      <c r="L5005" s="12"/>
      <c r="M5005" s="12"/>
      <c r="N5005" s="12"/>
      <c r="O5005" s="12"/>
      <c r="P5005" s="12"/>
      <c r="Q5005" s="12"/>
      <c r="R5005" s="12"/>
      <c r="S5005" s="12"/>
      <c r="T5005" s="12"/>
      <c r="U5005" s="12"/>
      <c r="V5005" s="12"/>
      <c r="W5005" s="12"/>
      <c r="X5005" s="12"/>
      <c r="Y5005" s="12"/>
      <c r="Z5005" s="12"/>
      <c r="AA5005" s="12"/>
      <c r="AB5005" s="12"/>
      <c r="AC5005" s="12"/>
      <c r="AD5005" s="12"/>
      <c r="AE5005" s="12"/>
      <c r="AF5005" s="12"/>
      <c r="AG5005" s="12"/>
      <c r="AH5005" s="12"/>
      <c r="AI5005" s="12"/>
      <c r="AJ5005" s="12"/>
      <c r="AK5005" s="12"/>
      <c r="AL5005" s="12"/>
      <c r="AM5005" s="12"/>
      <c r="AN5005" s="12"/>
      <c r="AO5005" s="12"/>
      <c r="AP5005" s="12"/>
      <c r="AQ5005" s="12"/>
      <c r="AR5005" s="12"/>
      <c r="AS5005" s="12"/>
      <c r="AT5005" s="12"/>
      <c r="AU5005" s="12"/>
      <c r="AV5005" s="12"/>
      <c r="AW5005" s="12"/>
      <c r="AX5005" s="12"/>
      <c r="AY5005" s="12"/>
      <c r="AZ5005" s="12"/>
      <c r="BA5005" s="12"/>
      <c r="BB5005" s="12"/>
      <c r="BC5005" s="12"/>
      <c r="BD5005" s="12"/>
      <c r="BE5005" s="12"/>
      <c r="BF5005" s="12"/>
      <c r="BG5005" s="12"/>
      <c r="BH5005" s="12"/>
      <c r="BI5005" s="12"/>
      <c r="BJ5005" s="12"/>
      <c r="BK5005" s="12"/>
      <c r="BL5005" s="12"/>
      <c r="BM5005" s="12"/>
      <c r="BN5005" s="12"/>
      <c r="BO5005" s="12"/>
      <c r="BP5005" s="12"/>
      <c r="BQ5005" s="12"/>
      <c r="BR5005" s="12"/>
      <c r="BS5005" s="12"/>
      <c r="BT5005" s="12"/>
      <c r="BU5005" s="12"/>
      <c r="BV5005" s="12"/>
      <c r="BW5005" s="12"/>
      <c r="BX5005" s="12"/>
      <c r="BY5005" s="12"/>
      <c r="BZ5005" s="12"/>
      <c r="CA5005" s="12"/>
      <c r="CB5005" s="12"/>
      <c r="CC5005" s="12"/>
      <c r="CD5005" s="12"/>
      <c r="CE5005" s="12"/>
      <c r="CF5005" s="12"/>
      <c r="CG5005" s="12"/>
      <c r="CH5005" s="12"/>
      <c r="CI5005" s="12"/>
      <c r="CJ5005" s="12"/>
      <c r="CK5005" s="12"/>
      <c r="CL5005" s="12"/>
      <c r="CM5005" s="12"/>
      <c r="CN5005" s="12"/>
      <c r="CO5005" s="12"/>
      <c r="CP5005" s="12"/>
      <c r="CQ5005" s="12"/>
      <c r="CR5005" s="12"/>
      <c r="CS5005" s="12"/>
      <c r="CT5005" s="12"/>
      <c r="CU5005" s="12"/>
      <c r="CV5005" s="12"/>
      <c r="CW5005" s="12"/>
      <c r="CX5005" s="12"/>
      <c r="CY5005" s="12"/>
      <c r="CZ5005" s="12"/>
      <c r="DA5005" s="12"/>
      <c r="DB5005" s="12"/>
      <c r="DC5005" s="12"/>
      <c r="DD5005" s="12"/>
      <c r="DE5005" s="12"/>
      <c r="DF5005" s="12"/>
      <c r="DG5005" s="12"/>
      <c r="DH5005" s="12"/>
      <c r="DI5005" s="12"/>
      <c r="DJ5005" s="12"/>
      <c r="DK5005" s="12"/>
      <c r="DL5005" s="12"/>
      <c r="DM5005" s="12"/>
      <c r="DN5005" s="12"/>
      <c r="DO5005" s="12"/>
      <c r="DP5005" s="12"/>
      <c r="DQ5005" s="12"/>
      <c r="DR5005" s="12"/>
      <c r="DS5005" s="12"/>
      <c r="DT5005" s="12"/>
      <c r="DU5005" s="12"/>
      <c r="DV5005" s="12"/>
    </row>
    <row r="5006" spans="1:126" s="14" customFormat="1" ht="90.75" thickBot="1" x14ac:dyDescent="0.3">
      <c r="A5006" s="12"/>
      <c r="B5006" s="13">
        <f t="shared" si="81"/>
        <v>4997</v>
      </c>
      <c r="C5006" s="2" t="s">
        <v>4287</v>
      </c>
      <c r="D5006" s="9">
        <v>8702</v>
      </c>
      <c r="E5006" s="2" t="s">
        <v>4296</v>
      </c>
      <c r="F5006" s="2" t="s">
        <v>4297</v>
      </c>
      <c r="G5006" s="2" t="s">
        <v>12059</v>
      </c>
      <c r="H5006" s="2" t="s">
        <v>619</v>
      </c>
      <c r="J5006" s="12"/>
      <c r="K5006" s="12"/>
      <c r="L5006" s="12"/>
      <c r="M5006" s="12"/>
      <c r="N5006" s="12"/>
      <c r="O5006" s="12"/>
      <c r="P5006" s="12"/>
      <c r="Q5006" s="12"/>
      <c r="R5006" s="12"/>
      <c r="S5006" s="12"/>
      <c r="T5006" s="12"/>
      <c r="U5006" s="12"/>
      <c r="V5006" s="12"/>
      <c r="W5006" s="12"/>
      <c r="X5006" s="12"/>
      <c r="Y5006" s="12"/>
      <c r="Z5006" s="12"/>
      <c r="AA5006" s="12"/>
      <c r="AB5006" s="12"/>
      <c r="AC5006" s="12"/>
      <c r="AD5006" s="12"/>
      <c r="AE5006" s="12"/>
      <c r="AF5006" s="12"/>
      <c r="AG5006" s="12"/>
      <c r="AH5006" s="12"/>
      <c r="AI5006" s="12"/>
      <c r="AJ5006" s="12"/>
      <c r="AK5006" s="12"/>
      <c r="AL5006" s="12"/>
      <c r="AM5006" s="12"/>
      <c r="AN5006" s="12"/>
      <c r="AO5006" s="12"/>
      <c r="AP5006" s="12"/>
      <c r="AQ5006" s="12"/>
      <c r="AR5006" s="12"/>
      <c r="AS5006" s="12"/>
      <c r="AT5006" s="12"/>
      <c r="AU5006" s="12"/>
      <c r="AV5006" s="12"/>
      <c r="AW5006" s="12"/>
      <c r="AX5006" s="12"/>
      <c r="AY5006" s="12"/>
      <c r="AZ5006" s="12"/>
      <c r="BA5006" s="12"/>
      <c r="BB5006" s="12"/>
      <c r="BC5006" s="12"/>
      <c r="BD5006" s="12"/>
      <c r="BE5006" s="12"/>
      <c r="BF5006" s="12"/>
      <c r="BG5006" s="12"/>
      <c r="BH5006" s="12"/>
      <c r="BI5006" s="12"/>
      <c r="BJ5006" s="12"/>
      <c r="BK5006" s="12"/>
      <c r="BL5006" s="12"/>
      <c r="BM5006" s="12"/>
      <c r="BN5006" s="12"/>
      <c r="BO5006" s="12"/>
      <c r="BP5006" s="12"/>
      <c r="BQ5006" s="12"/>
      <c r="BR5006" s="12"/>
      <c r="BS5006" s="12"/>
      <c r="BT5006" s="12"/>
      <c r="BU5006" s="12"/>
      <c r="BV5006" s="12"/>
      <c r="BW5006" s="12"/>
      <c r="BX5006" s="12"/>
      <c r="BY5006" s="12"/>
      <c r="BZ5006" s="12"/>
      <c r="CA5006" s="12"/>
      <c r="CB5006" s="12"/>
      <c r="CC5006" s="12"/>
      <c r="CD5006" s="12"/>
      <c r="CE5006" s="12"/>
      <c r="CF5006" s="12"/>
      <c r="CG5006" s="12"/>
      <c r="CH5006" s="12"/>
      <c r="CI5006" s="12"/>
      <c r="CJ5006" s="12"/>
      <c r="CK5006" s="12"/>
      <c r="CL5006" s="12"/>
      <c r="CM5006" s="12"/>
      <c r="CN5006" s="12"/>
      <c r="CO5006" s="12"/>
      <c r="CP5006" s="12"/>
      <c r="CQ5006" s="12"/>
      <c r="CR5006" s="12"/>
      <c r="CS5006" s="12"/>
      <c r="CT5006" s="12"/>
      <c r="CU5006" s="12"/>
      <c r="CV5006" s="12"/>
      <c r="CW5006" s="12"/>
      <c r="CX5006" s="12"/>
      <c r="CY5006" s="12"/>
      <c r="CZ5006" s="12"/>
      <c r="DA5006" s="12"/>
      <c r="DB5006" s="12"/>
      <c r="DC5006" s="12"/>
      <c r="DD5006" s="12"/>
      <c r="DE5006" s="12"/>
      <c r="DF5006" s="12"/>
      <c r="DG5006" s="12"/>
      <c r="DH5006" s="12"/>
      <c r="DI5006" s="12"/>
      <c r="DJ5006" s="12"/>
      <c r="DK5006" s="12"/>
      <c r="DL5006" s="12"/>
      <c r="DM5006" s="12"/>
      <c r="DN5006" s="12"/>
      <c r="DO5006" s="12"/>
      <c r="DP5006" s="12"/>
      <c r="DQ5006" s="12"/>
      <c r="DR5006" s="12"/>
      <c r="DS5006" s="12"/>
      <c r="DT5006" s="12"/>
      <c r="DU5006" s="12"/>
      <c r="DV5006" s="12"/>
    </row>
    <row r="5007" spans="1:126" s="14" customFormat="1" ht="165.75" thickBot="1" x14ac:dyDescent="0.3">
      <c r="A5007" s="12"/>
      <c r="B5007" s="13">
        <f t="shared" si="81"/>
        <v>4998</v>
      </c>
      <c r="C5007" s="2" t="s">
        <v>4287</v>
      </c>
      <c r="D5007" s="9">
        <v>8507</v>
      </c>
      <c r="E5007" s="2" t="s">
        <v>4299</v>
      </c>
      <c r="F5007" s="2" t="s">
        <v>4298</v>
      </c>
      <c r="G5007" s="2" t="s">
        <v>12060</v>
      </c>
      <c r="H5007" s="2" t="s">
        <v>619</v>
      </c>
      <c r="J5007" s="12"/>
      <c r="K5007" s="12"/>
      <c r="L5007" s="12"/>
      <c r="M5007" s="12"/>
      <c r="N5007" s="12"/>
      <c r="O5007" s="12"/>
      <c r="P5007" s="12"/>
      <c r="Q5007" s="12"/>
      <c r="R5007" s="12"/>
      <c r="S5007" s="12"/>
      <c r="T5007" s="12"/>
      <c r="U5007" s="12"/>
      <c r="V5007" s="12"/>
      <c r="W5007" s="12"/>
      <c r="X5007" s="12"/>
      <c r="Y5007" s="12"/>
      <c r="Z5007" s="12"/>
      <c r="AA5007" s="12"/>
      <c r="AB5007" s="12"/>
      <c r="AC5007" s="12"/>
      <c r="AD5007" s="12"/>
      <c r="AE5007" s="12"/>
      <c r="AF5007" s="12"/>
      <c r="AG5007" s="12"/>
      <c r="AH5007" s="12"/>
      <c r="AI5007" s="12"/>
      <c r="AJ5007" s="12"/>
      <c r="AK5007" s="12"/>
      <c r="AL5007" s="12"/>
      <c r="AM5007" s="12"/>
      <c r="AN5007" s="12"/>
      <c r="AO5007" s="12"/>
      <c r="AP5007" s="12"/>
      <c r="AQ5007" s="12"/>
      <c r="AR5007" s="12"/>
      <c r="AS5007" s="12"/>
      <c r="AT5007" s="12"/>
      <c r="AU5007" s="12"/>
      <c r="AV5007" s="12"/>
      <c r="AW5007" s="12"/>
      <c r="AX5007" s="12"/>
      <c r="AY5007" s="12"/>
      <c r="AZ5007" s="12"/>
      <c r="BA5007" s="12"/>
      <c r="BB5007" s="12"/>
      <c r="BC5007" s="12"/>
      <c r="BD5007" s="12"/>
      <c r="BE5007" s="12"/>
      <c r="BF5007" s="12"/>
      <c r="BG5007" s="12"/>
      <c r="BH5007" s="12"/>
      <c r="BI5007" s="12"/>
      <c r="BJ5007" s="12"/>
      <c r="BK5007" s="12"/>
      <c r="BL5007" s="12"/>
      <c r="BM5007" s="12"/>
      <c r="BN5007" s="12"/>
      <c r="BO5007" s="12"/>
      <c r="BP5007" s="12"/>
      <c r="BQ5007" s="12"/>
      <c r="BR5007" s="12"/>
      <c r="BS5007" s="12"/>
      <c r="BT5007" s="12"/>
      <c r="BU5007" s="12"/>
      <c r="BV5007" s="12"/>
      <c r="BW5007" s="12"/>
      <c r="BX5007" s="12"/>
      <c r="BY5007" s="12"/>
      <c r="BZ5007" s="12"/>
      <c r="CA5007" s="12"/>
      <c r="CB5007" s="12"/>
      <c r="CC5007" s="12"/>
      <c r="CD5007" s="12"/>
      <c r="CE5007" s="12"/>
      <c r="CF5007" s="12"/>
      <c r="CG5007" s="12"/>
      <c r="CH5007" s="12"/>
      <c r="CI5007" s="12"/>
      <c r="CJ5007" s="12"/>
      <c r="CK5007" s="12"/>
      <c r="CL5007" s="12"/>
      <c r="CM5007" s="12"/>
      <c r="CN5007" s="12"/>
      <c r="CO5007" s="12"/>
      <c r="CP5007" s="12"/>
      <c r="CQ5007" s="12"/>
      <c r="CR5007" s="12"/>
      <c r="CS5007" s="12"/>
      <c r="CT5007" s="12"/>
      <c r="CU5007" s="12"/>
      <c r="CV5007" s="12"/>
      <c r="CW5007" s="12"/>
      <c r="CX5007" s="12"/>
      <c r="CY5007" s="12"/>
      <c r="CZ5007" s="12"/>
      <c r="DA5007" s="12"/>
      <c r="DB5007" s="12"/>
      <c r="DC5007" s="12"/>
      <c r="DD5007" s="12"/>
      <c r="DE5007" s="12"/>
      <c r="DF5007" s="12"/>
      <c r="DG5007" s="12"/>
      <c r="DH5007" s="12"/>
      <c r="DI5007" s="12"/>
      <c r="DJ5007" s="12"/>
      <c r="DK5007" s="12"/>
      <c r="DL5007" s="12"/>
      <c r="DM5007" s="12"/>
      <c r="DN5007" s="12"/>
      <c r="DO5007" s="12"/>
      <c r="DP5007" s="12"/>
      <c r="DQ5007" s="12"/>
      <c r="DR5007" s="12"/>
      <c r="DS5007" s="12"/>
      <c r="DT5007" s="12"/>
      <c r="DU5007" s="12"/>
      <c r="DV5007" s="12"/>
    </row>
    <row r="5008" spans="1:126" s="14" customFormat="1" ht="105.75" thickBot="1" x14ac:dyDescent="0.3">
      <c r="A5008" s="12"/>
      <c r="B5008" s="13">
        <f t="shared" si="81"/>
        <v>4999</v>
      </c>
      <c r="C5008" s="2" t="s">
        <v>4287</v>
      </c>
      <c r="D5008" s="9">
        <v>8703</v>
      </c>
      <c r="E5008" s="2" t="s">
        <v>8279</v>
      </c>
      <c r="F5008" s="2" t="s">
        <v>4300</v>
      </c>
      <c r="G5008" s="2" t="s">
        <v>12061</v>
      </c>
      <c r="H5008" s="2" t="s">
        <v>619</v>
      </c>
      <c r="J5008" s="12"/>
      <c r="K5008" s="12"/>
      <c r="L5008" s="12"/>
      <c r="M5008" s="12"/>
      <c r="N5008" s="12"/>
      <c r="O5008" s="12"/>
      <c r="P5008" s="12"/>
      <c r="Q5008" s="12"/>
      <c r="R5008" s="12"/>
      <c r="S5008" s="12"/>
      <c r="T5008" s="12"/>
      <c r="U5008" s="12"/>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2"/>
      <c r="AY5008" s="12"/>
      <c r="AZ5008" s="12"/>
      <c r="BA5008" s="12"/>
      <c r="BB5008" s="12"/>
      <c r="BC5008" s="12"/>
      <c r="BD5008" s="12"/>
      <c r="BE5008" s="12"/>
      <c r="BF5008" s="12"/>
      <c r="BG5008" s="12"/>
      <c r="BH5008" s="12"/>
      <c r="BI5008" s="12"/>
      <c r="BJ5008" s="12"/>
      <c r="BK5008" s="12"/>
      <c r="BL5008" s="12"/>
      <c r="BM5008" s="12"/>
      <c r="BN5008" s="12"/>
      <c r="BO5008" s="12"/>
      <c r="BP5008" s="12"/>
      <c r="BQ5008" s="12"/>
      <c r="BR5008" s="12"/>
      <c r="BS5008" s="12"/>
      <c r="BT5008" s="12"/>
      <c r="BU5008" s="12"/>
      <c r="BV5008" s="12"/>
      <c r="BW5008" s="12"/>
      <c r="BX5008" s="12"/>
      <c r="BY5008" s="12"/>
      <c r="BZ5008" s="12"/>
      <c r="CA5008" s="12"/>
      <c r="CB5008" s="12"/>
      <c r="CC5008" s="12"/>
      <c r="CD5008" s="12"/>
      <c r="CE5008" s="12"/>
      <c r="CF5008" s="12"/>
      <c r="CG5008" s="12"/>
      <c r="CH5008" s="12"/>
      <c r="CI5008" s="12"/>
      <c r="CJ5008" s="12"/>
      <c r="CK5008" s="12"/>
      <c r="CL5008" s="12"/>
      <c r="CM5008" s="12"/>
      <c r="CN5008" s="12"/>
      <c r="CO5008" s="12"/>
      <c r="CP5008" s="12"/>
      <c r="CQ5008" s="12"/>
      <c r="CR5008" s="12"/>
      <c r="CS5008" s="12"/>
      <c r="CT5008" s="12"/>
      <c r="CU5008" s="12"/>
      <c r="CV5008" s="12"/>
      <c r="CW5008" s="12"/>
      <c r="CX5008" s="12"/>
      <c r="CY5008" s="12"/>
      <c r="CZ5008" s="12"/>
      <c r="DA5008" s="12"/>
      <c r="DB5008" s="12"/>
      <c r="DC5008" s="12"/>
      <c r="DD5008" s="12"/>
      <c r="DE5008" s="12"/>
      <c r="DF5008" s="12"/>
      <c r="DG5008" s="12"/>
      <c r="DH5008" s="12"/>
      <c r="DI5008" s="12"/>
      <c r="DJ5008" s="12"/>
      <c r="DK5008" s="12"/>
      <c r="DL5008" s="12"/>
      <c r="DM5008" s="12"/>
      <c r="DN5008" s="12"/>
      <c r="DO5008" s="12"/>
      <c r="DP5008" s="12"/>
      <c r="DQ5008" s="12"/>
      <c r="DR5008" s="12"/>
      <c r="DS5008" s="12"/>
      <c r="DT5008" s="12"/>
      <c r="DU5008" s="12"/>
      <c r="DV5008" s="12"/>
    </row>
    <row r="5009" spans="1:126" s="14" customFormat="1" ht="120.75" thickBot="1" x14ac:dyDescent="0.3">
      <c r="A5009" s="12"/>
      <c r="B5009" s="13">
        <f t="shared" si="81"/>
        <v>5000</v>
      </c>
      <c r="C5009" s="2" t="s">
        <v>4287</v>
      </c>
      <c r="D5009" s="9" t="s">
        <v>6981</v>
      </c>
      <c r="E5009" s="2" t="s">
        <v>5911</v>
      </c>
      <c r="F5009" s="2" t="s">
        <v>4301</v>
      </c>
      <c r="G5009" s="2" t="s">
        <v>12062</v>
      </c>
      <c r="H5009" s="2" t="s">
        <v>619</v>
      </c>
      <c r="J5009" s="12"/>
      <c r="K5009" s="12"/>
      <c r="L5009" s="12"/>
      <c r="M5009" s="12"/>
      <c r="N5009" s="12"/>
      <c r="O5009" s="12"/>
      <c r="P5009" s="12"/>
      <c r="Q5009" s="12"/>
      <c r="R5009" s="12"/>
      <c r="S5009" s="12"/>
      <c r="T5009" s="12"/>
      <c r="U5009" s="12"/>
      <c r="V5009" s="12"/>
      <c r="W5009" s="12"/>
      <c r="X5009" s="12"/>
      <c r="Y5009" s="12"/>
      <c r="Z5009" s="12"/>
      <c r="AA5009" s="12"/>
      <c r="AB5009" s="12"/>
      <c r="AC5009" s="12"/>
      <c r="AD5009" s="12"/>
      <c r="AE5009" s="12"/>
      <c r="AF5009" s="12"/>
      <c r="AG5009" s="12"/>
      <c r="AH5009" s="12"/>
      <c r="AI5009" s="12"/>
      <c r="AJ5009" s="12"/>
      <c r="AK5009" s="12"/>
      <c r="AL5009" s="12"/>
      <c r="AM5009" s="12"/>
      <c r="AN5009" s="12"/>
      <c r="AO5009" s="12"/>
      <c r="AP5009" s="12"/>
      <c r="AQ5009" s="12"/>
      <c r="AR5009" s="12"/>
      <c r="AS5009" s="12"/>
      <c r="AT5009" s="12"/>
      <c r="AU5009" s="12"/>
      <c r="AV5009" s="12"/>
      <c r="AW5009" s="12"/>
      <c r="AX5009" s="12"/>
      <c r="AY5009" s="12"/>
      <c r="AZ5009" s="12"/>
      <c r="BA5009" s="12"/>
      <c r="BB5009" s="12"/>
      <c r="BC5009" s="12"/>
      <c r="BD5009" s="12"/>
      <c r="BE5009" s="12"/>
      <c r="BF5009" s="12"/>
      <c r="BG5009" s="12"/>
      <c r="BH5009" s="12"/>
      <c r="BI5009" s="12"/>
      <c r="BJ5009" s="12"/>
      <c r="BK5009" s="12"/>
      <c r="BL5009" s="12"/>
      <c r="BM5009" s="12"/>
      <c r="BN5009" s="12"/>
      <c r="BO5009" s="12"/>
      <c r="BP5009" s="12"/>
      <c r="BQ5009" s="12"/>
      <c r="BR5009" s="12"/>
      <c r="BS5009" s="12"/>
      <c r="BT5009" s="12"/>
      <c r="BU5009" s="12"/>
      <c r="BV5009" s="12"/>
      <c r="BW5009" s="12"/>
      <c r="BX5009" s="12"/>
      <c r="BY5009" s="12"/>
      <c r="BZ5009" s="12"/>
      <c r="CA5009" s="12"/>
      <c r="CB5009" s="12"/>
      <c r="CC5009" s="12"/>
      <c r="CD5009" s="12"/>
      <c r="CE5009" s="12"/>
      <c r="CF5009" s="12"/>
      <c r="CG5009" s="12"/>
      <c r="CH5009" s="12"/>
      <c r="CI5009" s="12"/>
      <c r="CJ5009" s="12"/>
      <c r="CK5009" s="12"/>
      <c r="CL5009" s="12"/>
      <c r="CM5009" s="12"/>
      <c r="CN5009" s="12"/>
      <c r="CO5009" s="12"/>
      <c r="CP5009" s="12"/>
      <c r="CQ5009" s="12"/>
      <c r="CR5009" s="12"/>
      <c r="CS5009" s="12"/>
      <c r="CT5009" s="12"/>
      <c r="CU5009" s="12"/>
      <c r="CV5009" s="12"/>
      <c r="CW5009" s="12"/>
      <c r="CX5009" s="12"/>
      <c r="CY5009" s="12"/>
      <c r="CZ5009" s="12"/>
      <c r="DA5009" s="12"/>
      <c r="DB5009" s="12"/>
      <c r="DC5009" s="12"/>
      <c r="DD5009" s="12"/>
      <c r="DE5009" s="12"/>
      <c r="DF5009" s="12"/>
      <c r="DG5009" s="12"/>
      <c r="DH5009" s="12"/>
      <c r="DI5009" s="12"/>
      <c r="DJ5009" s="12"/>
      <c r="DK5009" s="12"/>
      <c r="DL5009" s="12"/>
      <c r="DM5009" s="12"/>
      <c r="DN5009" s="12"/>
      <c r="DO5009" s="12"/>
      <c r="DP5009" s="12"/>
      <c r="DQ5009" s="12"/>
      <c r="DR5009" s="12"/>
      <c r="DS5009" s="12"/>
      <c r="DT5009" s="12"/>
      <c r="DU5009" s="12"/>
      <c r="DV5009" s="12"/>
    </row>
    <row r="5010" spans="1:126" s="14" customFormat="1" ht="75.75" thickBot="1" x14ac:dyDescent="0.3">
      <c r="A5010" s="12"/>
      <c r="B5010" s="13">
        <f t="shared" si="81"/>
        <v>5001</v>
      </c>
      <c r="C5010" s="2" t="s">
        <v>4287</v>
      </c>
      <c r="D5010" s="9">
        <v>8602</v>
      </c>
      <c r="E5010" s="54" t="s">
        <v>11102</v>
      </c>
      <c r="F5010" s="2" t="s">
        <v>4302</v>
      </c>
      <c r="G5010" s="6" t="s">
        <v>12063</v>
      </c>
      <c r="H5010" s="2" t="s">
        <v>619</v>
      </c>
      <c r="J5010" s="12"/>
      <c r="K5010" s="12"/>
      <c r="L5010" s="12"/>
      <c r="M5010" s="12"/>
      <c r="N5010" s="12"/>
      <c r="O5010" s="12"/>
      <c r="P5010" s="12"/>
      <c r="Q5010" s="12"/>
      <c r="R5010" s="12"/>
      <c r="S5010" s="12"/>
      <c r="T5010" s="12"/>
      <c r="U5010" s="12"/>
      <c r="V5010" s="12"/>
      <c r="W5010" s="12"/>
      <c r="X5010" s="12"/>
      <c r="Y5010" s="12"/>
      <c r="Z5010" s="12"/>
      <c r="AA5010" s="12"/>
      <c r="AB5010" s="12"/>
      <c r="AC5010" s="12"/>
      <c r="AD5010" s="12"/>
      <c r="AE5010" s="12"/>
      <c r="AF5010" s="12"/>
      <c r="AG5010" s="12"/>
      <c r="AH5010" s="12"/>
      <c r="AI5010" s="12"/>
      <c r="AJ5010" s="12"/>
      <c r="AK5010" s="12"/>
      <c r="AL5010" s="12"/>
      <c r="AM5010" s="12"/>
      <c r="AN5010" s="12"/>
      <c r="AO5010" s="12"/>
      <c r="AP5010" s="12"/>
      <c r="AQ5010" s="12"/>
      <c r="AR5010" s="12"/>
      <c r="AS5010" s="12"/>
      <c r="AT5010" s="12"/>
      <c r="AU5010" s="12"/>
      <c r="AV5010" s="12"/>
      <c r="AW5010" s="12"/>
      <c r="AX5010" s="12"/>
      <c r="AY5010" s="12"/>
      <c r="AZ5010" s="12"/>
      <c r="BA5010" s="12"/>
      <c r="BB5010" s="12"/>
      <c r="BC5010" s="12"/>
      <c r="BD5010" s="12"/>
      <c r="BE5010" s="12"/>
      <c r="BF5010" s="12"/>
      <c r="BG5010" s="12"/>
      <c r="BH5010" s="12"/>
      <c r="BI5010" s="12"/>
      <c r="BJ5010" s="12"/>
      <c r="BK5010" s="12"/>
      <c r="BL5010" s="12"/>
      <c r="BM5010" s="12"/>
      <c r="BN5010" s="12"/>
      <c r="BO5010" s="12"/>
      <c r="BP5010" s="12"/>
      <c r="BQ5010" s="12"/>
      <c r="BR5010" s="12"/>
      <c r="BS5010" s="12"/>
      <c r="BT5010" s="12"/>
      <c r="BU5010" s="12"/>
      <c r="BV5010" s="12"/>
      <c r="BW5010" s="12"/>
      <c r="BX5010" s="12"/>
      <c r="BY5010" s="12"/>
      <c r="BZ5010" s="12"/>
      <c r="CA5010" s="12"/>
      <c r="CB5010" s="12"/>
      <c r="CC5010" s="12"/>
      <c r="CD5010" s="12"/>
      <c r="CE5010" s="12"/>
      <c r="CF5010" s="12"/>
      <c r="CG5010" s="12"/>
      <c r="CH5010" s="12"/>
      <c r="CI5010" s="12"/>
      <c r="CJ5010" s="12"/>
      <c r="CK5010" s="12"/>
      <c r="CL5010" s="12"/>
      <c r="CM5010" s="12"/>
      <c r="CN5010" s="12"/>
      <c r="CO5010" s="12"/>
      <c r="CP5010" s="12"/>
      <c r="CQ5010" s="12"/>
      <c r="CR5010" s="12"/>
      <c r="CS5010" s="12"/>
      <c r="CT5010" s="12"/>
      <c r="CU5010" s="12"/>
      <c r="CV5010" s="12"/>
      <c r="CW5010" s="12"/>
      <c r="CX5010" s="12"/>
      <c r="CY5010" s="12"/>
      <c r="CZ5010" s="12"/>
      <c r="DA5010" s="12"/>
      <c r="DB5010" s="12"/>
      <c r="DC5010" s="12"/>
      <c r="DD5010" s="12"/>
      <c r="DE5010" s="12"/>
      <c r="DF5010" s="12"/>
      <c r="DG5010" s="12"/>
      <c r="DH5010" s="12"/>
      <c r="DI5010" s="12"/>
      <c r="DJ5010" s="12"/>
      <c r="DK5010" s="12"/>
      <c r="DL5010" s="12"/>
      <c r="DM5010" s="12"/>
      <c r="DN5010" s="12"/>
      <c r="DO5010" s="12"/>
      <c r="DP5010" s="12"/>
      <c r="DQ5010" s="12"/>
      <c r="DR5010" s="12"/>
      <c r="DS5010" s="12"/>
      <c r="DT5010" s="12"/>
      <c r="DU5010" s="12"/>
      <c r="DV5010" s="12"/>
    </row>
    <row r="5011" spans="1:126" s="14" customFormat="1" ht="75.75" thickBot="1" x14ac:dyDescent="0.3">
      <c r="A5011" s="12"/>
      <c r="B5011" s="13">
        <f t="shared" si="81"/>
        <v>5002</v>
      </c>
      <c r="C5011" s="2" t="s">
        <v>4287</v>
      </c>
      <c r="D5011" s="9">
        <v>8433</v>
      </c>
      <c r="E5011" s="2" t="s">
        <v>11246</v>
      </c>
      <c r="F5011" s="2" t="s">
        <v>11555</v>
      </c>
      <c r="G5011" s="2" t="s">
        <v>12064</v>
      </c>
      <c r="H5011" s="2" t="s">
        <v>619</v>
      </c>
      <c r="J5011" s="12"/>
      <c r="K5011" s="12"/>
      <c r="L5011" s="12"/>
      <c r="M5011" s="12"/>
      <c r="N5011" s="12"/>
      <c r="O5011" s="12"/>
      <c r="P5011" s="12"/>
      <c r="Q5011" s="12"/>
      <c r="R5011" s="12"/>
      <c r="S5011" s="12"/>
      <c r="T5011" s="12"/>
      <c r="U5011" s="12"/>
      <c r="V5011" s="12"/>
      <c r="W5011" s="12"/>
      <c r="X5011" s="12"/>
      <c r="Y5011" s="12"/>
      <c r="Z5011" s="12"/>
      <c r="AA5011" s="12"/>
      <c r="AB5011" s="12"/>
      <c r="AC5011" s="12"/>
      <c r="AD5011" s="12"/>
      <c r="AE5011" s="12"/>
      <c r="AF5011" s="12"/>
      <c r="AG5011" s="12"/>
      <c r="AH5011" s="12"/>
      <c r="AI5011" s="12"/>
      <c r="AJ5011" s="12"/>
      <c r="AK5011" s="12"/>
      <c r="AL5011" s="12"/>
      <c r="AM5011" s="12"/>
      <c r="AN5011" s="12"/>
      <c r="AO5011" s="12"/>
      <c r="AP5011" s="12"/>
      <c r="AQ5011" s="12"/>
      <c r="AR5011" s="12"/>
      <c r="AS5011" s="12"/>
      <c r="AT5011" s="12"/>
      <c r="AU5011" s="12"/>
      <c r="AV5011" s="12"/>
      <c r="AW5011" s="12"/>
      <c r="AX5011" s="12"/>
      <c r="AY5011" s="12"/>
      <c r="AZ5011" s="12"/>
      <c r="BA5011" s="12"/>
      <c r="BB5011" s="12"/>
      <c r="BC5011" s="12"/>
      <c r="BD5011" s="12"/>
      <c r="BE5011" s="12"/>
      <c r="BF5011" s="12"/>
      <c r="BG5011" s="12"/>
      <c r="BH5011" s="12"/>
      <c r="BI5011" s="12"/>
      <c r="BJ5011" s="12"/>
      <c r="BK5011" s="12"/>
      <c r="BL5011" s="12"/>
      <c r="BM5011" s="12"/>
      <c r="BN5011" s="12"/>
      <c r="BO5011" s="12"/>
      <c r="BP5011" s="12"/>
      <c r="BQ5011" s="12"/>
      <c r="BR5011" s="12"/>
      <c r="BS5011" s="12"/>
      <c r="BT5011" s="12"/>
      <c r="BU5011" s="12"/>
      <c r="BV5011" s="12"/>
      <c r="BW5011" s="12"/>
      <c r="BX5011" s="12"/>
      <c r="BY5011" s="12"/>
      <c r="BZ5011" s="12"/>
      <c r="CA5011" s="12"/>
      <c r="CB5011" s="12"/>
      <c r="CC5011" s="12"/>
      <c r="CD5011" s="12"/>
      <c r="CE5011" s="12"/>
      <c r="CF5011" s="12"/>
      <c r="CG5011" s="12"/>
      <c r="CH5011" s="12"/>
      <c r="CI5011" s="12"/>
      <c r="CJ5011" s="12"/>
      <c r="CK5011" s="12"/>
      <c r="CL5011" s="12"/>
      <c r="CM5011" s="12"/>
      <c r="CN5011" s="12"/>
      <c r="CO5011" s="12"/>
      <c r="CP5011" s="12"/>
      <c r="CQ5011" s="12"/>
      <c r="CR5011" s="12"/>
      <c r="CS5011" s="12"/>
      <c r="CT5011" s="12"/>
      <c r="CU5011" s="12"/>
      <c r="CV5011" s="12"/>
      <c r="CW5011" s="12"/>
      <c r="CX5011" s="12"/>
      <c r="CY5011" s="12"/>
      <c r="CZ5011" s="12"/>
      <c r="DA5011" s="12"/>
      <c r="DB5011" s="12"/>
      <c r="DC5011" s="12"/>
      <c r="DD5011" s="12"/>
      <c r="DE5011" s="12"/>
      <c r="DF5011" s="12"/>
      <c r="DG5011" s="12"/>
      <c r="DH5011" s="12"/>
      <c r="DI5011" s="12"/>
      <c r="DJ5011" s="12"/>
      <c r="DK5011" s="12"/>
      <c r="DL5011" s="12"/>
      <c r="DM5011" s="12"/>
      <c r="DN5011" s="12"/>
      <c r="DO5011" s="12"/>
      <c r="DP5011" s="12"/>
      <c r="DQ5011" s="12"/>
      <c r="DR5011" s="12"/>
      <c r="DS5011" s="12"/>
      <c r="DT5011" s="12"/>
      <c r="DU5011" s="12"/>
      <c r="DV5011" s="12"/>
    </row>
    <row r="5012" spans="1:126" s="14" customFormat="1" ht="210.75" thickBot="1" x14ac:dyDescent="0.3">
      <c r="A5012" s="12"/>
      <c r="B5012" s="13">
        <f t="shared" si="81"/>
        <v>5003</v>
      </c>
      <c r="C5012" s="2" t="s">
        <v>4287</v>
      </c>
      <c r="D5012" s="9">
        <v>8433</v>
      </c>
      <c r="E5012" s="2" t="s">
        <v>6982</v>
      </c>
      <c r="F5012" s="2" t="s">
        <v>4303</v>
      </c>
      <c r="G5012" s="2" t="s">
        <v>12065</v>
      </c>
      <c r="H5012" s="2" t="s">
        <v>619</v>
      </c>
      <c r="J5012" s="12"/>
      <c r="K5012" s="12"/>
      <c r="L5012" s="12"/>
      <c r="M5012" s="12"/>
      <c r="N5012" s="12"/>
      <c r="O5012" s="12"/>
      <c r="P5012" s="12"/>
      <c r="Q5012" s="12"/>
      <c r="R5012" s="12"/>
      <c r="S5012" s="12"/>
      <c r="T5012" s="12"/>
      <c r="U5012" s="12"/>
      <c r="V5012" s="12"/>
      <c r="W5012" s="12"/>
      <c r="X5012" s="12"/>
      <c r="Y5012" s="12"/>
      <c r="Z5012" s="12"/>
      <c r="AA5012" s="12"/>
      <c r="AB5012" s="12"/>
      <c r="AC5012" s="12"/>
      <c r="AD5012" s="12"/>
      <c r="AE5012" s="12"/>
      <c r="AF5012" s="12"/>
      <c r="AG5012" s="12"/>
      <c r="AH5012" s="12"/>
      <c r="AI5012" s="12"/>
      <c r="AJ5012" s="12"/>
      <c r="AK5012" s="12"/>
      <c r="AL5012" s="12"/>
      <c r="AM5012" s="12"/>
      <c r="AN5012" s="12"/>
      <c r="AO5012" s="12"/>
      <c r="AP5012" s="12"/>
      <c r="AQ5012" s="12"/>
      <c r="AR5012" s="12"/>
      <c r="AS5012" s="12"/>
      <c r="AT5012" s="12"/>
      <c r="AU5012" s="12"/>
      <c r="AV5012" s="12"/>
      <c r="AW5012" s="12"/>
      <c r="AX5012" s="12"/>
      <c r="AY5012" s="12"/>
      <c r="AZ5012" s="12"/>
      <c r="BA5012" s="12"/>
      <c r="BB5012" s="12"/>
      <c r="BC5012" s="12"/>
      <c r="BD5012" s="12"/>
      <c r="BE5012" s="12"/>
      <c r="BF5012" s="12"/>
      <c r="BG5012" s="12"/>
      <c r="BH5012" s="12"/>
      <c r="BI5012" s="12"/>
      <c r="BJ5012" s="12"/>
      <c r="BK5012" s="12"/>
      <c r="BL5012" s="12"/>
      <c r="BM5012" s="12"/>
      <c r="BN5012" s="12"/>
      <c r="BO5012" s="12"/>
      <c r="BP5012" s="12"/>
      <c r="BQ5012" s="12"/>
      <c r="BR5012" s="12"/>
      <c r="BS5012" s="12"/>
      <c r="BT5012" s="12"/>
      <c r="BU5012" s="12"/>
      <c r="BV5012" s="12"/>
      <c r="BW5012" s="12"/>
      <c r="BX5012" s="12"/>
      <c r="BY5012" s="12"/>
      <c r="BZ5012" s="12"/>
      <c r="CA5012" s="12"/>
      <c r="CB5012" s="12"/>
      <c r="CC5012" s="12"/>
      <c r="CD5012" s="12"/>
      <c r="CE5012" s="12"/>
      <c r="CF5012" s="12"/>
      <c r="CG5012" s="12"/>
      <c r="CH5012" s="12"/>
      <c r="CI5012" s="12"/>
      <c r="CJ5012" s="12"/>
      <c r="CK5012" s="12"/>
      <c r="CL5012" s="12"/>
      <c r="CM5012" s="12"/>
      <c r="CN5012" s="12"/>
      <c r="CO5012" s="12"/>
      <c r="CP5012" s="12"/>
      <c r="CQ5012" s="12"/>
      <c r="CR5012" s="12"/>
      <c r="CS5012" s="12"/>
      <c r="CT5012" s="12"/>
      <c r="CU5012" s="12"/>
      <c r="CV5012" s="12"/>
      <c r="CW5012" s="12"/>
      <c r="CX5012" s="12"/>
      <c r="CY5012" s="12"/>
      <c r="CZ5012" s="12"/>
      <c r="DA5012" s="12"/>
      <c r="DB5012" s="12"/>
      <c r="DC5012" s="12"/>
      <c r="DD5012" s="12"/>
      <c r="DE5012" s="12"/>
      <c r="DF5012" s="12"/>
      <c r="DG5012" s="12"/>
      <c r="DH5012" s="12"/>
      <c r="DI5012" s="12"/>
      <c r="DJ5012" s="12"/>
      <c r="DK5012" s="12"/>
      <c r="DL5012" s="12"/>
      <c r="DM5012" s="12"/>
      <c r="DN5012" s="12"/>
      <c r="DO5012" s="12"/>
      <c r="DP5012" s="12"/>
      <c r="DQ5012" s="12"/>
      <c r="DR5012" s="12"/>
      <c r="DS5012" s="12"/>
      <c r="DT5012" s="12"/>
      <c r="DU5012" s="12"/>
      <c r="DV5012" s="12"/>
    </row>
    <row r="5013" spans="1:126" s="14" customFormat="1" ht="210.75" thickBot="1" x14ac:dyDescent="0.3">
      <c r="A5013" s="12"/>
      <c r="B5013" s="13">
        <f t="shared" si="81"/>
        <v>5004</v>
      </c>
      <c r="C5013" s="2" t="s">
        <v>4287</v>
      </c>
      <c r="D5013" s="9">
        <v>8701</v>
      </c>
      <c r="E5013" s="2" t="s">
        <v>6983</v>
      </c>
      <c r="F5013" s="2" t="s">
        <v>4304</v>
      </c>
      <c r="G5013" s="2" t="s">
        <v>12066</v>
      </c>
      <c r="H5013" s="2" t="s">
        <v>619</v>
      </c>
      <c r="J5013" s="12"/>
      <c r="K5013" s="12"/>
      <c r="L5013" s="12"/>
      <c r="M5013" s="12"/>
      <c r="N5013" s="12"/>
      <c r="O5013" s="12"/>
      <c r="P5013" s="12"/>
      <c r="Q5013" s="12"/>
      <c r="R5013" s="12"/>
      <c r="S5013" s="12"/>
      <c r="T5013" s="12"/>
      <c r="U5013" s="12"/>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2"/>
      <c r="AY5013" s="12"/>
      <c r="AZ5013" s="12"/>
      <c r="BA5013" s="12"/>
      <c r="BB5013" s="12"/>
      <c r="BC5013" s="12"/>
      <c r="BD5013" s="12"/>
      <c r="BE5013" s="12"/>
      <c r="BF5013" s="12"/>
      <c r="BG5013" s="12"/>
      <c r="BH5013" s="12"/>
      <c r="BI5013" s="12"/>
      <c r="BJ5013" s="12"/>
      <c r="BK5013" s="12"/>
      <c r="BL5013" s="12"/>
      <c r="BM5013" s="12"/>
      <c r="BN5013" s="12"/>
      <c r="BO5013" s="12"/>
      <c r="BP5013" s="12"/>
      <c r="BQ5013" s="12"/>
      <c r="BR5013" s="12"/>
      <c r="BS5013" s="12"/>
      <c r="BT5013" s="12"/>
      <c r="BU5013" s="12"/>
      <c r="BV5013" s="12"/>
      <c r="BW5013" s="12"/>
      <c r="BX5013" s="12"/>
      <c r="BY5013" s="12"/>
      <c r="BZ5013" s="12"/>
      <c r="CA5013" s="12"/>
      <c r="CB5013" s="12"/>
      <c r="CC5013" s="12"/>
      <c r="CD5013" s="12"/>
      <c r="CE5013" s="12"/>
      <c r="CF5013" s="12"/>
      <c r="CG5013" s="12"/>
      <c r="CH5013" s="12"/>
      <c r="CI5013" s="12"/>
      <c r="CJ5013" s="12"/>
      <c r="CK5013" s="12"/>
      <c r="CL5013" s="12"/>
      <c r="CM5013" s="12"/>
      <c r="CN5013" s="12"/>
      <c r="CO5013" s="12"/>
      <c r="CP5013" s="12"/>
      <c r="CQ5013" s="12"/>
      <c r="CR5013" s="12"/>
      <c r="CS5013" s="12"/>
      <c r="CT5013" s="12"/>
      <c r="CU5013" s="12"/>
      <c r="CV5013" s="12"/>
      <c r="CW5013" s="12"/>
      <c r="CX5013" s="12"/>
      <c r="CY5013" s="12"/>
      <c r="CZ5013" s="12"/>
      <c r="DA5013" s="12"/>
      <c r="DB5013" s="12"/>
      <c r="DC5013" s="12"/>
      <c r="DD5013" s="12"/>
      <c r="DE5013" s="12"/>
      <c r="DF5013" s="12"/>
      <c r="DG5013" s="12"/>
      <c r="DH5013" s="12"/>
      <c r="DI5013" s="12"/>
      <c r="DJ5013" s="12"/>
      <c r="DK5013" s="12"/>
      <c r="DL5013" s="12"/>
      <c r="DM5013" s="12"/>
      <c r="DN5013" s="12"/>
      <c r="DO5013" s="12"/>
      <c r="DP5013" s="12"/>
      <c r="DQ5013" s="12"/>
      <c r="DR5013" s="12"/>
      <c r="DS5013" s="12"/>
      <c r="DT5013" s="12"/>
      <c r="DU5013" s="12"/>
      <c r="DV5013" s="12"/>
    </row>
    <row r="5014" spans="1:126" s="14" customFormat="1" ht="225.75" thickBot="1" x14ac:dyDescent="0.3">
      <c r="A5014" s="12"/>
      <c r="B5014" s="13">
        <f t="shared" si="81"/>
        <v>5005</v>
      </c>
      <c r="C5014" s="2" t="s">
        <v>4287</v>
      </c>
      <c r="D5014" s="9">
        <v>8603</v>
      </c>
      <c r="E5014" s="54" t="s">
        <v>11103</v>
      </c>
      <c r="F5014" s="2" t="s">
        <v>4305</v>
      </c>
      <c r="G5014" s="2" t="s">
        <v>11233</v>
      </c>
      <c r="H5014" s="2" t="s">
        <v>619</v>
      </c>
      <c r="J5014" s="12"/>
      <c r="K5014" s="12"/>
      <c r="L5014" s="12"/>
      <c r="M5014" s="12"/>
      <c r="N5014" s="12"/>
      <c r="O5014" s="12"/>
      <c r="P5014" s="12"/>
      <c r="Q5014" s="12"/>
      <c r="R5014" s="12"/>
      <c r="S5014" s="12"/>
      <c r="T5014" s="12"/>
      <c r="U5014" s="12"/>
      <c r="V5014" s="12"/>
      <c r="W5014" s="12"/>
      <c r="X5014" s="12"/>
      <c r="Y5014" s="12"/>
      <c r="Z5014" s="12"/>
      <c r="AA5014" s="12"/>
      <c r="AB5014" s="12"/>
      <c r="AC5014" s="12"/>
      <c r="AD5014" s="12"/>
      <c r="AE5014" s="12"/>
      <c r="AF5014" s="12"/>
      <c r="AG5014" s="12"/>
      <c r="AH5014" s="12"/>
      <c r="AI5014" s="12"/>
      <c r="AJ5014" s="12"/>
      <c r="AK5014" s="12"/>
      <c r="AL5014" s="12"/>
      <c r="AM5014" s="12"/>
      <c r="AN5014" s="12"/>
      <c r="AO5014" s="12"/>
      <c r="AP5014" s="12"/>
      <c r="AQ5014" s="12"/>
      <c r="AR5014" s="12"/>
      <c r="AS5014" s="12"/>
      <c r="AT5014" s="12"/>
      <c r="AU5014" s="12"/>
      <c r="AV5014" s="12"/>
      <c r="AW5014" s="12"/>
      <c r="AX5014" s="12"/>
      <c r="AY5014" s="12"/>
      <c r="AZ5014" s="12"/>
      <c r="BA5014" s="12"/>
      <c r="BB5014" s="12"/>
      <c r="BC5014" s="12"/>
      <c r="BD5014" s="12"/>
      <c r="BE5014" s="12"/>
      <c r="BF5014" s="12"/>
      <c r="BG5014" s="12"/>
      <c r="BH5014" s="12"/>
      <c r="BI5014" s="12"/>
      <c r="BJ5014" s="12"/>
      <c r="BK5014" s="12"/>
      <c r="BL5014" s="12"/>
      <c r="BM5014" s="12"/>
      <c r="BN5014" s="12"/>
      <c r="BO5014" s="12"/>
      <c r="BP5014" s="12"/>
      <c r="BQ5014" s="12"/>
      <c r="BR5014" s="12"/>
      <c r="BS5014" s="12"/>
      <c r="BT5014" s="12"/>
      <c r="BU5014" s="12"/>
      <c r="BV5014" s="12"/>
      <c r="BW5014" s="12"/>
      <c r="BX5014" s="12"/>
      <c r="BY5014" s="12"/>
      <c r="BZ5014" s="12"/>
      <c r="CA5014" s="12"/>
      <c r="CB5014" s="12"/>
      <c r="CC5014" s="12"/>
      <c r="CD5014" s="12"/>
      <c r="CE5014" s="12"/>
      <c r="CF5014" s="12"/>
      <c r="CG5014" s="12"/>
      <c r="CH5014" s="12"/>
      <c r="CI5014" s="12"/>
      <c r="CJ5014" s="12"/>
      <c r="CK5014" s="12"/>
      <c r="CL5014" s="12"/>
      <c r="CM5014" s="12"/>
      <c r="CN5014" s="12"/>
      <c r="CO5014" s="12"/>
      <c r="CP5014" s="12"/>
      <c r="CQ5014" s="12"/>
      <c r="CR5014" s="12"/>
      <c r="CS5014" s="12"/>
      <c r="CT5014" s="12"/>
      <c r="CU5014" s="12"/>
      <c r="CV5014" s="12"/>
      <c r="CW5014" s="12"/>
      <c r="CX5014" s="12"/>
      <c r="CY5014" s="12"/>
      <c r="CZ5014" s="12"/>
      <c r="DA5014" s="12"/>
      <c r="DB5014" s="12"/>
      <c r="DC5014" s="12"/>
      <c r="DD5014" s="12"/>
      <c r="DE5014" s="12"/>
      <c r="DF5014" s="12"/>
      <c r="DG5014" s="12"/>
      <c r="DH5014" s="12"/>
      <c r="DI5014" s="12"/>
      <c r="DJ5014" s="12"/>
      <c r="DK5014" s="12"/>
      <c r="DL5014" s="12"/>
      <c r="DM5014" s="12"/>
      <c r="DN5014" s="12"/>
      <c r="DO5014" s="12"/>
      <c r="DP5014" s="12"/>
      <c r="DQ5014" s="12"/>
      <c r="DR5014" s="12"/>
      <c r="DS5014" s="12"/>
      <c r="DT5014" s="12"/>
      <c r="DU5014" s="12"/>
      <c r="DV5014" s="12"/>
    </row>
    <row r="5015" spans="1:126" s="14" customFormat="1" ht="75.75" thickBot="1" x14ac:dyDescent="0.3">
      <c r="A5015" s="12"/>
      <c r="B5015" s="13">
        <f t="shared" si="81"/>
        <v>5006</v>
      </c>
      <c r="C5015" s="2" t="s">
        <v>4287</v>
      </c>
      <c r="D5015" s="6">
        <v>8601</v>
      </c>
      <c r="E5015" s="6" t="s">
        <v>11104</v>
      </c>
      <c r="F5015" s="6" t="s">
        <v>11105</v>
      </c>
      <c r="G5015" s="6" t="s">
        <v>11234</v>
      </c>
      <c r="H5015" s="2" t="s">
        <v>619</v>
      </c>
      <c r="J5015" s="12"/>
      <c r="K5015" s="12"/>
      <c r="L5015" s="12"/>
      <c r="M5015" s="12"/>
      <c r="N5015" s="12"/>
      <c r="O5015" s="12"/>
      <c r="P5015" s="12"/>
      <c r="Q5015" s="12"/>
      <c r="R5015" s="12"/>
      <c r="S5015" s="12"/>
      <c r="T5015" s="12"/>
      <c r="U5015" s="12"/>
      <c r="V5015" s="12"/>
      <c r="W5015" s="12"/>
      <c r="X5015" s="12"/>
      <c r="Y5015" s="12"/>
      <c r="Z5015" s="12"/>
      <c r="AA5015" s="12"/>
      <c r="AB5015" s="12"/>
      <c r="AC5015" s="12"/>
      <c r="AD5015" s="12"/>
      <c r="AE5015" s="12"/>
      <c r="AF5015" s="12"/>
      <c r="AG5015" s="12"/>
      <c r="AH5015" s="12"/>
      <c r="AI5015" s="12"/>
      <c r="AJ5015" s="12"/>
      <c r="AK5015" s="12"/>
      <c r="AL5015" s="12"/>
      <c r="AM5015" s="12"/>
      <c r="AN5015" s="12"/>
      <c r="AO5015" s="12"/>
      <c r="AP5015" s="12"/>
      <c r="AQ5015" s="12"/>
      <c r="AR5015" s="12"/>
      <c r="AS5015" s="12"/>
      <c r="AT5015" s="12"/>
      <c r="AU5015" s="12"/>
      <c r="AV5015" s="12"/>
      <c r="AW5015" s="12"/>
      <c r="AX5015" s="12"/>
      <c r="AY5015" s="12"/>
      <c r="AZ5015" s="12"/>
      <c r="BA5015" s="12"/>
      <c r="BB5015" s="12"/>
      <c r="BC5015" s="12"/>
      <c r="BD5015" s="12"/>
      <c r="BE5015" s="12"/>
      <c r="BF5015" s="12"/>
      <c r="BG5015" s="12"/>
      <c r="BH5015" s="12"/>
      <c r="BI5015" s="12"/>
      <c r="BJ5015" s="12"/>
      <c r="BK5015" s="12"/>
      <c r="BL5015" s="12"/>
      <c r="BM5015" s="12"/>
      <c r="BN5015" s="12"/>
      <c r="BO5015" s="12"/>
      <c r="BP5015" s="12"/>
      <c r="BQ5015" s="12"/>
      <c r="BR5015" s="12"/>
      <c r="BS5015" s="12"/>
      <c r="BT5015" s="12"/>
      <c r="BU5015" s="12"/>
      <c r="BV5015" s="12"/>
      <c r="BW5015" s="12"/>
      <c r="BX5015" s="12"/>
      <c r="BY5015" s="12"/>
      <c r="BZ5015" s="12"/>
      <c r="CA5015" s="12"/>
      <c r="CB5015" s="12"/>
      <c r="CC5015" s="12"/>
      <c r="CD5015" s="12"/>
      <c r="CE5015" s="12"/>
      <c r="CF5015" s="12"/>
      <c r="CG5015" s="12"/>
      <c r="CH5015" s="12"/>
      <c r="CI5015" s="12"/>
      <c r="CJ5015" s="12"/>
      <c r="CK5015" s="12"/>
      <c r="CL5015" s="12"/>
      <c r="CM5015" s="12"/>
      <c r="CN5015" s="12"/>
      <c r="CO5015" s="12"/>
      <c r="CP5015" s="12"/>
      <c r="CQ5015" s="12"/>
      <c r="CR5015" s="12"/>
      <c r="CS5015" s="12"/>
      <c r="CT5015" s="12"/>
      <c r="CU5015" s="12"/>
      <c r="CV5015" s="12"/>
      <c r="CW5015" s="12"/>
      <c r="CX5015" s="12"/>
      <c r="CY5015" s="12"/>
      <c r="CZ5015" s="12"/>
      <c r="DA5015" s="12"/>
      <c r="DB5015" s="12"/>
      <c r="DC5015" s="12"/>
      <c r="DD5015" s="12"/>
      <c r="DE5015" s="12"/>
      <c r="DF5015" s="12"/>
      <c r="DG5015" s="12"/>
      <c r="DH5015" s="12"/>
      <c r="DI5015" s="12"/>
      <c r="DJ5015" s="12"/>
      <c r="DK5015" s="12"/>
      <c r="DL5015" s="12"/>
      <c r="DM5015" s="12"/>
      <c r="DN5015" s="12"/>
      <c r="DO5015" s="12"/>
      <c r="DP5015" s="12"/>
      <c r="DQ5015" s="12"/>
      <c r="DR5015" s="12"/>
      <c r="DS5015" s="12"/>
      <c r="DT5015" s="12"/>
      <c r="DU5015" s="12"/>
      <c r="DV5015" s="12"/>
    </row>
    <row r="5016" spans="1:126" s="14" customFormat="1" ht="135.75" thickBot="1" x14ac:dyDescent="0.3">
      <c r="A5016" s="12"/>
      <c r="B5016" s="13">
        <f t="shared" si="81"/>
        <v>5007</v>
      </c>
      <c r="C5016" s="2" t="s">
        <v>4287</v>
      </c>
      <c r="D5016" s="6">
        <v>7302</v>
      </c>
      <c r="E5016" s="111" t="s">
        <v>11106</v>
      </c>
      <c r="F5016" s="6" t="s">
        <v>7265</v>
      </c>
      <c r="G5016" s="6" t="s">
        <v>11181</v>
      </c>
      <c r="H5016" s="2" t="s">
        <v>619</v>
      </c>
      <c r="J5016" s="12"/>
      <c r="K5016" s="12"/>
      <c r="L5016" s="12"/>
      <c r="M5016" s="12"/>
      <c r="N5016" s="12"/>
      <c r="O5016" s="12"/>
      <c r="P5016" s="12"/>
      <c r="Q5016" s="12"/>
      <c r="R5016" s="12"/>
      <c r="S5016" s="12"/>
      <c r="T5016" s="12"/>
      <c r="U5016" s="12"/>
      <c r="V5016" s="12"/>
      <c r="W5016" s="12"/>
      <c r="X5016" s="12"/>
      <c r="Y5016" s="12"/>
      <c r="Z5016" s="12"/>
      <c r="AA5016" s="12"/>
      <c r="AB5016" s="12"/>
      <c r="AC5016" s="12"/>
      <c r="AD5016" s="12"/>
      <c r="AE5016" s="12"/>
      <c r="AF5016" s="12"/>
      <c r="AG5016" s="12"/>
      <c r="AH5016" s="12"/>
      <c r="AI5016" s="12"/>
      <c r="AJ5016" s="12"/>
      <c r="AK5016" s="12"/>
      <c r="AL5016" s="12"/>
      <c r="AM5016" s="12"/>
      <c r="AN5016" s="12"/>
      <c r="AO5016" s="12"/>
      <c r="AP5016" s="12"/>
      <c r="AQ5016" s="12"/>
      <c r="AR5016" s="12"/>
      <c r="AS5016" s="12"/>
      <c r="AT5016" s="12"/>
      <c r="AU5016" s="12"/>
      <c r="AV5016" s="12"/>
      <c r="AW5016" s="12"/>
      <c r="AX5016" s="12"/>
      <c r="AY5016" s="12"/>
      <c r="AZ5016" s="12"/>
      <c r="BA5016" s="12"/>
      <c r="BB5016" s="12"/>
      <c r="BC5016" s="12"/>
      <c r="BD5016" s="12"/>
      <c r="BE5016" s="12"/>
      <c r="BF5016" s="12"/>
      <c r="BG5016" s="12"/>
      <c r="BH5016" s="12"/>
      <c r="BI5016" s="12"/>
      <c r="BJ5016" s="12"/>
      <c r="BK5016" s="12"/>
      <c r="BL5016" s="12"/>
      <c r="BM5016" s="12"/>
      <c r="BN5016" s="12"/>
      <c r="BO5016" s="12"/>
      <c r="BP5016" s="12"/>
      <c r="BQ5016" s="12"/>
      <c r="BR5016" s="12"/>
      <c r="BS5016" s="12"/>
      <c r="BT5016" s="12"/>
      <c r="BU5016" s="12"/>
      <c r="BV5016" s="12"/>
      <c r="BW5016" s="12"/>
      <c r="BX5016" s="12"/>
      <c r="BY5016" s="12"/>
      <c r="BZ5016" s="12"/>
      <c r="CA5016" s="12"/>
      <c r="CB5016" s="12"/>
      <c r="CC5016" s="12"/>
      <c r="CD5016" s="12"/>
      <c r="CE5016" s="12"/>
      <c r="CF5016" s="12"/>
      <c r="CG5016" s="12"/>
      <c r="CH5016" s="12"/>
      <c r="CI5016" s="12"/>
      <c r="CJ5016" s="12"/>
      <c r="CK5016" s="12"/>
      <c r="CL5016" s="12"/>
      <c r="CM5016" s="12"/>
      <c r="CN5016" s="12"/>
      <c r="CO5016" s="12"/>
      <c r="CP5016" s="12"/>
      <c r="CQ5016" s="12"/>
      <c r="CR5016" s="12"/>
      <c r="CS5016" s="12"/>
      <c r="CT5016" s="12"/>
      <c r="CU5016" s="12"/>
      <c r="CV5016" s="12"/>
      <c r="CW5016" s="12"/>
      <c r="CX5016" s="12"/>
      <c r="CY5016" s="12"/>
      <c r="CZ5016" s="12"/>
      <c r="DA5016" s="12"/>
      <c r="DB5016" s="12"/>
      <c r="DC5016" s="12"/>
      <c r="DD5016" s="12"/>
      <c r="DE5016" s="12"/>
      <c r="DF5016" s="12"/>
      <c r="DG5016" s="12"/>
      <c r="DH5016" s="12"/>
      <c r="DI5016" s="12"/>
      <c r="DJ5016" s="12"/>
      <c r="DK5016" s="12"/>
      <c r="DL5016" s="12"/>
      <c r="DM5016" s="12"/>
      <c r="DN5016" s="12"/>
      <c r="DO5016" s="12"/>
      <c r="DP5016" s="12"/>
      <c r="DQ5016" s="12"/>
      <c r="DR5016" s="12"/>
      <c r="DS5016" s="12"/>
      <c r="DT5016" s="12"/>
      <c r="DU5016" s="12"/>
      <c r="DV5016" s="12"/>
    </row>
    <row r="5017" spans="1:126" s="14" customFormat="1" ht="180.75" thickBot="1" x14ac:dyDescent="0.3">
      <c r="A5017" s="12"/>
      <c r="B5017" s="13">
        <f t="shared" si="81"/>
        <v>5008</v>
      </c>
      <c r="C5017" s="2" t="s">
        <v>4287</v>
      </c>
      <c r="D5017" s="6">
        <v>8607</v>
      </c>
      <c r="E5017" s="6" t="s">
        <v>11107</v>
      </c>
      <c r="F5017" s="6" t="s">
        <v>11108</v>
      </c>
      <c r="G5017" s="6" t="s">
        <v>12067</v>
      </c>
      <c r="H5017" s="2" t="s">
        <v>619</v>
      </c>
      <c r="J5017" s="12"/>
      <c r="K5017" s="12"/>
      <c r="L5017" s="12"/>
      <c r="M5017" s="12"/>
      <c r="N5017" s="12"/>
      <c r="O5017" s="12"/>
      <c r="P5017" s="12"/>
      <c r="Q5017" s="12"/>
      <c r="R5017" s="12"/>
      <c r="S5017" s="12"/>
      <c r="T5017" s="12"/>
      <c r="U5017" s="12"/>
      <c r="V5017" s="12"/>
      <c r="W5017" s="12"/>
      <c r="X5017" s="12"/>
      <c r="Y5017" s="12"/>
      <c r="Z5017" s="12"/>
      <c r="AA5017" s="12"/>
      <c r="AB5017" s="12"/>
      <c r="AC5017" s="12"/>
      <c r="AD5017" s="12"/>
      <c r="AE5017" s="12"/>
      <c r="AF5017" s="12"/>
      <c r="AG5017" s="12"/>
      <c r="AH5017" s="12"/>
      <c r="AI5017" s="12"/>
      <c r="AJ5017" s="12"/>
      <c r="AK5017" s="12"/>
      <c r="AL5017" s="12"/>
      <c r="AM5017" s="12"/>
      <c r="AN5017" s="12"/>
      <c r="AO5017" s="12"/>
      <c r="AP5017" s="12"/>
      <c r="AQ5017" s="12"/>
      <c r="AR5017" s="12"/>
      <c r="AS5017" s="12"/>
      <c r="AT5017" s="12"/>
      <c r="AU5017" s="12"/>
      <c r="AV5017" s="12"/>
      <c r="AW5017" s="12"/>
      <c r="AX5017" s="12"/>
      <c r="AY5017" s="12"/>
      <c r="AZ5017" s="12"/>
      <c r="BA5017" s="12"/>
      <c r="BB5017" s="12"/>
      <c r="BC5017" s="12"/>
      <c r="BD5017" s="12"/>
      <c r="BE5017" s="12"/>
      <c r="BF5017" s="12"/>
      <c r="BG5017" s="12"/>
      <c r="BH5017" s="12"/>
      <c r="BI5017" s="12"/>
      <c r="BJ5017" s="12"/>
      <c r="BK5017" s="12"/>
      <c r="BL5017" s="12"/>
      <c r="BM5017" s="12"/>
      <c r="BN5017" s="12"/>
      <c r="BO5017" s="12"/>
      <c r="BP5017" s="12"/>
      <c r="BQ5017" s="12"/>
      <c r="BR5017" s="12"/>
      <c r="BS5017" s="12"/>
      <c r="BT5017" s="12"/>
      <c r="BU5017" s="12"/>
      <c r="BV5017" s="12"/>
      <c r="BW5017" s="12"/>
      <c r="BX5017" s="12"/>
      <c r="BY5017" s="12"/>
      <c r="BZ5017" s="12"/>
      <c r="CA5017" s="12"/>
      <c r="CB5017" s="12"/>
      <c r="CC5017" s="12"/>
      <c r="CD5017" s="12"/>
      <c r="CE5017" s="12"/>
      <c r="CF5017" s="12"/>
      <c r="CG5017" s="12"/>
      <c r="CH5017" s="12"/>
      <c r="CI5017" s="12"/>
      <c r="CJ5017" s="12"/>
      <c r="CK5017" s="12"/>
      <c r="CL5017" s="12"/>
      <c r="CM5017" s="12"/>
      <c r="CN5017" s="12"/>
      <c r="CO5017" s="12"/>
      <c r="CP5017" s="12"/>
      <c r="CQ5017" s="12"/>
      <c r="CR5017" s="12"/>
      <c r="CS5017" s="12"/>
      <c r="CT5017" s="12"/>
      <c r="CU5017" s="12"/>
      <c r="CV5017" s="12"/>
      <c r="CW5017" s="12"/>
      <c r="CX5017" s="12"/>
      <c r="CY5017" s="12"/>
      <c r="CZ5017" s="12"/>
      <c r="DA5017" s="12"/>
      <c r="DB5017" s="12"/>
      <c r="DC5017" s="12"/>
      <c r="DD5017" s="12"/>
      <c r="DE5017" s="12"/>
      <c r="DF5017" s="12"/>
      <c r="DG5017" s="12"/>
      <c r="DH5017" s="12"/>
      <c r="DI5017" s="12"/>
      <c r="DJ5017" s="12"/>
      <c r="DK5017" s="12"/>
      <c r="DL5017" s="12"/>
      <c r="DM5017" s="12"/>
      <c r="DN5017" s="12"/>
      <c r="DO5017" s="12"/>
      <c r="DP5017" s="12"/>
      <c r="DQ5017" s="12"/>
      <c r="DR5017" s="12"/>
      <c r="DS5017" s="12"/>
      <c r="DT5017" s="12"/>
      <c r="DU5017" s="12"/>
      <c r="DV5017" s="12"/>
    </row>
    <row r="5018" spans="1:126" s="14" customFormat="1" ht="90.75" thickBot="1" x14ac:dyDescent="0.3">
      <c r="A5018" s="12"/>
      <c r="B5018" s="13">
        <f t="shared" si="81"/>
        <v>5009</v>
      </c>
      <c r="C5018" s="2" t="s">
        <v>4287</v>
      </c>
      <c r="D5018" s="6">
        <v>6810</v>
      </c>
      <c r="E5018" s="6" t="s">
        <v>11109</v>
      </c>
      <c r="F5018" s="6" t="s">
        <v>11110</v>
      </c>
      <c r="G5018" s="6" t="s">
        <v>12068</v>
      </c>
      <c r="H5018" s="2" t="s">
        <v>619</v>
      </c>
      <c r="J5018" s="12"/>
      <c r="K5018" s="12"/>
      <c r="L5018" s="12"/>
      <c r="M5018" s="12"/>
      <c r="N5018" s="12"/>
      <c r="O5018" s="12"/>
      <c r="P5018" s="12"/>
      <c r="Q5018" s="12"/>
      <c r="R5018" s="12"/>
      <c r="S5018" s="12"/>
      <c r="T5018" s="12"/>
      <c r="U5018" s="12"/>
      <c r="V5018" s="12"/>
      <c r="W5018" s="12"/>
      <c r="X5018" s="12"/>
      <c r="Y5018" s="12"/>
      <c r="Z5018" s="12"/>
      <c r="AA5018" s="12"/>
      <c r="AB5018" s="12"/>
      <c r="AC5018" s="12"/>
      <c r="AD5018" s="12"/>
      <c r="AE5018" s="12"/>
      <c r="AF5018" s="12"/>
      <c r="AG5018" s="12"/>
      <c r="AH5018" s="12"/>
      <c r="AI5018" s="12"/>
      <c r="AJ5018" s="12"/>
      <c r="AK5018" s="12"/>
      <c r="AL5018" s="12"/>
      <c r="AM5018" s="12"/>
      <c r="AN5018" s="12"/>
      <c r="AO5018" s="12"/>
      <c r="AP5018" s="12"/>
      <c r="AQ5018" s="12"/>
      <c r="AR5018" s="12"/>
      <c r="AS5018" s="12"/>
      <c r="AT5018" s="12"/>
      <c r="AU5018" s="12"/>
      <c r="AV5018" s="12"/>
      <c r="AW5018" s="12"/>
      <c r="AX5018" s="12"/>
      <c r="AY5018" s="12"/>
      <c r="AZ5018" s="12"/>
      <c r="BA5018" s="12"/>
      <c r="BB5018" s="12"/>
      <c r="BC5018" s="12"/>
      <c r="BD5018" s="12"/>
      <c r="BE5018" s="12"/>
      <c r="BF5018" s="12"/>
      <c r="BG5018" s="12"/>
      <c r="BH5018" s="12"/>
      <c r="BI5018" s="12"/>
      <c r="BJ5018" s="12"/>
      <c r="BK5018" s="12"/>
      <c r="BL5018" s="12"/>
      <c r="BM5018" s="12"/>
      <c r="BN5018" s="12"/>
      <c r="BO5018" s="12"/>
      <c r="BP5018" s="12"/>
      <c r="BQ5018" s="12"/>
      <c r="BR5018" s="12"/>
      <c r="BS5018" s="12"/>
      <c r="BT5018" s="12"/>
      <c r="BU5018" s="12"/>
      <c r="BV5018" s="12"/>
      <c r="BW5018" s="12"/>
      <c r="BX5018" s="12"/>
      <c r="BY5018" s="12"/>
      <c r="BZ5018" s="12"/>
      <c r="CA5018" s="12"/>
      <c r="CB5018" s="12"/>
      <c r="CC5018" s="12"/>
      <c r="CD5018" s="12"/>
      <c r="CE5018" s="12"/>
      <c r="CF5018" s="12"/>
      <c r="CG5018" s="12"/>
      <c r="CH5018" s="12"/>
      <c r="CI5018" s="12"/>
      <c r="CJ5018" s="12"/>
      <c r="CK5018" s="12"/>
      <c r="CL5018" s="12"/>
      <c r="CM5018" s="12"/>
      <c r="CN5018" s="12"/>
      <c r="CO5018" s="12"/>
      <c r="CP5018" s="12"/>
      <c r="CQ5018" s="12"/>
      <c r="CR5018" s="12"/>
      <c r="CS5018" s="12"/>
      <c r="CT5018" s="12"/>
      <c r="CU5018" s="12"/>
      <c r="CV5018" s="12"/>
      <c r="CW5018" s="12"/>
      <c r="CX5018" s="12"/>
      <c r="CY5018" s="12"/>
      <c r="CZ5018" s="12"/>
      <c r="DA5018" s="12"/>
      <c r="DB5018" s="12"/>
      <c r="DC5018" s="12"/>
      <c r="DD5018" s="12"/>
      <c r="DE5018" s="12"/>
      <c r="DF5018" s="12"/>
      <c r="DG5018" s="12"/>
      <c r="DH5018" s="12"/>
      <c r="DI5018" s="12"/>
      <c r="DJ5018" s="12"/>
      <c r="DK5018" s="12"/>
      <c r="DL5018" s="12"/>
      <c r="DM5018" s="12"/>
      <c r="DN5018" s="12"/>
      <c r="DO5018" s="12"/>
      <c r="DP5018" s="12"/>
      <c r="DQ5018" s="12"/>
      <c r="DR5018" s="12"/>
      <c r="DS5018" s="12"/>
      <c r="DT5018" s="12"/>
      <c r="DU5018" s="12"/>
      <c r="DV5018" s="12"/>
    </row>
    <row r="5019" spans="1:126" s="14" customFormat="1" ht="75.75" thickBot="1" x14ac:dyDescent="0.3">
      <c r="A5019" s="12"/>
      <c r="B5019" s="13">
        <f t="shared" si="81"/>
        <v>5010</v>
      </c>
      <c r="C5019" s="2" t="s">
        <v>4287</v>
      </c>
      <c r="D5019" s="6">
        <v>7302</v>
      </c>
      <c r="E5019" s="6" t="s">
        <v>11111</v>
      </c>
      <c r="F5019" s="6" t="s">
        <v>11112</v>
      </c>
      <c r="G5019" s="54" t="s">
        <v>12069</v>
      </c>
      <c r="H5019" s="2" t="s">
        <v>619</v>
      </c>
      <c r="J5019" s="12"/>
      <c r="K5019" s="12"/>
      <c r="L5019" s="12"/>
      <c r="M5019" s="12"/>
      <c r="N5019" s="12"/>
      <c r="O5019" s="12"/>
      <c r="P5019" s="12"/>
      <c r="Q5019" s="12"/>
      <c r="R5019" s="12"/>
      <c r="S5019" s="12"/>
      <c r="T5019" s="12"/>
      <c r="U5019" s="12"/>
      <c r="V5019" s="12"/>
      <c r="W5019" s="12"/>
      <c r="X5019" s="12"/>
      <c r="Y5019" s="12"/>
      <c r="Z5019" s="12"/>
      <c r="AA5019" s="12"/>
      <c r="AB5019" s="12"/>
      <c r="AC5019" s="12"/>
      <c r="AD5019" s="12"/>
      <c r="AE5019" s="12"/>
      <c r="AF5019" s="12"/>
      <c r="AG5019" s="12"/>
      <c r="AH5019" s="12"/>
      <c r="AI5019" s="12"/>
      <c r="AJ5019" s="12"/>
      <c r="AK5019" s="12"/>
      <c r="AL5019" s="12"/>
      <c r="AM5019" s="12"/>
      <c r="AN5019" s="12"/>
      <c r="AO5019" s="12"/>
      <c r="AP5019" s="12"/>
      <c r="AQ5019" s="12"/>
      <c r="AR5019" s="12"/>
      <c r="AS5019" s="12"/>
      <c r="AT5019" s="12"/>
      <c r="AU5019" s="12"/>
      <c r="AV5019" s="12"/>
      <c r="AW5019" s="12"/>
      <c r="AX5019" s="12"/>
      <c r="AY5019" s="12"/>
      <c r="AZ5019" s="12"/>
      <c r="BA5019" s="12"/>
      <c r="BB5019" s="12"/>
      <c r="BC5019" s="12"/>
      <c r="BD5019" s="12"/>
      <c r="BE5019" s="12"/>
      <c r="BF5019" s="12"/>
      <c r="BG5019" s="12"/>
      <c r="BH5019" s="12"/>
      <c r="BI5019" s="12"/>
      <c r="BJ5019" s="12"/>
      <c r="BK5019" s="12"/>
      <c r="BL5019" s="12"/>
      <c r="BM5019" s="12"/>
      <c r="BN5019" s="12"/>
      <c r="BO5019" s="12"/>
      <c r="BP5019" s="12"/>
      <c r="BQ5019" s="12"/>
      <c r="BR5019" s="12"/>
      <c r="BS5019" s="12"/>
      <c r="BT5019" s="12"/>
      <c r="BU5019" s="12"/>
      <c r="BV5019" s="12"/>
      <c r="BW5019" s="12"/>
      <c r="BX5019" s="12"/>
      <c r="BY5019" s="12"/>
      <c r="BZ5019" s="12"/>
      <c r="CA5019" s="12"/>
      <c r="CB5019" s="12"/>
      <c r="CC5019" s="12"/>
      <c r="CD5019" s="12"/>
      <c r="CE5019" s="12"/>
      <c r="CF5019" s="12"/>
      <c r="CG5019" s="12"/>
      <c r="CH5019" s="12"/>
      <c r="CI5019" s="12"/>
      <c r="CJ5019" s="12"/>
      <c r="CK5019" s="12"/>
      <c r="CL5019" s="12"/>
      <c r="CM5019" s="12"/>
      <c r="CN5019" s="12"/>
      <c r="CO5019" s="12"/>
      <c r="CP5019" s="12"/>
      <c r="CQ5019" s="12"/>
      <c r="CR5019" s="12"/>
      <c r="CS5019" s="12"/>
      <c r="CT5019" s="12"/>
      <c r="CU5019" s="12"/>
      <c r="CV5019" s="12"/>
      <c r="CW5019" s="12"/>
      <c r="CX5019" s="12"/>
      <c r="CY5019" s="12"/>
      <c r="CZ5019" s="12"/>
      <c r="DA5019" s="12"/>
      <c r="DB5019" s="12"/>
      <c r="DC5019" s="12"/>
      <c r="DD5019" s="12"/>
      <c r="DE5019" s="12"/>
      <c r="DF5019" s="12"/>
      <c r="DG5019" s="12"/>
      <c r="DH5019" s="12"/>
      <c r="DI5019" s="12"/>
      <c r="DJ5019" s="12"/>
      <c r="DK5019" s="12"/>
      <c r="DL5019" s="12"/>
      <c r="DM5019" s="12"/>
      <c r="DN5019" s="12"/>
      <c r="DO5019" s="12"/>
      <c r="DP5019" s="12"/>
      <c r="DQ5019" s="12"/>
      <c r="DR5019" s="12"/>
      <c r="DS5019" s="12"/>
      <c r="DT5019" s="12"/>
      <c r="DU5019" s="12"/>
      <c r="DV5019" s="12"/>
    </row>
    <row r="5020" spans="1:126" s="14" customFormat="1" ht="90.75" thickBot="1" x14ac:dyDescent="0.3">
      <c r="A5020" s="12"/>
      <c r="B5020" s="13">
        <f t="shared" si="81"/>
        <v>5011</v>
      </c>
      <c r="C5020" s="6" t="s">
        <v>4287</v>
      </c>
      <c r="D5020" s="6">
        <v>8607</v>
      </c>
      <c r="E5020" s="6" t="s">
        <v>11113</v>
      </c>
      <c r="F5020" s="6" t="s">
        <v>11114</v>
      </c>
      <c r="G5020" s="54" t="s">
        <v>12070</v>
      </c>
      <c r="H5020" s="2" t="s">
        <v>619</v>
      </c>
      <c r="J5020" s="12"/>
      <c r="K5020" s="12"/>
      <c r="L5020" s="12"/>
      <c r="M5020" s="12"/>
      <c r="N5020" s="12"/>
      <c r="O5020" s="12"/>
      <c r="P5020" s="12"/>
      <c r="Q5020" s="12"/>
      <c r="R5020" s="12"/>
      <c r="S5020" s="12"/>
      <c r="T5020" s="12"/>
      <c r="U5020" s="12"/>
      <c r="V5020" s="12"/>
      <c r="W5020" s="12"/>
      <c r="X5020" s="12"/>
      <c r="Y5020" s="12"/>
      <c r="Z5020" s="12"/>
      <c r="AA5020" s="12"/>
      <c r="AB5020" s="12"/>
      <c r="AC5020" s="12"/>
      <c r="AD5020" s="12"/>
      <c r="AE5020" s="12"/>
      <c r="AF5020" s="12"/>
      <c r="AG5020" s="12"/>
      <c r="AH5020" s="12"/>
      <c r="AI5020" s="12"/>
      <c r="AJ5020" s="12"/>
      <c r="AK5020" s="12"/>
      <c r="AL5020" s="12"/>
      <c r="AM5020" s="12"/>
      <c r="AN5020" s="12"/>
      <c r="AO5020" s="12"/>
      <c r="AP5020" s="12"/>
      <c r="AQ5020" s="12"/>
      <c r="AR5020" s="12"/>
      <c r="AS5020" s="12"/>
      <c r="AT5020" s="12"/>
      <c r="AU5020" s="12"/>
      <c r="AV5020" s="12"/>
      <c r="AW5020" s="12"/>
      <c r="AX5020" s="12"/>
      <c r="AY5020" s="12"/>
      <c r="AZ5020" s="12"/>
      <c r="BA5020" s="12"/>
      <c r="BB5020" s="12"/>
      <c r="BC5020" s="12"/>
      <c r="BD5020" s="12"/>
      <c r="BE5020" s="12"/>
      <c r="BF5020" s="12"/>
      <c r="BG5020" s="12"/>
      <c r="BH5020" s="12"/>
      <c r="BI5020" s="12"/>
      <c r="BJ5020" s="12"/>
      <c r="BK5020" s="12"/>
      <c r="BL5020" s="12"/>
      <c r="BM5020" s="12"/>
      <c r="BN5020" s="12"/>
      <c r="BO5020" s="12"/>
      <c r="BP5020" s="12"/>
      <c r="BQ5020" s="12"/>
      <c r="BR5020" s="12"/>
      <c r="BS5020" s="12"/>
      <c r="BT5020" s="12"/>
      <c r="BU5020" s="12"/>
      <c r="BV5020" s="12"/>
      <c r="BW5020" s="12"/>
      <c r="BX5020" s="12"/>
      <c r="BY5020" s="12"/>
      <c r="BZ5020" s="12"/>
      <c r="CA5020" s="12"/>
      <c r="CB5020" s="12"/>
      <c r="CC5020" s="12"/>
      <c r="CD5020" s="12"/>
      <c r="CE5020" s="12"/>
      <c r="CF5020" s="12"/>
      <c r="CG5020" s="12"/>
      <c r="CH5020" s="12"/>
      <c r="CI5020" s="12"/>
      <c r="CJ5020" s="12"/>
      <c r="CK5020" s="12"/>
      <c r="CL5020" s="12"/>
      <c r="CM5020" s="12"/>
      <c r="CN5020" s="12"/>
      <c r="CO5020" s="12"/>
      <c r="CP5020" s="12"/>
      <c r="CQ5020" s="12"/>
      <c r="CR5020" s="12"/>
      <c r="CS5020" s="12"/>
      <c r="CT5020" s="12"/>
      <c r="CU5020" s="12"/>
      <c r="CV5020" s="12"/>
      <c r="CW5020" s="12"/>
      <c r="CX5020" s="12"/>
      <c r="CY5020" s="12"/>
      <c r="CZ5020" s="12"/>
      <c r="DA5020" s="12"/>
      <c r="DB5020" s="12"/>
      <c r="DC5020" s="12"/>
      <c r="DD5020" s="12"/>
      <c r="DE5020" s="12"/>
      <c r="DF5020" s="12"/>
      <c r="DG5020" s="12"/>
      <c r="DH5020" s="12"/>
      <c r="DI5020" s="12"/>
      <c r="DJ5020" s="12"/>
      <c r="DK5020" s="12"/>
      <c r="DL5020" s="12"/>
      <c r="DM5020" s="12"/>
      <c r="DN5020" s="12"/>
      <c r="DO5020" s="12"/>
      <c r="DP5020" s="12"/>
      <c r="DQ5020" s="12"/>
      <c r="DR5020" s="12"/>
      <c r="DS5020" s="12"/>
      <c r="DT5020" s="12"/>
      <c r="DU5020" s="12"/>
      <c r="DV5020" s="12"/>
    </row>
    <row r="5021" spans="1:126" s="14" customFormat="1" ht="180.75" thickBot="1" x14ac:dyDescent="0.3">
      <c r="A5021" s="12"/>
      <c r="B5021" s="13">
        <f t="shared" si="81"/>
        <v>5012</v>
      </c>
      <c r="C5021" s="6" t="s">
        <v>4287</v>
      </c>
      <c r="D5021" s="6">
        <v>8606</v>
      </c>
      <c r="E5021" s="54" t="s">
        <v>11115</v>
      </c>
      <c r="F5021" s="6" t="s">
        <v>11116</v>
      </c>
      <c r="G5021" s="6" t="s">
        <v>12071</v>
      </c>
      <c r="H5021" s="2" t="s">
        <v>619</v>
      </c>
      <c r="J5021" s="12"/>
      <c r="K5021" s="12"/>
      <c r="L5021" s="12"/>
      <c r="M5021" s="12"/>
      <c r="N5021" s="12"/>
      <c r="O5021" s="12"/>
      <c r="P5021" s="12"/>
      <c r="Q5021" s="12"/>
      <c r="R5021" s="12"/>
      <c r="S5021" s="12"/>
      <c r="T5021" s="12"/>
      <c r="U5021" s="12"/>
      <c r="V5021" s="12"/>
      <c r="W5021" s="12"/>
      <c r="X5021" s="12"/>
      <c r="Y5021" s="12"/>
      <c r="Z5021" s="12"/>
      <c r="AA5021" s="12"/>
      <c r="AB5021" s="12"/>
      <c r="AC5021" s="12"/>
      <c r="AD5021" s="12"/>
      <c r="AE5021" s="12"/>
      <c r="AF5021" s="12"/>
      <c r="AG5021" s="12"/>
      <c r="AH5021" s="12"/>
      <c r="AI5021" s="12"/>
      <c r="AJ5021" s="12"/>
      <c r="AK5021" s="12"/>
      <c r="AL5021" s="12"/>
      <c r="AM5021" s="12"/>
      <c r="AN5021" s="12"/>
      <c r="AO5021" s="12"/>
      <c r="AP5021" s="12"/>
      <c r="AQ5021" s="12"/>
      <c r="AR5021" s="12"/>
      <c r="AS5021" s="12"/>
      <c r="AT5021" s="12"/>
      <c r="AU5021" s="12"/>
      <c r="AV5021" s="12"/>
      <c r="AW5021" s="12"/>
      <c r="AX5021" s="12"/>
      <c r="AY5021" s="12"/>
      <c r="AZ5021" s="12"/>
      <c r="BA5021" s="12"/>
      <c r="BB5021" s="12"/>
      <c r="BC5021" s="12"/>
      <c r="BD5021" s="12"/>
      <c r="BE5021" s="12"/>
      <c r="BF5021" s="12"/>
      <c r="BG5021" s="12"/>
      <c r="BH5021" s="12"/>
      <c r="BI5021" s="12"/>
      <c r="BJ5021" s="12"/>
      <c r="BK5021" s="12"/>
      <c r="BL5021" s="12"/>
      <c r="BM5021" s="12"/>
      <c r="BN5021" s="12"/>
      <c r="BO5021" s="12"/>
      <c r="BP5021" s="12"/>
      <c r="BQ5021" s="12"/>
      <c r="BR5021" s="12"/>
      <c r="BS5021" s="12"/>
      <c r="BT5021" s="12"/>
      <c r="BU5021" s="12"/>
      <c r="BV5021" s="12"/>
      <c r="BW5021" s="12"/>
      <c r="BX5021" s="12"/>
      <c r="BY5021" s="12"/>
      <c r="BZ5021" s="12"/>
      <c r="CA5021" s="12"/>
      <c r="CB5021" s="12"/>
      <c r="CC5021" s="12"/>
      <c r="CD5021" s="12"/>
      <c r="CE5021" s="12"/>
      <c r="CF5021" s="12"/>
      <c r="CG5021" s="12"/>
      <c r="CH5021" s="12"/>
      <c r="CI5021" s="12"/>
      <c r="CJ5021" s="12"/>
      <c r="CK5021" s="12"/>
      <c r="CL5021" s="12"/>
      <c r="CM5021" s="12"/>
      <c r="CN5021" s="12"/>
      <c r="CO5021" s="12"/>
      <c r="CP5021" s="12"/>
      <c r="CQ5021" s="12"/>
      <c r="CR5021" s="12"/>
      <c r="CS5021" s="12"/>
      <c r="CT5021" s="12"/>
      <c r="CU5021" s="12"/>
      <c r="CV5021" s="12"/>
      <c r="CW5021" s="12"/>
      <c r="CX5021" s="12"/>
      <c r="CY5021" s="12"/>
      <c r="CZ5021" s="12"/>
      <c r="DA5021" s="12"/>
      <c r="DB5021" s="12"/>
      <c r="DC5021" s="12"/>
      <c r="DD5021" s="12"/>
      <c r="DE5021" s="12"/>
      <c r="DF5021" s="12"/>
      <c r="DG5021" s="12"/>
      <c r="DH5021" s="12"/>
      <c r="DI5021" s="12"/>
      <c r="DJ5021" s="12"/>
      <c r="DK5021" s="12"/>
      <c r="DL5021" s="12"/>
      <c r="DM5021" s="12"/>
      <c r="DN5021" s="12"/>
      <c r="DO5021" s="12"/>
      <c r="DP5021" s="12"/>
      <c r="DQ5021" s="12"/>
      <c r="DR5021" s="12"/>
      <c r="DS5021" s="12"/>
      <c r="DT5021" s="12"/>
      <c r="DU5021" s="12"/>
      <c r="DV5021" s="12"/>
    </row>
    <row r="5022" spans="1:126" s="14" customFormat="1" ht="75.75" thickBot="1" x14ac:dyDescent="0.3">
      <c r="A5022" s="12"/>
      <c r="B5022" s="13">
        <f t="shared" si="81"/>
        <v>5013</v>
      </c>
      <c r="C5022" s="6" t="s">
        <v>4287</v>
      </c>
      <c r="D5022" s="6">
        <v>8501</v>
      </c>
      <c r="E5022" s="54" t="s">
        <v>11117</v>
      </c>
      <c r="F5022" s="6" t="s">
        <v>11118</v>
      </c>
      <c r="G5022" s="54" t="s">
        <v>12072</v>
      </c>
      <c r="H5022" s="2" t="s">
        <v>619</v>
      </c>
      <c r="J5022" s="12"/>
      <c r="K5022" s="12"/>
      <c r="L5022" s="12"/>
      <c r="M5022" s="12"/>
      <c r="N5022" s="12"/>
      <c r="O5022" s="12"/>
      <c r="P5022" s="12"/>
      <c r="Q5022" s="12"/>
      <c r="R5022" s="12"/>
      <c r="S5022" s="12"/>
      <c r="T5022" s="12"/>
      <c r="U5022" s="12"/>
      <c r="V5022" s="12"/>
      <c r="W5022" s="12"/>
      <c r="X5022" s="12"/>
      <c r="Y5022" s="12"/>
      <c r="Z5022" s="12"/>
      <c r="AA5022" s="12"/>
      <c r="AB5022" s="12"/>
      <c r="AC5022" s="12"/>
      <c r="AD5022" s="12"/>
      <c r="AE5022" s="12"/>
      <c r="AF5022" s="12"/>
      <c r="AG5022" s="12"/>
      <c r="AH5022" s="12"/>
      <c r="AI5022" s="12"/>
      <c r="AJ5022" s="12"/>
      <c r="AK5022" s="12"/>
      <c r="AL5022" s="12"/>
      <c r="AM5022" s="12"/>
      <c r="AN5022" s="12"/>
      <c r="AO5022" s="12"/>
      <c r="AP5022" s="12"/>
      <c r="AQ5022" s="12"/>
      <c r="AR5022" s="12"/>
      <c r="AS5022" s="12"/>
      <c r="AT5022" s="12"/>
      <c r="AU5022" s="12"/>
      <c r="AV5022" s="12"/>
      <c r="AW5022" s="12"/>
      <c r="AX5022" s="12"/>
      <c r="AY5022" s="12"/>
      <c r="AZ5022" s="12"/>
      <c r="BA5022" s="12"/>
      <c r="BB5022" s="12"/>
      <c r="BC5022" s="12"/>
      <c r="BD5022" s="12"/>
      <c r="BE5022" s="12"/>
      <c r="BF5022" s="12"/>
      <c r="BG5022" s="12"/>
      <c r="BH5022" s="12"/>
      <c r="BI5022" s="12"/>
      <c r="BJ5022" s="12"/>
      <c r="BK5022" s="12"/>
      <c r="BL5022" s="12"/>
      <c r="BM5022" s="12"/>
      <c r="BN5022" s="12"/>
      <c r="BO5022" s="12"/>
      <c r="BP5022" s="12"/>
      <c r="BQ5022" s="12"/>
      <c r="BR5022" s="12"/>
      <c r="BS5022" s="12"/>
      <c r="BT5022" s="12"/>
      <c r="BU5022" s="12"/>
      <c r="BV5022" s="12"/>
      <c r="BW5022" s="12"/>
      <c r="BX5022" s="12"/>
      <c r="BY5022" s="12"/>
      <c r="BZ5022" s="12"/>
      <c r="CA5022" s="12"/>
      <c r="CB5022" s="12"/>
      <c r="CC5022" s="12"/>
      <c r="CD5022" s="12"/>
      <c r="CE5022" s="12"/>
      <c r="CF5022" s="12"/>
      <c r="CG5022" s="12"/>
      <c r="CH5022" s="12"/>
      <c r="CI5022" s="12"/>
      <c r="CJ5022" s="12"/>
      <c r="CK5022" s="12"/>
      <c r="CL5022" s="12"/>
      <c r="CM5022" s="12"/>
      <c r="CN5022" s="12"/>
      <c r="CO5022" s="12"/>
      <c r="CP5022" s="12"/>
      <c r="CQ5022" s="12"/>
      <c r="CR5022" s="12"/>
      <c r="CS5022" s="12"/>
      <c r="CT5022" s="12"/>
      <c r="CU5022" s="12"/>
      <c r="CV5022" s="12"/>
      <c r="CW5022" s="12"/>
      <c r="CX5022" s="12"/>
      <c r="CY5022" s="12"/>
      <c r="CZ5022" s="12"/>
      <c r="DA5022" s="12"/>
      <c r="DB5022" s="12"/>
      <c r="DC5022" s="12"/>
      <c r="DD5022" s="12"/>
      <c r="DE5022" s="12"/>
      <c r="DF5022" s="12"/>
      <c r="DG5022" s="12"/>
      <c r="DH5022" s="12"/>
      <c r="DI5022" s="12"/>
      <c r="DJ5022" s="12"/>
      <c r="DK5022" s="12"/>
      <c r="DL5022" s="12"/>
      <c r="DM5022" s="12"/>
      <c r="DN5022" s="12"/>
      <c r="DO5022" s="12"/>
      <c r="DP5022" s="12"/>
      <c r="DQ5022" s="12"/>
      <c r="DR5022" s="12"/>
      <c r="DS5022" s="12"/>
      <c r="DT5022" s="12"/>
      <c r="DU5022" s="12"/>
      <c r="DV5022" s="12"/>
    </row>
    <row r="5023" spans="1:126" s="14" customFormat="1" ht="75.75" thickBot="1" x14ac:dyDescent="0.3">
      <c r="A5023" s="12"/>
      <c r="B5023" s="13">
        <f t="shared" si="81"/>
        <v>5014</v>
      </c>
      <c r="C5023" s="6" t="s">
        <v>4287</v>
      </c>
      <c r="D5023" s="6">
        <v>8607</v>
      </c>
      <c r="E5023" s="54" t="s">
        <v>11119</v>
      </c>
      <c r="F5023" s="6" t="s">
        <v>11120</v>
      </c>
      <c r="G5023" s="54" t="s">
        <v>12073</v>
      </c>
      <c r="H5023" s="2" t="s">
        <v>619</v>
      </c>
      <c r="J5023" s="12"/>
      <c r="K5023" s="12"/>
      <c r="L5023" s="12"/>
      <c r="M5023" s="12"/>
      <c r="N5023" s="12"/>
      <c r="O5023" s="12"/>
      <c r="P5023" s="12"/>
      <c r="Q5023" s="12"/>
      <c r="R5023" s="12"/>
      <c r="S5023" s="12"/>
      <c r="T5023" s="12"/>
      <c r="U5023" s="12"/>
      <c r="V5023" s="12"/>
      <c r="W5023" s="12"/>
      <c r="X5023" s="12"/>
      <c r="Y5023" s="12"/>
      <c r="Z5023" s="12"/>
      <c r="AA5023" s="12"/>
      <c r="AB5023" s="12"/>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c r="BE5023" s="12"/>
      <c r="BF5023" s="12"/>
      <c r="BG5023" s="12"/>
      <c r="BH5023" s="12"/>
      <c r="BI5023" s="12"/>
      <c r="BJ5023" s="12"/>
      <c r="BK5023" s="12"/>
      <c r="BL5023" s="12"/>
      <c r="BM5023" s="12"/>
      <c r="BN5023" s="12"/>
      <c r="BO5023" s="12"/>
      <c r="BP5023" s="12"/>
      <c r="BQ5023" s="12"/>
      <c r="BR5023" s="12"/>
      <c r="BS5023" s="12"/>
      <c r="BT5023" s="12"/>
      <c r="BU5023" s="12"/>
      <c r="BV5023" s="12"/>
      <c r="BW5023" s="12"/>
      <c r="BX5023" s="12"/>
      <c r="BY5023" s="12"/>
      <c r="BZ5023" s="12"/>
      <c r="CA5023" s="12"/>
      <c r="CB5023" s="12"/>
      <c r="CC5023" s="12"/>
      <c r="CD5023" s="12"/>
      <c r="CE5023" s="12"/>
      <c r="CF5023" s="12"/>
      <c r="CG5023" s="12"/>
      <c r="CH5023" s="12"/>
      <c r="CI5023" s="12"/>
      <c r="CJ5023" s="12"/>
      <c r="CK5023" s="12"/>
      <c r="CL5023" s="12"/>
      <c r="CM5023" s="12"/>
      <c r="CN5023" s="12"/>
      <c r="CO5023" s="12"/>
      <c r="CP5023" s="12"/>
      <c r="CQ5023" s="12"/>
      <c r="CR5023" s="12"/>
      <c r="CS5023" s="12"/>
      <c r="CT5023" s="12"/>
      <c r="CU5023" s="12"/>
      <c r="CV5023" s="12"/>
      <c r="CW5023" s="12"/>
      <c r="CX5023" s="12"/>
      <c r="CY5023" s="12"/>
      <c r="CZ5023" s="12"/>
      <c r="DA5023" s="12"/>
      <c r="DB5023" s="12"/>
      <c r="DC5023" s="12"/>
      <c r="DD5023" s="12"/>
      <c r="DE5023" s="12"/>
      <c r="DF5023" s="12"/>
      <c r="DG5023" s="12"/>
      <c r="DH5023" s="12"/>
      <c r="DI5023" s="12"/>
      <c r="DJ5023" s="12"/>
      <c r="DK5023" s="12"/>
      <c r="DL5023" s="12"/>
      <c r="DM5023" s="12"/>
      <c r="DN5023" s="12"/>
      <c r="DO5023" s="12"/>
      <c r="DP5023" s="12"/>
      <c r="DQ5023" s="12"/>
      <c r="DR5023" s="12"/>
      <c r="DS5023" s="12"/>
      <c r="DT5023" s="12"/>
      <c r="DU5023" s="12"/>
      <c r="DV5023" s="12"/>
    </row>
    <row r="5024" spans="1:126" s="14" customFormat="1" ht="90.75" thickBot="1" x14ac:dyDescent="0.3">
      <c r="A5024" s="12"/>
      <c r="B5024" s="13">
        <f t="shared" si="81"/>
        <v>5015</v>
      </c>
      <c r="C5024" s="2" t="s">
        <v>4287</v>
      </c>
      <c r="D5024" s="9">
        <v>9503</v>
      </c>
      <c r="E5024" s="2" t="s">
        <v>6984</v>
      </c>
      <c r="F5024" s="2" t="s">
        <v>2973</v>
      </c>
      <c r="G5024" s="2" t="s">
        <v>11013</v>
      </c>
      <c r="H5024" s="2" t="s">
        <v>619</v>
      </c>
      <c r="J5024" s="12"/>
      <c r="K5024" s="12"/>
      <c r="L5024" s="12"/>
      <c r="M5024" s="12"/>
      <c r="N5024" s="12"/>
      <c r="O5024" s="12"/>
      <c r="P5024" s="12"/>
      <c r="Q5024" s="12"/>
      <c r="R5024" s="12"/>
      <c r="S5024" s="12"/>
      <c r="T5024" s="12"/>
      <c r="U5024" s="12"/>
      <c r="V5024" s="12"/>
      <c r="W5024" s="12"/>
      <c r="X5024" s="12"/>
      <c r="Y5024" s="12"/>
      <c r="Z5024" s="12"/>
      <c r="AA5024" s="12"/>
      <c r="AB5024" s="12"/>
      <c r="AC5024" s="12"/>
      <c r="AD5024" s="12"/>
      <c r="AE5024" s="12"/>
      <c r="AF5024" s="12"/>
      <c r="AG5024" s="12"/>
      <c r="AH5024" s="12"/>
      <c r="AI5024" s="12"/>
      <c r="AJ5024" s="12"/>
      <c r="AK5024" s="12"/>
      <c r="AL5024" s="12"/>
      <c r="AM5024" s="12"/>
      <c r="AN5024" s="12"/>
      <c r="AO5024" s="12"/>
      <c r="AP5024" s="12"/>
      <c r="AQ5024" s="12"/>
      <c r="AR5024" s="12"/>
      <c r="AS5024" s="12"/>
      <c r="AT5024" s="12"/>
      <c r="AU5024" s="12"/>
      <c r="AV5024" s="12"/>
      <c r="AW5024" s="12"/>
      <c r="AX5024" s="12"/>
      <c r="AY5024" s="12"/>
      <c r="AZ5024" s="12"/>
      <c r="BA5024" s="12"/>
      <c r="BB5024" s="12"/>
      <c r="BC5024" s="12"/>
      <c r="BD5024" s="12"/>
      <c r="BE5024" s="12"/>
      <c r="BF5024" s="12"/>
      <c r="BG5024" s="12"/>
      <c r="BH5024" s="12"/>
      <c r="BI5024" s="12"/>
      <c r="BJ5024" s="12"/>
      <c r="BK5024" s="12"/>
      <c r="BL5024" s="12"/>
      <c r="BM5024" s="12"/>
      <c r="BN5024" s="12"/>
      <c r="BO5024" s="12"/>
      <c r="BP5024" s="12"/>
      <c r="BQ5024" s="12"/>
      <c r="BR5024" s="12"/>
      <c r="BS5024" s="12"/>
      <c r="BT5024" s="12"/>
      <c r="BU5024" s="12"/>
      <c r="BV5024" s="12"/>
      <c r="BW5024" s="12"/>
      <c r="BX5024" s="12"/>
      <c r="BY5024" s="12"/>
      <c r="BZ5024" s="12"/>
      <c r="CA5024" s="12"/>
      <c r="CB5024" s="12"/>
      <c r="CC5024" s="12"/>
      <c r="CD5024" s="12"/>
      <c r="CE5024" s="12"/>
      <c r="CF5024" s="12"/>
      <c r="CG5024" s="12"/>
      <c r="CH5024" s="12"/>
      <c r="CI5024" s="12"/>
      <c r="CJ5024" s="12"/>
      <c r="CK5024" s="12"/>
      <c r="CL5024" s="12"/>
      <c r="CM5024" s="12"/>
      <c r="CN5024" s="12"/>
      <c r="CO5024" s="12"/>
      <c r="CP5024" s="12"/>
      <c r="CQ5024" s="12"/>
      <c r="CR5024" s="12"/>
      <c r="CS5024" s="12"/>
      <c r="CT5024" s="12"/>
      <c r="CU5024" s="12"/>
      <c r="CV5024" s="12"/>
      <c r="CW5024" s="12"/>
      <c r="CX5024" s="12"/>
      <c r="CY5024" s="12"/>
      <c r="CZ5024" s="12"/>
      <c r="DA5024" s="12"/>
      <c r="DB5024" s="12"/>
      <c r="DC5024" s="12"/>
      <c r="DD5024" s="12"/>
      <c r="DE5024" s="12"/>
      <c r="DF5024" s="12"/>
      <c r="DG5024" s="12"/>
      <c r="DH5024" s="12"/>
      <c r="DI5024" s="12"/>
      <c r="DJ5024" s="12"/>
      <c r="DK5024" s="12"/>
      <c r="DL5024" s="12"/>
      <c r="DM5024" s="12"/>
      <c r="DN5024" s="12"/>
      <c r="DO5024" s="12"/>
      <c r="DP5024" s="12"/>
      <c r="DQ5024" s="12"/>
      <c r="DR5024" s="12"/>
      <c r="DS5024" s="12"/>
      <c r="DT5024" s="12"/>
      <c r="DU5024" s="12"/>
      <c r="DV5024" s="12"/>
    </row>
    <row r="5025" spans="1:126" s="14" customFormat="1" ht="105.75" thickBot="1" x14ac:dyDescent="0.3">
      <c r="A5025" s="12"/>
      <c r="B5025" s="13">
        <f t="shared" si="81"/>
        <v>5016</v>
      </c>
      <c r="C5025" s="2" t="s">
        <v>4287</v>
      </c>
      <c r="D5025" s="9">
        <v>8700</v>
      </c>
      <c r="E5025" s="2" t="s">
        <v>4306</v>
      </c>
      <c r="F5025" s="2" t="s">
        <v>4307</v>
      </c>
      <c r="G5025" s="2" t="s">
        <v>12074</v>
      </c>
      <c r="H5025" s="2" t="s">
        <v>779</v>
      </c>
      <c r="J5025" s="12"/>
      <c r="K5025" s="12"/>
      <c r="L5025" s="12"/>
      <c r="M5025" s="12"/>
      <c r="N5025" s="12"/>
      <c r="O5025" s="12"/>
      <c r="P5025" s="12"/>
      <c r="Q5025" s="12"/>
      <c r="R5025" s="12"/>
      <c r="S5025" s="12"/>
      <c r="T5025" s="12"/>
      <c r="U5025" s="12"/>
      <c r="V5025" s="12"/>
      <c r="W5025" s="12"/>
      <c r="X5025" s="12"/>
      <c r="Y5025" s="12"/>
      <c r="Z5025" s="12"/>
      <c r="AA5025" s="12"/>
      <c r="AB5025" s="12"/>
      <c r="AC5025" s="12"/>
      <c r="AD5025" s="12"/>
      <c r="AE5025" s="12"/>
      <c r="AF5025" s="12"/>
      <c r="AG5025" s="12"/>
      <c r="AH5025" s="12"/>
      <c r="AI5025" s="12"/>
      <c r="AJ5025" s="12"/>
      <c r="AK5025" s="12"/>
      <c r="AL5025" s="12"/>
      <c r="AM5025" s="12"/>
      <c r="AN5025" s="12"/>
      <c r="AO5025" s="12"/>
      <c r="AP5025" s="12"/>
      <c r="AQ5025" s="12"/>
      <c r="AR5025" s="12"/>
      <c r="AS5025" s="12"/>
      <c r="AT5025" s="12"/>
      <c r="AU5025" s="12"/>
      <c r="AV5025" s="12"/>
      <c r="AW5025" s="12"/>
      <c r="AX5025" s="12"/>
      <c r="AY5025" s="12"/>
      <c r="AZ5025" s="12"/>
      <c r="BA5025" s="12"/>
      <c r="BB5025" s="12"/>
      <c r="BC5025" s="12"/>
      <c r="BD5025" s="12"/>
      <c r="BE5025" s="12"/>
      <c r="BF5025" s="12"/>
      <c r="BG5025" s="12"/>
      <c r="BH5025" s="12"/>
      <c r="BI5025" s="12"/>
      <c r="BJ5025" s="12"/>
      <c r="BK5025" s="12"/>
      <c r="BL5025" s="12"/>
      <c r="BM5025" s="12"/>
      <c r="BN5025" s="12"/>
      <c r="BO5025" s="12"/>
      <c r="BP5025" s="12"/>
      <c r="BQ5025" s="12"/>
      <c r="BR5025" s="12"/>
      <c r="BS5025" s="12"/>
      <c r="BT5025" s="12"/>
      <c r="BU5025" s="12"/>
      <c r="BV5025" s="12"/>
      <c r="BW5025" s="12"/>
      <c r="BX5025" s="12"/>
      <c r="BY5025" s="12"/>
      <c r="BZ5025" s="12"/>
      <c r="CA5025" s="12"/>
      <c r="CB5025" s="12"/>
      <c r="CC5025" s="12"/>
      <c r="CD5025" s="12"/>
      <c r="CE5025" s="12"/>
      <c r="CF5025" s="12"/>
      <c r="CG5025" s="12"/>
      <c r="CH5025" s="12"/>
      <c r="CI5025" s="12"/>
      <c r="CJ5025" s="12"/>
      <c r="CK5025" s="12"/>
      <c r="CL5025" s="12"/>
      <c r="CM5025" s="12"/>
      <c r="CN5025" s="12"/>
      <c r="CO5025" s="12"/>
      <c r="CP5025" s="12"/>
      <c r="CQ5025" s="12"/>
      <c r="CR5025" s="12"/>
      <c r="CS5025" s="12"/>
      <c r="CT5025" s="12"/>
      <c r="CU5025" s="12"/>
      <c r="CV5025" s="12"/>
      <c r="CW5025" s="12"/>
      <c r="CX5025" s="12"/>
      <c r="CY5025" s="12"/>
      <c r="CZ5025" s="12"/>
      <c r="DA5025" s="12"/>
      <c r="DB5025" s="12"/>
      <c r="DC5025" s="12"/>
      <c r="DD5025" s="12"/>
      <c r="DE5025" s="12"/>
      <c r="DF5025" s="12"/>
      <c r="DG5025" s="12"/>
      <c r="DH5025" s="12"/>
      <c r="DI5025" s="12"/>
      <c r="DJ5025" s="12"/>
      <c r="DK5025" s="12"/>
      <c r="DL5025" s="12"/>
      <c r="DM5025" s="12"/>
      <c r="DN5025" s="12"/>
      <c r="DO5025" s="12"/>
      <c r="DP5025" s="12"/>
      <c r="DQ5025" s="12"/>
      <c r="DR5025" s="12"/>
      <c r="DS5025" s="12"/>
      <c r="DT5025" s="12"/>
      <c r="DU5025" s="12"/>
      <c r="DV5025" s="12"/>
    </row>
    <row r="5026" spans="1:126" s="14" customFormat="1" ht="105.75" thickBot="1" x14ac:dyDescent="0.3">
      <c r="A5026" s="12"/>
      <c r="B5026" s="13">
        <f t="shared" si="81"/>
        <v>5017</v>
      </c>
      <c r="C5026" s="2" t="s">
        <v>4287</v>
      </c>
      <c r="D5026" s="9">
        <v>8708</v>
      </c>
      <c r="E5026" s="2" t="s">
        <v>4309</v>
      </c>
      <c r="F5026" s="2" t="s">
        <v>4308</v>
      </c>
      <c r="G5026" s="2" t="s">
        <v>11014</v>
      </c>
      <c r="H5026" s="2" t="s">
        <v>779</v>
      </c>
      <c r="J5026" s="12"/>
      <c r="K5026" s="12"/>
      <c r="L5026" s="12"/>
      <c r="M5026" s="12"/>
      <c r="N5026" s="12"/>
      <c r="O5026" s="12"/>
      <c r="P5026" s="12"/>
      <c r="Q5026" s="12"/>
      <c r="R5026" s="12"/>
      <c r="S5026" s="12"/>
      <c r="T5026" s="12"/>
      <c r="U5026" s="12"/>
      <c r="V5026" s="12"/>
      <c r="W5026" s="12"/>
      <c r="X5026" s="12"/>
      <c r="Y5026" s="12"/>
      <c r="Z5026" s="12"/>
      <c r="AA5026" s="12"/>
      <c r="AB5026" s="12"/>
      <c r="AC5026" s="12"/>
      <c r="AD5026" s="12"/>
      <c r="AE5026" s="12"/>
      <c r="AF5026" s="12"/>
      <c r="AG5026" s="12"/>
      <c r="AH5026" s="12"/>
      <c r="AI5026" s="12"/>
      <c r="AJ5026" s="12"/>
      <c r="AK5026" s="12"/>
      <c r="AL5026" s="12"/>
      <c r="AM5026" s="12"/>
      <c r="AN5026" s="12"/>
      <c r="AO5026" s="12"/>
      <c r="AP5026" s="12"/>
      <c r="AQ5026" s="12"/>
      <c r="AR5026" s="12"/>
      <c r="AS5026" s="12"/>
      <c r="AT5026" s="12"/>
      <c r="AU5026" s="12"/>
      <c r="AV5026" s="12"/>
      <c r="AW5026" s="12"/>
      <c r="AX5026" s="12"/>
      <c r="AY5026" s="12"/>
      <c r="AZ5026" s="12"/>
      <c r="BA5026" s="12"/>
      <c r="BB5026" s="12"/>
      <c r="BC5026" s="12"/>
      <c r="BD5026" s="12"/>
      <c r="BE5026" s="12"/>
      <c r="BF5026" s="12"/>
      <c r="BG5026" s="12"/>
      <c r="BH5026" s="12"/>
      <c r="BI5026" s="12"/>
      <c r="BJ5026" s="12"/>
      <c r="BK5026" s="12"/>
      <c r="BL5026" s="12"/>
      <c r="BM5026" s="12"/>
      <c r="BN5026" s="12"/>
      <c r="BO5026" s="12"/>
      <c r="BP5026" s="12"/>
      <c r="BQ5026" s="12"/>
      <c r="BR5026" s="12"/>
      <c r="BS5026" s="12"/>
      <c r="BT5026" s="12"/>
      <c r="BU5026" s="12"/>
      <c r="BV5026" s="12"/>
      <c r="BW5026" s="12"/>
      <c r="BX5026" s="12"/>
      <c r="BY5026" s="12"/>
      <c r="BZ5026" s="12"/>
      <c r="CA5026" s="12"/>
      <c r="CB5026" s="12"/>
      <c r="CC5026" s="12"/>
      <c r="CD5026" s="12"/>
      <c r="CE5026" s="12"/>
      <c r="CF5026" s="12"/>
      <c r="CG5026" s="12"/>
      <c r="CH5026" s="12"/>
      <c r="CI5026" s="12"/>
      <c r="CJ5026" s="12"/>
      <c r="CK5026" s="12"/>
      <c r="CL5026" s="12"/>
      <c r="CM5026" s="12"/>
      <c r="CN5026" s="12"/>
      <c r="CO5026" s="12"/>
      <c r="CP5026" s="12"/>
      <c r="CQ5026" s="12"/>
      <c r="CR5026" s="12"/>
      <c r="CS5026" s="12"/>
      <c r="CT5026" s="12"/>
      <c r="CU5026" s="12"/>
      <c r="CV5026" s="12"/>
      <c r="CW5026" s="12"/>
      <c r="CX5026" s="12"/>
      <c r="CY5026" s="12"/>
      <c r="CZ5026" s="12"/>
      <c r="DA5026" s="12"/>
      <c r="DB5026" s="12"/>
      <c r="DC5026" s="12"/>
      <c r="DD5026" s="12"/>
      <c r="DE5026" s="12"/>
      <c r="DF5026" s="12"/>
      <c r="DG5026" s="12"/>
      <c r="DH5026" s="12"/>
      <c r="DI5026" s="12"/>
      <c r="DJ5026" s="12"/>
      <c r="DK5026" s="12"/>
      <c r="DL5026" s="12"/>
      <c r="DM5026" s="12"/>
      <c r="DN5026" s="12"/>
      <c r="DO5026" s="12"/>
      <c r="DP5026" s="12"/>
      <c r="DQ5026" s="12"/>
      <c r="DR5026" s="12"/>
      <c r="DS5026" s="12"/>
      <c r="DT5026" s="12"/>
      <c r="DU5026" s="12"/>
      <c r="DV5026" s="12"/>
    </row>
    <row r="5027" spans="1:126" s="14" customFormat="1" ht="60.75" thickBot="1" x14ac:dyDescent="0.3">
      <c r="A5027" s="12"/>
      <c r="B5027" s="13">
        <f t="shared" si="81"/>
        <v>5018</v>
      </c>
      <c r="C5027" s="2" t="s">
        <v>4287</v>
      </c>
      <c r="D5027" s="9">
        <v>8700</v>
      </c>
      <c r="E5027" s="2" t="s">
        <v>6389</v>
      </c>
      <c r="F5027" s="2" t="s">
        <v>6359</v>
      </c>
      <c r="G5027" s="2" t="s">
        <v>11015</v>
      </c>
      <c r="H5027" s="2" t="s">
        <v>779</v>
      </c>
      <c r="J5027" s="12"/>
      <c r="K5027" s="12"/>
      <c r="L5027" s="12"/>
      <c r="M5027" s="12"/>
      <c r="N5027" s="12"/>
      <c r="O5027" s="12"/>
      <c r="P5027" s="12"/>
      <c r="Q5027" s="12"/>
      <c r="R5027" s="12"/>
      <c r="S5027" s="12"/>
      <c r="T5027" s="12"/>
      <c r="U5027" s="12"/>
      <c r="V5027" s="12"/>
      <c r="W5027" s="12"/>
      <c r="X5027" s="12"/>
      <c r="Y5027" s="12"/>
      <c r="Z5027" s="12"/>
      <c r="AA5027" s="12"/>
      <c r="AB5027" s="12"/>
      <c r="AC5027" s="12"/>
      <c r="AD5027" s="12"/>
      <c r="AE5027" s="12"/>
      <c r="AF5027" s="12"/>
      <c r="AG5027" s="12"/>
      <c r="AH5027" s="12"/>
      <c r="AI5027" s="12"/>
      <c r="AJ5027" s="12"/>
      <c r="AK5027" s="12"/>
      <c r="AL5027" s="12"/>
      <c r="AM5027" s="12"/>
      <c r="AN5027" s="12"/>
      <c r="AO5027" s="12"/>
      <c r="AP5027" s="12"/>
      <c r="AQ5027" s="12"/>
      <c r="AR5027" s="12"/>
      <c r="AS5027" s="12"/>
      <c r="AT5027" s="12"/>
      <c r="AU5027" s="12"/>
      <c r="AV5027" s="12"/>
      <c r="AW5027" s="12"/>
      <c r="AX5027" s="12"/>
      <c r="AY5027" s="12"/>
      <c r="AZ5027" s="12"/>
      <c r="BA5027" s="12"/>
      <c r="BB5027" s="12"/>
      <c r="BC5027" s="12"/>
      <c r="BD5027" s="12"/>
      <c r="BE5027" s="12"/>
      <c r="BF5027" s="12"/>
      <c r="BG5027" s="12"/>
      <c r="BH5027" s="12"/>
      <c r="BI5027" s="12"/>
      <c r="BJ5027" s="12"/>
      <c r="BK5027" s="12"/>
      <c r="BL5027" s="12"/>
      <c r="BM5027" s="12"/>
      <c r="BN5027" s="12"/>
      <c r="BO5027" s="12"/>
      <c r="BP5027" s="12"/>
      <c r="BQ5027" s="12"/>
      <c r="BR5027" s="12"/>
      <c r="BS5027" s="12"/>
      <c r="BT5027" s="12"/>
      <c r="BU5027" s="12"/>
      <c r="BV5027" s="12"/>
      <c r="BW5027" s="12"/>
      <c r="BX5027" s="12"/>
      <c r="BY5027" s="12"/>
      <c r="BZ5027" s="12"/>
      <c r="CA5027" s="12"/>
      <c r="CB5027" s="12"/>
      <c r="CC5027" s="12"/>
      <c r="CD5027" s="12"/>
      <c r="CE5027" s="12"/>
      <c r="CF5027" s="12"/>
      <c r="CG5027" s="12"/>
      <c r="CH5027" s="12"/>
      <c r="CI5027" s="12"/>
      <c r="CJ5027" s="12"/>
      <c r="CK5027" s="12"/>
      <c r="CL5027" s="12"/>
      <c r="CM5027" s="12"/>
      <c r="CN5027" s="12"/>
      <c r="CO5027" s="12"/>
      <c r="CP5027" s="12"/>
      <c r="CQ5027" s="12"/>
      <c r="CR5027" s="12"/>
      <c r="CS5027" s="12"/>
      <c r="CT5027" s="12"/>
      <c r="CU5027" s="12"/>
      <c r="CV5027" s="12"/>
      <c r="CW5027" s="12"/>
      <c r="CX5027" s="12"/>
      <c r="CY5027" s="12"/>
      <c r="CZ5027" s="12"/>
      <c r="DA5027" s="12"/>
      <c r="DB5027" s="12"/>
      <c r="DC5027" s="12"/>
      <c r="DD5027" s="12"/>
      <c r="DE5027" s="12"/>
      <c r="DF5027" s="12"/>
      <c r="DG5027" s="12"/>
      <c r="DH5027" s="12"/>
      <c r="DI5027" s="12"/>
      <c r="DJ5027" s="12"/>
      <c r="DK5027" s="12"/>
      <c r="DL5027" s="12"/>
      <c r="DM5027" s="12"/>
      <c r="DN5027" s="12"/>
      <c r="DO5027" s="12"/>
      <c r="DP5027" s="12"/>
      <c r="DQ5027" s="12"/>
      <c r="DR5027" s="12"/>
      <c r="DS5027" s="12"/>
      <c r="DT5027" s="12"/>
      <c r="DU5027" s="12"/>
      <c r="DV5027" s="12"/>
    </row>
    <row r="5028" spans="1:126" s="14" customFormat="1" ht="60.75" thickBot="1" x14ac:dyDescent="0.3">
      <c r="A5028" s="12"/>
      <c r="B5028" s="13">
        <f t="shared" si="81"/>
        <v>5019</v>
      </c>
      <c r="C5028" s="2" t="s">
        <v>4287</v>
      </c>
      <c r="D5028" s="9">
        <v>2924</v>
      </c>
      <c r="E5028" s="2" t="s">
        <v>3184</v>
      </c>
      <c r="F5028" s="2" t="s">
        <v>4310</v>
      </c>
      <c r="G5028" s="2" t="s">
        <v>11016</v>
      </c>
      <c r="H5028" s="2" t="s">
        <v>779</v>
      </c>
      <c r="J5028" s="12"/>
      <c r="K5028" s="12"/>
      <c r="L5028" s="12"/>
      <c r="M5028" s="12"/>
      <c r="N5028" s="12"/>
      <c r="O5028" s="12"/>
      <c r="P5028" s="12"/>
      <c r="Q5028" s="12"/>
      <c r="R5028" s="12"/>
      <c r="S5028" s="12"/>
      <c r="T5028" s="12"/>
      <c r="U5028" s="12"/>
      <c r="V5028" s="12"/>
      <c r="W5028" s="12"/>
      <c r="X5028" s="12"/>
      <c r="Y5028" s="12"/>
      <c r="Z5028" s="12"/>
      <c r="AA5028" s="12"/>
      <c r="AB5028" s="12"/>
      <c r="AC5028" s="12"/>
      <c r="AD5028" s="12"/>
      <c r="AE5028" s="12"/>
      <c r="AF5028" s="12"/>
      <c r="AG5028" s="12"/>
      <c r="AH5028" s="12"/>
      <c r="AI5028" s="12"/>
      <c r="AJ5028" s="12"/>
      <c r="AK5028" s="12"/>
      <c r="AL5028" s="12"/>
      <c r="AM5028" s="12"/>
      <c r="AN5028" s="12"/>
      <c r="AO5028" s="12"/>
      <c r="AP5028" s="12"/>
      <c r="AQ5028" s="12"/>
      <c r="AR5028" s="12"/>
      <c r="AS5028" s="12"/>
      <c r="AT5028" s="12"/>
      <c r="AU5028" s="12"/>
      <c r="AV5028" s="12"/>
      <c r="AW5028" s="12"/>
      <c r="AX5028" s="12"/>
      <c r="AY5028" s="12"/>
      <c r="AZ5028" s="12"/>
      <c r="BA5028" s="12"/>
      <c r="BB5028" s="12"/>
      <c r="BC5028" s="12"/>
      <c r="BD5028" s="12"/>
      <c r="BE5028" s="12"/>
      <c r="BF5028" s="12"/>
      <c r="BG5028" s="12"/>
      <c r="BH5028" s="12"/>
      <c r="BI5028" s="12"/>
      <c r="BJ5028" s="12"/>
      <c r="BK5028" s="12"/>
      <c r="BL5028" s="12"/>
      <c r="BM5028" s="12"/>
      <c r="BN5028" s="12"/>
      <c r="BO5028" s="12"/>
      <c r="BP5028" s="12"/>
      <c r="BQ5028" s="12"/>
      <c r="BR5028" s="12"/>
      <c r="BS5028" s="12"/>
      <c r="BT5028" s="12"/>
      <c r="BU5028" s="12"/>
      <c r="BV5028" s="12"/>
      <c r="BW5028" s="12"/>
      <c r="BX5028" s="12"/>
      <c r="BY5028" s="12"/>
      <c r="BZ5028" s="12"/>
      <c r="CA5028" s="12"/>
      <c r="CB5028" s="12"/>
      <c r="CC5028" s="12"/>
      <c r="CD5028" s="12"/>
      <c r="CE5028" s="12"/>
      <c r="CF5028" s="12"/>
      <c r="CG5028" s="12"/>
      <c r="CH5028" s="12"/>
      <c r="CI5028" s="12"/>
      <c r="CJ5028" s="12"/>
      <c r="CK5028" s="12"/>
      <c r="CL5028" s="12"/>
      <c r="CM5028" s="12"/>
      <c r="CN5028" s="12"/>
      <c r="CO5028" s="12"/>
      <c r="CP5028" s="12"/>
      <c r="CQ5028" s="12"/>
      <c r="CR5028" s="12"/>
      <c r="CS5028" s="12"/>
      <c r="CT5028" s="12"/>
      <c r="CU5028" s="12"/>
      <c r="CV5028" s="12"/>
      <c r="CW5028" s="12"/>
      <c r="CX5028" s="12"/>
      <c r="CY5028" s="12"/>
      <c r="CZ5028" s="12"/>
      <c r="DA5028" s="12"/>
      <c r="DB5028" s="12"/>
      <c r="DC5028" s="12"/>
      <c r="DD5028" s="12"/>
      <c r="DE5028" s="12"/>
      <c r="DF5028" s="12"/>
      <c r="DG5028" s="12"/>
      <c r="DH5028" s="12"/>
      <c r="DI5028" s="12"/>
      <c r="DJ5028" s="12"/>
      <c r="DK5028" s="12"/>
      <c r="DL5028" s="12"/>
      <c r="DM5028" s="12"/>
      <c r="DN5028" s="12"/>
      <c r="DO5028" s="12"/>
      <c r="DP5028" s="12"/>
      <c r="DQ5028" s="12"/>
      <c r="DR5028" s="12"/>
      <c r="DS5028" s="12"/>
      <c r="DT5028" s="12"/>
      <c r="DU5028" s="12"/>
      <c r="DV5028" s="12"/>
    </row>
    <row r="5029" spans="1:126" s="14" customFormat="1" ht="135.75" thickBot="1" x14ac:dyDescent="0.3">
      <c r="A5029" s="12"/>
      <c r="B5029" s="13">
        <f t="shared" si="81"/>
        <v>5020</v>
      </c>
      <c r="C5029" s="2" t="s">
        <v>4287</v>
      </c>
      <c r="D5029" s="9" t="s">
        <v>4724</v>
      </c>
      <c r="E5029" s="2" t="s">
        <v>4723</v>
      </c>
      <c r="F5029" s="2" t="s">
        <v>4726</v>
      </c>
      <c r="G5029" s="2" t="s">
        <v>11017</v>
      </c>
      <c r="H5029" s="2" t="s">
        <v>334</v>
      </c>
      <c r="J5029" s="12"/>
      <c r="K5029" s="12"/>
      <c r="L5029" s="12"/>
      <c r="M5029" s="12"/>
      <c r="N5029" s="12"/>
      <c r="O5029" s="12"/>
      <c r="P5029" s="12"/>
      <c r="Q5029" s="12"/>
      <c r="R5029" s="12"/>
      <c r="S5029" s="12"/>
      <c r="T5029" s="12"/>
      <c r="U5029" s="12"/>
      <c r="V5029" s="12"/>
      <c r="W5029" s="12"/>
      <c r="X5029" s="12"/>
      <c r="Y5029" s="12"/>
      <c r="Z5029" s="12"/>
      <c r="AA5029" s="12"/>
      <c r="AB5029" s="12"/>
      <c r="AC5029" s="12"/>
      <c r="AD5029" s="12"/>
      <c r="AE5029" s="12"/>
      <c r="AF5029" s="12"/>
      <c r="AG5029" s="12"/>
      <c r="AH5029" s="12"/>
      <c r="AI5029" s="12"/>
      <c r="AJ5029" s="12"/>
      <c r="AK5029" s="12"/>
      <c r="AL5029" s="12"/>
      <c r="AM5029" s="12"/>
      <c r="AN5029" s="12"/>
      <c r="AO5029" s="12"/>
      <c r="AP5029" s="12"/>
      <c r="AQ5029" s="12"/>
      <c r="AR5029" s="12"/>
      <c r="AS5029" s="12"/>
      <c r="AT5029" s="12"/>
      <c r="AU5029" s="12"/>
      <c r="AV5029" s="12"/>
      <c r="AW5029" s="12"/>
      <c r="AX5029" s="12"/>
      <c r="AY5029" s="12"/>
      <c r="AZ5029" s="12"/>
      <c r="BA5029" s="12"/>
      <c r="BB5029" s="12"/>
      <c r="BC5029" s="12"/>
      <c r="BD5029" s="12"/>
      <c r="BE5029" s="12"/>
      <c r="BF5029" s="12"/>
      <c r="BG5029" s="12"/>
      <c r="BH5029" s="12"/>
      <c r="BI5029" s="12"/>
      <c r="BJ5029" s="12"/>
      <c r="BK5029" s="12"/>
      <c r="BL5029" s="12"/>
      <c r="BM5029" s="12"/>
      <c r="BN5029" s="12"/>
      <c r="BO5029" s="12"/>
      <c r="BP5029" s="12"/>
      <c r="BQ5029" s="12"/>
      <c r="BR5029" s="12"/>
      <c r="BS5029" s="12"/>
      <c r="BT5029" s="12"/>
      <c r="BU5029" s="12"/>
      <c r="BV5029" s="12"/>
      <c r="BW5029" s="12"/>
      <c r="BX5029" s="12"/>
      <c r="BY5029" s="12"/>
      <c r="BZ5029" s="12"/>
      <c r="CA5029" s="12"/>
      <c r="CB5029" s="12"/>
      <c r="CC5029" s="12"/>
      <c r="CD5029" s="12"/>
      <c r="CE5029" s="12"/>
      <c r="CF5029" s="12"/>
      <c r="CG5029" s="12"/>
      <c r="CH5029" s="12"/>
      <c r="CI5029" s="12"/>
      <c r="CJ5029" s="12"/>
      <c r="CK5029" s="12"/>
      <c r="CL5029" s="12"/>
      <c r="CM5029" s="12"/>
      <c r="CN5029" s="12"/>
      <c r="CO5029" s="12"/>
      <c r="CP5029" s="12"/>
      <c r="CQ5029" s="12"/>
      <c r="CR5029" s="12"/>
      <c r="CS5029" s="12"/>
      <c r="CT5029" s="12"/>
      <c r="CU5029" s="12"/>
      <c r="CV5029" s="12"/>
      <c r="CW5029" s="12"/>
      <c r="CX5029" s="12"/>
      <c r="CY5029" s="12"/>
      <c r="CZ5029" s="12"/>
      <c r="DA5029" s="12"/>
      <c r="DB5029" s="12"/>
      <c r="DC5029" s="12"/>
      <c r="DD5029" s="12"/>
      <c r="DE5029" s="12"/>
      <c r="DF5029" s="12"/>
      <c r="DG5029" s="12"/>
      <c r="DH5029" s="12"/>
      <c r="DI5029" s="12"/>
      <c r="DJ5029" s="12"/>
      <c r="DK5029" s="12"/>
      <c r="DL5029" s="12"/>
      <c r="DM5029" s="12"/>
      <c r="DN5029" s="12"/>
      <c r="DO5029" s="12"/>
      <c r="DP5029" s="12"/>
      <c r="DQ5029" s="12"/>
      <c r="DR5029" s="12"/>
      <c r="DS5029" s="12"/>
      <c r="DT5029" s="12"/>
      <c r="DU5029" s="12"/>
      <c r="DV5029" s="12"/>
    </row>
    <row r="5030" spans="1:126" s="14" customFormat="1" ht="90.75" thickBot="1" x14ac:dyDescent="0.3">
      <c r="A5030" s="12"/>
      <c r="B5030" s="13">
        <f t="shared" si="81"/>
        <v>5021</v>
      </c>
      <c r="C5030" s="2" t="s">
        <v>4287</v>
      </c>
      <c r="D5030" s="9">
        <v>8701</v>
      </c>
      <c r="E5030" s="2" t="s">
        <v>4727</v>
      </c>
      <c r="F5030" s="2" t="s">
        <v>4726</v>
      </c>
      <c r="G5030" s="2" t="s">
        <v>4725</v>
      </c>
      <c r="H5030" s="2" t="s">
        <v>334</v>
      </c>
      <c r="J5030" s="12"/>
      <c r="K5030" s="12"/>
      <c r="L5030" s="12"/>
      <c r="M5030" s="12"/>
      <c r="N5030" s="12"/>
      <c r="O5030" s="12"/>
      <c r="P5030" s="12"/>
      <c r="Q5030" s="12"/>
      <c r="R5030" s="12"/>
      <c r="S5030" s="12"/>
      <c r="T5030" s="12"/>
      <c r="U5030" s="12"/>
      <c r="V5030" s="12"/>
      <c r="W5030" s="12"/>
      <c r="X5030" s="12"/>
      <c r="Y5030" s="12"/>
      <c r="Z5030" s="12"/>
      <c r="AA5030" s="12"/>
      <c r="AB5030" s="12"/>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c r="BE5030" s="12"/>
      <c r="BF5030" s="12"/>
      <c r="BG5030" s="12"/>
      <c r="BH5030" s="12"/>
      <c r="BI5030" s="12"/>
      <c r="BJ5030" s="12"/>
      <c r="BK5030" s="12"/>
      <c r="BL5030" s="12"/>
      <c r="BM5030" s="12"/>
      <c r="BN5030" s="12"/>
      <c r="BO5030" s="12"/>
      <c r="BP5030" s="12"/>
      <c r="BQ5030" s="12"/>
      <c r="BR5030" s="12"/>
      <c r="BS5030" s="12"/>
      <c r="BT5030" s="12"/>
      <c r="BU5030" s="12"/>
      <c r="BV5030" s="12"/>
      <c r="BW5030" s="12"/>
      <c r="BX5030" s="12"/>
      <c r="BY5030" s="12"/>
      <c r="BZ5030" s="12"/>
      <c r="CA5030" s="12"/>
      <c r="CB5030" s="12"/>
      <c r="CC5030" s="12"/>
      <c r="CD5030" s="12"/>
      <c r="CE5030" s="12"/>
      <c r="CF5030" s="12"/>
      <c r="CG5030" s="12"/>
      <c r="CH5030" s="12"/>
      <c r="CI5030" s="12"/>
      <c r="CJ5030" s="12"/>
      <c r="CK5030" s="12"/>
      <c r="CL5030" s="12"/>
      <c r="CM5030" s="12"/>
      <c r="CN5030" s="12"/>
      <c r="CO5030" s="12"/>
      <c r="CP5030" s="12"/>
      <c r="CQ5030" s="12"/>
      <c r="CR5030" s="12"/>
      <c r="CS5030" s="12"/>
      <c r="CT5030" s="12"/>
      <c r="CU5030" s="12"/>
      <c r="CV5030" s="12"/>
      <c r="CW5030" s="12"/>
      <c r="CX5030" s="12"/>
      <c r="CY5030" s="12"/>
      <c r="CZ5030" s="12"/>
      <c r="DA5030" s="12"/>
      <c r="DB5030" s="12"/>
      <c r="DC5030" s="12"/>
      <c r="DD5030" s="12"/>
      <c r="DE5030" s="12"/>
      <c r="DF5030" s="12"/>
      <c r="DG5030" s="12"/>
      <c r="DH5030" s="12"/>
      <c r="DI5030" s="12"/>
      <c r="DJ5030" s="12"/>
      <c r="DK5030" s="12"/>
      <c r="DL5030" s="12"/>
      <c r="DM5030" s="12"/>
      <c r="DN5030" s="12"/>
      <c r="DO5030" s="12"/>
      <c r="DP5030" s="12"/>
      <c r="DQ5030" s="12"/>
      <c r="DR5030" s="12"/>
      <c r="DS5030" s="12"/>
      <c r="DT5030" s="12"/>
      <c r="DU5030" s="12"/>
      <c r="DV5030" s="12"/>
    </row>
    <row r="5031" spans="1:126" s="14" customFormat="1" ht="75.75" thickBot="1" x14ac:dyDescent="0.3">
      <c r="A5031" s="12"/>
      <c r="B5031" s="13">
        <f t="shared" si="81"/>
        <v>5022</v>
      </c>
      <c r="C5031" s="2" t="s">
        <v>4287</v>
      </c>
      <c r="D5031" s="9">
        <v>8603</v>
      </c>
      <c r="E5031" s="2" t="s">
        <v>4728</v>
      </c>
      <c r="F5031" s="2" t="s">
        <v>4726</v>
      </c>
      <c r="G5031" s="2" t="s">
        <v>4725</v>
      </c>
      <c r="H5031" s="2" t="s">
        <v>334</v>
      </c>
      <c r="J5031" s="12"/>
      <c r="K5031" s="12"/>
      <c r="L5031" s="12"/>
      <c r="M5031" s="12"/>
      <c r="N5031" s="12"/>
      <c r="O5031" s="12"/>
      <c r="P5031" s="12"/>
      <c r="Q5031" s="12"/>
      <c r="R5031" s="12"/>
      <c r="S5031" s="12"/>
      <c r="T5031" s="12"/>
      <c r="U5031" s="12"/>
      <c r="V5031" s="12"/>
      <c r="W5031" s="12"/>
      <c r="X5031" s="12"/>
      <c r="Y5031" s="12"/>
      <c r="Z5031" s="12"/>
      <c r="AA5031" s="12"/>
      <c r="AB5031" s="12"/>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c r="BE5031" s="12"/>
      <c r="BF5031" s="12"/>
      <c r="BG5031" s="12"/>
      <c r="BH5031" s="12"/>
      <c r="BI5031" s="12"/>
      <c r="BJ5031" s="12"/>
      <c r="BK5031" s="12"/>
      <c r="BL5031" s="12"/>
      <c r="BM5031" s="12"/>
      <c r="BN5031" s="12"/>
      <c r="BO5031" s="12"/>
      <c r="BP5031" s="12"/>
      <c r="BQ5031" s="12"/>
      <c r="BR5031" s="12"/>
      <c r="BS5031" s="12"/>
      <c r="BT5031" s="12"/>
      <c r="BU5031" s="12"/>
      <c r="BV5031" s="12"/>
      <c r="BW5031" s="12"/>
      <c r="BX5031" s="12"/>
      <c r="BY5031" s="12"/>
      <c r="BZ5031" s="12"/>
      <c r="CA5031" s="12"/>
      <c r="CB5031" s="12"/>
      <c r="CC5031" s="12"/>
      <c r="CD5031" s="12"/>
      <c r="CE5031" s="12"/>
      <c r="CF5031" s="12"/>
      <c r="CG5031" s="12"/>
      <c r="CH5031" s="12"/>
      <c r="CI5031" s="12"/>
      <c r="CJ5031" s="12"/>
      <c r="CK5031" s="12"/>
      <c r="CL5031" s="12"/>
      <c r="CM5031" s="12"/>
      <c r="CN5031" s="12"/>
      <c r="CO5031" s="12"/>
      <c r="CP5031" s="12"/>
      <c r="CQ5031" s="12"/>
      <c r="CR5031" s="12"/>
      <c r="CS5031" s="12"/>
      <c r="CT5031" s="12"/>
      <c r="CU5031" s="12"/>
      <c r="CV5031" s="12"/>
      <c r="CW5031" s="12"/>
      <c r="CX5031" s="12"/>
      <c r="CY5031" s="12"/>
      <c r="CZ5031" s="12"/>
      <c r="DA5031" s="12"/>
      <c r="DB5031" s="12"/>
      <c r="DC5031" s="12"/>
      <c r="DD5031" s="12"/>
      <c r="DE5031" s="12"/>
      <c r="DF5031" s="12"/>
      <c r="DG5031" s="12"/>
      <c r="DH5031" s="12"/>
      <c r="DI5031" s="12"/>
      <c r="DJ5031" s="12"/>
      <c r="DK5031" s="12"/>
      <c r="DL5031" s="12"/>
      <c r="DM5031" s="12"/>
      <c r="DN5031" s="12"/>
      <c r="DO5031" s="12"/>
      <c r="DP5031" s="12"/>
      <c r="DQ5031" s="12"/>
      <c r="DR5031" s="12"/>
      <c r="DS5031" s="12"/>
      <c r="DT5031" s="12"/>
      <c r="DU5031" s="12"/>
      <c r="DV5031" s="12"/>
    </row>
    <row r="5032" spans="1:126" s="14" customFormat="1" ht="75.75" thickBot="1" x14ac:dyDescent="0.3">
      <c r="A5032" s="12"/>
      <c r="B5032" s="13">
        <f t="shared" si="81"/>
        <v>5023</v>
      </c>
      <c r="C5032" s="2" t="s">
        <v>4287</v>
      </c>
      <c r="D5032" s="9" t="s">
        <v>5411</v>
      </c>
      <c r="E5032" s="2" t="s">
        <v>5410</v>
      </c>
      <c r="F5032" s="2" t="s">
        <v>5412</v>
      </c>
      <c r="G5032" s="2" t="s">
        <v>4725</v>
      </c>
      <c r="H5032" s="2" t="s">
        <v>334</v>
      </c>
      <c r="J5032" s="12"/>
      <c r="K5032" s="12"/>
      <c r="L5032" s="12"/>
      <c r="M5032" s="12"/>
      <c r="N5032" s="12"/>
      <c r="O5032" s="12"/>
      <c r="P5032" s="12"/>
      <c r="Q5032" s="12"/>
      <c r="R5032" s="12"/>
      <c r="S5032" s="12"/>
      <c r="T5032" s="12"/>
      <c r="U5032" s="12"/>
      <c r="V5032" s="12"/>
      <c r="W5032" s="12"/>
      <c r="X5032" s="12"/>
      <c r="Y5032" s="12"/>
      <c r="Z5032" s="12"/>
      <c r="AA5032" s="12"/>
      <c r="AB5032" s="12"/>
      <c r="AC5032" s="12"/>
      <c r="AD5032" s="12"/>
      <c r="AE5032" s="12"/>
      <c r="AF5032" s="12"/>
      <c r="AG5032" s="12"/>
      <c r="AH5032" s="12"/>
      <c r="AI5032" s="12"/>
      <c r="AJ5032" s="12"/>
      <c r="AK5032" s="12"/>
      <c r="AL5032" s="12"/>
      <c r="AM5032" s="12"/>
      <c r="AN5032" s="12"/>
      <c r="AO5032" s="12"/>
      <c r="AP5032" s="12"/>
      <c r="AQ5032" s="12"/>
      <c r="AR5032" s="12"/>
      <c r="AS5032" s="12"/>
      <c r="AT5032" s="12"/>
      <c r="AU5032" s="12"/>
      <c r="AV5032" s="12"/>
      <c r="AW5032" s="12"/>
      <c r="AX5032" s="12"/>
      <c r="AY5032" s="12"/>
      <c r="AZ5032" s="12"/>
      <c r="BA5032" s="12"/>
      <c r="BB5032" s="12"/>
      <c r="BC5032" s="12"/>
      <c r="BD5032" s="12"/>
      <c r="BE5032" s="12"/>
      <c r="BF5032" s="12"/>
      <c r="BG5032" s="12"/>
      <c r="BH5032" s="12"/>
      <c r="BI5032" s="12"/>
      <c r="BJ5032" s="12"/>
      <c r="BK5032" s="12"/>
      <c r="BL5032" s="12"/>
      <c r="BM5032" s="12"/>
      <c r="BN5032" s="12"/>
      <c r="BO5032" s="12"/>
      <c r="BP5032" s="12"/>
      <c r="BQ5032" s="12"/>
      <c r="BR5032" s="12"/>
      <c r="BS5032" s="12"/>
      <c r="BT5032" s="12"/>
      <c r="BU5032" s="12"/>
      <c r="BV5032" s="12"/>
      <c r="BW5032" s="12"/>
      <c r="BX5032" s="12"/>
      <c r="BY5032" s="12"/>
      <c r="BZ5032" s="12"/>
      <c r="CA5032" s="12"/>
      <c r="CB5032" s="12"/>
      <c r="CC5032" s="12"/>
      <c r="CD5032" s="12"/>
      <c r="CE5032" s="12"/>
      <c r="CF5032" s="12"/>
      <c r="CG5032" s="12"/>
      <c r="CH5032" s="12"/>
      <c r="CI5032" s="12"/>
      <c r="CJ5032" s="12"/>
      <c r="CK5032" s="12"/>
      <c r="CL5032" s="12"/>
      <c r="CM5032" s="12"/>
      <c r="CN5032" s="12"/>
      <c r="CO5032" s="12"/>
      <c r="CP5032" s="12"/>
      <c r="CQ5032" s="12"/>
      <c r="CR5032" s="12"/>
      <c r="CS5032" s="12"/>
      <c r="CT5032" s="12"/>
      <c r="CU5032" s="12"/>
      <c r="CV5032" s="12"/>
      <c r="CW5032" s="12"/>
      <c r="CX5032" s="12"/>
      <c r="CY5032" s="12"/>
      <c r="CZ5032" s="12"/>
      <c r="DA5032" s="12"/>
      <c r="DB5032" s="12"/>
      <c r="DC5032" s="12"/>
      <c r="DD5032" s="12"/>
      <c r="DE5032" s="12"/>
      <c r="DF5032" s="12"/>
      <c r="DG5032" s="12"/>
      <c r="DH5032" s="12"/>
      <c r="DI5032" s="12"/>
      <c r="DJ5032" s="12"/>
      <c r="DK5032" s="12"/>
      <c r="DL5032" s="12"/>
      <c r="DM5032" s="12"/>
      <c r="DN5032" s="12"/>
      <c r="DO5032" s="12"/>
      <c r="DP5032" s="12"/>
      <c r="DQ5032" s="12"/>
      <c r="DR5032" s="12"/>
      <c r="DS5032" s="12"/>
      <c r="DT5032" s="12"/>
      <c r="DU5032" s="12"/>
      <c r="DV5032" s="12"/>
    </row>
    <row r="5033" spans="1:126" s="14" customFormat="1" ht="90.75" thickBot="1" x14ac:dyDescent="0.3">
      <c r="A5033" s="12"/>
      <c r="B5033" s="13">
        <f t="shared" si="81"/>
        <v>5024</v>
      </c>
      <c r="C5033" s="2" t="s">
        <v>4287</v>
      </c>
      <c r="D5033" s="9">
        <v>8904</v>
      </c>
      <c r="E5033" s="2" t="s">
        <v>5456</v>
      </c>
      <c r="F5033" s="2" t="s">
        <v>5455</v>
      </c>
      <c r="G5033" s="2" t="s">
        <v>6985</v>
      </c>
      <c r="H5033" s="2" t="s">
        <v>334</v>
      </c>
      <c r="J5033" s="12"/>
      <c r="K5033" s="12"/>
      <c r="L5033" s="12"/>
      <c r="M5033" s="12"/>
      <c r="N5033" s="12"/>
      <c r="O5033" s="12"/>
      <c r="P5033" s="12"/>
      <c r="Q5033" s="12"/>
      <c r="R5033" s="12"/>
      <c r="S5033" s="12"/>
      <c r="T5033" s="12"/>
      <c r="U5033" s="12"/>
      <c r="V5033" s="12"/>
      <c r="W5033" s="12"/>
      <c r="X5033" s="12"/>
      <c r="Y5033" s="12"/>
      <c r="Z5033" s="12"/>
      <c r="AA5033" s="12"/>
      <c r="AB5033" s="12"/>
      <c r="AC5033" s="12"/>
      <c r="AD5033" s="12"/>
      <c r="AE5033" s="12"/>
      <c r="AF5033" s="12"/>
      <c r="AG5033" s="12"/>
      <c r="AH5033" s="12"/>
      <c r="AI5033" s="12"/>
      <c r="AJ5033" s="12"/>
      <c r="AK5033" s="12"/>
      <c r="AL5033" s="12"/>
      <c r="AM5033" s="12"/>
      <c r="AN5033" s="12"/>
      <c r="AO5033" s="12"/>
      <c r="AP5033" s="12"/>
      <c r="AQ5033" s="12"/>
      <c r="AR5033" s="12"/>
      <c r="AS5033" s="12"/>
      <c r="AT5033" s="12"/>
      <c r="AU5033" s="12"/>
      <c r="AV5033" s="12"/>
      <c r="AW5033" s="12"/>
      <c r="AX5033" s="12"/>
      <c r="AY5033" s="12"/>
      <c r="AZ5033" s="12"/>
      <c r="BA5033" s="12"/>
      <c r="BB5033" s="12"/>
      <c r="BC5033" s="12"/>
      <c r="BD5033" s="12"/>
      <c r="BE5033" s="12"/>
      <c r="BF5033" s="12"/>
      <c r="BG5033" s="12"/>
      <c r="BH5033" s="12"/>
      <c r="BI5033" s="12"/>
      <c r="BJ5033" s="12"/>
      <c r="BK5033" s="12"/>
      <c r="BL5033" s="12"/>
      <c r="BM5033" s="12"/>
      <c r="BN5033" s="12"/>
      <c r="BO5033" s="12"/>
      <c r="BP5033" s="12"/>
      <c r="BQ5033" s="12"/>
      <c r="BR5033" s="12"/>
      <c r="BS5033" s="12"/>
      <c r="BT5033" s="12"/>
      <c r="BU5033" s="12"/>
      <c r="BV5033" s="12"/>
      <c r="BW5033" s="12"/>
      <c r="BX5033" s="12"/>
      <c r="BY5033" s="12"/>
      <c r="BZ5033" s="12"/>
      <c r="CA5033" s="12"/>
      <c r="CB5033" s="12"/>
      <c r="CC5033" s="12"/>
      <c r="CD5033" s="12"/>
      <c r="CE5033" s="12"/>
      <c r="CF5033" s="12"/>
      <c r="CG5033" s="12"/>
      <c r="CH5033" s="12"/>
      <c r="CI5033" s="12"/>
      <c r="CJ5033" s="12"/>
      <c r="CK5033" s="12"/>
      <c r="CL5033" s="12"/>
      <c r="CM5033" s="12"/>
      <c r="CN5033" s="12"/>
      <c r="CO5033" s="12"/>
      <c r="CP5033" s="12"/>
      <c r="CQ5033" s="12"/>
      <c r="CR5033" s="12"/>
      <c r="CS5033" s="12"/>
      <c r="CT5033" s="12"/>
      <c r="CU5033" s="12"/>
      <c r="CV5033" s="12"/>
      <c r="CW5033" s="12"/>
      <c r="CX5033" s="12"/>
      <c r="CY5033" s="12"/>
      <c r="CZ5033" s="12"/>
      <c r="DA5033" s="12"/>
      <c r="DB5033" s="12"/>
      <c r="DC5033" s="12"/>
      <c r="DD5033" s="12"/>
      <c r="DE5033" s="12"/>
      <c r="DF5033" s="12"/>
      <c r="DG5033" s="12"/>
      <c r="DH5033" s="12"/>
      <c r="DI5033" s="12"/>
      <c r="DJ5033" s="12"/>
      <c r="DK5033" s="12"/>
      <c r="DL5033" s="12"/>
      <c r="DM5033" s="12"/>
      <c r="DN5033" s="12"/>
      <c r="DO5033" s="12"/>
      <c r="DP5033" s="12"/>
      <c r="DQ5033" s="12"/>
      <c r="DR5033" s="12"/>
      <c r="DS5033" s="12"/>
      <c r="DT5033" s="12"/>
      <c r="DU5033" s="12"/>
      <c r="DV5033" s="12"/>
    </row>
    <row r="5034" spans="1:126" s="14" customFormat="1" ht="135.75" thickBot="1" x14ac:dyDescent="0.3">
      <c r="A5034" s="12"/>
      <c r="B5034" s="13">
        <f t="shared" si="81"/>
        <v>5025</v>
      </c>
      <c r="C5034" s="2" t="s">
        <v>4287</v>
      </c>
      <c r="D5034" s="9" t="s">
        <v>5458</v>
      </c>
      <c r="E5034" s="2" t="s">
        <v>5457</v>
      </c>
      <c r="F5034" s="2" t="s">
        <v>5455</v>
      </c>
      <c r="G5034" s="2" t="s">
        <v>11018</v>
      </c>
      <c r="H5034" s="2" t="s">
        <v>334</v>
      </c>
      <c r="J5034" s="12"/>
      <c r="K5034" s="12"/>
      <c r="L5034" s="12"/>
      <c r="M5034" s="12"/>
      <c r="N5034" s="12"/>
      <c r="O5034" s="12"/>
      <c r="P5034" s="12"/>
      <c r="Q5034" s="12"/>
      <c r="R5034" s="12"/>
      <c r="S5034" s="12"/>
      <c r="T5034" s="12"/>
      <c r="U5034" s="12"/>
      <c r="V5034" s="12"/>
      <c r="W5034" s="12"/>
      <c r="X5034" s="12"/>
      <c r="Y5034" s="12"/>
      <c r="Z5034" s="12"/>
      <c r="AA5034" s="12"/>
      <c r="AB5034" s="12"/>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c r="BE5034" s="12"/>
      <c r="BF5034" s="12"/>
      <c r="BG5034" s="12"/>
      <c r="BH5034" s="12"/>
      <c r="BI5034" s="12"/>
      <c r="BJ5034" s="12"/>
      <c r="BK5034" s="12"/>
      <c r="BL5034" s="12"/>
      <c r="BM5034" s="12"/>
      <c r="BN5034" s="12"/>
      <c r="BO5034" s="12"/>
      <c r="BP5034" s="12"/>
      <c r="BQ5034" s="12"/>
      <c r="BR5034" s="12"/>
      <c r="BS5034" s="12"/>
      <c r="BT5034" s="12"/>
      <c r="BU5034" s="12"/>
      <c r="BV5034" s="12"/>
      <c r="BW5034" s="12"/>
      <c r="BX5034" s="12"/>
      <c r="BY5034" s="12"/>
      <c r="BZ5034" s="12"/>
      <c r="CA5034" s="12"/>
      <c r="CB5034" s="12"/>
      <c r="CC5034" s="12"/>
      <c r="CD5034" s="12"/>
      <c r="CE5034" s="12"/>
      <c r="CF5034" s="12"/>
      <c r="CG5034" s="12"/>
      <c r="CH5034" s="12"/>
      <c r="CI5034" s="12"/>
      <c r="CJ5034" s="12"/>
      <c r="CK5034" s="12"/>
      <c r="CL5034" s="12"/>
      <c r="CM5034" s="12"/>
      <c r="CN5034" s="12"/>
      <c r="CO5034" s="12"/>
      <c r="CP5034" s="12"/>
      <c r="CQ5034" s="12"/>
      <c r="CR5034" s="12"/>
      <c r="CS5034" s="12"/>
      <c r="CT5034" s="12"/>
      <c r="CU5034" s="12"/>
      <c r="CV5034" s="12"/>
      <c r="CW5034" s="12"/>
      <c r="CX5034" s="12"/>
      <c r="CY5034" s="12"/>
      <c r="CZ5034" s="12"/>
      <c r="DA5034" s="12"/>
      <c r="DB5034" s="12"/>
      <c r="DC5034" s="12"/>
      <c r="DD5034" s="12"/>
      <c r="DE5034" s="12"/>
      <c r="DF5034" s="12"/>
      <c r="DG5034" s="12"/>
      <c r="DH5034" s="12"/>
      <c r="DI5034" s="12"/>
      <c r="DJ5034" s="12"/>
      <c r="DK5034" s="12"/>
      <c r="DL5034" s="12"/>
      <c r="DM5034" s="12"/>
      <c r="DN5034" s="12"/>
      <c r="DO5034" s="12"/>
      <c r="DP5034" s="12"/>
      <c r="DQ5034" s="12"/>
      <c r="DR5034" s="12"/>
      <c r="DS5034" s="12"/>
      <c r="DT5034" s="12"/>
      <c r="DU5034" s="12"/>
      <c r="DV5034" s="12"/>
    </row>
    <row r="5035" spans="1:126" s="14" customFormat="1" ht="120.75" thickBot="1" x14ac:dyDescent="0.3">
      <c r="A5035" s="12"/>
      <c r="B5035" s="13">
        <f t="shared" si="81"/>
        <v>5026</v>
      </c>
      <c r="C5035" s="2" t="s">
        <v>4287</v>
      </c>
      <c r="D5035" s="9">
        <v>8901</v>
      </c>
      <c r="E5035" s="2" t="s">
        <v>5459</v>
      </c>
      <c r="F5035" s="2" t="s">
        <v>5455</v>
      </c>
      <c r="G5035" s="2" t="s">
        <v>11019</v>
      </c>
      <c r="H5035" s="2" t="s">
        <v>334</v>
      </c>
      <c r="J5035" s="12"/>
      <c r="K5035" s="12"/>
      <c r="L5035" s="12"/>
      <c r="M5035" s="12"/>
      <c r="N5035" s="12"/>
      <c r="O5035" s="12"/>
      <c r="P5035" s="12"/>
      <c r="Q5035" s="12"/>
      <c r="R5035" s="12"/>
      <c r="S5035" s="12"/>
      <c r="T5035" s="12"/>
      <c r="U5035" s="12"/>
      <c r="V5035" s="12"/>
      <c r="W5035" s="12"/>
      <c r="X5035" s="12"/>
      <c r="Y5035" s="12"/>
      <c r="Z5035" s="12"/>
      <c r="AA5035" s="12"/>
      <c r="AB5035" s="12"/>
      <c r="AC5035" s="12"/>
      <c r="AD5035" s="12"/>
      <c r="AE5035" s="12"/>
      <c r="AF5035" s="12"/>
      <c r="AG5035" s="12"/>
      <c r="AH5035" s="12"/>
      <c r="AI5035" s="12"/>
      <c r="AJ5035" s="12"/>
      <c r="AK5035" s="12"/>
      <c r="AL5035" s="12"/>
      <c r="AM5035" s="12"/>
      <c r="AN5035" s="12"/>
      <c r="AO5035" s="12"/>
      <c r="AP5035" s="12"/>
      <c r="AQ5035" s="12"/>
      <c r="AR5035" s="12"/>
      <c r="AS5035" s="12"/>
      <c r="AT5035" s="12"/>
      <c r="AU5035" s="12"/>
      <c r="AV5035" s="12"/>
      <c r="AW5035" s="12"/>
      <c r="AX5035" s="12"/>
      <c r="AY5035" s="12"/>
      <c r="AZ5035" s="12"/>
      <c r="BA5035" s="12"/>
      <c r="BB5035" s="12"/>
      <c r="BC5035" s="12"/>
      <c r="BD5035" s="12"/>
      <c r="BE5035" s="12"/>
      <c r="BF5035" s="12"/>
      <c r="BG5035" s="12"/>
      <c r="BH5035" s="12"/>
      <c r="BI5035" s="12"/>
      <c r="BJ5035" s="12"/>
      <c r="BK5035" s="12"/>
      <c r="BL5035" s="12"/>
      <c r="BM5035" s="12"/>
      <c r="BN5035" s="12"/>
      <c r="BO5035" s="12"/>
      <c r="BP5035" s="12"/>
      <c r="BQ5035" s="12"/>
      <c r="BR5035" s="12"/>
      <c r="BS5035" s="12"/>
      <c r="BT5035" s="12"/>
      <c r="BU5035" s="12"/>
      <c r="BV5035" s="12"/>
      <c r="BW5035" s="12"/>
      <c r="BX5035" s="12"/>
      <c r="BY5035" s="12"/>
      <c r="BZ5035" s="12"/>
      <c r="CA5035" s="12"/>
      <c r="CB5035" s="12"/>
      <c r="CC5035" s="12"/>
      <c r="CD5035" s="12"/>
      <c r="CE5035" s="12"/>
      <c r="CF5035" s="12"/>
      <c r="CG5035" s="12"/>
      <c r="CH5035" s="12"/>
      <c r="CI5035" s="12"/>
      <c r="CJ5035" s="12"/>
      <c r="CK5035" s="12"/>
      <c r="CL5035" s="12"/>
      <c r="CM5035" s="12"/>
      <c r="CN5035" s="12"/>
      <c r="CO5035" s="12"/>
      <c r="CP5035" s="12"/>
      <c r="CQ5035" s="12"/>
      <c r="CR5035" s="12"/>
      <c r="CS5035" s="12"/>
      <c r="CT5035" s="12"/>
      <c r="CU5035" s="12"/>
      <c r="CV5035" s="12"/>
      <c r="CW5035" s="12"/>
      <c r="CX5035" s="12"/>
      <c r="CY5035" s="12"/>
      <c r="CZ5035" s="12"/>
      <c r="DA5035" s="12"/>
      <c r="DB5035" s="12"/>
      <c r="DC5035" s="12"/>
      <c r="DD5035" s="12"/>
      <c r="DE5035" s="12"/>
      <c r="DF5035" s="12"/>
      <c r="DG5035" s="12"/>
      <c r="DH5035" s="12"/>
      <c r="DI5035" s="12"/>
      <c r="DJ5035" s="12"/>
      <c r="DK5035" s="12"/>
      <c r="DL5035" s="12"/>
      <c r="DM5035" s="12"/>
      <c r="DN5035" s="12"/>
      <c r="DO5035" s="12"/>
      <c r="DP5035" s="12"/>
      <c r="DQ5035" s="12"/>
      <c r="DR5035" s="12"/>
      <c r="DS5035" s="12"/>
      <c r="DT5035" s="12"/>
      <c r="DU5035" s="12"/>
      <c r="DV5035" s="12"/>
    </row>
    <row r="5036" spans="1:126" s="14" customFormat="1" ht="90.75" thickBot="1" x14ac:dyDescent="0.3">
      <c r="A5036" s="12"/>
      <c r="B5036" s="13">
        <f t="shared" si="81"/>
        <v>5027</v>
      </c>
      <c r="C5036" s="2" t="s">
        <v>4287</v>
      </c>
      <c r="D5036" s="9">
        <v>8902</v>
      </c>
      <c r="E5036" s="2" t="s">
        <v>6986</v>
      </c>
      <c r="F5036" s="2" t="s">
        <v>5455</v>
      </c>
      <c r="G5036" s="2" t="s">
        <v>11019</v>
      </c>
      <c r="H5036" s="2" t="s">
        <v>334</v>
      </c>
      <c r="J5036" s="12"/>
      <c r="K5036" s="12"/>
      <c r="L5036" s="12"/>
      <c r="M5036" s="12"/>
      <c r="N5036" s="12"/>
      <c r="O5036" s="12"/>
      <c r="P5036" s="12"/>
      <c r="Q5036" s="12"/>
      <c r="R5036" s="12"/>
      <c r="S5036" s="12"/>
      <c r="T5036" s="12"/>
      <c r="U5036" s="12"/>
      <c r="V5036" s="12"/>
      <c r="W5036" s="12"/>
      <c r="X5036" s="12"/>
      <c r="Y5036" s="12"/>
      <c r="Z5036" s="12"/>
      <c r="AA5036" s="12"/>
      <c r="AB5036" s="12"/>
      <c r="AC5036" s="12"/>
      <c r="AD5036" s="12"/>
      <c r="AE5036" s="12"/>
      <c r="AF5036" s="12"/>
      <c r="AG5036" s="12"/>
      <c r="AH5036" s="12"/>
      <c r="AI5036" s="12"/>
      <c r="AJ5036" s="12"/>
      <c r="AK5036" s="12"/>
      <c r="AL5036" s="12"/>
      <c r="AM5036" s="12"/>
      <c r="AN5036" s="12"/>
      <c r="AO5036" s="12"/>
      <c r="AP5036" s="12"/>
      <c r="AQ5036" s="12"/>
      <c r="AR5036" s="12"/>
      <c r="AS5036" s="12"/>
      <c r="AT5036" s="12"/>
      <c r="AU5036" s="12"/>
      <c r="AV5036" s="12"/>
      <c r="AW5036" s="12"/>
      <c r="AX5036" s="12"/>
      <c r="AY5036" s="12"/>
      <c r="AZ5036" s="12"/>
      <c r="BA5036" s="12"/>
      <c r="BB5036" s="12"/>
      <c r="BC5036" s="12"/>
      <c r="BD5036" s="12"/>
      <c r="BE5036" s="12"/>
      <c r="BF5036" s="12"/>
      <c r="BG5036" s="12"/>
      <c r="BH5036" s="12"/>
      <c r="BI5036" s="12"/>
      <c r="BJ5036" s="12"/>
      <c r="BK5036" s="12"/>
      <c r="BL5036" s="12"/>
      <c r="BM5036" s="12"/>
      <c r="BN5036" s="12"/>
      <c r="BO5036" s="12"/>
      <c r="BP5036" s="12"/>
      <c r="BQ5036" s="12"/>
      <c r="BR5036" s="12"/>
      <c r="BS5036" s="12"/>
      <c r="BT5036" s="12"/>
      <c r="BU5036" s="12"/>
      <c r="BV5036" s="12"/>
      <c r="BW5036" s="12"/>
      <c r="BX5036" s="12"/>
      <c r="BY5036" s="12"/>
      <c r="BZ5036" s="12"/>
      <c r="CA5036" s="12"/>
      <c r="CB5036" s="12"/>
      <c r="CC5036" s="12"/>
      <c r="CD5036" s="12"/>
      <c r="CE5036" s="12"/>
      <c r="CF5036" s="12"/>
      <c r="CG5036" s="12"/>
      <c r="CH5036" s="12"/>
      <c r="CI5036" s="12"/>
      <c r="CJ5036" s="12"/>
      <c r="CK5036" s="12"/>
      <c r="CL5036" s="12"/>
      <c r="CM5036" s="12"/>
      <c r="CN5036" s="12"/>
      <c r="CO5036" s="12"/>
      <c r="CP5036" s="12"/>
      <c r="CQ5036" s="12"/>
      <c r="CR5036" s="12"/>
      <c r="CS5036" s="12"/>
      <c r="CT5036" s="12"/>
      <c r="CU5036" s="12"/>
      <c r="CV5036" s="12"/>
      <c r="CW5036" s="12"/>
      <c r="CX5036" s="12"/>
      <c r="CY5036" s="12"/>
      <c r="CZ5036" s="12"/>
      <c r="DA5036" s="12"/>
      <c r="DB5036" s="12"/>
      <c r="DC5036" s="12"/>
      <c r="DD5036" s="12"/>
      <c r="DE5036" s="12"/>
      <c r="DF5036" s="12"/>
      <c r="DG5036" s="12"/>
      <c r="DH5036" s="12"/>
      <c r="DI5036" s="12"/>
      <c r="DJ5036" s="12"/>
      <c r="DK5036" s="12"/>
      <c r="DL5036" s="12"/>
      <c r="DM5036" s="12"/>
      <c r="DN5036" s="12"/>
      <c r="DO5036" s="12"/>
      <c r="DP5036" s="12"/>
      <c r="DQ5036" s="12"/>
      <c r="DR5036" s="12"/>
      <c r="DS5036" s="12"/>
      <c r="DT5036" s="12"/>
      <c r="DU5036" s="12"/>
      <c r="DV5036" s="12"/>
    </row>
    <row r="5037" spans="1:126" s="14" customFormat="1" ht="165.75" thickBot="1" x14ac:dyDescent="0.3">
      <c r="A5037" s="12"/>
      <c r="B5037" s="13">
        <f t="shared" si="81"/>
        <v>5028</v>
      </c>
      <c r="C5037" s="2" t="s">
        <v>4287</v>
      </c>
      <c r="D5037" s="9">
        <v>8906</v>
      </c>
      <c r="E5037" s="2" t="s">
        <v>5460</v>
      </c>
      <c r="F5037" s="2" t="s">
        <v>5455</v>
      </c>
      <c r="G5037" s="2" t="s">
        <v>11019</v>
      </c>
      <c r="H5037" s="2" t="s">
        <v>334</v>
      </c>
      <c r="J5037" s="12"/>
      <c r="K5037" s="12"/>
      <c r="L5037" s="12"/>
      <c r="M5037" s="12"/>
      <c r="N5037" s="12"/>
      <c r="O5037" s="12"/>
      <c r="P5037" s="12"/>
      <c r="Q5037" s="12"/>
      <c r="R5037" s="12"/>
      <c r="S5037" s="12"/>
      <c r="T5037" s="12"/>
      <c r="U5037" s="12"/>
      <c r="V5037" s="12"/>
      <c r="W5037" s="12"/>
      <c r="X5037" s="12"/>
      <c r="Y5037" s="12"/>
      <c r="Z5037" s="12"/>
      <c r="AA5037" s="12"/>
      <c r="AB5037" s="12"/>
      <c r="AC5037" s="12"/>
      <c r="AD5037" s="12"/>
      <c r="AE5037" s="12"/>
      <c r="AF5037" s="12"/>
      <c r="AG5037" s="12"/>
      <c r="AH5037" s="12"/>
      <c r="AI5037" s="12"/>
      <c r="AJ5037" s="12"/>
      <c r="AK5037" s="12"/>
      <c r="AL5037" s="12"/>
      <c r="AM5037" s="12"/>
      <c r="AN5037" s="12"/>
      <c r="AO5037" s="12"/>
      <c r="AP5037" s="12"/>
      <c r="AQ5037" s="12"/>
      <c r="AR5037" s="12"/>
      <c r="AS5037" s="12"/>
      <c r="AT5037" s="12"/>
      <c r="AU5037" s="12"/>
      <c r="AV5037" s="12"/>
      <c r="AW5037" s="12"/>
      <c r="AX5037" s="12"/>
      <c r="AY5037" s="12"/>
      <c r="AZ5037" s="12"/>
      <c r="BA5037" s="12"/>
      <c r="BB5037" s="12"/>
      <c r="BC5037" s="12"/>
      <c r="BD5037" s="12"/>
      <c r="BE5037" s="12"/>
      <c r="BF5037" s="12"/>
      <c r="BG5037" s="12"/>
      <c r="BH5037" s="12"/>
      <c r="BI5037" s="12"/>
      <c r="BJ5037" s="12"/>
      <c r="BK5037" s="12"/>
      <c r="BL5037" s="12"/>
      <c r="BM5037" s="12"/>
      <c r="BN5037" s="12"/>
      <c r="BO5037" s="12"/>
      <c r="BP5037" s="12"/>
      <c r="BQ5037" s="12"/>
      <c r="BR5037" s="12"/>
      <c r="BS5037" s="12"/>
      <c r="BT5037" s="12"/>
      <c r="BU5037" s="12"/>
      <c r="BV5037" s="12"/>
      <c r="BW5037" s="12"/>
      <c r="BX5037" s="12"/>
      <c r="BY5037" s="12"/>
      <c r="BZ5037" s="12"/>
      <c r="CA5037" s="12"/>
      <c r="CB5037" s="12"/>
      <c r="CC5037" s="12"/>
      <c r="CD5037" s="12"/>
      <c r="CE5037" s="12"/>
      <c r="CF5037" s="12"/>
      <c r="CG5037" s="12"/>
      <c r="CH5037" s="12"/>
      <c r="CI5037" s="12"/>
      <c r="CJ5037" s="12"/>
      <c r="CK5037" s="12"/>
      <c r="CL5037" s="12"/>
      <c r="CM5037" s="12"/>
      <c r="CN5037" s="12"/>
      <c r="CO5037" s="12"/>
      <c r="CP5037" s="12"/>
      <c r="CQ5037" s="12"/>
      <c r="CR5037" s="12"/>
      <c r="CS5037" s="12"/>
      <c r="CT5037" s="12"/>
      <c r="CU5037" s="12"/>
      <c r="CV5037" s="12"/>
      <c r="CW5037" s="12"/>
      <c r="CX5037" s="12"/>
      <c r="CY5037" s="12"/>
      <c r="CZ5037" s="12"/>
      <c r="DA5037" s="12"/>
      <c r="DB5037" s="12"/>
      <c r="DC5037" s="12"/>
      <c r="DD5037" s="12"/>
      <c r="DE5037" s="12"/>
      <c r="DF5037" s="12"/>
      <c r="DG5037" s="12"/>
      <c r="DH5037" s="12"/>
      <c r="DI5037" s="12"/>
      <c r="DJ5037" s="12"/>
      <c r="DK5037" s="12"/>
      <c r="DL5037" s="12"/>
      <c r="DM5037" s="12"/>
      <c r="DN5037" s="12"/>
      <c r="DO5037" s="12"/>
      <c r="DP5037" s="12"/>
      <c r="DQ5037" s="12"/>
      <c r="DR5037" s="12"/>
      <c r="DS5037" s="12"/>
      <c r="DT5037" s="12"/>
      <c r="DU5037" s="12"/>
      <c r="DV5037" s="12"/>
    </row>
    <row r="5038" spans="1:126" s="14" customFormat="1" ht="90.75" thickBot="1" x14ac:dyDescent="0.3">
      <c r="A5038" s="12"/>
      <c r="B5038" s="13">
        <f t="shared" si="81"/>
        <v>5029</v>
      </c>
      <c r="C5038" s="2" t="s">
        <v>4287</v>
      </c>
      <c r="D5038" s="9">
        <v>8901</v>
      </c>
      <c r="E5038" s="2" t="s">
        <v>6156</v>
      </c>
      <c r="F5038" s="2" t="s">
        <v>5461</v>
      </c>
      <c r="G5038" s="2" t="s">
        <v>11019</v>
      </c>
      <c r="H5038" s="2" t="s">
        <v>334</v>
      </c>
      <c r="J5038" s="12"/>
      <c r="K5038" s="12"/>
      <c r="L5038" s="12"/>
      <c r="M5038" s="12"/>
      <c r="N5038" s="12"/>
      <c r="O5038" s="12"/>
      <c r="P5038" s="12"/>
      <c r="Q5038" s="12"/>
      <c r="R5038" s="12"/>
      <c r="S5038" s="12"/>
      <c r="T5038" s="12"/>
      <c r="U5038" s="12"/>
      <c r="V5038" s="12"/>
      <c r="W5038" s="12"/>
      <c r="X5038" s="12"/>
      <c r="Y5038" s="12"/>
      <c r="Z5038" s="12"/>
      <c r="AA5038" s="12"/>
      <c r="AB5038" s="12"/>
      <c r="AC5038" s="12"/>
      <c r="AD5038" s="12"/>
      <c r="AE5038" s="12"/>
      <c r="AF5038" s="12"/>
      <c r="AG5038" s="12"/>
      <c r="AH5038" s="12"/>
      <c r="AI5038" s="12"/>
      <c r="AJ5038" s="12"/>
      <c r="AK5038" s="12"/>
      <c r="AL5038" s="12"/>
      <c r="AM5038" s="12"/>
      <c r="AN5038" s="12"/>
      <c r="AO5038" s="12"/>
      <c r="AP5038" s="12"/>
      <c r="AQ5038" s="12"/>
      <c r="AR5038" s="12"/>
      <c r="AS5038" s="12"/>
      <c r="AT5038" s="12"/>
      <c r="AU5038" s="12"/>
      <c r="AV5038" s="12"/>
      <c r="AW5038" s="12"/>
      <c r="AX5038" s="12"/>
      <c r="AY5038" s="12"/>
      <c r="AZ5038" s="12"/>
      <c r="BA5038" s="12"/>
      <c r="BB5038" s="12"/>
      <c r="BC5038" s="12"/>
      <c r="BD5038" s="12"/>
      <c r="BE5038" s="12"/>
      <c r="BF5038" s="12"/>
      <c r="BG5038" s="12"/>
      <c r="BH5038" s="12"/>
      <c r="BI5038" s="12"/>
      <c r="BJ5038" s="12"/>
      <c r="BK5038" s="12"/>
      <c r="BL5038" s="12"/>
      <c r="BM5038" s="12"/>
      <c r="BN5038" s="12"/>
      <c r="BO5038" s="12"/>
      <c r="BP5038" s="12"/>
      <c r="BQ5038" s="12"/>
      <c r="BR5038" s="12"/>
      <c r="BS5038" s="12"/>
      <c r="BT5038" s="12"/>
      <c r="BU5038" s="12"/>
      <c r="BV5038" s="12"/>
      <c r="BW5038" s="12"/>
      <c r="BX5038" s="12"/>
      <c r="BY5038" s="12"/>
      <c r="BZ5038" s="12"/>
      <c r="CA5038" s="12"/>
      <c r="CB5038" s="12"/>
      <c r="CC5038" s="12"/>
      <c r="CD5038" s="12"/>
      <c r="CE5038" s="12"/>
      <c r="CF5038" s="12"/>
      <c r="CG5038" s="12"/>
      <c r="CH5038" s="12"/>
      <c r="CI5038" s="12"/>
      <c r="CJ5038" s="12"/>
      <c r="CK5038" s="12"/>
      <c r="CL5038" s="12"/>
      <c r="CM5038" s="12"/>
      <c r="CN5038" s="12"/>
      <c r="CO5038" s="12"/>
      <c r="CP5038" s="12"/>
      <c r="CQ5038" s="12"/>
      <c r="CR5038" s="12"/>
      <c r="CS5038" s="12"/>
      <c r="CT5038" s="12"/>
      <c r="CU5038" s="12"/>
      <c r="CV5038" s="12"/>
      <c r="CW5038" s="12"/>
      <c r="CX5038" s="12"/>
      <c r="CY5038" s="12"/>
      <c r="CZ5038" s="12"/>
      <c r="DA5038" s="12"/>
      <c r="DB5038" s="12"/>
      <c r="DC5038" s="12"/>
      <c r="DD5038" s="12"/>
      <c r="DE5038" s="12"/>
      <c r="DF5038" s="12"/>
      <c r="DG5038" s="12"/>
      <c r="DH5038" s="12"/>
      <c r="DI5038" s="12"/>
      <c r="DJ5038" s="12"/>
      <c r="DK5038" s="12"/>
      <c r="DL5038" s="12"/>
      <c r="DM5038" s="12"/>
      <c r="DN5038" s="12"/>
      <c r="DO5038" s="12"/>
      <c r="DP5038" s="12"/>
      <c r="DQ5038" s="12"/>
      <c r="DR5038" s="12"/>
      <c r="DS5038" s="12"/>
      <c r="DT5038" s="12"/>
      <c r="DU5038" s="12"/>
      <c r="DV5038" s="12"/>
    </row>
    <row r="5039" spans="1:126" s="14" customFormat="1" ht="150.75" thickBot="1" x14ac:dyDescent="0.3">
      <c r="A5039" s="12"/>
      <c r="B5039" s="13">
        <f t="shared" si="81"/>
        <v>5030</v>
      </c>
      <c r="C5039" s="2" t="s">
        <v>4287</v>
      </c>
      <c r="D5039" s="9" t="s">
        <v>6115</v>
      </c>
      <c r="E5039" s="2" t="s">
        <v>5463</v>
      </c>
      <c r="F5039" s="2" t="s">
        <v>5462</v>
      </c>
      <c r="G5039" s="2" t="s">
        <v>6155</v>
      </c>
      <c r="H5039" s="2" t="s">
        <v>334</v>
      </c>
      <c r="J5039" s="12"/>
      <c r="K5039" s="12"/>
      <c r="L5039" s="12"/>
      <c r="M5039" s="12"/>
      <c r="N5039" s="12"/>
      <c r="O5039" s="12"/>
      <c r="P5039" s="12"/>
      <c r="Q5039" s="12"/>
      <c r="R5039" s="12"/>
      <c r="S5039" s="12"/>
      <c r="T5039" s="12"/>
      <c r="U5039" s="12"/>
      <c r="V5039" s="12"/>
      <c r="W5039" s="12"/>
      <c r="X5039" s="12"/>
      <c r="Y5039" s="12"/>
      <c r="Z5039" s="12"/>
      <c r="AA5039" s="12"/>
      <c r="AB5039" s="12"/>
      <c r="AC5039" s="12"/>
      <c r="AD5039" s="12"/>
      <c r="AE5039" s="12"/>
      <c r="AF5039" s="12"/>
      <c r="AG5039" s="12"/>
      <c r="AH5039" s="12"/>
      <c r="AI5039" s="12"/>
      <c r="AJ5039" s="12"/>
      <c r="AK5039" s="12"/>
      <c r="AL5039" s="12"/>
      <c r="AM5039" s="12"/>
      <c r="AN5039" s="12"/>
      <c r="AO5039" s="12"/>
      <c r="AP5039" s="12"/>
      <c r="AQ5039" s="12"/>
      <c r="AR5039" s="12"/>
      <c r="AS5039" s="12"/>
      <c r="AT5039" s="12"/>
      <c r="AU5039" s="12"/>
      <c r="AV5039" s="12"/>
      <c r="AW5039" s="12"/>
      <c r="AX5039" s="12"/>
      <c r="AY5039" s="12"/>
      <c r="AZ5039" s="12"/>
      <c r="BA5039" s="12"/>
      <c r="BB5039" s="12"/>
      <c r="BC5039" s="12"/>
      <c r="BD5039" s="12"/>
      <c r="BE5039" s="12"/>
      <c r="BF5039" s="12"/>
      <c r="BG5039" s="12"/>
      <c r="BH5039" s="12"/>
      <c r="BI5039" s="12"/>
      <c r="BJ5039" s="12"/>
      <c r="BK5039" s="12"/>
      <c r="BL5039" s="12"/>
      <c r="BM5039" s="12"/>
      <c r="BN5039" s="12"/>
      <c r="BO5039" s="12"/>
      <c r="BP5039" s="12"/>
      <c r="BQ5039" s="12"/>
      <c r="BR5039" s="12"/>
      <c r="BS5039" s="12"/>
      <c r="BT5039" s="12"/>
      <c r="BU5039" s="12"/>
      <c r="BV5039" s="12"/>
      <c r="BW5039" s="12"/>
      <c r="BX5039" s="12"/>
      <c r="BY5039" s="12"/>
      <c r="BZ5039" s="12"/>
      <c r="CA5039" s="12"/>
      <c r="CB5039" s="12"/>
      <c r="CC5039" s="12"/>
      <c r="CD5039" s="12"/>
      <c r="CE5039" s="12"/>
      <c r="CF5039" s="12"/>
      <c r="CG5039" s="12"/>
      <c r="CH5039" s="12"/>
      <c r="CI5039" s="12"/>
      <c r="CJ5039" s="12"/>
      <c r="CK5039" s="12"/>
      <c r="CL5039" s="12"/>
      <c r="CM5039" s="12"/>
      <c r="CN5039" s="12"/>
      <c r="CO5039" s="12"/>
      <c r="CP5039" s="12"/>
      <c r="CQ5039" s="12"/>
      <c r="CR5039" s="12"/>
      <c r="CS5039" s="12"/>
      <c r="CT5039" s="12"/>
      <c r="CU5039" s="12"/>
      <c r="CV5039" s="12"/>
      <c r="CW5039" s="12"/>
      <c r="CX5039" s="12"/>
      <c r="CY5039" s="12"/>
      <c r="CZ5039" s="12"/>
      <c r="DA5039" s="12"/>
      <c r="DB5039" s="12"/>
      <c r="DC5039" s="12"/>
      <c r="DD5039" s="12"/>
      <c r="DE5039" s="12"/>
      <c r="DF5039" s="12"/>
      <c r="DG5039" s="12"/>
      <c r="DH5039" s="12"/>
      <c r="DI5039" s="12"/>
      <c r="DJ5039" s="12"/>
      <c r="DK5039" s="12"/>
      <c r="DL5039" s="12"/>
      <c r="DM5039" s="12"/>
      <c r="DN5039" s="12"/>
      <c r="DO5039" s="12"/>
      <c r="DP5039" s="12"/>
      <c r="DQ5039" s="12"/>
      <c r="DR5039" s="12"/>
      <c r="DS5039" s="12"/>
      <c r="DT5039" s="12"/>
      <c r="DU5039" s="12"/>
      <c r="DV5039" s="12"/>
    </row>
    <row r="5040" spans="1:126" s="14" customFormat="1" ht="150.75" thickBot="1" x14ac:dyDescent="0.3">
      <c r="A5040" s="12"/>
      <c r="B5040" s="13">
        <f t="shared" si="81"/>
        <v>5031</v>
      </c>
      <c r="C5040" s="2" t="s">
        <v>4287</v>
      </c>
      <c r="D5040" s="58" t="s">
        <v>6114</v>
      </c>
      <c r="E5040" s="2" t="s">
        <v>6988</v>
      </c>
      <c r="F5040" s="2" t="s">
        <v>5464</v>
      </c>
      <c r="G5040" s="2" t="s">
        <v>6987</v>
      </c>
      <c r="H5040" s="2" t="s">
        <v>334</v>
      </c>
      <c r="J5040" s="12"/>
      <c r="K5040" s="12"/>
      <c r="L5040" s="12"/>
      <c r="M5040" s="12"/>
      <c r="N5040" s="12"/>
      <c r="O5040" s="12"/>
      <c r="P5040" s="12"/>
      <c r="Q5040" s="12"/>
      <c r="R5040" s="12"/>
      <c r="S5040" s="12"/>
      <c r="T5040" s="12"/>
      <c r="U5040" s="12"/>
      <c r="V5040" s="12"/>
      <c r="W5040" s="12"/>
      <c r="X5040" s="12"/>
      <c r="Y5040" s="12"/>
      <c r="Z5040" s="12"/>
      <c r="AA5040" s="12"/>
      <c r="AB5040" s="12"/>
      <c r="AC5040" s="12"/>
      <c r="AD5040" s="12"/>
      <c r="AE5040" s="12"/>
      <c r="AF5040" s="12"/>
      <c r="AG5040" s="12"/>
      <c r="AH5040" s="12"/>
      <c r="AI5040" s="12"/>
      <c r="AJ5040" s="12"/>
      <c r="AK5040" s="12"/>
      <c r="AL5040" s="12"/>
      <c r="AM5040" s="12"/>
      <c r="AN5040" s="12"/>
      <c r="AO5040" s="12"/>
      <c r="AP5040" s="12"/>
      <c r="AQ5040" s="12"/>
      <c r="AR5040" s="12"/>
      <c r="AS5040" s="12"/>
      <c r="AT5040" s="12"/>
      <c r="AU5040" s="12"/>
      <c r="AV5040" s="12"/>
      <c r="AW5040" s="12"/>
      <c r="AX5040" s="12"/>
      <c r="AY5040" s="12"/>
      <c r="AZ5040" s="12"/>
      <c r="BA5040" s="12"/>
      <c r="BB5040" s="12"/>
      <c r="BC5040" s="12"/>
      <c r="BD5040" s="12"/>
      <c r="BE5040" s="12"/>
      <c r="BF5040" s="12"/>
      <c r="BG5040" s="12"/>
      <c r="BH5040" s="12"/>
      <c r="BI5040" s="12"/>
      <c r="BJ5040" s="12"/>
      <c r="BK5040" s="12"/>
      <c r="BL5040" s="12"/>
      <c r="BM5040" s="12"/>
      <c r="BN5040" s="12"/>
      <c r="BO5040" s="12"/>
      <c r="BP5040" s="12"/>
      <c r="BQ5040" s="12"/>
      <c r="BR5040" s="12"/>
      <c r="BS5040" s="12"/>
      <c r="BT5040" s="12"/>
      <c r="BU5040" s="12"/>
      <c r="BV5040" s="12"/>
      <c r="BW5040" s="12"/>
      <c r="BX5040" s="12"/>
      <c r="BY5040" s="12"/>
      <c r="BZ5040" s="12"/>
      <c r="CA5040" s="12"/>
      <c r="CB5040" s="12"/>
      <c r="CC5040" s="12"/>
      <c r="CD5040" s="12"/>
      <c r="CE5040" s="12"/>
      <c r="CF5040" s="12"/>
      <c r="CG5040" s="12"/>
      <c r="CH5040" s="12"/>
      <c r="CI5040" s="12"/>
      <c r="CJ5040" s="12"/>
      <c r="CK5040" s="12"/>
      <c r="CL5040" s="12"/>
      <c r="CM5040" s="12"/>
      <c r="CN5040" s="12"/>
      <c r="CO5040" s="12"/>
      <c r="CP5040" s="12"/>
      <c r="CQ5040" s="12"/>
      <c r="CR5040" s="12"/>
      <c r="CS5040" s="12"/>
      <c r="CT5040" s="12"/>
      <c r="CU5040" s="12"/>
      <c r="CV5040" s="12"/>
      <c r="CW5040" s="12"/>
      <c r="CX5040" s="12"/>
      <c r="CY5040" s="12"/>
      <c r="CZ5040" s="12"/>
      <c r="DA5040" s="12"/>
      <c r="DB5040" s="12"/>
      <c r="DC5040" s="12"/>
      <c r="DD5040" s="12"/>
      <c r="DE5040" s="12"/>
      <c r="DF5040" s="12"/>
      <c r="DG5040" s="12"/>
      <c r="DH5040" s="12"/>
      <c r="DI5040" s="12"/>
      <c r="DJ5040" s="12"/>
      <c r="DK5040" s="12"/>
      <c r="DL5040" s="12"/>
      <c r="DM5040" s="12"/>
      <c r="DN5040" s="12"/>
      <c r="DO5040" s="12"/>
      <c r="DP5040" s="12"/>
      <c r="DQ5040" s="12"/>
      <c r="DR5040" s="12"/>
      <c r="DS5040" s="12"/>
      <c r="DT5040" s="12"/>
      <c r="DU5040" s="12"/>
      <c r="DV5040" s="12"/>
    </row>
    <row r="5041" spans="1:126" s="14" customFormat="1" ht="90.75" thickBot="1" x14ac:dyDescent="0.3">
      <c r="A5041" s="12"/>
      <c r="B5041" s="13">
        <f t="shared" si="81"/>
        <v>5032</v>
      </c>
      <c r="C5041" s="2" t="s">
        <v>4287</v>
      </c>
      <c r="D5041" s="9">
        <v>8487</v>
      </c>
      <c r="E5041" s="2" t="s">
        <v>5466</v>
      </c>
      <c r="F5041" s="2" t="s">
        <v>5465</v>
      </c>
      <c r="G5041" s="2" t="s">
        <v>6989</v>
      </c>
      <c r="H5041" s="2" t="s">
        <v>334</v>
      </c>
      <c r="J5041" s="12"/>
      <c r="K5041" s="12"/>
      <c r="L5041" s="12"/>
      <c r="M5041" s="12"/>
      <c r="N5041" s="12"/>
      <c r="O5041" s="12"/>
      <c r="P5041" s="12"/>
      <c r="Q5041" s="12"/>
      <c r="R5041" s="12"/>
      <c r="S5041" s="12"/>
      <c r="T5041" s="12"/>
      <c r="U5041" s="12"/>
      <c r="V5041" s="12"/>
      <c r="W5041" s="12"/>
      <c r="X5041" s="12"/>
      <c r="Y5041" s="12"/>
      <c r="Z5041" s="12"/>
      <c r="AA5041" s="12"/>
      <c r="AB5041" s="12"/>
      <c r="AC5041" s="12"/>
      <c r="AD5041" s="12"/>
      <c r="AE5041" s="12"/>
      <c r="AF5041" s="12"/>
      <c r="AG5041" s="12"/>
      <c r="AH5041" s="12"/>
      <c r="AI5041" s="12"/>
      <c r="AJ5041" s="12"/>
      <c r="AK5041" s="12"/>
      <c r="AL5041" s="12"/>
      <c r="AM5041" s="12"/>
      <c r="AN5041" s="12"/>
      <c r="AO5041" s="12"/>
      <c r="AP5041" s="12"/>
      <c r="AQ5041" s="12"/>
      <c r="AR5041" s="12"/>
      <c r="AS5041" s="12"/>
      <c r="AT5041" s="12"/>
      <c r="AU5041" s="12"/>
      <c r="AV5041" s="12"/>
      <c r="AW5041" s="12"/>
      <c r="AX5041" s="12"/>
      <c r="AY5041" s="12"/>
      <c r="AZ5041" s="12"/>
      <c r="BA5041" s="12"/>
      <c r="BB5041" s="12"/>
      <c r="BC5041" s="12"/>
      <c r="BD5041" s="12"/>
      <c r="BE5041" s="12"/>
      <c r="BF5041" s="12"/>
      <c r="BG5041" s="12"/>
      <c r="BH5041" s="12"/>
      <c r="BI5041" s="12"/>
      <c r="BJ5041" s="12"/>
      <c r="BK5041" s="12"/>
      <c r="BL5041" s="12"/>
      <c r="BM5041" s="12"/>
      <c r="BN5041" s="12"/>
      <c r="BO5041" s="12"/>
      <c r="BP5041" s="12"/>
      <c r="BQ5041" s="12"/>
      <c r="BR5041" s="12"/>
      <c r="BS5041" s="12"/>
      <c r="BT5041" s="12"/>
      <c r="BU5041" s="12"/>
      <c r="BV5041" s="12"/>
      <c r="BW5041" s="12"/>
      <c r="BX5041" s="12"/>
      <c r="BY5041" s="12"/>
      <c r="BZ5041" s="12"/>
      <c r="CA5041" s="12"/>
      <c r="CB5041" s="12"/>
      <c r="CC5041" s="12"/>
      <c r="CD5041" s="12"/>
      <c r="CE5041" s="12"/>
      <c r="CF5041" s="12"/>
      <c r="CG5041" s="12"/>
      <c r="CH5041" s="12"/>
      <c r="CI5041" s="12"/>
      <c r="CJ5041" s="12"/>
      <c r="CK5041" s="12"/>
      <c r="CL5041" s="12"/>
      <c r="CM5041" s="12"/>
      <c r="CN5041" s="12"/>
      <c r="CO5041" s="12"/>
      <c r="CP5041" s="12"/>
      <c r="CQ5041" s="12"/>
      <c r="CR5041" s="12"/>
      <c r="CS5041" s="12"/>
      <c r="CT5041" s="12"/>
      <c r="CU5041" s="12"/>
      <c r="CV5041" s="12"/>
      <c r="CW5041" s="12"/>
      <c r="CX5041" s="12"/>
      <c r="CY5041" s="12"/>
      <c r="CZ5041" s="12"/>
      <c r="DA5041" s="12"/>
      <c r="DB5041" s="12"/>
      <c r="DC5041" s="12"/>
      <c r="DD5041" s="12"/>
      <c r="DE5041" s="12"/>
      <c r="DF5041" s="12"/>
      <c r="DG5041" s="12"/>
      <c r="DH5041" s="12"/>
      <c r="DI5041" s="12"/>
      <c r="DJ5041" s="12"/>
      <c r="DK5041" s="12"/>
      <c r="DL5041" s="12"/>
      <c r="DM5041" s="12"/>
      <c r="DN5041" s="12"/>
      <c r="DO5041" s="12"/>
      <c r="DP5041" s="12"/>
      <c r="DQ5041" s="12"/>
      <c r="DR5041" s="12"/>
      <c r="DS5041" s="12"/>
      <c r="DT5041" s="12"/>
      <c r="DU5041" s="12"/>
      <c r="DV5041" s="12"/>
    </row>
    <row r="5042" spans="1:126" s="14" customFormat="1" ht="105.75" thickBot="1" x14ac:dyDescent="0.3">
      <c r="A5042" s="12"/>
      <c r="B5042" s="13">
        <f t="shared" si="81"/>
        <v>5033</v>
      </c>
      <c r="C5042" s="6" t="str">
        <f>UPPER("Части ж/д локомотивов")</f>
        <v>ЧАСТИ Ж/Д ЛОКОМОТИВОВ</v>
      </c>
      <c r="D5042" s="6" t="s">
        <v>8540</v>
      </c>
      <c r="E5042" s="6" t="s">
        <v>8541</v>
      </c>
      <c r="F5042" s="6" t="s">
        <v>9061</v>
      </c>
      <c r="G5042" s="6" t="s">
        <v>9062</v>
      </c>
      <c r="H5042" s="6" t="s">
        <v>334</v>
      </c>
      <c r="J5042" s="12"/>
      <c r="K5042" s="12"/>
      <c r="L5042" s="12"/>
      <c r="M5042" s="12"/>
      <c r="N5042" s="12"/>
      <c r="O5042" s="12"/>
      <c r="P5042" s="12"/>
      <c r="Q5042" s="12"/>
      <c r="R5042" s="12"/>
      <c r="S5042" s="12"/>
      <c r="T5042" s="12"/>
      <c r="U5042" s="12"/>
      <c r="V5042" s="12"/>
      <c r="W5042" s="12"/>
      <c r="X5042" s="12"/>
      <c r="Y5042" s="12"/>
      <c r="Z5042" s="12"/>
      <c r="AA5042" s="12"/>
      <c r="AB5042" s="12"/>
      <c r="AC5042" s="12"/>
      <c r="AD5042" s="12"/>
      <c r="AE5042" s="12"/>
      <c r="AF5042" s="12"/>
      <c r="AG5042" s="12"/>
      <c r="AH5042" s="12"/>
      <c r="AI5042" s="12"/>
      <c r="AJ5042" s="12"/>
      <c r="AK5042" s="12"/>
      <c r="AL5042" s="12"/>
      <c r="AM5042" s="12"/>
      <c r="AN5042" s="12"/>
      <c r="AO5042" s="12"/>
      <c r="AP5042" s="12"/>
      <c r="AQ5042" s="12"/>
      <c r="AR5042" s="12"/>
      <c r="AS5042" s="12"/>
      <c r="AT5042" s="12"/>
      <c r="AU5042" s="12"/>
      <c r="AV5042" s="12"/>
      <c r="AW5042" s="12"/>
      <c r="AX5042" s="12"/>
      <c r="AY5042" s="12"/>
      <c r="AZ5042" s="12"/>
      <c r="BA5042" s="12"/>
      <c r="BB5042" s="12"/>
      <c r="BC5042" s="12"/>
      <c r="BD5042" s="12"/>
      <c r="BE5042" s="12"/>
      <c r="BF5042" s="12"/>
      <c r="BG5042" s="12"/>
      <c r="BH5042" s="12"/>
      <c r="BI5042" s="12"/>
      <c r="BJ5042" s="12"/>
      <c r="BK5042" s="12"/>
      <c r="BL5042" s="12"/>
      <c r="BM5042" s="12"/>
      <c r="BN5042" s="12"/>
      <c r="BO5042" s="12"/>
      <c r="BP5042" s="12"/>
      <c r="BQ5042" s="12"/>
      <c r="BR5042" s="12"/>
      <c r="BS5042" s="12"/>
      <c r="BT5042" s="12"/>
      <c r="BU5042" s="12"/>
      <c r="BV5042" s="12"/>
      <c r="BW5042" s="12"/>
      <c r="BX5042" s="12"/>
      <c r="BY5042" s="12"/>
      <c r="BZ5042" s="12"/>
      <c r="CA5042" s="12"/>
      <c r="CB5042" s="12"/>
      <c r="CC5042" s="12"/>
      <c r="CD5042" s="12"/>
      <c r="CE5042" s="12"/>
      <c r="CF5042" s="12"/>
      <c r="CG5042" s="12"/>
      <c r="CH5042" s="12"/>
      <c r="CI5042" s="12"/>
      <c r="CJ5042" s="12"/>
      <c r="CK5042" s="12"/>
      <c r="CL5042" s="12"/>
      <c r="CM5042" s="12"/>
      <c r="CN5042" s="12"/>
      <c r="CO5042" s="12"/>
      <c r="CP5042" s="12"/>
      <c r="CQ5042" s="12"/>
      <c r="CR5042" s="12"/>
      <c r="CS5042" s="12"/>
      <c r="CT5042" s="12"/>
      <c r="CU5042" s="12"/>
      <c r="CV5042" s="12"/>
      <c r="CW5042" s="12"/>
      <c r="CX5042" s="12"/>
      <c r="CY5042" s="12"/>
      <c r="CZ5042" s="12"/>
      <c r="DA5042" s="12"/>
      <c r="DB5042" s="12"/>
      <c r="DC5042" s="12"/>
      <c r="DD5042" s="12"/>
      <c r="DE5042" s="12"/>
      <c r="DF5042" s="12"/>
      <c r="DG5042" s="12"/>
      <c r="DH5042" s="12"/>
      <c r="DI5042" s="12"/>
      <c r="DJ5042" s="12"/>
      <c r="DK5042" s="12"/>
      <c r="DL5042" s="12"/>
      <c r="DM5042" s="12"/>
      <c r="DN5042" s="12"/>
      <c r="DO5042" s="12"/>
      <c r="DP5042" s="12"/>
      <c r="DQ5042" s="12"/>
      <c r="DR5042" s="12"/>
      <c r="DS5042" s="12"/>
      <c r="DT5042" s="12"/>
      <c r="DU5042" s="12"/>
      <c r="DV5042" s="12"/>
    </row>
    <row r="5043" spans="1:126" s="14" customFormat="1" ht="105.75" thickBot="1" x14ac:dyDescent="0.3">
      <c r="A5043" s="12"/>
      <c r="B5043" s="13">
        <f t="shared" si="81"/>
        <v>5034</v>
      </c>
      <c r="C5043" s="6" t="str">
        <f>UPPER("Части летательных аппаратов")</f>
        <v>ЧАСТИ ЛЕТАТЕЛЬНЫХ АППАРАТОВ</v>
      </c>
      <c r="D5043" s="6" t="s">
        <v>8542</v>
      </c>
      <c r="E5043" s="6" t="s">
        <v>8543</v>
      </c>
      <c r="F5043" s="6" t="s">
        <v>9061</v>
      </c>
      <c r="G5043" s="6" t="s">
        <v>9062</v>
      </c>
      <c r="H5043" s="6" t="s">
        <v>334</v>
      </c>
      <c r="J5043" s="12"/>
      <c r="K5043" s="12"/>
      <c r="L5043" s="12"/>
      <c r="M5043" s="12"/>
      <c r="N5043" s="12"/>
      <c r="O5043" s="12"/>
      <c r="P5043" s="12"/>
      <c r="Q5043" s="12"/>
      <c r="R5043" s="12"/>
      <c r="S5043" s="12"/>
      <c r="T5043" s="12"/>
      <c r="U5043" s="12"/>
      <c r="V5043" s="12"/>
      <c r="W5043" s="12"/>
      <c r="X5043" s="12"/>
      <c r="Y5043" s="12"/>
      <c r="Z5043" s="12"/>
      <c r="AA5043" s="12"/>
      <c r="AB5043" s="12"/>
      <c r="AC5043" s="12"/>
      <c r="AD5043" s="12"/>
      <c r="AE5043" s="12"/>
      <c r="AF5043" s="12"/>
      <c r="AG5043" s="12"/>
      <c r="AH5043" s="12"/>
      <c r="AI5043" s="12"/>
      <c r="AJ5043" s="12"/>
      <c r="AK5043" s="12"/>
      <c r="AL5043" s="12"/>
      <c r="AM5043" s="12"/>
      <c r="AN5043" s="12"/>
      <c r="AO5043" s="12"/>
      <c r="AP5043" s="12"/>
      <c r="AQ5043" s="12"/>
      <c r="AR5043" s="12"/>
      <c r="AS5043" s="12"/>
      <c r="AT5043" s="12"/>
      <c r="AU5043" s="12"/>
      <c r="AV5043" s="12"/>
      <c r="AW5043" s="12"/>
      <c r="AX5043" s="12"/>
      <c r="AY5043" s="12"/>
      <c r="AZ5043" s="12"/>
      <c r="BA5043" s="12"/>
      <c r="BB5043" s="12"/>
      <c r="BC5043" s="12"/>
      <c r="BD5043" s="12"/>
      <c r="BE5043" s="12"/>
      <c r="BF5043" s="12"/>
      <c r="BG5043" s="12"/>
      <c r="BH5043" s="12"/>
      <c r="BI5043" s="12"/>
      <c r="BJ5043" s="12"/>
      <c r="BK5043" s="12"/>
      <c r="BL5043" s="12"/>
      <c r="BM5043" s="12"/>
      <c r="BN5043" s="12"/>
      <c r="BO5043" s="12"/>
      <c r="BP5043" s="12"/>
      <c r="BQ5043" s="12"/>
      <c r="BR5043" s="12"/>
      <c r="BS5043" s="12"/>
      <c r="BT5043" s="12"/>
      <c r="BU5043" s="12"/>
      <c r="BV5043" s="12"/>
      <c r="BW5043" s="12"/>
      <c r="BX5043" s="12"/>
      <c r="BY5043" s="12"/>
      <c r="BZ5043" s="12"/>
      <c r="CA5043" s="12"/>
      <c r="CB5043" s="12"/>
      <c r="CC5043" s="12"/>
      <c r="CD5043" s="12"/>
      <c r="CE5043" s="12"/>
      <c r="CF5043" s="12"/>
      <c r="CG5043" s="12"/>
      <c r="CH5043" s="12"/>
      <c r="CI5043" s="12"/>
      <c r="CJ5043" s="12"/>
      <c r="CK5043" s="12"/>
      <c r="CL5043" s="12"/>
      <c r="CM5043" s="12"/>
      <c r="CN5043" s="12"/>
      <c r="CO5043" s="12"/>
      <c r="CP5043" s="12"/>
      <c r="CQ5043" s="12"/>
      <c r="CR5043" s="12"/>
      <c r="CS5043" s="12"/>
      <c r="CT5043" s="12"/>
      <c r="CU5043" s="12"/>
      <c r="CV5043" s="12"/>
      <c r="CW5043" s="12"/>
      <c r="CX5043" s="12"/>
      <c r="CY5043" s="12"/>
      <c r="CZ5043" s="12"/>
      <c r="DA5043" s="12"/>
      <c r="DB5043" s="12"/>
      <c r="DC5043" s="12"/>
      <c r="DD5043" s="12"/>
      <c r="DE5043" s="12"/>
      <c r="DF5043" s="12"/>
      <c r="DG5043" s="12"/>
      <c r="DH5043" s="12"/>
      <c r="DI5043" s="12"/>
      <c r="DJ5043" s="12"/>
      <c r="DK5043" s="12"/>
      <c r="DL5043" s="12"/>
      <c r="DM5043" s="12"/>
      <c r="DN5043" s="12"/>
      <c r="DO5043" s="12"/>
      <c r="DP5043" s="12"/>
      <c r="DQ5043" s="12"/>
      <c r="DR5043" s="12"/>
      <c r="DS5043" s="12"/>
      <c r="DT5043" s="12"/>
      <c r="DU5043" s="12"/>
      <c r="DV5043" s="12"/>
    </row>
    <row r="5044" spans="1:126" s="14" customFormat="1" ht="135.75" thickBot="1" x14ac:dyDescent="0.3">
      <c r="A5044" s="12"/>
      <c r="B5044" s="13">
        <f t="shared" si="81"/>
        <v>5035</v>
      </c>
      <c r="C5044" s="9" t="s">
        <v>4287</v>
      </c>
      <c r="D5044" s="6">
        <v>8606</v>
      </c>
      <c r="E5044" s="6" t="s">
        <v>9064</v>
      </c>
      <c r="F5044" s="6" t="s">
        <v>9063</v>
      </c>
      <c r="G5044" s="6" t="s">
        <v>11020</v>
      </c>
      <c r="H5044" s="6" t="s">
        <v>334</v>
      </c>
      <c r="J5044" s="12"/>
      <c r="K5044" s="12"/>
      <c r="L5044" s="12"/>
      <c r="M5044" s="12"/>
      <c r="N5044" s="12"/>
      <c r="O5044" s="12"/>
      <c r="P5044" s="12"/>
      <c r="Q5044" s="12"/>
      <c r="R5044" s="12"/>
      <c r="S5044" s="12"/>
      <c r="T5044" s="12"/>
      <c r="U5044" s="12"/>
      <c r="V5044" s="12"/>
      <c r="W5044" s="12"/>
      <c r="X5044" s="12"/>
      <c r="Y5044" s="12"/>
      <c r="Z5044" s="12"/>
      <c r="AA5044" s="12"/>
      <c r="AB5044" s="12"/>
      <c r="AC5044" s="12"/>
      <c r="AD5044" s="12"/>
      <c r="AE5044" s="12"/>
      <c r="AF5044" s="12"/>
      <c r="AG5044" s="12"/>
      <c r="AH5044" s="12"/>
      <c r="AI5044" s="12"/>
      <c r="AJ5044" s="12"/>
      <c r="AK5044" s="12"/>
      <c r="AL5044" s="12"/>
      <c r="AM5044" s="12"/>
      <c r="AN5044" s="12"/>
      <c r="AO5044" s="12"/>
      <c r="AP5044" s="12"/>
      <c r="AQ5044" s="12"/>
      <c r="AR5044" s="12"/>
      <c r="AS5044" s="12"/>
      <c r="AT5044" s="12"/>
      <c r="AU5044" s="12"/>
      <c r="AV5044" s="12"/>
      <c r="AW5044" s="12"/>
      <c r="AX5044" s="12"/>
      <c r="AY5044" s="12"/>
      <c r="AZ5044" s="12"/>
      <c r="BA5044" s="12"/>
      <c r="BB5044" s="12"/>
      <c r="BC5044" s="12"/>
      <c r="BD5044" s="12"/>
      <c r="BE5044" s="12"/>
      <c r="BF5044" s="12"/>
      <c r="BG5044" s="12"/>
      <c r="BH5044" s="12"/>
      <c r="BI5044" s="12"/>
      <c r="BJ5044" s="12"/>
      <c r="BK5044" s="12"/>
      <c r="BL5044" s="12"/>
      <c r="BM5044" s="12"/>
      <c r="BN5044" s="12"/>
      <c r="BO5044" s="12"/>
      <c r="BP5044" s="12"/>
      <c r="BQ5044" s="12"/>
      <c r="BR5044" s="12"/>
      <c r="BS5044" s="12"/>
      <c r="BT5044" s="12"/>
      <c r="BU5044" s="12"/>
      <c r="BV5044" s="12"/>
      <c r="BW5044" s="12"/>
      <c r="BX5044" s="12"/>
      <c r="BY5044" s="12"/>
      <c r="BZ5044" s="12"/>
      <c r="CA5044" s="12"/>
      <c r="CB5044" s="12"/>
      <c r="CC5044" s="12"/>
      <c r="CD5044" s="12"/>
      <c r="CE5044" s="12"/>
      <c r="CF5044" s="12"/>
      <c r="CG5044" s="12"/>
      <c r="CH5044" s="12"/>
      <c r="CI5044" s="12"/>
      <c r="CJ5044" s="12"/>
      <c r="CK5044" s="12"/>
      <c r="CL5044" s="12"/>
      <c r="CM5044" s="12"/>
      <c r="CN5044" s="12"/>
      <c r="CO5044" s="12"/>
      <c r="CP5044" s="12"/>
      <c r="CQ5044" s="12"/>
      <c r="CR5044" s="12"/>
      <c r="CS5044" s="12"/>
      <c r="CT5044" s="12"/>
      <c r="CU5044" s="12"/>
      <c r="CV5044" s="12"/>
      <c r="CW5044" s="12"/>
      <c r="CX5044" s="12"/>
      <c r="CY5044" s="12"/>
      <c r="CZ5044" s="12"/>
      <c r="DA5044" s="12"/>
      <c r="DB5044" s="12"/>
      <c r="DC5044" s="12"/>
      <c r="DD5044" s="12"/>
      <c r="DE5044" s="12"/>
      <c r="DF5044" s="12"/>
      <c r="DG5044" s="12"/>
      <c r="DH5044" s="12"/>
      <c r="DI5044" s="12"/>
      <c r="DJ5044" s="12"/>
      <c r="DK5044" s="12"/>
      <c r="DL5044" s="12"/>
      <c r="DM5044" s="12"/>
      <c r="DN5044" s="12"/>
      <c r="DO5044" s="12"/>
      <c r="DP5044" s="12"/>
      <c r="DQ5044" s="12"/>
      <c r="DR5044" s="12"/>
      <c r="DS5044" s="12"/>
      <c r="DT5044" s="12"/>
      <c r="DU5044" s="12"/>
      <c r="DV5044" s="12"/>
    </row>
    <row r="5045" spans="1:126" s="14" customFormat="1" ht="135.75" thickBot="1" x14ac:dyDescent="0.3">
      <c r="A5045" s="12"/>
      <c r="B5045" s="13">
        <f t="shared" si="81"/>
        <v>5036</v>
      </c>
      <c r="C5045" s="9" t="s">
        <v>4287</v>
      </c>
      <c r="D5045" s="6">
        <v>8606</v>
      </c>
      <c r="E5045" s="6" t="s">
        <v>9065</v>
      </c>
      <c r="F5045" s="6" t="s">
        <v>9063</v>
      </c>
      <c r="G5045" s="6" t="s">
        <v>11020</v>
      </c>
      <c r="H5045" s="6" t="s">
        <v>334</v>
      </c>
      <c r="J5045" s="12"/>
      <c r="K5045" s="12"/>
      <c r="L5045" s="12"/>
      <c r="M5045" s="12"/>
      <c r="N5045" s="12"/>
      <c r="O5045" s="12"/>
      <c r="P5045" s="12"/>
      <c r="Q5045" s="12"/>
      <c r="R5045" s="12"/>
      <c r="S5045" s="12"/>
      <c r="T5045" s="12"/>
      <c r="U5045" s="12"/>
      <c r="V5045" s="12"/>
      <c r="W5045" s="12"/>
      <c r="X5045" s="12"/>
      <c r="Y5045" s="12"/>
      <c r="Z5045" s="12"/>
      <c r="AA5045" s="12"/>
      <c r="AB5045" s="12"/>
      <c r="AC5045" s="12"/>
      <c r="AD5045" s="12"/>
      <c r="AE5045" s="12"/>
      <c r="AF5045" s="12"/>
      <c r="AG5045" s="12"/>
      <c r="AH5045" s="12"/>
      <c r="AI5045" s="12"/>
      <c r="AJ5045" s="12"/>
      <c r="AK5045" s="12"/>
      <c r="AL5045" s="12"/>
      <c r="AM5045" s="12"/>
      <c r="AN5045" s="12"/>
      <c r="AO5045" s="12"/>
      <c r="AP5045" s="12"/>
      <c r="AQ5045" s="12"/>
      <c r="AR5045" s="12"/>
      <c r="AS5045" s="12"/>
      <c r="AT5045" s="12"/>
      <c r="AU5045" s="12"/>
      <c r="AV5045" s="12"/>
      <c r="AW5045" s="12"/>
      <c r="AX5045" s="12"/>
      <c r="AY5045" s="12"/>
      <c r="AZ5045" s="12"/>
      <c r="BA5045" s="12"/>
      <c r="BB5045" s="12"/>
      <c r="BC5045" s="12"/>
      <c r="BD5045" s="12"/>
      <c r="BE5045" s="12"/>
      <c r="BF5045" s="12"/>
      <c r="BG5045" s="12"/>
      <c r="BH5045" s="12"/>
      <c r="BI5045" s="12"/>
      <c r="BJ5045" s="12"/>
      <c r="BK5045" s="12"/>
      <c r="BL5045" s="12"/>
      <c r="BM5045" s="12"/>
      <c r="BN5045" s="12"/>
      <c r="BO5045" s="12"/>
      <c r="BP5045" s="12"/>
      <c r="BQ5045" s="12"/>
      <c r="BR5045" s="12"/>
      <c r="BS5045" s="12"/>
      <c r="BT5045" s="12"/>
      <c r="BU5045" s="12"/>
      <c r="BV5045" s="12"/>
      <c r="BW5045" s="12"/>
      <c r="BX5045" s="12"/>
      <c r="BY5045" s="12"/>
      <c r="BZ5045" s="12"/>
      <c r="CA5045" s="12"/>
      <c r="CB5045" s="12"/>
      <c r="CC5045" s="12"/>
      <c r="CD5045" s="12"/>
      <c r="CE5045" s="12"/>
      <c r="CF5045" s="12"/>
      <c r="CG5045" s="12"/>
      <c r="CH5045" s="12"/>
      <c r="CI5045" s="12"/>
      <c r="CJ5045" s="12"/>
      <c r="CK5045" s="12"/>
      <c r="CL5045" s="12"/>
      <c r="CM5045" s="12"/>
      <c r="CN5045" s="12"/>
      <c r="CO5045" s="12"/>
      <c r="CP5045" s="12"/>
      <c r="CQ5045" s="12"/>
      <c r="CR5045" s="12"/>
      <c r="CS5045" s="12"/>
      <c r="CT5045" s="12"/>
      <c r="CU5045" s="12"/>
      <c r="CV5045" s="12"/>
      <c r="CW5045" s="12"/>
      <c r="CX5045" s="12"/>
      <c r="CY5045" s="12"/>
      <c r="CZ5045" s="12"/>
      <c r="DA5045" s="12"/>
      <c r="DB5045" s="12"/>
      <c r="DC5045" s="12"/>
      <c r="DD5045" s="12"/>
      <c r="DE5045" s="12"/>
      <c r="DF5045" s="12"/>
      <c r="DG5045" s="12"/>
      <c r="DH5045" s="12"/>
      <c r="DI5045" s="12"/>
      <c r="DJ5045" s="12"/>
      <c r="DK5045" s="12"/>
      <c r="DL5045" s="12"/>
      <c r="DM5045" s="12"/>
      <c r="DN5045" s="12"/>
      <c r="DO5045" s="12"/>
      <c r="DP5045" s="12"/>
      <c r="DQ5045" s="12"/>
      <c r="DR5045" s="12"/>
      <c r="DS5045" s="12"/>
      <c r="DT5045" s="12"/>
      <c r="DU5045" s="12"/>
      <c r="DV5045" s="12"/>
    </row>
    <row r="5046" spans="1:126" s="14" customFormat="1" ht="135.75" thickBot="1" x14ac:dyDescent="0.3">
      <c r="A5046" s="12"/>
      <c r="B5046" s="13">
        <f t="shared" si="81"/>
        <v>5037</v>
      </c>
      <c r="C5046" s="9" t="s">
        <v>4287</v>
      </c>
      <c r="D5046" s="6">
        <v>8606</v>
      </c>
      <c r="E5046" s="6" t="s">
        <v>9066</v>
      </c>
      <c r="F5046" s="6" t="s">
        <v>9063</v>
      </c>
      <c r="G5046" s="6" t="s">
        <v>11020</v>
      </c>
      <c r="H5046" s="6" t="s">
        <v>334</v>
      </c>
      <c r="J5046" s="12"/>
      <c r="K5046" s="12"/>
      <c r="L5046" s="12"/>
      <c r="M5046" s="12"/>
      <c r="N5046" s="12"/>
      <c r="O5046" s="12"/>
      <c r="P5046" s="12"/>
      <c r="Q5046" s="12"/>
      <c r="R5046" s="12"/>
      <c r="S5046" s="12"/>
      <c r="T5046" s="12"/>
      <c r="U5046" s="12"/>
      <c r="V5046" s="12"/>
      <c r="W5046" s="12"/>
      <c r="X5046" s="12"/>
      <c r="Y5046" s="12"/>
      <c r="Z5046" s="12"/>
      <c r="AA5046" s="12"/>
      <c r="AB5046" s="12"/>
      <c r="AC5046" s="12"/>
      <c r="AD5046" s="12"/>
      <c r="AE5046" s="12"/>
      <c r="AF5046" s="12"/>
      <c r="AG5046" s="12"/>
      <c r="AH5046" s="12"/>
      <c r="AI5046" s="12"/>
      <c r="AJ5046" s="12"/>
      <c r="AK5046" s="12"/>
      <c r="AL5046" s="12"/>
      <c r="AM5046" s="12"/>
      <c r="AN5046" s="12"/>
      <c r="AO5046" s="12"/>
      <c r="AP5046" s="12"/>
      <c r="AQ5046" s="12"/>
      <c r="AR5046" s="12"/>
      <c r="AS5046" s="12"/>
      <c r="AT5046" s="12"/>
      <c r="AU5046" s="12"/>
      <c r="AV5046" s="12"/>
      <c r="AW5046" s="12"/>
      <c r="AX5046" s="12"/>
      <c r="AY5046" s="12"/>
      <c r="AZ5046" s="12"/>
      <c r="BA5046" s="12"/>
      <c r="BB5046" s="12"/>
      <c r="BC5046" s="12"/>
      <c r="BD5046" s="12"/>
      <c r="BE5046" s="12"/>
      <c r="BF5046" s="12"/>
      <c r="BG5046" s="12"/>
      <c r="BH5046" s="12"/>
      <c r="BI5046" s="12"/>
      <c r="BJ5046" s="12"/>
      <c r="BK5046" s="12"/>
      <c r="BL5046" s="12"/>
      <c r="BM5046" s="12"/>
      <c r="BN5046" s="12"/>
      <c r="BO5046" s="12"/>
      <c r="BP5046" s="12"/>
      <c r="BQ5046" s="12"/>
      <c r="BR5046" s="12"/>
      <c r="BS5046" s="12"/>
      <c r="BT5046" s="12"/>
      <c r="BU5046" s="12"/>
      <c r="BV5046" s="12"/>
      <c r="BW5046" s="12"/>
      <c r="BX5046" s="12"/>
      <c r="BY5046" s="12"/>
      <c r="BZ5046" s="12"/>
      <c r="CA5046" s="12"/>
      <c r="CB5046" s="12"/>
      <c r="CC5046" s="12"/>
      <c r="CD5046" s="12"/>
      <c r="CE5046" s="12"/>
      <c r="CF5046" s="12"/>
      <c r="CG5046" s="12"/>
      <c r="CH5046" s="12"/>
      <c r="CI5046" s="12"/>
      <c r="CJ5046" s="12"/>
      <c r="CK5046" s="12"/>
      <c r="CL5046" s="12"/>
      <c r="CM5046" s="12"/>
      <c r="CN5046" s="12"/>
      <c r="CO5046" s="12"/>
      <c r="CP5046" s="12"/>
      <c r="CQ5046" s="12"/>
      <c r="CR5046" s="12"/>
      <c r="CS5046" s="12"/>
      <c r="CT5046" s="12"/>
      <c r="CU5046" s="12"/>
      <c r="CV5046" s="12"/>
      <c r="CW5046" s="12"/>
      <c r="CX5046" s="12"/>
      <c r="CY5046" s="12"/>
      <c r="CZ5046" s="12"/>
      <c r="DA5046" s="12"/>
      <c r="DB5046" s="12"/>
      <c r="DC5046" s="12"/>
      <c r="DD5046" s="12"/>
      <c r="DE5046" s="12"/>
      <c r="DF5046" s="12"/>
      <c r="DG5046" s="12"/>
      <c r="DH5046" s="12"/>
      <c r="DI5046" s="12"/>
      <c r="DJ5046" s="12"/>
      <c r="DK5046" s="12"/>
      <c r="DL5046" s="12"/>
      <c r="DM5046" s="12"/>
      <c r="DN5046" s="12"/>
      <c r="DO5046" s="12"/>
      <c r="DP5046" s="12"/>
      <c r="DQ5046" s="12"/>
      <c r="DR5046" s="12"/>
      <c r="DS5046" s="12"/>
      <c r="DT5046" s="12"/>
      <c r="DU5046" s="12"/>
      <c r="DV5046" s="12"/>
    </row>
    <row r="5047" spans="1:126" s="14" customFormat="1" ht="135.75" thickBot="1" x14ac:dyDescent="0.3">
      <c r="A5047" s="12"/>
      <c r="B5047" s="13">
        <f t="shared" si="81"/>
        <v>5038</v>
      </c>
      <c r="C5047" s="9" t="s">
        <v>4287</v>
      </c>
      <c r="D5047" s="6">
        <v>8606</v>
      </c>
      <c r="E5047" s="6" t="s">
        <v>9067</v>
      </c>
      <c r="F5047" s="6" t="s">
        <v>9063</v>
      </c>
      <c r="G5047" s="6" t="s">
        <v>11020</v>
      </c>
      <c r="H5047" s="6" t="s">
        <v>334</v>
      </c>
      <c r="J5047" s="12"/>
      <c r="K5047" s="12"/>
      <c r="L5047" s="12"/>
      <c r="M5047" s="12"/>
      <c r="N5047" s="12"/>
      <c r="O5047" s="12"/>
      <c r="P5047" s="12"/>
      <c r="Q5047" s="12"/>
      <c r="R5047" s="12"/>
      <c r="S5047" s="12"/>
      <c r="T5047" s="12"/>
      <c r="U5047" s="12"/>
      <c r="V5047" s="12"/>
      <c r="W5047" s="12"/>
      <c r="X5047" s="12"/>
      <c r="Y5047" s="12"/>
      <c r="Z5047" s="12"/>
      <c r="AA5047" s="12"/>
      <c r="AB5047" s="12"/>
      <c r="AC5047" s="12"/>
      <c r="AD5047" s="12"/>
      <c r="AE5047" s="12"/>
      <c r="AF5047" s="12"/>
      <c r="AG5047" s="12"/>
      <c r="AH5047" s="12"/>
      <c r="AI5047" s="12"/>
      <c r="AJ5047" s="12"/>
      <c r="AK5047" s="12"/>
      <c r="AL5047" s="12"/>
      <c r="AM5047" s="12"/>
      <c r="AN5047" s="12"/>
      <c r="AO5047" s="12"/>
      <c r="AP5047" s="12"/>
      <c r="AQ5047" s="12"/>
      <c r="AR5047" s="12"/>
      <c r="AS5047" s="12"/>
      <c r="AT5047" s="12"/>
      <c r="AU5047" s="12"/>
      <c r="AV5047" s="12"/>
      <c r="AW5047" s="12"/>
      <c r="AX5047" s="12"/>
      <c r="AY5047" s="12"/>
      <c r="AZ5047" s="12"/>
      <c r="BA5047" s="12"/>
      <c r="BB5047" s="12"/>
      <c r="BC5047" s="12"/>
      <c r="BD5047" s="12"/>
      <c r="BE5047" s="12"/>
      <c r="BF5047" s="12"/>
      <c r="BG5047" s="12"/>
      <c r="BH5047" s="12"/>
      <c r="BI5047" s="12"/>
      <c r="BJ5047" s="12"/>
      <c r="BK5047" s="12"/>
      <c r="BL5047" s="12"/>
      <c r="BM5047" s="12"/>
      <c r="BN5047" s="12"/>
      <c r="BO5047" s="12"/>
      <c r="BP5047" s="12"/>
      <c r="BQ5047" s="12"/>
      <c r="BR5047" s="12"/>
      <c r="BS5047" s="12"/>
      <c r="BT5047" s="12"/>
      <c r="BU5047" s="12"/>
      <c r="BV5047" s="12"/>
      <c r="BW5047" s="12"/>
      <c r="BX5047" s="12"/>
      <c r="BY5047" s="12"/>
      <c r="BZ5047" s="12"/>
      <c r="CA5047" s="12"/>
      <c r="CB5047" s="12"/>
      <c r="CC5047" s="12"/>
      <c r="CD5047" s="12"/>
      <c r="CE5047" s="12"/>
      <c r="CF5047" s="12"/>
      <c r="CG5047" s="12"/>
      <c r="CH5047" s="12"/>
      <c r="CI5047" s="12"/>
      <c r="CJ5047" s="12"/>
      <c r="CK5047" s="12"/>
      <c r="CL5047" s="12"/>
      <c r="CM5047" s="12"/>
      <c r="CN5047" s="12"/>
      <c r="CO5047" s="12"/>
      <c r="CP5047" s="12"/>
      <c r="CQ5047" s="12"/>
      <c r="CR5047" s="12"/>
      <c r="CS5047" s="12"/>
      <c r="CT5047" s="12"/>
      <c r="CU5047" s="12"/>
      <c r="CV5047" s="12"/>
      <c r="CW5047" s="12"/>
      <c r="CX5047" s="12"/>
      <c r="CY5047" s="12"/>
      <c r="CZ5047" s="12"/>
      <c r="DA5047" s="12"/>
      <c r="DB5047" s="12"/>
      <c r="DC5047" s="12"/>
      <c r="DD5047" s="12"/>
      <c r="DE5047" s="12"/>
      <c r="DF5047" s="12"/>
      <c r="DG5047" s="12"/>
      <c r="DH5047" s="12"/>
      <c r="DI5047" s="12"/>
      <c r="DJ5047" s="12"/>
      <c r="DK5047" s="12"/>
      <c r="DL5047" s="12"/>
      <c r="DM5047" s="12"/>
      <c r="DN5047" s="12"/>
      <c r="DO5047" s="12"/>
      <c r="DP5047" s="12"/>
      <c r="DQ5047" s="12"/>
      <c r="DR5047" s="12"/>
      <c r="DS5047" s="12"/>
      <c r="DT5047" s="12"/>
      <c r="DU5047" s="12"/>
      <c r="DV5047" s="12"/>
    </row>
    <row r="5048" spans="1:126" s="14" customFormat="1" ht="135.75" thickBot="1" x14ac:dyDescent="0.3">
      <c r="A5048" s="12"/>
      <c r="B5048" s="13">
        <f t="shared" si="81"/>
        <v>5039</v>
      </c>
      <c r="C5048" s="9" t="s">
        <v>4287</v>
      </c>
      <c r="D5048" s="6">
        <v>8606</v>
      </c>
      <c r="E5048" s="6" t="s">
        <v>9068</v>
      </c>
      <c r="F5048" s="6" t="s">
        <v>9063</v>
      </c>
      <c r="G5048" s="6" t="s">
        <v>11020</v>
      </c>
      <c r="H5048" s="6" t="s">
        <v>334</v>
      </c>
      <c r="J5048" s="12"/>
      <c r="K5048" s="12"/>
      <c r="L5048" s="12"/>
      <c r="M5048" s="12"/>
      <c r="N5048" s="12"/>
      <c r="O5048" s="12"/>
      <c r="P5048" s="12"/>
      <c r="Q5048" s="12"/>
      <c r="R5048" s="12"/>
      <c r="S5048" s="12"/>
      <c r="T5048" s="12"/>
      <c r="U5048" s="12"/>
      <c r="V5048" s="12"/>
      <c r="W5048" s="12"/>
      <c r="X5048" s="12"/>
      <c r="Y5048" s="12"/>
      <c r="Z5048" s="12"/>
      <c r="AA5048" s="12"/>
      <c r="AB5048" s="12"/>
      <c r="AC5048" s="12"/>
      <c r="AD5048" s="12"/>
      <c r="AE5048" s="12"/>
      <c r="AF5048" s="12"/>
      <c r="AG5048" s="12"/>
      <c r="AH5048" s="12"/>
      <c r="AI5048" s="12"/>
      <c r="AJ5048" s="12"/>
      <c r="AK5048" s="12"/>
      <c r="AL5048" s="12"/>
      <c r="AM5048" s="12"/>
      <c r="AN5048" s="12"/>
      <c r="AO5048" s="12"/>
      <c r="AP5048" s="12"/>
      <c r="AQ5048" s="12"/>
      <c r="AR5048" s="12"/>
      <c r="AS5048" s="12"/>
      <c r="AT5048" s="12"/>
      <c r="AU5048" s="12"/>
      <c r="AV5048" s="12"/>
      <c r="AW5048" s="12"/>
      <c r="AX5048" s="12"/>
      <c r="AY5048" s="12"/>
      <c r="AZ5048" s="12"/>
      <c r="BA5048" s="12"/>
      <c r="BB5048" s="12"/>
      <c r="BC5048" s="12"/>
      <c r="BD5048" s="12"/>
      <c r="BE5048" s="12"/>
      <c r="BF5048" s="12"/>
      <c r="BG5048" s="12"/>
      <c r="BH5048" s="12"/>
      <c r="BI5048" s="12"/>
      <c r="BJ5048" s="12"/>
      <c r="BK5048" s="12"/>
      <c r="BL5048" s="12"/>
      <c r="BM5048" s="12"/>
      <c r="BN5048" s="12"/>
      <c r="BO5048" s="12"/>
      <c r="BP5048" s="12"/>
      <c r="BQ5048" s="12"/>
      <c r="BR5048" s="12"/>
      <c r="BS5048" s="12"/>
      <c r="BT5048" s="12"/>
      <c r="BU5048" s="12"/>
      <c r="BV5048" s="12"/>
      <c r="BW5048" s="12"/>
      <c r="BX5048" s="12"/>
      <c r="BY5048" s="12"/>
      <c r="BZ5048" s="12"/>
      <c r="CA5048" s="12"/>
      <c r="CB5048" s="12"/>
      <c r="CC5048" s="12"/>
      <c r="CD5048" s="12"/>
      <c r="CE5048" s="12"/>
      <c r="CF5048" s="12"/>
      <c r="CG5048" s="12"/>
      <c r="CH5048" s="12"/>
      <c r="CI5048" s="12"/>
      <c r="CJ5048" s="12"/>
      <c r="CK5048" s="12"/>
      <c r="CL5048" s="12"/>
      <c r="CM5048" s="12"/>
      <c r="CN5048" s="12"/>
      <c r="CO5048" s="12"/>
      <c r="CP5048" s="12"/>
      <c r="CQ5048" s="12"/>
      <c r="CR5048" s="12"/>
      <c r="CS5048" s="12"/>
      <c r="CT5048" s="12"/>
      <c r="CU5048" s="12"/>
      <c r="CV5048" s="12"/>
      <c r="CW5048" s="12"/>
      <c r="CX5048" s="12"/>
      <c r="CY5048" s="12"/>
      <c r="CZ5048" s="12"/>
      <c r="DA5048" s="12"/>
      <c r="DB5048" s="12"/>
      <c r="DC5048" s="12"/>
      <c r="DD5048" s="12"/>
      <c r="DE5048" s="12"/>
      <c r="DF5048" s="12"/>
      <c r="DG5048" s="12"/>
      <c r="DH5048" s="12"/>
      <c r="DI5048" s="12"/>
      <c r="DJ5048" s="12"/>
      <c r="DK5048" s="12"/>
      <c r="DL5048" s="12"/>
      <c r="DM5048" s="12"/>
      <c r="DN5048" s="12"/>
      <c r="DO5048" s="12"/>
      <c r="DP5048" s="12"/>
      <c r="DQ5048" s="12"/>
      <c r="DR5048" s="12"/>
      <c r="DS5048" s="12"/>
      <c r="DT5048" s="12"/>
      <c r="DU5048" s="12"/>
      <c r="DV5048" s="12"/>
    </row>
    <row r="5049" spans="1:126" s="14" customFormat="1" ht="135.75" thickBot="1" x14ac:dyDescent="0.3">
      <c r="A5049" s="12"/>
      <c r="B5049" s="13">
        <f t="shared" si="81"/>
        <v>5040</v>
      </c>
      <c r="C5049" s="9" t="s">
        <v>4287</v>
      </c>
      <c r="D5049" s="6">
        <v>8606</v>
      </c>
      <c r="E5049" s="6" t="s">
        <v>9069</v>
      </c>
      <c r="F5049" s="6" t="s">
        <v>9063</v>
      </c>
      <c r="G5049" s="6" t="s">
        <v>11020</v>
      </c>
      <c r="H5049" s="6" t="s">
        <v>334</v>
      </c>
      <c r="J5049" s="12"/>
      <c r="K5049" s="12"/>
      <c r="L5049" s="12"/>
      <c r="M5049" s="12"/>
      <c r="N5049" s="12"/>
      <c r="O5049" s="12"/>
      <c r="P5049" s="12"/>
      <c r="Q5049" s="12"/>
      <c r="R5049" s="12"/>
      <c r="S5049" s="12"/>
      <c r="T5049" s="12"/>
      <c r="U5049" s="12"/>
      <c r="V5049" s="12"/>
      <c r="W5049" s="12"/>
      <c r="X5049" s="12"/>
      <c r="Y5049" s="12"/>
      <c r="Z5049" s="12"/>
      <c r="AA5049" s="12"/>
      <c r="AB5049" s="12"/>
      <c r="AC5049" s="12"/>
      <c r="AD5049" s="12"/>
      <c r="AE5049" s="12"/>
      <c r="AF5049" s="12"/>
      <c r="AG5049" s="12"/>
      <c r="AH5049" s="12"/>
      <c r="AI5049" s="12"/>
      <c r="AJ5049" s="12"/>
      <c r="AK5049" s="12"/>
      <c r="AL5049" s="12"/>
      <c r="AM5049" s="12"/>
      <c r="AN5049" s="12"/>
      <c r="AO5049" s="12"/>
      <c r="AP5049" s="12"/>
      <c r="AQ5049" s="12"/>
      <c r="AR5049" s="12"/>
      <c r="AS5049" s="12"/>
      <c r="AT5049" s="12"/>
      <c r="AU5049" s="12"/>
      <c r="AV5049" s="12"/>
      <c r="AW5049" s="12"/>
      <c r="AX5049" s="12"/>
      <c r="AY5049" s="12"/>
      <c r="AZ5049" s="12"/>
      <c r="BA5049" s="12"/>
      <c r="BB5049" s="12"/>
      <c r="BC5049" s="12"/>
      <c r="BD5049" s="12"/>
      <c r="BE5049" s="12"/>
      <c r="BF5049" s="12"/>
      <c r="BG5049" s="12"/>
      <c r="BH5049" s="12"/>
      <c r="BI5049" s="12"/>
      <c r="BJ5049" s="12"/>
      <c r="BK5049" s="12"/>
      <c r="BL5049" s="12"/>
      <c r="BM5049" s="12"/>
      <c r="BN5049" s="12"/>
      <c r="BO5049" s="12"/>
      <c r="BP5049" s="12"/>
      <c r="BQ5049" s="12"/>
      <c r="BR5049" s="12"/>
      <c r="BS5049" s="12"/>
      <c r="BT5049" s="12"/>
      <c r="BU5049" s="12"/>
      <c r="BV5049" s="12"/>
      <c r="BW5049" s="12"/>
      <c r="BX5049" s="12"/>
      <c r="BY5049" s="12"/>
      <c r="BZ5049" s="12"/>
      <c r="CA5049" s="12"/>
      <c r="CB5049" s="12"/>
      <c r="CC5049" s="12"/>
      <c r="CD5049" s="12"/>
      <c r="CE5049" s="12"/>
      <c r="CF5049" s="12"/>
      <c r="CG5049" s="12"/>
      <c r="CH5049" s="12"/>
      <c r="CI5049" s="12"/>
      <c r="CJ5049" s="12"/>
      <c r="CK5049" s="12"/>
      <c r="CL5049" s="12"/>
      <c r="CM5049" s="12"/>
      <c r="CN5049" s="12"/>
      <c r="CO5049" s="12"/>
      <c r="CP5049" s="12"/>
      <c r="CQ5049" s="12"/>
      <c r="CR5049" s="12"/>
      <c r="CS5049" s="12"/>
      <c r="CT5049" s="12"/>
      <c r="CU5049" s="12"/>
      <c r="CV5049" s="12"/>
      <c r="CW5049" s="12"/>
      <c r="CX5049" s="12"/>
      <c r="CY5049" s="12"/>
      <c r="CZ5049" s="12"/>
      <c r="DA5049" s="12"/>
      <c r="DB5049" s="12"/>
      <c r="DC5049" s="12"/>
      <c r="DD5049" s="12"/>
      <c r="DE5049" s="12"/>
      <c r="DF5049" s="12"/>
      <c r="DG5049" s="12"/>
      <c r="DH5049" s="12"/>
      <c r="DI5049" s="12"/>
      <c r="DJ5049" s="12"/>
      <c r="DK5049" s="12"/>
      <c r="DL5049" s="12"/>
      <c r="DM5049" s="12"/>
      <c r="DN5049" s="12"/>
      <c r="DO5049" s="12"/>
      <c r="DP5049" s="12"/>
      <c r="DQ5049" s="12"/>
      <c r="DR5049" s="12"/>
      <c r="DS5049" s="12"/>
      <c r="DT5049" s="12"/>
      <c r="DU5049" s="12"/>
      <c r="DV5049" s="12"/>
    </row>
    <row r="5050" spans="1:126" s="14" customFormat="1" ht="135.75" thickBot="1" x14ac:dyDescent="0.3">
      <c r="A5050" s="12"/>
      <c r="B5050" s="13">
        <f t="shared" si="81"/>
        <v>5041</v>
      </c>
      <c r="C5050" s="9" t="s">
        <v>4287</v>
      </c>
      <c r="D5050" s="6">
        <v>8606</v>
      </c>
      <c r="E5050" s="6" t="s">
        <v>9070</v>
      </c>
      <c r="F5050" s="6" t="s">
        <v>9063</v>
      </c>
      <c r="G5050" s="6" t="s">
        <v>11020</v>
      </c>
      <c r="H5050" s="6" t="s">
        <v>334</v>
      </c>
      <c r="J5050" s="12"/>
      <c r="K5050" s="12"/>
      <c r="L5050" s="12"/>
      <c r="M5050" s="12"/>
      <c r="N5050" s="12"/>
      <c r="O5050" s="12"/>
      <c r="P5050" s="12"/>
      <c r="Q5050" s="12"/>
      <c r="R5050" s="12"/>
      <c r="S5050" s="12"/>
      <c r="T5050" s="12"/>
      <c r="U5050" s="12"/>
      <c r="V5050" s="12"/>
      <c r="W5050" s="12"/>
      <c r="X5050" s="12"/>
      <c r="Y5050" s="12"/>
      <c r="Z5050" s="12"/>
      <c r="AA5050" s="12"/>
      <c r="AB5050" s="12"/>
      <c r="AC5050" s="12"/>
      <c r="AD5050" s="12"/>
      <c r="AE5050" s="12"/>
      <c r="AF5050" s="12"/>
      <c r="AG5050" s="12"/>
      <c r="AH5050" s="12"/>
      <c r="AI5050" s="12"/>
      <c r="AJ5050" s="12"/>
      <c r="AK5050" s="12"/>
      <c r="AL5050" s="12"/>
      <c r="AM5050" s="12"/>
      <c r="AN5050" s="12"/>
      <c r="AO5050" s="12"/>
      <c r="AP5050" s="12"/>
      <c r="AQ5050" s="12"/>
      <c r="AR5050" s="12"/>
      <c r="AS5050" s="12"/>
      <c r="AT5050" s="12"/>
      <c r="AU5050" s="12"/>
      <c r="AV5050" s="12"/>
      <c r="AW5050" s="12"/>
      <c r="AX5050" s="12"/>
      <c r="AY5050" s="12"/>
      <c r="AZ5050" s="12"/>
      <c r="BA5050" s="12"/>
      <c r="BB5050" s="12"/>
      <c r="BC5050" s="12"/>
      <c r="BD5050" s="12"/>
      <c r="BE5050" s="12"/>
      <c r="BF5050" s="12"/>
      <c r="BG5050" s="12"/>
      <c r="BH5050" s="12"/>
      <c r="BI5050" s="12"/>
      <c r="BJ5050" s="12"/>
      <c r="BK5050" s="12"/>
      <c r="BL5050" s="12"/>
      <c r="BM5050" s="12"/>
      <c r="BN5050" s="12"/>
      <c r="BO5050" s="12"/>
      <c r="BP5050" s="12"/>
      <c r="BQ5050" s="12"/>
      <c r="BR5050" s="12"/>
      <c r="BS5050" s="12"/>
      <c r="BT5050" s="12"/>
      <c r="BU5050" s="12"/>
      <c r="BV5050" s="12"/>
      <c r="BW5050" s="12"/>
      <c r="BX5050" s="12"/>
      <c r="BY5050" s="12"/>
      <c r="BZ5050" s="12"/>
      <c r="CA5050" s="12"/>
      <c r="CB5050" s="12"/>
      <c r="CC5050" s="12"/>
      <c r="CD5050" s="12"/>
      <c r="CE5050" s="12"/>
      <c r="CF5050" s="12"/>
      <c r="CG5050" s="12"/>
      <c r="CH5050" s="12"/>
      <c r="CI5050" s="12"/>
      <c r="CJ5050" s="12"/>
      <c r="CK5050" s="12"/>
      <c r="CL5050" s="12"/>
      <c r="CM5050" s="12"/>
      <c r="CN5050" s="12"/>
      <c r="CO5050" s="12"/>
      <c r="CP5050" s="12"/>
      <c r="CQ5050" s="12"/>
      <c r="CR5050" s="12"/>
      <c r="CS5050" s="12"/>
      <c r="CT5050" s="12"/>
      <c r="CU5050" s="12"/>
      <c r="CV5050" s="12"/>
      <c r="CW5050" s="12"/>
      <c r="CX5050" s="12"/>
      <c r="CY5050" s="12"/>
      <c r="CZ5050" s="12"/>
      <c r="DA5050" s="12"/>
      <c r="DB5050" s="12"/>
      <c r="DC5050" s="12"/>
      <c r="DD5050" s="12"/>
      <c r="DE5050" s="12"/>
      <c r="DF5050" s="12"/>
      <c r="DG5050" s="12"/>
      <c r="DH5050" s="12"/>
      <c r="DI5050" s="12"/>
      <c r="DJ5050" s="12"/>
      <c r="DK5050" s="12"/>
      <c r="DL5050" s="12"/>
      <c r="DM5050" s="12"/>
      <c r="DN5050" s="12"/>
      <c r="DO5050" s="12"/>
      <c r="DP5050" s="12"/>
      <c r="DQ5050" s="12"/>
      <c r="DR5050" s="12"/>
      <c r="DS5050" s="12"/>
      <c r="DT5050" s="12"/>
      <c r="DU5050" s="12"/>
      <c r="DV5050" s="12"/>
    </row>
    <row r="5051" spans="1:126" s="14" customFormat="1" ht="135.75" thickBot="1" x14ac:dyDescent="0.3">
      <c r="A5051" s="12"/>
      <c r="B5051" s="13">
        <f t="shared" si="81"/>
        <v>5042</v>
      </c>
      <c r="C5051" s="9" t="s">
        <v>4287</v>
      </c>
      <c r="D5051" s="6">
        <v>8606</v>
      </c>
      <c r="E5051" s="6" t="s">
        <v>9071</v>
      </c>
      <c r="F5051" s="6" t="s">
        <v>9063</v>
      </c>
      <c r="G5051" s="6" t="s">
        <v>11020</v>
      </c>
      <c r="H5051" s="6" t="s">
        <v>334</v>
      </c>
      <c r="J5051" s="12"/>
      <c r="K5051" s="12"/>
      <c r="L5051" s="12"/>
      <c r="M5051" s="12"/>
      <c r="N5051" s="12"/>
      <c r="O5051" s="12"/>
      <c r="P5051" s="12"/>
      <c r="Q5051" s="12"/>
      <c r="R5051" s="12"/>
      <c r="S5051" s="12"/>
      <c r="T5051" s="12"/>
      <c r="U5051" s="12"/>
      <c r="V5051" s="12"/>
      <c r="W5051" s="12"/>
      <c r="X5051" s="12"/>
      <c r="Y5051" s="12"/>
      <c r="Z5051" s="12"/>
      <c r="AA5051" s="12"/>
      <c r="AB5051" s="12"/>
      <c r="AC5051" s="12"/>
      <c r="AD5051" s="12"/>
      <c r="AE5051" s="12"/>
      <c r="AF5051" s="12"/>
      <c r="AG5051" s="12"/>
      <c r="AH5051" s="12"/>
      <c r="AI5051" s="12"/>
      <c r="AJ5051" s="12"/>
      <c r="AK5051" s="12"/>
      <c r="AL5051" s="12"/>
      <c r="AM5051" s="12"/>
      <c r="AN5051" s="12"/>
      <c r="AO5051" s="12"/>
      <c r="AP5051" s="12"/>
      <c r="AQ5051" s="12"/>
      <c r="AR5051" s="12"/>
      <c r="AS5051" s="12"/>
      <c r="AT5051" s="12"/>
      <c r="AU5051" s="12"/>
      <c r="AV5051" s="12"/>
      <c r="AW5051" s="12"/>
      <c r="AX5051" s="12"/>
      <c r="AY5051" s="12"/>
      <c r="AZ5051" s="12"/>
      <c r="BA5051" s="12"/>
      <c r="BB5051" s="12"/>
      <c r="BC5051" s="12"/>
      <c r="BD5051" s="12"/>
      <c r="BE5051" s="12"/>
      <c r="BF5051" s="12"/>
      <c r="BG5051" s="12"/>
      <c r="BH5051" s="12"/>
      <c r="BI5051" s="12"/>
      <c r="BJ5051" s="12"/>
      <c r="BK5051" s="12"/>
      <c r="BL5051" s="12"/>
      <c r="BM5051" s="12"/>
      <c r="BN5051" s="12"/>
      <c r="BO5051" s="12"/>
      <c r="BP5051" s="12"/>
      <c r="BQ5051" s="12"/>
      <c r="BR5051" s="12"/>
      <c r="BS5051" s="12"/>
      <c r="BT5051" s="12"/>
      <c r="BU5051" s="12"/>
      <c r="BV5051" s="12"/>
      <c r="BW5051" s="12"/>
      <c r="BX5051" s="12"/>
      <c r="BY5051" s="12"/>
      <c r="BZ5051" s="12"/>
      <c r="CA5051" s="12"/>
      <c r="CB5051" s="12"/>
      <c r="CC5051" s="12"/>
      <c r="CD5051" s="12"/>
      <c r="CE5051" s="12"/>
      <c r="CF5051" s="12"/>
      <c r="CG5051" s="12"/>
      <c r="CH5051" s="12"/>
      <c r="CI5051" s="12"/>
      <c r="CJ5051" s="12"/>
      <c r="CK5051" s="12"/>
      <c r="CL5051" s="12"/>
      <c r="CM5051" s="12"/>
      <c r="CN5051" s="12"/>
      <c r="CO5051" s="12"/>
      <c r="CP5051" s="12"/>
      <c r="CQ5051" s="12"/>
      <c r="CR5051" s="12"/>
      <c r="CS5051" s="12"/>
      <c r="CT5051" s="12"/>
      <c r="CU5051" s="12"/>
      <c r="CV5051" s="12"/>
      <c r="CW5051" s="12"/>
      <c r="CX5051" s="12"/>
      <c r="CY5051" s="12"/>
      <c r="CZ5051" s="12"/>
      <c r="DA5051" s="12"/>
      <c r="DB5051" s="12"/>
      <c r="DC5051" s="12"/>
      <c r="DD5051" s="12"/>
      <c r="DE5051" s="12"/>
      <c r="DF5051" s="12"/>
      <c r="DG5051" s="12"/>
      <c r="DH5051" s="12"/>
      <c r="DI5051" s="12"/>
      <c r="DJ5051" s="12"/>
      <c r="DK5051" s="12"/>
      <c r="DL5051" s="12"/>
      <c r="DM5051" s="12"/>
      <c r="DN5051" s="12"/>
      <c r="DO5051" s="12"/>
      <c r="DP5051" s="12"/>
      <c r="DQ5051" s="12"/>
      <c r="DR5051" s="12"/>
      <c r="DS5051" s="12"/>
      <c r="DT5051" s="12"/>
      <c r="DU5051" s="12"/>
      <c r="DV5051" s="12"/>
    </row>
    <row r="5052" spans="1:126" s="14" customFormat="1" ht="135.75" thickBot="1" x14ac:dyDescent="0.3">
      <c r="A5052" s="12"/>
      <c r="B5052" s="13">
        <f t="shared" si="81"/>
        <v>5043</v>
      </c>
      <c r="C5052" s="9" t="s">
        <v>4287</v>
      </c>
      <c r="D5052" s="6">
        <v>8606</v>
      </c>
      <c r="E5052" s="6" t="s">
        <v>9072</v>
      </c>
      <c r="F5052" s="6" t="s">
        <v>9063</v>
      </c>
      <c r="G5052" s="6" t="s">
        <v>11020</v>
      </c>
      <c r="H5052" s="6" t="s">
        <v>334</v>
      </c>
      <c r="J5052" s="12"/>
      <c r="K5052" s="12"/>
      <c r="L5052" s="12"/>
      <c r="M5052" s="12"/>
      <c r="N5052" s="12"/>
      <c r="O5052" s="12"/>
      <c r="P5052" s="12"/>
      <c r="Q5052" s="12"/>
      <c r="R5052" s="12"/>
      <c r="S5052" s="12"/>
      <c r="T5052" s="12"/>
      <c r="U5052" s="12"/>
      <c r="V5052" s="12"/>
      <c r="W5052" s="12"/>
      <c r="X5052" s="12"/>
      <c r="Y5052" s="12"/>
      <c r="Z5052" s="12"/>
      <c r="AA5052" s="12"/>
      <c r="AB5052" s="12"/>
      <c r="AC5052" s="12"/>
      <c r="AD5052" s="12"/>
      <c r="AE5052" s="12"/>
      <c r="AF5052" s="12"/>
      <c r="AG5052" s="12"/>
      <c r="AH5052" s="12"/>
      <c r="AI5052" s="12"/>
      <c r="AJ5052" s="12"/>
      <c r="AK5052" s="12"/>
      <c r="AL5052" s="12"/>
      <c r="AM5052" s="12"/>
      <c r="AN5052" s="12"/>
      <c r="AO5052" s="12"/>
      <c r="AP5052" s="12"/>
      <c r="AQ5052" s="12"/>
      <c r="AR5052" s="12"/>
      <c r="AS5052" s="12"/>
      <c r="AT5052" s="12"/>
      <c r="AU5052" s="12"/>
      <c r="AV5052" s="12"/>
      <c r="AW5052" s="12"/>
      <c r="AX5052" s="12"/>
      <c r="AY5052" s="12"/>
      <c r="AZ5052" s="12"/>
      <c r="BA5052" s="12"/>
      <c r="BB5052" s="12"/>
      <c r="BC5052" s="12"/>
      <c r="BD5052" s="12"/>
      <c r="BE5052" s="12"/>
      <c r="BF5052" s="12"/>
      <c r="BG5052" s="12"/>
      <c r="BH5052" s="12"/>
      <c r="BI5052" s="12"/>
      <c r="BJ5052" s="12"/>
      <c r="BK5052" s="12"/>
      <c r="BL5052" s="12"/>
      <c r="BM5052" s="12"/>
      <c r="BN5052" s="12"/>
      <c r="BO5052" s="12"/>
      <c r="BP5052" s="12"/>
      <c r="BQ5052" s="12"/>
      <c r="BR5052" s="12"/>
      <c r="BS5052" s="12"/>
      <c r="BT5052" s="12"/>
      <c r="BU5052" s="12"/>
      <c r="BV5052" s="12"/>
      <c r="BW5052" s="12"/>
      <c r="BX5052" s="12"/>
      <c r="BY5052" s="12"/>
      <c r="BZ5052" s="12"/>
      <c r="CA5052" s="12"/>
      <c r="CB5052" s="12"/>
      <c r="CC5052" s="12"/>
      <c r="CD5052" s="12"/>
      <c r="CE5052" s="12"/>
      <c r="CF5052" s="12"/>
      <c r="CG5052" s="12"/>
      <c r="CH5052" s="12"/>
      <c r="CI5052" s="12"/>
      <c r="CJ5052" s="12"/>
      <c r="CK5052" s="12"/>
      <c r="CL5052" s="12"/>
      <c r="CM5052" s="12"/>
      <c r="CN5052" s="12"/>
      <c r="CO5052" s="12"/>
      <c r="CP5052" s="12"/>
      <c r="CQ5052" s="12"/>
      <c r="CR5052" s="12"/>
      <c r="CS5052" s="12"/>
      <c r="CT5052" s="12"/>
      <c r="CU5052" s="12"/>
      <c r="CV5052" s="12"/>
      <c r="CW5052" s="12"/>
      <c r="CX5052" s="12"/>
      <c r="CY5052" s="12"/>
      <c r="CZ5052" s="12"/>
      <c r="DA5052" s="12"/>
      <c r="DB5052" s="12"/>
      <c r="DC5052" s="12"/>
      <c r="DD5052" s="12"/>
      <c r="DE5052" s="12"/>
      <c r="DF5052" s="12"/>
      <c r="DG5052" s="12"/>
      <c r="DH5052" s="12"/>
      <c r="DI5052" s="12"/>
      <c r="DJ5052" s="12"/>
      <c r="DK5052" s="12"/>
      <c r="DL5052" s="12"/>
      <c r="DM5052" s="12"/>
      <c r="DN5052" s="12"/>
      <c r="DO5052" s="12"/>
      <c r="DP5052" s="12"/>
      <c r="DQ5052" s="12"/>
      <c r="DR5052" s="12"/>
      <c r="DS5052" s="12"/>
      <c r="DT5052" s="12"/>
      <c r="DU5052" s="12"/>
      <c r="DV5052" s="12"/>
    </row>
    <row r="5053" spans="1:126" s="14" customFormat="1" ht="135.75" thickBot="1" x14ac:dyDescent="0.3">
      <c r="A5053" s="12"/>
      <c r="B5053" s="13">
        <f t="shared" si="81"/>
        <v>5044</v>
      </c>
      <c r="C5053" s="9" t="s">
        <v>4287</v>
      </c>
      <c r="D5053" s="6">
        <v>8606</v>
      </c>
      <c r="E5053" s="6" t="s">
        <v>9073</v>
      </c>
      <c r="F5053" s="6" t="s">
        <v>9063</v>
      </c>
      <c r="G5053" s="6" t="s">
        <v>11020</v>
      </c>
      <c r="H5053" s="6" t="s">
        <v>334</v>
      </c>
      <c r="J5053" s="12"/>
      <c r="K5053" s="12"/>
      <c r="L5053" s="12"/>
      <c r="M5053" s="12"/>
      <c r="N5053" s="12"/>
      <c r="O5053" s="12"/>
      <c r="P5053" s="12"/>
      <c r="Q5053" s="12"/>
      <c r="R5053" s="12"/>
      <c r="S5053" s="12"/>
      <c r="T5053" s="12"/>
      <c r="U5053" s="12"/>
      <c r="V5053" s="12"/>
      <c r="W5053" s="12"/>
      <c r="X5053" s="12"/>
      <c r="Y5053" s="12"/>
      <c r="Z5053" s="12"/>
      <c r="AA5053" s="12"/>
      <c r="AB5053" s="12"/>
      <c r="AC5053" s="12"/>
      <c r="AD5053" s="12"/>
      <c r="AE5053" s="12"/>
      <c r="AF5053" s="12"/>
      <c r="AG5053" s="12"/>
      <c r="AH5053" s="12"/>
      <c r="AI5053" s="12"/>
      <c r="AJ5053" s="12"/>
      <c r="AK5053" s="12"/>
      <c r="AL5053" s="12"/>
      <c r="AM5053" s="12"/>
      <c r="AN5053" s="12"/>
      <c r="AO5053" s="12"/>
      <c r="AP5053" s="12"/>
      <c r="AQ5053" s="12"/>
      <c r="AR5053" s="12"/>
      <c r="AS5053" s="12"/>
      <c r="AT5053" s="12"/>
      <c r="AU5053" s="12"/>
      <c r="AV5053" s="12"/>
      <c r="AW5053" s="12"/>
      <c r="AX5053" s="12"/>
      <c r="AY5053" s="12"/>
      <c r="AZ5053" s="12"/>
      <c r="BA5053" s="12"/>
      <c r="BB5053" s="12"/>
      <c r="BC5053" s="12"/>
      <c r="BD5053" s="12"/>
      <c r="BE5053" s="12"/>
      <c r="BF5053" s="12"/>
      <c r="BG5053" s="12"/>
      <c r="BH5053" s="12"/>
      <c r="BI5053" s="12"/>
      <c r="BJ5053" s="12"/>
      <c r="BK5053" s="12"/>
      <c r="BL5053" s="12"/>
      <c r="BM5053" s="12"/>
      <c r="BN5053" s="12"/>
      <c r="BO5053" s="12"/>
      <c r="BP5053" s="12"/>
      <c r="BQ5053" s="12"/>
      <c r="BR5053" s="12"/>
      <c r="BS5053" s="12"/>
      <c r="BT5053" s="12"/>
      <c r="BU5053" s="12"/>
      <c r="BV5053" s="12"/>
      <c r="BW5053" s="12"/>
      <c r="BX5053" s="12"/>
      <c r="BY5053" s="12"/>
      <c r="BZ5053" s="12"/>
      <c r="CA5053" s="12"/>
      <c r="CB5053" s="12"/>
      <c r="CC5053" s="12"/>
      <c r="CD5053" s="12"/>
      <c r="CE5053" s="12"/>
      <c r="CF5053" s="12"/>
      <c r="CG5053" s="12"/>
      <c r="CH5053" s="12"/>
      <c r="CI5053" s="12"/>
      <c r="CJ5053" s="12"/>
      <c r="CK5053" s="12"/>
      <c r="CL5053" s="12"/>
      <c r="CM5053" s="12"/>
      <c r="CN5053" s="12"/>
      <c r="CO5053" s="12"/>
      <c r="CP5053" s="12"/>
      <c r="CQ5053" s="12"/>
      <c r="CR5053" s="12"/>
      <c r="CS5053" s="12"/>
      <c r="CT5053" s="12"/>
      <c r="CU5053" s="12"/>
      <c r="CV5053" s="12"/>
      <c r="CW5053" s="12"/>
      <c r="CX5053" s="12"/>
      <c r="CY5053" s="12"/>
      <c r="CZ5053" s="12"/>
      <c r="DA5053" s="12"/>
      <c r="DB5053" s="12"/>
      <c r="DC5053" s="12"/>
      <c r="DD5053" s="12"/>
      <c r="DE5053" s="12"/>
      <c r="DF5053" s="12"/>
      <c r="DG5053" s="12"/>
      <c r="DH5053" s="12"/>
      <c r="DI5053" s="12"/>
      <c r="DJ5053" s="12"/>
      <c r="DK5053" s="12"/>
      <c r="DL5053" s="12"/>
      <c r="DM5053" s="12"/>
      <c r="DN5053" s="12"/>
      <c r="DO5053" s="12"/>
      <c r="DP5053" s="12"/>
      <c r="DQ5053" s="12"/>
      <c r="DR5053" s="12"/>
      <c r="DS5053" s="12"/>
      <c r="DT5053" s="12"/>
      <c r="DU5053" s="12"/>
      <c r="DV5053" s="12"/>
    </row>
    <row r="5054" spans="1:126" s="14" customFormat="1" ht="135.75" thickBot="1" x14ac:dyDescent="0.3">
      <c r="A5054" s="12"/>
      <c r="B5054" s="13">
        <f t="shared" si="81"/>
        <v>5045</v>
      </c>
      <c r="C5054" s="9" t="s">
        <v>4287</v>
      </c>
      <c r="D5054" s="6">
        <v>8606</v>
      </c>
      <c r="E5054" s="6" t="s">
        <v>9074</v>
      </c>
      <c r="F5054" s="6" t="s">
        <v>9063</v>
      </c>
      <c r="G5054" s="6" t="s">
        <v>11020</v>
      </c>
      <c r="H5054" s="6" t="s">
        <v>334</v>
      </c>
      <c r="J5054" s="12"/>
      <c r="K5054" s="12"/>
      <c r="L5054" s="12"/>
      <c r="M5054" s="12"/>
      <c r="N5054" s="12"/>
      <c r="O5054" s="12"/>
      <c r="P5054" s="12"/>
      <c r="Q5054" s="12"/>
      <c r="R5054" s="12"/>
      <c r="S5054" s="12"/>
      <c r="T5054" s="12"/>
      <c r="U5054" s="12"/>
      <c r="V5054" s="12"/>
      <c r="W5054" s="12"/>
      <c r="X5054" s="12"/>
      <c r="Y5054" s="12"/>
      <c r="Z5054" s="12"/>
      <c r="AA5054" s="12"/>
      <c r="AB5054" s="12"/>
      <c r="AC5054" s="12"/>
      <c r="AD5054" s="12"/>
      <c r="AE5054" s="12"/>
      <c r="AF5054" s="12"/>
      <c r="AG5054" s="12"/>
      <c r="AH5054" s="12"/>
      <c r="AI5054" s="12"/>
      <c r="AJ5054" s="12"/>
      <c r="AK5054" s="12"/>
      <c r="AL5054" s="12"/>
      <c r="AM5054" s="12"/>
      <c r="AN5054" s="12"/>
      <c r="AO5054" s="12"/>
      <c r="AP5054" s="12"/>
      <c r="AQ5054" s="12"/>
      <c r="AR5054" s="12"/>
      <c r="AS5054" s="12"/>
      <c r="AT5054" s="12"/>
      <c r="AU5054" s="12"/>
      <c r="AV5054" s="12"/>
      <c r="AW5054" s="12"/>
      <c r="AX5054" s="12"/>
      <c r="AY5054" s="12"/>
      <c r="AZ5054" s="12"/>
      <c r="BA5054" s="12"/>
      <c r="BB5054" s="12"/>
      <c r="BC5054" s="12"/>
      <c r="BD5054" s="12"/>
      <c r="BE5054" s="12"/>
      <c r="BF5054" s="12"/>
      <c r="BG5054" s="12"/>
      <c r="BH5054" s="12"/>
      <c r="BI5054" s="12"/>
      <c r="BJ5054" s="12"/>
      <c r="BK5054" s="12"/>
      <c r="BL5054" s="12"/>
      <c r="BM5054" s="12"/>
      <c r="BN5054" s="12"/>
      <c r="BO5054" s="12"/>
      <c r="BP5054" s="12"/>
      <c r="BQ5054" s="12"/>
      <c r="BR5054" s="12"/>
      <c r="BS5054" s="12"/>
      <c r="BT5054" s="12"/>
      <c r="BU5054" s="12"/>
      <c r="BV5054" s="12"/>
      <c r="BW5054" s="12"/>
      <c r="BX5054" s="12"/>
      <c r="BY5054" s="12"/>
      <c r="BZ5054" s="12"/>
      <c r="CA5054" s="12"/>
      <c r="CB5054" s="12"/>
      <c r="CC5054" s="12"/>
      <c r="CD5054" s="12"/>
      <c r="CE5054" s="12"/>
      <c r="CF5054" s="12"/>
      <c r="CG5054" s="12"/>
      <c r="CH5054" s="12"/>
      <c r="CI5054" s="12"/>
      <c r="CJ5054" s="12"/>
      <c r="CK5054" s="12"/>
      <c r="CL5054" s="12"/>
      <c r="CM5054" s="12"/>
      <c r="CN5054" s="12"/>
      <c r="CO5054" s="12"/>
      <c r="CP5054" s="12"/>
      <c r="CQ5054" s="12"/>
      <c r="CR5054" s="12"/>
      <c r="CS5054" s="12"/>
      <c r="CT5054" s="12"/>
      <c r="CU5054" s="12"/>
      <c r="CV5054" s="12"/>
      <c r="CW5054" s="12"/>
      <c r="CX5054" s="12"/>
      <c r="CY5054" s="12"/>
      <c r="CZ5054" s="12"/>
      <c r="DA5054" s="12"/>
      <c r="DB5054" s="12"/>
      <c r="DC5054" s="12"/>
      <c r="DD5054" s="12"/>
      <c r="DE5054" s="12"/>
      <c r="DF5054" s="12"/>
      <c r="DG5054" s="12"/>
      <c r="DH5054" s="12"/>
      <c r="DI5054" s="12"/>
      <c r="DJ5054" s="12"/>
      <c r="DK5054" s="12"/>
      <c r="DL5054" s="12"/>
      <c r="DM5054" s="12"/>
      <c r="DN5054" s="12"/>
      <c r="DO5054" s="12"/>
      <c r="DP5054" s="12"/>
      <c r="DQ5054" s="12"/>
      <c r="DR5054" s="12"/>
      <c r="DS5054" s="12"/>
      <c r="DT5054" s="12"/>
      <c r="DU5054" s="12"/>
      <c r="DV5054" s="12"/>
    </row>
    <row r="5055" spans="1:126" s="14" customFormat="1" ht="135.75" thickBot="1" x14ac:dyDescent="0.3">
      <c r="A5055" s="12"/>
      <c r="B5055" s="13">
        <f t="shared" si="81"/>
        <v>5046</v>
      </c>
      <c r="C5055" s="9" t="s">
        <v>4287</v>
      </c>
      <c r="D5055" s="6">
        <v>8606</v>
      </c>
      <c r="E5055" s="6" t="s">
        <v>9075</v>
      </c>
      <c r="F5055" s="6" t="s">
        <v>9063</v>
      </c>
      <c r="G5055" s="6" t="s">
        <v>11020</v>
      </c>
      <c r="H5055" s="6" t="s">
        <v>334</v>
      </c>
      <c r="J5055" s="12"/>
      <c r="K5055" s="12"/>
      <c r="L5055" s="12"/>
      <c r="M5055" s="12"/>
      <c r="N5055" s="12"/>
      <c r="O5055" s="12"/>
      <c r="P5055" s="12"/>
      <c r="Q5055" s="12"/>
      <c r="R5055" s="12"/>
      <c r="S5055" s="12"/>
      <c r="T5055" s="12"/>
      <c r="U5055" s="12"/>
      <c r="V5055" s="12"/>
      <c r="W5055" s="12"/>
      <c r="X5055" s="12"/>
      <c r="Y5055" s="12"/>
      <c r="Z5055" s="12"/>
      <c r="AA5055" s="12"/>
      <c r="AB5055" s="12"/>
      <c r="AC5055" s="12"/>
      <c r="AD5055" s="12"/>
      <c r="AE5055" s="12"/>
      <c r="AF5055" s="12"/>
      <c r="AG5055" s="12"/>
      <c r="AH5055" s="12"/>
      <c r="AI5055" s="12"/>
      <c r="AJ5055" s="12"/>
      <c r="AK5055" s="12"/>
      <c r="AL5055" s="12"/>
      <c r="AM5055" s="12"/>
      <c r="AN5055" s="12"/>
      <c r="AO5055" s="12"/>
      <c r="AP5055" s="12"/>
      <c r="AQ5055" s="12"/>
      <c r="AR5055" s="12"/>
      <c r="AS5055" s="12"/>
      <c r="AT5055" s="12"/>
      <c r="AU5055" s="12"/>
      <c r="AV5055" s="12"/>
      <c r="AW5055" s="12"/>
      <c r="AX5055" s="12"/>
      <c r="AY5055" s="12"/>
      <c r="AZ5055" s="12"/>
      <c r="BA5055" s="12"/>
      <c r="BB5055" s="12"/>
      <c r="BC5055" s="12"/>
      <c r="BD5055" s="12"/>
      <c r="BE5055" s="12"/>
      <c r="BF5055" s="12"/>
      <c r="BG5055" s="12"/>
      <c r="BH5055" s="12"/>
      <c r="BI5055" s="12"/>
      <c r="BJ5055" s="12"/>
      <c r="BK5055" s="12"/>
      <c r="BL5055" s="12"/>
      <c r="BM5055" s="12"/>
      <c r="BN5055" s="12"/>
      <c r="BO5055" s="12"/>
      <c r="BP5055" s="12"/>
      <c r="BQ5055" s="12"/>
      <c r="BR5055" s="12"/>
      <c r="BS5055" s="12"/>
      <c r="BT5055" s="12"/>
      <c r="BU5055" s="12"/>
      <c r="BV5055" s="12"/>
      <c r="BW5055" s="12"/>
      <c r="BX5055" s="12"/>
      <c r="BY5055" s="12"/>
      <c r="BZ5055" s="12"/>
      <c r="CA5055" s="12"/>
      <c r="CB5055" s="12"/>
      <c r="CC5055" s="12"/>
      <c r="CD5055" s="12"/>
      <c r="CE5055" s="12"/>
      <c r="CF5055" s="12"/>
      <c r="CG5055" s="12"/>
      <c r="CH5055" s="12"/>
      <c r="CI5055" s="12"/>
      <c r="CJ5055" s="12"/>
      <c r="CK5055" s="12"/>
      <c r="CL5055" s="12"/>
      <c r="CM5055" s="12"/>
      <c r="CN5055" s="12"/>
      <c r="CO5055" s="12"/>
      <c r="CP5055" s="12"/>
      <c r="CQ5055" s="12"/>
      <c r="CR5055" s="12"/>
      <c r="CS5055" s="12"/>
      <c r="CT5055" s="12"/>
      <c r="CU5055" s="12"/>
      <c r="CV5055" s="12"/>
      <c r="CW5055" s="12"/>
      <c r="CX5055" s="12"/>
      <c r="CY5055" s="12"/>
      <c r="CZ5055" s="12"/>
      <c r="DA5055" s="12"/>
      <c r="DB5055" s="12"/>
      <c r="DC5055" s="12"/>
      <c r="DD5055" s="12"/>
      <c r="DE5055" s="12"/>
      <c r="DF5055" s="12"/>
      <c r="DG5055" s="12"/>
      <c r="DH5055" s="12"/>
      <c r="DI5055" s="12"/>
      <c r="DJ5055" s="12"/>
      <c r="DK5055" s="12"/>
      <c r="DL5055" s="12"/>
      <c r="DM5055" s="12"/>
      <c r="DN5055" s="12"/>
      <c r="DO5055" s="12"/>
      <c r="DP5055" s="12"/>
      <c r="DQ5055" s="12"/>
      <c r="DR5055" s="12"/>
      <c r="DS5055" s="12"/>
      <c r="DT5055" s="12"/>
      <c r="DU5055" s="12"/>
      <c r="DV5055" s="12"/>
    </row>
    <row r="5056" spans="1:126" s="14" customFormat="1" ht="135.75" thickBot="1" x14ac:dyDescent="0.3">
      <c r="A5056" s="12"/>
      <c r="B5056" s="13">
        <f t="shared" si="81"/>
        <v>5047</v>
      </c>
      <c r="C5056" s="9" t="s">
        <v>4287</v>
      </c>
      <c r="D5056" s="6">
        <v>8606</v>
      </c>
      <c r="E5056" s="6" t="s">
        <v>9076</v>
      </c>
      <c r="F5056" s="6" t="s">
        <v>9063</v>
      </c>
      <c r="G5056" s="6" t="s">
        <v>11020</v>
      </c>
      <c r="H5056" s="6" t="s">
        <v>334</v>
      </c>
      <c r="J5056" s="12"/>
      <c r="K5056" s="12"/>
      <c r="L5056" s="12"/>
      <c r="M5056" s="12"/>
      <c r="N5056" s="12"/>
      <c r="O5056" s="12"/>
      <c r="P5056" s="12"/>
      <c r="Q5056" s="12"/>
      <c r="R5056" s="12"/>
      <c r="S5056" s="12"/>
      <c r="T5056" s="12"/>
      <c r="U5056" s="12"/>
      <c r="V5056" s="12"/>
      <c r="W5056" s="12"/>
      <c r="X5056" s="12"/>
      <c r="Y5056" s="12"/>
      <c r="Z5056" s="12"/>
      <c r="AA5056" s="12"/>
      <c r="AB5056" s="12"/>
      <c r="AC5056" s="12"/>
      <c r="AD5056" s="12"/>
      <c r="AE5056" s="12"/>
      <c r="AF5056" s="12"/>
      <c r="AG5056" s="12"/>
      <c r="AH5056" s="12"/>
      <c r="AI5056" s="12"/>
      <c r="AJ5056" s="12"/>
      <c r="AK5056" s="12"/>
      <c r="AL5056" s="12"/>
      <c r="AM5056" s="12"/>
      <c r="AN5056" s="12"/>
      <c r="AO5056" s="12"/>
      <c r="AP5056" s="12"/>
      <c r="AQ5056" s="12"/>
      <c r="AR5056" s="12"/>
      <c r="AS5056" s="12"/>
      <c r="AT5056" s="12"/>
      <c r="AU5056" s="12"/>
      <c r="AV5056" s="12"/>
      <c r="AW5056" s="12"/>
      <c r="AX5056" s="12"/>
      <c r="AY5056" s="12"/>
      <c r="AZ5056" s="12"/>
      <c r="BA5056" s="12"/>
      <c r="BB5056" s="12"/>
      <c r="BC5056" s="12"/>
      <c r="BD5056" s="12"/>
      <c r="BE5056" s="12"/>
      <c r="BF5056" s="12"/>
      <c r="BG5056" s="12"/>
      <c r="BH5056" s="12"/>
      <c r="BI5056" s="12"/>
      <c r="BJ5056" s="12"/>
      <c r="BK5056" s="12"/>
      <c r="BL5056" s="12"/>
      <c r="BM5056" s="12"/>
      <c r="BN5056" s="12"/>
      <c r="BO5056" s="12"/>
      <c r="BP5056" s="12"/>
      <c r="BQ5056" s="12"/>
      <c r="BR5056" s="12"/>
      <c r="BS5056" s="12"/>
      <c r="BT5056" s="12"/>
      <c r="BU5056" s="12"/>
      <c r="BV5056" s="12"/>
      <c r="BW5056" s="12"/>
      <c r="BX5056" s="12"/>
      <c r="BY5056" s="12"/>
      <c r="BZ5056" s="12"/>
      <c r="CA5056" s="12"/>
      <c r="CB5056" s="12"/>
      <c r="CC5056" s="12"/>
      <c r="CD5056" s="12"/>
      <c r="CE5056" s="12"/>
      <c r="CF5056" s="12"/>
      <c r="CG5056" s="12"/>
      <c r="CH5056" s="12"/>
      <c r="CI5056" s="12"/>
      <c r="CJ5056" s="12"/>
      <c r="CK5056" s="12"/>
      <c r="CL5056" s="12"/>
      <c r="CM5056" s="12"/>
      <c r="CN5056" s="12"/>
      <c r="CO5056" s="12"/>
      <c r="CP5056" s="12"/>
      <c r="CQ5056" s="12"/>
      <c r="CR5056" s="12"/>
      <c r="CS5056" s="12"/>
      <c r="CT5056" s="12"/>
      <c r="CU5056" s="12"/>
      <c r="CV5056" s="12"/>
      <c r="CW5056" s="12"/>
      <c r="CX5056" s="12"/>
      <c r="CY5056" s="12"/>
      <c r="CZ5056" s="12"/>
      <c r="DA5056" s="12"/>
      <c r="DB5056" s="12"/>
      <c r="DC5056" s="12"/>
      <c r="DD5056" s="12"/>
      <c r="DE5056" s="12"/>
      <c r="DF5056" s="12"/>
      <c r="DG5056" s="12"/>
      <c r="DH5056" s="12"/>
      <c r="DI5056" s="12"/>
      <c r="DJ5056" s="12"/>
      <c r="DK5056" s="12"/>
      <c r="DL5056" s="12"/>
      <c r="DM5056" s="12"/>
      <c r="DN5056" s="12"/>
      <c r="DO5056" s="12"/>
      <c r="DP5056" s="12"/>
      <c r="DQ5056" s="12"/>
      <c r="DR5056" s="12"/>
      <c r="DS5056" s="12"/>
      <c r="DT5056" s="12"/>
      <c r="DU5056" s="12"/>
      <c r="DV5056" s="12"/>
    </row>
    <row r="5057" spans="1:126" s="14" customFormat="1" ht="135.75" thickBot="1" x14ac:dyDescent="0.3">
      <c r="A5057" s="12"/>
      <c r="B5057" s="13">
        <f t="shared" si="81"/>
        <v>5048</v>
      </c>
      <c r="C5057" s="9" t="s">
        <v>4287</v>
      </c>
      <c r="D5057" s="6">
        <v>8606</v>
      </c>
      <c r="E5057" s="6" t="s">
        <v>9077</v>
      </c>
      <c r="F5057" s="6" t="s">
        <v>9063</v>
      </c>
      <c r="G5057" s="6" t="s">
        <v>11020</v>
      </c>
      <c r="H5057" s="6" t="s">
        <v>334</v>
      </c>
      <c r="J5057" s="12"/>
      <c r="K5057" s="12"/>
      <c r="L5057" s="12"/>
      <c r="M5057" s="12"/>
      <c r="N5057" s="12"/>
      <c r="O5057" s="12"/>
      <c r="P5057" s="12"/>
      <c r="Q5057" s="12"/>
      <c r="R5057" s="12"/>
      <c r="S5057" s="12"/>
      <c r="T5057" s="12"/>
      <c r="U5057" s="12"/>
      <c r="V5057" s="12"/>
      <c r="W5057" s="12"/>
      <c r="X5057" s="12"/>
      <c r="Y5057" s="12"/>
      <c r="Z5057" s="12"/>
      <c r="AA5057" s="12"/>
      <c r="AB5057" s="12"/>
      <c r="AC5057" s="12"/>
      <c r="AD5057" s="12"/>
      <c r="AE5057" s="12"/>
      <c r="AF5057" s="12"/>
      <c r="AG5057" s="12"/>
      <c r="AH5057" s="12"/>
      <c r="AI5057" s="12"/>
      <c r="AJ5057" s="12"/>
      <c r="AK5057" s="12"/>
      <c r="AL5057" s="12"/>
      <c r="AM5057" s="12"/>
      <c r="AN5057" s="12"/>
      <c r="AO5057" s="12"/>
      <c r="AP5057" s="12"/>
      <c r="AQ5057" s="12"/>
      <c r="AR5057" s="12"/>
      <c r="AS5057" s="12"/>
      <c r="AT5057" s="12"/>
      <c r="AU5057" s="12"/>
      <c r="AV5057" s="12"/>
      <c r="AW5057" s="12"/>
      <c r="AX5057" s="12"/>
      <c r="AY5057" s="12"/>
      <c r="AZ5057" s="12"/>
      <c r="BA5057" s="12"/>
      <c r="BB5057" s="12"/>
      <c r="BC5057" s="12"/>
      <c r="BD5057" s="12"/>
      <c r="BE5057" s="12"/>
      <c r="BF5057" s="12"/>
      <c r="BG5057" s="12"/>
      <c r="BH5057" s="12"/>
      <c r="BI5057" s="12"/>
      <c r="BJ5057" s="12"/>
      <c r="BK5057" s="12"/>
      <c r="BL5057" s="12"/>
      <c r="BM5057" s="12"/>
      <c r="BN5057" s="12"/>
      <c r="BO5057" s="12"/>
      <c r="BP5057" s="12"/>
      <c r="BQ5057" s="12"/>
      <c r="BR5057" s="12"/>
      <c r="BS5057" s="12"/>
      <c r="BT5057" s="12"/>
      <c r="BU5057" s="12"/>
      <c r="BV5057" s="12"/>
      <c r="BW5057" s="12"/>
      <c r="BX5057" s="12"/>
      <c r="BY5057" s="12"/>
      <c r="BZ5057" s="12"/>
      <c r="CA5057" s="12"/>
      <c r="CB5057" s="12"/>
      <c r="CC5057" s="12"/>
      <c r="CD5057" s="12"/>
      <c r="CE5057" s="12"/>
      <c r="CF5057" s="12"/>
      <c r="CG5057" s="12"/>
      <c r="CH5057" s="12"/>
      <c r="CI5057" s="12"/>
      <c r="CJ5057" s="12"/>
      <c r="CK5057" s="12"/>
      <c r="CL5057" s="12"/>
      <c r="CM5057" s="12"/>
      <c r="CN5057" s="12"/>
      <c r="CO5057" s="12"/>
      <c r="CP5057" s="12"/>
      <c r="CQ5057" s="12"/>
      <c r="CR5057" s="12"/>
      <c r="CS5057" s="12"/>
      <c r="CT5057" s="12"/>
      <c r="CU5057" s="12"/>
      <c r="CV5057" s="12"/>
      <c r="CW5057" s="12"/>
      <c r="CX5057" s="12"/>
      <c r="CY5057" s="12"/>
      <c r="CZ5057" s="12"/>
      <c r="DA5057" s="12"/>
      <c r="DB5057" s="12"/>
      <c r="DC5057" s="12"/>
      <c r="DD5057" s="12"/>
      <c r="DE5057" s="12"/>
      <c r="DF5057" s="12"/>
      <c r="DG5057" s="12"/>
      <c r="DH5057" s="12"/>
      <c r="DI5057" s="12"/>
      <c r="DJ5057" s="12"/>
      <c r="DK5057" s="12"/>
      <c r="DL5057" s="12"/>
      <c r="DM5057" s="12"/>
      <c r="DN5057" s="12"/>
      <c r="DO5057" s="12"/>
      <c r="DP5057" s="12"/>
      <c r="DQ5057" s="12"/>
      <c r="DR5057" s="12"/>
      <c r="DS5057" s="12"/>
      <c r="DT5057" s="12"/>
      <c r="DU5057" s="12"/>
      <c r="DV5057" s="12"/>
    </row>
    <row r="5058" spans="1:126" s="14" customFormat="1" ht="135.75" thickBot="1" x14ac:dyDescent="0.3">
      <c r="A5058" s="12"/>
      <c r="B5058" s="13">
        <f t="shared" si="81"/>
        <v>5049</v>
      </c>
      <c r="C5058" s="9" t="s">
        <v>4287</v>
      </c>
      <c r="D5058" s="6">
        <v>8606</v>
      </c>
      <c r="E5058" s="6" t="s">
        <v>9078</v>
      </c>
      <c r="F5058" s="6" t="s">
        <v>9063</v>
      </c>
      <c r="G5058" s="6" t="s">
        <v>11020</v>
      </c>
      <c r="H5058" s="6" t="s">
        <v>334</v>
      </c>
      <c r="J5058" s="12"/>
      <c r="K5058" s="12"/>
      <c r="L5058" s="12"/>
      <c r="M5058" s="12"/>
      <c r="N5058" s="12"/>
      <c r="O5058" s="12"/>
      <c r="P5058" s="12"/>
      <c r="Q5058" s="12"/>
      <c r="R5058" s="12"/>
      <c r="S5058" s="12"/>
      <c r="T5058" s="12"/>
      <c r="U5058" s="12"/>
      <c r="V5058" s="12"/>
      <c r="W5058" s="12"/>
      <c r="X5058" s="12"/>
      <c r="Y5058" s="12"/>
      <c r="Z5058" s="12"/>
      <c r="AA5058" s="12"/>
      <c r="AB5058" s="12"/>
      <c r="AC5058" s="12"/>
      <c r="AD5058" s="12"/>
      <c r="AE5058" s="12"/>
      <c r="AF5058" s="12"/>
      <c r="AG5058" s="12"/>
      <c r="AH5058" s="12"/>
      <c r="AI5058" s="12"/>
      <c r="AJ5058" s="12"/>
      <c r="AK5058" s="12"/>
      <c r="AL5058" s="12"/>
      <c r="AM5058" s="12"/>
      <c r="AN5058" s="12"/>
      <c r="AO5058" s="12"/>
      <c r="AP5058" s="12"/>
      <c r="AQ5058" s="12"/>
      <c r="AR5058" s="12"/>
      <c r="AS5058" s="12"/>
      <c r="AT5058" s="12"/>
      <c r="AU5058" s="12"/>
      <c r="AV5058" s="12"/>
      <c r="AW5058" s="12"/>
      <c r="AX5058" s="12"/>
      <c r="AY5058" s="12"/>
      <c r="AZ5058" s="12"/>
      <c r="BA5058" s="12"/>
      <c r="BB5058" s="12"/>
      <c r="BC5058" s="12"/>
      <c r="BD5058" s="12"/>
      <c r="BE5058" s="12"/>
      <c r="BF5058" s="12"/>
      <c r="BG5058" s="12"/>
      <c r="BH5058" s="12"/>
      <c r="BI5058" s="12"/>
      <c r="BJ5058" s="12"/>
      <c r="BK5058" s="12"/>
      <c r="BL5058" s="12"/>
      <c r="BM5058" s="12"/>
      <c r="BN5058" s="12"/>
      <c r="BO5058" s="12"/>
      <c r="BP5058" s="12"/>
      <c r="BQ5058" s="12"/>
      <c r="BR5058" s="12"/>
      <c r="BS5058" s="12"/>
      <c r="BT5058" s="12"/>
      <c r="BU5058" s="12"/>
      <c r="BV5058" s="12"/>
      <c r="BW5058" s="12"/>
      <c r="BX5058" s="12"/>
      <c r="BY5058" s="12"/>
      <c r="BZ5058" s="12"/>
      <c r="CA5058" s="12"/>
      <c r="CB5058" s="12"/>
      <c r="CC5058" s="12"/>
      <c r="CD5058" s="12"/>
      <c r="CE5058" s="12"/>
      <c r="CF5058" s="12"/>
      <c r="CG5058" s="12"/>
      <c r="CH5058" s="12"/>
      <c r="CI5058" s="12"/>
      <c r="CJ5058" s="12"/>
      <c r="CK5058" s="12"/>
      <c r="CL5058" s="12"/>
      <c r="CM5058" s="12"/>
      <c r="CN5058" s="12"/>
      <c r="CO5058" s="12"/>
      <c r="CP5058" s="12"/>
      <c r="CQ5058" s="12"/>
      <c r="CR5058" s="12"/>
      <c r="CS5058" s="12"/>
      <c r="CT5058" s="12"/>
      <c r="CU5058" s="12"/>
      <c r="CV5058" s="12"/>
      <c r="CW5058" s="12"/>
      <c r="CX5058" s="12"/>
      <c r="CY5058" s="12"/>
      <c r="CZ5058" s="12"/>
      <c r="DA5058" s="12"/>
      <c r="DB5058" s="12"/>
      <c r="DC5058" s="12"/>
      <c r="DD5058" s="12"/>
      <c r="DE5058" s="12"/>
      <c r="DF5058" s="12"/>
      <c r="DG5058" s="12"/>
      <c r="DH5058" s="12"/>
      <c r="DI5058" s="12"/>
      <c r="DJ5058" s="12"/>
      <c r="DK5058" s="12"/>
      <c r="DL5058" s="12"/>
      <c r="DM5058" s="12"/>
      <c r="DN5058" s="12"/>
      <c r="DO5058" s="12"/>
      <c r="DP5058" s="12"/>
      <c r="DQ5058" s="12"/>
      <c r="DR5058" s="12"/>
      <c r="DS5058" s="12"/>
      <c r="DT5058" s="12"/>
      <c r="DU5058" s="12"/>
      <c r="DV5058" s="12"/>
    </row>
    <row r="5059" spans="1:126" s="14" customFormat="1" ht="135.75" thickBot="1" x14ac:dyDescent="0.3">
      <c r="A5059" s="12"/>
      <c r="B5059" s="13">
        <f t="shared" si="81"/>
        <v>5050</v>
      </c>
      <c r="C5059" s="9" t="s">
        <v>4287</v>
      </c>
      <c r="D5059" s="6">
        <v>8606</v>
      </c>
      <c r="E5059" s="6" t="s">
        <v>9079</v>
      </c>
      <c r="F5059" s="6" t="s">
        <v>9063</v>
      </c>
      <c r="G5059" s="6" t="s">
        <v>11020</v>
      </c>
      <c r="H5059" s="6" t="s">
        <v>334</v>
      </c>
      <c r="J5059" s="12"/>
      <c r="K5059" s="12"/>
      <c r="L5059" s="12"/>
      <c r="M5059" s="12"/>
      <c r="N5059" s="12"/>
      <c r="O5059" s="12"/>
      <c r="P5059" s="12"/>
      <c r="Q5059" s="12"/>
      <c r="R5059" s="12"/>
      <c r="S5059" s="12"/>
      <c r="T5059" s="12"/>
      <c r="U5059" s="12"/>
      <c r="V5059" s="12"/>
      <c r="W5059" s="12"/>
      <c r="X5059" s="12"/>
      <c r="Y5059" s="12"/>
      <c r="Z5059" s="12"/>
      <c r="AA5059" s="12"/>
      <c r="AB5059" s="12"/>
      <c r="AC5059" s="12"/>
      <c r="AD5059" s="12"/>
      <c r="AE5059" s="12"/>
      <c r="AF5059" s="12"/>
      <c r="AG5059" s="12"/>
      <c r="AH5059" s="12"/>
      <c r="AI5059" s="12"/>
      <c r="AJ5059" s="12"/>
      <c r="AK5059" s="12"/>
      <c r="AL5059" s="12"/>
      <c r="AM5059" s="12"/>
      <c r="AN5059" s="12"/>
      <c r="AO5059" s="12"/>
      <c r="AP5059" s="12"/>
      <c r="AQ5059" s="12"/>
      <c r="AR5059" s="12"/>
      <c r="AS5059" s="12"/>
      <c r="AT5059" s="12"/>
      <c r="AU5059" s="12"/>
      <c r="AV5059" s="12"/>
      <c r="AW5059" s="12"/>
      <c r="AX5059" s="12"/>
      <c r="AY5059" s="12"/>
      <c r="AZ5059" s="12"/>
      <c r="BA5059" s="12"/>
      <c r="BB5059" s="12"/>
      <c r="BC5059" s="12"/>
      <c r="BD5059" s="12"/>
      <c r="BE5059" s="12"/>
      <c r="BF5059" s="12"/>
      <c r="BG5059" s="12"/>
      <c r="BH5059" s="12"/>
      <c r="BI5059" s="12"/>
      <c r="BJ5059" s="12"/>
      <c r="BK5059" s="12"/>
      <c r="BL5059" s="12"/>
      <c r="BM5059" s="12"/>
      <c r="BN5059" s="12"/>
      <c r="BO5059" s="12"/>
      <c r="BP5059" s="12"/>
      <c r="BQ5059" s="12"/>
      <c r="BR5059" s="12"/>
      <c r="BS5059" s="12"/>
      <c r="BT5059" s="12"/>
      <c r="BU5059" s="12"/>
      <c r="BV5059" s="12"/>
      <c r="BW5059" s="12"/>
      <c r="BX5059" s="12"/>
      <c r="BY5059" s="12"/>
      <c r="BZ5059" s="12"/>
      <c r="CA5059" s="12"/>
      <c r="CB5059" s="12"/>
      <c r="CC5059" s="12"/>
      <c r="CD5059" s="12"/>
      <c r="CE5059" s="12"/>
      <c r="CF5059" s="12"/>
      <c r="CG5059" s="12"/>
      <c r="CH5059" s="12"/>
      <c r="CI5059" s="12"/>
      <c r="CJ5059" s="12"/>
      <c r="CK5059" s="12"/>
      <c r="CL5059" s="12"/>
      <c r="CM5059" s="12"/>
      <c r="CN5059" s="12"/>
      <c r="CO5059" s="12"/>
      <c r="CP5059" s="12"/>
      <c r="CQ5059" s="12"/>
      <c r="CR5059" s="12"/>
      <c r="CS5059" s="12"/>
      <c r="CT5059" s="12"/>
      <c r="CU5059" s="12"/>
      <c r="CV5059" s="12"/>
      <c r="CW5059" s="12"/>
      <c r="CX5059" s="12"/>
      <c r="CY5059" s="12"/>
      <c r="CZ5059" s="12"/>
      <c r="DA5059" s="12"/>
      <c r="DB5059" s="12"/>
      <c r="DC5059" s="12"/>
      <c r="DD5059" s="12"/>
      <c r="DE5059" s="12"/>
      <c r="DF5059" s="12"/>
      <c r="DG5059" s="12"/>
      <c r="DH5059" s="12"/>
      <c r="DI5059" s="12"/>
      <c r="DJ5059" s="12"/>
      <c r="DK5059" s="12"/>
      <c r="DL5059" s="12"/>
      <c r="DM5059" s="12"/>
      <c r="DN5059" s="12"/>
      <c r="DO5059" s="12"/>
      <c r="DP5059" s="12"/>
      <c r="DQ5059" s="12"/>
      <c r="DR5059" s="12"/>
      <c r="DS5059" s="12"/>
      <c r="DT5059" s="12"/>
      <c r="DU5059" s="12"/>
      <c r="DV5059" s="12"/>
    </row>
    <row r="5060" spans="1:126" s="14" customFormat="1" ht="135.75" thickBot="1" x14ac:dyDescent="0.3">
      <c r="A5060" s="12"/>
      <c r="B5060" s="13">
        <f t="shared" si="81"/>
        <v>5051</v>
      </c>
      <c r="C5060" s="9" t="s">
        <v>4287</v>
      </c>
      <c r="D5060" s="6">
        <v>8606</v>
      </c>
      <c r="E5060" s="6" t="s">
        <v>9080</v>
      </c>
      <c r="F5060" s="6" t="s">
        <v>9063</v>
      </c>
      <c r="G5060" s="6" t="s">
        <v>11020</v>
      </c>
      <c r="H5060" s="6" t="s">
        <v>334</v>
      </c>
      <c r="J5060" s="12"/>
      <c r="K5060" s="12"/>
      <c r="L5060" s="12"/>
      <c r="M5060" s="12"/>
      <c r="N5060" s="12"/>
      <c r="O5060" s="12"/>
      <c r="P5060" s="12"/>
      <c r="Q5060" s="12"/>
      <c r="R5060" s="12"/>
      <c r="S5060" s="12"/>
      <c r="T5060" s="12"/>
      <c r="U5060" s="12"/>
      <c r="V5060" s="12"/>
      <c r="W5060" s="12"/>
      <c r="X5060" s="12"/>
      <c r="Y5060" s="12"/>
      <c r="Z5060" s="12"/>
      <c r="AA5060" s="12"/>
      <c r="AB5060" s="12"/>
      <c r="AC5060" s="12"/>
      <c r="AD5060" s="12"/>
      <c r="AE5060" s="12"/>
      <c r="AF5060" s="12"/>
      <c r="AG5060" s="12"/>
      <c r="AH5060" s="12"/>
      <c r="AI5060" s="12"/>
      <c r="AJ5060" s="12"/>
      <c r="AK5060" s="12"/>
      <c r="AL5060" s="12"/>
      <c r="AM5060" s="12"/>
      <c r="AN5060" s="12"/>
      <c r="AO5060" s="12"/>
      <c r="AP5060" s="12"/>
      <c r="AQ5060" s="12"/>
      <c r="AR5060" s="12"/>
      <c r="AS5060" s="12"/>
      <c r="AT5060" s="12"/>
      <c r="AU5060" s="12"/>
      <c r="AV5060" s="12"/>
      <c r="AW5060" s="12"/>
      <c r="AX5060" s="12"/>
      <c r="AY5060" s="12"/>
      <c r="AZ5060" s="12"/>
      <c r="BA5060" s="12"/>
      <c r="BB5060" s="12"/>
      <c r="BC5060" s="12"/>
      <c r="BD5060" s="12"/>
      <c r="BE5060" s="12"/>
      <c r="BF5060" s="12"/>
      <c r="BG5060" s="12"/>
      <c r="BH5060" s="12"/>
      <c r="BI5060" s="12"/>
      <c r="BJ5060" s="12"/>
      <c r="BK5060" s="12"/>
      <c r="BL5060" s="12"/>
      <c r="BM5060" s="12"/>
      <c r="BN5060" s="12"/>
      <c r="BO5060" s="12"/>
      <c r="BP5060" s="12"/>
      <c r="BQ5060" s="12"/>
      <c r="BR5060" s="12"/>
      <c r="BS5060" s="12"/>
      <c r="BT5060" s="12"/>
      <c r="BU5060" s="12"/>
      <c r="BV5060" s="12"/>
      <c r="BW5060" s="12"/>
      <c r="BX5060" s="12"/>
      <c r="BY5060" s="12"/>
      <c r="BZ5060" s="12"/>
      <c r="CA5060" s="12"/>
      <c r="CB5060" s="12"/>
      <c r="CC5060" s="12"/>
      <c r="CD5060" s="12"/>
      <c r="CE5060" s="12"/>
      <c r="CF5060" s="12"/>
      <c r="CG5060" s="12"/>
      <c r="CH5060" s="12"/>
      <c r="CI5060" s="12"/>
      <c r="CJ5060" s="12"/>
      <c r="CK5060" s="12"/>
      <c r="CL5060" s="12"/>
      <c r="CM5060" s="12"/>
      <c r="CN5060" s="12"/>
      <c r="CO5060" s="12"/>
      <c r="CP5060" s="12"/>
      <c r="CQ5060" s="12"/>
      <c r="CR5060" s="12"/>
      <c r="CS5060" s="12"/>
      <c r="CT5060" s="12"/>
      <c r="CU5060" s="12"/>
      <c r="CV5060" s="12"/>
      <c r="CW5060" s="12"/>
      <c r="CX5060" s="12"/>
      <c r="CY5060" s="12"/>
      <c r="CZ5060" s="12"/>
      <c r="DA5060" s="12"/>
      <c r="DB5060" s="12"/>
      <c r="DC5060" s="12"/>
      <c r="DD5060" s="12"/>
      <c r="DE5060" s="12"/>
      <c r="DF5060" s="12"/>
      <c r="DG5060" s="12"/>
      <c r="DH5060" s="12"/>
      <c r="DI5060" s="12"/>
      <c r="DJ5060" s="12"/>
      <c r="DK5060" s="12"/>
      <c r="DL5060" s="12"/>
      <c r="DM5060" s="12"/>
      <c r="DN5060" s="12"/>
      <c r="DO5060" s="12"/>
      <c r="DP5060" s="12"/>
      <c r="DQ5060" s="12"/>
      <c r="DR5060" s="12"/>
      <c r="DS5060" s="12"/>
      <c r="DT5060" s="12"/>
      <c r="DU5060" s="12"/>
      <c r="DV5060" s="12"/>
    </row>
    <row r="5061" spans="1:126" s="14" customFormat="1" ht="135.75" thickBot="1" x14ac:dyDescent="0.3">
      <c r="A5061" s="12"/>
      <c r="B5061" s="13">
        <f t="shared" si="81"/>
        <v>5052</v>
      </c>
      <c r="C5061" s="9" t="s">
        <v>4287</v>
      </c>
      <c r="D5061" s="6">
        <v>8606</v>
      </c>
      <c r="E5061" s="6" t="s">
        <v>9081</v>
      </c>
      <c r="F5061" s="6" t="s">
        <v>9063</v>
      </c>
      <c r="G5061" s="6" t="s">
        <v>11020</v>
      </c>
      <c r="H5061" s="6" t="s">
        <v>334</v>
      </c>
      <c r="J5061" s="12"/>
      <c r="K5061" s="12"/>
      <c r="L5061" s="12"/>
      <c r="M5061" s="12"/>
      <c r="N5061" s="12"/>
      <c r="O5061" s="12"/>
      <c r="P5061" s="12"/>
      <c r="Q5061" s="12"/>
      <c r="R5061" s="12"/>
      <c r="S5061" s="12"/>
      <c r="T5061" s="12"/>
      <c r="U5061" s="12"/>
      <c r="V5061" s="12"/>
      <c r="W5061" s="12"/>
      <c r="X5061" s="12"/>
      <c r="Y5061" s="12"/>
      <c r="Z5061" s="12"/>
      <c r="AA5061" s="12"/>
      <c r="AB5061" s="12"/>
      <c r="AC5061" s="12"/>
      <c r="AD5061" s="12"/>
      <c r="AE5061" s="12"/>
      <c r="AF5061" s="12"/>
      <c r="AG5061" s="12"/>
      <c r="AH5061" s="12"/>
      <c r="AI5061" s="12"/>
      <c r="AJ5061" s="12"/>
      <c r="AK5061" s="12"/>
      <c r="AL5061" s="12"/>
      <c r="AM5061" s="12"/>
      <c r="AN5061" s="12"/>
      <c r="AO5061" s="12"/>
      <c r="AP5061" s="12"/>
      <c r="AQ5061" s="12"/>
      <c r="AR5061" s="12"/>
      <c r="AS5061" s="12"/>
      <c r="AT5061" s="12"/>
      <c r="AU5061" s="12"/>
      <c r="AV5061" s="12"/>
      <c r="AW5061" s="12"/>
      <c r="AX5061" s="12"/>
      <c r="AY5061" s="12"/>
      <c r="AZ5061" s="12"/>
      <c r="BA5061" s="12"/>
      <c r="BB5061" s="12"/>
      <c r="BC5061" s="12"/>
      <c r="BD5061" s="12"/>
      <c r="BE5061" s="12"/>
      <c r="BF5061" s="12"/>
      <c r="BG5061" s="12"/>
      <c r="BH5061" s="12"/>
      <c r="BI5061" s="12"/>
      <c r="BJ5061" s="12"/>
      <c r="BK5061" s="12"/>
      <c r="BL5061" s="12"/>
      <c r="BM5061" s="12"/>
      <c r="BN5061" s="12"/>
      <c r="BO5061" s="12"/>
      <c r="BP5061" s="12"/>
      <c r="BQ5061" s="12"/>
      <c r="BR5061" s="12"/>
      <c r="BS5061" s="12"/>
      <c r="BT5061" s="12"/>
      <c r="BU5061" s="12"/>
      <c r="BV5061" s="12"/>
      <c r="BW5061" s="12"/>
      <c r="BX5061" s="12"/>
      <c r="BY5061" s="12"/>
      <c r="BZ5061" s="12"/>
      <c r="CA5061" s="12"/>
      <c r="CB5061" s="12"/>
      <c r="CC5061" s="12"/>
      <c r="CD5061" s="12"/>
      <c r="CE5061" s="12"/>
      <c r="CF5061" s="12"/>
      <c r="CG5061" s="12"/>
      <c r="CH5061" s="12"/>
      <c r="CI5061" s="12"/>
      <c r="CJ5061" s="12"/>
      <c r="CK5061" s="12"/>
      <c r="CL5061" s="12"/>
      <c r="CM5061" s="12"/>
      <c r="CN5061" s="12"/>
      <c r="CO5061" s="12"/>
      <c r="CP5061" s="12"/>
      <c r="CQ5061" s="12"/>
      <c r="CR5061" s="12"/>
      <c r="CS5061" s="12"/>
      <c r="CT5061" s="12"/>
      <c r="CU5061" s="12"/>
      <c r="CV5061" s="12"/>
      <c r="CW5061" s="12"/>
      <c r="CX5061" s="12"/>
      <c r="CY5061" s="12"/>
      <c r="CZ5061" s="12"/>
      <c r="DA5061" s="12"/>
      <c r="DB5061" s="12"/>
      <c r="DC5061" s="12"/>
      <c r="DD5061" s="12"/>
      <c r="DE5061" s="12"/>
      <c r="DF5061" s="12"/>
      <c r="DG5061" s="12"/>
      <c r="DH5061" s="12"/>
      <c r="DI5061" s="12"/>
      <c r="DJ5061" s="12"/>
      <c r="DK5061" s="12"/>
      <c r="DL5061" s="12"/>
      <c r="DM5061" s="12"/>
      <c r="DN5061" s="12"/>
      <c r="DO5061" s="12"/>
      <c r="DP5061" s="12"/>
      <c r="DQ5061" s="12"/>
      <c r="DR5061" s="12"/>
      <c r="DS5061" s="12"/>
      <c r="DT5061" s="12"/>
      <c r="DU5061" s="12"/>
      <c r="DV5061" s="12"/>
    </row>
    <row r="5062" spans="1:126" s="14" customFormat="1" ht="135.75" thickBot="1" x14ac:dyDescent="0.3">
      <c r="A5062" s="12"/>
      <c r="B5062" s="13">
        <f t="shared" si="81"/>
        <v>5053</v>
      </c>
      <c r="C5062" s="9" t="s">
        <v>4287</v>
      </c>
      <c r="D5062" s="6">
        <v>8606</v>
      </c>
      <c r="E5062" s="6" t="s">
        <v>9082</v>
      </c>
      <c r="F5062" s="6" t="s">
        <v>9063</v>
      </c>
      <c r="G5062" s="6" t="s">
        <v>11020</v>
      </c>
      <c r="H5062" s="6" t="s">
        <v>334</v>
      </c>
      <c r="J5062" s="12"/>
      <c r="K5062" s="12"/>
      <c r="L5062" s="12"/>
      <c r="M5062" s="12"/>
      <c r="N5062" s="12"/>
      <c r="O5062" s="12"/>
      <c r="P5062" s="12"/>
      <c r="Q5062" s="12"/>
      <c r="R5062" s="12"/>
      <c r="S5062" s="12"/>
      <c r="T5062" s="12"/>
      <c r="U5062" s="12"/>
      <c r="V5062" s="12"/>
      <c r="W5062" s="12"/>
      <c r="X5062" s="12"/>
      <c r="Y5062" s="12"/>
      <c r="Z5062" s="12"/>
      <c r="AA5062" s="12"/>
      <c r="AB5062" s="12"/>
      <c r="AC5062" s="12"/>
      <c r="AD5062" s="12"/>
      <c r="AE5062" s="12"/>
      <c r="AF5062" s="12"/>
      <c r="AG5062" s="12"/>
      <c r="AH5062" s="12"/>
      <c r="AI5062" s="12"/>
      <c r="AJ5062" s="12"/>
      <c r="AK5062" s="12"/>
      <c r="AL5062" s="12"/>
      <c r="AM5062" s="12"/>
      <c r="AN5062" s="12"/>
      <c r="AO5062" s="12"/>
      <c r="AP5062" s="12"/>
      <c r="AQ5062" s="12"/>
      <c r="AR5062" s="12"/>
      <c r="AS5062" s="12"/>
      <c r="AT5062" s="12"/>
      <c r="AU5062" s="12"/>
      <c r="AV5062" s="12"/>
      <c r="AW5062" s="12"/>
      <c r="AX5062" s="12"/>
      <c r="AY5062" s="12"/>
      <c r="AZ5062" s="12"/>
      <c r="BA5062" s="12"/>
      <c r="BB5062" s="12"/>
      <c r="BC5062" s="12"/>
      <c r="BD5062" s="12"/>
      <c r="BE5062" s="12"/>
      <c r="BF5062" s="12"/>
      <c r="BG5062" s="12"/>
      <c r="BH5062" s="12"/>
      <c r="BI5062" s="12"/>
      <c r="BJ5062" s="12"/>
      <c r="BK5062" s="12"/>
      <c r="BL5062" s="12"/>
      <c r="BM5062" s="12"/>
      <c r="BN5062" s="12"/>
      <c r="BO5062" s="12"/>
      <c r="BP5062" s="12"/>
      <c r="BQ5062" s="12"/>
      <c r="BR5062" s="12"/>
      <c r="BS5062" s="12"/>
      <c r="BT5062" s="12"/>
      <c r="BU5062" s="12"/>
      <c r="BV5062" s="12"/>
      <c r="BW5062" s="12"/>
      <c r="BX5062" s="12"/>
      <c r="BY5062" s="12"/>
      <c r="BZ5062" s="12"/>
      <c r="CA5062" s="12"/>
      <c r="CB5062" s="12"/>
      <c r="CC5062" s="12"/>
      <c r="CD5062" s="12"/>
      <c r="CE5062" s="12"/>
      <c r="CF5062" s="12"/>
      <c r="CG5062" s="12"/>
      <c r="CH5062" s="12"/>
      <c r="CI5062" s="12"/>
      <c r="CJ5062" s="12"/>
      <c r="CK5062" s="12"/>
      <c r="CL5062" s="12"/>
      <c r="CM5062" s="12"/>
      <c r="CN5062" s="12"/>
      <c r="CO5062" s="12"/>
      <c r="CP5062" s="12"/>
      <c r="CQ5062" s="12"/>
      <c r="CR5062" s="12"/>
      <c r="CS5062" s="12"/>
      <c r="CT5062" s="12"/>
      <c r="CU5062" s="12"/>
      <c r="CV5062" s="12"/>
      <c r="CW5062" s="12"/>
      <c r="CX5062" s="12"/>
      <c r="CY5062" s="12"/>
      <c r="CZ5062" s="12"/>
      <c r="DA5062" s="12"/>
      <c r="DB5062" s="12"/>
      <c r="DC5062" s="12"/>
      <c r="DD5062" s="12"/>
      <c r="DE5062" s="12"/>
      <c r="DF5062" s="12"/>
      <c r="DG5062" s="12"/>
      <c r="DH5062" s="12"/>
      <c r="DI5062" s="12"/>
      <c r="DJ5062" s="12"/>
      <c r="DK5062" s="12"/>
      <c r="DL5062" s="12"/>
      <c r="DM5062" s="12"/>
      <c r="DN5062" s="12"/>
      <c r="DO5062" s="12"/>
      <c r="DP5062" s="12"/>
      <c r="DQ5062" s="12"/>
      <c r="DR5062" s="12"/>
      <c r="DS5062" s="12"/>
      <c r="DT5062" s="12"/>
      <c r="DU5062" s="12"/>
      <c r="DV5062" s="12"/>
    </row>
    <row r="5063" spans="1:126" s="14" customFormat="1" ht="135.75" thickBot="1" x14ac:dyDescent="0.3">
      <c r="A5063" s="12"/>
      <c r="B5063" s="13">
        <f t="shared" si="81"/>
        <v>5054</v>
      </c>
      <c r="C5063" s="9" t="s">
        <v>4287</v>
      </c>
      <c r="D5063" s="6">
        <v>8606</v>
      </c>
      <c r="E5063" s="6" t="s">
        <v>9083</v>
      </c>
      <c r="F5063" s="6" t="s">
        <v>9063</v>
      </c>
      <c r="G5063" s="6" t="s">
        <v>11020</v>
      </c>
      <c r="H5063" s="6" t="s">
        <v>334</v>
      </c>
      <c r="J5063" s="12"/>
      <c r="K5063" s="12"/>
      <c r="L5063" s="12"/>
      <c r="M5063" s="12"/>
      <c r="N5063" s="12"/>
      <c r="O5063" s="12"/>
      <c r="P5063" s="12"/>
      <c r="Q5063" s="12"/>
      <c r="R5063" s="12"/>
      <c r="S5063" s="12"/>
      <c r="T5063" s="12"/>
      <c r="U5063" s="12"/>
      <c r="V5063" s="12"/>
      <c r="W5063" s="12"/>
      <c r="X5063" s="12"/>
      <c r="Y5063" s="12"/>
      <c r="Z5063" s="12"/>
      <c r="AA5063" s="12"/>
      <c r="AB5063" s="12"/>
      <c r="AC5063" s="12"/>
      <c r="AD5063" s="12"/>
      <c r="AE5063" s="12"/>
      <c r="AF5063" s="12"/>
      <c r="AG5063" s="12"/>
      <c r="AH5063" s="12"/>
      <c r="AI5063" s="12"/>
      <c r="AJ5063" s="12"/>
      <c r="AK5063" s="12"/>
      <c r="AL5063" s="12"/>
      <c r="AM5063" s="12"/>
      <c r="AN5063" s="12"/>
      <c r="AO5063" s="12"/>
      <c r="AP5063" s="12"/>
      <c r="AQ5063" s="12"/>
      <c r="AR5063" s="12"/>
      <c r="AS5063" s="12"/>
      <c r="AT5063" s="12"/>
      <c r="AU5063" s="12"/>
      <c r="AV5063" s="12"/>
      <c r="AW5063" s="12"/>
      <c r="AX5063" s="12"/>
      <c r="AY5063" s="12"/>
      <c r="AZ5063" s="12"/>
      <c r="BA5063" s="12"/>
      <c r="BB5063" s="12"/>
      <c r="BC5063" s="12"/>
      <c r="BD5063" s="12"/>
      <c r="BE5063" s="12"/>
      <c r="BF5063" s="12"/>
      <c r="BG5063" s="12"/>
      <c r="BH5063" s="12"/>
      <c r="BI5063" s="12"/>
      <c r="BJ5063" s="12"/>
      <c r="BK5063" s="12"/>
      <c r="BL5063" s="12"/>
      <c r="BM5063" s="12"/>
      <c r="BN5063" s="12"/>
      <c r="BO5063" s="12"/>
      <c r="BP5063" s="12"/>
      <c r="BQ5063" s="12"/>
      <c r="BR5063" s="12"/>
      <c r="BS5063" s="12"/>
      <c r="BT5063" s="12"/>
      <c r="BU5063" s="12"/>
      <c r="BV5063" s="12"/>
      <c r="BW5063" s="12"/>
      <c r="BX5063" s="12"/>
      <c r="BY5063" s="12"/>
      <c r="BZ5063" s="12"/>
      <c r="CA5063" s="12"/>
      <c r="CB5063" s="12"/>
      <c r="CC5063" s="12"/>
      <c r="CD5063" s="12"/>
      <c r="CE5063" s="12"/>
      <c r="CF5063" s="12"/>
      <c r="CG5063" s="12"/>
      <c r="CH5063" s="12"/>
      <c r="CI5063" s="12"/>
      <c r="CJ5063" s="12"/>
      <c r="CK5063" s="12"/>
      <c r="CL5063" s="12"/>
      <c r="CM5063" s="12"/>
      <c r="CN5063" s="12"/>
      <c r="CO5063" s="12"/>
      <c r="CP5063" s="12"/>
      <c r="CQ5063" s="12"/>
      <c r="CR5063" s="12"/>
      <c r="CS5063" s="12"/>
      <c r="CT5063" s="12"/>
      <c r="CU5063" s="12"/>
      <c r="CV5063" s="12"/>
      <c r="CW5063" s="12"/>
      <c r="CX5063" s="12"/>
      <c r="CY5063" s="12"/>
      <c r="CZ5063" s="12"/>
      <c r="DA5063" s="12"/>
      <c r="DB5063" s="12"/>
      <c r="DC5063" s="12"/>
      <c r="DD5063" s="12"/>
      <c r="DE5063" s="12"/>
      <c r="DF5063" s="12"/>
      <c r="DG5063" s="12"/>
      <c r="DH5063" s="12"/>
      <c r="DI5063" s="12"/>
      <c r="DJ5063" s="12"/>
      <c r="DK5063" s="12"/>
      <c r="DL5063" s="12"/>
      <c r="DM5063" s="12"/>
      <c r="DN5063" s="12"/>
      <c r="DO5063" s="12"/>
      <c r="DP5063" s="12"/>
      <c r="DQ5063" s="12"/>
      <c r="DR5063" s="12"/>
      <c r="DS5063" s="12"/>
      <c r="DT5063" s="12"/>
      <c r="DU5063" s="12"/>
      <c r="DV5063" s="12"/>
    </row>
    <row r="5064" spans="1:126" s="14" customFormat="1" ht="135.75" thickBot="1" x14ac:dyDescent="0.3">
      <c r="A5064" s="12"/>
      <c r="B5064" s="13">
        <f t="shared" si="81"/>
        <v>5055</v>
      </c>
      <c r="C5064" s="9" t="s">
        <v>4287</v>
      </c>
      <c r="D5064" s="6">
        <v>8606</v>
      </c>
      <c r="E5064" s="6" t="s">
        <v>9084</v>
      </c>
      <c r="F5064" s="6" t="s">
        <v>9063</v>
      </c>
      <c r="G5064" s="6" t="s">
        <v>11020</v>
      </c>
      <c r="H5064" s="6" t="s">
        <v>334</v>
      </c>
      <c r="J5064" s="12"/>
      <c r="K5064" s="12"/>
      <c r="L5064" s="12"/>
      <c r="M5064" s="12"/>
      <c r="N5064" s="12"/>
      <c r="O5064" s="12"/>
      <c r="P5064" s="12"/>
      <c r="Q5064" s="12"/>
      <c r="R5064" s="12"/>
      <c r="S5064" s="12"/>
      <c r="T5064" s="12"/>
      <c r="U5064" s="12"/>
      <c r="V5064" s="12"/>
      <c r="W5064" s="12"/>
      <c r="X5064" s="12"/>
      <c r="Y5064" s="12"/>
      <c r="Z5064" s="12"/>
      <c r="AA5064" s="12"/>
      <c r="AB5064" s="12"/>
      <c r="AC5064" s="12"/>
      <c r="AD5064" s="12"/>
      <c r="AE5064" s="12"/>
      <c r="AF5064" s="12"/>
      <c r="AG5064" s="12"/>
      <c r="AH5064" s="12"/>
      <c r="AI5064" s="12"/>
      <c r="AJ5064" s="12"/>
      <c r="AK5064" s="12"/>
      <c r="AL5064" s="12"/>
      <c r="AM5064" s="12"/>
      <c r="AN5064" s="12"/>
      <c r="AO5064" s="12"/>
      <c r="AP5064" s="12"/>
      <c r="AQ5064" s="12"/>
      <c r="AR5064" s="12"/>
      <c r="AS5064" s="12"/>
      <c r="AT5064" s="12"/>
      <c r="AU5064" s="12"/>
      <c r="AV5064" s="12"/>
      <c r="AW5064" s="12"/>
      <c r="AX5064" s="12"/>
      <c r="AY5064" s="12"/>
      <c r="AZ5064" s="12"/>
      <c r="BA5064" s="12"/>
      <c r="BB5064" s="12"/>
      <c r="BC5064" s="12"/>
      <c r="BD5064" s="12"/>
      <c r="BE5064" s="12"/>
      <c r="BF5064" s="12"/>
      <c r="BG5064" s="12"/>
      <c r="BH5064" s="12"/>
      <c r="BI5064" s="12"/>
      <c r="BJ5064" s="12"/>
      <c r="BK5064" s="12"/>
      <c r="BL5064" s="12"/>
      <c r="BM5064" s="12"/>
      <c r="BN5064" s="12"/>
      <c r="BO5064" s="12"/>
      <c r="BP5064" s="12"/>
      <c r="BQ5064" s="12"/>
      <c r="BR5064" s="12"/>
      <c r="BS5064" s="12"/>
      <c r="BT5064" s="12"/>
      <c r="BU5064" s="12"/>
      <c r="BV5064" s="12"/>
      <c r="BW5064" s="12"/>
      <c r="BX5064" s="12"/>
      <c r="BY5064" s="12"/>
      <c r="BZ5064" s="12"/>
      <c r="CA5064" s="12"/>
      <c r="CB5064" s="12"/>
      <c r="CC5064" s="12"/>
      <c r="CD5064" s="12"/>
      <c r="CE5064" s="12"/>
      <c r="CF5064" s="12"/>
      <c r="CG5064" s="12"/>
      <c r="CH5064" s="12"/>
      <c r="CI5064" s="12"/>
      <c r="CJ5064" s="12"/>
      <c r="CK5064" s="12"/>
      <c r="CL5064" s="12"/>
      <c r="CM5064" s="12"/>
      <c r="CN5064" s="12"/>
      <c r="CO5064" s="12"/>
      <c r="CP5064" s="12"/>
      <c r="CQ5064" s="12"/>
      <c r="CR5064" s="12"/>
      <c r="CS5064" s="12"/>
      <c r="CT5064" s="12"/>
      <c r="CU5064" s="12"/>
      <c r="CV5064" s="12"/>
      <c r="CW5064" s="12"/>
      <c r="CX5064" s="12"/>
      <c r="CY5064" s="12"/>
      <c r="CZ5064" s="12"/>
      <c r="DA5064" s="12"/>
      <c r="DB5064" s="12"/>
      <c r="DC5064" s="12"/>
      <c r="DD5064" s="12"/>
      <c r="DE5064" s="12"/>
      <c r="DF5064" s="12"/>
      <c r="DG5064" s="12"/>
      <c r="DH5064" s="12"/>
      <c r="DI5064" s="12"/>
      <c r="DJ5064" s="12"/>
      <c r="DK5064" s="12"/>
      <c r="DL5064" s="12"/>
      <c r="DM5064" s="12"/>
      <c r="DN5064" s="12"/>
      <c r="DO5064" s="12"/>
      <c r="DP5064" s="12"/>
      <c r="DQ5064" s="12"/>
      <c r="DR5064" s="12"/>
      <c r="DS5064" s="12"/>
      <c r="DT5064" s="12"/>
      <c r="DU5064" s="12"/>
      <c r="DV5064" s="12"/>
    </row>
    <row r="5065" spans="1:126" s="14" customFormat="1" ht="135.75" thickBot="1" x14ac:dyDescent="0.3">
      <c r="A5065" s="12"/>
      <c r="B5065" s="13">
        <f t="shared" si="81"/>
        <v>5056</v>
      </c>
      <c r="C5065" s="9" t="s">
        <v>4287</v>
      </c>
      <c r="D5065" s="6">
        <v>8606</v>
      </c>
      <c r="E5065" s="6" t="s">
        <v>9085</v>
      </c>
      <c r="F5065" s="6" t="s">
        <v>9063</v>
      </c>
      <c r="G5065" s="6" t="s">
        <v>11020</v>
      </c>
      <c r="H5065" s="6" t="s">
        <v>334</v>
      </c>
      <c r="J5065" s="12"/>
      <c r="K5065" s="12"/>
      <c r="L5065" s="12"/>
      <c r="M5065" s="12"/>
      <c r="N5065" s="12"/>
      <c r="O5065" s="12"/>
      <c r="P5065" s="12"/>
      <c r="Q5065" s="12"/>
      <c r="R5065" s="12"/>
      <c r="S5065" s="12"/>
      <c r="T5065" s="12"/>
      <c r="U5065" s="12"/>
      <c r="V5065" s="12"/>
      <c r="W5065" s="12"/>
      <c r="X5065" s="12"/>
      <c r="Y5065" s="12"/>
      <c r="Z5065" s="12"/>
      <c r="AA5065" s="12"/>
      <c r="AB5065" s="12"/>
      <c r="AC5065" s="12"/>
      <c r="AD5065" s="12"/>
      <c r="AE5065" s="12"/>
      <c r="AF5065" s="12"/>
      <c r="AG5065" s="12"/>
      <c r="AH5065" s="12"/>
      <c r="AI5065" s="12"/>
      <c r="AJ5065" s="12"/>
      <c r="AK5065" s="12"/>
      <c r="AL5065" s="12"/>
      <c r="AM5065" s="12"/>
      <c r="AN5065" s="12"/>
      <c r="AO5065" s="12"/>
      <c r="AP5065" s="12"/>
      <c r="AQ5065" s="12"/>
      <c r="AR5065" s="12"/>
      <c r="AS5065" s="12"/>
      <c r="AT5065" s="12"/>
      <c r="AU5065" s="12"/>
      <c r="AV5065" s="12"/>
      <c r="AW5065" s="12"/>
      <c r="AX5065" s="12"/>
      <c r="AY5065" s="12"/>
      <c r="AZ5065" s="12"/>
      <c r="BA5065" s="12"/>
      <c r="BB5065" s="12"/>
      <c r="BC5065" s="12"/>
      <c r="BD5065" s="12"/>
      <c r="BE5065" s="12"/>
      <c r="BF5065" s="12"/>
      <c r="BG5065" s="12"/>
      <c r="BH5065" s="12"/>
      <c r="BI5065" s="12"/>
      <c r="BJ5065" s="12"/>
      <c r="BK5065" s="12"/>
      <c r="BL5065" s="12"/>
      <c r="BM5065" s="12"/>
      <c r="BN5065" s="12"/>
      <c r="BO5065" s="12"/>
      <c r="BP5065" s="12"/>
      <c r="BQ5065" s="12"/>
      <c r="BR5065" s="12"/>
      <c r="BS5065" s="12"/>
      <c r="BT5065" s="12"/>
      <c r="BU5065" s="12"/>
      <c r="BV5065" s="12"/>
      <c r="BW5065" s="12"/>
      <c r="BX5065" s="12"/>
      <c r="BY5065" s="12"/>
      <c r="BZ5065" s="12"/>
      <c r="CA5065" s="12"/>
      <c r="CB5065" s="12"/>
      <c r="CC5065" s="12"/>
      <c r="CD5065" s="12"/>
      <c r="CE5065" s="12"/>
      <c r="CF5065" s="12"/>
      <c r="CG5065" s="12"/>
      <c r="CH5065" s="12"/>
      <c r="CI5065" s="12"/>
      <c r="CJ5065" s="12"/>
      <c r="CK5065" s="12"/>
      <c r="CL5065" s="12"/>
      <c r="CM5065" s="12"/>
      <c r="CN5065" s="12"/>
      <c r="CO5065" s="12"/>
      <c r="CP5065" s="12"/>
      <c r="CQ5065" s="12"/>
      <c r="CR5065" s="12"/>
      <c r="CS5065" s="12"/>
      <c r="CT5065" s="12"/>
      <c r="CU5065" s="12"/>
      <c r="CV5065" s="12"/>
      <c r="CW5065" s="12"/>
      <c r="CX5065" s="12"/>
      <c r="CY5065" s="12"/>
      <c r="CZ5065" s="12"/>
      <c r="DA5065" s="12"/>
      <c r="DB5065" s="12"/>
      <c r="DC5065" s="12"/>
      <c r="DD5065" s="12"/>
      <c r="DE5065" s="12"/>
      <c r="DF5065" s="12"/>
      <c r="DG5065" s="12"/>
      <c r="DH5065" s="12"/>
      <c r="DI5065" s="12"/>
      <c r="DJ5065" s="12"/>
      <c r="DK5065" s="12"/>
      <c r="DL5065" s="12"/>
      <c r="DM5065" s="12"/>
      <c r="DN5065" s="12"/>
      <c r="DO5065" s="12"/>
      <c r="DP5065" s="12"/>
      <c r="DQ5065" s="12"/>
      <c r="DR5065" s="12"/>
      <c r="DS5065" s="12"/>
      <c r="DT5065" s="12"/>
      <c r="DU5065" s="12"/>
      <c r="DV5065" s="12"/>
    </row>
    <row r="5066" spans="1:126" s="14" customFormat="1" ht="135.75" thickBot="1" x14ac:dyDescent="0.3">
      <c r="A5066" s="12"/>
      <c r="B5066" s="13">
        <f t="shared" ref="B5066:B5129" si="82">B5065+1</f>
        <v>5057</v>
      </c>
      <c r="C5066" s="9" t="s">
        <v>4287</v>
      </c>
      <c r="D5066" s="6">
        <v>8606</v>
      </c>
      <c r="E5066" s="6" t="s">
        <v>9086</v>
      </c>
      <c r="F5066" s="6" t="s">
        <v>9063</v>
      </c>
      <c r="G5066" s="6" t="s">
        <v>11020</v>
      </c>
      <c r="H5066" s="6" t="s">
        <v>334</v>
      </c>
      <c r="J5066" s="12"/>
      <c r="K5066" s="12"/>
      <c r="L5066" s="12"/>
      <c r="M5066" s="12"/>
      <c r="N5066" s="12"/>
      <c r="O5066" s="12"/>
      <c r="P5066" s="12"/>
      <c r="Q5066" s="12"/>
      <c r="R5066" s="12"/>
      <c r="S5066" s="12"/>
      <c r="T5066" s="12"/>
      <c r="U5066" s="12"/>
      <c r="V5066" s="12"/>
      <c r="W5066" s="12"/>
      <c r="X5066" s="12"/>
      <c r="Y5066" s="12"/>
      <c r="Z5066" s="12"/>
      <c r="AA5066" s="12"/>
      <c r="AB5066" s="12"/>
      <c r="AC5066" s="12"/>
      <c r="AD5066" s="12"/>
      <c r="AE5066" s="12"/>
      <c r="AF5066" s="12"/>
      <c r="AG5066" s="12"/>
      <c r="AH5066" s="12"/>
      <c r="AI5066" s="12"/>
      <c r="AJ5066" s="12"/>
      <c r="AK5066" s="12"/>
      <c r="AL5066" s="12"/>
      <c r="AM5066" s="12"/>
      <c r="AN5066" s="12"/>
      <c r="AO5066" s="12"/>
      <c r="AP5066" s="12"/>
      <c r="AQ5066" s="12"/>
      <c r="AR5066" s="12"/>
      <c r="AS5066" s="12"/>
      <c r="AT5066" s="12"/>
      <c r="AU5066" s="12"/>
      <c r="AV5066" s="12"/>
      <c r="AW5066" s="12"/>
      <c r="AX5066" s="12"/>
      <c r="AY5066" s="12"/>
      <c r="AZ5066" s="12"/>
      <c r="BA5066" s="12"/>
      <c r="BB5066" s="12"/>
      <c r="BC5066" s="12"/>
      <c r="BD5066" s="12"/>
      <c r="BE5066" s="12"/>
      <c r="BF5066" s="12"/>
      <c r="BG5066" s="12"/>
      <c r="BH5066" s="12"/>
      <c r="BI5066" s="12"/>
      <c r="BJ5066" s="12"/>
      <c r="BK5066" s="12"/>
      <c r="BL5066" s="12"/>
      <c r="BM5066" s="12"/>
      <c r="BN5066" s="12"/>
      <c r="BO5066" s="12"/>
      <c r="BP5066" s="12"/>
      <c r="BQ5066" s="12"/>
      <c r="BR5066" s="12"/>
      <c r="BS5066" s="12"/>
      <c r="BT5066" s="12"/>
      <c r="BU5066" s="12"/>
      <c r="BV5066" s="12"/>
      <c r="BW5066" s="12"/>
      <c r="BX5066" s="12"/>
      <c r="BY5066" s="12"/>
      <c r="BZ5066" s="12"/>
      <c r="CA5066" s="12"/>
      <c r="CB5066" s="12"/>
      <c r="CC5066" s="12"/>
      <c r="CD5066" s="12"/>
      <c r="CE5066" s="12"/>
      <c r="CF5066" s="12"/>
      <c r="CG5066" s="12"/>
      <c r="CH5066" s="12"/>
      <c r="CI5066" s="12"/>
      <c r="CJ5066" s="12"/>
      <c r="CK5066" s="12"/>
      <c r="CL5066" s="12"/>
      <c r="CM5066" s="12"/>
      <c r="CN5066" s="12"/>
      <c r="CO5066" s="12"/>
      <c r="CP5066" s="12"/>
      <c r="CQ5066" s="12"/>
      <c r="CR5066" s="12"/>
      <c r="CS5066" s="12"/>
      <c r="CT5066" s="12"/>
      <c r="CU5066" s="12"/>
      <c r="CV5066" s="12"/>
      <c r="CW5066" s="12"/>
      <c r="CX5066" s="12"/>
      <c r="CY5066" s="12"/>
      <c r="CZ5066" s="12"/>
      <c r="DA5066" s="12"/>
      <c r="DB5066" s="12"/>
      <c r="DC5066" s="12"/>
      <c r="DD5066" s="12"/>
      <c r="DE5066" s="12"/>
      <c r="DF5066" s="12"/>
      <c r="DG5066" s="12"/>
      <c r="DH5066" s="12"/>
      <c r="DI5066" s="12"/>
      <c r="DJ5066" s="12"/>
      <c r="DK5066" s="12"/>
      <c r="DL5066" s="12"/>
      <c r="DM5066" s="12"/>
      <c r="DN5066" s="12"/>
      <c r="DO5066" s="12"/>
      <c r="DP5066" s="12"/>
      <c r="DQ5066" s="12"/>
      <c r="DR5066" s="12"/>
      <c r="DS5066" s="12"/>
      <c r="DT5066" s="12"/>
      <c r="DU5066" s="12"/>
      <c r="DV5066" s="12"/>
    </row>
    <row r="5067" spans="1:126" s="14" customFormat="1" ht="135.75" thickBot="1" x14ac:dyDescent="0.3">
      <c r="A5067" s="12"/>
      <c r="B5067" s="13">
        <f t="shared" si="82"/>
        <v>5058</v>
      </c>
      <c r="C5067" s="9" t="s">
        <v>4287</v>
      </c>
      <c r="D5067" s="6">
        <v>8606</v>
      </c>
      <c r="E5067" s="6" t="s">
        <v>9087</v>
      </c>
      <c r="F5067" s="6" t="s">
        <v>9063</v>
      </c>
      <c r="G5067" s="6" t="s">
        <v>11020</v>
      </c>
      <c r="H5067" s="6" t="s">
        <v>334</v>
      </c>
      <c r="J5067" s="12"/>
      <c r="K5067" s="12"/>
      <c r="L5067" s="12"/>
      <c r="M5067" s="12"/>
      <c r="N5067" s="12"/>
      <c r="O5067" s="12"/>
      <c r="P5067" s="12"/>
      <c r="Q5067" s="12"/>
      <c r="R5067" s="12"/>
      <c r="S5067" s="12"/>
      <c r="T5067" s="12"/>
      <c r="U5067" s="12"/>
      <c r="V5067" s="12"/>
      <c r="W5067" s="12"/>
      <c r="X5067" s="12"/>
      <c r="Y5067" s="12"/>
      <c r="Z5067" s="12"/>
      <c r="AA5067" s="12"/>
      <c r="AB5067" s="12"/>
      <c r="AC5067" s="12"/>
      <c r="AD5067" s="12"/>
      <c r="AE5067" s="12"/>
      <c r="AF5067" s="12"/>
      <c r="AG5067" s="12"/>
      <c r="AH5067" s="12"/>
      <c r="AI5067" s="12"/>
      <c r="AJ5067" s="12"/>
      <c r="AK5067" s="12"/>
      <c r="AL5067" s="12"/>
      <c r="AM5067" s="12"/>
      <c r="AN5067" s="12"/>
      <c r="AO5067" s="12"/>
      <c r="AP5067" s="12"/>
      <c r="AQ5067" s="12"/>
      <c r="AR5067" s="12"/>
      <c r="AS5067" s="12"/>
      <c r="AT5067" s="12"/>
      <c r="AU5067" s="12"/>
      <c r="AV5067" s="12"/>
      <c r="AW5067" s="12"/>
      <c r="AX5067" s="12"/>
      <c r="AY5067" s="12"/>
      <c r="AZ5067" s="12"/>
      <c r="BA5067" s="12"/>
      <c r="BB5067" s="12"/>
      <c r="BC5067" s="12"/>
      <c r="BD5067" s="12"/>
      <c r="BE5067" s="12"/>
      <c r="BF5067" s="12"/>
      <c r="BG5067" s="12"/>
      <c r="BH5067" s="12"/>
      <c r="BI5067" s="12"/>
      <c r="BJ5067" s="12"/>
      <c r="BK5067" s="12"/>
      <c r="BL5067" s="12"/>
      <c r="BM5067" s="12"/>
      <c r="BN5067" s="12"/>
      <c r="BO5067" s="12"/>
      <c r="BP5067" s="12"/>
      <c r="BQ5067" s="12"/>
      <c r="BR5067" s="12"/>
      <c r="BS5067" s="12"/>
      <c r="BT5067" s="12"/>
      <c r="BU5067" s="12"/>
      <c r="BV5067" s="12"/>
      <c r="BW5067" s="12"/>
      <c r="BX5067" s="12"/>
      <c r="BY5067" s="12"/>
      <c r="BZ5067" s="12"/>
      <c r="CA5067" s="12"/>
      <c r="CB5067" s="12"/>
      <c r="CC5067" s="12"/>
      <c r="CD5067" s="12"/>
      <c r="CE5067" s="12"/>
      <c r="CF5067" s="12"/>
      <c r="CG5067" s="12"/>
      <c r="CH5067" s="12"/>
      <c r="CI5067" s="12"/>
      <c r="CJ5067" s="12"/>
      <c r="CK5067" s="12"/>
      <c r="CL5067" s="12"/>
      <c r="CM5067" s="12"/>
      <c r="CN5067" s="12"/>
      <c r="CO5067" s="12"/>
      <c r="CP5067" s="12"/>
      <c r="CQ5067" s="12"/>
      <c r="CR5067" s="12"/>
      <c r="CS5067" s="12"/>
      <c r="CT5067" s="12"/>
      <c r="CU5067" s="12"/>
      <c r="CV5067" s="12"/>
      <c r="CW5067" s="12"/>
      <c r="CX5067" s="12"/>
      <c r="CY5067" s="12"/>
      <c r="CZ5067" s="12"/>
      <c r="DA5067" s="12"/>
      <c r="DB5067" s="12"/>
      <c r="DC5067" s="12"/>
      <c r="DD5067" s="12"/>
      <c r="DE5067" s="12"/>
      <c r="DF5067" s="12"/>
      <c r="DG5067" s="12"/>
      <c r="DH5067" s="12"/>
      <c r="DI5067" s="12"/>
      <c r="DJ5067" s="12"/>
      <c r="DK5067" s="12"/>
      <c r="DL5067" s="12"/>
      <c r="DM5067" s="12"/>
      <c r="DN5067" s="12"/>
      <c r="DO5067" s="12"/>
      <c r="DP5067" s="12"/>
      <c r="DQ5067" s="12"/>
      <c r="DR5067" s="12"/>
      <c r="DS5067" s="12"/>
      <c r="DT5067" s="12"/>
      <c r="DU5067" s="12"/>
      <c r="DV5067" s="12"/>
    </row>
    <row r="5068" spans="1:126" s="14" customFormat="1" ht="135.75" thickBot="1" x14ac:dyDescent="0.3">
      <c r="A5068" s="12"/>
      <c r="B5068" s="13">
        <f t="shared" si="82"/>
        <v>5059</v>
      </c>
      <c r="C5068" s="9" t="s">
        <v>4287</v>
      </c>
      <c r="D5068" s="6">
        <v>8606</v>
      </c>
      <c r="E5068" s="6" t="s">
        <v>9088</v>
      </c>
      <c r="F5068" s="6" t="s">
        <v>9063</v>
      </c>
      <c r="G5068" s="6" t="s">
        <v>11020</v>
      </c>
      <c r="H5068" s="6" t="s">
        <v>334</v>
      </c>
      <c r="J5068" s="12"/>
      <c r="K5068" s="12"/>
      <c r="L5068" s="12"/>
      <c r="M5068" s="12"/>
      <c r="N5068" s="12"/>
      <c r="O5068" s="12"/>
      <c r="P5068" s="12"/>
      <c r="Q5068" s="12"/>
      <c r="R5068" s="12"/>
      <c r="S5068" s="12"/>
      <c r="T5068" s="12"/>
      <c r="U5068" s="12"/>
      <c r="V5068" s="12"/>
      <c r="W5068" s="12"/>
      <c r="X5068" s="12"/>
      <c r="Y5068" s="12"/>
      <c r="Z5068" s="12"/>
      <c r="AA5068" s="12"/>
      <c r="AB5068" s="12"/>
      <c r="AC5068" s="12"/>
      <c r="AD5068" s="12"/>
      <c r="AE5068" s="12"/>
      <c r="AF5068" s="12"/>
      <c r="AG5068" s="12"/>
      <c r="AH5068" s="12"/>
      <c r="AI5068" s="12"/>
      <c r="AJ5068" s="12"/>
      <c r="AK5068" s="12"/>
      <c r="AL5068" s="12"/>
      <c r="AM5068" s="12"/>
      <c r="AN5068" s="12"/>
      <c r="AO5068" s="12"/>
      <c r="AP5068" s="12"/>
      <c r="AQ5068" s="12"/>
      <c r="AR5068" s="12"/>
      <c r="AS5068" s="12"/>
      <c r="AT5068" s="12"/>
      <c r="AU5068" s="12"/>
      <c r="AV5068" s="12"/>
      <c r="AW5068" s="12"/>
      <c r="AX5068" s="12"/>
      <c r="AY5068" s="12"/>
      <c r="AZ5068" s="12"/>
      <c r="BA5068" s="12"/>
      <c r="BB5068" s="12"/>
      <c r="BC5068" s="12"/>
      <c r="BD5068" s="12"/>
      <c r="BE5068" s="12"/>
      <c r="BF5068" s="12"/>
      <c r="BG5068" s="12"/>
      <c r="BH5068" s="12"/>
      <c r="BI5068" s="12"/>
      <c r="BJ5068" s="12"/>
      <c r="BK5068" s="12"/>
      <c r="BL5068" s="12"/>
      <c r="BM5068" s="12"/>
      <c r="BN5068" s="12"/>
      <c r="BO5068" s="12"/>
      <c r="BP5068" s="12"/>
      <c r="BQ5068" s="12"/>
      <c r="BR5068" s="12"/>
      <c r="BS5068" s="12"/>
      <c r="BT5068" s="12"/>
      <c r="BU5068" s="12"/>
      <c r="BV5068" s="12"/>
      <c r="BW5068" s="12"/>
      <c r="BX5068" s="12"/>
      <c r="BY5068" s="12"/>
      <c r="BZ5068" s="12"/>
      <c r="CA5068" s="12"/>
      <c r="CB5068" s="12"/>
      <c r="CC5068" s="12"/>
      <c r="CD5068" s="12"/>
      <c r="CE5068" s="12"/>
      <c r="CF5068" s="12"/>
      <c r="CG5068" s="12"/>
      <c r="CH5068" s="12"/>
      <c r="CI5068" s="12"/>
      <c r="CJ5068" s="12"/>
      <c r="CK5068" s="12"/>
      <c r="CL5068" s="12"/>
      <c r="CM5068" s="12"/>
      <c r="CN5068" s="12"/>
      <c r="CO5068" s="12"/>
      <c r="CP5068" s="12"/>
      <c r="CQ5068" s="12"/>
      <c r="CR5068" s="12"/>
      <c r="CS5068" s="12"/>
      <c r="CT5068" s="12"/>
      <c r="CU5068" s="12"/>
      <c r="CV5068" s="12"/>
      <c r="CW5068" s="12"/>
      <c r="CX5068" s="12"/>
      <c r="CY5068" s="12"/>
      <c r="CZ5068" s="12"/>
      <c r="DA5068" s="12"/>
      <c r="DB5068" s="12"/>
      <c r="DC5068" s="12"/>
      <c r="DD5068" s="12"/>
      <c r="DE5068" s="12"/>
      <c r="DF5068" s="12"/>
      <c r="DG5068" s="12"/>
      <c r="DH5068" s="12"/>
      <c r="DI5068" s="12"/>
      <c r="DJ5068" s="12"/>
      <c r="DK5068" s="12"/>
      <c r="DL5068" s="12"/>
      <c r="DM5068" s="12"/>
      <c r="DN5068" s="12"/>
      <c r="DO5068" s="12"/>
      <c r="DP5068" s="12"/>
      <c r="DQ5068" s="12"/>
      <c r="DR5068" s="12"/>
      <c r="DS5068" s="12"/>
      <c r="DT5068" s="12"/>
      <c r="DU5068" s="12"/>
      <c r="DV5068" s="12"/>
    </row>
    <row r="5069" spans="1:126" s="14" customFormat="1" ht="135.75" thickBot="1" x14ac:dyDescent="0.3">
      <c r="A5069" s="12"/>
      <c r="B5069" s="13">
        <f t="shared" si="82"/>
        <v>5060</v>
      </c>
      <c r="C5069" s="9" t="s">
        <v>4287</v>
      </c>
      <c r="D5069" s="6">
        <v>8606</v>
      </c>
      <c r="E5069" s="6" t="s">
        <v>9089</v>
      </c>
      <c r="F5069" s="6" t="s">
        <v>9063</v>
      </c>
      <c r="G5069" s="6" t="s">
        <v>11020</v>
      </c>
      <c r="H5069" s="6" t="s">
        <v>334</v>
      </c>
      <c r="J5069" s="12"/>
      <c r="K5069" s="12"/>
      <c r="L5069" s="12"/>
      <c r="M5069" s="12"/>
      <c r="N5069" s="12"/>
      <c r="O5069" s="12"/>
      <c r="P5069" s="12"/>
      <c r="Q5069" s="12"/>
      <c r="R5069" s="12"/>
      <c r="S5069" s="12"/>
      <c r="T5069" s="12"/>
      <c r="U5069" s="12"/>
      <c r="V5069" s="12"/>
      <c r="W5069" s="12"/>
      <c r="X5069" s="12"/>
      <c r="Y5069" s="12"/>
      <c r="Z5069" s="12"/>
      <c r="AA5069" s="12"/>
      <c r="AB5069" s="12"/>
      <c r="AC5069" s="12"/>
      <c r="AD5069" s="12"/>
      <c r="AE5069" s="12"/>
      <c r="AF5069" s="12"/>
      <c r="AG5069" s="12"/>
      <c r="AH5069" s="12"/>
      <c r="AI5069" s="12"/>
      <c r="AJ5069" s="12"/>
      <c r="AK5069" s="12"/>
      <c r="AL5069" s="12"/>
      <c r="AM5069" s="12"/>
      <c r="AN5069" s="12"/>
      <c r="AO5069" s="12"/>
      <c r="AP5069" s="12"/>
      <c r="AQ5069" s="12"/>
      <c r="AR5069" s="12"/>
      <c r="AS5069" s="12"/>
      <c r="AT5069" s="12"/>
      <c r="AU5069" s="12"/>
      <c r="AV5069" s="12"/>
      <c r="AW5069" s="12"/>
      <c r="AX5069" s="12"/>
      <c r="AY5069" s="12"/>
      <c r="AZ5069" s="12"/>
      <c r="BA5069" s="12"/>
      <c r="BB5069" s="12"/>
      <c r="BC5069" s="12"/>
      <c r="BD5069" s="12"/>
      <c r="BE5069" s="12"/>
      <c r="BF5069" s="12"/>
      <c r="BG5069" s="12"/>
      <c r="BH5069" s="12"/>
      <c r="BI5069" s="12"/>
      <c r="BJ5069" s="12"/>
      <c r="BK5069" s="12"/>
      <c r="BL5069" s="12"/>
      <c r="BM5069" s="12"/>
      <c r="BN5069" s="12"/>
      <c r="BO5069" s="12"/>
      <c r="BP5069" s="12"/>
      <c r="BQ5069" s="12"/>
      <c r="BR5069" s="12"/>
      <c r="BS5069" s="12"/>
      <c r="BT5069" s="12"/>
      <c r="BU5069" s="12"/>
      <c r="BV5069" s="12"/>
      <c r="BW5069" s="12"/>
      <c r="BX5069" s="12"/>
      <c r="BY5069" s="12"/>
      <c r="BZ5069" s="12"/>
      <c r="CA5069" s="12"/>
      <c r="CB5069" s="12"/>
      <c r="CC5069" s="12"/>
      <c r="CD5069" s="12"/>
      <c r="CE5069" s="12"/>
      <c r="CF5069" s="12"/>
      <c r="CG5069" s="12"/>
      <c r="CH5069" s="12"/>
      <c r="CI5069" s="12"/>
      <c r="CJ5069" s="12"/>
      <c r="CK5069" s="12"/>
      <c r="CL5069" s="12"/>
      <c r="CM5069" s="12"/>
      <c r="CN5069" s="12"/>
      <c r="CO5069" s="12"/>
      <c r="CP5069" s="12"/>
      <c r="CQ5069" s="12"/>
      <c r="CR5069" s="12"/>
      <c r="CS5069" s="12"/>
      <c r="CT5069" s="12"/>
      <c r="CU5069" s="12"/>
      <c r="CV5069" s="12"/>
      <c r="CW5069" s="12"/>
      <c r="CX5069" s="12"/>
      <c r="CY5069" s="12"/>
      <c r="CZ5069" s="12"/>
      <c r="DA5069" s="12"/>
      <c r="DB5069" s="12"/>
      <c r="DC5069" s="12"/>
      <c r="DD5069" s="12"/>
      <c r="DE5069" s="12"/>
      <c r="DF5069" s="12"/>
      <c r="DG5069" s="12"/>
      <c r="DH5069" s="12"/>
      <c r="DI5069" s="12"/>
      <c r="DJ5069" s="12"/>
      <c r="DK5069" s="12"/>
      <c r="DL5069" s="12"/>
      <c r="DM5069" s="12"/>
      <c r="DN5069" s="12"/>
      <c r="DO5069" s="12"/>
      <c r="DP5069" s="12"/>
      <c r="DQ5069" s="12"/>
      <c r="DR5069" s="12"/>
      <c r="DS5069" s="12"/>
      <c r="DT5069" s="12"/>
      <c r="DU5069" s="12"/>
      <c r="DV5069" s="12"/>
    </row>
    <row r="5070" spans="1:126" s="14" customFormat="1" ht="135.75" thickBot="1" x14ac:dyDescent="0.3">
      <c r="A5070" s="12"/>
      <c r="B5070" s="13">
        <f t="shared" si="82"/>
        <v>5061</v>
      </c>
      <c r="C5070" s="9" t="s">
        <v>4287</v>
      </c>
      <c r="D5070" s="6">
        <v>8606</v>
      </c>
      <c r="E5070" s="6" t="s">
        <v>9090</v>
      </c>
      <c r="F5070" s="6" t="s">
        <v>9063</v>
      </c>
      <c r="G5070" s="6" t="s">
        <v>11020</v>
      </c>
      <c r="H5070" s="6" t="s">
        <v>334</v>
      </c>
      <c r="J5070" s="12"/>
      <c r="K5070" s="12"/>
      <c r="L5070" s="12"/>
      <c r="M5070" s="12"/>
      <c r="N5070" s="12"/>
      <c r="O5070" s="12"/>
      <c r="P5070" s="12"/>
      <c r="Q5070" s="12"/>
      <c r="R5070" s="12"/>
      <c r="S5070" s="12"/>
      <c r="T5070" s="12"/>
      <c r="U5070" s="12"/>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2"/>
      <c r="AY5070" s="12"/>
      <c r="AZ5070" s="12"/>
      <c r="BA5070" s="12"/>
      <c r="BB5070" s="12"/>
      <c r="BC5070" s="12"/>
      <c r="BD5070" s="12"/>
      <c r="BE5070" s="12"/>
      <c r="BF5070" s="12"/>
      <c r="BG5070" s="12"/>
      <c r="BH5070" s="12"/>
      <c r="BI5070" s="12"/>
      <c r="BJ5070" s="12"/>
      <c r="BK5070" s="12"/>
      <c r="BL5070" s="12"/>
      <c r="BM5070" s="12"/>
      <c r="BN5070" s="12"/>
      <c r="BO5070" s="12"/>
      <c r="BP5070" s="12"/>
      <c r="BQ5070" s="12"/>
      <c r="BR5070" s="12"/>
      <c r="BS5070" s="12"/>
      <c r="BT5070" s="12"/>
      <c r="BU5070" s="12"/>
      <c r="BV5070" s="12"/>
      <c r="BW5070" s="12"/>
      <c r="BX5070" s="12"/>
      <c r="BY5070" s="12"/>
      <c r="BZ5070" s="12"/>
      <c r="CA5070" s="12"/>
      <c r="CB5070" s="12"/>
      <c r="CC5070" s="12"/>
      <c r="CD5070" s="12"/>
      <c r="CE5070" s="12"/>
      <c r="CF5070" s="12"/>
      <c r="CG5070" s="12"/>
      <c r="CH5070" s="12"/>
      <c r="CI5070" s="12"/>
      <c r="CJ5070" s="12"/>
      <c r="CK5070" s="12"/>
      <c r="CL5070" s="12"/>
      <c r="CM5070" s="12"/>
      <c r="CN5070" s="12"/>
      <c r="CO5070" s="12"/>
      <c r="CP5070" s="12"/>
      <c r="CQ5070" s="12"/>
      <c r="CR5070" s="12"/>
      <c r="CS5070" s="12"/>
      <c r="CT5070" s="12"/>
      <c r="CU5070" s="12"/>
      <c r="CV5070" s="12"/>
      <c r="CW5070" s="12"/>
      <c r="CX5070" s="12"/>
      <c r="CY5070" s="12"/>
      <c r="CZ5070" s="12"/>
      <c r="DA5070" s="12"/>
      <c r="DB5070" s="12"/>
      <c r="DC5070" s="12"/>
      <c r="DD5070" s="12"/>
      <c r="DE5070" s="12"/>
      <c r="DF5070" s="12"/>
      <c r="DG5070" s="12"/>
      <c r="DH5070" s="12"/>
      <c r="DI5070" s="12"/>
      <c r="DJ5070" s="12"/>
      <c r="DK5070" s="12"/>
      <c r="DL5070" s="12"/>
      <c r="DM5070" s="12"/>
      <c r="DN5070" s="12"/>
      <c r="DO5070" s="12"/>
      <c r="DP5070" s="12"/>
      <c r="DQ5070" s="12"/>
      <c r="DR5070" s="12"/>
      <c r="DS5070" s="12"/>
      <c r="DT5070" s="12"/>
      <c r="DU5070" s="12"/>
      <c r="DV5070" s="12"/>
    </row>
    <row r="5071" spans="1:126" s="14" customFormat="1" ht="135.75" thickBot="1" x14ac:dyDescent="0.3">
      <c r="A5071" s="12"/>
      <c r="B5071" s="13">
        <f t="shared" si="82"/>
        <v>5062</v>
      </c>
      <c r="C5071" s="55" t="s">
        <v>4287</v>
      </c>
      <c r="D5071" s="84">
        <v>8606</v>
      </c>
      <c r="E5071" s="6" t="s">
        <v>9091</v>
      </c>
      <c r="F5071" s="6" t="s">
        <v>9063</v>
      </c>
      <c r="G5071" s="6" t="s">
        <v>11020</v>
      </c>
      <c r="H5071" s="84" t="s">
        <v>334</v>
      </c>
      <c r="J5071" s="12"/>
      <c r="K5071" s="12"/>
      <c r="L5071" s="12"/>
      <c r="M5071" s="12"/>
      <c r="N5071" s="12"/>
      <c r="O5071" s="12"/>
      <c r="P5071" s="12"/>
      <c r="Q5071" s="12"/>
      <c r="R5071" s="12"/>
      <c r="S5071" s="12"/>
      <c r="T5071" s="12"/>
      <c r="U5071" s="12"/>
      <c r="V5071" s="12"/>
      <c r="W5071" s="12"/>
      <c r="X5071" s="12"/>
      <c r="Y5071" s="12"/>
      <c r="Z5071" s="12"/>
      <c r="AA5071" s="12"/>
      <c r="AB5071" s="12"/>
      <c r="AC5071" s="12"/>
      <c r="AD5071" s="12"/>
      <c r="AE5071" s="12"/>
      <c r="AF5071" s="12"/>
      <c r="AG5071" s="12"/>
      <c r="AH5071" s="12"/>
      <c r="AI5071" s="12"/>
      <c r="AJ5071" s="12"/>
      <c r="AK5071" s="12"/>
      <c r="AL5071" s="12"/>
      <c r="AM5071" s="12"/>
      <c r="AN5071" s="12"/>
      <c r="AO5071" s="12"/>
      <c r="AP5071" s="12"/>
      <c r="AQ5071" s="12"/>
      <c r="AR5071" s="12"/>
      <c r="AS5071" s="12"/>
      <c r="AT5071" s="12"/>
      <c r="AU5071" s="12"/>
      <c r="AV5071" s="12"/>
      <c r="AW5071" s="12"/>
      <c r="AX5071" s="12"/>
      <c r="AY5071" s="12"/>
      <c r="AZ5071" s="12"/>
      <c r="BA5071" s="12"/>
      <c r="BB5071" s="12"/>
      <c r="BC5071" s="12"/>
      <c r="BD5071" s="12"/>
      <c r="BE5071" s="12"/>
      <c r="BF5071" s="12"/>
      <c r="BG5071" s="12"/>
      <c r="BH5071" s="12"/>
      <c r="BI5071" s="12"/>
      <c r="BJ5071" s="12"/>
      <c r="BK5071" s="12"/>
      <c r="BL5071" s="12"/>
      <c r="BM5071" s="12"/>
      <c r="BN5071" s="12"/>
      <c r="BO5071" s="12"/>
      <c r="BP5071" s="12"/>
      <c r="BQ5071" s="12"/>
      <c r="BR5071" s="12"/>
      <c r="BS5071" s="12"/>
      <c r="BT5071" s="12"/>
      <c r="BU5071" s="12"/>
      <c r="BV5071" s="12"/>
      <c r="BW5071" s="12"/>
      <c r="BX5071" s="12"/>
      <c r="BY5071" s="12"/>
      <c r="BZ5071" s="12"/>
      <c r="CA5071" s="12"/>
      <c r="CB5071" s="12"/>
      <c r="CC5071" s="12"/>
      <c r="CD5071" s="12"/>
      <c r="CE5071" s="12"/>
      <c r="CF5071" s="12"/>
      <c r="CG5071" s="12"/>
      <c r="CH5071" s="12"/>
      <c r="CI5071" s="12"/>
      <c r="CJ5071" s="12"/>
      <c r="CK5071" s="12"/>
      <c r="CL5071" s="12"/>
      <c r="CM5071" s="12"/>
      <c r="CN5071" s="12"/>
      <c r="CO5071" s="12"/>
      <c r="CP5071" s="12"/>
      <c r="CQ5071" s="12"/>
      <c r="CR5071" s="12"/>
      <c r="CS5071" s="12"/>
      <c r="CT5071" s="12"/>
      <c r="CU5071" s="12"/>
      <c r="CV5071" s="12"/>
      <c r="CW5071" s="12"/>
      <c r="CX5071" s="12"/>
      <c r="CY5071" s="12"/>
      <c r="CZ5071" s="12"/>
      <c r="DA5071" s="12"/>
      <c r="DB5071" s="12"/>
      <c r="DC5071" s="12"/>
      <c r="DD5071" s="12"/>
      <c r="DE5071" s="12"/>
      <c r="DF5071" s="12"/>
      <c r="DG5071" s="12"/>
      <c r="DH5071" s="12"/>
      <c r="DI5071" s="12"/>
      <c r="DJ5071" s="12"/>
      <c r="DK5071" s="12"/>
      <c r="DL5071" s="12"/>
      <c r="DM5071" s="12"/>
      <c r="DN5071" s="12"/>
      <c r="DO5071" s="12"/>
      <c r="DP5071" s="12"/>
      <c r="DQ5071" s="12"/>
      <c r="DR5071" s="12"/>
      <c r="DS5071" s="12"/>
      <c r="DT5071" s="12"/>
      <c r="DU5071" s="12"/>
      <c r="DV5071" s="12"/>
    </row>
    <row r="5072" spans="1:126" s="14" customFormat="1" ht="135.75" thickBot="1" x14ac:dyDescent="0.3">
      <c r="A5072" s="12"/>
      <c r="B5072" s="13">
        <f t="shared" si="82"/>
        <v>5063</v>
      </c>
      <c r="C5072" s="9" t="s">
        <v>4287</v>
      </c>
      <c r="D5072" s="6">
        <v>8606</v>
      </c>
      <c r="E5072" s="6" t="s">
        <v>8707</v>
      </c>
      <c r="F5072" s="6" t="s">
        <v>9063</v>
      </c>
      <c r="G5072" s="6" t="s">
        <v>11020</v>
      </c>
      <c r="H5072" s="6" t="s">
        <v>334</v>
      </c>
      <c r="J5072" s="12"/>
      <c r="K5072" s="12"/>
      <c r="L5072" s="12"/>
      <c r="M5072" s="12"/>
      <c r="N5072" s="12"/>
      <c r="O5072" s="12"/>
      <c r="P5072" s="12"/>
      <c r="Q5072" s="12"/>
      <c r="R5072" s="12"/>
      <c r="S5072" s="12"/>
      <c r="T5072" s="12"/>
      <c r="U5072" s="12"/>
      <c r="V5072" s="12"/>
      <c r="W5072" s="12"/>
      <c r="X5072" s="12"/>
      <c r="Y5072" s="12"/>
      <c r="Z5072" s="12"/>
      <c r="AA5072" s="12"/>
      <c r="AB5072" s="12"/>
      <c r="AC5072" s="12"/>
      <c r="AD5072" s="12"/>
      <c r="AE5072" s="12"/>
      <c r="AF5072" s="12"/>
      <c r="AG5072" s="12"/>
      <c r="AH5072" s="12"/>
      <c r="AI5072" s="12"/>
      <c r="AJ5072" s="12"/>
      <c r="AK5072" s="12"/>
      <c r="AL5072" s="12"/>
      <c r="AM5072" s="12"/>
      <c r="AN5072" s="12"/>
      <c r="AO5072" s="12"/>
      <c r="AP5072" s="12"/>
      <c r="AQ5072" s="12"/>
      <c r="AR5072" s="12"/>
      <c r="AS5072" s="12"/>
      <c r="AT5072" s="12"/>
      <c r="AU5072" s="12"/>
      <c r="AV5072" s="12"/>
      <c r="AW5072" s="12"/>
      <c r="AX5072" s="12"/>
      <c r="AY5072" s="12"/>
      <c r="AZ5072" s="12"/>
      <c r="BA5072" s="12"/>
      <c r="BB5072" s="12"/>
      <c r="BC5072" s="12"/>
      <c r="BD5072" s="12"/>
      <c r="BE5072" s="12"/>
      <c r="BF5072" s="12"/>
      <c r="BG5072" s="12"/>
      <c r="BH5072" s="12"/>
      <c r="BI5072" s="12"/>
      <c r="BJ5072" s="12"/>
      <c r="BK5072" s="12"/>
      <c r="BL5072" s="12"/>
      <c r="BM5072" s="12"/>
      <c r="BN5072" s="12"/>
      <c r="BO5072" s="12"/>
      <c r="BP5072" s="12"/>
      <c r="BQ5072" s="12"/>
      <c r="BR5072" s="12"/>
      <c r="BS5072" s="12"/>
      <c r="BT5072" s="12"/>
      <c r="BU5072" s="12"/>
      <c r="BV5072" s="12"/>
      <c r="BW5072" s="12"/>
      <c r="BX5072" s="12"/>
      <c r="BY5072" s="12"/>
      <c r="BZ5072" s="12"/>
      <c r="CA5072" s="12"/>
      <c r="CB5072" s="12"/>
      <c r="CC5072" s="12"/>
      <c r="CD5072" s="12"/>
      <c r="CE5072" s="12"/>
      <c r="CF5072" s="12"/>
      <c r="CG5072" s="12"/>
      <c r="CH5072" s="12"/>
      <c r="CI5072" s="12"/>
      <c r="CJ5072" s="12"/>
      <c r="CK5072" s="12"/>
      <c r="CL5072" s="12"/>
      <c r="CM5072" s="12"/>
      <c r="CN5072" s="12"/>
      <c r="CO5072" s="12"/>
      <c r="CP5072" s="12"/>
      <c r="CQ5072" s="12"/>
      <c r="CR5072" s="12"/>
      <c r="CS5072" s="12"/>
      <c r="CT5072" s="12"/>
      <c r="CU5072" s="12"/>
      <c r="CV5072" s="12"/>
      <c r="CW5072" s="12"/>
      <c r="CX5072" s="12"/>
      <c r="CY5072" s="12"/>
      <c r="CZ5072" s="12"/>
      <c r="DA5072" s="12"/>
      <c r="DB5072" s="12"/>
      <c r="DC5072" s="12"/>
      <c r="DD5072" s="12"/>
      <c r="DE5072" s="12"/>
      <c r="DF5072" s="12"/>
      <c r="DG5072" s="12"/>
      <c r="DH5072" s="12"/>
      <c r="DI5072" s="12"/>
      <c r="DJ5072" s="12"/>
      <c r="DK5072" s="12"/>
      <c r="DL5072" s="12"/>
      <c r="DM5072" s="12"/>
      <c r="DN5072" s="12"/>
      <c r="DO5072" s="12"/>
      <c r="DP5072" s="12"/>
      <c r="DQ5072" s="12"/>
      <c r="DR5072" s="12"/>
      <c r="DS5072" s="12"/>
      <c r="DT5072" s="12"/>
      <c r="DU5072" s="12"/>
      <c r="DV5072" s="12"/>
    </row>
    <row r="5073" spans="1:126" s="14" customFormat="1" ht="135.75" thickBot="1" x14ac:dyDescent="0.3">
      <c r="A5073" s="12"/>
      <c r="B5073" s="13">
        <f t="shared" si="82"/>
        <v>5064</v>
      </c>
      <c r="C5073" s="9" t="s">
        <v>4287</v>
      </c>
      <c r="D5073" s="6">
        <v>8606</v>
      </c>
      <c r="E5073" s="6" t="s">
        <v>8708</v>
      </c>
      <c r="F5073" s="6" t="s">
        <v>9063</v>
      </c>
      <c r="G5073" s="6" t="s">
        <v>11020</v>
      </c>
      <c r="H5073" s="6" t="s">
        <v>334</v>
      </c>
      <c r="J5073" s="12"/>
      <c r="K5073" s="12"/>
      <c r="L5073" s="12"/>
      <c r="M5073" s="12"/>
      <c r="N5073" s="12"/>
      <c r="O5073" s="12"/>
      <c r="P5073" s="12"/>
      <c r="Q5073" s="12"/>
      <c r="R5073" s="12"/>
      <c r="S5073" s="12"/>
      <c r="T5073" s="12"/>
      <c r="U5073" s="12"/>
      <c r="V5073" s="12"/>
      <c r="W5073" s="12"/>
      <c r="X5073" s="12"/>
      <c r="Y5073" s="12"/>
      <c r="Z5073" s="12"/>
      <c r="AA5073" s="12"/>
      <c r="AB5073" s="12"/>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c r="BE5073" s="12"/>
      <c r="BF5073" s="12"/>
      <c r="BG5073" s="12"/>
      <c r="BH5073" s="12"/>
      <c r="BI5073" s="12"/>
      <c r="BJ5073" s="12"/>
      <c r="BK5073" s="12"/>
      <c r="BL5073" s="12"/>
      <c r="BM5073" s="12"/>
      <c r="BN5073" s="12"/>
      <c r="BO5073" s="12"/>
      <c r="BP5073" s="12"/>
      <c r="BQ5073" s="12"/>
      <c r="BR5073" s="12"/>
      <c r="BS5073" s="12"/>
      <c r="BT5073" s="12"/>
      <c r="BU5073" s="12"/>
      <c r="BV5073" s="12"/>
      <c r="BW5073" s="12"/>
      <c r="BX5073" s="12"/>
      <c r="BY5073" s="12"/>
      <c r="BZ5073" s="12"/>
      <c r="CA5073" s="12"/>
      <c r="CB5073" s="12"/>
      <c r="CC5073" s="12"/>
      <c r="CD5073" s="12"/>
      <c r="CE5073" s="12"/>
      <c r="CF5073" s="12"/>
      <c r="CG5073" s="12"/>
      <c r="CH5073" s="12"/>
      <c r="CI5073" s="12"/>
      <c r="CJ5073" s="12"/>
      <c r="CK5073" s="12"/>
      <c r="CL5073" s="12"/>
      <c r="CM5073" s="12"/>
      <c r="CN5073" s="12"/>
      <c r="CO5073" s="12"/>
      <c r="CP5073" s="12"/>
      <c r="CQ5073" s="12"/>
      <c r="CR5073" s="12"/>
      <c r="CS5073" s="12"/>
      <c r="CT5073" s="12"/>
      <c r="CU5073" s="12"/>
      <c r="CV5073" s="12"/>
      <c r="CW5073" s="12"/>
      <c r="CX5073" s="12"/>
      <c r="CY5073" s="12"/>
      <c r="CZ5073" s="12"/>
      <c r="DA5073" s="12"/>
      <c r="DB5073" s="12"/>
      <c r="DC5073" s="12"/>
      <c r="DD5073" s="12"/>
      <c r="DE5073" s="12"/>
      <c r="DF5073" s="12"/>
      <c r="DG5073" s="12"/>
      <c r="DH5073" s="12"/>
      <c r="DI5073" s="12"/>
      <c r="DJ5073" s="12"/>
      <c r="DK5073" s="12"/>
      <c r="DL5073" s="12"/>
      <c r="DM5073" s="12"/>
      <c r="DN5073" s="12"/>
      <c r="DO5073" s="12"/>
      <c r="DP5073" s="12"/>
      <c r="DQ5073" s="12"/>
      <c r="DR5073" s="12"/>
      <c r="DS5073" s="12"/>
      <c r="DT5073" s="12"/>
      <c r="DU5073" s="12"/>
      <c r="DV5073" s="12"/>
    </row>
    <row r="5074" spans="1:126" s="14" customFormat="1" ht="135.75" thickBot="1" x14ac:dyDescent="0.3">
      <c r="A5074" s="12"/>
      <c r="B5074" s="13">
        <f t="shared" si="82"/>
        <v>5065</v>
      </c>
      <c r="C5074" s="9" t="s">
        <v>4287</v>
      </c>
      <c r="D5074" s="6">
        <v>8606</v>
      </c>
      <c r="E5074" s="6" t="s">
        <v>8709</v>
      </c>
      <c r="F5074" s="6" t="s">
        <v>9063</v>
      </c>
      <c r="G5074" s="6" t="s">
        <v>11020</v>
      </c>
      <c r="H5074" s="6" t="s">
        <v>334</v>
      </c>
      <c r="J5074" s="12"/>
      <c r="K5074" s="12"/>
      <c r="L5074" s="12"/>
      <c r="M5074" s="12"/>
      <c r="N5074" s="12"/>
      <c r="O5074" s="12"/>
      <c r="P5074" s="12"/>
      <c r="Q5074" s="12"/>
      <c r="R5074" s="12"/>
      <c r="S5074" s="12"/>
      <c r="T5074" s="12"/>
      <c r="U5074" s="12"/>
      <c r="V5074" s="12"/>
      <c r="W5074" s="12"/>
      <c r="X5074" s="12"/>
      <c r="Y5074" s="12"/>
      <c r="Z5074" s="12"/>
      <c r="AA5074" s="12"/>
      <c r="AB5074" s="12"/>
      <c r="AC5074" s="12"/>
      <c r="AD5074" s="12"/>
      <c r="AE5074" s="12"/>
      <c r="AF5074" s="12"/>
      <c r="AG5074" s="12"/>
      <c r="AH5074" s="12"/>
      <c r="AI5074" s="12"/>
      <c r="AJ5074" s="12"/>
      <c r="AK5074" s="12"/>
      <c r="AL5074" s="12"/>
      <c r="AM5074" s="12"/>
      <c r="AN5074" s="12"/>
      <c r="AO5074" s="12"/>
      <c r="AP5074" s="12"/>
      <c r="AQ5074" s="12"/>
      <c r="AR5074" s="12"/>
      <c r="AS5074" s="12"/>
      <c r="AT5074" s="12"/>
      <c r="AU5074" s="12"/>
      <c r="AV5074" s="12"/>
      <c r="AW5074" s="12"/>
      <c r="AX5074" s="12"/>
      <c r="AY5074" s="12"/>
      <c r="AZ5074" s="12"/>
      <c r="BA5074" s="12"/>
      <c r="BB5074" s="12"/>
      <c r="BC5074" s="12"/>
      <c r="BD5074" s="12"/>
      <c r="BE5074" s="12"/>
      <c r="BF5074" s="12"/>
      <c r="BG5074" s="12"/>
      <c r="BH5074" s="12"/>
      <c r="BI5074" s="12"/>
      <c r="BJ5074" s="12"/>
      <c r="BK5074" s="12"/>
      <c r="BL5074" s="12"/>
      <c r="BM5074" s="12"/>
      <c r="BN5074" s="12"/>
      <c r="BO5074" s="12"/>
      <c r="BP5074" s="12"/>
      <c r="BQ5074" s="12"/>
      <c r="BR5074" s="12"/>
      <c r="BS5074" s="12"/>
      <c r="BT5074" s="12"/>
      <c r="BU5074" s="12"/>
      <c r="BV5074" s="12"/>
      <c r="BW5074" s="12"/>
      <c r="BX5074" s="12"/>
      <c r="BY5074" s="12"/>
      <c r="BZ5074" s="12"/>
      <c r="CA5074" s="12"/>
      <c r="CB5074" s="12"/>
      <c r="CC5074" s="12"/>
      <c r="CD5074" s="12"/>
      <c r="CE5074" s="12"/>
      <c r="CF5074" s="12"/>
      <c r="CG5074" s="12"/>
      <c r="CH5074" s="12"/>
      <c r="CI5074" s="12"/>
      <c r="CJ5074" s="12"/>
      <c r="CK5074" s="12"/>
      <c r="CL5074" s="12"/>
      <c r="CM5074" s="12"/>
      <c r="CN5074" s="12"/>
      <c r="CO5074" s="12"/>
      <c r="CP5074" s="12"/>
      <c r="CQ5074" s="12"/>
      <c r="CR5074" s="12"/>
      <c r="CS5074" s="12"/>
      <c r="CT5074" s="12"/>
      <c r="CU5074" s="12"/>
      <c r="CV5074" s="12"/>
      <c r="CW5074" s="12"/>
      <c r="CX5074" s="12"/>
      <c r="CY5074" s="12"/>
      <c r="CZ5074" s="12"/>
      <c r="DA5074" s="12"/>
      <c r="DB5074" s="12"/>
      <c r="DC5074" s="12"/>
      <c r="DD5074" s="12"/>
      <c r="DE5074" s="12"/>
      <c r="DF5074" s="12"/>
      <c r="DG5074" s="12"/>
      <c r="DH5074" s="12"/>
      <c r="DI5074" s="12"/>
      <c r="DJ5074" s="12"/>
      <c r="DK5074" s="12"/>
      <c r="DL5074" s="12"/>
      <c r="DM5074" s="12"/>
      <c r="DN5074" s="12"/>
      <c r="DO5074" s="12"/>
      <c r="DP5074" s="12"/>
      <c r="DQ5074" s="12"/>
      <c r="DR5074" s="12"/>
      <c r="DS5074" s="12"/>
      <c r="DT5074" s="12"/>
      <c r="DU5074" s="12"/>
      <c r="DV5074" s="12"/>
    </row>
    <row r="5075" spans="1:126" s="14" customFormat="1" ht="135.75" thickBot="1" x14ac:dyDescent="0.3">
      <c r="A5075" s="12"/>
      <c r="B5075" s="13">
        <f t="shared" si="82"/>
        <v>5066</v>
      </c>
      <c r="C5075" s="9" t="s">
        <v>4287</v>
      </c>
      <c r="D5075" s="6">
        <v>8606</v>
      </c>
      <c r="E5075" s="6" t="s">
        <v>8710</v>
      </c>
      <c r="F5075" s="6" t="s">
        <v>9063</v>
      </c>
      <c r="G5075" s="6" t="s">
        <v>11020</v>
      </c>
      <c r="H5075" s="6" t="s">
        <v>334</v>
      </c>
      <c r="J5075" s="12"/>
      <c r="K5075" s="12"/>
      <c r="L5075" s="12"/>
      <c r="M5075" s="12"/>
      <c r="N5075" s="12"/>
      <c r="O5075" s="12"/>
      <c r="P5075" s="12"/>
      <c r="Q5075" s="12"/>
      <c r="R5075" s="12"/>
      <c r="S5075" s="12"/>
      <c r="T5075" s="12"/>
      <c r="U5075" s="12"/>
      <c r="V5075" s="12"/>
      <c r="W5075" s="12"/>
      <c r="X5075" s="12"/>
      <c r="Y5075" s="12"/>
      <c r="Z5075" s="12"/>
      <c r="AA5075" s="12"/>
      <c r="AB5075" s="12"/>
      <c r="AC5075" s="12"/>
      <c r="AD5075" s="12"/>
      <c r="AE5075" s="12"/>
      <c r="AF5075" s="12"/>
      <c r="AG5075" s="12"/>
      <c r="AH5075" s="12"/>
      <c r="AI5075" s="12"/>
      <c r="AJ5075" s="12"/>
      <c r="AK5075" s="12"/>
      <c r="AL5075" s="12"/>
      <c r="AM5075" s="12"/>
      <c r="AN5075" s="12"/>
      <c r="AO5075" s="12"/>
      <c r="AP5075" s="12"/>
      <c r="AQ5075" s="12"/>
      <c r="AR5075" s="12"/>
      <c r="AS5075" s="12"/>
      <c r="AT5075" s="12"/>
      <c r="AU5075" s="12"/>
      <c r="AV5075" s="12"/>
      <c r="AW5075" s="12"/>
      <c r="AX5075" s="12"/>
      <c r="AY5075" s="12"/>
      <c r="AZ5075" s="12"/>
      <c r="BA5075" s="12"/>
      <c r="BB5075" s="12"/>
      <c r="BC5075" s="12"/>
      <c r="BD5075" s="12"/>
      <c r="BE5075" s="12"/>
      <c r="BF5075" s="12"/>
      <c r="BG5075" s="12"/>
      <c r="BH5075" s="12"/>
      <c r="BI5075" s="12"/>
      <c r="BJ5075" s="12"/>
      <c r="BK5075" s="12"/>
      <c r="BL5075" s="12"/>
      <c r="BM5075" s="12"/>
      <c r="BN5075" s="12"/>
      <c r="BO5075" s="12"/>
      <c r="BP5075" s="12"/>
      <c r="BQ5075" s="12"/>
      <c r="BR5075" s="12"/>
      <c r="BS5075" s="12"/>
      <c r="BT5075" s="12"/>
      <c r="BU5075" s="12"/>
      <c r="BV5075" s="12"/>
      <c r="BW5075" s="12"/>
      <c r="BX5075" s="12"/>
      <c r="BY5075" s="12"/>
      <c r="BZ5075" s="12"/>
      <c r="CA5075" s="12"/>
      <c r="CB5075" s="12"/>
      <c r="CC5075" s="12"/>
      <c r="CD5075" s="12"/>
      <c r="CE5075" s="12"/>
      <c r="CF5075" s="12"/>
      <c r="CG5075" s="12"/>
      <c r="CH5075" s="12"/>
      <c r="CI5075" s="12"/>
      <c r="CJ5075" s="12"/>
      <c r="CK5075" s="12"/>
      <c r="CL5075" s="12"/>
      <c r="CM5075" s="12"/>
      <c r="CN5075" s="12"/>
      <c r="CO5075" s="12"/>
      <c r="CP5075" s="12"/>
      <c r="CQ5075" s="12"/>
      <c r="CR5075" s="12"/>
      <c r="CS5075" s="12"/>
      <c r="CT5075" s="12"/>
      <c r="CU5075" s="12"/>
      <c r="CV5075" s="12"/>
      <c r="CW5075" s="12"/>
      <c r="CX5075" s="12"/>
      <c r="CY5075" s="12"/>
      <c r="CZ5075" s="12"/>
      <c r="DA5075" s="12"/>
      <c r="DB5075" s="12"/>
      <c r="DC5075" s="12"/>
      <c r="DD5075" s="12"/>
      <c r="DE5075" s="12"/>
      <c r="DF5075" s="12"/>
      <c r="DG5075" s="12"/>
      <c r="DH5075" s="12"/>
      <c r="DI5075" s="12"/>
      <c r="DJ5075" s="12"/>
      <c r="DK5075" s="12"/>
      <c r="DL5075" s="12"/>
      <c r="DM5075" s="12"/>
      <c r="DN5075" s="12"/>
      <c r="DO5075" s="12"/>
      <c r="DP5075" s="12"/>
      <c r="DQ5075" s="12"/>
      <c r="DR5075" s="12"/>
      <c r="DS5075" s="12"/>
      <c r="DT5075" s="12"/>
      <c r="DU5075" s="12"/>
      <c r="DV5075" s="12"/>
    </row>
    <row r="5076" spans="1:126" s="14" customFormat="1" ht="135.75" thickBot="1" x14ac:dyDescent="0.3">
      <c r="A5076" s="12"/>
      <c r="B5076" s="13">
        <f t="shared" si="82"/>
        <v>5067</v>
      </c>
      <c r="C5076" s="9" t="s">
        <v>4287</v>
      </c>
      <c r="D5076" s="6">
        <v>8606</v>
      </c>
      <c r="E5076" s="6" t="s">
        <v>8711</v>
      </c>
      <c r="F5076" s="6" t="s">
        <v>9063</v>
      </c>
      <c r="G5076" s="6" t="s">
        <v>11020</v>
      </c>
      <c r="H5076" s="6" t="s">
        <v>334</v>
      </c>
      <c r="J5076" s="12"/>
      <c r="K5076" s="12"/>
      <c r="L5076" s="12"/>
      <c r="M5076" s="12"/>
      <c r="N5076" s="12"/>
      <c r="O5076" s="12"/>
      <c r="P5076" s="12"/>
      <c r="Q5076" s="12"/>
      <c r="R5076" s="12"/>
      <c r="S5076" s="12"/>
      <c r="T5076" s="12"/>
      <c r="U5076" s="12"/>
      <c r="V5076" s="12"/>
      <c r="W5076" s="12"/>
      <c r="X5076" s="12"/>
      <c r="Y5076" s="12"/>
      <c r="Z5076" s="12"/>
      <c r="AA5076" s="12"/>
      <c r="AB5076" s="12"/>
      <c r="AC5076" s="12"/>
      <c r="AD5076" s="12"/>
      <c r="AE5076" s="12"/>
      <c r="AF5076" s="12"/>
      <c r="AG5076" s="12"/>
      <c r="AH5076" s="12"/>
      <c r="AI5076" s="12"/>
      <c r="AJ5076" s="12"/>
      <c r="AK5076" s="12"/>
      <c r="AL5076" s="12"/>
      <c r="AM5076" s="12"/>
      <c r="AN5076" s="12"/>
      <c r="AO5076" s="12"/>
      <c r="AP5076" s="12"/>
      <c r="AQ5076" s="12"/>
      <c r="AR5076" s="12"/>
      <c r="AS5076" s="12"/>
      <c r="AT5076" s="12"/>
      <c r="AU5076" s="12"/>
      <c r="AV5076" s="12"/>
      <c r="AW5076" s="12"/>
      <c r="AX5076" s="12"/>
      <c r="AY5076" s="12"/>
      <c r="AZ5076" s="12"/>
      <c r="BA5076" s="12"/>
      <c r="BB5076" s="12"/>
      <c r="BC5076" s="12"/>
      <c r="BD5076" s="12"/>
      <c r="BE5076" s="12"/>
      <c r="BF5076" s="12"/>
      <c r="BG5076" s="12"/>
      <c r="BH5076" s="12"/>
      <c r="BI5076" s="12"/>
      <c r="BJ5076" s="12"/>
      <c r="BK5076" s="12"/>
      <c r="BL5076" s="12"/>
      <c r="BM5076" s="12"/>
      <c r="BN5076" s="12"/>
      <c r="BO5076" s="12"/>
      <c r="BP5076" s="12"/>
      <c r="BQ5076" s="12"/>
      <c r="BR5076" s="12"/>
      <c r="BS5076" s="12"/>
      <c r="BT5076" s="12"/>
      <c r="BU5076" s="12"/>
      <c r="BV5076" s="12"/>
      <c r="BW5076" s="12"/>
      <c r="BX5076" s="12"/>
      <c r="BY5076" s="12"/>
      <c r="BZ5076" s="12"/>
      <c r="CA5076" s="12"/>
      <c r="CB5076" s="12"/>
      <c r="CC5076" s="12"/>
      <c r="CD5076" s="12"/>
      <c r="CE5076" s="12"/>
      <c r="CF5076" s="12"/>
      <c r="CG5076" s="12"/>
      <c r="CH5076" s="12"/>
      <c r="CI5076" s="12"/>
      <c r="CJ5076" s="12"/>
      <c r="CK5076" s="12"/>
      <c r="CL5076" s="12"/>
      <c r="CM5076" s="12"/>
      <c r="CN5076" s="12"/>
      <c r="CO5076" s="12"/>
      <c r="CP5076" s="12"/>
      <c r="CQ5076" s="12"/>
      <c r="CR5076" s="12"/>
      <c r="CS5076" s="12"/>
      <c r="CT5076" s="12"/>
      <c r="CU5076" s="12"/>
      <c r="CV5076" s="12"/>
      <c r="CW5076" s="12"/>
      <c r="CX5076" s="12"/>
      <c r="CY5076" s="12"/>
      <c r="CZ5076" s="12"/>
      <c r="DA5076" s="12"/>
      <c r="DB5076" s="12"/>
      <c r="DC5076" s="12"/>
      <c r="DD5076" s="12"/>
      <c r="DE5076" s="12"/>
      <c r="DF5076" s="12"/>
      <c r="DG5076" s="12"/>
      <c r="DH5076" s="12"/>
      <c r="DI5076" s="12"/>
      <c r="DJ5076" s="12"/>
      <c r="DK5076" s="12"/>
      <c r="DL5076" s="12"/>
      <c r="DM5076" s="12"/>
      <c r="DN5076" s="12"/>
      <c r="DO5076" s="12"/>
      <c r="DP5076" s="12"/>
      <c r="DQ5076" s="12"/>
      <c r="DR5076" s="12"/>
      <c r="DS5076" s="12"/>
      <c r="DT5076" s="12"/>
      <c r="DU5076" s="12"/>
      <c r="DV5076" s="12"/>
    </row>
    <row r="5077" spans="1:126" s="14" customFormat="1" ht="135.75" thickBot="1" x14ac:dyDescent="0.3">
      <c r="A5077" s="12"/>
      <c r="B5077" s="13">
        <f t="shared" si="82"/>
        <v>5068</v>
      </c>
      <c r="C5077" s="9" t="s">
        <v>4287</v>
      </c>
      <c r="D5077" s="6">
        <v>8606</v>
      </c>
      <c r="E5077" s="6" t="s">
        <v>9092</v>
      </c>
      <c r="F5077" s="6" t="s">
        <v>9063</v>
      </c>
      <c r="G5077" s="6" t="s">
        <v>11020</v>
      </c>
      <c r="H5077" s="6" t="s">
        <v>334</v>
      </c>
      <c r="J5077" s="12"/>
      <c r="K5077" s="12"/>
      <c r="L5077" s="12"/>
      <c r="M5077" s="12"/>
      <c r="N5077" s="12"/>
      <c r="O5077" s="12"/>
      <c r="P5077" s="12"/>
      <c r="Q5077" s="12"/>
      <c r="R5077" s="12"/>
      <c r="S5077" s="12"/>
      <c r="T5077" s="12"/>
      <c r="U5077" s="12"/>
      <c r="V5077" s="12"/>
      <c r="W5077" s="12"/>
      <c r="X5077" s="12"/>
      <c r="Y5077" s="12"/>
      <c r="Z5077" s="12"/>
      <c r="AA5077" s="12"/>
      <c r="AB5077" s="12"/>
      <c r="AC5077" s="12"/>
      <c r="AD5077" s="12"/>
      <c r="AE5077" s="12"/>
      <c r="AF5077" s="12"/>
      <c r="AG5077" s="12"/>
      <c r="AH5077" s="12"/>
      <c r="AI5077" s="12"/>
      <c r="AJ5077" s="12"/>
      <c r="AK5077" s="12"/>
      <c r="AL5077" s="12"/>
      <c r="AM5077" s="12"/>
      <c r="AN5077" s="12"/>
      <c r="AO5077" s="12"/>
      <c r="AP5077" s="12"/>
      <c r="AQ5077" s="12"/>
      <c r="AR5077" s="12"/>
      <c r="AS5077" s="12"/>
      <c r="AT5077" s="12"/>
      <c r="AU5077" s="12"/>
      <c r="AV5077" s="12"/>
      <c r="AW5077" s="12"/>
      <c r="AX5077" s="12"/>
      <c r="AY5077" s="12"/>
      <c r="AZ5077" s="12"/>
      <c r="BA5077" s="12"/>
      <c r="BB5077" s="12"/>
      <c r="BC5077" s="12"/>
      <c r="BD5077" s="12"/>
      <c r="BE5077" s="12"/>
      <c r="BF5077" s="12"/>
      <c r="BG5077" s="12"/>
      <c r="BH5077" s="12"/>
      <c r="BI5077" s="12"/>
      <c r="BJ5077" s="12"/>
      <c r="BK5077" s="12"/>
      <c r="BL5077" s="12"/>
      <c r="BM5077" s="12"/>
      <c r="BN5077" s="12"/>
      <c r="BO5077" s="12"/>
      <c r="BP5077" s="12"/>
      <c r="BQ5077" s="12"/>
      <c r="BR5077" s="12"/>
      <c r="BS5077" s="12"/>
      <c r="BT5077" s="12"/>
      <c r="BU5077" s="12"/>
      <c r="BV5077" s="12"/>
      <c r="BW5077" s="12"/>
      <c r="BX5077" s="12"/>
      <c r="BY5077" s="12"/>
      <c r="BZ5077" s="12"/>
      <c r="CA5077" s="12"/>
      <c r="CB5077" s="12"/>
      <c r="CC5077" s="12"/>
      <c r="CD5077" s="12"/>
      <c r="CE5077" s="12"/>
      <c r="CF5077" s="12"/>
      <c r="CG5077" s="12"/>
      <c r="CH5077" s="12"/>
      <c r="CI5077" s="12"/>
      <c r="CJ5077" s="12"/>
      <c r="CK5077" s="12"/>
      <c r="CL5077" s="12"/>
      <c r="CM5077" s="12"/>
      <c r="CN5077" s="12"/>
      <c r="CO5077" s="12"/>
      <c r="CP5077" s="12"/>
      <c r="CQ5077" s="12"/>
      <c r="CR5077" s="12"/>
      <c r="CS5077" s="12"/>
      <c r="CT5077" s="12"/>
      <c r="CU5077" s="12"/>
      <c r="CV5077" s="12"/>
      <c r="CW5077" s="12"/>
      <c r="CX5077" s="12"/>
      <c r="CY5077" s="12"/>
      <c r="CZ5077" s="12"/>
      <c r="DA5077" s="12"/>
      <c r="DB5077" s="12"/>
      <c r="DC5077" s="12"/>
      <c r="DD5077" s="12"/>
      <c r="DE5077" s="12"/>
      <c r="DF5077" s="12"/>
      <c r="DG5077" s="12"/>
      <c r="DH5077" s="12"/>
      <c r="DI5077" s="12"/>
      <c r="DJ5077" s="12"/>
      <c r="DK5077" s="12"/>
      <c r="DL5077" s="12"/>
      <c r="DM5077" s="12"/>
      <c r="DN5077" s="12"/>
      <c r="DO5077" s="12"/>
      <c r="DP5077" s="12"/>
      <c r="DQ5077" s="12"/>
      <c r="DR5077" s="12"/>
      <c r="DS5077" s="12"/>
      <c r="DT5077" s="12"/>
      <c r="DU5077" s="12"/>
      <c r="DV5077" s="12"/>
    </row>
    <row r="5078" spans="1:126" s="14" customFormat="1" ht="195.75" thickBot="1" x14ac:dyDescent="0.3">
      <c r="A5078" s="12"/>
      <c r="B5078" s="13">
        <f t="shared" si="82"/>
        <v>5069</v>
      </c>
      <c r="C5078" s="9" t="s">
        <v>4287</v>
      </c>
      <c r="D5078" s="6">
        <v>8606</v>
      </c>
      <c r="E5078" s="6" t="s">
        <v>9093</v>
      </c>
      <c r="F5078" s="6" t="s">
        <v>9063</v>
      </c>
      <c r="G5078" s="6" t="s">
        <v>11020</v>
      </c>
      <c r="H5078" s="6" t="s">
        <v>334</v>
      </c>
      <c r="J5078" s="12"/>
      <c r="K5078" s="12"/>
      <c r="L5078" s="12"/>
      <c r="M5078" s="12"/>
      <c r="N5078" s="12"/>
      <c r="O5078" s="12"/>
      <c r="P5078" s="12"/>
      <c r="Q5078" s="12"/>
      <c r="R5078" s="12"/>
      <c r="S5078" s="12"/>
      <c r="T5078" s="12"/>
      <c r="U5078" s="12"/>
      <c r="V5078" s="12"/>
      <c r="W5078" s="12"/>
      <c r="X5078" s="12"/>
      <c r="Y5078" s="12"/>
      <c r="Z5078" s="12"/>
      <c r="AA5078" s="12"/>
      <c r="AB5078" s="12"/>
      <c r="AC5078" s="12"/>
      <c r="AD5078" s="12"/>
      <c r="AE5078" s="12"/>
      <c r="AF5078" s="12"/>
      <c r="AG5078" s="12"/>
      <c r="AH5078" s="12"/>
      <c r="AI5078" s="12"/>
      <c r="AJ5078" s="12"/>
      <c r="AK5078" s="12"/>
      <c r="AL5078" s="12"/>
      <c r="AM5078" s="12"/>
      <c r="AN5078" s="12"/>
      <c r="AO5078" s="12"/>
      <c r="AP5078" s="12"/>
      <c r="AQ5078" s="12"/>
      <c r="AR5078" s="12"/>
      <c r="AS5078" s="12"/>
      <c r="AT5078" s="12"/>
      <c r="AU5078" s="12"/>
      <c r="AV5078" s="12"/>
      <c r="AW5078" s="12"/>
      <c r="AX5078" s="12"/>
      <c r="AY5078" s="12"/>
      <c r="AZ5078" s="12"/>
      <c r="BA5078" s="12"/>
      <c r="BB5078" s="12"/>
      <c r="BC5078" s="12"/>
      <c r="BD5078" s="12"/>
      <c r="BE5078" s="12"/>
      <c r="BF5078" s="12"/>
      <c r="BG5078" s="12"/>
      <c r="BH5078" s="12"/>
      <c r="BI5078" s="12"/>
      <c r="BJ5078" s="12"/>
      <c r="BK5078" s="12"/>
      <c r="BL5078" s="12"/>
      <c r="BM5078" s="12"/>
      <c r="BN5078" s="12"/>
      <c r="BO5078" s="12"/>
      <c r="BP5078" s="12"/>
      <c r="BQ5078" s="12"/>
      <c r="BR5078" s="12"/>
      <c r="BS5078" s="12"/>
      <c r="BT5078" s="12"/>
      <c r="BU5078" s="12"/>
      <c r="BV5078" s="12"/>
      <c r="BW5078" s="12"/>
      <c r="BX5078" s="12"/>
      <c r="BY5078" s="12"/>
      <c r="BZ5078" s="12"/>
      <c r="CA5078" s="12"/>
      <c r="CB5078" s="12"/>
      <c r="CC5078" s="12"/>
      <c r="CD5078" s="12"/>
      <c r="CE5078" s="12"/>
      <c r="CF5078" s="12"/>
      <c r="CG5078" s="12"/>
      <c r="CH5078" s="12"/>
      <c r="CI5078" s="12"/>
      <c r="CJ5078" s="12"/>
      <c r="CK5078" s="12"/>
      <c r="CL5078" s="12"/>
      <c r="CM5078" s="12"/>
      <c r="CN5078" s="12"/>
      <c r="CO5078" s="12"/>
      <c r="CP5078" s="12"/>
      <c r="CQ5078" s="12"/>
      <c r="CR5078" s="12"/>
      <c r="CS5078" s="12"/>
      <c r="CT5078" s="12"/>
      <c r="CU5078" s="12"/>
      <c r="CV5078" s="12"/>
      <c r="CW5078" s="12"/>
      <c r="CX5078" s="12"/>
      <c r="CY5078" s="12"/>
      <c r="CZ5078" s="12"/>
      <c r="DA5078" s="12"/>
      <c r="DB5078" s="12"/>
      <c r="DC5078" s="12"/>
      <c r="DD5078" s="12"/>
      <c r="DE5078" s="12"/>
      <c r="DF5078" s="12"/>
      <c r="DG5078" s="12"/>
      <c r="DH5078" s="12"/>
      <c r="DI5078" s="12"/>
      <c r="DJ5078" s="12"/>
      <c r="DK5078" s="12"/>
      <c r="DL5078" s="12"/>
      <c r="DM5078" s="12"/>
      <c r="DN5078" s="12"/>
      <c r="DO5078" s="12"/>
      <c r="DP5078" s="12"/>
      <c r="DQ5078" s="12"/>
      <c r="DR5078" s="12"/>
      <c r="DS5078" s="12"/>
      <c r="DT5078" s="12"/>
      <c r="DU5078" s="12"/>
      <c r="DV5078" s="12"/>
    </row>
    <row r="5079" spans="1:126" s="14" customFormat="1" ht="165.75" thickBot="1" x14ac:dyDescent="0.3">
      <c r="A5079" s="12"/>
      <c r="B5079" s="13">
        <f t="shared" si="82"/>
        <v>5070</v>
      </c>
      <c r="C5079" s="9" t="s">
        <v>4287</v>
      </c>
      <c r="D5079" s="6">
        <v>8606</v>
      </c>
      <c r="E5079" s="6" t="s">
        <v>8712</v>
      </c>
      <c r="F5079" s="6" t="s">
        <v>9063</v>
      </c>
      <c r="G5079" s="6" t="s">
        <v>11020</v>
      </c>
      <c r="H5079" s="6" t="s">
        <v>334</v>
      </c>
      <c r="J5079" s="12"/>
      <c r="K5079" s="12"/>
      <c r="L5079" s="12"/>
      <c r="M5079" s="12"/>
      <c r="N5079" s="12"/>
      <c r="O5079" s="12"/>
      <c r="P5079" s="12"/>
      <c r="Q5079" s="12"/>
      <c r="R5079" s="12"/>
      <c r="S5079" s="12"/>
      <c r="T5079" s="12"/>
      <c r="U5079" s="12"/>
      <c r="V5079" s="12"/>
      <c r="W5079" s="12"/>
      <c r="X5079" s="12"/>
      <c r="Y5079" s="12"/>
      <c r="Z5079" s="12"/>
      <c r="AA5079" s="12"/>
      <c r="AB5079" s="12"/>
      <c r="AC5079" s="12"/>
      <c r="AD5079" s="12"/>
      <c r="AE5079" s="12"/>
      <c r="AF5079" s="12"/>
      <c r="AG5079" s="12"/>
      <c r="AH5079" s="12"/>
      <c r="AI5079" s="12"/>
      <c r="AJ5079" s="12"/>
      <c r="AK5079" s="12"/>
      <c r="AL5079" s="12"/>
      <c r="AM5079" s="12"/>
      <c r="AN5079" s="12"/>
      <c r="AO5079" s="12"/>
      <c r="AP5079" s="12"/>
      <c r="AQ5079" s="12"/>
      <c r="AR5079" s="12"/>
      <c r="AS5079" s="12"/>
      <c r="AT5079" s="12"/>
      <c r="AU5079" s="12"/>
      <c r="AV5079" s="12"/>
      <c r="AW5079" s="12"/>
      <c r="AX5079" s="12"/>
      <c r="AY5079" s="12"/>
      <c r="AZ5079" s="12"/>
      <c r="BA5079" s="12"/>
      <c r="BB5079" s="12"/>
      <c r="BC5079" s="12"/>
      <c r="BD5079" s="12"/>
      <c r="BE5079" s="12"/>
      <c r="BF5079" s="12"/>
      <c r="BG5079" s="12"/>
      <c r="BH5079" s="12"/>
      <c r="BI5079" s="12"/>
      <c r="BJ5079" s="12"/>
      <c r="BK5079" s="12"/>
      <c r="BL5079" s="12"/>
      <c r="BM5079" s="12"/>
      <c r="BN5079" s="12"/>
      <c r="BO5079" s="12"/>
      <c r="BP5079" s="12"/>
      <c r="BQ5079" s="12"/>
      <c r="BR5079" s="12"/>
      <c r="BS5079" s="12"/>
      <c r="BT5079" s="12"/>
      <c r="BU5079" s="12"/>
      <c r="BV5079" s="12"/>
      <c r="BW5079" s="12"/>
      <c r="BX5079" s="12"/>
      <c r="BY5079" s="12"/>
      <c r="BZ5079" s="12"/>
      <c r="CA5079" s="12"/>
      <c r="CB5079" s="12"/>
      <c r="CC5079" s="12"/>
      <c r="CD5079" s="12"/>
      <c r="CE5079" s="12"/>
      <c r="CF5079" s="12"/>
      <c r="CG5079" s="12"/>
      <c r="CH5079" s="12"/>
      <c r="CI5079" s="12"/>
      <c r="CJ5079" s="12"/>
      <c r="CK5079" s="12"/>
      <c r="CL5079" s="12"/>
      <c r="CM5079" s="12"/>
      <c r="CN5079" s="12"/>
      <c r="CO5079" s="12"/>
      <c r="CP5079" s="12"/>
      <c r="CQ5079" s="12"/>
      <c r="CR5079" s="12"/>
      <c r="CS5079" s="12"/>
      <c r="CT5079" s="12"/>
      <c r="CU5079" s="12"/>
      <c r="CV5079" s="12"/>
      <c r="CW5079" s="12"/>
      <c r="CX5079" s="12"/>
      <c r="CY5079" s="12"/>
      <c r="CZ5079" s="12"/>
      <c r="DA5079" s="12"/>
      <c r="DB5079" s="12"/>
      <c r="DC5079" s="12"/>
      <c r="DD5079" s="12"/>
      <c r="DE5079" s="12"/>
      <c r="DF5079" s="12"/>
      <c r="DG5079" s="12"/>
      <c r="DH5079" s="12"/>
      <c r="DI5079" s="12"/>
      <c r="DJ5079" s="12"/>
      <c r="DK5079" s="12"/>
      <c r="DL5079" s="12"/>
      <c r="DM5079" s="12"/>
      <c r="DN5079" s="12"/>
      <c r="DO5079" s="12"/>
      <c r="DP5079" s="12"/>
      <c r="DQ5079" s="12"/>
      <c r="DR5079" s="12"/>
      <c r="DS5079" s="12"/>
      <c r="DT5079" s="12"/>
      <c r="DU5079" s="12"/>
      <c r="DV5079" s="12"/>
    </row>
    <row r="5080" spans="1:126" s="14" customFormat="1" ht="135.75" thickBot="1" x14ac:dyDescent="0.3">
      <c r="A5080" s="12"/>
      <c r="B5080" s="13">
        <f t="shared" si="82"/>
        <v>5071</v>
      </c>
      <c r="C5080" s="9" t="s">
        <v>4287</v>
      </c>
      <c r="D5080" s="6">
        <v>8606</v>
      </c>
      <c r="E5080" s="6" t="s">
        <v>8713</v>
      </c>
      <c r="F5080" s="6" t="s">
        <v>9063</v>
      </c>
      <c r="G5080" s="6" t="s">
        <v>11020</v>
      </c>
      <c r="H5080" s="6" t="s">
        <v>334</v>
      </c>
      <c r="J5080" s="12"/>
      <c r="K5080" s="12"/>
      <c r="L5080" s="12"/>
      <c r="M5080" s="12"/>
      <c r="N5080" s="12"/>
      <c r="O5080" s="12"/>
      <c r="P5080" s="12"/>
      <c r="Q5080" s="12"/>
      <c r="R5080" s="12"/>
      <c r="S5080" s="12"/>
      <c r="T5080" s="12"/>
      <c r="U5080" s="12"/>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c r="BE5080" s="12"/>
      <c r="BF5080" s="12"/>
      <c r="BG5080" s="12"/>
      <c r="BH5080" s="12"/>
      <c r="BI5080" s="12"/>
      <c r="BJ5080" s="12"/>
      <c r="BK5080" s="12"/>
      <c r="BL5080" s="12"/>
      <c r="BM5080" s="12"/>
      <c r="BN5080" s="12"/>
      <c r="BO5080" s="12"/>
      <c r="BP5080" s="12"/>
      <c r="BQ5080" s="12"/>
      <c r="BR5080" s="12"/>
      <c r="BS5080" s="12"/>
      <c r="BT5080" s="12"/>
      <c r="BU5080" s="12"/>
      <c r="BV5080" s="12"/>
      <c r="BW5080" s="12"/>
      <c r="BX5080" s="12"/>
      <c r="BY5080" s="12"/>
      <c r="BZ5080" s="12"/>
      <c r="CA5080" s="12"/>
      <c r="CB5080" s="12"/>
      <c r="CC5080" s="12"/>
      <c r="CD5080" s="12"/>
      <c r="CE5080" s="12"/>
      <c r="CF5080" s="12"/>
      <c r="CG5080" s="12"/>
      <c r="CH5080" s="12"/>
      <c r="CI5080" s="12"/>
      <c r="CJ5080" s="12"/>
      <c r="CK5080" s="12"/>
      <c r="CL5080" s="12"/>
      <c r="CM5080" s="12"/>
      <c r="CN5080" s="12"/>
      <c r="CO5080" s="12"/>
      <c r="CP5080" s="12"/>
      <c r="CQ5080" s="12"/>
      <c r="CR5080" s="12"/>
      <c r="CS5080" s="12"/>
      <c r="CT5080" s="12"/>
      <c r="CU5080" s="12"/>
      <c r="CV5080" s="12"/>
      <c r="CW5080" s="12"/>
      <c r="CX5080" s="12"/>
      <c r="CY5080" s="12"/>
      <c r="CZ5080" s="12"/>
      <c r="DA5080" s="12"/>
      <c r="DB5080" s="12"/>
      <c r="DC5080" s="12"/>
      <c r="DD5080" s="12"/>
      <c r="DE5080" s="12"/>
      <c r="DF5080" s="12"/>
      <c r="DG5080" s="12"/>
      <c r="DH5080" s="12"/>
      <c r="DI5080" s="12"/>
      <c r="DJ5080" s="12"/>
      <c r="DK5080" s="12"/>
      <c r="DL5080" s="12"/>
      <c r="DM5080" s="12"/>
      <c r="DN5080" s="12"/>
      <c r="DO5080" s="12"/>
      <c r="DP5080" s="12"/>
      <c r="DQ5080" s="12"/>
      <c r="DR5080" s="12"/>
      <c r="DS5080" s="12"/>
      <c r="DT5080" s="12"/>
      <c r="DU5080" s="12"/>
      <c r="DV5080" s="12"/>
    </row>
    <row r="5081" spans="1:126" s="14" customFormat="1" ht="135.75" thickBot="1" x14ac:dyDescent="0.3">
      <c r="A5081" s="12"/>
      <c r="B5081" s="13">
        <f t="shared" si="82"/>
        <v>5072</v>
      </c>
      <c r="C5081" s="9" t="s">
        <v>4287</v>
      </c>
      <c r="D5081" s="6">
        <v>8606</v>
      </c>
      <c r="E5081" s="6" t="s">
        <v>8714</v>
      </c>
      <c r="F5081" s="6" t="s">
        <v>9063</v>
      </c>
      <c r="G5081" s="6" t="s">
        <v>11020</v>
      </c>
      <c r="H5081" s="6" t="s">
        <v>334</v>
      </c>
      <c r="J5081" s="12"/>
      <c r="K5081" s="12"/>
      <c r="L5081" s="12"/>
      <c r="M5081" s="12"/>
      <c r="N5081" s="12"/>
      <c r="O5081" s="12"/>
      <c r="P5081" s="12"/>
      <c r="Q5081" s="12"/>
      <c r="R5081" s="12"/>
      <c r="S5081" s="12"/>
      <c r="T5081" s="12"/>
      <c r="U5081" s="12"/>
      <c r="V5081" s="12"/>
      <c r="W5081" s="12"/>
      <c r="X5081" s="12"/>
      <c r="Y5081" s="12"/>
      <c r="Z5081" s="12"/>
      <c r="AA5081" s="12"/>
      <c r="AB5081" s="12"/>
      <c r="AC5081" s="12"/>
      <c r="AD5081" s="12"/>
      <c r="AE5081" s="12"/>
      <c r="AF5081" s="12"/>
      <c r="AG5081" s="12"/>
      <c r="AH5081" s="12"/>
      <c r="AI5081" s="12"/>
      <c r="AJ5081" s="12"/>
      <c r="AK5081" s="12"/>
      <c r="AL5081" s="12"/>
      <c r="AM5081" s="12"/>
      <c r="AN5081" s="12"/>
      <c r="AO5081" s="12"/>
      <c r="AP5081" s="12"/>
      <c r="AQ5081" s="12"/>
      <c r="AR5081" s="12"/>
      <c r="AS5081" s="12"/>
      <c r="AT5081" s="12"/>
      <c r="AU5081" s="12"/>
      <c r="AV5081" s="12"/>
      <c r="AW5081" s="12"/>
      <c r="AX5081" s="12"/>
      <c r="AY5081" s="12"/>
      <c r="AZ5081" s="12"/>
      <c r="BA5081" s="12"/>
      <c r="BB5081" s="12"/>
      <c r="BC5081" s="12"/>
      <c r="BD5081" s="12"/>
      <c r="BE5081" s="12"/>
      <c r="BF5081" s="12"/>
      <c r="BG5081" s="12"/>
      <c r="BH5081" s="12"/>
      <c r="BI5081" s="12"/>
      <c r="BJ5081" s="12"/>
      <c r="BK5081" s="12"/>
      <c r="BL5081" s="12"/>
      <c r="BM5081" s="12"/>
      <c r="BN5081" s="12"/>
      <c r="BO5081" s="12"/>
      <c r="BP5081" s="12"/>
      <c r="BQ5081" s="12"/>
      <c r="BR5081" s="12"/>
      <c r="BS5081" s="12"/>
      <c r="BT5081" s="12"/>
      <c r="BU5081" s="12"/>
      <c r="BV5081" s="12"/>
      <c r="BW5081" s="12"/>
      <c r="BX5081" s="12"/>
      <c r="BY5081" s="12"/>
      <c r="BZ5081" s="12"/>
      <c r="CA5081" s="12"/>
      <c r="CB5081" s="12"/>
      <c r="CC5081" s="12"/>
      <c r="CD5081" s="12"/>
      <c r="CE5081" s="12"/>
      <c r="CF5081" s="12"/>
      <c r="CG5081" s="12"/>
      <c r="CH5081" s="12"/>
      <c r="CI5081" s="12"/>
      <c r="CJ5081" s="12"/>
      <c r="CK5081" s="12"/>
      <c r="CL5081" s="12"/>
      <c r="CM5081" s="12"/>
      <c r="CN5081" s="12"/>
      <c r="CO5081" s="12"/>
      <c r="CP5081" s="12"/>
      <c r="CQ5081" s="12"/>
      <c r="CR5081" s="12"/>
      <c r="CS5081" s="12"/>
      <c r="CT5081" s="12"/>
      <c r="CU5081" s="12"/>
      <c r="CV5081" s="12"/>
      <c r="CW5081" s="12"/>
      <c r="CX5081" s="12"/>
      <c r="CY5081" s="12"/>
      <c r="CZ5081" s="12"/>
      <c r="DA5081" s="12"/>
      <c r="DB5081" s="12"/>
      <c r="DC5081" s="12"/>
      <c r="DD5081" s="12"/>
      <c r="DE5081" s="12"/>
      <c r="DF5081" s="12"/>
      <c r="DG5081" s="12"/>
      <c r="DH5081" s="12"/>
      <c r="DI5081" s="12"/>
      <c r="DJ5081" s="12"/>
      <c r="DK5081" s="12"/>
      <c r="DL5081" s="12"/>
      <c r="DM5081" s="12"/>
      <c r="DN5081" s="12"/>
      <c r="DO5081" s="12"/>
      <c r="DP5081" s="12"/>
      <c r="DQ5081" s="12"/>
      <c r="DR5081" s="12"/>
      <c r="DS5081" s="12"/>
      <c r="DT5081" s="12"/>
      <c r="DU5081" s="12"/>
      <c r="DV5081" s="12"/>
    </row>
    <row r="5082" spans="1:126" s="14" customFormat="1" ht="135.75" thickBot="1" x14ac:dyDescent="0.3">
      <c r="A5082" s="12"/>
      <c r="B5082" s="13">
        <f t="shared" si="82"/>
        <v>5073</v>
      </c>
      <c r="C5082" s="9" t="s">
        <v>4287</v>
      </c>
      <c r="D5082" s="6">
        <v>8606</v>
      </c>
      <c r="E5082" s="6" t="s">
        <v>9094</v>
      </c>
      <c r="F5082" s="6" t="s">
        <v>9063</v>
      </c>
      <c r="G5082" s="6" t="s">
        <v>11020</v>
      </c>
      <c r="H5082" s="6" t="s">
        <v>334</v>
      </c>
      <c r="J5082" s="12"/>
      <c r="K5082" s="12"/>
      <c r="L5082" s="12"/>
      <c r="M5082" s="12"/>
      <c r="N5082" s="12"/>
      <c r="O5082" s="12"/>
      <c r="P5082" s="12"/>
      <c r="Q5082" s="12"/>
      <c r="R5082" s="12"/>
      <c r="S5082" s="12"/>
      <c r="T5082" s="12"/>
      <c r="U5082" s="12"/>
      <c r="V5082" s="12"/>
      <c r="W5082" s="12"/>
      <c r="X5082" s="12"/>
      <c r="Y5082" s="12"/>
      <c r="Z5082" s="12"/>
      <c r="AA5082" s="12"/>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c r="BE5082" s="12"/>
      <c r="BF5082" s="12"/>
      <c r="BG5082" s="12"/>
      <c r="BH5082" s="12"/>
      <c r="BI5082" s="12"/>
      <c r="BJ5082" s="12"/>
      <c r="BK5082" s="12"/>
      <c r="BL5082" s="12"/>
      <c r="BM5082" s="12"/>
      <c r="BN5082" s="12"/>
      <c r="BO5082" s="12"/>
      <c r="BP5082" s="12"/>
      <c r="BQ5082" s="12"/>
      <c r="BR5082" s="12"/>
      <c r="BS5082" s="12"/>
      <c r="BT5082" s="12"/>
      <c r="BU5082" s="12"/>
      <c r="BV5082" s="12"/>
      <c r="BW5082" s="12"/>
      <c r="BX5082" s="12"/>
      <c r="BY5082" s="12"/>
      <c r="BZ5082" s="12"/>
      <c r="CA5082" s="12"/>
      <c r="CB5082" s="12"/>
      <c r="CC5082" s="12"/>
      <c r="CD5082" s="12"/>
      <c r="CE5082" s="12"/>
      <c r="CF5082" s="12"/>
      <c r="CG5082" s="12"/>
      <c r="CH5082" s="12"/>
      <c r="CI5082" s="12"/>
      <c r="CJ5082" s="12"/>
      <c r="CK5082" s="12"/>
      <c r="CL5082" s="12"/>
      <c r="CM5082" s="12"/>
      <c r="CN5082" s="12"/>
      <c r="CO5082" s="12"/>
      <c r="CP5082" s="12"/>
      <c r="CQ5082" s="12"/>
      <c r="CR5082" s="12"/>
      <c r="CS5082" s="12"/>
      <c r="CT5082" s="12"/>
      <c r="CU5082" s="12"/>
      <c r="CV5082" s="12"/>
      <c r="CW5082" s="12"/>
      <c r="CX5082" s="12"/>
      <c r="CY5082" s="12"/>
      <c r="CZ5082" s="12"/>
      <c r="DA5082" s="12"/>
      <c r="DB5082" s="12"/>
      <c r="DC5082" s="12"/>
      <c r="DD5082" s="12"/>
      <c r="DE5082" s="12"/>
      <c r="DF5082" s="12"/>
      <c r="DG5082" s="12"/>
      <c r="DH5082" s="12"/>
      <c r="DI5082" s="12"/>
      <c r="DJ5082" s="12"/>
      <c r="DK5082" s="12"/>
      <c r="DL5082" s="12"/>
      <c r="DM5082" s="12"/>
      <c r="DN5082" s="12"/>
      <c r="DO5082" s="12"/>
      <c r="DP5082" s="12"/>
      <c r="DQ5082" s="12"/>
      <c r="DR5082" s="12"/>
      <c r="DS5082" s="12"/>
      <c r="DT5082" s="12"/>
      <c r="DU5082" s="12"/>
      <c r="DV5082" s="12"/>
    </row>
    <row r="5083" spans="1:126" s="14" customFormat="1" ht="135.75" thickBot="1" x14ac:dyDescent="0.3">
      <c r="A5083" s="12"/>
      <c r="B5083" s="13">
        <f t="shared" si="82"/>
        <v>5074</v>
      </c>
      <c r="C5083" s="9" t="s">
        <v>4287</v>
      </c>
      <c r="D5083" s="6">
        <v>8606</v>
      </c>
      <c r="E5083" s="6" t="s">
        <v>8715</v>
      </c>
      <c r="F5083" s="6" t="s">
        <v>9063</v>
      </c>
      <c r="G5083" s="6" t="s">
        <v>11020</v>
      </c>
      <c r="H5083" s="6" t="s">
        <v>334</v>
      </c>
      <c r="J5083" s="12"/>
      <c r="K5083" s="12"/>
      <c r="L5083" s="12"/>
      <c r="M5083" s="12"/>
      <c r="N5083" s="12"/>
      <c r="O5083" s="12"/>
      <c r="P5083" s="12"/>
      <c r="Q5083" s="12"/>
      <c r="R5083" s="12"/>
      <c r="S5083" s="12"/>
      <c r="T5083" s="12"/>
      <c r="U5083" s="12"/>
      <c r="V5083" s="12"/>
      <c r="W5083" s="12"/>
      <c r="X5083" s="12"/>
      <c r="Y5083" s="12"/>
      <c r="Z5083" s="12"/>
      <c r="AA5083" s="12"/>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c r="BE5083" s="12"/>
      <c r="BF5083" s="12"/>
      <c r="BG5083" s="12"/>
      <c r="BH5083" s="12"/>
      <c r="BI5083" s="12"/>
      <c r="BJ5083" s="12"/>
      <c r="BK5083" s="12"/>
      <c r="BL5083" s="12"/>
      <c r="BM5083" s="12"/>
      <c r="BN5083" s="12"/>
      <c r="BO5083" s="12"/>
      <c r="BP5083" s="12"/>
      <c r="BQ5083" s="12"/>
      <c r="BR5083" s="12"/>
      <c r="BS5083" s="12"/>
      <c r="BT5083" s="12"/>
      <c r="BU5083" s="12"/>
      <c r="BV5083" s="12"/>
      <c r="BW5083" s="12"/>
      <c r="BX5083" s="12"/>
      <c r="BY5083" s="12"/>
      <c r="BZ5083" s="12"/>
      <c r="CA5083" s="12"/>
      <c r="CB5083" s="12"/>
      <c r="CC5083" s="12"/>
      <c r="CD5083" s="12"/>
      <c r="CE5083" s="12"/>
      <c r="CF5083" s="12"/>
      <c r="CG5083" s="12"/>
      <c r="CH5083" s="12"/>
      <c r="CI5083" s="12"/>
      <c r="CJ5083" s="12"/>
      <c r="CK5083" s="12"/>
      <c r="CL5083" s="12"/>
      <c r="CM5083" s="12"/>
      <c r="CN5083" s="12"/>
      <c r="CO5083" s="12"/>
      <c r="CP5083" s="12"/>
      <c r="CQ5083" s="12"/>
      <c r="CR5083" s="12"/>
      <c r="CS5083" s="12"/>
      <c r="CT5083" s="12"/>
      <c r="CU5083" s="12"/>
      <c r="CV5083" s="12"/>
      <c r="CW5083" s="12"/>
      <c r="CX5083" s="12"/>
      <c r="CY5083" s="12"/>
      <c r="CZ5083" s="12"/>
      <c r="DA5083" s="12"/>
      <c r="DB5083" s="12"/>
      <c r="DC5083" s="12"/>
      <c r="DD5083" s="12"/>
      <c r="DE5083" s="12"/>
      <c r="DF5083" s="12"/>
      <c r="DG5083" s="12"/>
      <c r="DH5083" s="12"/>
      <c r="DI5083" s="12"/>
      <c r="DJ5083" s="12"/>
      <c r="DK5083" s="12"/>
      <c r="DL5083" s="12"/>
      <c r="DM5083" s="12"/>
      <c r="DN5083" s="12"/>
      <c r="DO5083" s="12"/>
      <c r="DP5083" s="12"/>
      <c r="DQ5083" s="12"/>
      <c r="DR5083" s="12"/>
      <c r="DS5083" s="12"/>
      <c r="DT5083" s="12"/>
      <c r="DU5083" s="12"/>
      <c r="DV5083" s="12"/>
    </row>
    <row r="5084" spans="1:126" s="14" customFormat="1" ht="135.75" thickBot="1" x14ac:dyDescent="0.3">
      <c r="A5084" s="12"/>
      <c r="B5084" s="13">
        <f t="shared" si="82"/>
        <v>5075</v>
      </c>
      <c r="C5084" s="9" t="s">
        <v>4287</v>
      </c>
      <c r="D5084" s="6">
        <v>8606</v>
      </c>
      <c r="E5084" s="6" t="s">
        <v>9095</v>
      </c>
      <c r="F5084" s="6" t="s">
        <v>9063</v>
      </c>
      <c r="G5084" s="6" t="s">
        <v>11020</v>
      </c>
      <c r="H5084" s="6" t="s">
        <v>334</v>
      </c>
      <c r="J5084" s="12"/>
      <c r="K5084" s="12"/>
      <c r="L5084" s="12"/>
      <c r="M5084" s="12"/>
      <c r="N5084" s="12"/>
      <c r="O5084" s="12"/>
      <c r="P5084" s="12"/>
      <c r="Q5084" s="12"/>
      <c r="R5084" s="12"/>
      <c r="S5084" s="12"/>
      <c r="T5084" s="12"/>
      <c r="U5084" s="12"/>
      <c r="V5084" s="12"/>
      <c r="W5084" s="12"/>
      <c r="X5084" s="12"/>
      <c r="Y5084" s="12"/>
      <c r="Z5084" s="12"/>
      <c r="AA5084" s="12"/>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c r="BE5084" s="12"/>
      <c r="BF5084" s="12"/>
      <c r="BG5084" s="12"/>
      <c r="BH5084" s="12"/>
      <c r="BI5084" s="12"/>
      <c r="BJ5084" s="12"/>
      <c r="BK5084" s="12"/>
      <c r="BL5084" s="12"/>
      <c r="BM5084" s="12"/>
      <c r="BN5084" s="12"/>
      <c r="BO5084" s="12"/>
      <c r="BP5084" s="12"/>
      <c r="BQ5084" s="12"/>
      <c r="BR5084" s="12"/>
      <c r="BS5084" s="12"/>
      <c r="BT5084" s="12"/>
      <c r="BU5084" s="12"/>
      <c r="BV5084" s="12"/>
      <c r="BW5084" s="12"/>
      <c r="BX5084" s="12"/>
      <c r="BY5084" s="12"/>
      <c r="BZ5084" s="12"/>
      <c r="CA5084" s="12"/>
      <c r="CB5084" s="12"/>
      <c r="CC5084" s="12"/>
      <c r="CD5084" s="12"/>
      <c r="CE5084" s="12"/>
      <c r="CF5084" s="12"/>
      <c r="CG5084" s="12"/>
      <c r="CH5084" s="12"/>
      <c r="CI5084" s="12"/>
      <c r="CJ5084" s="12"/>
      <c r="CK5084" s="12"/>
      <c r="CL5084" s="12"/>
      <c r="CM5084" s="12"/>
      <c r="CN5084" s="12"/>
      <c r="CO5084" s="12"/>
      <c r="CP5084" s="12"/>
      <c r="CQ5084" s="12"/>
      <c r="CR5084" s="12"/>
      <c r="CS5084" s="12"/>
      <c r="CT5084" s="12"/>
      <c r="CU5084" s="12"/>
      <c r="CV5084" s="12"/>
      <c r="CW5084" s="12"/>
      <c r="CX5084" s="12"/>
      <c r="CY5084" s="12"/>
      <c r="CZ5084" s="12"/>
      <c r="DA5084" s="12"/>
      <c r="DB5084" s="12"/>
      <c r="DC5084" s="12"/>
      <c r="DD5084" s="12"/>
      <c r="DE5084" s="12"/>
      <c r="DF5084" s="12"/>
      <c r="DG5084" s="12"/>
      <c r="DH5084" s="12"/>
      <c r="DI5084" s="12"/>
      <c r="DJ5084" s="12"/>
      <c r="DK5084" s="12"/>
      <c r="DL5084" s="12"/>
      <c r="DM5084" s="12"/>
      <c r="DN5084" s="12"/>
      <c r="DO5084" s="12"/>
      <c r="DP5084" s="12"/>
      <c r="DQ5084" s="12"/>
      <c r="DR5084" s="12"/>
      <c r="DS5084" s="12"/>
      <c r="DT5084" s="12"/>
      <c r="DU5084" s="12"/>
      <c r="DV5084" s="12"/>
    </row>
    <row r="5085" spans="1:126" s="14" customFormat="1" ht="135.75" thickBot="1" x14ac:dyDescent="0.3">
      <c r="A5085" s="12"/>
      <c r="B5085" s="13">
        <f t="shared" si="82"/>
        <v>5076</v>
      </c>
      <c r="C5085" s="9" t="s">
        <v>4287</v>
      </c>
      <c r="D5085" s="6">
        <v>8606</v>
      </c>
      <c r="E5085" s="6" t="s">
        <v>9096</v>
      </c>
      <c r="F5085" s="6" t="s">
        <v>9063</v>
      </c>
      <c r="G5085" s="6" t="s">
        <v>11020</v>
      </c>
      <c r="H5085" s="6" t="s">
        <v>334</v>
      </c>
      <c r="J5085" s="12"/>
      <c r="K5085" s="12"/>
      <c r="L5085" s="12"/>
      <c r="M5085" s="12"/>
      <c r="N5085" s="12"/>
      <c r="O5085" s="12"/>
      <c r="P5085" s="12"/>
      <c r="Q5085" s="12"/>
      <c r="R5085" s="12"/>
      <c r="S5085" s="12"/>
      <c r="T5085" s="12"/>
      <c r="U5085" s="12"/>
      <c r="V5085" s="12"/>
      <c r="W5085" s="12"/>
      <c r="X5085" s="12"/>
      <c r="Y5085" s="12"/>
      <c r="Z5085" s="12"/>
      <c r="AA5085" s="12"/>
      <c r="AB5085" s="12"/>
      <c r="AC5085" s="12"/>
      <c r="AD5085" s="12"/>
      <c r="AE5085" s="12"/>
      <c r="AF5085" s="12"/>
      <c r="AG5085" s="12"/>
      <c r="AH5085" s="12"/>
      <c r="AI5085" s="12"/>
      <c r="AJ5085" s="12"/>
      <c r="AK5085" s="12"/>
      <c r="AL5085" s="12"/>
      <c r="AM5085" s="12"/>
      <c r="AN5085" s="12"/>
      <c r="AO5085" s="12"/>
      <c r="AP5085" s="12"/>
      <c r="AQ5085" s="12"/>
      <c r="AR5085" s="12"/>
      <c r="AS5085" s="12"/>
      <c r="AT5085" s="12"/>
      <c r="AU5085" s="12"/>
      <c r="AV5085" s="12"/>
      <c r="AW5085" s="12"/>
      <c r="AX5085" s="12"/>
      <c r="AY5085" s="12"/>
      <c r="AZ5085" s="12"/>
      <c r="BA5085" s="12"/>
      <c r="BB5085" s="12"/>
      <c r="BC5085" s="12"/>
      <c r="BD5085" s="12"/>
      <c r="BE5085" s="12"/>
      <c r="BF5085" s="12"/>
      <c r="BG5085" s="12"/>
      <c r="BH5085" s="12"/>
      <c r="BI5085" s="12"/>
      <c r="BJ5085" s="12"/>
      <c r="BK5085" s="12"/>
      <c r="BL5085" s="12"/>
      <c r="BM5085" s="12"/>
      <c r="BN5085" s="12"/>
      <c r="BO5085" s="12"/>
      <c r="BP5085" s="12"/>
      <c r="BQ5085" s="12"/>
      <c r="BR5085" s="12"/>
      <c r="BS5085" s="12"/>
      <c r="BT5085" s="12"/>
      <c r="BU5085" s="12"/>
      <c r="BV5085" s="12"/>
      <c r="BW5085" s="12"/>
      <c r="BX5085" s="12"/>
      <c r="BY5085" s="12"/>
      <c r="BZ5085" s="12"/>
      <c r="CA5085" s="12"/>
      <c r="CB5085" s="12"/>
      <c r="CC5085" s="12"/>
      <c r="CD5085" s="12"/>
      <c r="CE5085" s="12"/>
      <c r="CF5085" s="12"/>
      <c r="CG5085" s="12"/>
      <c r="CH5085" s="12"/>
      <c r="CI5085" s="12"/>
      <c r="CJ5085" s="12"/>
      <c r="CK5085" s="12"/>
      <c r="CL5085" s="12"/>
      <c r="CM5085" s="12"/>
      <c r="CN5085" s="12"/>
      <c r="CO5085" s="12"/>
      <c r="CP5085" s="12"/>
      <c r="CQ5085" s="12"/>
      <c r="CR5085" s="12"/>
      <c r="CS5085" s="12"/>
      <c r="CT5085" s="12"/>
      <c r="CU5085" s="12"/>
      <c r="CV5085" s="12"/>
      <c r="CW5085" s="12"/>
      <c r="CX5085" s="12"/>
      <c r="CY5085" s="12"/>
      <c r="CZ5085" s="12"/>
      <c r="DA5085" s="12"/>
      <c r="DB5085" s="12"/>
      <c r="DC5085" s="12"/>
      <c r="DD5085" s="12"/>
      <c r="DE5085" s="12"/>
      <c r="DF5085" s="12"/>
      <c r="DG5085" s="12"/>
      <c r="DH5085" s="12"/>
      <c r="DI5085" s="12"/>
      <c r="DJ5085" s="12"/>
      <c r="DK5085" s="12"/>
      <c r="DL5085" s="12"/>
      <c r="DM5085" s="12"/>
      <c r="DN5085" s="12"/>
      <c r="DO5085" s="12"/>
      <c r="DP5085" s="12"/>
      <c r="DQ5085" s="12"/>
      <c r="DR5085" s="12"/>
      <c r="DS5085" s="12"/>
      <c r="DT5085" s="12"/>
      <c r="DU5085" s="12"/>
      <c r="DV5085" s="12"/>
    </row>
    <row r="5086" spans="1:126" s="14" customFormat="1" ht="135.75" thickBot="1" x14ac:dyDescent="0.3">
      <c r="A5086" s="12"/>
      <c r="B5086" s="13">
        <f t="shared" si="82"/>
        <v>5077</v>
      </c>
      <c r="C5086" s="9" t="s">
        <v>4287</v>
      </c>
      <c r="D5086" s="6">
        <v>8606</v>
      </c>
      <c r="E5086" s="6" t="s">
        <v>9097</v>
      </c>
      <c r="F5086" s="6" t="s">
        <v>9063</v>
      </c>
      <c r="G5086" s="6" t="s">
        <v>11020</v>
      </c>
      <c r="H5086" s="6" t="s">
        <v>334</v>
      </c>
      <c r="J5086" s="12"/>
      <c r="K5086" s="12"/>
      <c r="L5086" s="12"/>
      <c r="M5086" s="12"/>
      <c r="N5086" s="12"/>
      <c r="O5086" s="12"/>
      <c r="P5086" s="12"/>
      <c r="Q5086" s="12"/>
      <c r="R5086" s="12"/>
      <c r="S5086" s="12"/>
      <c r="T5086" s="12"/>
      <c r="U5086" s="12"/>
      <c r="V5086" s="12"/>
      <c r="W5086" s="12"/>
      <c r="X5086" s="12"/>
      <c r="Y5086" s="12"/>
      <c r="Z5086" s="12"/>
      <c r="AA5086" s="12"/>
      <c r="AB5086" s="12"/>
      <c r="AC5086" s="12"/>
      <c r="AD5086" s="12"/>
      <c r="AE5086" s="12"/>
      <c r="AF5086" s="12"/>
      <c r="AG5086" s="12"/>
      <c r="AH5086" s="12"/>
      <c r="AI5086" s="12"/>
      <c r="AJ5086" s="12"/>
      <c r="AK5086" s="12"/>
      <c r="AL5086" s="12"/>
      <c r="AM5086" s="12"/>
      <c r="AN5086" s="12"/>
      <c r="AO5086" s="12"/>
      <c r="AP5086" s="12"/>
      <c r="AQ5086" s="12"/>
      <c r="AR5086" s="12"/>
      <c r="AS5086" s="12"/>
      <c r="AT5086" s="12"/>
      <c r="AU5086" s="12"/>
      <c r="AV5086" s="12"/>
      <c r="AW5086" s="12"/>
      <c r="AX5086" s="12"/>
      <c r="AY5086" s="12"/>
      <c r="AZ5086" s="12"/>
      <c r="BA5086" s="12"/>
      <c r="BB5086" s="12"/>
      <c r="BC5086" s="12"/>
      <c r="BD5086" s="12"/>
      <c r="BE5086" s="12"/>
      <c r="BF5086" s="12"/>
      <c r="BG5086" s="12"/>
      <c r="BH5086" s="12"/>
      <c r="BI5086" s="12"/>
      <c r="BJ5086" s="12"/>
      <c r="BK5086" s="12"/>
      <c r="BL5086" s="12"/>
      <c r="BM5086" s="12"/>
      <c r="BN5086" s="12"/>
      <c r="BO5086" s="12"/>
      <c r="BP5086" s="12"/>
      <c r="BQ5086" s="12"/>
      <c r="BR5086" s="12"/>
      <c r="BS5086" s="12"/>
      <c r="BT5086" s="12"/>
      <c r="BU5086" s="12"/>
      <c r="BV5086" s="12"/>
      <c r="BW5086" s="12"/>
      <c r="BX5086" s="12"/>
      <c r="BY5086" s="12"/>
      <c r="BZ5086" s="12"/>
      <c r="CA5086" s="12"/>
      <c r="CB5086" s="12"/>
      <c r="CC5086" s="12"/>
      <c r="CD5086" s="12"/>
      <c r="CE5086" s="12"/>
      <c r="CF5086" s="12"/>
      <c r="CG5086" s="12"/>
      <c r="CH5086" s="12"/>
      <c r="CI5086" s="12"/>
      <c r="CJ5086" s="12"/>
      <c r="CK5086" s="12"/>
      <c r="CL5086" s="12"/>
      <c r="CM5086" s="12"/>
      <c r="CN5086" s="12"/>
      <c r="CO5086" s="12"/>
      <c r="CP5086" s="12"/>
      <c r="CQ5086" s="12"/>
      <c r="CR5086" s="12"/>
      <c r="CS5086" s="12"/>
      <c r="CT5086" s="12"/>
      <c r="CU5086" s="12"/>
      <c r="CV5086" s="12"/>
      <c r="CW5086" s="12"/>
      <c r="CX5086" s="12"/>
      <c r="CY5086" s="12"/>
      <c r="CZ5086" s="12"/>
      <c r="DA5086" s="12"/>
      <c r="DB5086" s="12"/>
      <c r="DC5086" s="12"/>
      <c r="DD5086" s="12"/>
      <c r="DE5086" s="12"/>
      <c r="DF5086" s="12"/>
      <c r="DG5086" s="12"/>
      <c r="DH5086" s="12"/>
      <c r="DI5086" s="12"/>
      <c r="DJ5086" s="12"/>
      <c r="DK5086" s="12"/>
      <c r="DL5086" s="12"/>
      <c r="DM5086" s="12"/>
      <c r="DN5086" s="12"/>
      <c r="DO5086" s="12"/>
      <c r="DP5086" s="12"/>
      <c r="DQ5086" s="12"/>
      <c r="DR5086" s="12"/>
      <c r="DS5086" s="12"/>
      <c r="DT5086" s="12"/>
      <c r="DU5086" s="12"/>
      <c r="DV5086" s="12"/>
    </row>
    <row r="5087" spans="1:126" s="14" customFormat="1" ht="135.75" thickBot="1" x14ac:dyDescent="0.3">
      <c r="A5087" s="12"/>
      <c r="B5087" s="13">
        <f t="shared" si="82"/>
        <v>5078</v>
      </c>
      <c r="C5087" s="9" t="s">
        <v>4287</v>
      </c>
      <c r="D5087" s="6">
        <v>8606</v>
      </c>
      <c r="E5087" s="6" t="s">
        <v>9098</v>
      </c>
      <c r="F5087" s="6" t="s">
        <v>9063</v>
      </c>
      <c r="G5087" s="6" t="s">
        <v>11020</v>
      </c>
      <c r="H5087" s="6" t="s">
        <v>334</v>
      </c>
      <c r="J5087" s="12"/>
      <c r="K5087" s="12"/>
      <c r="L5087" s="12"/>
      <c r="M5087" s="12"/>
      <c r="N5087" s="12"/>
      <c r="O5087" s="12"/>
      <c r="P5087" s="12"/>
      <c r="Q5087" s="12"/>
      <c r="R5087" s="12"/>
      <c r="S5087" s="12"/>
      <c r="T5087" s="12"/>
      <c r="U5087" s="12"/>
      <c r="V5087" s="12"/>
      <c r="W5087" s="12"/>
      <c r="X5087" s="12"/>
      <c r="Y5087" s="12"/>
      <c r="Z5087" s="12"/>
      <c r="AA5087" s="12"/>
      <c r="AB5087" s="12"/>
      <c r="AC5087" s="12"/>
      <c r="AD5087" s="12"/>
      <c r="AE5087" s="12"/>
      <c r="AF5087" s="12"/>
      <c r="AG5087" s="12"/>
      <c r="AH5087" s="12"/>
      <c r="AI5087" s="12"/>
      <c r="AJ5087" s="12"/>
      <c r="AK5087" s="12"/>
      <c r="AL5087" s="12"/>
      <c r="AM5087" s="12"/>
      <c r="AN5087" s="12"/>
      <c r="AO5087" s="12"/>
      <c r="AP5087" s="12"/>
      <c r="AQ5087" s="12"/>
      <c r="AR5087" s="12"/>
      <c r="AS5087" s="12"/>
      <c r="AT5087" s="12"/>
      <c r="AU5087" s="12"/>
      <c r="AV5087" s="12"/>
      <c r="AW5087" s="12"/>
      <c r="AX5087" s="12"/>
      <c r="AY5087" s="12"/>
      <c r="AZ5087" s="12"/>
      <c r="BA5087" s="12"/>
      <c r="BB5087" s="12"/>
      <c r="BC5087" s="12"/>
      <c r="BD5087" s="12"/>
      <c r="BE5087" s="12"/>
      <c r="BF5087" s="12"/>
      <c r="BG5087" s="12"/>
      <c r="BH5087" s="12"/>
      <c r="BI5087" s="12"/>
      <c r="BJ5087" s="12"/>
      <c r="BK5087" s="12"/>
      <c r="BL5087" s="12"/>
      <c r="BM5087" s="12"/>
      <c r="BN5087" s="12"/>
      <c r="BO5087" s="12"/>
      <c r="BP5087" s="12"/>
      <c r="BQ5087" s="12"/>
      <c r="BR5087" s="12"/>
      <c r="BS5087" s="12"/>
      <c r="BT5087" s="12"/>
      <c r="BU5087" s="12"/>
      <c r="BV5087" s="12"/>
      <c r="BW5087" s="12"/>
      <c r="BX5087" s="12"/>
      <c r="BY5087" s="12"/>
      <c r="BZ5087" s="12"/>
      <c r="CA5087" s="12"/>
      <c r="CB5087" s="12"/>
      <c r="CC5087" s="12"/>
      <c r="CD5087" s="12"/>
      <c r="CE5087" s="12"/>
      <c r="CF5087" s="12"/>
      <c r="CG5087" s="12"/>
      <c r="CH5087" s="12"/>
      <c r="CI5087" s="12"/>
      <c r="CJ5087" s="12"/>
      <c r="CK5087" s="12"/>
      <c r="CL5087" s="12"/>
      <c r="CM5087" s="12"/>
      <c r="CN5087" s="12"/>
      <c r="CO5087" s="12"/>
      <c r="CP5087" s="12"/>
      <c r="CQ5087" s="12"/>
      <c r="CR5087" s="12"/>
      <c r="CS5087" s="12"/>
      <c r="CT5087" s="12"/>
      <c r="CU5087" s="12"/>
      <c r="CV5087" s="12"/>
      <c r="CW5087" s="12"/>
      <c r="CX5087" s="12"/>
      <c r="CY5087" s="12"/>
      <c r="CZ5087" s="12"/>
      <c r="DA5087" s="12"/>
      <c r="DB5087" s="12"/>
      <c r="DC5087" s="12"/>
      <c r="DD5087" s="12"/>
      <c r="DE5087" s="12"/>
      <c r="DF5087" s="12"/>
      <c r="DG5087" s="12"/>
      <c r="DH5087" s="12"/>
      <c r="DI5087" s="12"/>
      <c r="DJ5087" s="12"/>
      <c r="DK5087" s="12"/>
      <c r="DL5087" s="12"/>
      <c r="DM5087" s="12"/>
      <c r="DN5087" s="12"/>
      <c r="DO5087" s="12"/>
      <c r="DP5087" s="12"/>
      <c r="DQ5087" s="12"/>
      <c r="DR5087" s="12"/>
      <c r="DS5087" s="12"/>
      <c r="DT5087" s="12"/>
      <c r="DU5087" s="12"/>
      <c r="DV5087" s="12"/>
    </row>
    <row r="5088" spans="1:126" s="14" customFormat="1" ht="135.75" thickBot="1" x14ac:dyDescent="0.3">
      <c r="A5088" s="12"/>
      <c r="B5088" s="13">
        <f t="shared" si="82"/>
        <v>5079</v>
      </c>
      <c r="C5088" s="9" t="s">
        <v>4287</v>
      </c>
      <c r="D5088" s="6">
        <v>8606</v>
      </c>
      <c r="E5088" s="6" t="s">
        <v>8716</v>
      </c>
      <c r="F5088" s="6" t="s">
        <v>9063</v>
      </c>
      <c r="G5088" s="6" t="s">
        <v>11020</v>
      </c>
      <c r="H5088" s="6" t="s">
        <v>334</v>
      </c>
      <c r="J5088" s="12"/>
      <c r="K5088" s="12"/>
      <c r="L5088" s="12"/>
      <c r="M5088" s="12"/>
      <c r="N5088" s="12"/>
      <c r="O5088" s="12"/>
      <c r="P5088" s="12"/>
      <c r="Q5088" s="12"/>
      <c r="R5088" s="12"/>
      <c r="S5088" s="12"/>
      <c r="T5088" s="12"/>
      <c r="U5088" s="12"/>
      <c r="V5088" s="12"/>
      <c r="W5088" s="12"/>
      <c r="X5088" s="12"/>
      <c r="Y5088" s="12"/>
      <c r="Z5088" s="12"/>
      <c r="AA5088" s="12"/>
      <c r="AB5088" s="12"/>
      <c r="AC5088" s="12"/>
      <c r="AD5088" s="12"/>
      <c r="AE5088" s="12"/>
      <c r="AF5088" s="12"/>
      <c r="AG5088" s="12"/>
      <c r="AH5088" s="12"/>
      <c r="AI5088" s="12"/>
      <c r="AJ5088" s="12"/>
      <c r="AK5088" s="12"/>
      <c r="AL5088" s="12"/>
      <c r="AM5088" s="12"/>
      <c r="AN5088" s="12"/>
      <c r="AO5088" s="12"/>
      <c r="AP5088" s="12"/>
      <c r="AQ5088" s="12"/>
      <c r="AR5088" s="12"/>
      <c r="AS5088" s="12"/>
      <c r="AT5088" s="12"/>
      <c r="AU5088" s="12"/>
      <c r="AV5088" s="12"/>
      <c r="AW5088" s="12"/>
      <c r="AX5088" s="12"/>
      <c r="AY5088" s="12"/>
      <c r="AZ5088" s="12"/>
      <c r="BA5088" s="12"/>
      <c r="BB5088" s="12"/>
      <c r="BC5088" s="12"/>
      <c r="BD5088" s="12"/>
      <c r="BE5088" s="12"/>
      <c r="BF5088" s="12"/>
      <c r="BG5088" s="12"/>
      <c r="BH5088" s="12"/>
      <c r="BI5088" s="12"/>
      <c r="BJ5088" s="12"/>
      <c r="BK5088" s="12"/>
      <c r="BL5088" s="12"/>
      <c r="BM5088" s="12"/>
      <c r="BN5088" s="12"/>
      <c r="BO5088" s="12"/>
      <c r="BP5088" s="12"/>
      <c r="BQ5088" s="12"/>
      <c r="BR5088" s="12"/>
      <c r="BS5088" s="12"/>
      <c r="BT5088" s="12"/>
      <c r="BU5088" s="12"/>
      <c r="BV5088" s="12"/>
      <c r="BW5088" s="12"/>
      <c r="BX5088" s="12"/>
      <c r="BY5088" s="12"/>
      <c r="BZ5088" s="12"/>
      <c r="CA5088" s="12"/>
      <c r="CB5088" s="12"/>
      <c r="CC5088" s="12"/>
      <c r="CD5088" s="12"/>
      <c r="CE5088" s="12"/>
      <c r="CF5088" s="12"/>
      <c r="CG5088" s="12"/>
      <c r="CH5088" s="12"/>
      <c r="CI5088" s="12"/>
      <c r="CJ5088" s="12"/>
      <c r="CK5088" s="12"/>
      <c r="CL5088" s="12"/>
      <c r="CM5088" s="12"/>
      <c r="CN5088" s="12"/>
      <c r="CO5088" s="12"/>
      <c r="CP5088" s="12"/>
      <c r="CQ5088" s="12"/>
      <c r="CR5088" s="12"/>
      <c r="CS5088" s="12"/>
      <c r="CT5088" s="12"/>
      <c r="CU5088" s="12"/>
      <c r="CV5088" s="12"/>
      <c r="CW5088" s="12"/>
      <c r="CX5088" s="12"/>
      <c r="CY5088" s="12"/>
      <c r="CZ5088" s="12"/>
      <c r="DA5088" s="12"/>
      <c r="DB5088" s="12"/>
      <c r="DC5088" s="12"/>
      <c r="DD5088" s="12"/>
      <c r="DE5088" s="12"/>
      <c r="DF5088" s="12"/>
      <c r="DG5088" s="12"/>
      <c r="DH5088" s="12"/>
      <c r="DI5088" s="12"/>
      <c r="DJ5088" s="12"/>
      <c r="DK5088" s="12"/>
      <c r="DL5088" s="12"/>
      <c r="DM5088" s="12"/>
      <c r="DN5088" s="12"/>
      <c r="DO5088" s="12"/>
      <c r="DP5088" s="12"/>
      <c r="DQ5088" s="12"/>
      <c r="DR5088" s="12"/>
      <c r="DS5088" s="12"/>
      <c r="DT5088" s="12"/>
      <c r="DU5088" s="12"/>
      <c r="DV5088" s="12"/>
    </row>
    <row r="5089" spans="1:126" s="14" customFormat="1" ht="135.75" thickBot="1" x14ac:dyDescent="0.3">
      <c r="A5089" s="12"/>
      <c r="B5089" s="13">
        <f t="shared" si="82"/>
        <v>5080</v>
      </c>
      <c r="C5089" s="9" t="s">
        <v>4287</v>
      </c>
      <c r="D5089" s="6">
        <v>8607</v>
      </c>
      <c r="E5089" s="6" t="s">
        <v>8718</v>
      </c>
      <c r="F5089" s="6" t="s">
        <v>9063</v>
      </c>
      <c r="G5089" s="6" t="s">
        <v>11020</v>
      </c>
      <c r="H5089" s="6" t="s">
        <v>334</v>
      </c>
      <c r="J5089" s="12"/>
      <c r="K5089" s="12"/>
      <c r="L5089" s="12"/>
      <c r="M5089" s="12"/>
      <c r="N5089" s="12"/>
      <c r="O5089" s="12"/>
      <c r="P5089" s="12"/>
      <c r="Q5089" s="12"/>
      <c r="R5089" s="12"/>
      <c r="S5089" s="12"/>
      <c r="T5089" s="12"/>
      <c r="U5089" s="12"/>
      <c r="V5089" s="12"/>
      <c r="W5089" s="12"/>
      <c r="X5089" s="12"/>
      <c r="Y5089" s="12"/>
      <c r="Z5089" s="12"/>
      <c r="AA5089" s="12"/>
      <c r="AB5089" s="12"/>
      <c r="AC5089" s="12"/>
      <c r="AD5089" s="12"/>
      <c r="AE5089" s="12"/>
      <c r="AF5089" s="12"/>
      <c r="AG5089" s="12"/>
      <c r="AH5089" s="12"/>
      <c r="AI5089" s="12"/>
      <c r="AJ5089" s="12"/>
      <c r="AK5089" s="12"/>
      <c r="AL5089" s="12"/>
      <c r="AM5089" s="12"/>
      <c r="AN5089" s="12"/>
      <c r="AO5089" s="12"/>
      <c r="AP5089" s="12"/>
      <c r="AQ5089" s="12"/>
      <c r="AR5089" s="12"/>
      <c r="AS5089" s="12"/>
      <c r="AT5089" s="12"/>
      <c r="AU5089" s="12"/>
      <c r="AV5089" s="12"/>
      <c r="AW5089" s="12"/>
      <c r="AX5089" s="12"/>
      <c r="AY5089" s="12"/>
      <c r="AZ5089" s="12"/>
      <c r="BA5089" s="12"/>
      <c r="BB5089" s="12"/>
      <c r="BC5089" s="12"/>
      <c r="BD5089" s="12"/>
      <c r="BE5089" s="12"/>
      <c r="BF5089" s="12"/>
      <c r="BG5089" s="12"/>
      <c r="BH5089" s="12"/>
      <c r="BI5089" s="12"/>
      <c r="BJ5089" s="12"/>
      <c r="BK5089" s="12"/>
      <c r="BL5089" s="12"/>
      <c r="BM5089" s="12"/>
      <c r="BN5089" s="12"/>
      <c r="BO5089" s="12"/>
      <c r="BP5089" s="12"/>
      <c r="BQ5089" s="12"/>
      <c r="BR5089" s="12"/>
      <c r="BS5089" s="12"/>
      <c r="BT5089" s="12"/>
      <c r="BU5089" s="12"/>
      <c r="BV5089" s="12"/>
      <c r="BW5089" s="12"/>
      <c r="BX5089" s="12"/>
      <c r="BY5089" s="12"/>
      <c r="BZ5089" s="12"/>
      <c r="CA5089" s="12"/>
      <c r="CB5089" s="12"/>
      <c r="CC5089" s="12"/>
      <c r="CD5089" s="12"/>
      <c r="CE5089" s="12"/>
      <c r="CF5089" s="12"/>
      <c r="CG5089" s="12"/>
      <c r="CH5089" s="12"/>
      <c r="CI5089" s="12"/>
      <c r="CJ5089" s="12"/>
      <c r="CK5089" s="12"/>
      <c r="CL5089" s="12"/>
      <c r="CM5089" s="12"/>
      <c r="CN5089" s="12"/>
      <c r="CO5089" s="12"/>
      <c r="CP5089" s="12"/>
      <c r="CQ5089" s="12"/>
      <c r="CR5089" s="12"/>
      <c r="CS5089" s="12"/>
      <c r="CT5089" s="12"/>
      <c r="CU5089" s="12"/>
      <c r="CV5089" s="12"/>
      <c r="CW5089" s="12"/>
      <c r="CX5089" s="12"/>
      <c r="CY5089" s="12"/>
      <c r="CZ5089" s="12"/>
      <c r="DA5089" s="12"/>
      <c r="DB5089" s="12"/>
      <c r="DC5089" s="12"/>
      <c r="DD5089" s="12"/>
      <c r="DE5089" s="12"/>
      <c r="DF5089" s="12"/>
      <c r="DG5089" s="12"/>
      <c r="DH5089" s="12"/>
      <c r="DI5089" s="12"/>
      <c r="DJ5089" s="12"/>
      <c r="DK5089" s="12"/>
      <c r="DL5089" s="12"/>
      <c r="DM5089" s="12"/>
      <c r="DN5089" s="12"/>
      <c r="DO5089" s="12"/>
      <c r="DP5089" s="12"/>
      <c r="DQ5089" s="12"/>
      <c r="DR5089" s="12"/>
      <c r="DS5089" s="12"/>
      <c r="DT5089" s="12"/>
      <c r="DU5089" s="12"/>
      <c r="DV5089" s="12"/>
    </row>
    <row r="5090" spans="1:126" s="14" customFormat="1" ht="135.75" thickBot="1" x14ac:dyDescent="0.3">
      <c r="A5090" s="12"/>
      <c r="B5090" s="13">
        <f t="shared" si="82"/>
        <v>5081</v>
      </c>
      <c r="C5090" s="9" t="s">
        <v>4287</v>
      </c>
      <c r="D5090" s="6">
        <v>8607</v>
      </c>
      <c r="E5090" s="6" t="s">
        <v>8719</v>
      </c>
      <c r="F5090" s="6" t="s">
        <v>9063</v>
      </c>
      <c r="G5090" s="6" t="s">
        <v>11020</v>
      </c>
      <c r="H5090" s="6" t="s">
        <v>334</v>
      </c>
      <c r="J5090" s="12"/>
      <c r="K5090" s="12"/>
      <c r="L5090" s="12"/>
      <c r="M5090" s="12"/>
      <c r="N5090" s="12"/>
      <c r="O5090" s="12"/>
      <c r="P5090" s="12"/>
      <c r="Q5090" s="12"/>
      <c r="R5090" s="12"/>
      <c r="S5090" s="12"/>
      <c r="T5090" s="12"/>
      <c r="U5090" s="12"/>
      <c r="V5090" s="12"/>
      <c r="W5090" s="12"/>
      <c r="X5090" s="12"/>
      <c r="Y5090" s="12"/>
      <c r="Z5090" s="12"/>
      <c r="AA5090" s="12"/>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c r="BE5090" s="12"/>
      <c r="BF5090" s="12"/>
      <c r="BG5090" s="12"/>
      <c r="BH5090" s="12"/>
      <c r="BI5090" s="12"/>
      <c r="BJ5090" s="12"/>
      <c r="BK5090" s="12"/>
      <c r="BL5090" s="12"/>
      <c r="BM5090" s="12"/>
      <c r="BN5090" s="12"/>
      <c r="BO5090" s="12"/>
      <c r="BP5090" s="12"/>
      <c r="BQ5090" s="12"/>
      <c r="BR5090" s="12"/>
      <c r="BS5090" s="12"/>
      <c r="BT5090" s="12"/>
      <c r="BU5090" s="12"/>
      <c r="BV5090" s="12"/>
      <c r="BW5090" s="12"/>
      <c r="BX5090" s="12"/>
      <c r="BY5090" s="12"/>
      <c r="BZ5090" s="12"/>
      <c r="CA5090" s="12"/>
      <c r="CB5090" s="12"/>
      <c r="CC5090" s="12"/>
      <c r="CD5090" s="12"/>
      <c r="CE5090" s="12"/>
      <c r="CF5090" s="12"/>
      <c r="CG5090" s="12"/>
      <c r="CH5090" s="12"/>
      <c r="CI5090" s="12"/>
      <c r="CJ5090" s="12"/>
      <c r="CK5090" s="12"/>
      <c r="CL5090" s="12"/>
      <c r="CM5090" s="12"/>
      <c r="CN5090" s="12"/>
      <c r="CO5090" s="12"/>
      <c r="CP5090" s="12"/>
      <c r="CQ5090" s="12"/>
      <c r="CR5090" s="12"/>
      <c r="CS5090" s="12"/>
      <c r="CT5090" s="12"/>
      <c r="CU5090" s="12"/>
      <c r="CV5090" s="12"/>
      <c r="CW5090" s="12"/>
      <c r="CX5090" s="12"/>
      <c r="CY5090" s="12"/>
      <c r="CZ5090" s="12"/>
      <c r="DA5090" s="12"/>
      <c r="DB5090" s="12"/>
      <c r="DC5090" s="12"/>
      <c r="DD5090" s="12"/>
      <c r="DE5090" s="12"/>
      <c r="DF5090" s="12"/>
      <c r="DG5090" s="12"/>
      <c r="DH5090" s="12"/>
      <c r="DI5090" s="12"/>
      <c r="DJ5090" s="12"/>
      <c r="DK5090" s="12"/>
      <c r="DL5090" s="12"/>
      <c r="DM5090" s="12"/>
      <c r="DN5090" s="12"/>
      <c r="DO5090" s="12"/>
      <c r="DP5090" s="12"/>
      <c r="DQ5090" s="12"/>
      <c r="DR5090" s="12"/>
      <c r="DS5090" s="12"/>
      <c r="DT5090" s="12"/>
      <c r="DU5090" s="12"/>
      <c r="DV5090" s="12"/>
    </row>
    <row r="5091" spans="1:126" s="14" customFormat="1" ht="135.75" thickBot="1" x14ac:dyDescent="0.3">
      <c r="A5091" s="12"/>
      <c r="B5091" s="13">
        <f t="shared" si="82"/>
        <v>5082</v>
      </c>
      <c r="C5091" s="9" t="s">
        <v>4287</v>
      </c>
      <c r="D5091" s="6">
        <v>8607</v>
      </c>
      <c r="E5091" s="6" t="s">
        <v>8720</v>
      </c>
      <c r="F5091" s="6" t="s">
        <v>9063</v>
      </c>
      <c r="G5091" s="6" t="s">
        <v>11020</v>
      </c>
      <c r="H5091" s="6" t="s">
        <v>334</v>
      </c>
      <c r="J5091" s="12"/>
      <c r="K5091" s="12"/>
      <c r="L5091" s="12"/>
      <c r="M5091" s="12"/>
      <c r="N5091" s="12"/>
      <c r="O5091" s="12"/>
      <c r="P5091" s="12"/>
      <c r="Q5091" s="12"/>
      <c r="R5091" s="12"/>
      <c r="S5091" s="12"/>
      <c r="T5091" s="12"/>
      <c r="U5091" s="12"/>
      <c r="V5091" s="12"/>
      <c r="W5091" s="12"/>
      <c r="X5091" s="12"/>
      <c r="Y5091" s="12"/>
      <c r="Z5091" s="12"/>
      <c r="AA5091" s="12"/>
      <c r="AB5091" s="12"/>
      <c r="AC5091" s="12"/>
      <c r="AD5091" s="12"/>
      <c r="AE5091" s="12"/>
      <c r="AF5091" s="12"/>
      <c r="AG5091" s="12"/>
      <c r="AH5091" s="12"/>
      <c r="AI5091" s="12"/>
      <c r="AJ5091" s="12"/>
      <c r="AK5091" s="12"/>
      <c r="AL5091" s="12"/>
      <c r="AM5091" s="12"/>
      <c r="AN5091" s="12"/>
      <c r="AO5091" s="12"/>
      <c r="AP5091" s="12"/>
      <c r="AQ5091" s="12"/>
      <c r="AR5091" s="12"/>
      <c r="AS5091" s="12"/>
      <c r="AT5091" s="12"/>
      <c r="AU5091" s="12"/>
      <c r="AV5091" s="12"/>
      <c r="AW5091" s="12"/>
      <c r="AX5091" s="12"/>
      <c r="AY5091" s="12"/>
      <c r="AZ5091" s="12"/>
      <c r="BA5091" s="12"/>
      <c r="BB5091" s="12"/>
      <c r="BC5091" s="12"/>
      <c r="BD5091" s="12"/>
      <c r="BE5091" s="12"/>
      <c r="BF5091" s="12"/>
      <c r="BG5091" s="12"/>
      <c r="BH5091" s="12"/>
      <c r="BI5091" s="12"/>
      <c r="BJ5091" s="12"/>
      <c r="BK5091" s="12"/>
      <c r="BL5091" s="12"/>
      <c r="BM5091" s="12"/>
      <c r="BN5091" s="12"/>
      <c r="BO5091" s="12"/>
      <c r="BP5091" s="12"/>
      <c r="BQ5091" s="12"/>
      <c r="BR5091" s="12"/>
      <c r="BS5091" s="12"/>
      <c r="BT5091" s="12"/>
      <c r="BU5091" s="12"/>
      <c r="BV5091" s="12"/>
      <c r="BW5091" s="12"/>
      <c r="BX5091" s="12"/>
      <c r="BY5091" s="12"/>
      <c r="BZ5091" s="12"/>
      <c r="CA5091" s="12"/>
      <c r="CB5091" s="12"/>
      <c r="CC5091" s="12"/>
      <c r="CD5091" s="12"/>
      <c r="CE5091" s="12"/>
      <c r="CF5091" s="12"/>
      <c r="CG5091" s="12"/>
      <c r="CH5091" s="12"/>
      <c r="CI5091" s="12"/>
      <c r="CJ5091" s="12"/>
      <c r="CK5091" s="12"/>
      <c r="CL5091" s="12"/>
      <c r="CM5091" s="12"/>
      <c r="CN5091" s="12"/>
      <c r="CO5091" s="12"/>
      <c r="CP5091" s="12"/>
      <c r="CQ5091" s="12"/>
      <c r="CR5091" s="12"/>
      <c r="CS5091" s="12"/>
      <c r="CT5091" s="12"/>
      <c r="CU5091" s="12"/>
      <c r="CV5091" s="12"/>
      <c r="CW5091" s="12"/>
      <c r="CX5091" s="12"/>
      <c r="CY5091" s="12"/>
      <c r="CZ5091" s="12"/>
      <c r="DA5091" s="12"/>
      <c r="DB5091" s="12"/>
      <c r="DC5091" s="12"/>
      <c r="DD5091" s="12"/>
      <c r="DE5091" s="12"/>
      <c r="DF5091" s="12"/>
      <c r="DG5091" s="12"/>
      <c r="DH5091" s="12"/>
      <c r="DI5091" s="12"/>
      <c r="DJ5091" s="12"/>
      <c r="DK5091" s="12"/>
      <c r="DL5091" s="12"/>
      <c r="DM5091" s="12"/>
      <c r="DN5091" s="12"/>
      <c r="DO5091" s="12"/>
      <c r="DP5091" s="12"/>
      <c r="DQ5091" s="12"/>
      <c r="DR5091" s="12"/>
      <c r="DS5091" s="12"/>
      <c r="DT5091" s="12"/>
      <c r="DU5091" s="12"/>
      <c r="DV5091" s="12"/>
    </row>
    <row r="5092" spans="1:126" s="14" customFormat="1" ht="135.75" thickBot="1" x14ac:dyDescent="0.3">
      <c r="A5092" s="12"/>
      <c r="B5092" s="13">
        <f t="shared" si="82"/>
        <v>5083</v>
      </c>
      <c r="C5092" s="9" t="s">
        <v>4287</v>
      </c>
      <c r="D5092" s="6">
        <v>8607</v>
      </c>
      <c r="E5092" s="6" t="s">
        <v>8721</v>
      </c>
      <c r="F5092" s="6" t="s">
        <v>9063</v>
      </c>
      <c r="G5092" s="6" t="s">
        <v>11020</v>
      </c>
      <c r="H5092" s="6" t="s">
        <v>334</v>
      </c>
      <c r="J5092" s="12"/>
      <c r="K5092" s="12"/>
      <c r="L5092" s="12"/>
      <c r="M5092" s="12"/>
      <c r="N5092" s="12"/>
      <c r="O5092" s="12"/>
      <c r="P5092" s="12"/>
      <c r="Q5092" s="12"/>
      <c r="R5092" s="12"/>
      <c r="S5092" s="12"/>
      <c r="T5092" s="12"/>
      <c r="U5092" s="12"/>
      <c r="V5092" s="12"/>
      <c r="W5092" s="12"/>
      <c r="X5092" s="12"/>
      <c r="Y5092" s="12"/>
      <c r="Z5092" s="12"/>
      <c r="AA5092" s="12"/>
      <c r="AB5092" s="12"/>
      <c r="AC5092" s="12"/>
      <c r="AD5092" s="12"/>
      <c r="AE5092" s="12"/>
      <c r="AF5092" s="12"/>
      <c r="AG5092" s="12"/>
      <c r="AH5092" s="12"/>
      <c r="AI5092" s="12"/>
      <c r="AJ5092" s="12"/>
      <c r="AK5092" s="12"/>
      <c r="AL5092" s="12"/>
      <c r="AM5092" s="12"/>
      <c r="AN5092" s="12"/>
      <c r="AO5092" s="12"/>
      <c r="AP5092" s="12"/>
      <c r="AQ5092" s="12"/>
      <c r="AR5092" s="12"/>
      <c r="AS5092" s="12"/>
      <c r="AT5092" s="12"/>
      <c r="AU5092" s="12"/>
      <c r="AV5092" s="12"/>
      <c r="AW5092" s="12"/>
      <c r="AX5092" s="12"/>
      <c r="AY5092" s="12"/>
      <c r="AZ5092" s="12"/>
      <c r="BA5092" s="12"/>
      <c r="BB5092" s="12"/>
      <c r="BC5092" s="12"/>
      <c r="BD5092" s="12"/>
      <c r="BE5092" s="12"/>
      <c r="BF5092" s="12"/>
      <c r="BG5092" s="12"/>
      <c r="BH5092" s="12"/>
      <c r="BI5092" s="12"/>
      <c r="BJ5092" s="12"/>
      <c r="BK5092" s="12"/>
      <c r="BL5092" s="12"/>
      <c r="BM5092" s="12"/>
      <c r="BN5092" s="12"/>
      <c r="BO5092" s="12"/>
      <c r="BP5092" s="12"/>
      <c r="BQ5092" s="12"/>
      <c r="BR5092" s="12"/>
      <c r="BS5092" s="12"/>
      <c r="BT5092" s="12"/>
      <c r="BU5092" s="12"/>
      <c r="BV5092" s="12"/>
      <c r="BW5092" s="12"/>
      <c r="BX5092" s="12"/>
      <c r="BY5092" s="12"/>
      <c r="BZ5092" s="12"/>
      <c r="CA5092" s="12"/>
      <c r="CB5092" s="12"/>
      <c r="CC5092" s="12"/>
      <c r="CD5092" s="12"/>
      <c r="CE5092" s="12"/>
      <c r="CF5092" s="12"/>
      <c r="CG5092" s="12"/>
      <c r="CH5092" s="12"/>
      <c r="CI5092" s="12"/>
      <c r="CJ5092" s="12"/>
      <c r="CK5092" s="12"/>
      <c r="CL5092" s="12"/>
      <c r="CM5092" s="12"/>
      <c r="CN5092" s="12"/>
      <c r="CO5092" s="12"/>
      <c r="CP5092" s="12"/>
      <c r="CQ5092" s="12"/>
      <c r="CR5092" s="12"/>
      <c r="CS5092" s="12"/>
      <c r="CT5092" s="12"/>
      <c r="CU5092" s="12"/>
      <c r="CV5092" s="12"/>
      <c r="CW5092" s="12"/>
      <c r="CX5092" s="12"/>
      <c r="CY5092" s="12"/>
      <c r="CZ5092" s="12"/>
      <c r="DA5092" s="12"/>
      <c r="DB5092" s="12"/>
      <c r="DC5092" s="12"/>
      <c r="DD5092" s="12"/>
      <c r="DE5092" s="12"/>
      <c r="DF5092" s="12"/>
      <c r="DG5092" s="12"/>
      <c r="DH5092" s="12"/>
      <c r="DI5092" s="12"/>
      <c r="DJ5092" s="12"/>
      <c r="DK5092" s="12"/>
      <c r="DL5092" s="12"/>
      <c r="DM5092" s="12"/>
      <c r="DN5092" s="12"/>
      <c r="DO5092" s="12"/>
      <c r="DP5092" s="12"/>
      <c r="DQ5092" s="12"/>
      <c r="DR5092" s="12"/>
      <c r="DS5092" s="12"/>
      <c r="DT5092" s="12"/>
      <c r="DU5092" s="12"/>
      <c r="DV5092" s="12"/>
    </row>
    <row r="5093" spans="1:126" s="14" customFormat="1" ht="135.75" thickBot="1" x14ac:dyDescent="0.3">
      <c r="A5093" s="12"/>
      <c r="B5093" s="13">
        <f t="shared" si="82"/>
        <v>5084</v>
      </c>
      <c r="C5093" s="9" t="s">
        <v>4287</v>
      </c>
      <c r="D5093" s="6">
        <v>8607</v>
      </c>
      <c r="E5093" s="6" t="s">
        <v>9099</v>
      </c>
      <c r="F5093" s="6" t="s">
        <v>9063</v>
      </c>
      <c r="G5093" s="6" t="s">
        <v>11020</v>
      </c>
      <c r="H5093" s="6" t="s">
        <v>334</v>
      </c>
      <c r="J5093" s="12"/>
      <c r="K5093" s="12"/>
      <c r="L5093" s="12"/>
      <c r="M5093" s="12"/>
      <c r="N5093" s="12"/>
      <c r="O5093" s="12"/>
      <c r="P5093" s="12"/>
      <c r="Q5093" s="12"/>
      <c r="R5093" s="12"/>
      <c r="S5093" s="12"/>
      <c r="T5093" s="12"/>
      <c r="U5093" s="12"/>
      <c r="V5093" s="12"/>
      <c r="W5093" s="12"/>
      <c r="X5093" s="12"/>
      <c r="Y5093" s="12"/>
      <c r="Z5093" s="12"/>
      <c r="AA5093" s="12"/>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c r="BE5093" s="12"/>
      <c r="BF5093" s="12"/>
      <c r="BG5093" s="12"/>
      <c r="BH5093" s="12"/>
      <c r="BI5093" s="12"/>
      <c r="BJ5093" s="12"/>
      <c r="BK5093" s="12"/>
      <c r="BL5093" s="12"/>
      <c r="BM5093" s="12"/>
      <c r="BN5093" s="12"/>
      <c r="BO5093" s="12"/>
      <c r="BP5093" s="12"/>
      <c r="BQ5093" s="12"/>
      <c r="BR5093" s="12"/>
      <c r="BS5093" s="12"/>
      <c r="BT5093" s="12"/>
      <c r="BU5093" s="12"/>
      <c r="BV5093" s="12"/>
      <c r="BW5093" s="12"/>
      <c r="BX5093" s="12"/>
      <c r="BY5093" s="12"/>
      <c r="BZ5093" s="12"/>
      <c r="CA5093" s="12"/>
      <c r="CB5093" s="12"/>
      <c r="CC5093" s="12"/>
      <c r="CD5093" s="12"/>
      <c r="CE5093" s="12"/>
      <c r="CF5093" s="12"/>
      <c r="CG5093" s="12"/>
      <c r="CH5093" s="12"/>
      <c r="CI5093" s="12"/>
      <c r="CJ5093" s="12"/>
      <c r="CK5093" s="12"/>
      <c r="CL5093" s="12"/>
      <c r="CM5093" s="12"/>
      <c r="CN5093" s="12"/>
      <c r="CO5093" s="12"/>
      <c r="CP5093" s="12"/>
      <c r="CQ5093" s="12"/>
      <c r="CR5093" s="12"/>
      <c r="CS5093" s="12"/>
      <c r="CT5093" s="12"/>
      <c r="CU5093" s="12"/>
      <c r="CV5093" s="12"/>
      <c r="CW5093" s="12"/>
      <c r="CX5093" s="12"/>
      <c r="CY5093" s="12"/>
      <c r="CZ5093" s="12"/>
      <c r="DA5093" s="12"/>
      <c r="DB5093" s="12"/>
      <c r="DC5093" s="12"/>
      <c r="DD5093" s="12"/>
      <c r="DE5093" s="12"/>
      <c r="DF5093" s="12"/>
      <c r="DG5093" s="12"/>
      <c r="DH5093" s="12"/>
      <c r="DI5093" s="12"/>
      <c r="DJ5093" s="12"/>
      <c r="DK5093" s="12"/>
      <c r="DL5093" s="12"/>
      <c r="DM5093" s="12"/>
      <c r="DN5093" s="12"/>
      <c r="DO5093" s="12"/>
      <c r="DP5093" s="12"/>
      <c r="DQ5093" s="12"/>
      <c r="DR5093" s="12"/>
      <c r="DS5093" s="12"/>
      <c r="DT5093" s="12"/>
      <c r="DU5093" s="12"/>
      <c r="DV5093" s="12"/>
    </row>
    <row r="5094" spans="1:126" s="14" customFormat="1" ht="135.75" thickBot="1" x14ac:dyDescent="0.3">
      <c r="A5094" s="12"/>
      <c r="B5094" s="13">
        <f t="shared" si="82"/>
        <v>5085</v>
      </c>
      <c r="C5094" s="9" t="s">
        <v>4287</v>
      </c>
      <c r="D5094" s="6">
        <v>8607</v>
      </c>
      <c r="E5094" s="6" t="s">
        <v>9100</v>
      </c>
      <c r="F5094" s="6" t="s">
        <v>9063</v>
      </c>
      <c r="G5094" s="6" t="s">
        <v>11020</v>
      </c>
      <c r="H5094" s="6" t="s">
        <v>334</v>
      </c>
      <c r="J5094" s="12"/>
      <c r="K5094" s="12"/>
      <c r="L5094" s="12"/>
      <c r="M5094" s="12"/>
      <c r="N5094" s="12"/>
      <c r="O5094" s="12"/>
      <c r="P5094" s="12"/>
      <c r="Q5094" s="12"/>
      <c r="R5094" s="12"/>
      <c r="S5094" s="12"/>
      <c r="T5094" s="12"/>
      <c r="U5094" s="12"/>
      <c r="V5094" s="12"/>
      <c r="W5094" s="12"/>
      <c r="X5094" s="12"/>
      <c r="Y5094" s="12"/>
      <c r="Z5094" s="12"/>
      <c r="AA5094" s="12"/>
      <c r="AB5094" s="12"/>
      <c r="AC5094" s="12"/>
      <c r="AD5094" s="12"/>
      <c r="AE5094" s="12"/>
      <c r="AF5094" s="12"/>
      <c r="AG5094" s="12"/>
      <c r="AH5094" s="12"/>
      <c r="AI5094" s="12"/>
      <c r="AJ5094" s="12"/>
      <c r="AK5094" s="12"/>
      <c r="AL5094" s="12"/>
      <c r="AM5094" s="12"/>
      <c r="AN5094" s="12"/>
      <c r="AO5094" s="12"/>
      <c r="AP5094" s="12"/>
      <c r="AQ5094" s="12"/>
      <c r="AR5094" s="12"/>
      <c r="AS5094" s="12"/>
      <c r="AT5094" s="12"/>
      <c r="AU5094" s="12"/>
      <c r="AV5094" s="12"/>
      <c r="AW5094" s="12"/>
      <c r="AX5094" s="12"/>
      <c r="AY5094" s="12"/>
      <c r="AZ5094" s="12"/>
      <c r="BA5094" s="12"/>
      <c r="BB5094" s="12"/>
      <c r="BC5094" s="12"/>
      <c r="BD5094" s="12"/>
      <c r="BE5094" s="12"/>
      <c r="BF5094" s="12"/>
      <c r="BG5094" s="12"/>
      <c r="BH5094" s="12"/>
      <c r="BI5094" s="12"/>
      <c r="BJ5094" s="12"/>
      <c r="BK5094" s="12"/>
      <c r="BL5094" s="12"/>
      <c r="BM5094" s="12"/>
      <c r="BN5094" s="12"/>
      <c r="BO5094" s="12"/>
      <c r="BP5094" s="12"/>
      <c r="BQ5094" s="12"/>
      <c r="BR5094" s="12"/>
      <c r="BS5094" s="12"/>
      <c r="BT5094" s="12"/>
      <c r="BU5094" s="12"/>
      <c r="BV5094" s="12"/>
      <c r="BW5094" s="12"/>
      <c r="BX5094" s="12"/>
      <c r="BY5094" s="12"/>
      <c r="BZ5094" s="12"/>
      <c r="CA5094" s="12"/>
      <c r="CB5094" s="12"/>
      <c r="CC5094" s="12"/>
      <c r="CD5094" s="12"/>
      <c r="CE5094" s="12"/>
      <c r="CF5094" s="12"/>
      <c r="CG5094" s="12"/>
      <c r="CH5094" s="12"/>
      <c r="CI5094" s="12"/>
      <c r="CJ5094" s="12"/>
      <c r="CK5094" s="12"/>
      <c r="CL5094" s="12"/>
      <c r="CM5094" s="12"/>
      <c r="CN5094" s="12"/>
      <c r="CO5094" s="12"/>
      <c r="CP5094" s="12"/>
      <c r="CQ5094" s="12"/>
      <c r="CR5094" s="12"/>
      <c r="CS5094" s="12"/>
      <c r="CT5094" s="12"/>
      <c r="CU5094" s="12"/>
      <c r="CV5094" s="12"/>
      <c r="CW5094" s="12"/>
      <c r="CX5094" s="12"/>
      <c r="CY5094" s="12"/>
      <c r="CZ5094" s="12"/>
      <c r="DA5094" s="12"/>
      <c r="DB5094" s="12"/>
      <c r="DC5094" s="12"/>
      <c r="DD5094" s="12"/>
      <c r="DE5094" s="12"/>
      <c r="DF5094" s="12"/>
      <c r="DG5094" s="12"/>
      <c r="DH5094" s="12"/>
      <c r="DI5094" s="12"/>
      <c r="DJ5094" s="12"/>
      <c r="DK5094" s="12"/>
      <c r="DL5094" s="12"/>
      <c r="DM5094" s="12"/>
      <c r="DN5094" s="12"/>
      <c r="DO5094" s="12"/>
      <c r="DP5094" s="12"/>
      <c r="DQ5094" s="12"/>
      <c r="DR5094" s="12"/>
      <c r="DS5094" s="12"/>
      <c r="DT5094" s="12"/>
      <c r="DU5094" s="12"/>
      <c r="DV5094" s="12"/>
    </row>
    <row r="5095" spans="1:126" s="14" customFormat="1" ht="135.75" thickBot="1" x14ac:dyDescent="0.3">
      <c r="A5095" s="12"/>
      <c r="B5095" s="13">
        <f t="shared" si="82"/>
        <v>5086</v>
      </c>
      <c r="C5095" s="9" t="s">
        <v>4287</v>
      </c>
      <c r="D5095" s="6">
        <v>8607</v>
      </c>
      <c r="E5095" s="6" t="s">
        <v>8722</v>
      </c>
      <c r="F5095" s="6" t="s">
        <v>9063</v>
      </c>
      <c r="G5095" s="6" t="s">
        <v>11020</v>
      </c>
      <c r="H5095" s="6" t="s">
        <v>334</v>
      </c>
      <c r="J5095" s="12"/>
      <c r="K5095" s="12"/>
      <c r="L5095" s="12"/>
      <c r="M5095" s="12"/>
      <c r="N5095" s="12"/>
      <c r="O5095" s="12"/>
      <c r="P5095" s="12"/>
      <c r="Q5095" s="12"/>
      <c r="R5095" s="12"/>
      <c r="S5095" s="12"/>
      <c r="T5095" s="12"/>
      <c r="U5095" s="12"/>
      <c r="V5095" s="12"/>
      <c r="W5095" s="12"/>
      <c r="X5095" s="12"/>
      <c r="Y5095" s="12"/>
      <c r="Z5095" s="12"/>
      <c r="AA5095" s="12"/>
      <c r="AB5095" s="12"/>
      <c r="AC5095" s="12"/>
      <c r="AD5095" s="12"/>
      <c r="AE5095" s="12"/>
      <c r="AF5095" s="12"/>
      <c r="AG5095" s="12"/>
      <c r="AH5095" s="12"/>
      <c r="AI5095" s="12"/>
      <c r="AJ5095" s="12"/>
      <c r="AK5095" s="12"/>
      <c r="AL5095" s="12"/>
      <c r="AM5095" s="12"/>
      <c r="AN5095" s="12"/>
      <c r="AO5095" s="12"/>
      <c r="AP5095" s="12"/>
      <c r="AQ5095" s="12"/>
      <c r="AR5095" s="12"/>
      <c r="AS5095" s="12"/>
      <c r="AT5095" s="12"/>
      <c r="AU5095" s="12"/>
      <c r="AV5095" s="12"/>
      <c r="AW5095" s="12"/>
      <c r="AX5095" s="12"/>
      <c r="AY5095" s="12"/>
      <c r="AZ5095" s="12"/>
      <c r="BA5095" s="12"/>
      <c r="BB5095" s="12"/>
      <c r="BC5095" s="12"/>
      <c r="BD5095" s="12"/>
      <c r="BE5095" s="12"/>
      <c r="BF5095" s="12"/>
      <c r="BG5095" s="12"/>
      <c r="BH5095" s="12"/>
      <c r="BI5095" s="12"/>
      <c r="BJ5095" s="12"/>
      <c r="BK5095" s="12"/>
      <c r="BL5095" s="12"/>
      <c r="BM5095" s="12"/>
      <c r="BN5095" s="12"/>
      <c r="BO5095" s="12"/>
      <c r="BP5095" s="12"/>
      <c r="BQ5095" s="12"/>
      <c r="BR5095" s="12"/>
      <c r="BS5095" s="12"/>
      <c r="BT5095" s="12"/>
      <c r="BU5095" s="12"/>
      <c r="BV5095" s="12"/>
      <c r="BW5095" s="12"/>
      <c r="BX5095" s="12"/>
      <c r="BY5095" s="12"/>
      <c r="BZ5095" s="12"/>
      <c r="CA5095" s="12"/>
      <c r="CB5095" s="12"/>
      <c r="CC5095" s="12"/>
      <c r="CD5095" s="12"/>
      <c r="CE5095" s="12"/>
      <c r="CF5095" s="12"/>
      <c r="CG5095" s="12"/>
      <c r="CH5095" s="12"/>
      <c r="CI5095" s="12"/>
      <c r="CJ5095" s="12"/>
      <c r="CK5095" s="12"/>
      <c r="CL5095" s="12"/>
      <c r="CM5095" s="12"/>
      <c r="CN5095" s="12"/>
      <c r="CO5095" s="12"/>
      <c r="CP5095" s="12"/>
      <c r="CQ5095" s="12"/>
      <c r="CR5095" s="12"/>
      <c r="CS5095" s="12"/>
      <c r="CT5095" s="12"/>
      <c r="CU5095" s="12"/>
      <c r="CV5095" s="12"/>
      <c r="CW5095" s="12"/>
      <c r="CX5095" s="12"/>
      <c r="CY5095" s="12"/>
      <c r="CZ5095" s="12"/>
      <c r="DA5095" s="12"/>
      <c r="DB5095" s="12"/>
      <c r="DC5095" s="12"/>
      <c r="DD5095" s="12"/>
      <c r="DE5095" s="12"/>
      <c r="DF5095" s="12"/>
      <c r="DG5095" s="12"/>
      <c r="DH5095" s="12"/>
      <c r="DI5095" s="12"/>
      <c r="DJ5095" s="12"/>
      <c r="DK5095" s="12"/>
      <c r="DL5095" s="12"/>
      <c r="DM5095" s="12"/>
      <c r="DN5095" s="12"/>
      <c r="DO5095" s="12"/>
      <c r="DP5095" s="12"/>
      <c r="DQ5095" s="12"/>
      <c r="DR5095" s="12"/>
      <c r="DS5095" s="12"/>
      <c r="DT5095" s="12"/>
      <c r="DU5095" s="12"/>
      <c r="DV5095" s="12"/>
    </row>
    <row r="5096" spans="1:126" s="14" customFormat="1" ht="105.75" thickBot="1" x14ac:dyDescent="0.3">
      <c r="A5096" s="12"/>
      <c r="B5096" s="13">
        <f t="shared" si="82"/>
        <v>5087</v>
      </c>
      <c r="C5096" s="9" t="s">
        <v>4287</v>
      </c>
      <c r="D5096" s="6">
        <v>8607</v>
      </c>
      <c r="E5096" s="6" t="s">
        <v>8733</v>
      </c>
      <c r="F5096" s="6" t="s">
        <v>9101</v>
      </c>
      <c r="G5096" s="6" t="s">
        <v>11021</v>
      </c>
      <c r="H5096" s="6" t="s">
        <v>334</v>
      </c>
      <c r="J5096" s="12"/>
      <c r="K5096" s="12"/>
      <c r="L5096" s="12"/>
      <c r="M5096" s="12"/>
      <c r="N5096" s="12"/>
      <c r="O5096" s="12"/>
      <c r="P5096" s="12"/>
      <c r="Q5096" s="12"/>
      <c r="R5096" s="12"/>
      <c r="S5096" s="12"/>
      <c r="T5096" s="12"/>
      <c r="U5096" s="12"/>
      <c r="V5096" s="12"/>
      <c r="W5096" s="12"/>
      <c r="X5096" s="12"/>
      <c r="Y5096" s="12"/>
      <c r="Z5096" s="12"/>
      <c r="AA5096" s="12"/>
      <c r="AB5096" s="12"/>
      <c r="AC5096" s="12"/>
      <c r="AD5096" s="12"/>
      <c r="AE5096" s="12"/>
      <c r="AF5096" s="12"/>
      <c r="AG5096" s="12"/>
      <c r="AH5096" s="12"/>
      <c r="AI5096" s="12"/>
      <c r="AJ5096" s="12"/>
      <c r="AK5096" s="12"/>
      <c r="AL5096" s="12"/>
      <c r="AM5096" s="12"/>
      <c r="AN5096" s="12"/>
      <c r="AO5096" s="12"/>
      <c r="AP5096" s="12"/>
      <c r="AQ5096" s="12"/>
      <c r="AR5096" s="12"/>
      <c r="AS5096" s="12"/>
      <c r="AT5096" s="12"/>
      <c r="AU5096" s="12"/>
      <c r="AV5096" s="12"/>
      <c r="AW5096" s="12"/>
      <c r="AX5096" s="12"/>
      <c r="AY5096" s="12"/>
      <c r="AZ5096" s="12"/>
      <c r="BA5096" s="12"/>
      <c r="BB5096" s="12"/>
      <c r="BC5096" s="12"/>
      <c r="BD5096" s="12"/>
      <c r="BE5096" s="12"/>
      <c r="BF5096" s="12"/>
      <c r="BG5096" s="12"/>
      <c r="BH5096" s="12"/>
      <c r="BI5096" s="12"/>
      <c r="BJ5096" s="12"/>
      <c r="BK5096" s="12"/>
      <c r="BL5096" s="12"/>
      <c r="BM5096" s="12"/>
      <c r="BN5096" s="12"/>
      <c r="BO5096" s="12"/>
      <c r="BP5096" s="12"/>
      <c r="BQ5096" s="12"/>
      <c r="BR5096" s="12"/>
      <c r="BS5096" s="12"/>
      <c r="BT5096" s="12"/>
      <c r="BU5096" s="12"/>
      <c r="BV5096" s="12"/>
      <c r="BW5096" s="12"/>
      <c r="BX5096" s="12"/>
      <c r="BY5096" s="12"/>
      <c r="BZ5096" s="12"/>
      <c r="CA5096" s="12"/>
      <c r="CB5096" s="12"/>
      <c r="CC5096" s="12"/>
      <c r="CD5096" s="12"/>
      <c r="CE5096" s="12"/>
      <c r="CF5096" s="12"/>
      <c r="CG5096" s="12"/>
      <c r="CH5096" s="12"/>
      <c r="CI5096" s="12"/>
      <c r="CJ5096" s="12"/>
      <c r="CK5096" s="12"/>
      <c r="CL5096" s="12"/>
      <c r="CM5096" s="12"/>
      <c r="CN5096" s="12"/>
      <c r="CO5096" s="12"/>
      <c r="CP5096" s="12"/>
      <c r="CQ5096" s="12"/>
      <c r="CR5096" s="12"/>
      <c r="CS5096" s="12"/>
      <c r="CT5096" s="12"/>
      <c r="CU5096" s="12"/>
      <c r="CV5096" s="12"/>
      <c r="CW5096" s="12"/>
      <c r="CX5096" s="12"/>
      <c r="CY5096" s="12"/>
      <c r="CZ5096" s="12"/>
      <c r="DA5096" s="12"/>
      <c r="DB5096" s="12"/>
      <c r="DC5096" s="12"/>
      <c r="DD5096" s="12"/>
      <c r="DE5096" s="12"/>
      <c r="DF5096" s="12"/>
      <c r="DG5096" s="12"/>
      <c r="DH5096" s="12"/>
      <c r="DI5096" s="12"/>
      <c r="DJ5096" s="12"/>
      <c r="DK5096" s="12"/>
      <c r="DL5096" s="12"/>
      <c r="DM5096" s="12"/>
      <c r="DN5096" s="12"/>
      <c r="DO5096" s="12"/>
      <c r="DP5096" s="12"/>
      <c r="DQ5096" s="12"/>
      <c r="DR5096" s="12"/>
      <c r="DS5096" s="12"/>
      <c r="DT5096" s="12"/>
      <c r="DU5096" s="12"/>
      <c r="DV5096" s="12"/>
    </row>
    <row r="5097" spans="1:126" s="14" customFormat="1" ht="105.75" thickBot="1" x14ac:dyDescent="0.3">
      <c r="A5097" s="12"/>
      <c r="B5097" s="13">
        <f t="shared" si="82"/>
        <v>5088</v>
      </c>
      <c r="C5097" s="9" t="s">
        <v>4287</v>
      </c>
      <c r="D5097" s="6">
        <v>8606</v>
      </c>
      <c r="E5097" s="6" t="s">
        <v>9070</v>
      </c>
      <c r="F5097" s="6" t="s">
        <v>8942</v>
      </c>
      <c r="G5097" s="6" t="s">
        <v>11022</v>
      </c>
      <c r="H5097" s="6" t="s">
        <v>334</v>
      </c>
      <c r="J5097" s="12"/>
      <c r="K5097" s="12"/>
      <c r="L5097" s="12"/>
      <c r="M5097" s="12"/>
      <c r="N5097" s="12"/>
      <c r="O5097" s="12"/>
      <c r="P5097" s="12"/>
      <c r="Q5097" s="12"/>
      <c r="R5097" s="12"/>
      <c r="S5097" s="12"/>
      <c r="T5097" s="12"/>
      <c r="U5097" s="12"/>
      <c r="V5097" s="12"/>
      <c r="W5097" s="12"/>
      <c r="X5097" s="12"/>
      <c r="Y5097" s="12"/>
      <c r="Z5097" s="12"/>
      <c r="AA5097" s="12"/>
      <c r="AB5097" s="12"/>
      <c r="AC5097" s="12"/>
      <c r="AD5097" s="12"/>
      <c r="AE5097" s="12"/>
      <c r="AF5097" s="12"/>
      <c r="AG5097" s="12"/>
      <c r="AH5097" s="12"/>
      <c r="AI5097" s="12"/>
      <c r="AJ5097" s="12"/>
      <c r="AK5097" s="12"/>
      <c r="AL5097" s="12"/>
      <c r="AM5097" s="12"/>
      <c r="AN5097" s="12"/>
      <c r="AO5097" s="12"/>
      <c r="AP5097" s="12"/>
      <c r="AQ5097" s="12"/>
      <c r="AR5097" s="12"/>
      <c r="AS5097" s="12"/>
      <c r="AT5097" s="12"/>
      <c r="AU5097" s="12"/>
      <c r="AV5097" s="12"/>
      <c r="AW5097" s="12"/>
      <c r="AX5097" s="12"/>
      <c r="AY5097" s="12"/>
      <c r="AZ5097" s="12"/>
      <c r="BA5097" s="12"/>
      <c r="BB5097" s="12"/>
      <c r="BC5097" s="12"/>
      <c r="BD5097" s="12"/>
      <c r="BE5097" s="12"/>
      <c r="BF5097" s="12"/>
      <c r="BG5097" s="12"/>
      <c r="BH5097" s="12"/>
      <c r="BI5097" s="12"/>
      <c r="BJ5097" s="12"/>
      <c r="BK5097" s="12"/>
      <c r="BL5097" s="12"/>
      <c r="BM5097" s="12"/>
      <c r="BN5097" s="12"/>
      <c r="BO5097" s="12"/>
      <c r="BP5097" s="12"/>
      <c r="BQ5097" s="12"/>
      <c r="BR5097" s="12"/>
      <c r="BS5097" s="12"/>
      <c r="BT5097" s="12"/>
      <c r="BU5097" s="12"/>
      <c r="BV5097" s="12"/>
      <c r="BW5097" s="12"/>
      <c r="BX5097" s="12"/>
      <c r="BY5097" s="12"/>
      <c r="BZ5097" s="12"/>
      <c r="CA5097" s="12"/>
      <c r="CB5097" s="12"/>
      <c r="CC5097" s="12"/>
      <c r="CD5097" s="12"/>
      <c r="CE5097" s="12"/>
      <c r="CF5097" s="12"/>
      <c r="CG5097" s="12"/>
      <c r="CH5097" s="12"/>
      <c r="CI5097" s="12"/>
      <c r="CJ5097" s="12"/>
      <c r="CK5097" s="12"/>
      <c r="CL5097" s="12"/>
      <c r="CM5097" s="12"/>
      <c r="CN5097" s="12"/>
      <c r="CO5097" s="12"/>
      <c r="CP5097" s="12"/>
      <c r="CQ5097" s="12"/>
      <c r="CR5097" s="12"/>
      <c r="CS5097" s="12"/>
      <c r="CT5097" s="12"/>
      <c r="CU5097" s="12"/>
      <c r="CV5097" s="12"/>
      <c r="CW5097" s="12"/>
      <c r="CX5097" s="12"/>
      <c r="CY5097" s="12"/>
      <c r="CZ5097" s="12"/>
      <c r="DA5097" s="12"/>
      <c r="DB5097" s="12"/>
      <c r="DC5097" s="12"/>
      <c r="DD5097" s="12"/>
      <c r="DE5097" s="12"/>
      <c r="DF5097" s="12"/>
      <c r="DG5097" s="12"/>
      <c r="DH5097" s="12"/>
      <c r="DI5097" s="12"/>
      <c r="DJ5097" s="12"/>
      <c r="DK5097" s="12"/>
      <c r="DL5097" s="12"/>
      <c r="DM5097" s="12"/>
      <c r="DN5097" s="12"/>
      <c r="DO5097" s="12"/>
      <c r="DP5097" s="12"/>
      <c r="DQ5097" s="12"/>
      <c r="DR5097" s="12"/>
      <c r="DS5097" s="12"/>
      <c r="DT5097" s="12"/>
      <c r="DU5097" s="12"/>
      <c r="DV5097" s="12"/>
    </row>
    <row r="5098" spans="1:126" s="14" customFormat="1" ht="105.75" thickBot="1" x14ac:dyDescent="0.3">
      <c r="A5098" s="12"/>
      <c r="B5098" s="13">
        <f t="shared" si="82"/>
        <v>5089</v>
      </c>
      <c r="C5098" s="9" t="s">
        <v>4287</v>
      </c>
      <c r="D5098" s="6">
        <v>8606</v>
      </c>
      <c r="E5098" s="6" t="s">
        <v>9102</v>
      </c>
      <c r="F5098" s="6" t="s">
        <v>8942</v>
      </c>
      <c r="G5098" s="6" t="s">
        <v>11022</v>
      </c>
      <c r="H5098" s="6" t="s">
        <v>334</v>
      </c>
      <c r="J5098" s="12"/>
      <c r="K5098" s="12"/>
      <c r="L5098" s="12"/>
      <c r="M5098" s="12"/>
      <c r="N5098" s="12"/>
      <c r="O5098" s="12"/>
      <c r="P5098" s="12"/>
      <c r="Q5098" s="12"/>
      <c r="R5098" s="12"/>
      <c r="S5098" s="12"/>
      <c r="T5098" s="12"/>
      <c r="U5098" s="12"/>
      <c r="V5098" s="12"/>
      <c r="W5098" s="12"/>
      <c r="X5098" s="12"/>
      <c r="Y5098" s="12"/>
      <c r="Z5098" s="12"/>
      <c r="AA5098" s="12"/>
      <c r="AB5098" s="12"/>
      <c r="AC5098" s="12"/>
      <c r="AD5098" s="12"/>
      <c r="AE5098" s="12"/>
      <c r="AF5098" s="12"/>
      <c r="AG5098" s="12"/>
      <c r="AH5098" s="12"/>
      <c r="AI5098" s="12"/>
      <c r="AJ5098" s="12"/>
      <c r="AK5098" s="12"/>
      <c r="AL5098" s="12"/>
      <c r="AM5098" s="12"/>
      <c r="AN5098" s="12"/>
      <c r="AO5098" s="12"/>
      <c r="AP5098" s="12"/>
      <c r="AQ5098" s="12"/>
      <c r="AR5098" s="12"/>
      <c r="AS5098" s="12"/>
      <c r="AT5098" s="12"/>
      <c r="AU5098" s="12"/>
      <c r="AV5098" s="12"/>
      <c r="AW5098" s="12"/>
      <c r="AX5098" s="12"/>
      <c r="AY5098" s="12"/>
      <c r="AZ5098" s="12"/>
      <c r="BA5098" s="12"/>
      <c r="BB5098" s="12"/>
      <c r="BC5098" s="12"/>
      <c r="BD5098" s="12"/>
      <c r="BE5098" s="12"/>
      <c r="BF5098" s="12"/>
      <c r="BG5098" s="12"/>
      <c r="BH5098" s="12"/>
      <c r="BI5098" s="12"/>
      <c r="BJ5098" s="12"/>
      <c r="BK5098" s="12"/>
      <c r="BL5098" s="12"/>
      <c r="BM5098" s="12"/>
      <c r="BN5098" s="12"/>
      <c r="BO5098" s="12"/>
      <c r="BP5098" s="12"/>
      <c r="BQ5098" s="12"/>
      <c r="BR5098" s="12"/>
      <c r="BS5098" s="12"/>
      <c r="BT5098" s="12"/>
      <c r="BU5098" s="12"/>
      <c r="BV5098" s="12"/>
      <c r="BW5098" s="12"/>
      <c r="BX5098" s="12"/>
      <c r="BY5098" s="12"/>
      <c r="BZ5098" s="12"/>
      <c r="CA5098" s="12"/>
      <c r="CB5098" s="12"/>
      <c r="CC5098" s="12"/>
      <c r="CD5098" s="12"/>
      <c r="CE5098" s="12"/>
      <c r="CF5098" s="12"/>
      <c r="CG5098" s="12"/>
      <c r="CH5098" s="12"/>
      <c r="CI5098" s="12"/>
      <c r="CJ5098" s="12"/>
      <c r="CK5098" s="12"/>
      <c r="CL5098" s="12"/>
      <c r="CM5098" s="12"/>
      <c r="CN5098" s="12"/>
      <c r="CO5098" s="12"/>
      <c r="CP5098" s="12"/>
      <c r="CQ5098" s="12"/>
      <c r="CR5098" s="12"/>
      <c r="CS5098" s="12"/>
      <c r="CT5098" s="12"/>
      <c r="CU5098" s="12"/>
      <c r="CV5098" s="12"/>
      <c r="CW5098" s="12"/>
      <c r="CX5098" s="12"/>
      <c r="CY5098" s="12"/>
      <c r="CZ5098" s="12"/>
      <c r="DA5098" s="12"/>
      <c r="DB5098" s="12"/>
      <c r="DC5098" s="12"/>
      <c r="DD5098" s="12"/>
      <c r="DE5098" s="12"/>
      <c r="DF5098" s="12"/>
      <c r="DG5098" s="12"/>
      <c r="DH5098" s="12"/>
      <c r="DI5098" s="12"/>
      <c r="DJ5098" s="12"/>
      <c r="DK5098" s="12"/>
      <c r="DL5098" s="12"/>
      <c r="DM5098" s="12"/>
      <c r="DN5098" s="12"/>
      <c r="DO5098" s="12"/>
      <c r="DP5098" s="12"/>
      <c r="DQ5098" s="12"/>
      <c r="DR5098" s="12"/>
      <c r="DS5098" s="12"/>
      <c r="DT5098" s="12"/>
      <c r="DU5098" s="12"/>
      <c r="DV5098" s="12"/>
    </row>
    <row r="5099" spans="1:126" s="14" customFormat="1" ht="105.75" thickBot="1" x14ac:dyDescent="0.3">
      <c r="A5099" s="12"/>
      <c r="B5099" s="13">
        <f t="shared" si="82"/>
        <v>5090</v>
      </c>
      <c r="C5099" s="9" t="s">
        <v>4287</v>
      </c>
      <c r="D5099" s="6">
        <v>8606</v>
      </c>
      <c r="E5099" s="6" t="s">
        <v>9081</v>
      </c>
      <c r="F5099" s="6" t="s">
        <v>8942</v>
      </c>
      <c r="G5099" s="6" t="s">
        <v>11022</v>
      </c>
      <c r="H5099" s="6" t="s">
        <v>334</v>
      </c>
      <c r="J5099" s="12"/>
      <c r="K5099" s="12"/>
      <c r="L5099" s="12"/>
      <c r="M5099" s="12"/>
      <c r="N5099" s="12"/>
      <c r="O5099" s="12"/>
      <c r="P5099" s="12"/>
      <c r="Q5099" s="12"/>
      <c r="R5099" s="12"/>
      <c r="S5099" s="12"/>
      <c r="T5099" s="12"/>
      <c r="U5099" s="12"/>
      <c r="V5099" s="12"/>
      <c r="W5099" s="12"/>
      <c r="X5099" s="12"/>
      <c r="Y5099" s="12"/>
      <c r="Z5099" s="12"/>
      <c r="AA5099" s="12"/>
      <c r="AB5099" s="12"/>
      <c r="AC5099" s="12"/>
      <c r="AD5099" s="12"/>
      <c r="AE5099" s="12"/>
      <c r="AF5099" s="12"/>
      <c r="AG5099" s="12"/>
      <c r="AH5099" s="12"/>
      <c r="AI5099" s="12"/>
      <c r="AJ5099" s="12"/>
      <c r="AK5099" s="12"/>
      <c r="AL5099" s="12"/>
      <c r="AM5099" s="12"/>
      <c r="AN5099" s="12"/>
      <c r="AO5099" s="12"/>
      <c r="AP5099" s="12"/>
      <c r="AQ5099" s="12"/>
      <c r="AR5099" s="12"/>
      <c r="AS5099" s="12"/>
      <c r="AT5099" s="12"/>
      <c r="AU5099" s="12"/>
      <c r="AV5099" s="12"/>
      <c r="AW5099" s="12"/>
      <c r="AX5099" s="12"/>
      <c r="AY5099" s="12"/>
      <c r="AZ5099" s="12"/>
      <c r="BA5099" s="12"/>
      <c r="BB5099" s="12"/>
      <c r="BC5099" s="12"/>
      <c r="BD5099" s="12"/>
      <c r="BE5099" s="12"/>
      <c r="BF5099" s="12"/>
      <c r="BG5099" s="12"/>
      <c r="BH5099" s="12"/>
      <c r="BI5099" s="12"/>
      <c r="BJ5099" s="12"/>
      <c r="BK5099" s="12"/>
      <c r="BL5099" s="12"/>
      <c r="BM5099" s="12"/>
      <c r="BN5099" s="12"/>
      <c r="BO5099" s="12"/>
      <c r="BP5099" s="12"/>
      <c r="BQ5099" s="12"/>
      <c r="BR5099" s="12"/>
      <c r="BS5099" s="12"/>
      <c r="BT5099" s="12"/>
      <c r="BU5099" s="12"/>
      <c r="BV5099" s="12"/>
      <c r="BW5099" s="12"/>
      <c r="BX5099" s="12"/>
      <c r="BY5099" s="12"/>
      <c r="BZ5099" s="12"/>
      <c r="CA5099" s="12"/>
      <c r="CB5099" s="12"/>
      <c r="CC5099" s="12"/>
      <c r="CD5099" s="12"/>
      <c r="CE5099" s="12"/>
      <c r="CF5099" s="12"/>
      <c r="CG5099" s="12"/>
      <c r="CH5099" s="12"/>
      <c r="CI5099" s="12"/>
      <c r="CJ5099" s="12"/>
      <c r="CK5099" s="12"/>
      <c r="CL5099" s="12"/>
      <c r="CM5099" s="12"/>
      <c r="CN5099" s="12"/>
      <c r="CO5099" s="12"/>
      <c r="CP5099" s="12"/>
      <c r="CQ5099" s="12"/>
      <c r="CR5099" s="12"/>
      <c r="CS5099" s="12"/>
      <c r="CT5099" s="12"/>
      <c r="CU5099" s="12"/>
      <c r="CV5099" s="12"/>
      <c r="CW5099" s="12"/>
      <c r="CX5099" s="12"/>
      <c r="CY5099" s="12"/>
      <c r="CZ5099" s="12"/>
      <c r="DA5099" s="12"/>
      <c r="DB5099" s="12"/>
      <c r="DC5099" s="12"/>
      <c r="DD5099" s="12"/>
      <c r="DE5099" s="12"/>
      <c r="DF5099" s="12"/>
      <c r="DG5099" s="12"/>
      <c r="DH5099" s="12"/>
      <c r="DI5099" s="12"/>
      <c r="DJ5099" s="12"/>
      <c r="DK5099" s="12"/>
      <c r="DL5099" s="12"/>
      <c r="DM5099" s="12"/>
      <c r="DN5099" s="12"/>
      <c r="DO5099" s="12"/>
      <c r="DP5099" s="12"/>
      <c r="DQ5099" s="12"/>
      <c r="DR5099" s="12"/>
      <c r="DS5099" s="12"/>
      <c r="DT5099" s="12"/>
      <c r="DU5099" s="12"/>
      <c r="DV5099" s="12"/>
    </row>
    <row r="5100" spans="1:126" s="14" customFormat="1" ht="105.75" thickBot="1" x14ac:dyDescent="0.3">
      <c r="A5100" s="12"/>
      <c r="B5100" s="13">
        <f t="shared" si="82"/>
        <v>5091</v>
      </c>
      <c r="C5100" s="9" t="s">
        <v>4287</v>
      </c>
      <c r="D5100" s="6">
        <v>8606</v>
      </c>
      <c r="E5100" s="6" t="s">
        <v>9103</v>
      </c>
      <c r="F5100" s="6" t="s">
        <v>8942</v>
      </c>
      <c r="G5100" s="6" t="s">
        <v>11022</v>
      </c>
      <c r="H5100" s="6" t="s">
        <v>334</v>
      </c>
      <c r="J5100" s="12"/>
      <c r="K5100" s="12"/>
      <c r="L5100" s="12"/>
      <c r="M5100" s="12"/>
      <c r="N5100" s="12"/>
      <c r="O5100" s="12"/>
      <c r="P5100" s="12"/>
      <c r="Q5100" s="12"/>
      <c r="R5100" s="12"/>
      <c r="S5100" s="12"/>
      <c r="T5100" s="12"/>
      <c r="U5100" s="12"/>
      <c r="V5100" s="12"/>
      <c r="W5100" s="12"/>
      <c r="X5100" s="12"/>
      <c r="Y5100" s="12"/>
      <c r="Z5100" s="12"/>
      <c r="AA5100" s="12"/>
      <c r="AB5100" s="12"/>
      <c r="AC5100" s="12"/>
      <c r="AD5100" s="12"/>
      <c r="AE5100" s="12"/>
      <c r="AF5100" s="12"/>
      <c r="AG5100" s="12"/>
      <c r="AH5100" s="12"/>
      <c r="AI5100" s="12"/>
      <c r="AJ5100" s="12"/>
      <c r="AK5100" s="12"/>
      <c r="AL5100" s="12"/>
      <c r="AM5100" s="12"/>
      <c r="AN5100" s="12"/>
      <c r="AO5100" s="12"/>
      <c r="AP5100" s="12"/>
      <c r="AQ5100" s="12"/>
      <c r="AR5100" s="12"/>
      <c r="AS5100" s="12"/>
      <c r="AT5100" s="12"/>
      <c r="AU5100" s="12"/>
      <c r="AV5100" s="12"/>
      <c r="AW5100" s="12"/>
      <c r="AX5100" s="12"/>
      <c r="AY5100" s="12"/>
      <c r="AZ5100" s="12"/>
      <c r="BA5100" s="12"/>
      <c r="BB5100" s="12"/>
      <c r="BC5100" s="12"/>
      <c r="BD5100" s="12"/>
      <c r="BE5100" s="12"/>
      <c r="BF5100" s="12"/>
      <c r="BG5100" s="12"/>
      <c r="BH5100" s="12"/>
      <c r="BI5100" s="12"/>
      <c r="BJ5100" s="12"/>
      <c r="BK5100" s="12"/>
      <c r="BL5100" s="12"/>
      <c r="BM5100" s="12"/>
      <c r="BN5100" s="12"/>
      <c r="BO5100" s="12"/>
      <c r="BP5100" s="12"/>
      <c r="BQ5100" s="12"/>
      <c r="BR5100" s="12"/>
      <c r="BS5100" s="12"/>
      <c r="BT5100" s="12"/>
      <c r="BU5100" s="12"/>
      <c r="BV5100" s="12"/>
      <c r="BW5100" s="12"/>
      <c r="BX5100" s="12"/>
      <c r="BY5100" s="12"/>
      <c r="BZ5100" s="12"/>
      <c r="CA5100" s="12"/>
      <c r="CB5100" s="12"/>
      <c r="CC5100" s="12"/>
      <c r="CD5100" s="12"/>
      <c r="CE5100" s="12"/>
      <c r="CF5100" s="12"/>
      <c r="CG5100" s="12"/>
      <c r="CH5100" s="12"/>
      <c r="CI5100" s="12"/>
      <c r="CJ5100" s="12"/>
      <c r="CK5100" s="12"/>
      <c r="CL5100" s="12"/>
      <c r="CM5100" s="12"/>
      <c r="CN5100" s="12"/>
      <c r="CO5100" s="12"/>
      <c r="CP5100" s="12"/>
      <c r="CQ5100" s="12"/>
      <c r="CR5100" s="12"/>
      <c r="CS5100" s="12"/>
      <c r="CT5100" s="12"/>
      <c r="CU5100" s="12"/>
      <c r="CV5100" s="12"/>
      <c r="CW5100" s="12"/>
      <c r="CX5100" s="12"/>
      <c r="CY5100" s="12"/>
      <c r="CZ5100" s="12"/>
      <c r="DA5100" s="12"/>
      <c r="DB5100" s="12"/>
      <c r="DC5100" s="12"/>
      <c r="DD5100" s="12"/>
      <c r="DE5100" s="12"/>
      <c r="DF5100" s="12"/>
      <c r="DG5100" s="12"/>
      <c r="DH5100" s="12"/>
      <c r="DI5100" s="12"/>
      <c r="DJ5100" s="12"/>
      <c r="DK5100" s="12"/>
      <c r="DL5100" s="12"/>
      <c r="DM5100" s="12"/>
      <c r="DN5100" s="12"/>
      <c r="DO5100" s="12"/>
      <c r="DP5100" s="12"/>
      <c r="DQ5100" s="12"/>
      <c r="DR5100" s="12"/>
      <c r="DS5100" s="12"/>
      <c r="DT5100" s="12"/>
      <c r="DU5100" s="12"/>
      <c r="DV5100" s="12"/>
    </row>
    <row r="5101" spans="1:126" s="14" customFormat="1" ht="105.75" thickBot="1" x14ac:dyDescent="0.3">
      <c r="A5101" s="12"/>
      <c r="B5101" s="13">
        <f t="shared" si="82"/>
        <v>5092</v>
      </c>
      <c r="C5101" s="9" t="s">
        <v>4287</v>
      </c>
      <c r="D5101" s="6">
        <v>8606</v>
      </c>
      <c r="E5101" s="6" t="s">
        <v>9104</v>
      </c>
      <c r="F5101" s="6" t="s">
        <v>8942</v>
      </c>
      <c r="G5101" s="6" t="s">
        <v>11022</v>
      </c>
      <c r="H5101" s="6" t="s">
        <v>334</v>
      </c>
      <c r="J5101" s="12"/>
      <c r="K5101" s="12"/>
      <c r="L5101" s="12"/>
      <c r="M5101" s="12"/>
      <c r="N5101" s="12"/>
      <c r="O5101" s="12"/>
      <c r="P5101" s="12"/>
      <c r="Q5101" s="12"/>
      <c r="R5101" s="12"/>
      <c r="S5101" s="12"/>
      <c r="T5101" s="12"/>
      <c r="U5101" s="12"/>
      <c r="V5101" s="12"/>
      <c r="W5101" s="12"/>
      <c r="X5101" s="12"/>
      <c r="Y5101" s="12"/>
      <c r="Z5101" s="12"/>
      <c r="AA5101" s="12"/>
      <c r="AB5101" s="12"/>
      <c r="AC5101" s="12"/>
      <c r="AD5101" s="12"/>
      <c r="AE5101" s="12"/>
      <c r="AF5101" s="12"/>
      <c r="AG5101" s="12"/>
      <c r="AH5101" s="12"/>
      <c r="AI5101" s="12"/>
      <c r="AJ5101" s="12"/>
      <c r="AK5101" s="12"/>
      <c r="AL5101" s="12"/>
      <c r="AM5101" s="12"/>
      <c r="AN5101" s="12"/>
      <c r="AO5101" s="12"/>
      <c r="AP5101" s="12"/>
      <c r="AQ5101" s="12"/>
      <c r="AR5101" s="12"/>
      <c r="AS5101" s="12"/>
      <c r="AT5101" s="12"/>
      <c r="AU5101" s="12"/>
      <c r="AV5101" s="12"/>
      <c r="AW5101" s="12"/>
      <c r="AX5101" s="12"/>
      <c r="AY5101" s="12"/>
      <c r="AZ5101" s="12"/>
      <c r="BA5101" s="12"/>
      <c r="BB5101" s="12"/>
      <c r="BC5101" s="12"/>
      <c r="BD5101" s="12"/>
      <c r="BE5101" s="12"/>
      <c r="BF5101" s="12"/>
      <c r="BG5101" s="12"/>
      <c r="BH5101" s="12"/>
      <c r="BI5101" s="12"/>
      <c r="BJ5101" s="12"/>
      <c r="BK5101" s="12"/>
      <c r="BL5101" s="12"/>
      <c r="BM5101" s="12"/>
      <c r="BN5101" s="12"/>
      <c r="BO5101" s="12"/>
      <c r="BP5101" s="12"/>
      <c r="BQ5101" s="12"/>
      <c r="BR5101" s="12"/>
      <c r="BS5101" s="12"/>
      <c r="BT5101" s="12"/>
      <c r="BU5101" s="12"/>
      <c r="BV5101" s="12"/>
      <c r="BW5101" s="12"/>
      <c r="BX5101" s="12"/>
      <c r="BY5101" s="12"/>
      <c r="BZ5101" s="12"/>
      <c r="CA5101" s="12"/>
      <c r="CB5101" s="12"/>
      <c r="CC5101" s="12"/>
      <c r="CD5101" s="12"/>
      <c r="CE5101" s="12"/>
      <c r="CF5101" s="12"/>
      <c r="CG5101" s="12"/>
      <c r="CH5101" s="12"/>
      <c r="CI5101" s="12"/>
      <c r="CJ5101" s="12"/>
      <c r="CK5101" s="12"/>
      <c r="CL5101" s="12"/>
      <c r="CM5101" s="12"/>
      <c r="CN5101" s="12"/>
      <c r="CO5101" s="12"/>
      <c r="CP5101" s="12"/>
      <c r="CQ5101" s="12"/>
      <c r="CR5101" s="12"/>
      <c r="CS5101" s="12"/>
      <c r="CT5101" s="12"/>
      <c r="CU5101" s="12"/>
      <c r="CV5101" s="12"/>
      <c r="CW5101" s="12"/>
      <c r="CX5101" s="12"/>
      <c r="CY5101" s="12"/>
      <c r="CZ5101" s="12"/>
      <c r="DA5101" s="12"/>
      <c r="DB5101" s="12"/>
      <c r="DC5101" s="12"/>
      <c r="DD5101" s="12"/>
      <c r="DE5101" s="12"/>
      <c r="DF5101" s="12"/>
      <c r="DG5101" s="12"/>
      <c r="DH5101" s="12"/>
      <c r="DI5101" s="12"/>
      <c r="DJ5101" s="12"/>
      <c r="DK5101" s="12"/>
      <c r="DL5101" s="12"/>
      <c r="DM5101" s="12"/>
      <c r="DN5101" s="12"/>
      <c r="DO5101" s="12"/>
      <c r="DP5101" s="12"/>
      <c r="DQ5101" s="12"/>
      <c r="DR5101" s="12"/>
      <c r="DS5101" s="12"/>
      <c r="DT5101" s="12"/>
      <c r="DU5101" s="12"/>
      <c r="DV5101" s="12"/>
    </row>
    <row r="5102" spans="1:126" s="14" customFormat="1" ht="105.75" thickBot="1" x14ac:dyDescent="0.3">
      <c r="A5102" s="12"/>
      <c r="B5102" s="13">
        <f t="shared" si="82"/>
        <v>5093</v>
      </c>
      <c r="C5102" s="9" t="s">
        <v>4287</v>
      </c>
      <c r="D5102" s="6">
        <v>8606</v>
      </c>
      <c r="E5102" s="6" t="s">
        <v>9105</v>
      </c>
      <c r="F5102" s="6" t="s">
        <v>8942</v>
      </c>
      <c r="G5102" s="6" t="s">
        <v>11022</v>
      </c>
      <c r="H5102" s="6" t="s">
        <v>334</v>
      </c>
      <c r="J5102" s="12"/>
      <c r="K5102" s="12"/>
      <c r="L5102" s="12"/>
      <c r="M5102" s="12"/>
      <c r="N5102" s="12"/>
      <c r="O5102" s="12"/>
      <c r="P5102" s="12"/>
      <c r="Q5102" s="12"/>
      <c r="R5102" s="12"/>
      <c r="S5102" s="12"/>
      <c r="T5102" s="12"/>
      <c r="U5102" s="12"/>
      <c r="V5102" s="12"/>
      <c r="W5102" s="12"/>
      <c r="X5102" s="12"/>
      <c r="Y5102" s="12"/>
      <c r="Z5102" s="12"/>
      <c r="AA5102" s="12"/>
      <c r="AB5102" s="12"/>
      <c r="AC5102" s="12"/>
      <c r="AD5102" s="12"/>
      <c r="AE5102" s="12"/>
      <c r="AF5102" s="12"/>
      <c r="AG5102" s="12"/>
      <c r="AH5102" s="12"/>
      <c r="AI5102" s="12"/>
      <c r="AJ5102" s="12"/>
      <c r="AK5102" s="12"/>
      <c r="AL5102" s="12"/>
      <c r="AM5102" s="12"/>
      <c r="AN5102" s="12"/>
      <c r="AO5102" s="12"/>
      <c r="AP5102" s="12"/>
      <c r="AQ5102" s="12"/>
      <c r="AR5102" s="12"/>
      <c r="AS5102" s="12"/>
      <c r="AT5102" s="12"/>
      <c r="AU5102" s="12"/>
      <c r="AV5102" s="12"/>
      <c r="AW5102" s="12"/>
      <c r="AX5102" s="12"/>
      <c r="AY5102" s="12"/>
      <c r="AZ5102" s="12"/>
      <c r="BA5102" s="12"/>
      <c r="BB5102" s="12"/>
      <c r="BC5102" s="12"/>
      <c r="BD5102" s="12"/>
      <c r="BE5102" s="12"/>
      <c r="BF5102" s="12"/>
      <c r="BG5102" s="12"/>
      <c r="BH5102" s="12"/>
      <c r="BI5102" s="12"/>
      <c r="BJ5102" s="12"/>
      <c r="BK5102" s="12"/>
      <c r="BL5102" s="12"/>
      <c r="BM5102" s="12"/>
      <c r="BN5102" s="12"/>
      <c r="BO5102" s="12"/>
      <c r="BP5102" s="12"/>
      <c r="BQ5102" s="12"/>
      <c r="BR5102" s="12"/>
      <c r="BS5102" s="12"/>
      <c r="BT5102" s="12"/>
      <c r="BU5102" s="12"/>
      <c r="BV5102" s="12"/>
      <c r="BW5102" s="12"/>
      <c r="BX5102" s="12"/>
      <c r="BY5102" s="12"/>
      <c r="BZ5102" s="12"/>
      <c r="CA5102" s="12"/>
      <c r="CB5102" s="12"/>
      <c r="CC5102" s="12"/>
      <c r="CD5102" s="12"/>
      <c r="CE5102" s="12"/>
      <c r="CF5102" s="12"/>
      <c r="CG5102" s="12"/>
      <c r="CH5102" s="12"/>
      <c r="CI5102" s="12"/>
      <c r="CJ5102" s="12"/>
      <c r="CK5102" s="12"/>
      <c r="CL5102" s="12"/>
      <c r="CM5102" s="12"/>
      <c r="CN5102" s="12"/>
      <c r="CO5102" s="12"/>
      <c r="CP5102" s="12"/>
      <c r="CQ5102" s="12"/>
      <c r="CR5102" s="12"/>
      <c r="CS5102" s="12"/>
      <c r="CT5102" s="12"/>
      <c r="CU5102" s="12"/>
      <c r="CV5102" s="12"/>
      <c r="CW5102" s="12"/>
      <c r="CX5102" s="12"/>
      <c r="CY5102" s="12"/>
      <c r="CZ5102" s="12"/>
      <c r="DA5102" s="12"/>
      <c r="DB5102" s="12"/>
      <c r="DC5102" s="12"/>
      <c r="DD5102" s="12"/>
      <c r="DE5102" s="12"/>
      <c r="DF5102" s="12"/>
      <c r="DG5102" s="12"/>
      <c r="DH5102" s="12"/>
      <c r="DI5102" s="12"/>
      <c r="DJ5102" s="12"/>
      <c r="DK5102" s="12"/>
      <c r="DL5102" s="12"/>
      <c r="DM5102" s="12"/>
      <c r="DN5102" s="12"/>
      <c r="DO5102" s="12"/>
      <c r="DP5102" s="12"/>
      <c r="DQ5102" s="12"/>
      <c r="DR5102" s="12"/>
      <c r="DS5102" s="12"/>
      <c r="DT5102" s="12"/>
      <c r="DU5102" s="12"/>
      <c r="DV5102" s="12"/>
    </row>
    <row r="5103" spans="1:126" s="14" customFormat="1" ht="105.75" thickBot="1" x14ac:dyDescent="0.3">
      <c r="A5103" s="12"/>
      <c r="B5103" s="13">
        <f t="shared" si="82"/>
        <v>5094</v>
      </c>
      <c r="C5103" s="9" t="s">
        <v>4287</v>
      </c>
      <c r="D5103" s="6">
        <v>8606</v>
      </c>
      <c r="E5103" s="6" t="s">
        <v>8755</v>
      </c>
      <c r="F5103" s="6" t="s">
        <v>8942</v>
      </c>
      <c r="G5103" s="6" t="s">
        <v>11022</v>
      </c>
      <c r="H5103" s="6" t="s">
        <v>334</v>
      </c>
      <c r="J5103" s="12"/>
      <c r="K5103" s="12"/>
      <c r="L5103" s="12"/>
      <c r="M5103" s="12"/>
      <c r="N5103" s="12"/>
      <c r="O5103" s="12"/>
      <c r="P5103" s="12"/>
      <c r="Q5103" s="12"/>
      <c r="R5103" s="12"/>
      <c r="S5103" s="12"/>
      <c r="T5103" s="12"/>
      <c r="U5103" s="12"/>
      <c r="V5103" s="12"/>
      <c r="W5103" s="12"/>
      <c r="X5103" s="12"/>
      <c r="Y5103" s="12"/>
      <c r="Z5103" s="12"/>
      <c r="AA5103" s="12"/>
      <c r="AB5103" s="12"/>
      <c r="AC5103" s="12"/>
      <c r="AD5103" s="12"/>
      <c r="AE5103" s="12"/>
      <c r="AF5103" s="12"/>
      <c r="AG5103" s="12"/>
      <c r="AH5103" s="12"/>
      <c r="AI5103" s="12"/>
      <c r="AJ5103" s="12"/>
      <c r="AK5103" s="12"/>
      <c r="AL5103" s="12"/>
      <c r="AM5103" s="12"/>
      <c r="AN5103" s="12"/>
      <c r="AO5103" s="12"/>
      <c r="AP5103" s="12"/>
      <c r="AQ5103" s="12"/>
      <c r="AR5103" s="12"/>
      <c r="AS5103" s="12"/>
      <c r="AT5103" s="12"/>
      <c r="AU5103" s="12"/>
      <c r="AV5103" s="12"/>
      <c r="AW5103" s="12"/>
      <c r="AX5103" s="12"/>
      <c r="AY5103" s="12"/>
      <c r="AZ5103" s="12"/>
      <c r="BA5103" s="12"/>
      <c r="BB5103" s="12"/>
      <c r="BC5103" s="12"/>
      <c r="BD5103" s="12"/>
      <c r="BE5103" s="12"/>
      <c r="BF5103" s="12"/>
      <c r="BG5103" s="12"/>
      <c r="BH5103" s="12"/>
      <c r="BI5103" s="12"/>
      <c r="BJ5103" s="12"/>
      <c r="BK5103" s="12"/>
      <c r="BL5103" s="12"/>
      <c r="BM5103" s="12"/>
      <c r="BN5103" s="12"/>
      <c r="BO5103" s="12"/>
      <c r="BP5103" s="12"/>
      <c r="BQ5103" s="12"/>
      <c r="BR5103" s="12"/>
      <c r="BS5103" s="12"/>
      <c r="BT5103" s="12"/>
      <c r="BU5103" s="12"/>
      <c r="BV5103" s="12"/>
      <c r="BW5103" s="12"/>
      <c r="BX5103" s="12"/>
      <c r="BY5103" s="12"/>
      <c r="BZ5103" s="12"/>
      <c r="CA5103" s="12"/>
      <c r="CB5103" s="12"/>
      <c r="CC5103" s="12"/>
      <c r="CD5103" s="12"/>
      <c r="CE5103" s="12"/>
      <c r="CF5103" s="12"/>
      <c r="CG5103" s="12"/>
      <c r="CH5103" s="12"/>
      <c r="CI5103" s="12"/>
      <c r="CJ5103" s="12"/>
      <c r="CK5103" s="12"/>
      <c r="CL5103" s="12"/>
      <c r="CM5103" s="12"/>
      <c r="CN5103" s="12"/>
      <c r="CO5103" s="12"/>
      <c r="CP5103" s="12"/>
      <c r="CQ5103" s="12"/>
      <c r="CR5103" s="12"/>
      <c r="CS5103" s="12"/>
      <c r="CT5103" s="12"/>
      <c r="CU5103" s="12"/>
      <c r="CV5103" s="12"/>
      <c r="CW5103" s="12"/>
      <c r="CX5103" s="12"/>
      <c r="CY5103" s="12"/>
      <c r="CZ5103" s="12"/>
      <c r="DA5103" s="12"/>
      <c r="DB5103" s="12"/>
      <c r="DC5103" s="12"/>
      <c r="DD5103" s="12"/>
      <c r="DE5103" s="12"/>
      <c r="DF5103" s="12"/>
      <c r="DG5103" s="12"/>
      <c r="DH5103" s="12"/>
      <c r="DI5103" s="12"/>
      <c r="DJ5103" s="12"/>
      <c r="DK5103" s="12"/>
      <c r="DL5103" s="12"/>
      <c r="DM5103" s="12"/>
      <c r="DN5103" s="12"/>
      <c r="DO5103" s="12"/>
      <c r="DP5103" s="12"/>
      <c r="DQ5103" s="12"/>
      <c r="DR5103" s="12"/>
      <c r="DS5103" s="12"/>
      <c r="DT5103" s="12"/>
      <c r="DU5103" s="12"/>
      <c r="DV5103" s="12"/>
    </row>
    <row r="5104" spans="1:126" s="14" customFormat="1" ht="105.75" thickBot="1" x14ac:dyDescent="0.3">
      <c r="A5104" s="12"/>
      <c r="B5104" s="13">
        <f t="shared" si="82"/>
        <v>5095</v>
      </c>
      <c r="C5104" s="9" t="s">
        <v>4287</v>
      </c>
      <c r="D5104" s="6">
        <v>8606</v>
      </c>
      <c r="E5104" s="6" t="s">
        <v>9106</v>
      </c>
      <c r="F5104" s="6" t="s">
        <v>8942</v>
      </c>
      <c r="G5104" s="6" t="s">
        <v>11022</v>
      </c>
      <c r="H5104" s="6" t="s">
        <v>334</v>
      </c>
      <c r="J5104" s="12"/>
      <c r="K5104" s="12"/>
      <c r="L5104" s="12"/>
      <c r="M5104" s="12"/>
      <c r="N5104" s="12"/>
      <c r="O5104" s="12"/>
      <c r="P5104" s="12"/>
      <c r="Q5104" s="12"/>
      <c r="R5104" s="12"/>
      <c r="S5104" s="12"/>
      <c r="T5104" s="12"/>
      <c r="U5104" s="12"/>
      <c r="V5104" s="12"/>
      <c r="W5104" s="12"/>
      <c r="X5104" s="12"/>
      <c r="Y5104" s="12"/>
      <c r="Z5104" s="12"/>
      <c r="AA5104" s="12"/>
      <c r="AB5104" s="12"/>
      <c r="AC5104" s="12"/>
      <c r="AD5104" s="12"/>
      <c r="AE5104" s="12"/>
      <c r="AF5104" s="12"/>
      <c r="AG5104" s="12"/>
      <c r="AH5104" s="12"/>
      <c r="AI5104" s="12"/>
      <c r="AJ5104" s="12"/>
      <c r="AK5104" s="12"/>
      <c r="AL5104" s="12"/>
      <c r="AM5104" s="12"/>
      <c r="AN5104" s="12"/>
      <c r="AO5104" s="12"/>
      <c r="AP5104" s="12"/>
      <c r="AQ5104" s="12"/>
      <c r="AR5104" s="12"/>
      <c r="AS5104" s="12"/>
      <c r="AT5104" s="12"/>
      <c r="AU5104" s="12"/>
      <c r="AV5104" s="12"/>
      <c r="AW5104" s="12"/>
      <c r="AX5104" s="12"/>
      <c r="AY5104" s="12"/>
      <c r="AZ5104" s="12"/>
      <c r="BA5104" s="12"/>
      <c r="BB5104" s="12"/>
      <c r="BC5104" s="12"/>
      <c r="BD5104" s="12"/>
      <c r="BE5104" s="12"/>
      <c r="BF5104" s="12"/>
      <c r="BG5104" s="12"/>
      <c r="BH5104" s="12"/>
      <c r="BI5104" s="12"/>
      <c r="BJ5104" s="12"/>
      <c r="BK5104" s="12"/>
      <c r="BL5104" s="12"/>
      <c r="BM5104" s="12"/>
      <c r="BN5104" s="12"/>
      <c r="BO5104" s="12"/>
      <c r="BP5104" s="12"/>
      <c r="BQ5104" s="12"/>
      <c r="BR5104" s="12"/>
      <c r="BS5104" s="12"/>
      <c r="BT5104" s="12"/>
      <c r="BU5104" s="12"/>
      <c r="BV5104" s="12"/>
      <c r="BW5104" s="12"/>
      <c r="BX5104" s="12"/>
      <c r="BY5104" s="12"/>
      <c r="BZ5104" s="12"/>
      <c r="CA5104" s="12"/>
      <c r="CB5104" s="12"/>
      <c r="CC5104" s="12"/>
      <c r="CD5104" s="12"/>
      <c r="CE5104" s="12"/>
      <c r="CF5104" s="12"/>
      <c r="CG5104" s="12"/>
      <c r="CH5104" s="12"/>
      <c r="CI5104" s="12"/>
      <c r="CJ5104" s="12"/>
      <c r="CK5104" s="12"/>
      <c r="CL5104" s="12"/>
      <c r="CM5104" s="12"/>
      <c r="CN5104" s="12"/>
      <c r="CO5104" s="12"/>
      <c r="CP5104" s="12"/>
      <c r="CQ5104" s="12"/>
      <c r="CR5104" s="12"/>
      <c r="CS5104" s="12"/>
      <c r="CT5104" s="12"/>
      <c r="CU5104" s="12"/>
      <c r="CV5104" s="12"/>
      <c r="CW5104" s="12"/>
      <c r="CX5104" s="12"/>
      <c r="CY5104" s="12"/>
      <c r="CZ5104" s="12"/>
      <c r="DA5104" s="12"/>
      <c r="DB5104" s="12"/>
      <c r="DC5104" s="12"/>
      <c r="DD5104" s="12"/>
      <c r="DE5104" s="12"/>
      <c r="DF5104" s="12"/>
      <c r="DG5104" s="12"/>
      <c r="DH5104" s="12"/>
      <c r="DI5104" s="12"/>
      <c r="DJ5104" s="12"/>
      <c r="DK5104" s="12"/>
      <c r="DL5104" s="12"/>
      <c r="DM5104" s="12"/>
      <c r="DN5104" s="12"/>
      <c r="DO5104" s="12"/>
      <c r="DP5104" s="12"/>
      <c r="DQ5104" s="12"/>
      <c r="DR5104" s="12"/>
      <c r="DS5104" s="12"/>
      <c r="DT5104" s="12"/>
      <c r="DU5104" s="12"/>
      <c r="DV5104" s="12"/>
    </row>
    <row r="5105" spans="1:126" s="14" customFormat="1" ht="105.75" thickBot="1" x14ac:dyDescent="0.3">
      <c r="A5105" s="12"/>
      <c r="B5105" s="13">
        <f t="shared" si="82"/>
        <v>5096</v>
      </c>
      <c r="C5105" s="9" t="s">
        <v>4287</v>
      </c>
      <c r="D5105" s="6">
        <v>8606</v>
      </c>
      <c r="E5105" s="6" t="s">
        <v>8756</v>
      </c>
      <c r="F5105" s="6" t="s">
        <v>8942</v>
      </c>
      <c r="G5105" s="6" t="s">
        <v>11022</v>
      </c>
      <c r="H5105" s="6" t="s">
        <v>334</v>
      </c>
      <c r="J5105" s="12"/>
      <c r="K5105" s="12"/>
      <c r="L5105" s="12"/>
      <c r="M5105" s="12"/>
      <c r="N5105" s="12"/>
      <c r="O5105" s="12"/>
      <c r="P5105" s="12"/>
      <c r="Q5105" s="12"/>
      <c r="R5105" s="12"/>
      <c r="S5105" s="12"/>
      <c r="T5105" s="12"/>
      <c r="U5105" s="12"/>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2"/>
      <c r="AY5105" s="12"/>
      <c r="AZ5105" s="12"/>
      <c r="BA5105" s="12"/>
      <c r="BB5105" s="12"/>
      <c r="BC5105" s="12"/>
      <c r="BD5105" s="12"/>
      <c r="BE5105" s="12"/>
      <c r="BF5105" s="12"/>
      <c r="BG5105" s="12"/>
      <c r="BH5105" s="12"/>
      <c r="BI5105" s="12"/>
      <c r="BJ5105" s="12"/>
      <c r="BK5105" s="12"/>
      <c r="BL5105" s="12"/>
      <c r="BM5105" s="12"/>
      <c r="BN5105" s="12"/>
      <c r="BO5105" s="12"/>
      <c r="BP5105" s="12"/>
      <c r="BQ5105" s="12"/>
      <c r="BR5105" s="12"/>
      <c r="BS5105" s="12"/>
      <c r="BT5105" s="12"/>
      <c r="BU5105" s="12"/>
      <c r="BV5105" s="12"/>
      <c r="BW5105" s="12"/>
      <c r="BX5105" s="12"/>
      <c r="BY5105" s="12"/>
      <c r="BZ5105" s="12"/>
      <c r="CA5105" s="12"/>
      <c r="CB5105" s="12"/>
      <c r="CC5105" s="12"/>
      <c r="CD5105" s="12"/>
      <c r="CE5105" s="12"/>
      <c r="CF5105" s="12"/>
      <c r="CG5105" s="12"/>
      <c r="CH5105" s="12"/>
      <c r="CI5105" s="12"/>
      <c r="CJ5105" s="12"/>
      <c r="CK5105" s="12"/>
      <c r="CL5105" s="12"/>
      <c r="CM5105" s="12"/>
      <c r="CN5105" s="12"/>
      <c r="CO5105" s="12"/>
      <c r="CP5105" s="12"/>
      <c r="CQ5105" s="12"/>
      <c r="CR5105" s="12"/>
      <c r="CS5105" s="12"/>
      <c r="CT5105" s="12"/>
      <c r="CU5105" s="12"/>
      <c r="CV5105" s="12"/>
      <c r="CW5105" s="12"/>
      <c r="CX5105" s="12"/>
      <c r="CY5105" s="12"/>
      <c r="CZ5105" s="12"/>
      <c r="DA5105" s="12"/>
      <c r="DB5105" s="12"/>
      <c r="DC5105" s="12"/>
      <c r="DD5105" s="12"/>
      <c r="DE5105" s="12"/>
      <c r="DF5105" s="12"/>
      <c r="DG5105" s="12"/>
      <c r="DH5105" s="12"/>
      <c r="DI5105" s="12"/>
      <c r="DJ5105" s="12"/>
      <c r="DK5105" s="12"/>
      <c r="DL5105" s="12"/>
      <c r="DM5105" s="12"/>
      <c r="DN5105" s="12"/>
      <c r="DO5105" s="12"/>
      <c r="DP5105" s="12"/>
      <c r="DQ5105" s="12"/>
      <c r="DR5105" s="12"/>
      <c r="DS5105" s="12"/>
      <c r="DT5105" s="12"/>
      <c r="DU5105" s="12"/>
      <c r="DV5105" s="12"/>
    </row>
    <row r="5106" spans="1:126" s="14" customFormat="1" ht="105.75" thickBot="1" x14ac:dyDescent="0.3">
      <c r="A5106" s="12"/>
      <c r="B5106" s="13">
        <f t="shared" si="82"/>
        <v>5097</v>
      </c>
      <c r="C5106" s="9" t="s">
        <v>4287</v>
      </c>
      <c r="D5106" s="6">
        <v>8609</v>
      </c>
      <c r="E5106" s="6" t="s">
        <v>8757</v>
      </c>
      <c r="F5106" s="6" t="s">
        <v>8942</v>
      </c>
      <c r="G5106" s="6" t="s">
        <v>11022</v>
      </c>
      <c r="H5106" s="6" t="s">
        <v>334</v>
      </c>
      <c r="J5106" s="12"/>
      <c r="K5106" s="12"/>
      <c r="L5106" s="12"/>
      <c r="M5106" s="12"/>
      <c r="N5106" s="12"/>
      <c r="O5106" s="12"/>
      <c r="P5106" s="12"/>
      <c r="Q5106" s="12"/>
      <c r="R5106" s="12"/>
      <c r="S5106" s="12"/>
      <c r="T5106" s="12"/>
      <c r="U5106" s="12"/>
      <c r="V5106" s="12"/>
      <c r="W5106" s="12"/>
      <c r="X5106" s="12"/>
      <c r="Y5106" s="12"/>
      <c r="Z5106" s="12"/>
      <c r="AA5106" s="12"/>
      <c r="AB5106" s="12"/>
      <c r="AC5106" s="12"/>
      <c r="AD5106" s="12"/>
      <c r="AE5106" s="12"/>
      <c r="AF5106" s="12"/>
      <c r="AG5106" s="12"/>
      <c r="AH5106" s="12"/>
      <c r="AI5106" s="12"/>
      <c r="AJ5106" s="12"/>
      <c r="AK5106" s="12"/>
      <c r="AL5106" s="12"/>
      <c r="AM5106" s="12"/>
      <c r="AN5106" s="12"/>
      <c r="AO5106" s="12"/>
      <c r="AP5106" s="12"/>
      <c r="AQ5106" s="12"/>
      <c r="AR5106" s="12"/>
      <c r="AS5106" s="12"/>
      <c r="AT5106" s="12"/>
      <c r="AU5106" s="12"/>
      <c r="AV5106" s="12"/>
      <c r="AW5106" s="12"/>
      <c r="AX5106" s="12"/>
      <c r="AY5106" s="12"/>
      <c r="AZ5106" s="12"/>
      <c r="BA5106" s="12"/>
      <c r="BB5106" s="12"/>
      <c r="BC5106" s="12"/>
      <c r="BD5106" s="12"/>
      <c r="BE5106" s="12"/>
      <c r="BF5106" s="12"/>
      <c r="BG5106" s="12"/>
      <c r="BH5106" s="12"/>
      <c r="BI5106" s="12"/>
      <c r="BJ5106" s="12"/>
      <c r="BK5106" s="12"/>
      <c r="BL5106" s="12"/>
      <c r="BM5106" s="12"/>
      <c r="BN5106" s="12"/>
      <c r="BO5106" s="12"/>
      <c r="BP5106" s="12"/>
      <c r="BQ5106" s="12"/>
      <c r="BR5106" s="12"/>
      <c r="BS5106" s="12"/>
      <c r="BT5106" s="12"/>
      <c r="BU5106" s="12"/>
      <c r="BV5106" s="12"/>
      <c r="BW5106" s="12"/>
      <c r="BX5106" s="12"/>
      <c r="BY5106" s="12"/>
      <c r="BZ5106" s="12"/>
      <c r="CA5106" s="12"/>
      <c r="CB5106" s="12"/>
      <c r="CC5106" s="12"/>
      <c r="CD5106" s="12"/>
      <c r="CE5106" s="12"/>
      <c r="CF5106" s="12"/>
      <c r="CG5106" s="12"/>
      <c r="CH5106" s="12"/>
      <c r="CI5106" s="12"/>
      <c r="CJ5106" s="12"/>
      <c r="CK5106" s="12"/>
      <c r="CL5106" s="12"/>
      <c r="CM5106" s="12"/>
      <c r="CN5106" s="12"/>
      <c r="CO5106" s="12"/>
      <c r="CP5106" s="12"/>
      <c r="CQ5106" s="12"/>
      <c r="CR5106" s="12"/>
      <c r="CS5106" s="12"/>
      <c r="CT5106" s="12"/>
      <c r="CU5106" s="12"/>
      <c r="CV5106" s="12"/>
      <c r="CW5106" s="12"/>
      <c r="CX5106" s="12"/>
      <c r="CY5106" s="12"/>
      <c r="CZ5106" s="12"/>
      <c r="DA5106" s="12"/>
      <c r="DB5106" s="12"/>
      <c r="DC5106" s="12"/>
      <c r="DD5106" s="12"/>
      <c r="DE5106" s="12"/>
      <c r="DF5106" s="12"/>
      <c r="DG5106" s="12"/>
      <c r="DH5106" s="12"/>
      <c r="DI5106" s="12"/>
      <c r="DJ5106" s="12"/>
      <c r="DK5106" s="12"/>
      <c r="DL5106" s="12"/>
      <c r="DM5106" s="12"/>
      <c r="DN5106" s="12"/>
      <c r="DO5106" s="12"/>
      <c r="DP5106" s="12"/>
      <c r="DQ5106" s="12"/>
      <c r="DR5106" s="12"/>
      <c r="DS5106" s="12"/>
      <c r="DT5106" s="12"/>
      <c r="DU5106" s="12"/>
      <c r="DV5106" s="12"/>
    </row>
    <row r="5107" spans="1:126" s="14" customFormat="1" ht="105.75" thickBot="1" x14ac:dyDescent="0.3">
      <c r="A5107" s="12"/>
      <c r="B5107" s="13">
        <f t="shared" si="82"/>
        <v>5098</v>
      </c>
      <c r="C5107" s="9" t="s">
        <v>4287</v>
      </c>
      <c r="D5107" s="6">
        <v>8609</v>
      </c>
      <c r="E5107" s="6" t="s">
        <v>8758</v>
      </c>
      <c r="F5107" s="6" t="s">
        <v>8942</v>
      </c>
      <c r="G5107" s="6" t="s">
        <v>11022</v>
      </c>
      <c r="H5107" s="6" t="s">
        <v>334</v>
      </c>
      <c r="J5107" s="12"/>
      <c r="K5107" s="12"/>
      <c r="L5107" s="12"/>
      <c r="M5107" s="12"/>
      <c r="N5107" s="12"/>
      <c r="O5107" s="12"/>
      <c r="P5107" s="12"/>
      <c r="Q5107" s="12"/>
      <c r="R5107" s="12"/>
      <c r="S5107" s="12"/>
      <c r="T5107" s="12"/>
      <c r="U5107" s="12"/>
      <c r="V5107" s="12"/>
      <c r="W5107" s="12"/>
      <c r="X5107" s="12"/>
      <c r="Y5107" s="12"/>
      <c r="Z5107" s="12"/>
      <c r="AA5107" s="12"/>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c r="BE5107" s="12"/>
      <c r="BF5107" s="12"/>
      <c r="BG5107" s="12"/>
      <c r="BH5107" s="12"/>
      <c r="BI5107" s="12"/>
      <c r="BJ5107" s="12"/>
      <c r="BK5107" s="12"/>
      <c r="BL5107" s="12"/>
      <c r="BM5107" s="12"/>
      <c r="BN5107" s="12"/>
      <c r="BO5107" s="12"/>
      <c r="BP5107" s="12"/>
      <c r="BQ5107" s="12"/>
      <c r="BR5107" s="12"/>
      <c r="BS5107" s="12"/>
      <c r="BT5107" s="12"/>
      <c r="BU5107" s="12"/>
      <c r="BV5107" s="12"/>
      <c r="BW5107" s="12"/>
      <c r="BX5107" s="12"/>
      <c r="BY5107" s="12"/>
      <c r="BZ5107" s="12"/>
      <c r="CA5107" s="12"/>
      <c r="CB5107" s="12"/>
      <c r="CC5107" s="12"/>
      <c r="CD5107" s="12"/>
      <c r="CE5107" s="12"/>
      <c r="CF5107" s="12"/>
      <c r="CG5107" s="12"/>
      <c r="CH5107" s="12"/>
      <c r="CI5107" s="12"/>
      <c r="CJ5107" s="12"/>
      <c r="CK5107" s="12"/>
      <c r="CL5107" s="12"/>
      <c r="CM5107" s="12"/>
      <c r="CN5107" s="12"/>
      <c r="CO5107" s="12"/>
      <c r="CP5107" s="12"/>
      <c r="CQ5107" s="12"/>
      <c r="CR5107" s="12"/>
      <c r="CS5107" s="12"/>
      <c r="CT5107" s="12"/>
      <c r="CU5107" s="12"/>
      <c r="CV5107" s="12"/>
      <c r="CW5107" s="12"/>
      <c r="CX5107" s="12"/>
      <c r="CY5107" s="12"/>
      <c r="CZ5107" s="12"/>
      <c r="DA5107" s="12"/>
      <c r="DB5107" s="12"/>
      <c r="DC5107" s="12"/>
      <c r="DD5107" s="12"/>
      <c r="DE5107" s="12"/>
      <c r="DF5107" s="12"/>
      <c r="DG5107" s="12"/>
      <c r="DH5107" s="12"/>
      <c r="DI5107" s="12"/>
      <c r="DJ5107" s="12"/>
      <c r="DK5107" s="12"/>
      <c r="DL5107" s="12"/>
      <c r="DM5107" s="12"/>
      <c r="DN5107" s="12"/>
      <c r="DO5107" s="12"/>
      <c r="DP5107" s="12"/>
      <c r="DQ5107" s="12"/>
      <c r="DR5107" s="12"/>
      <c r="DS5107" s="12"/>
      <c r="DT5107" s="12"/>
      <c r="DU5107" s="12"/>
      <c r="DV5107" s="12"/>
    </row>
    <row r="5108" spans="1:126" s="14" customFormat="1" ht="105.75" thickBot="1" x14ac:dyDescent="0.3">
      <c r="A5108" s="12"/>
      <c r="B5108" s="13">
        <f t="shared" si="82"/>
        <v>5099</v>
      </c>
      <c r="C5108" s="9" t="s">
        <v>4287</v>
      </c>
      <c r="D5108" s="6">
        <v>8609</v>
      </c>
      <c r="E5108" s="6" t="s">
        <v>8759</v>
      </c>
      <c r="F5108" s="6" t="s">
        <v>8942</v>
      </c>
      <c r="G5108" s="6" t="s">
        <v>11022</v>
      </c>
      <c r="H5108" s="6" t="s">
        <v>334</v>
      </c>
      <c r="J5108" s="12"/>
      <c r="K5108" s="12"/>
      <c r="L5108" s="12"/>
      <c r="M5108" s="12"/>
      <c r="N5108" s="12"/>
      <c r="O5108" s="12"/>
      <c r="P5108" s="12"/>
      <c r="Q5108" s="12"/>
      <c r="R5108" s="12"/>
      <c r="S5108" s="12"/>
      <c r="T5108" s="12"/>
      <c r="U5108" s="12"/>
      <c r="V5108" s="12"/>
      <c r="W5108" s="12"/>
      <c r="X5108" s="12"/>
      <c r="Y5108" s="12"/>
      <c r="Z5108" s="12"/>
      <c r="AA5108" s="12"/>
      <c r="AB5108" s="12"/>
      <c r="AC5108" s="12"/>
      <c r="AD5108" s="12"/>
      <c r="AE5108" s="12"/>
      <c r="AF5108" s="12"/>
      <c r="AG5108" s="12"/>
      <c r="AH5108" s="12"/>
      <c r="AI5108" s="12"/>
      <c r="AJ5108" s="12"/>
      <c r="AK5108" s="12"/>
      <c r="AL5108" s="12"/>
      <c r="AM5108" s="12"/>
      <c r="AN5108" s="12"/>
      <c r="AO5108" s="12"/>
      <c r="AP5108" s="12"/>
      <c r="AQ5108" s="12"/>
      <c r="AR5108" s="12"/>
      <c r="AS5108" s="12"/>
      <c r="AT5108" s="12"/>
      <c r="AU5108" s="12"/>
      <c r="AV5108" s="12"/>
      <c r="AW5108" s="12"/>
      <c r="AX5108" s="12"/>
      <c r="AY5108" s="12"/>
      <c r="AZ5108" s="12"/>
      <c r="BA5108" s="12"/>
      <c r="BB5108" s="12"/>
      <c r="BC5108" s="12"/>
      <c r="BD5108" s="12"/>
      <c r="BE5108" s="12"/>
      <c r="BF5108" s="12"/>
      <c r="BG5108" s="12"/>
      <c r="BH5108" s="12"/>
      <c r="BI5108" s="12"/>
      <c r="BJ5108" s="12"/>
      <c r="BK5108" s="12"/>
      <c r="BL5108" s="12"/>
      <c r="BM5108" s="12"/>
      <c r="BN5108" s="12"/>
      <c r="BO5108" s="12"/>
      <c r="BP5108" s="12"/>
      <c r="BQ5108" s="12"/>
      <c r="BR5108" s="12"/>
      <c r="BS5108" s="12"/>
      <c r="BT5108" s="12"/>
      <c r="BU5108" s="12"/>
      <c r="BV5108" s="12"/>
      <c r="BW5108" s="12"/>
      <c r="BX5108" s="12"/>
      <c r="BY5108" s="12"/>
      <c r="BZ5108" s="12"/>
      <c r="CA5108" s="12"/>
      <c r="CB5108" s="12"/>
      <c r="CC5108" s="12"/>
      <c r="CD5108" s="12"/>
      <c r="CE5108" s="12"/>
      <c r="CF5108" s="12"/>
      <c r="CG5108" s="12"/>
      <c r="CH5108" s="12"/>
      <c r="CI5108" s="12"/>
      <c r="CJ5108" s="12"/>
      <c r="CK5108" s="12"/>
      <c r="CL5108" s="12"/>
      <c r="CM5108" s="12"/>
      <c r="CN5108" s="12"/>
      <c r="CO5108" s="12"/>
      <c r="CP5108" s="12"/>
      <c r="CQ5108" s="12"/>
      <c r="CR5108" s="12"/>
      <c r="CS5108" s="12"/>
      <c r="CT5108" s="12"/>
      <c r="CU5108" s="12"/>
      <c r="CV5108" s="12"/>
      <c r="CW5108" s="12"/>
      <c r="CX5108" s="12"/>
      <c r="CY5108" s="12"/>
      <c r="CZ5108" s="12"/>
      <c r="DA5108" s="12"/>
      <c r="DB5108" s="12"/>
      <c r="DC5108" s="12"/>
      <c r="DD5108" s="12"/>
      <c r="DE5108" s="12"/>
      <c r="DF5108" s="12"/>
      <c r="DG5108" s="12"/>
      <c r="DH5108" s="12"/>
      <c r="DI5108" s="12"/>
      <c r="DJ5108" s="12"/>
      <c r="DK5108" s="12"/>
      <c r="DL5108" s="12"/>
      <c r="DM5108" s="12"/>
      <c r="DN5108" s="12"/>
      <c r="DO5108" s="12"/>
      <c r="DP5108" s="12"/>
      <c r="DQ5108" s="12"/>
      <c r="DR5108" s="12"/>
      <c r="DS5108" s="12"/>
      <c r="DT5108" s="12"/>
      <c r="DU5108" s="12"/>
      <c r="DV5108" s="12"/>
    </row>
    <row r="5109" spans="1:126" s="14" customFormat="1" ht="105.75" thickBot="1" x14ac:dyDescent="0.3">
      <c r="A5109" s="12"/>
      <c r="B5109" s="13">
        <f t="shared" si="82"/>
        <v>5100</v>
      </c>
      <c r="C5109" s="9" t="s">
        <v>4287</v>
      </c>
      <c r="D5109" s="6">
        <v>8609</v>
      </c>
      <c r="E5109" s="6" t="s">
        <v>8760</v>
      </c>
      <c r="F5109" s="6" t="s">
        <v>8942</v>
      </c>
      <c r="G5109" s="6" t="s">
        <v>11022</v>
      </c>
      <c r="H5109" s="6" t="s">
        <v>334</v>
      </c>
      <c r="J5109" s="12"/>
      <c r="K5109" s="12"/>
      <c r="L5109" s="12"/>
      <c r="M5109" s="12"/>
      <c r="N5109" s="12"/>
      <c r="O5109" s="12"/>
      <c r="P5109" s="12"/>
      <c r="Q5109" s="12"/>
      <c r="R5109" s="12"/>
      <c r="S5109" s="12"/>
      <c r="T5109" s="12"/>
      <c r="U5109" s="12"/>
      <c r="V5109" s="12"/>
      <c r="W5109" s="12"/>
      <c r="X5109" s="12"/>
      <c r="Y5109" s="12"/>
      <c r="Z5109" s="12"/>
      <c r="AA5109" s="12"/>
      <c r="AB5109" s="12"/>
      <c r="AC5109" s="12"/>
      <c r="AD5109" s="12"/>
      <c r="AE5109" s="12"/>
      <c r="AF5109" s="12"/>
      <c r="AG5109" s="12"/>
      <c r="AH5109" s="12"/>
      <c r="AI5109" s="12"/>
      <c r="AJ5109" s="12"/>
      <c r="AK5109" s="12"/>
      <c r="AL5109" s="12"/>
      <c r="AM5109" s="12"/>
      <c r="AN5109" s="12"/>
      <c r="AO5109" s="12"/>
      <c r="AP5109" s="12"/>
      <c r="AQ5109" s="12"/>
      <c r="AR5109" s="12"/>
      <c r="AS5109" s="12"/>
      <c r="AT5109" s="12"/>
      <c r="AU5109" s="12"/>
      <c r="AV5109" s="12"/>
      <c r="AW5109" s="12"/>
      <c r="AX5109" s="12"/>
      <c r="AY5109" s="12"/>
      <c r="AZ5109" s="12"/>
      <c r="BA5109" s="12"/>
      <c r="BB5109" s="12"/>
      <c r="BC5109" s="12"/>
      <c r="BD5109" s="12"/>
      <c r="BE5109" s="12"/>
      <c r="BF5109" s="12"/>
      <c r="BG5109" s="12"/>
      <c r="BH5109" s="12"/>
      <c r="BI5109" s="12"/>
      <c r="BJ5109" s="12"/>
      <c r="BK5109" s="12"/>
      <c r="BL5109" s="12"/>
      <c r="BM5109" s="12"/>
      <c r="BN5109" s="12"/>
      <c r="BO5109" s="12"/>
      <c r="BP5109" s="12"/>
      <c r="BQ5109" s="12"/>
      <c r="BR5109" s="12"/>
      <c r="BS5109" s="12"/>
      <c r="BT5109" s="12"/>
      <c r="BU5109" s="12"/>
      <c r="BV5109" s="12"/>
      <c r="BW5109" s="12"/>
      <c r="BX5109" s="12"/>
      <c r="BY5109" s="12"/>
      <c r="BZ5109" s="12"/>
      <c r="CA5109" s="12"/>
      <c r="CB5109" s="12"/>
      <c r="CC5109" s="12"/>
      <c r="CD5109" s="12"/>
      <c r="CE5109" s="12"/>
      <c r="CF5109" s="12"/>
      <c r="CG5109" s="12"/>
      <c r="CH5109" s="12"/>
      <c r="CI5109" s="12"/>
      <c r="CJ5109" s="12"/>
      <c r="CK5109" s="12"/>
      <c r="CL5109" s="12"/>
      <c r="CM5109" s="12"/>
      <c r="CN5109" s="12"/>
      <c r="CO5109" s="12"/>
      <c r="CP5109" s="12"/>
      <c r="CQ5109" s="12"/>
      <c r="CR5109" s="12"/>
      <c r="CS5109" s="12"/>
      <c r="CT5109" s="12"/>
      <c r="CU5109" s="12"/>
      <c r="CV5109" s="12"/>
      <c r="CW5109" s="12"/>
      <c r="CX5109" s="12"/>
      <c r="CY5109" s="12"/>
      <c r="CZ5109" s="12"/>
      <c r="DA5109" s="12"/>
      <c r="DB5109" s="12"/>
      <c r="DC5109" s="12"/>
      <c r="DD5109" s="12"/>
      <c r="DE5109" s="12"/>
      <c r="DF5109" s="12"/>
      <c r="DG5109" s="12"/>
      <c r="DH5109" s="12"/>
      <c r="DI5109" s="12"/>
      <c r="DJ5109" s="12"/>
      <c r="DK5109" s="12"/>
      <c r="DL5109" s="12"/>
      <c r="DM5109" s="12"/>
      <c r="DN5109" s="12"/>
      <c r="DO5109" s="12"/>
      <c r="DP5109" s="12"/>
      <c r="DQ5109" s="12"/>
      <c r="DR5109" s="12"/>
      <c r="DS5109" s="12"/>
      <c r="DT5109" s="12"/>
      <c r="DU5109" s="12"/>
      <c r="DV5109" s="12"/>
    </row>
    <row r="5110" spans="1:126" s="14" customFormat="1" ht="150.75" thickBot="1" x14ac:dyDescent="0.3">
      <c r="A5110" s="12"/>
      <c r="B5110" s="13">
        <f t="shared" si="82"/>
        <v>5101</v>
      </c>
      <c r="C5110" s="9" t="s">
        <v>4287</v>
      </c>
      <c r="D5110" s="6">
        <v>8609</v>
      </c>
      <c r="E5110" s="6" t="s">
        <v>9107</v>
      </c>
      <c r="F5110" s="6" t="s">
        <v>8942</v>
      </c>
      <c r="G5110" s="6" t="s">
        <v>11022</v>
      </c>
      <c r="H5110" s="6" t="s">
        <v>334</v>
      </c>
      <c r="J5110" s="12"/>
      <c r="K5110" s="12"/>
      <c r="L5110" s="12"/>
      <c r="M5110" s="12"/>
      <c r="N5110" s="12"/>
      <c r="O5110" s="12"/>
      <c r="P5110" s="12"/>
      <c r="Q5110" s="12"/>
      <c r="R5110" s="12"/>
      <c r="S5110" s="12"/>
      <c r="T5110" s="12"/>
      <c r="U5110" s="12"/>
      <c r="V5110" s="12"/>
      <c r="W5110" s="12"/>
      <c r="X5110" s="12"/>
      <c r="Y5110" s="12"/>
      <c r="Z5110" s="12"/>
      <c r="AA5110" s="12"/>
      <c r="AB5110" s="12"/>
      <c r="AC5110" s="12"/>
      <c r="AD5110" s="12"/>
      <c r="AE5110" s="12"/>
      <c r="AF5110" s="12"/>
      <c r="AG5110" s="12"/>
      <c r="AH5110" s="12"/>
      <c r="AI5110" s="12"/>
      <c r="AJ5110" s="12"/>
      <c r="AK5110" s="12"/>
      <c r="AL5110" s="12"/>
      <c r="AM5110" s="12"/>
      <c r="AN5110" s="12"/>
      <c r="AO5110" s="12"/>
      <c r="AP5110" s="12"/>
      <c r="AQ5110" s="12"/>
      <c r="AR5110" s="12"/>
      <c r="AS5110" s="12"/>
      <c r="AT5110" s="12"/>
      <c r="AU5110" s="12"/>
      <c r="AV5110" s="12"/>
      <c r="AW5110" s="12"/>
      <c r="AX5110" s="12"/>
      <c r="AY5110" s="12"/>
      <c r="AZ5110" s="12"/>
      <c r="BA5110" s="12"/>
      <c r="BB5110" s="12"/>
      <c r="BC5110" s="12"/>
      <c r="BD5110" s="12"/>
      <c r="BE5110" s="12"/>
      <c r="BF5110" s="12"/>
      <c r="BG5110" s="12"/>
      <c r="BH5110" s="12"/>
      <c r="BI5110" s="12"/>
      <c r="BJ5110" s="12"/>
      <c r="BK5110" s="12"/>
      <c r="BL5110" s="12"/>
      <c r="BM5110" s="12"/>
      <c r="BN5110" s="12"/>
      <c r="BO5110" s="12"/>
      <c r="BP5110" s="12"/>
      <c r="BQ5110" s="12"/>
      <c r="BR5110" s="12"/>
      <c r="BS5110" s="12"/>
      <c r="BT5110" s="12"/>
      <c r="BU5110" s="12"/>
      <c r="BV5110" s="12"/>
      <c r="BW5110" s="12"/>
      <c r="BX5110" s="12"/>
      <c r="BY5110" s="12"/>
      <c r="BZ5110" s="12"/>
      <c r="CA5110" s="12"/>
      <c r="CB5110" s="12"/>
      <c r="CC5110" s="12"/>
      <c r="CD5110" s="12"/>
      <c r="CE5110" s="12"/>
      <c r="CF5110" s="12"/>
      <c r="CG5110" s="12"/>
      <c r="CH5110" s="12"/>
      <c r="CI5110" s="12"/>
      <c r="CJ5110" s="12"/>
      <c r="CK5110" s="12"/>
      <c r="CL5110" s="12"/>
      <c r="CM5110" s="12"/>
      <c r="CN5110" s="12"/>
      <c r="CO5110" s="12"/>
      <c r="CP5110" s="12"/>
      <c r="CQ5110" s="12"/>
      <c r="CR5110" s="12"/>
      <c r="CS5110" s="12"/>
      <c r="CT5110" s="12"/>
      <c r="CU5110" s="12"/>
      <c r="CV5110" s="12"/>
      <c r="CW5110" s="12"/>
      <c r="CX5110" s="12"/>
      <c r="CY5110" s="12"/>
      <c r="CZ5110" s="12"/>
      <c r="DA5110" s="12"/>
      <c r="DB5110" s="12"/>
      <c r="DC5110" s="12"/>
      <c r="DD5110" s="12"/>
      <c r="DE5110" s="12"/>
      <c r="DF5110" s="12"/>
      <c r="DG5110" s="12"/>
      <c r="DH5110" s="12"/>
      <c r="DI5110" s="12"/>
      <c r="DJ5110" s="12"/>
      <c r="DK5110" s="12"/>
      <c r="DL5110" s="12"/>
      <c r="DM5110" s="12"/>
      <c r="DN5110" s="12"/>
      <c r="DO5110" s="12"/>
      <c r="DP5110" s="12"/>
      <c r="DQ5110" s="12"/>
      <c r="DR5110" s="12"/>
      <c r="DS5110" s="12"/>
      <c r="DT5110" s="12"/>
      <c r="DU5110" s="12"/>
      <c r="DV5110" s="12"/>
    </row>
    <row r="5111" spans="1:126" s="14" customFormat="1" ht="105.75" thickBot="1" x14ac:dyDescent="0.3">
      <c r="A5111" s="12"/>
      <c r="B5111" s="13">
        <f t="shared" si="82"/>
        <v>5102</v>
      </c>
      <c r="C5111" s="9" t="s">
        <v>4287</v>
      </c>
      <c r="D5111" s="6">
        <v>8609</v>
      </c>
      <c r="E5111" s="6" t="s">
        <v>9108</v>
      </c>
      <c r="F5111" s="6" t="s">
        <v>8942</v>
      </c>
      <c r="G5111" s="6" t="s">
        <v>11022</v>
      </c>
      <c r="H5111" s="6" t="s">
        <v>334</v>
      </c>
      <c r="J5111" s="12"/>
      <c r="K5111" s="12"/>
      <c r="L5111" s="12"/>
      <c r="M5111" s="12"/>
      <c r="N5111" s="12"/>
      <c r="O5111" s="12"/>
      <c r="P5111" s="12"/>
      <c r="Q5111" s="12"/>
      <c r="R5111" s="12"/>
      <c r="S5111" s="12"/>
      <c r="T5111" s="12"/>
      <c r="U5111" s="12"/>
      <c r="V5111" s="12"/>
      <c r="W5111" s="12"/>
      <c r="X5111" s="12"/>
      <c r="Y5111" s="12"/>
      <c r="Z5111" s="12"/>
      <c r="AA5111" s="12"/>
      <c r="AB5111" s="12"/>
      <c r="AC5111" s="12"/>
      <c r="AD5111" s="12"/>
      <c r="AE5111" s="12"/>
      <c r="AF5111" s="12"/>
      <c r="AG5111" s="12"/>
      <c r="AH5111" s="12"/>
      <c r="AI5111" s="12"/>
      <c r="AJ5111" s="12"/>
      <c r="AK5111" s="12"/>
      <c r="AL5111" s="12"/>
      <c r="AM5111" s="12"/>
      <c r="AN5111" s="12"/>
      <c r="AO5111" s="12"/>
      <c r="AP5111" s="12"/>
      <c r="AQ5111" s="12"/>
      <c r="AR5111" s="12"/>
      <c r="AS5111" s="12"/>
      <c r="AT5111" s="12"/>
      <c r="AU5111" s="12"/>
      <c r="AV5111" s="12"/>
      <c r="AW5111" s="12"/>
      <c r="AX5111" s="12"/>
      <c r="AY5111" s="12"/>
      <c r="AZ5111" s="12"/>
      <c r="BA5111" s="12"/>
      <c r="BB5111" s="12"/>
      <c r="BC5111" s="12"/>
      <c r="BD5111" s="12"/>
      <c r="BE5111" s="12"/>
      <c r="BF5111" s="12"/>
      <c r="BG5111" s="12"/>
      <c r="BH5111" s="12"/>
      <c r="BI5111" s="12"/>
      <c r="BJ5111" s="12"/>
      <c r="BK5111" s="12"/>
      <c r="BL5111" s="12"/>
      <c r="BM5111" s="12"/>
      <c r="BN5111" s="12"/>
      <c r="BO5111" s="12"/>
      <c r="BP5111" s="12"/>
      <c r="BQ5111" s="12"/>
      <c r="BR5111" s="12"/>
      <c r="BS5111" s="12"/>
      <c r="BT5111" s="12"/>
      <c r="BU5111" s="12"/>
      <c r="BV5111" s="12"/>
      <c r="BW5111" s="12"/>
      <c r="BX5111" s="12"/>
      <c r="BY5111" s="12"/>
      <c r="BZ5111" s="12"/>
      <c r="CA5111" s="12"/>
      <c r="CB5111" s="12"/>
      <c r="CC5111" s="12"/>
      <c r="CD5111" s="12"/>
      <c r="CE5111" s="12"/>
      <c r="CF5111" s="12"/>
      <c r="CG5111" s="12"/>
      <c r="CH5111" s="12"/>
      <c r="CI5111" s="12"/>
      <c r="CJ5111" s="12"/>
      <c r="CK5111" s="12"/>
      <c r="CL5111" s="12"/>
      <c r="CM5111" s="12"/>
      <c r="CN5111" s="12"/>
      <c r="CO5111" s="12"/>
      <c r="CP5111" s="12"/>
      <c r="CQ5111" s="12"/>
      <c r="CR5111" s="12"/>
      <c r="CS5111" s="12"/>
      <c r="CT5111" s="12"/>
      <c r="CU5111" s="12"/>
      <c r="CV5111" s="12"/>
      <c r="CW5111" s="12"/>
      <c r="CX5111" s="12"/>
      <c r="CY5111" s="12"/>
      <c r="CZ5111" s="12"/>
      <c r="DA5111" s="12"/>
      <c r="DB5111" s="12"/>
      <c r="DC5111" s="12"/>
      <c r="DD5111" s="12"/>
      <c r="DE5111" s="12"/>
      <c r="DF5111" s="12"/>
      <c r="DG5111" s="12"/>
      <c r="DH5111" s="12"/>
      <c r="DI5111" s="12"/>
      <c r="DJ5111" s="12"/>
      <c r="DK5111" s="12"/>
      <c r="DL5111" s="12"/>
      <c r="DM5111" s="12"/>
      <c r="DN5111" s="12"/>
      <c r="DO5111" s="12"/>
      <c r="DP5111" s="12"/>
      <c r="DQ5111" s="12"/>
      <c r="DR5111" s="12"/>
      <c r="DS5111" s="12"/>
      <c r="DT5111" s="12"/>
      <c r="DU5111" s="12"/>
      <c r="DV5111" s="12"/>
    </row>
    <row r="5112" spans="1:126" s="14" customFormat="1" ht="120.75" thickBot="1" x14ac:dyDescent="0.3">
      <c r="A5112" s="12"/>
      <c r="B5112" s="13">
        <f t="shared" si="82"/>
        <v>5103</v>
      </c>
      <c r="C5112" s="9" t="s">
        <v>4287</v>
      </c>
      <c r="D5112" s="6">
        <v>8607</v>
      </c>
      <c r="E5112" s="6" t="s">
        <v>8722</v>
      </c>
      <c r="F5112" s="6" t="s">
        <v>8942</v>
      </c>
      <c r="G5112" s="6" t="s">
        <v>11023</v>
      </c>
      <c r="H5112" s="6" t="s">
        <v>334</v>
      </c>
      <c r="J5112" s="12"/>
      <c r="K5112" s="12"/>
      <c r="L5112" s="12"/>
      <c r="M5112" s="12"/>
      <c r="N5112" s="12"/>
      <c r="O5112" s="12"/>
      <c r="P5112" s="12"/>
      <c r="Q5112" s="12"/>
      <c r="R5112" s="12"/>
      <c r="S5112" s="12"/>
      <c r="T5112" s="12"/>
      <c r="U5112" s="12"/>
      <c r="V5112" s="12"/>
      <c r="W5112" s="12"/>
      <c r="X5112" s="12"/>
      <c r="Y5112" s="12"/>
      <c r="Z5112" s="12"/>
      <c r="AA5112" s="12"/>
      <c r="AB5112" s="12"/>
      <c r="AC5112" s="12"/>
      <c r="AD5112" s="12"/>
      <c r="AE5112" s="12"/>
      <c r="AF5112" s="12"/>
      <c r="AG5112" s="12"/>
      <c r="AH5112" s="12"/>
      <c r="AI5112" s="12"/>
      <c r="AJ5112" s="12"/>
      <c r="AK5112" s="12"/>
      <c r="AL5112" s="12"/>
      <c r="AM5112" s="12"/>
      <c r="AN5112" s="12"/>
      <c r="AO5112" s="12"/>
      <c r="AP5112" s="12"/>
      <c r="AQ5112" s="12"/>
      <c r="AR5112" s="12"/>
      <c r="AS5112" s="12"/>
      <c r="AT5112" s="12"/>
      <c r="AU5112" s="12"/>
      <c r="AV5112" s="12"/>
      <c r="AW5112" s="12"/>
      <c r="AX5112" s="12"/>
      <c r="AY5112" s="12"/>
      <c r="AZ5112" s="12"/>
      <c r="BA5112" s="12"/>
      <c r="BB5112" s="12"/>
      <c r="BC5112" s="12"/>
      <c r="BD5112" s="12"/>
      <c r="BE5112" s="12"/>
      <c r="BF5112" s="12"/>
      <c r="BG5112" s="12"/>
      <c r="BH5112" s="12"/>
      <c r="BI5112" s="12"/>
      <c r="BJ5112" s="12"/>
      <c r="BK5112" s="12"/>
      <c r="BL5112" s="12"/>
      <c r="BM5112" s="12"/>
      <c r="BN5112" s="12"/>
      <c r="BO5112" s="12"/>
      <c r="BP5112" s="12"/>
      <c r="BQ5112" s="12"/>
      <c r="BR5112" s="12"/>
      <c r="BS5112" s="12"/>
      <c r="BT5112" s="12"/>
      <c r="BU5112" s="12"/>
      <c r="BV5112" s="12"/>
      <c r="BW5112" s="12"/>
      <c r="BX5112" s="12"/>
      <c r="BY5112" s="12"/>
      <c r="BZ5112" s="12"/>
      <c r="CA5112" s="12"/>
      <c r="CB5112" s="12"/>
      <c r="CC5112" s="12"/>
      <c r="CD5112" s="12"/>
      <c r="CE5112" s="12"/>
      <c r="CF5112" s="12"/>
      <c r="CG5112" s="12"/>
      <c r="CH5112" s="12"/>
      <c r="CI5112" s="12"/>
      <c r="CJ5112" s="12"/>
      <c r="CK5112" s="12"/>
      <c r="CL5112" s="12"/>
      <c r="CM5112" s="12"/>
      <c r="CN5112" s="12"/>
      <c r="CO5112" s="12"/>
      <c r="CP5112" s="12"/>
      <c r="CQ5112" s="12"/>
      <c r="CR5112" s="12"/>
      <c r="CS5112" s="12"/>
      <c r="CT5112" s="12"/>
      <c r="CU5112" s="12"/>
      <c r="CV5112" s="12"/>
      <c r="CW5112" s="12"/>
      <c r="CX5112" s="12"/>
      <c r="CY5112" s="12"/>
      <c r="CZ5112" s="12"/>
      <c r="DA5112" s="12"/>
      <c r="DB5112" s="12"/>
      <c r="DC5112" s="12"/>
      <c r="DD5112" s="12"/>
      <c r="DE5112" s="12"/>
      <c r="DF5112" s="12"/>
      <c r="DG5112" s="12"/>
      <c r="DH5112" s="12"/>
      <c r="DI5112" s="12"/>
      <c r="DJ5112" s="12"/>
      <c r="DK5112" s="12"/>
      <c r="DL5112" s="12"/>
      <c r="DM5112" s="12"/>
      <c r="DN5112" s="12"/>
      <c r="DO5112" s="12"/>
      <c r="DP5112" s="12"/>
      <c r="DQ5112" s="12"/>
      <c r="DR5112" s="12"/>
      <c r="DS5112" s="12"/>
      <c r="DT5112" s="12"/>
      <c r="DU5112" s="12"/>
      <c r="DV5112" s="12"/>
    </row>
    <row r="5113" spans="1:126" s="14" customFormat="1" ht="135.75" thickBot="1" x14ac:dyDescent="0.3">
      <c r="A5113" s="12"/>
      <c r="B5113" s="13">
        <f t="shared" si="82"/>
        <v>5104</v>
      </c>
      <c r="C5113" s="9" t="s">
        <v>4287</v>
      </c>
      <c r="D5113" s="6" t="s">
        <v>8767</v>
      </c>
      <c r="E5113" s="6" t="s">
        <v>9109</v>
      </c>
      <c r="F5113" s="6" t="s">
        <v>8942</v>
      </c>
      <c r="G5113" s="6" t="s">
        <v>11023</v>
      </c>
      <c r="H5113" s="6" t="s">
        <v>334</v>
      </c>
      <c r="J5113" s="12"/>
      <c r="K5113" s="12"/>
      <c r="L5113" s="12"/>
      <c r="M5113" s="12"/>
      <c r="N5113" s="12"/>
      <c r="O5113" s="12"/>
      <c r="P5113" s="12"/>
      <c r="Q5113" s="12"/>
      <c r="R5113" s="12"/>
      <c r="S5113" s="12"/>
      <c r="T5113" s="12"/>
      <c r="U5113" s="12"/>
      <c r="V5113" s="12"/>
      <c r="W5113" s="12"/>
      <c r="X5113" s="12"/>
      <c r="Y5113" s="12"/>
      <c r="Z5113" s="12"/>
      <c r="AA5113" s="12"/>
      <c r="AB5113" s="12"/>
      <c r="AC5113" s="12"/>
      <c r="AD5113" s="12"/>
      <c r="AE5113" s="12"/>
      <c r="AF5113" s="12"/>
      <c r="AG5113" s="12"/>
      <c r="AH5113" s="12"/>
      <c r="AI5113" s="12"/>
      <c r="AJ5113" s="12"/>
      <c r="AK5113" s="12"/>
      <c r="AL5113" s="12"/>
      <c r="AM5113" s="12"/>
      <c r="AN5113" s="12"/>
      <c r="AO5113" s="12"/>
      <c r="AP5113" s="12"/>
      <c r="AQ5113" s="12"/>
      <c r="AR5113" s="12"/>
      <c r="AS5113" s="12"/>
      <c r="AT5113" s="12"/>
      <c r="AU5113" s="12"/>
      <c r="AV5113" s="12"/>
      <c r="AW5113" s="12"/>
      <c r="AX5113" s="12"/>
      <c r="AY5113" s="12"/>
      <c r="AZ5113" s="12"/>
      <c r="BA5113" s="12"/>
      <c r="BB5113" s="12"/>
      <c r="BC5113" s="12"/>
      <c r="BD5113" s="12"/>
      <c r="BE5113" s="12"/>
      <c r="BF5113" s="12"/>
      <c r="BG5113" s="12"/>
      <c r="BH5113" s="12"/>
      <c r="BI5113" s="12"/>
      <c r="BJ5113" s="12"/>
      <c r="BK5113" s="12"/>
      <c r="BL5113" s="12"/>
      <c r="BM5113" s="12"/>
      <c r="BN5113" s="12"/>
      <c r="BO5113" s="12"/>
      <c r="BP5113" s="12"/>
      <c r="BQ5113" s="12"/>
      <c r="BR5113" s="12"/>
      <c r="BS5113" s="12"/>
      <c r="BT5113" s="12"/>
      <c r="BU5113" s="12"/>
      <c r="BV5113" s="12"/>
      <c r="BW5113" s="12"/>
      <c r="BX5113" s="12"/>
      <c r="BY5113" s="12"/>
      <c r="BZ5113" s="12"/>
      <c r="CA5113" s="12"/>
      <c r="CB5113" s="12"/>
      <c r="CC5113" s="12"/>
      <c r="CD5113" s="12"/>
      <c r="CE5113" s="12"/>
      <c r="CF5113" s="12"/>
      <c r="CG5113" s="12"/>
      <c r="CH5113" s="12"/>
      <c r="CI5113" s="12"/>
      <c r="CJ5113" s="12"/>
      <c r="CK5113" s="12"/>
      <c r="CL5113" s="12"/>
      <c r="CM5113" s="12"/>
      <c r="CN5113" s="12"/>
      <c r="CO5113" s="12"/>
      <c r="CP5113" s="12"/>
      <c r="CQ5113" s="12"/>
      <c r="CR5113" s="12"/>
      <c r="CS5113" s="12"/>
      <c r="CT5113" s="12"/>
      <c r="CU5113" s="12"/>
      <c r="CV5113" s="12"/>
      <c r="CW5113" s="12"/>
      <c r="CX5113" s="12"/>
      <c r="CY5113" s="12"/>
      <c r="CZ5113" s="12"/>
      <c r="DA5113" s="12"/>
      <c r="DB5113" s="12"/>
      <c r="DC5113" s="12"/>
      <c r="DD5113" s="12"/>
      <c r="DE5113" s="12"/>
      <c r="DF5113" s="12"/>
      <c r="DG5113" s="12"/>
      <c r="DH5113" s="12"/>
      <c r="DI5113" s="12"/>
      <c r="DJ5113" s="12"/>
      <c r="DK5113" s="12"/>
      <c r="DL5113" s="12"/>
      <c r="DM5113" s="12"/>
      <c r="DN5113" s="12"/>
      <c r="DO5113" s="12"/>
      <c r="DP5113" s="12"/>
      <c r="DQ5113" s="12"/>
      <c r="DR5113" s="12"/>
      <c r="DS5113" s="12"/>
      <c r="DT5113" s="12"/>
      <c r="DU5113" s="12"/>
      <c r="DV5113" s="12"/>
    </row>
    <row r="5114" spans="1:126" s="14" customFormat="1" ht="105.75" thickBot="1" x14ac:dyDescent="0.3">
      <c r="A5114" s="12"/>
      <c r="B5114" s="13">
        <f t="shared" si="82"/>
        <v>5105</v>
      </c>
      <c r="C5114" s="9" t="s">
        <v>4287</v>
      </c>
      <c r="D5114" s="6" t="s">
        <v>8767</v>
      </c>
      <c r="E5114" s="6" t="s">
        <v>9110</v>
      </c>
      <c r="F5114" s="6" t="s">
        <v>8942</v>
      </c>
      <c r="G5114" s="6" t="s">
        <v>11023</v>
      </c>
      <c r="H5114" s="6" t="s">
        <v>334</v>
      </c>
      <c r="J5114" s="12"/>
      <c r="K5114" s="12"/>
      <c r="L5114" s="12"/>
      <c r="M5114" s="12"/>
      <c r="N5114" s="12"/>
      <c r="O5114" s="12"/>
      <c r="P5114" s="12"/>
      <c r="Q5114" s="12"/>
      <c r="R5114" s="12"/>
      <c r="S5114" s="12"/>
      <c r="T5114" s="12"/>
      <c r="U5114" s="12"/>
      <c r="V5114" s="12"/>
      <c r="W5114" s="12"/>
      <c r="X5114" s="12"/>
      <c r="Y5114" s="12"/>
      <c r="Z5114" s="12"/>
      <c r="AA5114" s="12"/>
      <c r="AB5114" s="12"/>
      <c r="AC5114" s="12"/>
      <c r="AD5114" s="12"/>
      <c r="AE5114" s="12"/>
      <c r="AF5114" s="12"/>
      <c r="AG5114" s="12"/>
      <c r="AH5114" s="12"/>
      <c r="AI5114" s="12"/>
      <c r="AJ5114" s="12"/>
      <c r="AK5114" s="12"/>
      <c r="AL5114" s="12"/>
      <c r="AM5114" s="12"/>
      <c r="AN5114" s="12"/>
      <c r="AO5114" s="12"/>
      <c r="AP5114" s="12"/>
      <c r="AQ5114" s="12"/>
      <c r="AR5114" s="12"/>
      <c r="AS5114" s="12"/>
      <c r="AT5114" s="12"/>
      <c r="AU5114" s="12"/>
      <c r="AV5114" s="12"/>
      <c r="AW5114" s="12"/>
      <c r="AX5114" s="12"/>
      <c r="AY5114" s="12"/>
      <c r="AZ5114" s="12"/>
      <c r="BA5114" s="12"/>
      <c r="BB5114" s="12"/>
      <c r="BC5114" s="12"/>
      <c r="BD5114" s="12"/>
      <c r="BE5114" s="12"/>
      <c r="BF5114" s="12"/>
      <c r="BG5114" s="12"/>
      <c r="BH5114" s="12"/>
      <c r="BI5114" s="12"/>
      <c r="BJ5114" s="12"/>
      <c r="BK5114" s="12"/>
      <c r="BL5114" s="12"/>
      <c r="BM5114" s="12"/>
      <c r="BN5114" s="12"/>
      <c r="BO5114" s="12"/>
      <c r="BP5114" s="12"/>
      <c r="BQ5114" s="12"/>
      <c r="BR5114" s="12"/>
      <c r="BS5114" s="12"/>
      <c r="BT5114" s="12"/>
      <c r="BU5114" s="12"/>
      <c r="BV5114" s="12"/>
      <c r="BW5114" s="12"/>
      <c r="BX5114" s="12"/>
      <c r="BY5114" s="12"/>
      <c r="BZ5114" s="12"/>
      <c r="CA5114" s="12"/>
      <c r="CB5114" s="12"/>
      <c r="CC5114" s="12"/>
      <c r="CD5114" s="12"/>
      <c r="CE5114" s="12"/>
      <c r="CF5114" s="12"/>
      <c r="CG5114" s="12"/>
      <c r="CH5114" s="12"/>
      <c r="CI5114" s="12"/>
      <c r="CJ5114" s="12"/>
      <c r="CK5114" s="12"/>
      <c r="CL5114" s="12"/>
      <c r="CM5114" s="12"/>
      <c r="CN5114" s="12"/>
      <c r="CO5114" s="12"/>
      <c r="CP5114" s="12"/>
      <c r="CQ5114" s="12"/>
      <c r="CR5114" s="12"/>
      <c r="CS5114" s="12"/>
      <c r="CT5114" s="12"/>
      <c r="CU5114" s="12"/>
      <c r="CV5114" s="12"/>
      <c r="CW5114" s="12"/>
      <c r="CX5114" s="12"/>
      <c r="CY5114" s="12"/>
      <c r="CZ5114" s="12"/>
      <c r="DA5114" s="12"/>
      <c r="DB5114" s="12"/>
      <c r="DC5114" s="12"/>
      <c r="DD5114" s="12"/>
      <c r="DE5114" s="12"/>
      <c r="DF5114" s="12"/>
      <c r="DG5114" s="12"/>
      <c r="DH5114" s="12"/>
      <c r="DI5114" s="12"/>
      <c r="DJ5114" s="12"/>
      <c r="DK5114" s="12"/>
      <c r="DL5114" s="12"/>
      <c r="DM5114" s="12"/>
      <c r="DN5114" s="12"/>
      <c r="DO5114" s="12"/>
      <c r="DP5114" s="12"/>
      <c r="DQ5114" s="12"/>
      <c r="DR5114" s="12"/>
      <c r="DS5114" s="12"/>
      <c r="DT5114" s="12"/>
      <c r="DU5114" s="12"/>
      <c r="DV5114" s="12"/>
    </row>
    <row r="5115" spans="1:126" s="14" customFormat="1" ht="105.75" thickBot="1" x14ac:dyDescent="0.3">
      <c r="A5115" s="12"/>
      <c r="B5115" s="13">
        <f t="shared" si="82"/>
        <v>5106</v>
      </c>
      <c r="C5115" s="9" t="s">
        <v>4287</v>
      </c>
      <c r="D5115" s="6">
        <v>8603</v>
      </c>
      <c r="E5115" s="6" t="s">
        <v>9111</v>
      </c>
      <c r="F5115" s="6" t="s">
        <v>8942</v>
      </c>
      <c r="G5115" s="6" t="s">
        <v>11023</v>
      </c>
      <c r="H5115" s="6" t="s">
        <v>334</v>
      </c>
      <c r="J5115" s="12"/>
      <c r="K5115" s="12"/>
      <c r="L5115" s="12"/>
      <c r="M5115" s="12"/>
      <c r="N5115" s="12"/>
      <c r="O5115" s="12"/>
      <c r="P5115" s="12"/>
      <c r="Q5115" s="12"/>
      <c r="R5115" s="12"/>
      <c r="S5115" s="12"/>
      <c r="T5115" s="12"/>
      <c r="U5115" s="12"/>
      <c r="V5115" s="12"/>
      <c r="W5115" s="12"/>
      <c r="X5115" s="12"/>
      <c r="Y5115" s="12"/>
      <c r="Z5115" s="12"/>
      <c r="AA5115" s="12"/>
      <c r="AB5115" s="12"/>
      <c r="AC5115" s="12"/>
      <c r="AD5115" s="12"/>
      <c r="AE5115" s="12"/>
      <c r="AF5115" s="12"/>
      <c r="AG5115" s="12"/>
      <c r="AH5115" s="12"/>
      <c r="AI5115" s="12"/>
      <c r="AJ5115" s="12"/>
      <c r="AK5115" s="12"/>
      <c r="AL5115" s="12"/>
      <c r="AM5115" s="12"/>
      <c r="AN5115" s="12"/>
      <c r="AO5115" s="12"/>
      <c r="AP5115" s="12"/>
      <c r="AQ5115" s="12"/>
      <c r="AR5115" s="12"/>
      <c r="AS5115" s="12"/>
      <c r="AT5115" s="12"/>
      <c r="AU5115" s="12"/>
      <c r="AV5115" s="12"/>
      <c r="AW5115" s="12"/>
      <c r="AX5115" s="12"/>
      <c r="AY5115" s="12"/>
      <c r="AZ5115" s="12"/>
      <c r="BA5115" s="12"/>
      <c r="BB5115" s="12"/>
      <c r="BC5115" s="12"/>
      <c r="BD5115" s="12"/>
      <c r="BE5115" s="12"/>
      <c r="BF5115" s="12"/>
      <c r="BG5115" s="12"/>
      <c r="BH5115" s="12"/>
      <c r="BI5115" s="12"/>
      <c r="BJ5115" s="12"/>
      <c r="BK5115" s="12"/>
      <c r="BL5115" s="12"/>
      <c r="BM5115" s="12"/>
      <c r="BN5115" s="12"/>
      <c r="BO5115" s="12"/>
      <c r="BP5115" s="12"/>
      <c r="BQ5115" s="12"/>
      <c r="BR5115" s="12"/>
      <c r="BS5115" s="12"/>
      <c r="BT5115" s="12"/>
      <c r="BU5115" s="12"/>
      <c r="BV5115" s="12"/>
      <c r="BW5115" s="12"/>
      <c r="BX5115" s="12"/>
      <c r="BY5115" s="12"/>
      <c r="BZ5115" s="12"/>
      <c r="CA5115" s="12"/>
      <c r="CB5115" s="12"/>
      <c r="CC5115" s="12"/>
      <c r="CD5115" s="12"/>
      <c r="CE5115" s="12"/>
      <c r="CF5115" s="12"/>
      <c r="CG5115" s="12"/>
      <c r="CH5115" s="12"/>
      <c r="CI5115" s="12"/>
      <c r="CJ5115" s="12"/>
      <c r="CK5115" s="12"/>
      <c r="CL5115" s="12"/>
      <c r="CM5115" s="12"/>
      <c r="CN5115" s="12"/>
      <c r="CO5115" s="12"/>
      <c r="CP5115" s="12"/>
      <c r="CQ5115" s="12"/>
      <c r="CR5115" s="12"/>
      <c r="CS5115" s="12"/>
      <c r="CT5115" s="12"/>
      <c r="CU5115" s="12"/>
      <c r="CV5115" s="12"/>
      <c r="CW5115" s="12"/>
      <c r="CX5115" s="12"/>
      <c r="CY5115" s="12"/>
      <c r="CZ5115" s="12"/>
      <c r="DA5115" s="12"/>
      <c r="DB5115" s="12"/>
      <c r="DC5115" s="12"/>
      <c r="DD5115" s="12"/>
      <c r="DE5115" s="12"/>
      <c r="DF5115" s="12"/>
      <c r="DG5115" s="12"/>
      <c r="DH5115" s="12"/>
      <c r="DI5115" s="12"/>
      <c r="DJ5115" s="12"/>
      <c r="DK5115" s="12"/>
      <c r="DL5115" s="12"/>
      <c r="DM5115" s="12"/>
      <c r="DN5115" s="12"/>
      <c r="DO5115" s="12"/>
      <c r="DP5115" s="12"/>
      <c r="DQ5115" s="12"/>
      <c r="DR5115" s="12"/>
      <c r="DS5115" s="12"/>
      <c r="DT5115" s="12"/>
      <c r="DU5115" s="12"/>
      <c r="DV5115" s="12"/>
    </row>
    <row r="5116" spans="1:126" s="14" customFormat="1" ht="105.75" thickBot="1" x14ac:dyDescent="0.3">
      <c r="A5116" s="12"/>
      <c r="B5116" s="13">
        <f t="shared" si="82"/>
        <v>5107</v>
      </c>
      <c r="C5116" s="9" t="s">
        <v>4287</v>
      </c>
      <c r="D5116" s="6">
        <v>8603</v>
      </c>
      <c r="E5116" s="6" t="s">
        <v>9112</v>
      </c>
      <c r="F5116" s="6" t="s">
        <v>8942</v>
      </c>
      <c r="G5116" s="6" t="s">
        <v>11023</v>
      </c>
      <c r="H5116" s="6" t="s">
        <v>334</v>
      </c>
      <c r="J5116" s="12"/>
      <c r="K5116" s="12"/>
      <c r="L5116" s="12"/>
      <c r="M5116" s="12"/>
      <c r="N5116" s="12"/>
      <c r="O5116" s="12"/>
      <c r="P5116" s="12"/>
      <c r="Q5116" s="12"/>
      <c r="R5116" s="12"/>
      <c r="S5116" s="12"/>
      <c r="T5116" s="12"/>
      <c r="U5116" s="12"/>
      <c r="V5116" s="12"/>
      <c r="W5116" s="12"/>
      <c r="X5116" s="12"/>
      <c r="Y5116" s="12"/>
      <c r="Z5116" s="12"/>
      <c r="AA5116" s="12"/>
      <c r="AB5116" s="12"/>
      <c r="AC5116" s="12"/>
      <c r="AD5116" s="12"/>
      <c r="AE5116" s="12"/>
      <c r="AF5116" s="12"/>
      <c r="AG5116" s="12"/>
      <c r="AH5116" s="12"/>
      <c r="AI5116" s="12"/>
      <c r="AJ5116" s="12"/>
      <c r="AK5116" s="12"/>
      <c r="AL5116" s="12"/>
      <c r="AM5116" s="12"/>
      <c r="AN5116" s="12"/>
      <c r="AO5116" s="12"/>
      <c r="AP5116" s="12"/>
      <c r="AQ5116" s="12"/>
      <c r="AR5116" s="12"/>
      <c r="AS5116" s="12"/>
      <c r="AT5116" s="12"/>
      <c r="AU5116" s="12"/>
      <c r="AV5116" s="12"/>
      <c r="AW5116" s="12"/>
      <c r="AX5116" s="12"/>
      <c r="AY5116" s="12"/>
      <c r="AZ5116" s="12"/>
      <c r="BA5116" s="12"/>
      <c r="BB5116" s="12"/>
      <c r="BC5116" s="12"/>
      <c r="BD5116" s="12"/>
      <c r="BE5116" s="12"/>
      <c r="BF5116" s="12"/>
      <c r="BG5116" s="12"/>
      <c r="BH5116" s="12"/>
      <c r="BI5116" s="12"/>
      <c r="BJ5116" s="12"/>
      <c r="BK5116" s="12"/>
      <c r="BL5116" s="12"/>
      <c r="BM5116" s="12"/>
      <c r="BN5116" s="12"/>
      <c r="BO5116" s="12"/>
      <c r="BP5116" s="12"/>
      <c r="BQ5116" s="12"/>
      <c r="BR5116" s="12"/>
      <c r="BS5116" s="12"/>
      <c r="BT5116" s="12"/>
      <c r="BU5116" s="12"/>
      <c r="BV5116" s="12"/>
      <c r="BW5116" s="12"/>
      <c r="BX5116" s="12"/>
      <c r="BY5116" s="12"/>
      <c r="BZ5116" s="12"/>
      <c r="CA5116" s="12"/>
      <c r="CB5116" s="12"/>
      <c r="CC5116" s="12"/>
      <c r="CD5116" s="12"/>
      <c r="CE5116" s="12"/>
      <c r="CF5116" s="12"/>
      <c r="CG5116" s="12"/>
      <c r="CH5116" s="12"/>
      <c r="CI5116" s="12"/>
      <c r="CJ5116" s="12"/>
      <c r="CK5116" s="12"/>
      <c r="CL5116" s="12"/>
      <c r="CM5116" s="12"/>
      <c r="CN5116" s="12"/>
      <c r="CO5116" s="12"/>
      <c r="CP5116" s="12"/>
      <c r="CQ5116" s="12"/>
      <c r="CR5116" s="12"/>
      <c r="CS5116" s="12"/>
      <c r="CT5116" s="12"/>
      <c r="CU5116" s="12"/>
      <c r="CV5116" s="12"/>
      <c r="CW5116" s="12"/>
      <c r="CX5116" s="12"/>
      <c r="CY5116" s="12"/>
      <c r="CZ5116" s="12"/>
      <c r="DA5116" s="12"/>
      <c r="DB5116" s="12"/>
      <c r="DC5116" s="12"/>
      <c r="DD5116" s="12"/>
      <c r="DE5116" s="12"/>
      <c r="DF5116" s="12"/>
      <c r="DG5116" s="12"/>
      <c r="DH5116" s="12"/>
      <c r="DI5116" s="12"/>
      <c r="DJ5116" s="12"/>
      <c r="DK5116" s="12"/>
      <c r="DL5116" s="12"/>
      <c r="DM5116" s="12"/>
      <c r="DN5116" s="12"/>
      <c r="DO5116" s="12"/>
      <c r="DP5116" s="12"/>
      <c r="DQ5116" s="12"/>
      <c r="DR5116" s="12"/>
      <c r="DS5116" s="12"/>
      <c r="DT5116" s="12"/>
      <c r="DU5116" s="12"/>
      <c r="DV5116" s="12"/>
    </row>
    <row r="5117" spans="1:126" s="14" customFormat="1" ht="105.75" thickBot="1" x14ac:dyDescent="0.3">
      <c r="A5117" s="12"/>
      <c r="B5117" s="13">
        <f t="shared" si="82"/>
        <v>5108</v>
      </c>
      <c r="C5117" s="9" t="s">
        <v>4287</v>
      </c>
      <c r="D5117" s="6">
        <v>8603</v>
      </c>
      <c r="E5117" s="6" t="s">
        <v>9113</v>
      </c>
      <c r="F5117" s="6" t="s">
        <v>8942</v>
      </c>
      <c r="G5117" s="6" t="s">
        <v>11023</v>
      </c>
      <c r="H5117" s="6" t="s">
        <v>334</v>
      </c>
      <c r="J5117" s="12"/>
      <c r="K5117" s="12"/>
      <c r="L5117" s="12"/>
      <c r="M5117" s="12"/>
      <c r="N5117" s="12"/>
      <c r="O5117" s="12"/>
      <c r="P5117" s="12"/>
      <c r="Q5117" s="12"/>
      <c r="R5117" s="12"/>
      <c r="S5117" s="12"/>
      <c r="T5117" s="12"/>
      <c r="U5117" s="12"/>
      <c r="V5117" s="12"/>
      <c r="W5117" s="12"/>
      <c r="X5117" s="12"/>
      <c r="Y5117" s="12"/>
      <c r="Z5117" s="12"/>
      <c r="AA5117" s="12"/>
      <c r="AB5117" s="12"/>
      <c r="AC5117" s="12"/>
      <c r="AD5117" s="12"/>
      <c r="AE5117" s="12"/>
      <c r="AF5117" s="12"/>
      <c r="AG5117" s="12"/>
      <c r="AH5117" s="12"/>
      <c r="AI5117" s="12"/>
      <c r="AJ5117" s="12"/>
      <c r="AK5117" s="12"/>
      <c r="AL5117" s="12"/>
      <c r="AM5117" s="12"/>
      <c r="AN5117" s="12"/>
      <c r="AO5117" s="12"/>
      <c r="AP5117" s="12"/>
      <c r="AQ5117" s="12"/>
      <c r="AR5117" s="12"/>
      <c r="AS5117" s="12"/>
      <c r="AT5117" s="12"/>
      <c r="AU5117" s="12"/>
      <c r="AV5117" s="12"/>
      <c r="AW5117" s="12"/>
      <c r="AX5117" s="12"/>
      <c r="AY5117" s="12"/>
      <c r="AZ5117" s="12"/>
      <c r="BA5117" s="12"/>
      <c r="BB5117" s="12"/>
      <c r="BC5117" s="12"/>
      <c r="BD5117" s="12"/>
      <c r="BE5117" s="12"/>
      <c r="BF5117" s="12"/>
      <c r="BG5117" s="12"/>
      <c r="BH5117" s="12"/>
      <c r="BI5117" s="12"/>
      <c r="BJ5117" s="12"/>
      <c r="BK5117" s="12"/>
      <c r="BL5117" s="12"/>
      <c r="BM5117" s="12"/>
      <c r="BN5117" s="12"/>
      <c r="BO5117" s="12"/>
      <c r="BP5117" s="12"/>
      <c r="BQ5117" s="12"/>
      <c r="BR5117" s="12"/>
      <c r="BS5117" s="12"/>
      <c r="BT5117" s="12"/>
      <c r="BU5117" s="12"/>
      <c r="BV5117" s="12"/>
      <c r="BW5117" s="12"/>
      <c r="BX5117" s="12"/>
      <c r="BY5117" s="12"/>
      <c r="BZ5117" s="12"/>
      <c r="CA5117" s="12"/>
      <c r="CB5117" s="12"/>
      <c r="CC5117" s="12"/>
      <c r="CD5117" s="12"/>
      <c r="CE5117" s="12"/>
      <c r="CF5117" s="12"/>
      <c r="CG5117" s="12"/>
      <c r="CH5117" s="12"/>
      <c r="CI5117" s="12"/>
      <c r="CJ5117" s="12"/>
      <c r="CK5117" s="12"/>
      <c r="CL5117" s="12"/>
      <c r="CM5117" s="12"/>
      <c r="CN5117" s="12"/>
      <c r="CO5117" s="12"/>
      <c r="CP5117" s="12"/>
      <c r="CQ5117" s="12"/>
      <c r="CR5117" s="12"/>
      <c r="CS5117" s="12"/>
      <c r="CT5117" s="12"/>
      <c r="CU5117" s="12"/>
      <c r="CV5117" s="12"/>
      <c r="CW5117" s="12"/>
      <c r="CX5117" s="12"/>
      <c r="CY5117" s="12"/>
      <c r="CZ5117" s="12"/>
      <c r="DA5117" s="12"/>
      <c r="DB5117" s="12"/>
      <c r="DC5117" s="12"/>
      <c r="DD5117" s="12"/>
      <c r="DE5117" s="12"/>
      <c r="DF5117" s="12"/>
      <c r="DG5117" s="12"/>
      <c r="DH5117" s="12"/>
      <c r="DI5117" s="12"/>
      <c r="DJ5117" s="12"/>
      <c r="DK5117" s="12"/>
      <c r="DL5117" s="12"/>
      <c r="DM5117" s="12"/>
      <c r="DN5117" s="12"/>
      <c r="DO5117" s="12"/>
      <c r="DP5117" s="12"/>
      <c r="DQ5117" s="12"/>
      <c r="DR5117" s="12"/>
      <c r="DS5117" s="12"/>
      <c r="DT5117" s="12"/>
      <c r="DU5117" s="12"/>
      <c r="DV5117" s="12"/>
    </row>
    <row r="5118" spans="1:126" s="14" customFormat="1" ht="105.75" thickBot="1" x14ac:dyDescent="0.3">
      <c r="A5118" s="12"/>
      <c r="B5118" s="13">
        <f t="shared" si="82"/>
        <v>5109</v>
      </c>
      <c r="C5118" s="9" t="s">
        <v>4287</v>
      </c>
      <c r="D5118" s="6">
        <v>8413</v>
      </c>
      <c r="E5118" s="6" t="s">
        <v>8768</v>
      </c>
      <c r="F5118" s="6" t="s">
        <v>8942</v>
      </c>
      <c r="G5118" s="6" t="s">
        <v>11023</v>
      </c>
      <c r="H5118" s="6" t="s">
        <v>334</v>
      </c>
      <c r="J5118" s="12"/>
      <c r="K5118" s="12"/>
      <c r="L5118" s="12"/>
      <c r="M5118" s="12"/>
      <c r="N5118" s="12"/>
      <c r="O5118" s="12"/>
      <c r="P5118" s="12"/>
      <c r="Q5118" s="12"/>
      <c r="R5118" s="12"/>
      <c r="S5118" s="12"/>
      <c r="T5118" s="12"/>
      <c r="U5118" s="12"/>
      <c r="V5118" s="12"/>
      <c r="W5118" s="12"/>
      <c r="X5118" s="12"/>
      <c r="Y5118" s="12"/>
      <c r="Z5118" s="12"/>
      <c r="AA5118" s="12"/>
      <c r="AB5118" s="12"/>
      <c r="AC5118" s="12"/>
      <c r="AD5118" s="12"/>
      <c r="AE5118" s="12"/>
      <c r="AF5118" s="12"/>
      <c r="AG5118" s="12"/>
      <c r="AH5118" s="12"/>
      <c r="AI5118" s="12"/>
      <c r="AJ5118" s="12"/>
      <c r="AK5118" s="12"/>
      <c r="AL5118" s="12"/>
      <c r="AM5118" s="12"/>
      <c r="AN5118" s="12"/>
      <c r="AO5118" s="12"/>
      <c r="AP5118" s="12"/>
      <c r="AQ5118" s="12"/>
      <c r="AR5118" s="12"/>
      <c r="AS5118" s="12"/>
      <c r="AT5118" s="12"/>
      <c r="AU5118" s="12"/>
      <c r="AV5118" s="12"/>
      <c r="AW5118" s="12"/>
      <c r="AX5118" s="12"/>
      <c r="AY5118" s="12"/>
      <c r="AZ5118" s="12"/>
      <c r="BA5118" s="12"/>
      <c r="BB5118" s="12"/>
      <c r="BC5118" s="12"/>
      <c r="BD5118" s="12"/>
      <c r="BE5118" s="12"/>
      <c r="BF5118" s="12"/>
      <c r="BG5118" s="12"/>
      <c r="BH5118" s="12"/>
      <c r="BI5118" s="12"/>
      <c r="BJ5118" s="12"/>
      <c r="BK5118" s="12"/>
      <c r="BL5118" s="12"/>
      <c r="BM5118" s="12"/>
      <c r="BN5118" s="12"/>
      <c r="BO5118" s="12"/>
      <c r="BP5118" s="12"/>
      <c r="BQ5118" s="12"/>
      <c r="BR5118" s="12"/>
      <c r="BS5118" s="12"/>
      <c r="BT5118" s="12"/>
      <c r="BU5118" s="12"/>
      <c r="BV5118" s="12"/>
      <c r="BW5118" s="12"/>
      <c r="BX5118" s="12"/>
      <c r="BY5118" s="12"/>
      <c r="BZ5118" s="12"/>
      <c r="CA5118" s="12"/>
      <c r="CB5118" s="12"/>
      <c r="CC5118" s="12"/>
      <c r="CD5118" s="12"/>
      <c r="CE5118" s="12"/>
      <c r="CF5118" s="12"/>
      <c r="CG5118" s="12"/>
      <c r="CH5118" s="12"/>
      <c r="CI5118" s="12"/>
      <c r="CJ5118" s="12"/>
      <c r="CK5118" s="12"/>
      <c r="CL5118" s="12"/>
      <c r="CM5118" s="12"/>
      <c r="CN5118" s="12"/>
      <c r="CO5118" s="12"/>
      <c r="CP5118" s="12"/>
      <c r="CQ5118" s="12"/>
      <c r="CR5118" s="12"/>
      <c r="CS5118" s="12"/>
      <c r="CT5118" s="12"/>
      <c r="CU5118" s="12"/>
      <c r="CV5118" s="12"/>
      <c r="CW5118" s="12"/>
      <c r="CX5118" s="12"/>
      <c r="CY5118" s="12"/>
      <c r="CZ5118" s="12"/>
      <c r="DA5118" s="12"/>
      <c r="DB5118" s="12"/>
      <c r="DC5118" s="12"/>
      <c r="DD5118" s="12"/>
      <c r="DE5118" s="12"/>
      <c r="DF5118" s="12"/>
      <c r="DG5118" s="12"/>
      <c r="DH5118" s="12"/>
      <c r="DI5118" s="12"/>
      <c r="DJ5118" s="12"/>
      <c r="DK5118" s="12"/>
      <c r="DL5118" s="12"/>
      <c r="DM5118" s="12"/>
      <c r="DN5118" s="12"/>
      <c r="DO5118" s="12"/>
      <c r="DP5118" s="12"/>
      <c r="DQ5118" s="12"/>
      <c r="DR5118" s="12"/>
      <c r="DS5118" s="12"/>
      <c r="DT5118" s="12"/>
      <c r="DU5118" s="12"/>
      <c r="DV5118" s="12"/>
    </row>
    <row r="5119" spans="1:126" s="14" customFormat="1" ht="105.75" thickBot="1" x14ac:dyDescent="0.3">
      <c r="A5119" s="12"/>
      <c r="B5119" s="13">
        <f t="shared" si="82"/>
        <v>5110</v>
      </c>
      <c r="C5119" s="9" t="s">
        <v>4287</v>
      </c>
      <c r="D5119" s="6">
        <v>8413</v>
      </c>
      <c r="E5119" s="6" t="s">
        <v>8769</v>
      </c>
      <c r="F5119" s="6" t="s">
        <v>8942</v>
      </c>
      <c r="G5119" s="6" t="s">
        <v>11023</v>
      </c>
      <c r="H5119" s="6" t="s">
        <v>334</v>
      </c>
      <c r="J5119" s="12"/>
      <c r="K5119" s="12"/>
      <c r="L5119" s="12"/>
      <c r="M5119" s="12"/>
      <c r="N5119" s="12"/>
      <c r="O5119" s="12"/>
      <c r="P5119" s="12"/>
      <c r="Q5119" s="12"/>
      <c r="R5119" s="12"/>
      <c r="S5119" s="12"/>
      <c r="T5119" s="12"/>
      <c r="U5119" s="12"/>
      <c r="V5119" s="12"/>
      <c r="W5119" s="12"/>
      <c r="X5119" s="12"/>
      <c r="Y5119" s="12"/>
      <c r="Z5119" s="12"/>
      <c r="AA5119" s="12"/>
      <c r="AB5119" s="12"/>
      <c r="AC5119" s="12"/>
      <c r="AD5119" s="12"/>
      <c r="AE5119" s="12"/>
      <c r="AF5119" s="12"/>
      <c r="AG5119" s="12"/>
      <c r="AH5119" s="12"/>
      <c r="AI5119" s="12"/>
      <c r="AJ5119" s="12"/>
      <c r="AK5119" s="12"/>
      <c r="AL5119" s="12"/>
      <c r="AM5119" s="12"/>
      <c r="AN5119" s="12"/>
      <c r="AO5119" s="12"/>
      <c r="AP5119" s="12"/>
      <c r="AQ5119" s="12"/>
      <c r="AR5119" s="12"/>
      <c r="AS5119" s="12"/>
      <c r="AT5119" s="12"/>
      <c r="AU5119" s="12"/>
      <c r="AV5119" s="12"/>
      <c r="AW5119" s="12"/>
      <c r="AX5119" s="12"/>
      <c r="AY5119" s="12"/>
      <c r="AZ5119" s="12"/>
      <c r="BA5119" s="12"/>
      <c r="BB5119" s="12"/>
      <c r="BC5119" s="12"/>
      <c r="BD5119" s="12"/>
      <c r="BE5119" s="12"/>
      <c r="BF5119" s="12"/>
      <c r="BG5119" s="12"/>
      <c r="BH5119" s="12"/>
      <c r="BI5119" s="12"/>
      <c r="BJ5119" s="12"/>
      <c r="BK5119" s="12"/>
      <c r="BL5119" s="12"/>
      <c r="BM5119" s="12"/>
      <c r="BN5119" s="12"/>
      <c r="BO5119" s="12"/>
      <c r="BP5119" s="12"/>
      <c r="BQ5119" s="12"/>
      <c r="BR5119" s="12"/>
      <c r="BS5119" s="12"/>
      <c r="BT5119" s="12"/>
      <c r="BU5119" s="12"/>
      <c r="BV5119" s="12"/>
      <c r="BW5119" s="12"/>
      <c r="BX5119" s="12"/>
      <c r="BY5119" s="12"/>
      <c r="BZ5119" s="12"/>
      <c r="CA5119" s="12"/>
      <c r="CB5119" s="12"/>
      <c r="CC5119" s="12"/>
      <c r="CD5119" s="12"/>
      <c r="CE5119" s="12"/>
      <c r="CF5119" s="12"/>
      <c r="CG5119" s="12"/>
      <c r="CH5119" s="12"/>
      <c r="CI5119" s="12"/>
      <c r="CJ5119" s="12"/>
      <c r="CK5119" s="12"/>
      <c r="CL5119" s="12"/>
      <c r="CM5119" s="12"/>
      <c r="CN5119" s="12"/>
      <c r="CO5119" s="12"/>
      <c r="CP5119" s="12"/>
      <c r="CQ5119" s="12"/>
      <c r="CR5119" s="12"/>
      <c r="CS5119" s="12"/>
      <c r="CT5119" s="12"/>
      <c r="CU5119" s="12"/>
      <c r="CV5119" s="12"/>
      <c r="CW5119" s="12"/>
      <c r="CX5119" s="12"/>
      <c r="CY5119" s="12"/>
      <c r="CZ5119" s="12"/>
      <c r="DA5119" s="12"/>
      <c r="DB5119" s="12"/>
      <c r="DC5119" s="12"/>
      <c r="DD5119" s="12"/>
      <c r="DE5119" s="12"/>
      <c r="DF5119" s="12"/>
      <c r="DG5119" s="12"/>
      <c r="DH5119" s="12"/>
      <c r="DI5119" s="12"/>
      <c r="DJ5119" s="12"/>
      <c r="DK5119" s="12"/>
      <c r="DL5119" s="12"/>
      <c r="DM5119" s="12"/>
      <c r="DN5119" s="12"/>
      <c r="DO5119" s="12"/>
      <c r="DP5119" s="12"/>
      <c r="DQ5119" s="12"/>
      <c r="DR5119" s="12"/>
      <c r="DS5119" s="12"/>
      <c r="DT5119" s="12"/>
      <c r="DU5119" s="12"/>
      <c r="DV5119" s="12"/>
    </row>
    <row r="5120" spans="1:126" s="14" customFormat="1" ht="105.75" thickBot="1" x14ac:dyDescent="0.3">
      <c r="A5120" s="12"/>
      <c r="B5120" s="13">
        <f t="shared" si="82"/>
        <v>5111</v>
      </c>
      <c r="C5120" s="9" t="s">
        <v>4287</v>
      </c>
      <c r="D5120" s="6">
        <v>8413</v>
      </c>
      <c r="E5120" s="6" t="s">
        <v>8770</v>
      </c>
      <c r="F5120" s="6" t="s">
        <v>8942</v>
      </c>
      <c r="G5120" s="6" t="s">
        <v>11023</v>
      </c>
      <c r="H5120" s="6" t="s">
        <v>334</v>
      </c>
      <c r="J5120" s="12"/>
      <c r="K5120" s="12"/>
      <c r="L5120" s="12"/>
      <c r="M5120" s="12"/>
      <c r="N5120" s="12"/>
      <c r="O5120" s="12"/>
      <c r="P5120" s="12"/>
      <c r="Q5120" s="12"/>
      <c r="R5120" s="12"/>
      <c r="S5120" s="12"/>
      <c r="T5120" s="12"/>
      <c r="U5120" s="12"/>
      <c r="V5120" s="12"/>
      <c r="W5120" s="12"/>
      <c r="X5120" s="12"/>
      <c r="Y5120" s="12"/>
      <c r="Z5120" s="12"/>
      <c r="AA5120" s="12"/>
      <c r="AB5120" s="12"/>
      <c r="AC5120" s="12"/>
      <c r="AD5120" s="12"/>
      <c r="AE5120" s="12"/>
      <c r="AF5120" s="12"/>
      <c r="AG5120" s="12"/>
      <c r="AH5120" s="12"/>
      <c r="AI5120" s="12"/>
      <c r="AJ5120" s="12"/>
      <c r="AK5120" s="12"/>
      <c r="AL5120" s="12"/>
      <c r="AM5120" s="12"/>
      <c r="AN5120" s="12"/>
      <c r="AO5120" s="12"/>
      <c r="AP5120" s="12"/>
      <c r="AQ5120" s="12"/>
      <c r="AR5120" s="12"/>
      <c r="AS5120" s="12"/>
      <c r="AT5120" s="12"/>
      <c r="AU5120" s="12"/>
      <c r="AV5120" s="12"/>
      <c r="AW5120" s="12"/>
      <c r="AX5120" s="12"/>
      <c r="AY5120" s="12"/>
      <c r="AZ5120" s="12"/>
      <c r="BA5120" s="12"/>
      <c r="BB5120" s="12"/>
      <c r="BC5120" s="12"/>
      <c r="BD5120" s="12"/>
      <c r="BE5120" s="12"/>
      <c r="BF5120" s="12"/>
      <c r="BG5120" s="12"/>
      <c r="BH5120" s="12"/>
      <c r="BI5120" s="12"/>
      <c r="BJ5120" s="12"/>
      <c r="BK5120" s="12"/>
      <c r="BL5120" s="12"/>
      <c r="BM5120" s="12"/>
      <c r="BN5120" s="12"/>
      <c r="BO5120" s="12"/>
      <c r="BP5120" s="12"/>
      <c r="BQ5120" s="12"/>
      <c r="BR5120" s="12"/>
      <c r="BS5120" s="12"/>
      <c r="BT5120" s="12"/>
      <c r="BU5120" s="12"/>
      <c r="BV5120" s="12"/>
      <c r="BW5120" s="12"/>
      <c r="BX5120" s="12"/>
      <c r="BY5120" s="12"/>
      <c r="BZ5120" s="12"/>
      <c r="CA5120" s="12"/>
      <c r="CB5120" s="12"/>
      <c r="CC5120" s="12"/>
      <c r="CD5120" s="12"/>
      <c r="CE5120" s="12"/>
      <c r="CF5120" s="12"/>
      <c r="CG5120" s="12"/>
      <c r="CH5120" s="12"/>
      <c r="CI5120" s="12"/>
      <c r="CJ5120" s="12"/>
      <c r="CK5120" s="12"/>
      <c r="CL5120" s="12"/>
      <c r="CM5120" s="12"/>
      <c r="CN5120" s="12"/>
      <c r="CO5120" s="12"/>
      <c r="CP5120" s="12"/>
      <c r="CQ5120" s="12"/>
      <c r="CR5120" s="12"/>
      <c r="CS5120" s="12"/>
      <c r="CT5120" s="12"/>
      <c r="CU5120" s="12"/>
      <c r="CV5120" s="12"/>
      <c r="CW5120" s="12"/>
      <c r="CX5120" s="12"/>
      <c r="CY5120" s="12"/>
      <c r="CZ5120" s="12"/>
      <c r="DA5120" s="12"/>
      <c r="DB5120" s="12"/>
      <c r="DC5120" s="12"/>
      <c r="DD5120" s="12"/>
      <c r="DE5120" s="12"/>
      <c r="DF5120" s="12"/>
      <c r="DG5120" s="12"/>
      <c r="DH5120" s="12"/>
      <c r="DI5120" s="12"/>
      <c r="DJ5120" s="12"/>
      <c r="DK5120" s="12"/>
      <c r="DL5120" s="12"/>
      <c r="DM5120" s="12"/>
      <c r="DN5120" s="12"/>
      <c r="DO5120" s="12"/>
      <c r="DP5120" s="12"/>
      <c r="DQ5120" s="12"/>
      <c r="DR5120" s="12"/>
      <c r="DS5120" s="12"/>
      <c r="DT5120" s="12"/>
      <c r="DU5120" s="12"/>
      <c r="DV5120" s="12"/>
    </row>
    <row r="5121" spans="1:126" s="14" customFormat="1" ht="105.75" thickBot="1" x14ac:dyDescent="0.3">
      <c r="A5121" s="12"/>
      <c r="B5121" s="13">
        <f t="shared" si="82"/>
        <v>5112</v>
      </c>
      <c r="C5121" s="9" t="s">
        <v>4287</v>
      </c>
      <c r="D5121" s="6">
        <v>8413</v>
      </c>
      <c r="E5121" s="6" t="s">
        <v>8771</v>
      </c>
      <c r="F5121" s="6" t="s">
        <v>8942</v>
      </c>
      <c r="G5121" s="6" t="s">
        <v>11023</v>
      </c>
      <c r="H5121" s="6" t="s">
        <v>334</v>
      </c>
      <c r="J5121" s="12"/>
      <c r="K5121" s="12"/>
      <c r="L5121" s="12"/>
      <c r="M5121" s="12"/>
      <c r="N5121" s="12"/>
      <c r="O5121" s="12"/>
      <c r="P5121" s="12"/>
      <c r="Q5121" s="12"/>
      <c r="R5121" s="12"/>
      <c r="S5121" s="12"/>
      <c r="T5121" s="12"/>
      <c r="U5121" s="12"/>
      <c r="V5121" s="12"/>
      <c r="W5121" s="12"/>
      <c r="X5121" s="12"/>
      <c r="Y5121" s="12"/>
      <c r="Z5121" s="12"/>
      <c r="AA5121" s="12"/>
      <c r="AB5121" s="12"/>
      <c r="AC5121" s="12"/>
      <c r="AD5121" s="12"/>
      <c r="AE5121" s="12"/>
      <c r="AF5121" s="12"/>
      <c r="AG5121" s="12"/>
      <c r="AH5121" s="12"/>
      <c r="AI5121" s="12"/>
      <c r="AJ5121" s="12"/>
      <c r="AK5121" s="12"/>
      <c r="AL5121" s="12"/>
      <c r="AM5121" s="12"/>
      <c r="AN5121" s="12"/>
      <c r="AO5121" s="12"/>
      <c r="AP5121" s="12"/>
      <c r="AQ5121" s="12"/>
      <c r="AR5121" s="12"/>
      <c r="AS5121" s="12"/>
      <c r="AT5121" s="12"/>
      <c r="AU5121" s="12"/>
      <c r="AV5121" s="12"/>
      <c r="AW5121" s="12"/>
      <c r="AX5121" s="12"/>
      <c r="AY5121" s="12"/>
      <c r="AZ5121" s="12"/>
      <c r="BA5121" s="12"/>
      <c r="BB5121" s="12"/>
      <c r="BC5121" s="12"/>
      <c r="BD5121" s="12"/>
      <c r="BE5121" s="12"/>
      <c r="BF5121" s="12"/>
      <c r="BG5121" s="12"/>
      <c r="BH5121" s="12"/>
      <c r="BI5121" s="12"/>
      <c r="BJ5121" s="12"/>
      <c r="BK5121" s="12"/>
      <c r="BL5121" s="12"/>
      <c r="BM5121" s="12"/>
      <c r="BN5121" s="12"/>
      <c r="BO5121" s="12"/>
      <c r="BP5121" s="12"/>
      <c r="BQ5121" s="12"/>
      <c r="BR5121" s="12"/>
      <c r="BS5121" s="12"/>
      <c r="BT5121" s="12"/>
      <c r="BU5121" s="12"/>
      <c r="BV5121" s="12"/>
      <c r="BW5121" s="12"/>
      <c r="BX5121" s="12"/>
      <c r="BY5121" s="12"/>
      <c r="BZ5121" s="12"/>
      <c r="CA5121" s="12"/>
      <c r="CB5121" s="12"/>
      <c r="CC5121" s="12"/>
      <c r="CD5121" s="12"/>
      <c r="CE5121" s="12"/>
      <c r="CF5121" s="12"/>
      <c r="CG5121" s="12"/>
      <c r="CH5121" s="12"/>
      <c r="CI5121" s="12"/>
      <c r="CJ5121" s="12"/>
      <c r="CK5121" s="12"/>
      <c r="CL5121" s="12"/>
      <c r="CM5121" s="12"/>
      <c r="CN5121" s="12"/>
      <c r="CO5121" s="12"/>
      <c r="CP5121" s="12"/>
      <c r="CQ5121" s="12"/>
      <c r="CR5121" s="12"/>
      <c r="CS5121" s="12"/>
      <c r="CT5121" s="12"/>
      <c r="CU5121" s="12"/>
      <c r="CV5121" s="12"/>
      <c r="CW5121" s="12"/>
      <c r="CX5121" s="12"/>
      <c r="CY5121" s="12"/>
      <c r="CZ5121" s="12"/>
      <c r="DA5121" s="12"/>
      <c r="DB5121" s="12"/>
      <c r="DC5121" s="12"/>
      <c r="DD5121" s="12"/>
      <c r="DE5121" s="12"/>
      <c r="DF5121" s="12"/>
      <c r="DG5121" s="12"/>
      <c r="DH5121" s="12"/>
      <c r="DI5121" s="12"/>
      <c r="DJ5121" s="12"/>
      <c r="DK5121" s="12"/>
      <c r="DL5121" s="12"/>
      <c r="DM5121" s="12"/>
      <c r="DN5121" s="12"/>
      <c r="DO5121" s="12"/>
      <c r="DP5121" s="12"/>
      <c r="DQ5121" s="12"/>
      <c r="DR5121" s="12"/>
      <c r="DS5121" s="12"/>
      <c r="DT5121" s="12"/>
      <c r="DU5121" s="12"/>
      <c r="DV5121" s="12"/>
    </row>
    <row r="5122" spans="1:126" s="14" customFormat="1" ht="105.75" thickBot="1" x14ac:dyDescent="0.3">
      <c r="A5122" s="12"/>
      <c r="B5122" s="13">
        <f t="shared" si="82"/>
        <v>5113</v>
      </c>
      <c r="C5122" s="9" t="s">
        <v>4287</v>
      </c>
      <c r="D5122" s="6">
        <v>8413</v>
      </c>
      <c r="E5122" s="6" t="s">
        <v>8772</v>
      </c>
      <c r="F5122" s="6" t="s">
        <v>8942</v>
      </c>
      <c r="G5122" s="6" t="s">
        <v>11023</v>
      </c>
      <c r="H5122" s="6" t="s">
        <v>334</v>
      </c>
      <c r="J5122" s="12"/>
      <c r="K5122" s="12"/>
      <c r="L5122" s="12"/>
      <c r="M5122" s="12"/>
      <c r="N5122" s="12"/>
      <c r="O5122" s="12"/>
      <c r="P5122" s="12"/>
      <c r="Q5122" s="12"/>
      <c r="R5122" s="12"/>
      <c r="S5122" s="12"/>
      <c r="T5122" s="12"/>
      <c r="U5122" s="12"/>
      <c r="V5122" s="12"/>
      <c r="W5122" s="12"/>
      <c r="X5122" s="12"/>
      <c r="Y5122" s="12"/>
      <c r="Z5122" s="12"/>
      <c r="AA5122" s="12"/>
      <c r="AB5122" s="12"/>
      <c r="AC5122" s="12"/>
      <c r="AD5122" s="12"/>
      <c r="AE5122" s="12"/>
      <c r="AF5122" s="12"/>
      <c r="AG5122" s="12"/>
      <c r="AH5122" s="12"/>
      <c r="AI5122" s="12"/>
      <c r="AJ5122" s="12"/>
      <c r="AK5122" s="12"/>
      <c r="AL5122" s="12"/>
      <c r="AM5122" s="12"/>
      <c r="AN5122" s="12"/>
      <c r="AO5122" s="12"/>
      <c r="AP5122" s="12"/>
      <c r="AQ5122" s="12"/>
      <c r="AR5122" s="12"/>
      <c r="AS5122" s="12"/>
      <c r="AT5122" s="12"/>
      <c r="AU5122" s="12"/>
      <c r="AV5122" s="12"/>
      <c r="AW5122" s="12"/>
      <c r="AX5122" s="12"/>
      <c r="AY5122" s="12"/>
      <c r="AZ5122" s="12"/>
      <c r="BA5122" s="12"/>
      <c r="BB5122" s="12"/>
      <c r="BC5122" s="12"/>
      <c r="BD5122" s="12"/>
      <c r="BE5122" s="12"/>
      <c r="BF5122" s="12"/>
      <c r="BG5122" s="12"/>
      <c r="BH5122" s="12"/>
      <c r="BI5122" s="12"/>
      <c r="BJ5122" s="12"/>
      <c r="BK5122" s="12"/>
      <c r="BL5122" s="12"/>
      <c r="BM5122" s="12"/>
      <c r="BN5122" s="12"/>
      <c r="BO5122" s="12"/>
      <c r="BP5122" s="12"/>
      <c r="BQ5122" s="12"/>
      <c r="BR5122" s="12"/>
      <c r="BS5122" s="12"/>
      <c r="BT5122" s="12"/>
      <c r="BU5122" s="12"/>
      <c r="BV5122" s="12"/>
      <c r="BW5122" s="12"/>
      <c r="BX5122" s="12"/>
      <c r="BY5122" s="12"/>
      <c r="BZ5122" s="12"/>
      <c r="CA5122" s="12"/>
      <c r="CB5122" s="12"/>
      <c r="CC5122" s="12"/>
      <c r="CD5122" s="12"/>
      <c r="CE5122" s="12"/>
      <c r="CF5122" s="12"/>
      <c r="CG5122" s="12"/>
      <c r="CH5122" s="12"/>
      <c r="CI5122" s="12"/>
      <c r="CJ5122" s="12"/>
      <c r="CK5122" s="12"/>
      <c r="CL5122" s="12"/>
      <c r="CM5122" s="12"/>
      <c r="CN5122" s="12"/>
      <c r="CO5122" s="12"/>
      <c r="CP5122" s="12"/>
      <c r="CQ5122" s="12"/>
      <c r="CR5122" s="12"/>
      <c r="CS5122" s="12"/>
      <c r="CT5122" s="12"/>
      <c r="CU5122" s="12"/>
      <c r="CV5122" s="12"/>
      <c r="CW5122" s="12"/>
      <c r="CX5122" s="12"/>
      <c r="CY5122" s="12"/>
      <c r="CZ5122" s="12"/>
      <c r="DA5122" s="12"/>
      <c r="DB5122" s="12"/>
      <c r="DC5122" s="12"/>
      <c r="DD5122" s="12"/>
      <c r="DE5122" s="12"/>
      <c r="DF5122" s="12"/>
      <c r="DG5122" s="12"/>
      <c r="DH5122" s="12"/>
      <c r="DI5122" s="12"/>
      <c r="DJ5122" s="12"/>
      <c r="DK5122" s="12"/>
      <c r="DL5122" s="12"/>
      <c r="DM5122" s="12"/>
      <c r="DN5122" s="12"/>
      <c r="DO5122" s="12"/>
      <c r="DP5122" s="12"/>
      <c r="DQ5122" s="12"/>
      <c r="DR5122" s="12"/>
      <c r="DS5122" s="12"/>
      <c r="DT5122" s="12"/>
      <c r="DU5122" s="12"/>
      <c r="DV5122" s="12"/>
    </row>
    <row r="5123" spans="1:126" s="14" customFormat="1" ht="120.75" thickBot="1" x14ac:dyDescent="0.3">
      <c r="A5123" s="12"/>
      <c r="B5123" s="13">
        <f t="shared" si="82"/>
        <v>5114</v>
      </c>
      <c r="C5123" s="9" t="s">
        <v>4287</v>
      </c>
      <c r="D5123" s="6">
        <v>8606</v>
      </c>
      <c r="E5123" s="6" t="s">
        <v>9114</v>
      </c>
      <c r="F5123" s="6" t="s">
        <v>9115</v>
      </c>
      <c r="G5123" s="6" t="s">
        <v>11024</v>
      </c>
      <c r="H5123" s="6" t="s">
        <v>334</v>
      </c>
      <c r="J5123" s="12"/>
      <c r="K5123" s="12"/>
      <c r="L5123" s="12"/>
      <c r="M5123" s="12"/>
      <c r="N5123" s="12"/>
      <c r="O5123" s="12"/>
      <c r="P5123" s="12"/>
      <c r="Q5123" s="12"/>
      <c r="R5123" s="12"/>
      <c r="S5123" s="12"/>
      <c r="T5123" s="12"/>
      <c r="U5123" s="12"/>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2"/>
      <c r="AY5123" s="12"/>
      <c r="AZ5123" s="12"/>
      <c r="BA5123" s="12"/>
      <c r="BB5123" s="12"/>
      <c r="BC5123" s="12"/>
      <c r="BD5123" s="12"/>
      <c r="BE5123" s="12"/>
      <c r="BF5123" s="12"/>
      <c r="BG5123" s="12"/>
      <c r="BH5123" s="12"/>
      <c r="BI5123" s="12"/>
      <c r="BJ5123" s="12"/>
      <c r="BK5123" s="12"/>
      <c r="BL5123" s="12"/>
      <c r="BM5123" s="12"/>
      <c r="BN5123" s="12"/>
      <c r="BO5123" s="12"/>
      <c r="BP5123" s="12"/>
      <c r="BQ5123" s="12"/>
      <c r="BR5123" s="12"/>
      <c r="BS5123" s="12"/>
      <c r="BT5123" s="12"/>
      <c r="BU5123" s="12"/>
      <c r="BV5123" s="12"/>
      <c r="BW5123" s="12"/>
      <c r="BX5123" s="12"/>
      <c r="BY5123" s="12"/>
      <c r="BZ5123" s="12"/>
      <c r="CA5123" s="12"/>
      <c r="CB5123" s="12"/>
      <c r="CC5123" s="12"/>
      <c r="CD5123" s="12"/>
      <c r="CE5123" s="12"/>
      <c r="CF5123" s="12"/>
      <c r="CG5123" s="12"/>
      <c r="CH5123" s="12"/>
      <c r="CI5123" s="12"/>
      <c r="CJ5123" s="12"/>
      <c r="CK5123" s="12"/>
      <c r="CL5123" s="12"/>
      <c r="CM5123" s="12"/>
      <c r="CN5123" s="12"/>
      <c r="CO5123" s="12"/>
      <c r="CP5123" s="12"/>
      <c r="CQ5123" s="12"/>
      <c r="CR5123" s="12"/>
      <c r="CS5123" s="12"/>
      <c r="CT5123" s="12"/>
      <c r="CU5123" s="12"/>
      <c r="CV5123" s="12"/>
      <c r="CW5123" s="12"/>
      <c r="CX5123" s="12"/>
      <c r="CY5123" s="12"/>
      <c r="CZ5123" s="12"/>
      <c r="DA5123" s="12"/>
      <c r="DB5123" s="12"/>
      <c r="DC5123" s="12"/>
      <c r="DD5123" s="12"/>
      <c r="DE5123" s="12"/>
      <c r="DF5123" s="12"/>
      <c r="DG5123" s="12"/>
      <c r="DH5123" s="12"/>
      <c r="DI5123" s="12"/>
      <c r="DJ5123" s="12"/>
      <c r="DK5123" s="12"/>
      <c r="DL5123" s="12"/>
      <c r="DM5123" s="12"/>
      <c r="DN5123" s="12"/>
      <c r="DO5123" s="12"/>
      <c r="DP5123" s="12"/>
      <c r="DQ5123" s="12"/>
      <c r="DR5123" s="12"/>
      <c r="DS5123" s="12"/>
      <c r="DT5123" s="12"/>
      <c r="DU5123" s="12"/>
      <c r="DV5123" s="12"/>
    </row>
    <row r="5124" spans="1:126" s="14" customFormat="1" ht="120.75" thickBot="1" x14ac:dyDescent="0.3">
      <c r="A5124" s="12"/>
      <c r="B5124" s="13">
        <f t="shared" si="82"/>
        <v>5115</v>
      </c>
      <c r="C5124" s="9" t="s">
        <v>4287</v>
      </c>
      <c r="D5124" s="6">
        <v>8606</v>
      </c>
      <c r="E5124" s="6" t="s">
        <v>9116</v>
      </c>
      <c r="F5124" s="6" t="s">
        <v>9115</v>
      </c>
      <c r="G5124" s="6" t="s">
        <v>11024</v>
      </c>
      <c r="H5124" s="6" t="s">
        <v>334</v>
      </c>
      <c r="J5124" s="12"/>
      <c r="K5124" s="12"/>
      <c r="L5124" s="12"/>
      <c r="M5124" s="12"/>
      <c r="N5124" s="12"/>
      <c r="O5124" s="12"/>
      <c r="P5124" s="12"/>
      <c r="Q5124" s="12"/>
      <c r="R5124" s="12"/>
      <c r="S5124" s="12"/>
      <c r="T5124" s="12"/>
      <c r="U5124" s="12"/>
      <c r="V5124" s="12"/>
      <c r="W5124" s="12"/>
      <c r="X5124" s="12"/>
      <c r="Y5124" s="12"/>
      <c r="Z5124" s="12"/>
      <c r="AA5124" s="12"/>
      <c r="AB5124" s="12"/>
      <c r="AC5124" s="12"/>
      <c r="AD5124" s="12"/>
      <c r="AE5124" s="12"/>
      <c r="AF5124" s="12"/>
      <c r="AG5124" s="12"/>
      <c r="AH5124" s="12"/>
      <c r="AI5124" s="12"/>
      <c r="AJ5124" s="12"/>
      <c r="AK5124" s="12"/>
      <c r="AL5124" s="12"/>
      <c r="AM5124" s="12"/>
      <c r="AN5124" s="12"/>
      <c r="AO5124" s="12"/>
      <c r="AP5124" s="12"/>
      <c r="AQ5124" s="12"/>
      <c r="AR5124" s="12"/>
      <c r="AS5124" s="12"/>
      <c r="AT5124" s="12"/>
      <c r="AU5124" s="12"/>
      <c r="AV5124" s="12"/>
      <c r="AW5124" s="12"/>
      <c r="AX5124" s="12"/>
      <c r="AY5124" s="12"/>
      <c r="AZ5124" s="12"/>
      <c r="BA5124" s="12"/>
      <c r="BB5124" s="12"/>
      <c r="BC5124" s="12"/>
      <c r="BD5124" s="12"/>
      <c r="BE5124" s="12"/>
      <c r="BF5124" s="12"/>
      <c r="BG5124" s="12"/>
      <c r="BH5124" s="12"/>
      <c r="BI5124" s="12"/>
      <c r="BJ5124" s="12"/>
      <c r="BK5124" s="12"/>
      <c r="BL5124" s="12"/>
      <c r="BM5124" s="12"/>
      <c r="BN5124" s="12"/>
      <c r="BO5124" s="12"/>
      <c r="BP5124" s="12"/>
      <c r="BQ5124" s="12"/>
      <c r="BR5124" s="12"/>
      <c r="BS5124" s="12"/>
      <c r="BT5124" s="12"/>
      <c r="BU5124" s="12"/>
      <c r="BV5124" s="12"/>
      <c r="BW5124" s="12"/>
      <c r="BX5124" s="12"/>
      <c r="BY5124" s="12"/>
      <c r="BZ5124" s="12"/>
      <c r="CA5124" s="12"/>
      <c r="CB5124" s="12"/>
      <c r="CC5124" s="12"/>
      <c r="CD5124" s="12"/>
      <c r="CE5124" s="12"/>
      <c r="CF5124" s="12"/>
      <c r="CG5124" s="12"/>
      <c r="CH5124" s="12"/>
      <c r="CI5124" s="12"/>
      <c r="CJ5124" s="12"/>
      <c r="CK5124" s="12"/>
      <c r="CL5124" s="12"/>
      <c r="CM5124" s="12"/>
      <c r="CN5124" s="12"/>
      <c r="CO5124" s="12"/>
      <c r="CP5124" s="12"/>
      <c r="CQ5124" s="12"/>
      <c r="CR5124" s="12"/>
      <c r="CS5124" s="12"/>
      <c r="CT5124" s="12"/>
      <c r="CU5124" s="12"/>
      <c r="CV5124" s="12"/>
      <c r="CW5124" s="12"/>
      <c r="CX5124" s="12"/>
      <c r="CY5124" s="12"/>
      <c r="CZ5124" s="12"/>
      <c r="DA5124" s="12"/>
      <c r="DB5124" s="12"/>
      <c r="DC5124" s="12"/>
      <c r="DD5124" s="12"/>
      <c r="DE5124" s="12"/>
      <c r="DF5124" s="12"/>
      <c r="DG5124" s="12"/>
      <c r="DH5124" s="12"/>
      <c r="DI5124" s="12"/>
      <c r="DJ5124" s="12"/>
      <c r="DK5124" s="12"/>
      <c r="DL5124" s="12"/>
      <c r="DM5124" s="12"/>
      <c r="DN5124" s="12"/>
      <c r="DO5124" s="12"/>
      <c r="DP5124" s="12"/>
      <c r="DQ5124" s="12"/>
      <c r="DR5124" s="12"/>
      <c r="DS5124" s="12"/>
      <c r="DT5124" s="12"/>
      <c r="DU5124" s="12"/>
      <c r="DV5124" s="12"/>
    </row>
    <row r="5125" spans="1:126" s="14" customFormat="1" ht="120.75" thickBot="1" x14ac:dyDescent="0.3">
      <c r="A5125" s="12"/>
      <c r="B5125" s="13">
        <f t="shared" si="82"/>
        <v>5116</v>
      </c>
      <c r="C5125" s="9" t="s">
        <v>4287</v>
      </c>
      <c r="D5125" s="6">
        <v>8606</v>
      </c>
      <c r="E5125" s="6" t="s">
        <v>8777</v>
      </c>
      <c r="F5125" s="6" t="s">
        <v>9115</v>
      </c>
      <c r="G5125" s="6" t="s">
        <v>11024</v>
      </c>
      <c r="H5125" s="6" t="s">
        <v>334</v>
      </c>
      <c r="J5125" s="12"/>
      <c r="K5125" s="12"/>
      <c r="L5125" s="12"/>
      <c r="M5125" s="12"/>
      <c r="N5125" s="12"/>
      <c r="O5125" s="12"/>
      <c r="P5125" s="12"/>
      <c r="Q5125" s="12"/>
      <c r="R5125" s="12"/>
      <c r="S5125" s="12"/>
      <c r="T5125" s="12"/>
      <c r="U5125" s="12"/>
      <c r="V5125" s="12"/>
      <c r="W5125" s="12"/>
      <c r="X5125" s="12"/>
      <c r="Y5125" s="12"/>
      <c r="Z5125" s="12"/>
      <c r="AA5125" s="12"/>
      <c r="AB5125" s="12"/>
      <c r="AC5125" s="12"/>
      <c r="AD5125" s="12"/>
      <c r="AE5125" s="12"/>
      <c r="AF5125" s="12"/>
      <c r="AG5125" s="12"/>
      <c r="AH5125" s="12"/>
      <c r="AI5125" s="12"/>
      <c r="AJ5125" s="12"/>
      <c r="AK5125" s="12"/>
      <c r="AL5125" s="12"/>
      <c r="AM5125" s="12"/>
      <c r="AN5125" s="12"/>
      <c r="AO5125" s="12"/>
      <c r="AP5125" s="12"/>
      <c r="AQ5125" s="12"/>
      <c r="AR5125" s="12"/>
      <c r="AS5125" s="12"/>
      <c r="AT5125" s="12"/>
      <c r="AU5125" s="12"/>
      <c r="AV5125" s="12"/>
      <c r="AW5125" s="12"/>
      <c r="AX5125" s="12"/>
      <c r="AY5125" s="12"/>
      <c r="AZ5125" s="12"/>
      <c r="BA5125" s="12"/>
      <c r="BB5125" s="12"/>
      <c r="BC5125" s="12"/>
      <c r="BD5125" s="12"/>
      <c r="BE5125" s="12"/>
      <c r="BF5125" s="12"/>
      <c r="BG5125" s="12"/>
      <c r="BH5125" s="12"/>
      <c r="BI5125" s="12"/>
      <c r="BJ5125" s="12"/>
      <c r="BK5125" s="12"/>
      <c r="BL5125" s="12"/>
      <c r="BM5125" s="12"/>
      <c r="BN5125" s="12"/>
      <c r="BO5125" s="12"/>
      <c r="BP5125" s="12"/>
      <c r="BQ5125" s="12"/>
      <c r="BR5125" s="12"/>
      <c r="BS5125" s="12"/>
      <c r="BT5125" s="12"/>
      <c r="BU5125" s="12"/>
      <c r="BV5125" s="12"/>
      <c r="BW5125" s="12"/>
      <c r="BX5125" s="12"/>
      <c r="BY5125" s="12"/>
      <c r="BZ5125" s="12"/>
      <c r="CA5125" s="12"/>
      <c r="CB5125" s="12"/>
      <c r="CC5125" s="12"/>
      <c r="CD5125" s="12"/>
      <c r="CE5125" s="12"/>
      <c r="CF5125" s="12"/>
      <c r="CG5125" s="12"/>
      <c r="CH5125" s="12"/>
      <c r="CI5125" s="12"/>
      <c r="CJ5125" s="12"/>
      <c r="CK5125" s="12"/>
      <c r="CL5125" s="12"/>
      <c r="CM5125" s="12"/>
      <c r="CN5125" s="12"/>
      <c r="CO5125" s="12"/>
      <c r="CP5125" s="12"/>
      <c r="CQ5125" s="12"/>
      <c r="CR5125" s="12"/>
      <c r="CS5125" s="12"/>
      <c r="CT5125" s="12"/>
      <c r="CU5125" s="12"/>
      <c r="CV5125" s="12"/>
      <c r="CW5125" s="12"/>
      <c r="CX5125" s="12"/>
      <c r="CY5125" s="12"/>
      <c r="CZ5125" s="12"/>
      <c r="DA5125" s="12"/>
      <c r="DB5125" s="12"/>
      <c r="DC5125" s="12"/>
      <c r="DD5125" s="12"/>
      <c r="DE5125" s="12"/>
      <c r="DF5125" s="12"/>
      <c r="DG5125" s="12"/>
      <c r="DH5125" s="12"/>
      <c r="DI5125" s="12"/>
      <c r="DJ5125" s="12"/>
      <c r="DK5125" s="12"/>
      <c r="DL5125" s="12"/>
      <c r="DM5125" s="12"/>
      <c r="DN5125" s="12"/>
      <c r="DO5125" s="12"/>
      <c r="DP5125" s="12"/>
      <c r="DQ5125" s="12"/>
      <c r="DR5125" s="12"/>
      <c r="DS5125" s="12"/>
      <c r="DT5125" s="12"/>
      <c r="DU5125" s="12"/>
      <c r="DV5125" s="12"/>
    </row>
    <row r="5126" spans="1:126" s="14" customFormat="1" ht="120.75" thickBot="1" x14ac:dyDescent="0.3">
      <c r="A5126" s="12"/>
      <c r="B5126" s="13">
        <f t="shared" si="82"/>
        <v>5117</v>
      </c>
      <c r="C5126" s="9" t="s">
        <v>4287</v>
      </c>
      <c r="D5126" s="6">
        <v>8606</v>
      </c>
      <c r="E5126" s="6" t="s">
        <v>8778</v>
      </c>
      <c r="F5126" s="6" t="s">
        <v>9115</v>
      </c>
      <c r="G5126" s="6" t="s">
        <v>11024</v>
      </c>
      <c r="H5126" s="6" t="s">
        <v>334</v>
      </c>
      <c r="J5126" s="12"/>
      <c r="K5126" s="12"/>
      <c r="L5126" s="12"/>
      <c r="M5126" s="12"/>
      <c r="N5126" s="12"/>
      <c r="O5126" s="12"/>
      <c r="P5126" s="12"/>
      <c r="Q5126" s="12"/>
      <c r="R5126" s="12"/>
      <c r="S5126" s="12"/>
      <c r="T5126" s="12"/>
      <c r="U5126" s="12"/>
      <c r="V5126" s="12"/>
      <c r="W5126" s="12"/>
      <c r="X5126" s="12"/>
      <c r="Y5126" s="12"/>
      <c r="Z5126" s="12"/>
      <c r="AA5126" s="12"/>
      <c r="AB5126" s="12"/>
      <c r="AC5126" s="12"/>
      <c r="AD5126" s="12"/>
      <c r="AE5126" s="12"/>
      <c r="AF5126" s="12"/>
      <c r="AG5126" s="12"/>
      <c r="AH5126" s="12"/>
      <c r="AI5126" s="12"/>
      <c r="AJ5126" s="12"/>
      <c r="AK5126" s="12"/>
      <c r="AL5126" s="12"/>
      <c r="AM5126" s="12"/>
      <c r="AN5126" s="12"/>
      <c r="AO5126" s="12"/>
      <c r="AP5126" s="12"/>
      <c r="AQ5126" s="12"/>
      <c r="AR5126" s="12"/>
      <c r="AS5126" s="12"/>
      <c r="AT5126" s="12"/>
      <c r="AU5126" s="12"/>
      <c r="AV5126" s="12"/>
      <c r="AW5126" s="12"/>
      <c r="AX5126" s="12"/>
      <c r="AY5126" s="12"/>
      <c r="AZ5126" s="12"/>
      <c r="BA5126" s="12"/>
      <c r="BB5126" s="12"/>
      <c r="BC5126" s="12"/>
      <c r="BD5126" s="12"/>
      <c r="BE5126" s="12"/>
      <c r="BF5126" s="12"/>
      <c r="BG5126" s="12"/>
      <c r="BH5126" s="12"/>
      <c r="BI5126" s="12"/>
      <c r="BJ5126" s="12"/>
      <c r="BK5126" s="12"/>
      <c r="BL5126" s="12"/>
      <c r="BM5126" s="12"/>
      <c r="BN5126" s="12"/>
      <c r="BO5126" s="12"/>
      <c r="BP5126" s="12"/>
      <c r="BQ5126" s="12"/>
      <c r="BR5126" s="12"/>
      <c r="BS5126" s="12"/>
      <c r="BT5126" s="12"/>
      <c r="BU5126" s="12"/>
      <c r="BV5126" s="12"/>
      <c r="BW5126" s="12"/>
      <c r="BX5126" s="12"/>
      <c r="BY5126" s="12"/>
      <c r="BZ5126" s="12"/>
      <c r="CA5126" s="12"/>
      <c r="CB5126" s="12"/>
      <c r="CC5126" s="12"/>
      <c r="CD5126" s="12"/>
      <c r="CE5126" s="12"/>
      <c r="CF5126" s="12"/>
      <c r="CG5126" s="12"/>
      <c r="CH5126" s="12"/>
      <c r="CI5126" s="12"/>
      <c r="CJ5126" s="12"/>
      <c r="CK5126" s="12"/>
      <c r="CL5126" s="12"/>
      <c r="CM5126" s="12"/>
      <c r="CN5126" s="12"/>
      <c r="CO5126" s="12"/>
      <c r="CP5126" s="12"/>
      <c r="CQ5126" s="12"/>
      <c r="CR5126" s="12"/>
      <c r="CS5126" s="12"/>
      <c r="CT5126" s="12"/>
      <c r="CU5126" s="12"/>
      <c r="CV5126" s="12"/>
      <c r="CW5126" s="12"/>
      <c r="CX5126" s="12"/>
      <c r="CY5126" s="12"/>
      <c r="CZ5126" s="12"/>
      <c r="DA5126" s="12"/>
      <c r="DB5126" s="12"/>
      <c r="DC5126" s="12"/>
      <c r="DD5126" s="12"/>
      <c r="DE5126" s="12"/>
      <c r="DF5126" s="12"/>
      <c r="DG5126" s="12"/>
      <c r="DH5126" s="12"/>
      <c r="DI5126" s="12"/>
      <c r="DJ5126" s="12"/>
      <c r="DK5126" s="12"/>
      <c r="DL5126" s="12"/>
      <c r="DM5126" s="12"/>
      <c r="DN5126" s="12"/>
      <c r="DO5126" s="12"/>
      <c r="DP5126" s="12"/>
      <c r="DQ5126" s="12"/>
      <c r="DR5126" s="12"/>
      <c r="DS5126" s="12"/>
      <c r="DT5126" s="12"/>
      <c r="DU5126" s="12"/>
      <c r="DV5126" s="12"/>
    </row>
    <row r="5127" spans="1:126" s="14" customFormat="1" ht="120.75" thickBot="1" x14ac:dyDescent="0.3">
      <c r="A5127" s="12"/>
      <c r="B5127" s="13">
        <f t="shared" si="82"/>
        <v>5118</v>
      </c>
      <c r="C5127" s="9" t="s">
        <v>4287</v>
      </c>
      <c r="D5127" s="6">
        <v>8606</v>
      </c>
      <c r="E5127" s="6" t="s">
        <v>8779</v>
      </c>
      <c r="F5127" s="6" t="s">
        <v>9115</v>
      </c>
      <c r="G5127" s="6" t="s">
        <v>11024</v>
      </c>
      <c r="H5127" s="6" t="s">
        <v>334</v>
      </c>
      <c r="J5127" s="12"/>
      <c r="K5127" s="12"/>
      <c r="L5127" s="12"/>
      <c r="M5127" s="12"/>
      <c r="N5127" s="12"/>
      <c r="O5127" s="12"/>
      <c r="P5127" s="12"/>
      <c r="Q5127" s="12"/>
      <c r="R5127" s="12"/>
      <c r="S5127" s="12"/>
      <c r="T5127" s="12"/>
      <c r="U5127" s="12"/>
      <c r="V5127" s="12"/>
      <c r="W5127" s="12"/>
      <c r="X5127" s="12"/>
      <c r="Y5127" s="12"/>
      <c r="Z5127" s="12"/>
      <c r="AA5127" s="12"/>
      <c r="AB5127" s="12"/>
      <c r="AC5127" s="12"/>
      <c r="AD5127" s="12"/>
      <c r="AE5127" s="12"/>
      <c r="AF5127" s="12"/>
      <c r="AG5127" s="12"/>
      <c r="AH5127" s="12"/>
      <c r="AI5127" s="12"/>
      <c r="AJ5127" s="12"/>
      <c r="AK5127" s="12"/>
      <c r="AL5127" s="12"/>
      <c r="AM5127" s="12"/>
      <c r="AN5127" s="12"/>
      <c r="AO5127" s="12"/>
      <c r="AP5127" s="12"/>
      <c r="AQ5127" s="12"/>
      <c r="AR5127" s="12"/>
      <c r="AS5127" s="12"/>
      <c r="AT5127" s="12"/>
      <c r="AU5127" s="12"/>
      <c r="AV5127" s="12"/>
      <c r="AW5127" s="12"/>
      <c r="AX5127" s="12"/>
      <c r="AY5127" s="12"/>
      <c r="AZ5127" s="12"/>
      <c r="BA5127" s="12"/>
      <c r="BB5127" s="12"/>
      <c r="BC5127" s="12"/>
      <c r="BD5127" s="12"/>
      <c r="BE5127" s="12"/>
      <c r="BF5127" s="12"/>
      <c r="BG5127" s="12"/>
      <c r="BH5127" s="12"/>
      <c r="BI5127" s="12"/>
      <c r="BJ5127" s="12"/>
      <c r="BK5127" s="12"/>
      <c r="BL5127" s="12"/>
      <c r="BM5127" s="12"/>
      <c r="BN5127" s="12"/>
      <c r="BO5127" s="12"/>
      <c r="BP5127" s="12"/>
      <c r="BQ5127" s="12"/>
      <c r="BR5127" s="12"/>
      <c r="BS5127" s="12"/>
      <c r="BT5127" s="12"/>
      <c r="BU5127" s="12"/>
      <c r="BV5127" s="12"/>
      <c r="BW5127" s="12"/>
      <c r="BX5127" s="12"/>
      <c r="BY5127" s="12"/>
      <c r="BZ5127" s="12"/>
      <c r="CA5127" s="12"/>
      <c r="CB5127" s="12"/>
      <c r="CC5127" s="12"/>
      <c r="CD5127" s="12"/>
      <c r="CE5127" s="12"/>
      <c r="CF5127" s="12"/>
      <c r="CG5127" s="12"/>
      <c r="CH5127" s="12"/>
      <c r="CI5127" s="12"/>
      <c r="CJ5127" s="12"/>
      <c r="CK5127" s="12"/>
      <c r="CL5127" s="12"/>
      <c r="CM5127" s="12"/>
      <c r="CN5127" s="12"/>
      <c r="CO5127" s="12"/>
      <c r="CP5127" s="12"/>
      <c r="CQ5127" s="12"/>
      <c r="CR5127" s="12"/>
      <c r="CS5127" s="12"/>
      <c r="CT5127" s="12"/>
      <c r="CU5127" s="12"/>
      <c r="CV5127" s="12"/>
      <c r="CW5127" s="12"/>
      <c r="CX5127" s="12"/>
      <c r="CY5127" s="12"/>
      <c r="CZ5127" s="12"/>
      <c r="DA5127" s="12"/>
      <c r="DB5127" s="12"/>
      <c r="DC5127" s="12"/>
      <c r="DD5127" s="12"/>
      <c r="DE5127" s="12"/>
      <c r="DF5127" s="12"/>
      <c r="DG5127" s="12"/>
      <c r="DH5127" s="12"/>
      <c r="DI5127" s="12"/>
      <c r="DJ5127" s="12"/>
      <c r="DK5127" s="12"/>
      <c r="DL5127" s="12"/>
      <c r="DM5127" s="12"/>
      <c r="DN5127" s="12"/>
      <c r="DO5127" s="12"/>
      <c r="DP5127" s="12"/>
      <c r="DQ5127" s="12"/>
      <c r="DR5127" s="12"/>
      <c r="DS5127" s="12"/>
      <c r="DT5127" s="12"/>
      <c r="DU5127" s="12"/>
      <c r="DV5127" s="12"/>
    </row>
    <row r="5128" spans="1:126" s="14" customFormat="1" ht="120.75" thickBot="1" x14ac:dyDescent="0.3">
      <c r="A5128" s="12"/>
      <c r="B5128" s="13">
        <f t="shared" si="82"/>
        <v>5119</v>
      </c>
      <c r="C5128" s="2" t="s">
        <v>4287</v>
      </c>
      <c r="D5128" s="9">
        <v>4013</v>
      </c>
      <c r="E5128" s="2" t="s">
        <v>4311</v>
      </c>
      <c r="F5128" s="2" t="s">
        <v>4312</v>
      </c>
      <c r="G5128" s="2" t="s">
        <v>6990</v>
      </c>
      <c r="H5128" s="2" t="s">
        <v>1104</v>
      </c>
      <c r="J5128" s="12"/>
      <c r="K5128" s="12"/>
      <c r="L5128" s="12"/>
      <c r="M5128" s="12"/>
      <c r="N5128" s="12"/>
      <c r="O5128" s="12"/>
      <c r="P5128" s="12"/>
      <c r="Q5128" s="12"/>
      <c r="R5128" s="12"/>
      <c r="S5128" s="12"/>
      <c r="T5128" s="12"/>
      <c r="U5128" s="12"/>
      <c r="V5128" s="12"/>
      <c r="W5128" s="12"/>
      <c r="X5128" s="12"/>
      <c r="Y5128" s="12"/>
      <c r="Z5128" s="12"/>
      <c r="AA5128" s="12"/>
      <c r="AB5128" s="12"/>
      <c r="AC5128" s="12"/>
      <c r="AD5128" s="12"/>
      <c r="AE5128" s="12"/>
      <c r="AF5128" s="12"/>
      <c r="AG5128" s="12"/>
      <c r="AH5128" s="12"/>
      <c r="AI5128" s="12"/>
      <c r="AJ5128" s="12"/>
      <c r="AK5128" s="12"/>
      <c r="AL5128" s="12"/>
      <c r="AM5128" s="12"/>
      <c r="AN5128" s="12"/>
      <c r="AO5128" s="12"/>
      <c r="AP5128" s="12"/>
      <c r="AQ5128" s="12"/>
      <c r="AR5128" s="12"/>
      <c r="AS5128" s="12"/>
      <c r="AT5128" s="12"/>
      <c r="AU5128" s="12"/>
      <c r="AV5128" s="12"/>
      <c r="AW5128" s="12"/>
      <c r="AX5128" s="12"/>
      <c r="AY5128" s="12"/>
      <c r="AZ5128" s="12"/>
      <c r="BA5128" s="12"/>
      <c r="BB5128" s="12"/>
      <c r="BC5128" s="12"/>
      <c r="BD5128" s="12"/>
      <c r="BE5128" s="12"/>
      <c r="BF5128" s="12"/>
      <c r="BG5128" s="12"/>
      <c r="BH5128" s="12"/>
      <c r="BI5128" s="12"/>
      <c r="BJ5128" s="12"/>
      <c r="BK5128" s="12"/>
      <c r="BL5128" s="12"/>
      <c r="BM5128" s="12"/>
      <c r="BN5128" s="12"/>
      <c r="BO5128" s="12"/>
      <c r="BP5128" s="12"/>
      <c r="BQ5128" s="12"/>
      <c r="BR5128" s="12"/>
      <c r="BS5128" s="12"/>
      <c r="BT5128" s="12"/>
      <c r="BU5128" s="12"/>
      <c r="BV5128" s="12"/>
      <c r="BW5128" s="12"/>
      <c r="BX5128" s="12"/>
      <c r="BY5128" s="12"/>
      <c r="BZ5128" s="12"/>
      <c r="CA5128" s="12"/>
      <c r="CB5128" s="12"/>
      <c r="CC5128" s="12"/>
      <c r="CD5128" s="12"/>
      <c r="CE5128" s="12"/>
      <c r="CF5128" s="12"/>
      <c r="CG5128" s="12"/>
      <c r="CH5128" s="12"/>
      <c r="CI5128" s="12"/>
      <c r="CJ5128" s="12"/>
      <c r="CK5128" s="12"/>
      <c r="CL5128" s="12"/>
      <c r="CM5128" s="12"/>
      <c r="CN5128" s="12"/>
      <c r="CO5128" s="12"/>
      <c r="CP5128" s="12"/>
      <c r="CQ5128" s="12"/>
      <c r="CR5128" s="12"/>
      <c r="CS5128" s="12"/>
      <c r="CT5128" s="12"/>
      <c r="CU5128" s="12"/>
      <c r="CV5128" s="12"/>
      <c r="CW5128" s="12"/>
      <c r="CX5128" s="12"/>
      <c r="CY5128" s="12"/>
      <c r="CZ5128" s="12"/>
      <c r="DA5128" s="12"/>
      <c r="DB5128" s="12"/>
      <c r="DC5128" s="12"/>
      <c r="DD5128" s="12"/>
      <c r="DE5128" s="12"/>
      <c r="DF5128" s="12"/>
      <c r="DG5128" s="12"/>
      <c r="DH5128" s="12"/>
      <c r="DI5128" s="12"/>
      <c r="DJ5128" s="12"/>
      <c r="DK5128" s="12"/>
      <c r="DL5128" s="12"/>
      <c r="DM5128" s="12"/>
      <c r="DN5128" s="12"/>
      <c r="DO5128" s="12"/>
      <c r="DP5128" s="12"/>
      <c r="DQ5128" s="12"/>
      <c r="DR5128" s="12"/>
      <c r="DS5128" s="12"/>
      <c r="DT5128" s="12"/>
      <c r="DU5128" s="12"/>
      <c r="DV5128" s="12"/>
    </row>
    <row r="5129" spans="1:126" s="14" customFormat="1" ht="105.75" thickBot="1" x14ac:dyDescent="0.3">
      <c r="A5129" s="12"/>
      <c r="B5129" s="13">
        <f t="shared" si="82"/>
        <v>5120</v>
      </c>
      <c r="C5129" s="2" t="s">
        <v>4287</v>
      </c>
      <c r="D5129" s="9">
        <v>8705</v>
      </c>
      <c r="E5129" s="2" t="s">
        <v>4313</v>
      </c>
      <c r="F5129" s="2" t="s">
        <v>4314</v>
      </c>
      <c r="G5129" s="2" t="s">
        <v>11025</v>
      </c>
      <c r="H5129" s="2" t="s">
        <v>1104</v>
      </c>
      <c r="J5129" s="12"/>
      <c r="K5129" s="12"/>
      <c r="L5129" s="12"/>
      <c r="M5129" s="12"/>
      <c r="N5129" s="12"/>
      <c r="O5129" s="12"/>
      <c r="P5129" s="12"/>
      <c r="Q5129" s="12"/>
      <c r="R5129" s="12"/>
      <c r="S5129" s="12"/>
      <c r="T5129" s="12"/>
      <c r="U5129" s="12"/>
      <c r="V5129" s="12"/>
      <c r="W5129" s="12"/>
      <c r="X5129" s="12"/>
      <c r="Y5129" s="12"/>
      <c r="Z5129" s="12"/>
      <c r="AA5129" s="12"/>
      <c r="AB5129" s="12"/>
      <c r="AC5129" s="12"/>
      <c r="AD5129" s="12"/>
      <c r="AE5129" s="12"/>
      <c r="AF5129" s="12"/>
      <c r="AG5129" s="12"/>
      <c r="AH5129" s="12"/>
      <c r="AI5129" s="12"/>
      <c r="AJ5129" s="12"/>
      <c r="AK5129" s="12"/>
      <c r="AL5129" s="12"/>
      <c r="AM5129" s="12"/>
      <c r="AN5129" s="12"/>
      <c r="AO5129" s="12"/>
      <c r="AP5129" s="12"/>
      <c r="AQ5129" s="12"/>
      <c r="AR5129" s="12"/>
      <c r="AS5129" s="12"/>
      <c r="AT5129" s="12"/>
      <c r="AU5129" s="12"/>
      <c r="AV5129" s="12"/>
      <c r="AW5129" s="12"/>
      <c r="AX5129" s="12"/>
      <c r="AY5129" s="12"/>
      <c r="AZ5129" s="12"/>
      <c r="BA5129" s="12"/>
      <c r="BB5129" s="12"/>
      <c r="BC5129" s="12"/>
      <c r="BD5129" s="12"/>
      <c r="BE5129" s="12"/>
      <c r="BF5129" s="12"/>
      <c r="BG5129" s="12"/>
      <c r="BH5129" s="12"/>
      <c r="BI5129" s="12"/>
      <c r="BJ5129" s="12"/>
      <c r="BK5129" s="12"/>
      <c r="BL5129" s="12"/>
      <c r="BM5129" s="12"/>
      <c r="BN5129" s="12"/>
      <c r="BO5129" s="12"/>
      <c r="BP5129" s="12"/>
      <c r="BQ5129" s="12"/>
      <c r="BR5129" s="12"/>
      <c r="BS5129" s="12"/>
      <c r="BT5129" s="12"/>
      <c r="BU5129" s="12"/>
      <c r="BV5129" s="12"/>
      <c r="BW5129" s="12"/>
      <c r="BX5129" s="12"/>
      <c r="BY5129" s="12"/>
      <c r="BZ5129" s="12"/>
      <c r="CA5129" s="12"/>
      <c r="CB5129" s="12"/>
      <c r="CC5129" s="12"/>
      <c r="CD5129" s="12"/>
      <c r="CE5129" s="12"/>
      <c r="CF5129" s="12"/>
      <c r="CG5129" s="12"/>
      <c r="CH5129" s="12"/>
      <c r="CI5129" s="12"/>
      <c r="CJ5129" s="12"/>
      <c r="CK5129" s="12"/>
      <c r="CL5129" s="12"/>
      <c r="CM5129" s="12"/>
      <c r="CN5129" s="12"/>
      <c r="CO5129" s="12"/>
      <c r="CP5129" s="12"/>
      <c r="CQ5129" s="12"/>
      <c r="CR5129" s="12"/>
      <c r="CS5129" s="12"/>
      <c r="CT5129" s="12"/>
      <c r="CU5129" s="12"/>
      <c r="CV5129" s="12"/>
      <c r="CW5129" s="12"/>
      <c r="CX5129" s="12"/>
      <c r="CY5129" s="12"/>
      <c r="CZ5129" s="12"/>
      <c r="DA5129" s="12"/>
      <c r="DB5129" s="12"/>
      <c r="DC5129" s="12"/>
      <c r="DD5129" s="12"/>
      <c r="DE5129" s="12"/>
      <c r="DF5129" s="12"/>
      <c r="DG5129" s="12"/>
      <c r="DH5129" s="12"/>
      <c r="DI5129" s="12"/>
      <c r="DJ5129" s="12"/>
      <c r="DK5129" s="12"/>
      <c r="DL5129" s="12"/>
      <c r="DM5129" s="12"/>
      <c r="DN5129" s="12"/>
      <c r="DO5129" s="12"/>
      <c r="DP5129" s="12"/>
      <c r="DQ5129" s="12"/>
      <c r="DR5129" s="12"/>
      <c r="DS5129" s="12"/>
      <c r="DT5129" s="12"/>
      <c r="DU5129" s="12"/>
      <c r="DV5129" s="12"/>
    </row>
    <row r="5130" spans="1:126" s="14" customFormat="1" ht="165.75" thickBot="1" x14ac:dyDescent="0.3">
      <c r="A5130" s="12"/>
      <c r="B5130" s="13">
        <f t="shared" ref="B5130:B5193" si="83">B5129+1</f>
        <v>5121</v>
      </c>
      <c r="C5130" s="2" t="s">
        <v>4287</v>
      </c>
      <c r="D5130" s="9">
        <v>8705</v>
      </c>
      <c r="E5130" s="2" t="s">
        <v>4316</v>
      </c>
      <c r="F5130" s="2" t="s">
        <v>4315</v>
      </c>
      <c r="G5130" s="2" t="s">
        <v>11026</v>
      </c>
      <c r="H5130" s="2" t="s">
        <v>1104</v>
      </c>
      <c r="J5130" s="12"/>
      <c r="K5130" s="12"/>
      <c r="L5130" s="12"/>
      <c r="M5130" s="12"/>
      <c r="N5130" s="12"/>
      <c r="O5130" s="12"/>
      <c r="P5130" s="12"/>
      <c r="Q5130" s="12"/>
      <c r="R5130" s="12"/>
      <c r="S5130" s="12"/>
      <c r="T5130" s="12"/>
      <c r="U5130" s="12"/>
      <c r="V5130" s="12"/>
      <c r="W5130" s="12"/>
      <c r="X5130" s="12"/>
      <c r="Y5130" s="12"/>
      <c r="Z5130" s="12"/>
      <c r="AA5130" s="12"/>
      <c r="AB5130" s="12"/>
      <c r="AC5130" s="12"/>
      <c r="AD5130" s="12"/>
      <c r="AE5130" s="12"/>
      <c r="AF5130" s="12"/>
      <c r="AG5130" s="12"/>
      <c r="AH5130" s="12"/>
      <c r="AI5130" s="12"/>
      <c r="AJ5130" s="12"/>
      <c r="AK5130" s="12"/>
      <c r="AL5130" s="12"/>
      <c r="AM5130" s="12"/>
      <c r="AN5130" s="12"/>
      <c r="AO5130" s="12"/>
      <c r="AP5130" s="12"/>
      <c r="AQ5130" s="12"/>
      <c r="AR5130" s="12"/>
      <c r="AS5130" s="12"/>
      <c r="AT5130" s="12"/>
      <c r="AU5130" s="12"/>
      <c r="AV5130" s="12"/>
      <c r="AW5130" s="12"/>
      <c r="AX5130" s="12"/>
      <c r="AY5130" s="12"/>
      <c r="AZ5130" s="12"/>
      <c r="BA5130" s="12"/>
      <c r="BB5130" s="12"/>
      <c r="BC5130" s="12"/>
      <c r="BD5130" s="12"/>
      <c r="BE5130" s="12"/>
      <c r="BF5130" s="12"/>
      <c r="BG5130" s="12"/>
      <c r="BH5130" s="12"/>
      <c r="BI5130" s="12"/>
      <c r="BJ5130" s="12"/>
      <c r="BK5130" s="12"/>
      <c r="BL5130" s="12"/>
      <c r="BM5130" s="12"/>
      <c r="BN5130" s="12"/>
      <c r="BO5130" s="12"/>
      <c r="BP5130" s="12"/>
      <c r="BQ5130" s="12"/>
      <c r="BR5130" s="12"/>
      <c r="BS5130" s="12"/>
      <c r="BT5130" s="12"/>
      <c r="BU5130" s="12"/>
      <c r="BV5130" s="12"/>
      <c r="BW5130" s="12"/>
      <c r="BX5130" s="12"/>
      <c r="BY5130" s="12"/>
      <c r="BZ5130" s="12"/>
      <c r="CA5130" s="12"/>
      <c r="CB5130" s="12"/>
      <c r="CC5130" s="12"/>
      <c r="CD5130" s="12"/>
      <c r="CE5130" s="12"/>
      <c r="CF5130" s="12"/>
      <c r="CG5130" s="12"/>
      <c r="CH5130" s="12"/>
      <c r="CI5130" s="12"/>
      <c r="CJ5130" s="12"/>
      <c r="CK5130" s="12"/>
      <c r="CL5130" s="12"/>
      <c r="CM5130" s="12"/>
      <c r="CN5130" s="12"/>
      <c r="CO5130" s="12"/>
      <c r="CP5130" s="12"/>
      <c r="CQ5130" s="12"/>
      <c r="CR5130" s="12"/>
      <c r="CS5130" s="12"/>
      <c r="CT5130" s="12"/>
      <c r="CU5130" s="12"/>
      <c r="CV5130" s="12"/>
      <c r="CW5130" s="12"/>
      <c r="CX5130" s="12"/>
      <c r="CY5130" s="12"/>
      <c r="CZ5130" s="12"/>
      <c r="DA5130" s="12"/>
      <c r="DB5130" s="12"/>
      <c r="DC5130" s="12"/>
      <c r="DD5130" s="12"/>
      <c r="DE5130" s="12"/>
      <c r="DF5130" s="12"/>
      <c r="DG5130" s="12"/>
      <c r="DH5130" s="12"/>
      <c r="DI5130" s="12"/>
      <c r="DJ5130" s="12"/>
      <c r="DK5130" s="12"/>
      <c r="DL5130" s="12"/>
      <c r="DM5130" s="12"/>
      <c r="DN5130" s="12"/>
      <c r="DO5130" s="12"/>
      <c r="DP5130" s="12"/>
      <c r="DQ5130" s="12"/>
      <c r="DR5130" s="12"/>
      <c r="DS5130" s="12"/>
      <c r="DT5130" s="12"/>
      <c r="DU5130" s="12"/>
      <c r="DV5130" s="12"/>
    </row>
    <row r="5131" spans="1:126" s="14" customFormat="1" ht="90.75" thickBot="1" x14ac:dyDescent="0.3">
      <c r="A5131" s="12"/>
      <c r="B5131" s="13">
        <f t="shared" si="83"/>
        <v>5122</v>
      </c>
      <c r="C5131" s="2" t="s">
        <v>4287</v>
      </c>
      <c r="D5131" s="9">
        <v>8703</v>
      </c>
      <c r="E5131" s="2" t="s">
        <v>4317</v>
      </c>
      <c r="F5131" s="2" t="s">
        <v>4954</v>
      </c>
      <c r="G5131" s="2" t="s">
        <v>11027</v>
      </c>
      <c r="H5131" s="2" t="s">
        <v>1104</v>
      </c>
      <c r="J5131" s="12"/>
      <c r="K5131" s="12"/>
      <c r="L5131" s="12"/>
      <c r="M5131" s="12"/>
      <c r="N5131" s="12"/>
      <c r="O5131" s="12"/>
      <c r="P5131" s="12"/>
      <c r="Q5131" s="12"/>
      <c r="R5131" s="12"/>
      <c r="S5131" s="12"/>
      <c r="T5131" s="12"/>
      <c r="U5131" s="12"/>
      <c r="V5131" s="12"/>
      <c r="W5131" s="12"/>
      <c r="X5131" s="12"/>
      <c r="Y5131" s="12"/>
      <c r="Z5131" s="12"/>
      <c r="AA5131" s="12"/>
      <c r="AB5131" s="12"/>
      <c r="AC5131" s="12"/>
      <c r="AD5131" s="12"/>
      <c r="AE5131" s="12"/>
      <c r="AF5131" s="12"/>
      <c r="AG5131" s="12"/>
      <c r="AH5131" s="12"/>
      <c r="AI5131" s="12"/>
      <c r="AJ5131" s="12"/>
      <c r="AK5131" s="12"/>
      <c r="AL5131" s="12"/>
      <c r="AM5131" s="12"/>
      <c r="AN5131" s="12"/>
      <c r="AO5131" s="12"/>
      <c r="AP5131" s="12"/>
      <c r="AQ5131" s="12"/>
      <c r="AR5131" s="12"/>
      <c r="AS5131" s="12"/>
      <c r="AT5131" s="12"/>
      <c r="AU5131" s="12"/>
      <c r="AV5131" s="12"/>
      <c r="AW5131" s="12"/>
      <c r="AX5131" s="12"/>
      <c r="AY5131" s="12"/>
      <c r="AZ5131" s="12"/>
      <c r="BA5131" s="12"/>
      <c r="BB5131" s="12"/>
      <c r="BC5131" s="12"/>
      <c r="BD5131" s="12"/>
      <c r="BE5131" s="12"/>
      <c r="BF5131" s="12"/>
      <c r="BG5131" s="12"/>
      <c r="BH5131" s="12"/>
      <c r="BI5131" s="12"/>
      <c r="BJ5131" s="12"/>
      <c r="BK5131" s="12"/>
      <c r="BL5131" s="12"/>
      <c r="BM5131" s="12"/>
      <c r="BN5131" s="12"/>
      <c r="BO5131" s="12"/>
      <c r="BP5131" s="12"/>
      <c r="BQ5131" s="12"/>
      <c r="BR5131" s="12"/>
      <c r="BS5131" s="12"/>
      <c r="BT5131" s="12"/>
      <c r="BU5131" s="12"/>
      <c r="BV5131" s="12"/>
      <c r="BW5131" s="12"/>
      <c r="BX5131" s="12"/>
      <c r="BY5131" s="12"/>
      <c r="BZ5131" s="12"/>
      <c r="CA5131" s="12"/>
      <c r="CB5131" s="12"/>
      <c r="CC5131" s="12"/>
      <c r="CD5131" s="12"/>
      <c r="CE5131" s="12"/>
      <c r="CF5131" s="12"/>
      <c r="CG5131" s="12"/>
      <c r="CH5131" s="12"/>
      <c r="CI5131" s="12"/>
      <c r="CJ5131" s="12"/>
      <c r="CK5131" s="12"/>
      <c r="CL5131" s="12"/>
      <c r="CM5131" s="12"/>
      <c r="CN5131" s="12"/>
      <c r="CO5131" s="12"/>
      <c r="CP5131" s="12"/>
      <c r="CQ5131" s="12"/>
      <c r="CR5131" s="12"/>
      <c r="CS5131" s="12"/>
      <c r="CT5131" s="12"/>
      <c r="CU5131" s="12"/>
      <c r="CV5131" s="12"/>
      <c r="CW5131" s="12"/>
      <c r="CX5131" s="12"/>
      <c r="CY5131" s="12"/>
      <c r="CZ5131" s="12"/>
      <c r="DA5131" s="12"/>
      <c r="DB5131" s="12"/>
      <c r="DC5131" s="12"/>
      <c r="DD5131" s="12"/>
      <c r="DE5131" s="12"/>
      <c r="DF5131" s="12"/>
      <c r="DG5131" s="12"/>
      <c r="DH5131" s="12"/>
      <c r="DI5131" s="12"/>
      <c r="DJ5131" s="12"/>
      <c r="DK5131" s="12"/>
      <c r="DL5131" s="12"/>
      <c r="DM5131" s="12"/>
      <c r="DN5131" s="12"/>
      <c r="DO5131" s="12"/>
      <c r="DP5131" s="12"/>
      <c r="DQ5131" s="12"/>
      <c r="DR5131" s="12"/>
      <c r="DS5131" s="12"/>
      <c r="DT5131" s="12"/>
      <c r="DU5131" s="12"/>
      <c r="DV5131" s="12"/>
    </row>
    <row r="5132" spans="1:126" s="14" customFormat="1" ht="75.75" thickBot="1" x14ac:dyDescent="0.3">
      <c r="A5132" s="12"/>
      <c r="B5132" s="13">
        <f t="shared" si="83"/>
        <v>5123</v>
      </c>
      <c r="C5132" s="2" t="s">
        <v>4287</v>
      </c>
      <c r="D5132" s="9">
        <v>8708</v>
      </c>
      <c r="E5132" s="2" t="s">
        <v>4318</v>
      </c>
      <c r="F5132" s="2" t="s">
        <v>4319</v>
      </c>
      <c r="G5132" s="2" t="s">
        <v>11028</v>
      </c>
      <c r="H5132" s="2" t="s">
        <v>1104</v>
      </c>
      <c r="J5132" s="12"/>
      <c r="K5132" s="12"/>
      <c r="L5132" s="12"/>
      <c r="M5132" s="12"/>
      <c r="N5132" s="12"/>
      <c r="O5132" s="12"/>
      <c r="P5132" s="12"/>
      <c r="Q5132" s="12"/>
      <c r="R5132" s="12"/>
      <c r="S5132" s="12"/>
      <c r="T5132" s="12"/>
      <c r="U5132" s="12"/>
      <c r="V5132" s="12"/>
      <c r="W5132" s="12"/>
      <c r="X5132" s="12"/>
      <c r="Y5132" s="12"/>
      <c r="Z5132" s="12"/>
      <c r="AA5132" s="12"/>
      <c r="AB5132" s="12"/>
      <c r="AC5132" s="12"/>
      <c r="AD5132" s="12"/>
      <c r="AE5132" s="12"/>
      <c r="AF5132" s="12"/>
      <c r="AG5132" s="12"/>
      <c r="AH5132" s="12"/>
      <c r="AI5132" s="12"/>
      <c r="AJ5132" s="12"/>
      <c r="AK5132" s="12"/>
      <c r="AL5132" s="12"/>
      <c r="AM5132" s="12"/>
      <c r="AN5132" s="12"/>
      <c r="AO5132" s="12"/>
      <c r="AP5132" s="12"/>
      <c r="AQ5132" s="12"/>
      <c r="AR5132" s="12"/>
      <c r="AS5132" s="12"/>
      <c r="AT5132" s="12"/>
      <c r="AU5132" s="12"/>
      <c r="AV5132" s="12"/>
      <c r="AW5132" s="12"/>
      <c r="AX5132" s="12"/>
      <c r="AY5132" s="12"/>
      <c r="AZ5132" s="12"/>
      <c r="BA5132" s="12"/>
      <c r="BB5132" s="12"/>
      <c r="BC5132" s="12"/>
      <c r="BD5132" s="12"/>
      <c r="BE5132" s="12"/>
      <c r="BF5132" s="12"/>
      <c r="BG5132" s="12"/>
      <c r="BH5132" s="12"/>
      <c r="BI5132" s="12"/>
      <c r="BJ5132" s="12"/>
      <c r="BK5132" s="12"/>
      <c r="BL5132" s="12"/>
      <c r="BM5132" s="12"/>
      <c r="BN5132" s="12"/>
      <c r="BO5132" s="12"/>
      <c r="BP5132" s="12"/>
      <c r="BQ5132" s="12"/>
      <c r="BR5132" s="12"/>
      <c r="BS5132" s="12"/>
      <c r="BT5132" s="12"/>
      <c r="BU5132" s="12"/>
      <c r="BV5132" s="12"/>
      <c r="BW5132" s="12"/>
      <c r="BX5132" s="12"/>
      <c r="BY5132" s="12"/>
      <c r="BZ5132" s="12"/>
      <c r="CA5132" s="12"/>
      <c r="CB5132" s="12"/>
      <c r="CC5132" s="12"/>
      <c r="CD5132" s="12"/>
      <c r="CE5132" s="12"/>
      <c r="CF5132" s="12"/>
      <c r="CG5132" s="12"/>
      <c r="CH5132" s="12"/>
      <c r="CI5132" s="12"/>
      <c r="CJ5132" s="12"/>
      <c r="CK5132" s="12"/>
      <c r="CL5132" s="12"/>
      <c r="CM5132" s="12"/>
      <c r="CN5132" s="12"/>
      <c r="CO5132" s="12"/>
      <c r="CP5132" s="12"/>
      <c r="CQ5132" s="12"/>
      <c r="CR5132" s="12"/>
      <c r="CS5132" s="12"/>
      <c r="CT5132" s="12"/>
      <c r="CU5132" s="12"/>
      <c r="CV5132" s="12"/>
      <c r="CW5132" s="12"/>
      <c r="CX5132" s="12"/>
      <c r="CY5132" s="12"/>
      <c r="CZ5132" s="12"/>
      <c r="DA5132" s="12"/>
      <c r="DB5132" s="12"/>
      <c r="DC5132" s="12"/>
      <c r="DD5132" s="12"/>
      <c r="DE5132" s="12"/>
      <c r="DF5132" s="12"/>
      <c r="DG5132" s="12"/>
      <c r="DH5132" s="12"/>
      <c r="DI5132" s="12"/>
      <c r="DJ5132" s="12"/>
      <c r="DK5132" s="12"/>
      <c r="DL5132" s="12"/>
      <c r="DM5132" s="12"/>
      <c r="DN5132" s="12"/>
      <c r="DO5132" s="12"/>
      <c r="DP5132" s="12"/>
      <c r="DQ5132" s="12"/>
      <c r="DR5132" s="12"/>
      <c r="DS5132" s="12"/>
      <c r="DT5132" s="12"/>
      <c r="DU5132" s="12"/>
      <c r="DV5132" s="12"/>
    </row>
    <row r="5133" spans="1:126" s="14" customFormat="1" ht="75.75" thickBot="1" x14ac:dyDescent="0.3">
      <c r="A5133" s="12"/>
      <c r="B5133" s="13">
        <f t="shared" si="83"/>
        <v>5124</v>
      </c>
      <c r="C5133" s="2" t="s">
        <v>4287</v>
      </c>
      <c r="D5133" s="9">
        <v>8708</v>
      </c>
      <c r="E5133" s="2" t="s">
        <v>4322</v>
      </c>
      <c r="F5133" s="2" t="s">
        <v>4321</v>
      </c>
      <c r="G5133" s="2" t="s">
        <v>11029</v>
      </c>
      <c r="H5133" s="2" t="s">
        <v>1104</v>
      </c>
      <c r="J5133" s="12"/>
      <c r="K5133" s="12"/>
      <c r="L5133" s="12"/>
      <c r="M5133" s="12"/>
      <c r="N5133" s="12"/>
      <c r="O5133" s="12"/>
      <c r="P5133" s="12"/>
      <c r="Q5133" s="12"/>
      <c r="R5133" s="12"/>
      <c r="S5133" s="12"/>
      <c r="T5133" s="12"/>
      <c r="U5133" s="12"/>
      <c r="V5133" s="12"/>
      <c r="W5133" s="12"/>
      <c r="X5133" s="12"/>
      <c r="Y5133" s="12"/>
      <c r="Z5133" s="12"/>
      <c r="AA5133" s="12"/>
      <c r="AB5133" s="12"/>
      <c r="AC5133" s="12"/>
      <c r="AD5133" s="12"/>
      <c r="AE5133" s="12"/>
      <c r="AF5133" s="12"/>
      <c r="AG5133" s="12"/>
      <c r="AH5133" s="12"/>
      <c r="AI5133" s="12"/>
      <c r="AJ5133" s="12"/>
      <c r="AK5133" s="12"/>
      <c r="AL5133" s="12"/>
      <c r="AM5133" s="12"/>
      <c r="AN5133" s="12"/>
      <c r="AO5133" s="12"/>
      <c r="AP5133" s="12"/>
      <c r="AQ5133" s="12"/>
      <c r="AR5133" s="12"/>
      <c r="AS5133" s="12"/>
      <c r="AT5133" s="12"/>
      <c r="AU5133" s="12"/>
      <c r="AV5133" s="12"/>
      <c r="AW5133" s="12"/>
      <c r="AX5133" s="12"/>
      <c r="AY5133" s="12"/>
      <c r="AZ5133" s="12"/>
      <c r="BA5133" s="12"/>
      <c r="BB5133" s="12"/>
      <c r="BC5133" s="12"/>
      <c r="BD5133" s="12"/>
      <c r="BE5133" s="12"/>
      <c r="BF5133" s="12"/>
      <c r="BG5133" s="12"/>
      <c r="BH5133" s="12"/>
      <c r="BI5133" s="12"/>
      <c r="BJ5133" s="12"/>
      <c r="BK5133" s="12"/>
      <c r="BL5133" s="12"/>
      <c r="BM5133" s="12"/>
      <c r="BN5133" s="12"/>
      <c r="BO5133" s="12"/>
      <c r="BP5133" s="12"/>
      <c r="BQ5133" s="12"/>
      <c r="BR5133" s="12"/>
      <c r="BS5133" s="12"/>
      <c r="BT5133" s="12"/>
      <c r="BU5133" s="12"/>
      <c r="BV5133" s="12"/>
      <c r="BW5133" s="12"/>
      <c r="BX5133" s="12"/>
      <c r="BY5133" s="12"/>
      <c r="BZ5133" s="12"/>
      <c r="CA5133" s="12"/>
      <c r="CB5133" s="12"/>
      <c r="CC5133" s="12"/>
      <c r="CD5133" s="12"/>
      <c r="CE5133" s="12"/>
      <c r="CF5133" s="12"/>
      <c r="CG5133" s="12"/>
      <c r="CH5133" s="12"/>
      <c r="CI5133" s="12"/>
      <c r="CJ5133" s="12"/>
      <c r="CK5133" s="12"/>
      <c r="CL5133" s="12"/>
      <c r="CM5133" s="12"/>
      <c r="CN5133" s="12"/>
      <c r="CO5133" s="12"/>
      <c r="CP5133" s="12"/>
      <c r="CQ5133" s="12"/>
      <c r="CR5133" s="12"/>
      <c r="CS5133" s="12"/>
      <c r="CT5133" s="12"/>
      <c r="CU5133" s="12"/>
      <c r="CV5133" s="12"/>
      <c r="CW5133" s="12"/>
      <c r="CX5133" s="12"/>
      <c r="CY5133" s="12"/>
      <c r="CZ5133" s="12"/>
      <c r="DA5133" s="12"/>
      <c r="DB5133" s="12"/>
      <c r="DC5133" s="12"/>
      <c r="DD5133" s="12"/>
      <c r="DE5133" s="12"/>
      <c r="DF5133" s="12"/>
      <c r="DG5133" s="12"/>
      <c r="DH5133" s="12"/>
      <c r="DI5133" s="12"/>
      <c r="DJ5133" s="12"/>
      <c r="DK5133" s="12"/>
      <c r="DL5133" s="12"/>
      <c r="DM5133" s="12"/>
      <c r="DN5133" s="12"/>
      <c r="DO5133" s="12"/>
      <c r="DP5133" s="12"/>
      <c r="DQ5133" s="12"/>
      <c r="DR5133" s="12"/>
      <c r="DS5133" s="12"/>
      <c r="DT5133" s="12"/>
      <c r="DU5133" s="12"/>
      <c r="DV5133" s="12"/>
    </row>
    <row r="5134" spans="1:126" s="14" customFormat="1" ht="105.75" thickBot="1" x14ac:dyDescent="0.3">
      <c r="A5134" s="12"/>
      <c r="B5134" s="13">
        <f t="shared" si="83"/>
        <v>5125</v>
      </c>
      <c r="C5134" s="2" t="s">
        <v>4287</v>
      </c>
      <c r="D5134" s="9">
        <v>8708</v>
      </c>
      <c r="E5134" s="2" t="s">
        <v>4323</v>
      </c>
      <c r="F5134" s="2" t="s">
        <v>6991</v>
      </c>
      <c r="G5134" s="2" t="s">
        <v>4320</v>
      </c>
      <c r="H5134" s="2" t="s">
        <v>1104</v>
      </c>
      <c r="J5134" s="12"/>
      <c r="K5134" s="12"/>
      <c r="L5134" s="12"/>
      <c r="M5134" s="12"/>
      <c r="N5134" s="12"/>
      <c r="O5134" s="12"/>
      <c r="P5134" s="12"/>
      <c r="Q5134" s="12"/>
      <c r="R5134" s="12"/>
      <c r="S5134" s="12"/>
      <c r="T5134" s="12"/>
      <c r="U5134" s="12"/>
      <c r="V5134" s="12"/>
      <c r="W5134" s="12"/>
      <c r="X5134" s="12"/>
      <c r="Y5134" s="12"/>
      <c r="Z5134" s="12"/>
      <c r="AA5134" s="12"/>
      <c r="AB5134" s="12"/>
      <c r="AC5134" s="12"/>
      <c r="AD5134" s="12"/>
      <c r="AE5134" s="12"/>
      <c r="AF5134" s="12"/>
      <c r="AG5134" s="12"/>
      <c r="AH5134" s="12"/>
      <c r="AI5134" s="12"/>
      <c r="AJ5134" s="12"/>
      <c r="AK5134" s="12"/>
      <c r="AL5134" s="12"/>
      <c r="AM5134" s="12"/>
      <c r="AN5134" s="12"/>
      <c r="AO5134" s="12"/>
      <c r="AP5134" s="12"/>
      <c r="AQ5134" s="12"/>
      <c r="AR5134" s="12"/>
      <c r="AS5134" s="12"/>
      <c r="AT5134" s="12"/>
      <c r="AU5134" s="12"/>
      <c r="AV5134" s="12"/>
      <c r="AW5134" s="12"/>
      <c r="AX5134" s="12"/>
      <c r="AY5134" s="12"/>
      <c r="AZ5134" s="12"/>
      <c r="BA5134" s="12"/>
      <c r="BB5134" s="12"/>
      <c r="BC5134" s="12"/>
      <c r="BD5134" s="12"/>
      <c r="BE5134" s="12"/>
      <c r="BF5134" s="12"/>
      <c r="BG5134" s="12"/>
      <c r="BH5134" s="12"/>
      <c r="BI5134" s="12"/>
      <c r="BJ5134" s="12"/>
      <c r="BK5134" s="12"/>
      <c r="BL5134" s="12"/>
      <c r="BM5134" s="12"/>
      <c r="BN5134" s="12"/>
      <c r="BO5134" s="12"/>
      <c r="BP5134" s="12"/>
      <c r="BQ5134" s="12"/>
      <c r="BR5134" s="12"/>
      <c r="BS5134" s="12"/>
      <c r="BT5134" s="12"/>
      <c r="BU5134" s="12"/>
      <c r="BV5134" s="12"/>
      <c r="BW5134" s="12"/>
      <c r="BX5134" s="12"/>
      <c r="BY5134" s="12"/>
      <c r="BZ5134" s="12"/>
      <c r="CA5134" s="12"/>
      <c r="CB5134" s="12"/>
      <c r="CC5134" s="12"/>
      <c r="CD5134" s="12"/>
      <c r="CE5134" s="12"/>
      <c r="CF5134" s="12"/>
      <c r="CG5134" s="12"/>
      <c r="CH5134" s="12"/>
      <c r="CI5134" s="12"/>
      <c r="CJ5134" s="12"/>
      <c r="CK5134" s="12"/>
      <c r="CL5134" s="12"/>
      <c r="CM5134" s="12"/>
      <c r="CN5134" s="12"/>
      <c r="CO5134" s="12"/>
      <c r="CP5134" s="12"/>
      <c r="CQ5134" s="12"/>
      <c r="CR5134" s="12"/>
      <c r="CS5134" s="12"/>
      <c r="CT5134" s="12"/>
      <c r="CU5134" s="12"/>
      <c r="CV5134" s="12"/>
      <c r="CW5134" s="12"/>
      <c r="CX5134" s="12"/>
      <c r="CY5134" s="12"/>
      <c r="CZ5134" s="12"/>
      <c r="DA5134" s="12"/>
      <c r="DB5134" s="12"/>
      <c r="DC5134" s="12"/>
      <c r="DD5134" s="12"/>
      <c r="DE5134" s="12"/>
      <c r="DF5134" s="12"/>
      <c r="DG5134" s="12"/>
      <c r="DH5134" s="12"/>
      <c r="DI5134" s="12"/>
      <c r="DJ5134" s="12"/>
      <c r="DK5134" s="12"/>
      <c r="DL5134" s="12"/>
      <c r="DM5134" s="12"/>
      <c r="DN5134" s="12"/>
      <c r="DO5134" s="12"/>
      <c r="DP5134" s="12"/>
      <c r="DQ5134" s="12"/>
      <c r="DR5134" s="12"/>
      <c r="DS5134" s="12"/>
      <c r="DT5134" s="12"/>
      <c r="DU5134" s="12"/>
      <c r="DV5134" s="12"/>
    </row>
    <row r="5135" spans="1:126" s="14" customFormat="1" ht="90.75" thickBot="1" x14ac:dyDescent="0.3">
      <c r="A5135" s="12"/>
      <c r="B5135" s="13">
        <f t="shared" si="83"/>
        <v>5126</v>
      </c>
      <c r="C5135" s="2" t="s">
        <v>4287</v>
      </c>
      <c r="D5135" s="9">
        <v>8708</v>
      </c>
      <c r="E5135" s="2" t="s">
        <v>4324</v>
      </c>
      <c r="F5135" s="2" t="s">
        <v>4325</v>
      </c>
      <c r="G5135" s="2" t="s">
        <v>11030</v>
      </c>
      <c r="H5135" s="2" t="s">
        <v>1104</v>
      </c>
      <c r="J5135" s="12"/>
      <c r="K5135" s="12"/>
      <c r="L5135" s="12"/>
      <c r="M5135" s="12"/>
      <c r="N5135" s="12"/>
      <c r="O5135" s="12"/>
      <c r="P5135" s="12"/>
      <c r="Q5135" s="12"/>
      <c r="R5135" s="12"/>
      <c r="S5135" s="12"/>
      <c r="T5135" s="12"/>
      <c r="U5135" s="12"/>
      <c r="V5135" s="12"/>
      <c r="W5135" s="12"/>
      <c r="X5135" s="12"/>
      <c r="Y5135" s="12"/>
      <c r="Z5135" s="12"/>
      <c r="AA5135" s="12"/>
      <c r="AB5135" s="12"/>
      <c r="AC5135" s="12"/>
      <c r="AD5135" s="12"/>
      <c r="AE5135" s="12"/>
      <c r="AF5135" s="12"/>
      <c r="AG5135" s="12"/>
      <c r="AH5135" s="12"/>
      <c r="AI5135" s="12"/>
      <c r="AJ5135" s="12"/>
      <c r="AK5135" s="12"/>
      <c r="AL5135" s="12"/>
      <c r="AM5135" s="12"/>
      <c r="AN5135" s="12"/>
      <c r="AO5135" s="12"/>
      <c r="AP5135" s="12"/>
      <c r="AQ5135" s="12"/>
      <c r="AR5135" s="12"/>
      <c r="AS5135" s="12"/>
      <c r="AT5135" s="12"/>
      <c r="AU5135" s="12"/>
      <c r="AV5135" s="12"/>
      <c r="AW5135" s="12"/>
      <c r="AX5135" s="12"/>
      <c r="AY5135" s="12"/>
      <c r="AZ5135" s="12"/>
      <c r="BA5135" s="12"/>
      <c r="BB5135" s="12"/>
      <c r="BC5135" s="12"/>
      <c r="BD5135" s="12"/>
      <c r="BE5135" s="12"/>
      <c r="BF5135" s="12"/>
      <c r="BG5135" s="12"/>
      <c r="BH5135" s="12"/>
      <c r="BI5135" s="12"/>
      <c r="BJ5135" s="12"/>
      <c r="BK5135" s="12"/>
      <c r="BL5135" s="12"/>
      <c r="BM5135" s="12"/>
      <c r="BN5135" s="12"/>
      <c r="BO5135" s="12"/>
      <c r="BP5135" s="12"/>
      <c r="BQ5135" s="12"/>
      <c r="BR5135" s="12"/>
      <c r="BS5135" s="12"/>
      <c r="BT5135" s="12"/>
      <c r="BU5135" s="12"/>
      <c r="BV5135" s="12"/>
      <c r="BW5135" s="12"/>
      <c r="BX5135" s="12"/>
      <c r="BY5135" s="12"/>
      <c r="BZ5135" s="12"/>
      <c r="CA5135" s="12"/>
      <c r="CB5135" s="12"/>
      <c r="CC5135" s="12"/>
      <c r="CD5135" s="12"/>
      <c r="CE5135" s="12"/>
      <c r="CF5135" s="12"/>
      <c r="CG5135" s="12"/>
      <c r="CH5135" s="12"/>
      <c r="CI5135" s="12"/>
      <c r="CJ5135" s="12"/>
      <c r="CK5135" s="12"/>
      <c r="CL5135" s="12"/>
      <c r="CM5135" s="12"/>
      <c r="CN5135" s="12"/>
      <c r="CO5135" s="12"/>
      <c r="CP5135" s="12"/>
      <c r="CQ5135" s="12"/>
      <c r="CR5135" s="12"/>
      <c r="CS5135" s="12"/>
      <c r="CT5135" s="12"/>
      <c r="CU5135" s="12"/>
      <c r="CV5135" s="12"/>
      <c r="CW5135" s="12"/>
      <c r="CX5135" s="12"/>
      <c r="CY5135" s="12"/>
      <c r="CZ5135" s="12"/>
      <c r="DA5135" s="12"/>
      <c r="DB5135" s="12"/>
      <c r="DC5135" s="12"/>
      <c r="DD5135" s="12"/>
      <c r="DE5135" s="12"/>
      <c r="DF5135" s="12"/>
      <c r="DG5135" s="12"/>
      <c r="DH5135" s="12"/>
      <c r="DI5135" s="12"/>
      <c r="DJ5135" s="12"/>
      <c r="DK5135" s="12"/>
      <c r="DL5135" s="12"/>
      <c r="DM5135" s="12"/>
      <c r="DN5135" s="12"/>
      <c r="DO5135" s="12"/>
      <c r="DP5135" s="12"/>
      <c r="DQ5135" s="12"/>
      <c r="DR5135" s="12"/>
      <c r="DS5135" s="12"/>
      <c r="DT5135" s="12"/>
      <c r="DU5135" s="12"/>
      <c r="DV5135" s="12"/>
    </row>
    <row r="5136" spans="1:126" s="14" customFormat="1" ht="60.75" thickBot="1" x14ac:dyDescent="0.3">
      <c r="A5136" s="12"/>
      <c r="B5136" s="13">
        <f t="shared" si="83"/>
        <v>5127</v>
      </c>
      <c r="C5136" s="2" t="s">
        <v>4287</v>
      </c>
      <c r="D5136" s="9">
        <v>8708</v>
      </c>
      <c r="E5136" s="2" t="s">
        <v>4327</v>
      </c>
      <c r="F5136" s="2" t="s">
        <v>4326</v>
      </c>
      <c r="G5136" s="2" t="s">
        <v>11031</v>
      </c>
      <c r="H5136" s="2" t="s">
        <v>1104</v>
      </c>
      <c r="J5136" s="12"/>
      <c r="K5136" s="12"/>
      <c r="L5136" s="12"/>
      <c r="M5136" s="12"/>
      <c r="N5136" s="12"/>
      <c r="O5136" s="12"/>
      <c r="P5136" s="12"/>
      <c r="Q5136" s="12"/>
      <c r="R5136" s="12"/>
      <c r="S5136" s="12"/>
      <c r="T5136" s="12"/>
      <c r="U5136" s="12"/>
      <c r="V5136" s="12"/>
      <c r="W5136" s="12"/>
      <c r="X5136" s="12"/>
      <c r="Y5136" s="12"/>
      <c r="Z5136" s="12"/>
      <c r="AA5136" s="12"/>
      <c r="AB5136" s="12"/>
      <c r="AC5136" s="12"/>
      <c r="AD5136" s="12"/>
      <c r="AE5136" s="12"/>
      <c r="AF5136" s="12"/>
      <c r="AG5136" s="12"/>
      <c r="AH5136" s="12"/>
      <c r="AI5136" s="12"/>
      <c r="AJ5136" s="12"/>
      <c r="AK5136" s="12"/>
      <c r="AL5136" s="12"/>
      <c r="AM5136" s="12"/>
      <c r="AN5136" s="12"/>
      <c r="AO5136" s="12"/>
      <c r="AP5136" s="12"/>
      <c r="AQ5136" s="12"/>
      <c r="AR5136" s="12"/>
      <c r="AS5136" s="12"/>
      <c r="AT5136" s="12"/>
      <c r="AU5136" s="12"/>
      <c r="AV5136" s="12"/>
      <c r="AW5136" s="12"/>
      <c r="AX5136" s="12"/>
      <c r="AY5136" s="12"/>
      <c r="AZ5136" s="12"/>
      <c r="BA5136" s="12"/>
      <c r="BB5136" s="12"/>
      <c r="BC5136" s="12"/>
      <c r="BD5136" s="12"/>
      <c r="BE5136" s="12"/>
      <c r="BF5136" s="12"/>
      <c r="BG5136" s="12"/>
      <c r="BH5136" s="12"/>
      <c r="BI5136" s="12"/>
      <c r="BJ5136" s="12"/>
      <c r="BK5136" s="12"/>
      <c r="BL5136" s="12"/>
      <c r="BM5136" s="12"/>
      <c r="BN5136" s="12"/>
      <c r="BO5136" s="12"/>
      <c r="BP5136" s="12"/>
      <c r="BQ5136" s="12"/>
      <c r="BR5136" s="12"/>
      <c r="BS5136" s="12"/>
      <c r="BT5136" s="12"/>
      <c r="BU5136" s="12"/>
      <c r="BV5136" s="12"/>
      <c r="BW5136" s="12"/>
      <c r="BX5136" s="12"/>
      <c r="BY5136" s="12"/>
      <c r="BZ5136" s="12"/>
      <c r="CA5136" s="12"/>
      <c r="CB5136" s="12"/>
      <c r="CC5136" s="12"/>
      <c r="CD5136" s="12"/>
      <c r="CE5136" s="12"/>
      <c r="CF5136" s="12"/>
      <c r="CG5136" s="12"/>
      <c r="CH5136" s="12"/>
      <c r="CI5136" s="12"/>
      <c r="CJ5136" s="12"/>
      <c r="CK5136" s="12"/>
      <c r="CL5136" s="12"/>
      <c r="CM5136" s="12"/>
      <c r="CN5136" s="12"/>
      <c r="CO5136" s="12"/>
      <c r="CP5136" s="12"/>
      <c r="CQ5136" s="12"/>
      <c r="CR5136" s="12"/>
      <c r="CS5136" s="12"/>
      <c r="CT5136" s="12"/>
      <c r="CU5136" s="12"/>
      <c r="CV5136" s="12"/>
      <c r="CW5136" s="12"/>
      <c r="CX5136" s="12"/>
      <c r="CY5136" s="12"/>
      <c r="CZ5136" s="12"/>
      <c r="DA5136" s="12"/>
      <c r="DB5136" s="12"/>
      <c r="DC5136" s="12"/>
      <c r="DD5136" s="12"/>
      <c r="DE5136" s="12"/>
      <c r="DF5136" s="12"/>
      <c r="DG5136" s="12"/>
      <c r="DH5136" s="12"/>
      <c r="DI5136" s="12"/>
      <c r="DJ5136" s="12"/>
      <c r="DK5136" s="12"/>
      <c r="DL5136" s="12"/>
      <c r="DM5136" s="12"/>
      <c r="DN5136" s="12"/>
      <c r="DO5136" s="12"/>
      <c r="DP5136" s="12"/>
      <c r="DQ5136" s="12"/>
      <c r="DR5136" s="12"/>
      <c r="DS5136" s="12"/>
      <c r="DT5136" s="12"/>
      <c r="DU5136" s="12"/>
      <c r="DV5136" s="12"/>
    </row>
    <row r="5137" spans="1:126" s="14" customFormat="1" ht="180.75" thickBot="1" x14ac:dyDescent="0.3">
      <c r="A5137" s="12"/>
      <c r="B5137" s="13">
        <f t="shared" si="83"/>
        <v>5128</v>
      </c>
      <c r="C5137" s="2" t="s">
        <v>4287</v>
      </c>
      <c r="D5137" s="9">
        <v>3208</v>
      </c>
      <c r="E5137" s="2" t="s">
        <v>4328</v>
      </c>
      <c r="F5137" s="2" t="s">
        <v>4329</v>
      </c>
      <c r="G5137" s="2" t="s">
        <v>11032</v>
      </c>
      <c r="H5137" s="2" t="s">
        <v>1104</v>
      </c>
      <c r="J5137" s="12"/>
      <c r="K5137" s="12"/>
      <c r="L5137" s="12"/>
      <c r="M5137" s="12"/>
      <c r="N5137" s="12"/>
      <c r="O5137" s="12"/>
      <c r="P5137" s="12"/>
      <c r="Q5137" s="12"/>
      <c r="R5137" s="12"/>
      <c r="S5137" s="12"/>
      <c r="T5137" s="12"/>
      <c r="U5137" s="12"/>
      <c r="V5137" s="12"/>
      <c r="W5137" s="12"/>
      <c r="X5137" s="12"/>
      <c r="Y5137" s="12"/>
      <c r="Z5137" s="12"/>
      <c r="AA5137" s="12"/>
      <c r="AB5137" s="12"/>
      <c r="AC5137" s="12"/>
      <c r="AD5137" s="12"/>
      <c r="AE5137" s="12"/>
      <c r="AF5137" s="12"/>
      <c r="AG5137" s="12"/>
      <c r="AH5137" s="12"/>
      <c r="AI5137" s="12"/>
      <c r="AJ5137" s="12"/>
      <c r="AK5137" s="12"/>
      <c r="AL5137" s="12"/>
      <c r="AM5137" s="12"/>
      <c r="AN5137" s="12"/>
      <c r="AO5137" s="12"/>
      <c r="AP5137" s="12"/>
      <c r="AQ5137" s="12"/>
      <c r="AR5137" s="12"/>
      <c r="AS5137" s="12"/>
      <c r="AT5137" s="12"/>
      <c r="AU5137" s="12"/>
      <c r="AV5137" s="12"/>
      <c r="AW5137" s="12"/>
      <c r="AX5137" s="12"/>
      <c r="AY5137" s="12"/>
      <c r="AZ5137" s="12"/>
      <c r="BA5137" s="12"/>
      <c r="BB5137" s="12"/>
      <c r="BC5137" s="12"/>
      <c r="BD5137" s="12"/>
      <c r="BE5137" s="12"/>
      <c r="BF5137" s="12"/>
      <c r="BG5137" s="12"/>
      <c r="BH5137" s="12"/>
      <c r="BI5137" s="12"/>
      <c r="BJ5137" s="12"/>
      <c r="BK5137" s="12"/>
      <c r="BL5137" s="12"/>
      <c r="BM5137" s="12"/>
      <c r="BN5137" s="12"/>
      <c r="BO5137" s="12"/>
      <c r="BP5137" s="12"/>
      <c r="BQ5137" s="12"/>
      <c r="BR5137" s="12"/>
      <c r="BS5137" s="12"/>
      <c r="BT5137" s="12"/>
      <c r="BU5137" s="12"/>
      <c r="BV5137" s="12"/>
      <c r="BW5137" s="12"/>
      <c r="BX5137" s="12"/>
      <c r="BY5137" s="12"/>
      <c r="BZ5137" s="12"/>
      <c r="CA5137" s="12"/>
      <c r="CB5137" s="12"/>
      <c r="CC5137" s="12"/>
      <c r="CD5137" s="12"/>
      <c r="CE5137" s="12"/>
      <c r="CF5137" s="12"/>
      <c r="CG5137" s="12"/>
      <c r="CH5137" s="12"/>
      <c r="CI5137" s="12"/>
      <c r="CJ5137" s="12"/>
      <c r="CK5137" s="12"/>
      <c r="CL5137" s="12"/>
      <c r="CM5137" s="12"/>
      <c r="CN5137" s="12"/>
      <c r="CO5137" s="12"/>
      <c r="CP5137" s="12"/>
      <c r="CQ5137" s="12"/>
      <c r="CR5137" s="12"/>
      <c r="CS5137" s="12"/>
      <c r="CT5137" s="12"/>
      <c r="CU5137" s="12"/>
      <c r="CV5137" s="12"/>
      <c r="CW5137" s="12"/>
      <c r="CX5137" s="12"/>
      <c r="CY5137" s="12"/>
      <c r="CZ5137" s="12"/>
      <c r="DA5137" s="12"/>
      <c r="DB5137" s="12"/>
      <c r="DC5137" s="12"/>
      <c r="DD5137" s="12"/>
      <c r="DE5137" s="12"/>
      <c r="DF5137" s="12"/>
      <c r="DG5137" s="12"/>
      <c r="DH5137" s="12"/>
      <c r="DI5137" s="12"/>
      <c r="DJ5137" s="12"/>
      <c r="DK5137" s="12"/>
      <c r="DL5137" s="12"/>
      <c r="DM5137" s="12"/>
      <c r="DN5137" s="12"/>
      <c r="DO5137" s="12"/>
      <c r="DP5137" s="12"/>
      <c r="DQ5137" s="12"/>
      <c r="DR5137" s="12"/>
      <c r="DS5137" s="12"/>
      <c r="DT5137" s="12"/>
      <c r="DU5137" s="12"/>
      <c r="DV5137" s="12"/>
    </row>
    <row r="5138" spans="1:126" s="14" customFormat="1" ht="75.75" thickBot="1" x14ac:dyDescent="0.3">
      <c r="A5138" s="12"/>
      <c r="B5138" s="13">
        <f t="shared" si="83"/>
        <v>5129</v>
      </c>
      <c r="C5138" s="2" t="s">
        <v>4287</v>
      </c>
      <c r="D5138" s="9">
        <v>8708</v>
      </c>
      <c r="E5138" s="2" t="s">
        <v>4330</v>
      </c>
      <c r="F5138" s="2" t="s">
        <v>4331</v>
      </c>
      <c r="G5138" s="2" t="s">
        <v>11033</v>
      </c>
      <c r="H5138" s="2" t="s">
        <v>1104</v>
      </c>
      <c r="J5138" s="12"/>
      <c r="K5138" s="12"/>
      <c r="L5138" s="12"/>
      <c r="M5138" s="12"/>
      <c r="N5138" s="12"/>
      <c r="O5138" s="12"/>
      <c r="P5138" s="12"/>
      <c r="Q5138" s="12"/>
      <c r="R5138" s="12"/>
      <c r="S5138" s="12"/>
      <c r="T5138" s="12"/>
      <c r="U5138" s="12"/>
      <c r="V5138" s="12"/>
      <c r="W5138" s="12"/>
      <c r="X5138" s="12"/>
      <c r="Y5138" s="12"/>
      <c r="Z5138" s="12"/>
      <c r="AA5138" s="12"/>
      <c r="AB5138" s="12"/>
      <c r="AC5138" s="12"/>
      <c r="AD5138" s="12"/>
      <c r="AE5138" s="12"/>
      <c r="AF5138" s="12"/>
      <c r="AG5138" s="12"/>
      <c r="AH5138" s="12"/>
      <c r="AI5138" s="12"/>
      <c r="AJ5138" s="12"/>
      <c r="AK5138" s="12"/>
      <c r="AL5138" s="12"/>
      <c r="AM5138" s="12"/>
      <c r="AN5138" s="12"/>
      <c r="AO5138" s="12"/>
      <c r="AP5138" s="12"/>
      <c r="AQ5138" s="12"/>
      <c r="AR5138" s="12"/>
      <c r="AS5138" s="12"/>
      <c r="AT5138" s="12"/>
      <c r="AU5138" s="12"/>
      <c r="AV5138" s="12"/>
      <c r="AW5138" s="12"/>
      <c r="AX5138" s="12"/>
      <c r="AY5138" s="12"/>
      <c r="AZ5138" s="12"/>
      <c r="BA5138" s="12"/>
      <c r="BB5138" s="12"/>
      <c r="BC5138" s="12"/>
      <c r="BD5138" s="12"/>
      <c r="BE5138" s="12"/>
      <c r="BF5138" s="12"/>
      <c r="BG5138" s="12"/>
      <c r="BH5138" s="12"/>
      <c r="BI5138" s="12"/>
      <c r="BJ5138" s="12"/>
      <c r="BK5138" s="12"/>
      <c r="BL5138" s="12"/>
      <c r="BM5138" s="12"/>
      <c r="BN5138" s="12"/>
      <c r="BO5138" s="12"/>
      <c r="BP5138" s="12"/>
      <c r="BQ5138" s="12"/>
      <c r="BR5138" s="12"/>
      <c r="BS5138" s="12"/>
      <c r="BT5138" s="12"/>
      <c r="BU5138" s="12"/>
      <c r="BV5138" s="12"/>
      <c r="BW5138" s="12"/>
      <c r="BX5138" s="12"/>
      <c r="BY5138" s="12"/>
      <c r="BZ5138" s="12"/>
      <c r="CA5138" s="12"/>
      <c r="CB5138" s="12"/>
      <c r="CC5138" s="12"/>
      <c r="CD5138" s="12"/>
      <c r="CE5138" s="12"/>
      <c r="CF5138" s="12"/>
      <c r="CG5138" s="12"/>
      <c r="CH5138" s="12"/>
      <c r="CI5138" s="12"/>
      <c r="CJ5138" s="12"/>
      <c r="CK5138" s="12"/>
      <c r="CL5138" s="12"/>
      <c r="CM5138" s="12"/>
      <c r="CN5138" s="12"/>
      <c r="CO5138" s="12"/>
      <c r="CP5138" s="12"/>
      <c r="CQ5138" s="12"/>
      <c r="CR5138" s="12"/>
      <c r="CS5138" s="12"/>
      <c r="CT5138" s="12"/>
      <c r="CU5138" s="12"/>
      <c r="CV5138" s="12"/>
      <c r="CW5138" s="12"/>
      <c r="CX5138" s="12"/>
      <c r="CY5138" s="12"/>
      <c r="CZ5138" s="12"/>
      <c r="DA5138" s="12"/>
      <c r="DB5138" s="12"/>
      <c r="DC5138" s="12"/>
      <c r="DD5138" s="12"/>
      <c r="DE5138" s="12"/>
      <c r="DF5138" s="12"/>
      <c r="DG5138" s="12"/>
      <c r="DH5138" s="12"/>
      <c r="DI5138" s="12"/>
      <c r="DJ5138" s="12"/>
      <c r="DK5138" s="12"/>
      <c r="DL5138" s="12"/>
      <c r="DM5138" s="12"/>
      <c r="DN5138" s="12"/>
      <c r="DO5138" s="12"/>
      <c r="DP5138" s="12"/>
      <c r="DQ5138" s="12"/>
      <c r="DR5138" s="12"/>
      <c r="DS5138" s="12"/>
      <c r="DT5138" s="12"/>
      <c r="DU5138" s="12"/>
      <c r="DV5138" s="12"/>
    </row>
    <row r="5139" spans="1:126" s="14" customFormat="1" ht="90.75" thickBot="1" x14ac:dyDescent="0.3">
      <c r="A5139" s="12"/>
      <c r="B5139" s="13">
        <f t="shared" si="83"/>
        <v>5130</v>
      </c>
      <c r="C5139" s="2" t="s">
        <v>4287</v>
      </c>
      <c r="D5139" s="9">
        <v>8708</v>
      </c>
      <c r="E5139" s="2" t="s">
        <v>4330</v>
      </c>
      <c r="F5139" s="2" t="s">
        <v>4332</v>
      </c>
      <c r="G5139" s="2" t="s">
        <v>11034</v>
      </c>
      <c r="H5139" s="2" t="s">
        <v>1104</v>
      </c>
      <c r="J5139" s="12"/>
      <c r="K5139" s="12"/>
      <c r="L5139" s="12"/>
      <c r="M5139" s="12"/>
      <c r="N5139" s="12"/>
      <c r="O5139" s="12"/>
      <c r="P5139" s="12"/>
      <c r="Q5139" s="12"/>
      <c r="R5139" s="12"/>
      <c r="S5139" s="12"/>
      <c r="T5139" s="12"/>
      <c r="U5139" s="12"/>
      <c r="V5139" s="12"/>
      <c r="W5139" s="12"/>
      <c r="X5139" s="12"/>
      <c r="Y5139" s="12"/>
      <c r="Z5139" s="12"/>
      <c r="AA5139" s="12"/>
      <c r="AB5139" s="12"/>
      <c r="AC5139" s="12"/>
      <c r="AD5139" s="12"/>
      <c r="AE5139" s="12"/>
      <c r="AF5139" s="12"/>
      <c r="AG5139" s="12"/>
      <c r="AH5139" s="12"/>
      <c r="AI5139" s="12"/>
      <c r="AJ5139" s="12"/>
      <c r="AK5139" s="12"/>
      <c r="AL5139" s="12"/>
      <c r="AM5139" s="12"/>
      <c r="AN5139" s="12"/>
      <c r="AO5139" s="12"/>
      <c r="AP5139" s="12"/>
      <c r="AQ5139" s="12"/>
      <c r="AR5139" s="12"/>
      <c r="AS5139" s="12"/>
      <c r="AT5139" s="12"/>
      <c r="AU5139" s="12"/>
      <c r="AV5139" s="12"/>
      <c r="AW5139" s="12"/>
      <c r="AX5139" s="12"/>
      <c r="AY5139" s="12"/>
      <c r="AZ5139" s="12"/>
      <c r="BA5139" s="12"/>
      <c r="BB5139" s="12"/>
      <c r="BC5139" s="12"/>
      <c r="BD5139" s="12"/>
      <c r="BE5139" s="12"/>
      <c r="BF5139" s="12"/>
      <c r="BG5139" s="12"/>
      <c r="BH5139" s="12"/>
      <c r="BI5139" s="12"/>
      <c r="BJ5139" s="12"/>
      <c r="BK5139" s="12"/>
      <c r="BL5139" s="12"/>
      <c r="BM5139" s="12"/>
      <c r="BN5139" s="12"/>
      <c r="BO5139" s="12"/>
      <c r="BP5139" s="12"/>
      <c r="BQ5139" s="12"/>
      <c r="BR5139" s="12"/>
      <c r="BS5139" s="12"/>
      <c r="BT5139" s="12"/>
      <c r="BU5139" s="12"/>
      <c r="BV5139" s="12"/>
      <c r="BW5139" s="12"/>
      <c r="BX5139" s="12"/>
      <c r="BY5139" s="12"/>
      <c r="BZ5139" s="12"/>
      <c r="CA5139" s="12"/>
      <c r="CB5139" s="12"/>
      <c r="CC5139" s="12"/>
      <c r="CD5139" s="12"/>
      <c r="CE5139" s="12"/>
      <c r="CF5139" s="12"/>
      <c r="CG5139" s="12"/>
      <c r="CH5139" s="12"/>
      <c r="CI5139" s="12"/>
      <c r="CJ5139" s="12"/>
      <c r="CK5139" s="12"/>
      <c r="CL5139" s="12"/>
      <c r="CM5139" s="12"/>
      <c r="CN5139" s="12"/>
      <c r="CO5139" s="12"/>
      <c r="CP5139" s="12"/>
      <c r="CQ5139" s="12"/>
      <c r="CR5139" s="12"/>
      <c r="CS5139" s="12"/>
      <c r="CT5139" s="12"/>
      <c r="CU5139" s="12"/>
      <c r="CV5139" s="12"/>
      <c r="CW5139" s="12"/>
      <c r="CX5139" s="12"/>
      <c r="CY5139" s="12"/>
      <c r="CZ5139" s="12"/>
      <c r="DA5139" s="12"/>
      <c r="DB5139" s="12"/>
      <c r="DC5139" s="12"/>
      <c r="DD5139" s="12"/>
      <c r="DE5139" s="12"/>
      <c r="DF5139" s="12"/>
      <c r="DG5139" s="12"/>
      <c r="DH5139" s="12"/>
      <c r="DI5139" s="12"/>
      <c r="DJ5139" s="12"/>
      <c r="DK5139" s="12"/>
      <c r="DL5139" s="12"/>
      <c r="DM5139" s="12"/>
      <c r="DN5139" s="12"/>
      <c r="DO5139" s="12"/>
      <c r="DP5139" s="12"/>
      <c r="DQ5139" s="12"/>
      <c r="DR5139" s="12"/>
      <c r="DS5139" s="12"/>
      <c r="DT5139" s="12"/>
      <c r="DU5139" s="12"/>
      <c r="DV5139" s="12"/>
    </row>
    <row r="5140" spans="1:126" s="14" customFormat="1" ht="90.75" thickBot="1" x14ac:dyDescent="0.3">
      <c r="A5140" s="12"/>
      <c r="B5140" s="13">
        <f t="shared" si="83"/>
        <v>5131</v>
      </c>
      <c r="C5140" s="2" t="s">
        <v>4287</v>
      </c>
      <c r="D5140" s="9">
        <v>8708</v>
      </c>
      <c r="E5140" s="2" t="s">
        <v>4330</v>
      </c>
      <c r="F5140" s="2" t="s">
        <v>4333</v>
      </c>
      <c r="G5140" s="2" t="s">
        <v>11035</v>
      </c>
      <c r="H5140" s="2" t="s">
        <v>1104</v>
      </c>
      <c r="J5140" s="12"/>
      <c r="K5140" s="12"/>
      <c r="L5140" s="12"/>
      <c r="M5140" s="12"/>
      <c r="N5140" s="12"/>
      <c r="O5140" s="12"/>
      <c r="P5140" s="12"/>
      <c r="Q5140" s="12"/>
      <c r="R5140" s="12"/>
      <c r="S5140" s="12"/>
      <c r="T5140" s="12"/>
      <c r="U5140" s="12"/>
      <c r="V5140" s="12"/>
      <c r="W5140" s="12"/>
      <c r="X5140" s="12"/>
      <c r="Y5140" s="12"/>
      <c r="Z5140" s="12"/>
      <c r="AA5140" s="12"/>
      <c r="AB5140" s="12"/>
      <c r="AC5140" s="12"/>
      <c r="AD5140" s="12"/>
      <c r="AE5140" s="12"/>
      <c r="AF5140" s="12"/>
      <c r="AG5140" s="12"/>
      <c r="AH5140" s="12"/>
      <c r="AI5140" s="12"/>
      <c r="AJ5140" s="12"/>
      <c r="AK5140" s="12"/>
      <c r="AL5140" s="12"/>
      <c r="AM5140" s="12"/>
      <c r="AN5140" s="12"/>
      <c r="AO5140" s="12"/>
      <c r="AP5140" s="12"/>
      <c r="AQ5140" s="12"/>
      <c r="AR5140" s="12"/>
      <c r="AS5140" s="12"/>
      <c r="AT5140" s="12"/>
      <c r="AU5140" s="12"/>
      <c r="AV5140" s="12"/>
      <c r="AW5140" s="12"/>
      <c r="AX5140" s="12"/>
      <c r="AY5140" s="12"/>
      <c r="AZ5140" s="12"/>
      <c r="BA5140" s="12"/>
      <c r="BB5140" s="12"/>
      <c r="BC5140" s="12"/>
      <c r="BD5140" s="12"/>
      <c r="BE5140" s="12"/>
      <c r="BF5140" s="12"/>
      <c r="BG5140" s="12"/>
      <c r="BH5140" s="12"/>
      <c r="BI5140" s="12"/>
      <c r="BJ5140" s="12"/>
      <c r="BK5140" s="12"/>
      <c r="BL5140" s="12"/>
      <c r="BM5140" s="12"/>
      <c r="BN5140" s="12"/>
      <c r="BO5140" s="12"/>
      <c r="BP5140" s="12"/>
      <c r="BQ5140" s="12"/>
      <c r="BR5140" s="12"/>
      <c r="BS5140" s="12"/>
      <c r="BT5140" s="12"/>
      <c r="BU5140" s="12"/>
      <c r="BV5140" s="12"/>
      <c r="BW5140" s="12"/>
      <c r="BX5140" s="12"/>
      <c r="BY5140" s="12"/>
      <c r="BZ5140" s="12"/>
      <c r="CA5140" s="12"/>
      <c r="CB5140" s="12"/>
      <c r="CC5140" s="12"/>
      <c r="CD5140" s="12"/>
      <c r="CE5140" s="12"/>
      <c r="CF5140" s="12"/>
      <c r="CG5140" s="12"/>
      <c r="CH5140" s="12"/>
      <c r="CI5140" s="12"/>
      <c r="CJ5140" s="12"/>
      <c r="CK5140" s="12"/>
      <c r="CL5140" s="12"/>
      <c r="CM5140" s="12"/>
      <c r="CN5140" s="12"/>
      <c r="CO5140" s="12"/>
      <c r="CP5140" s="12"/>
      <c r="CQ5140" s="12"/>
      <c r="CR5140" s="12"/>
      <c r="CS5140" s="12"/>
      <c r="CT5140" s="12"/>
      <c r="CU5140" s="12"/>
      <c r="CV5140" s="12"/>
      <c r="CW5140" s="12"/>
      <c r="CX5140" s="12"/>
      <c r="CY5140" s="12"/>
      <c r="CZ5140" s="12"/>
      <c r="DA5140" s="12"/>
      <c r="DB5140" s="12"/>
      <c r="DC5140" s="12"/>
      <c r="DD5140" s="12"/>
      <c r="DE5140" s="12"/>
      <c r="DF5140" s="12"/>
      <c r="DG5140" s="12"/>
      <c r="DH5140" s="12"/>
      <c r="DI5140" s="12"/>
      <c r="DJ5140" s="12"/>
      <c r="DK5140" s="12"/>
      <c r="DL5140" s="12"/>
      <c r="DM5140" s="12"/>
      <c r="DN5140" s="12"/>
      <c r="DO5140" s="12"/>
      <c r="DP5140" s="12"/>
      <c r="DQ5140" s="12"/>
      <c r="DR5140" s="12"/>
      <c r="DS5140" s="12"/>
      <c r="DT5140" s="12"/>
      <c r="DU5140" s="12"/>
      <c r="DV5140" s="12"/>
    </row>
    <row r="5141" spans="1:126" s="14" customFormat="1" ht="105.75" thickBot="1" x14ac:dyDescent="0.3">
      <c r="A5141" s="12"/>
      <c r="B5141" s="13">
        <f t="shared" si="83"/>
        <v>5132</v>
      </c>
      <c r="C5141" s="2" t="s">
        <v>4287</v>
      </c>
      <c r="D5141" s="9">
        <v>8708</v>
      </c>
      <c r="E5141" s="2" t="s">
        <v>4330</v>
      </c>
      <c r="F5141" s="2" t="s">
        <v>4334</v>
      </c>
      <c r="G5141" s="2" t="s">
        <v>11036</v>
      </c>
      <c r="H5141" s="2" t="s">
        <v>1104</v>
      </c>
      <c r="J5141" s="12"/>
      <c r="K5141" s="12"/>
      <c r="L5141" s="12"/>
      <c r="M5141" s="12"/>
      <c r="N5141" s="12"/>
      <c r="O5141" s="12"/>
      <c r="P5141" s="12"/>
      <c r="Q5141" s="12"/>
      <c r="R5141" s="12"/>
      <c r="S5141" s="12"/>
      <c r="T5141" s="12"/>
      <c r="U5141" s="12"/>
      <c r="V5141" s="12"/>
      <c r="W5141" s="12"/>
      <c r="X5141" s="12"/>
      <c r="Y5141" s="12"/>
      <c r="Z5141" s="12"/>
      <c r="AA5141" s="12"/>
      <c r="AB5141" s="12"/>
      <c r="AC5141" s="12"/>
      <c r="AD5141" s="12"/>
      <c r="AE5141" s="12"/>
      <c r="AF5141" s="12"/>
      <c r="AG5141" s="12"/>
      <c r="AH5141" s="12"/>
      <c r="AI5141" s="12"/>
      <c r="AJ5141" s="12"/>
      <c r="AK5141" s="12"/>
      <c r="AL5141" s="12"/>
      <c r="AM5141" s="12"/>
      <c r="AN5141" s="12"/>
      <c r="AO5141" s="12"/>
      <c r="AP5141" s="12"/>
      <c r="AQ5141" s="12"/>
      <c r="AR5141" s="12"/>
      <c r="AS5141" s="12"/>
      <c r="AT5141" s="12"/>
      <c r="AU5141" s="12"/>
      <c r="AV5141" s="12"/>
      <c r="AW5141" s="12"/>
      <c r="AX5141" s="12"/>
      <c r="AY5141" s="12"/>
      <c r="AZ5141" s="12"/>
      <c r="BA5141" s="12"/>
      <c r="BB5141" s="12"/>
      <c r="BC5141" s="12"/>
      <c r="BD5141" s="12"/>
      <c r="BE5141" s="12"/>
      <c r="BF5141" s="12"/>
      <c r="BG5141" s="12"/>
      <c r="BH5141" s="12"/>
      <c r="BI5141" s="12"/>
      <c r="BJ5141" s="12"/>
      <c r="BK5141" s="12"/>
      <c r="BL5141" s="12"/>
      <c r="BM5141" s="12"/>
      <c r="BN5141" s="12"/>
      <c r="BO5141" s="12"/>
      <c r="BP5141" s="12"/>
      <c r="BQ5141" s="12"/>
      <c r="BR5141" s="12"/>
      <c r="BS5141" s="12"/>
      <c r="BT5141" s="12"/>
      <c r="BU5141" s="12"/>
      <c r="BV5141" s="12"/>
      <c r="BW5141" s="12"/>
      <c r="BX5141" s="12"/>
      <c r="BY5141" s="12"/>
      <c r="BZ5141" s="12"/>
      <c r="CA5141" s="12"/>
      <c r="CB5141" s="12"/>
      <c r="CC5141" s="12"/>
      <c r="CD5141" s="12"/>
      <c r="CE5141" s="12"/>
      <c r="CF5141" s="12"/>
      <c r="CG5141" s="12"/>
      <c r="CH5141" s="12"/>
      <c r="CI5141" s="12"/>
      <c r="CJ5141" s="12"/>
      <c r="CK5141" s="12"/>
      <c r="CL5141" s="12"/>
      <c r="CM5141" s="12"/>
      <c r="CN5141" s="12"/>
      <c r="CO5141" s="12"/>
      <c r="CP5141" s="12"/>
      <c r="CQ5141" s="12"/>
      <c r="CR5141" s="12"/>
      <c r="CS5141" s="12"/>
      <c r="CT5141" s="12"/>
      <c r="CU5141" s="12"/>
      <c r="CV5141" s="12"/>
      <c r="CW5141" s="12"/>
      <c r="CX5141" s="12"/>
      <c r="CY5141" s="12"/>
      <c r="CZ5141" s="12"/>
      <c r="DA5141" s="12"/>
      <c r="DB5141" s="12"/>
      <c r="DC5141" s="12"/>
      <c r="DD5141" s="12"/>
      <c r="DE5141" s="12"/>
      <c r="DF5141" s="12"/>
      <c r="DG5141" s="12"/>
      <c r="DH5141" s="12"/>
      <c r="DI5141" s="12"/>
      <c r="DJ5141" s="12"/>
      <c r="DK5141" s="12"/>
      <c r="DL5141" s="12"/>
      <c r="DM5141" s="12"/>
      <c r="DN5141" s="12"/>
      <c r="DO5141" s="12"/>
      <c r="DP5141" s="12"/>
      <c r="DQ5141" s="12"/>
      <c r="DR5141" s="12"/>
      <c r="DS5141" s="12"/>
      <c r="DT5141" s="12"/>
      <c r="DU5141" s="12"/>
      <c r="DV5141" s="12"/>
    </row>
    <row r="5142" spans="1:126" s="14" customFormat="1" ht="165.75" thickBot="1" x14ac:dyDescent="0.3">
      <c r="A5142" s="12"/>
      <c r="B5142" s="13">
        <f t="shared" si="83"/>
        <v>5133</v>
      </c>
      <c r="C5142" s="2" t="s">
        <v>4287</v>
      </c>
      <c r="D5142" s="9">
        <v>8701</v>
      </c>
      <c r="E5142" s="2" t="s">
        <v>4336</v>
      </c>
      <c r="F5142" s="2" t="s">
        <v>4337</v>
      </c>
      <c r="G5142" s="2" t="s">
        <v>4335</v>
      </c>
      <c r="H5142" s="2" t="s">
        <v>1104</v>
      </c>
      <c r="J5142" s="12"/>
      <c r="K5142" s="12"/>
      <c r="L5142" s="12"/>
      <c r="M5142" s="12"/>
      <c r="N5142" s="12"/>
      <c r="O5142" s="12"/>
      <c r="P5142" s="12"/>
      <c r="Q5142" s="12"/>
      <c r="R5142" s="12"/>
      <c r="S5142" s="12"/>
      <c r="T5142" s="12"/>
      <c r="U5142" s="12"/>
      <c r="V5142" s="12"/>
      <c r="W5142" s="12"/>
      <c r="X5142" s="12"/>
      <c r="Y5142" s="12"/>
      <c r="Z5142" s="12"/>
      <c r="AA5142" s="12"/>
      <c r="AB5142" s="12"/>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c r="BE5142" s="12"/>
      <c r="BF5142" s="12"/>
      <c r="BG5142" s="12"/>
      <c r="BH5142" s="12"/>
      <c r="BI5142" s="12"/>
      <c r="BJ5142" s="12"/>
      <c r="BK5142" s="12"/>
      <c r="BL5142" s="12"/>
      <c r="BM5142" s="12"/>
      <c r="BN5142" s="12"/>
      <c r="BO5142" s="12"/>
      <c r="BP5142" s="12"/>
      <c r="BQ5142" s="12"/>
      <c r="BR5142" s="12"/>
      <c r="BS5142" s="12"/>
      <c r="BT5142" s="12"/>
      <c r="BU5142" s="12"/>
      <c r="BV5142" s="12"/>
      <c r="BW5142" s="12"/>
      <c r="BX5142" s="12"/>
      <c r="BY5142" s="12"/>
      <c r="BZ5142" s="12"/>
      <c r="CA5142" s="12"/>
      <c r="CB5142" s="12"/>
      <c r="CC5142" s="12"/>
      <c r="CD5142" s="12"/>
      <c r="CE5142" s="12"/>
      <c r="CF5142" s="12"/>
      <c r="CG5142" s="12"/>
      <c r="CH5142" s="12"/>
      <c r="CI5142" s="12"/>
      <c r="CJ5142" s="12"/>
      <c r="CK5142" s="12"/>
      <c r="CL5142" s="12"/>
      <c r="CM5142" s="12"/>
      <c r="CN5142" s="12"/>
      <c r="CO5142" s="12"/>
      <c r="CP5142" s="12"/>
      <c r="CQ5142" s="12"/>
      <c r="CR5142" s="12"/>
      <c r="CS5142" s="12"/>
      <c r="CT5142" s="12"/>
      <c r="CU5142" s="12"/>
      <c r="CV5142" s="12"/>
      <c r="CW5142" s="12"/>
      <c r="CX5142" s="12"/>
      <c r="CY5142" s="12"/>
      <c r="CZ5142" s="12"/>
      <c r="DA5142" s="12"/>
      <c r="DB5142" s="12"/>
      <c r="DC5142" s="12"/>
      <c r="DD5142" s="12"/>
      <c r="DE5142" s="12"/>
      <c r="DF5142" s="12"/>
      <c r="DG5142" s="12"/>
      <c r="DH5142" s="12"/>
      <c r="DI5142" s="12"/>
      <c r="DJ5142" s="12"/>
      <c r="DK5142" s="12"/>
      <c r="DL5142" s="12"/>
      <c r="DM5142" s="12"/>
      <c r="DN5142" s="12"/>
      <c r="DO5142" s="12"/>
      <c r="DP5142" s="12"/>
      <c r="DQ5142" s="12"/>
      <c r="DR5142" s="12"/>
      <c r="DS5142" s="12"/>
      <c r="DT5142" s="12"/>
      <c r="DU5142" s="12"/>
      <c r="DV5142" s="12"/>
    </row>
    <row r="5143" spans="1:126" s="14" customFormat="1" ht="300.75" thickBot="1" x14ac:dyDescent="0.3">
      <c r="A5143" s="12"/>
      <c r="B5143" s="13">
        <f t="shared" si="83"/>
        <v>5134</v>
      </c>
      <c r="C5143" s="2" t="s">
        <v>4287</v>
      </c>
      <c r="D5143" s="9">
        <v>8432</v>
      </c>
      <c r="E5143" s="2" t="s">
        <v>4341</v>
      </c>
      <c r="F5143" s="2" t="s">
        <v>4340</v>
      </c>
      <c r="G5143" s="2" t="s">
        <v>4338</v>
      </c>
      <c r="H5143" s="2" t="s">
        <v>1104</v>
      </c>
      <c r="J5143" s="12"/>
      <c r="K5143" s="12"/>
      <c r="L5143" s="12"/>
      <c r="M5143" s="12"/>
      <c r="N5143" s="12"/>
      <c r="O5143" s="12"/>
      <c r="P5143" s="12"/>
      <c r="Q5143" s="12"/>
      <c r="R5143" s="12"/>
      <c r="S5143" s="12"/>
      <c r="T5143" s="12"/>
      <c r="U5143" s="12"/>
      <c r="V5143" s="12"/>
      <c r="W5143" s="12"/>
      <c r="X5143" s="12"/>
      <c r="Y5143" s="12"/>
      <c r="Z5143" s="12"/>
      <c r="AA5143" s="12"/>
      <c r="AB5143" s="12"/>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c r="BE5143" s="12"/>
      <c r="BF5143" s="12"/>
      <c r="BG5143" s="12"/>
      <c r="BH5143" s="12"/>
      <c r="BI5143" s="12"/>
      <c r="BJ5143" s="12"/>
      <c r="BK5143" s="12"/>
      <c r="BL5143" s="12"/>
      <c r="BM5143" s="12"/>
      <c r="BN5143" s="12"/>
      <c r="BO5143" s="12"/>
      <c r="BP5143" s="12"/>
      <c r="BQ5143" s="12"/>
      <c r="BR5143" s="12"/>
      <c r="BS5143" s="12"/>
      <c r="BT5143" s="12"/>
      <c r="BU5143" s="12"/>
      <c r="BV5143" s="12"/>
      <c r="BW5143" s="12"/>
      <c r="BX5143" s="12"/>
      <c r="BY5143" s="12"/>
      <c r="BZ5143" s="12"/>
      <c r="CA5143" s="12"/>
      <c r="CB5143" s="12"/>
      <c r="CC5143" s="12"/>
      <c r="CD5143" s="12"/>
      <c r="CE5143" s="12"/>
      <c r="CF5143" s="12"/>
      <c r="CG5143" s="12"/>
      <c r="CH5143" s="12"/>
      <c r="CI5143" s="12"/>
      <c r="CJ5143" s="12"/>
      <c r="CK5143" s="12"/>
      <c r="CL5143" s="12"/>
      <c r="CM5143" s="12"/>
      <c r="CN5143" s="12"/>
      <c r="CO5143" s="12"/>
      <c r="CP5143" s="12"/>
      <c r="CQ5143" s="12"/>
      <c r="CR5143" s="12"/>
      <c r="CS5143" s="12"/>
      <c r="CT5143" s="12"/>
      <c r="CU5143" s="12"/>
      <c r="CV5143" s="12"/>
      <c r="CW5143" s="12"/>
      <c r="CX5143" s="12"/>
      <c r="CY5143" s="12"/>
      <c r="CZ5143" s="12"/>
      <c r="DA5143" s="12"/>
      <c r="DB5143" s="12"/>
      <c r="DC5143" s="12"/>
      <c r="DD5143" s="12"/>
      <c r="DE5143" s="12"/>
      <c r="DF5143" s="12"/>
      <c r="DG5143" s="12"/>
      <c r="DH5143" s="12"/>
      <c r="DI5143" s="12"/>
      <c r="DJ5143" s="12"/>
      <c r="DK5143" s="12"/>
      <c r="DL5143" s="12"/>
      <c r="DM5143" s="12"/>
      <c r="DN5143" s="12"/>
      <c r="DO5143" s="12"/>
      <c r="DP5143" s="12"/>
      <c r="DQ5143" s="12"/>
      <c r="DR5143" s="12"/>
      <c r="DS5143" s="12"/>
      <c r="DT5143" s="12"/>
      <c r="DU5143" s="12"/>
      <c r="DV5143" s="12"/>
    </row>
    <row r="5144" spans="1:126" s="14" customFormat="1" ht="225.75" thickBot="1" x14ac:dyDescent="0.3">
      <c r="A5144" s="12"/>
      <c r="B5144" s="13">
        <f t="shared" si="83"/>
        <v>5135</v>
      </c>
      <c r="C5144" s="2" t="s">
        <v>4287</v>
      </c>
      <c r="D5144" s="9">
        <v>8433</v>
      </c>
      <c r="E5144" s="2" t="s">
        <v>4343</v>
      </c>
      <c r="F5144" s="2" t="s">
        <v>4342</v>
      </c>
      <c r="G5144" s="2" t="s">
        <v>4339</v>
      </c>
      <c r="H5144" s="2" t="s">
        <v>1104</v>
      </c>
      <c r="J5144" s="12"/>
      <c r="K5144" s="12"/>
      <c r="L5144" s="12"/>
      <c r="M5144" s="12"/>
      <c r="N5144" s="12"/>
      <c r="O5144" s="12"/>
      <c r="P5144" s="12"/>
      <c r="Q5144" s="12"/>
      <c r="R5144" s="12"/>
      <c r="S5144" s="12"/>
      <c r="T5144" s="12"/>
      <c r="U5144" s="12"/>
      <c r="V5144" s="12"/>
      <c r="W5144" s="12"/>
      <c r="X5144" s="12"/>
      <c r="Y5144" s="12"/>
      <c r="Z5144" s="12"/>
      <c r="AA5144" s="12"/>
      <c r="AB5144" s="12"/>
      <c r="AC5144" s="12"/>
      <c r="AD5144" s="12"/>
      <c r="AE5144" s="12"/>
      <c r="AF5144" s="12"/>
      <c r="AG5144" s="12"/>
      <c r="AH5144" s="12"/>
      <c r="AI5144" s="12"/>
      <c r="AJ5144" s="12"/>
      <c r="AK5144" s="12"/>
      <c r="AL5144" s="12"/>
      <c r="AM5144" s="12"/>
      <c r="AN5144" s="12"/>
      <c r="AO5144" s="12"/>
      <c r="AP5144" s="12"/>
      <c r="AQ5144" s="12"/>
      <c r="AR5144" s="12"/>
      <c r="AS5144" s="12"/>
      <c r="AT5144" s="12"/>
      <c r="AU5144" s="12"/>
      <c r="AV5144" s="12"/>
      <c r="AW5144" s="12"/>
      <c r="AX5144" s="12"/>
      <c r="AY5144" s="12"/>
      <c r="AZ5144" s="12"/>
      <c r="BA5144" s="12"/>
      <c r="BB5144" s="12"/>
      <c r="BC5144" s="12"/>
      <c r="BD5144" s="12"/>
      <c r="BE5144" s="12"/>
      <c r="BF5144" s="12"/>
      <c r="BG5144" s="12"/>
      <c r="BH5144" s="12"/>
      <c r="BI5144" s="12"/>
      <c r="BJ5144" s="12"/>
      <c r="BK5144" s="12"/>
      <c r="BL5144" s="12"/>
      <c r="BM5144" s="12"/>
      <c r="BN5144" s="12"/>
      <c r="BO5144" s="12"/>
      <c r="BP5144" s="12"/>
      <c r="BQ5144" s="12"/>
      <c r="BR5144" s="12"/>
      <c r="BS5144" s="12"/>
      <c r="BT5144" s="12"/>
      <c r="BU5144" s="12"/>
      <c r="BV5144" s="12"/>
      <c r="BW5144" s="12"/>
      <c r="BX5144" s="12"/>
      <c r="BY5144" s="12"/>
      <c r="BZ5144" s="12"/>
      <c r="CA5144" s="12"/>
      <c r="CB5144" s="12"/>
      <c r="CC5144" s="12"/>
      <c r="CD5144" s="12"/>
      <c r="CE5144" s="12"/>
      <c r="CF5144" s="12"/>
      <c r="CG5144" s="12"/>
      <c r="CH5144" s="12"/>
      <c r="CI5144" s="12"/>
      <c r="CJ5144" s="12"/>
      <c r="CK5144" s="12"/>
      <c r="CL5144" s="12"/>
      <c r="CM5144" s="12"/>
      <c r="CN5144" s="12"/>
      <c r="CO5144" s="12"/>
      <c r="CP5144" s="12"/>
      <c r="CQ5144" s="12"/>
      <c r="CR5144" s="12"/>
      <c r="CS5144" s="12"/>
      <c r="CT5144" s="12"/>
      <c r="CU5144" s="12"/>
      <c r="CV5144" s="12"/>
      <c r="CW5144" s="12"/>
      <c r="CX5144" s="12"/>
      <c r="CY5144" s="12"/>
      <c r="CZ5144" s="12"/>
      <c r="DA5144" s="12"/>
      <c r="DB5144" s="12"/>
      <c r="DC5144" s="12"/>
      <c r="DD5144" s="12"/>
      <c r="DE5144" s="12"/>
      <c r="DF5144" s="12"/>
      <c r="DG5144" s="12"/>
      <c r="DH5144" s="12"/>
      <c r="DI5144" s="12"/>
      <c r="DJ5144" s="12"/>
      <c r="DK5144" s="12"/>
      <c r="DL5144" s="12"/>
      <c r="DM5144" s="12"/>
      <c r="DN5144" s="12"/>
      <c r="DO5144" s="12"/>
      <c r="DP5144" s="12"/>
      <c r="DQ5144" s="12"/>
      <c r="DR5144" s="12"/>
      <c r="DS5144" s="12"/>
      <c r="DT5144" s="12"/>
      <c r="DU5144" s="12"/>
      <c r="DV5144" s="12"/>
    </row>
    <row r="5145" spans="1:126" s="14" customFormat="1" ht="105.75" thickBot="1" x14ac:dyDescent="0.3">
      <c r="A5145" s="12"/>
      <c r="B5145" s="13">
        <f t="shared" si="83"/>
        <v>5136</v>
      </c>
      <c r="C5145" s="2" t="s">
        <v>4287</v>
      </c>
      <c r="D5145" s="9">
        <v>8432</v>
      </c>
      <c r="E5145" s="2" t="s">
        <v>4346</v>
      </c>
      <c r="F5145" s="2" t="s">
        <v>4345</v>
      </c>
      <c r="G5145" s="2" t="s">
        <v>11037</v>
      </c>
      <c r="H5145" s="2" t="s">
        <v>1104</v>
      </c>
      <c r="J5145" s="12"/>
      <c r="K5145" s="12"/>
      <c r="L5145" s="12"/>
      <c r="M5145" s="12"/>
      <c r="N5145" s="12"/>
      <c r="O5145" s="12"/>
      <c r="P5145" s="12"/>
      <c r="Q5145" s="12"/>
      <c r="R5145" s="12"/>
      <c r="S5145" s="12"/>
      <c r="T5145" s="12"/>
      <c r="U5145" s="12"/>
      <c r="V5145" s="12"/>
      <c r="W5145" s="12"/>
      <c r="X5145" s="12"/>
      <c r="Y5145" s="12"/>
      <c r="Z5145" s="12"/>
      <c r="AA5145" s="12"/>
      <c r="AB5145" s="12"/>
      <c r="AC5145" s="12"/>
      <c r="AD5145" s="12"/>
      <c r="AE5145" s="12"/>
      <c r="AF5145" s="12"/>
      <c r="AG5145" s="12"/>
      <c r="AH5145" s="12"/>
      <c r="AI5145" s="12"/>
      <c r="AJ5145" s="12"/>
      <c r="AK5145" s="12"/>
      <c r="AL5145" s="12"/>
      <c r="AM5145" s="12"/>
      <c r="AN5145" s="12"/>
      <c r="AO5145" s="12"/>
      <c r="AP5145" s="12"/>
      <c r="AQ5145" s="12"/>
      <c r="AR5145" s="12"/>
      <c r="AS5145" s="12"/>
      <c r="AT5145" s="12"/>
      <c r="AU5145" s="12"/>
      <c r="AV5145" s="12"/>
      <c r="AW5145" s="12"/>
      <c r="AX5145" s="12"/>
      <c r="AY5145" s="12"/>
      <c r="AZ5145" s="12"/>
      <c r="BA5145" s="12"/>
      <c r="BB5145" s="12"/>
      <c r="BC5145" s="12"/>
      <c r="BD5145" s="12"/>
      <c r="BE5145" s="12"/>
      <c r="BF5145" s="12"/>
      <c r="BG5145" s="12"/>
      <c r="BH5145" s="12"/>
      <c r="BI5145" s="12"/>
      <c r="BJ5145" s="12"/>
      <c r="BK5145" s="12"/>
      <c r="BL5145" s="12"/>
      <c r="BM5145" s="12"/>
      <c r="BN5145" s="12"/>
      <c r="BO5145" s="12"/>
      <c r="BP5145" s="12"/>
      <c r="BQ5145" s="12"/>
      <c r="BR5145" s="12"/>
      <c r="BS5145" s="12"/>
      <c r="BT5145" s="12"/>
      <c r="BU5145" s="12"/>
      <c r="BV5145" s="12"/>
      <c r="BW5145" s="12"/>
      <c r="BX5145" s="12"/>
      <c r="BY5145" s="12"/>
      <c r="BZ5145" s="12"/>
      <c r="CA5145" s="12"/>
      <c r="CB5145" s="12"/>
      <c r="CC5145" s="12"/>
      <c r="CD5145" s="12"/>
      <c r="CE5145" s="12"/>
      <c r="CF5145" s="12"/>
      <c r="CG5145" s="12"/>
      <c r="CH5145" s="12"/>
      <c r="CI5145" s="12"/>
      <c r="CJ5145" s="12"/>
      <c r="CK5145" s="12"/>
      <c r="CL5145" s="12"/>
      <c r="CM5145" s="12"/>
      <c r="CN5145" s="12"/>
      <c r="CO5145" s="12"/>
      <c r="CP5145" s="12"/>
      <c r="CQ5145" s="12"/>
      <c r="CR5145" s="12"/>
      <c r="CS5145" s="12"/>
      <c r="CT5145" s="12"/>
      <c r="CU5145" s="12"/>
      <c r="CV5145" s="12"/>
      <c r="CW5145" s="12"/>
      <c r="CX5145" s="12"/>
      <c r="CY5145" s="12"/>
      <c r="CZ5145" s="12"/>
      <c r="DA5145" s="12"/>
      <c r="DB5145" s="12"/>
      <c r="DC5145" s="12"/>
      <c r="DD5145" s="12"/>
      <c r="DE5145" s="12"/>
      <c r="DF5145" s="12"/>
      <c r="DG5145" s="12"/>
      <c r="DH5145" s="12"/>
      <c r="DI5145" s="12"/>
      <c r="DJ5145" s="12"/>
      <c r="DK5145" s="12"/>
      <c r="DL5145" s="12"/>
      <c r="DM5145" s="12"/>
      <c r="DN5145" s="12"/>
      <c r="DO5145" s="12"/>
      <c r="DP5145" s="12"/>
      <c r="DQ5145" s="12"/>
      <c r="DR5145" s="12"/>
      <c r="DS5145" s="12"/>
      <c r="DT5145" s="12"/>
      <c r="DU5145" s="12"/>
      <c r="DV5145" s="12"/>
    </row>
    <row r="5146" spans="1:126" s="14" customFormat="1" ht="45.75" thickBot="1" x14ac:dyDescent="0.3">
      <c r="A5146" s="12"/>
      <c r="B5146" s="13">
        <f t="shared" si="83"/>
        <v>5137</v>
      </c>
      <c r="C5146" s="2" t="s">
        <v>4287</v>
      </c>
      <c r="D5146" s="9">
        <v>7322</v>
      </c>
      <c r="E5146" s="2" t="s">
        <v>4347</v>
      </c>
      <c r="F5146" s="2" t="s">
        <v>4348</v>
      </c>
      <c r="G5146" s="2" t="s">
        <v>4344</v>
      </c>
      <c r="H5146" s="2" t="s">
        <v>1104</v>
      </c>
      <c r="J5146" s="12"/>
      <c r="K5146" s="12"/>
      <c r="L5146" s="12"/>
      <c r="M5146" s="12"/>
      <c r="N5146" s="12"/>
      <c r="O5146" s="12"/>
      <c r="P5146" s="12"/>
      <c r="Q5146" s="12"/>
      <c r="R5146" s="12"/>
      <c r="S5146" s="12"/>
      <c r="T5146" s="12"/>
      <c r="U5146" s="12"/>
      <c r="V5146" s="12"/>
      <c r="W5146" s="12"/>
      <c r="X5146" s="12"/>
      <c r="Y5146" s="12"/>
      <c r="Z5146" s="12"/>
      <c r="AA5146" s="12"/>
      <c r="AB5146" s="12"/>
      <c r="AC5146" s="12"/>
      <c r="AD5146" s="12"/>
      <c r="AE5146" s="12"/>
      <c r="AF5146" s="12"/>
      <c r="AG5146" s="12"/>
      <c r="AH5146" s="12"/>
      <c r="AI5146" s="12"/>
      <c r="AJ5146" s="12"/>
      <c r="AK5146" s="12"/>
      <c r="AL5146" s="12"/>
      <c r="AM5146" s="12"/>
      <c r="AN5146" s="12"/>
      <c r="AO5146" s="12"/>
      <c r="AP5146" s="12"/>
      <c r="AQ5146" s="12"/>
      <c r="AR5146" s="12"/>
      <c r="AS5146" s="12"/>
      <c r="AT5146" s="12"/>
      <c r="AU5146" s="12"/>
      <c r="AV5146" s="12"/>
      <c r="AW5146" s="12"/>
      <c r="AX5146" s="12"/>
      <c r="AY5146" s="12"/>
      <c r="AZ5146" s="12"/>
      <c r="BA5146" s="12"/>
      <c r="BB5146" s="12"/>
      <c r="BC5146" s="12"/>
      <c r="BD5146" s="12"/>
      <c r="BE5146" s="12"/>
      <c r="BF5146" s="12"/>
      <c r="BG5146" s="12"/>
      <c r="BH5146" s="12"/>
      <c r="BI5146" s="12"/>
      <c r="BJ5146" s="12"/>
      <c r="BK5146" s="12"/>
      <c r="BL5146" s="12"/>
      <c r="BM5146" s="12"/>
      <c r="BN5146" s="12"/>
      <c r="BO5146" s="12"/>
      <c r="BP5146" s="12"/>
      <c r="BQ5146" s="12"/>
      <c r="BR5146" s="12"/>
      <c r="BS5146" s="12"/>
      <c r="BT5146" s="12"/>
      <c r="BU5146" s="12"/>
      <c r="BV5146" s="12"/>
      <c r="BW5146" s="12"/>
      <c r="BX5146" s="12"/>
      <c r="BY5146" s="12"/>
      <c r="BZ5146" s="12"/>
      <c r="CA5146" s="12"/>
      <c r="CB5146" s="12"/>
      <c r="CC5146" s="12"/>
      <c r="CD5146" s="12"/>
      <c r="CE5146" s="12"/>
      <c r="CF5146" s="12"/>
      <c r="CG5146" s="12"/>
      <c r="CH5146" s="12"/>
      <c r="CI5146" s="12"/>
      <c r="CJ5146" s="12"/>
      <c r="CK5146" s="12"/>
      <c r="CL5146" s="12"/>
      <c r="CM5146" s="12"/>
      <c r="CN5146" s="12"/>
      <c r="CO5146" s="12"/>
      <c r="CP5146" s="12"/>
      <c r="CQ5146" s="12"/>
      <c r="CR5146" s="12"/>
      <c r="CS5146" s="12"/>
      <c r="CT5146" s="12"/>
      <c r="CU5146" s="12"/>
      <c r="CV5146" s="12"/>
      <c r="CW5146" s="12"/>
      <c r="CX5146" s="12"/>
      <c r="CY5146" s="12"/>
      <c r="CZ5146" s="12"/>
      <c r="DA5146" s="12"/>
      <c r="DB5146" s="12"/>
      <c r="DC5146" s="12"/>
      <c r="DD5146" s="12"/>
      <c r="DE5146" s="12"/>
      <c r="DF5146" s="12"/>
      <c r="DG5146" s="12"/>
      <c r="DH5146" s="12"/>
      <c r="DI5146" s="12"/>
      <c r="DJ5146" s="12"/>
      <c r="DK5146" s="12"/>
      <c r="DL5146" s="12"/>
      <c r="DM5146" s="12"/>
      <c r="DN5146" s="12"/>
      <c r="DO5146" s="12"/>
      <c r="DP5146" s="12"/>
      <c r="DQ5146" s="12"/>
      <c r="DR5146" s="12"/>
      <c r="DS5146" s="12"/>
      <c r="DT5146" s="12"/>
      <c r="DU5146" s="12"/>
      <c r="DV5146" s="12"/>
    </row>
    <row r="5147" spans="1:126" s="14" customFormat="1" ht="180.75" thickBot="1" x14ac:dyDescent="0.3">
      <c r="A5147" s="12"/>
      <c r="B5147" s="13">
        <f t="shared" si="83"/>
        <v>5138</v>
      </c>
      <c r="C5147" s="2" t="s">
        <v>4287</v>
      </c>
      <c r="D5147" s="9">
        <v>8413</v>
      </c>
      <c r="E5147" s="2" t="s">
        <v>4352</v>
      </c>
      <c r="F5147" s="2" t="s">
        <v>4351</v>
      </c>
      <c r="G5147" s="2" t="s">
        <v>4349</v>
      </c>
      <c r="H5147" s="2" t="s">
        <v>1104</v>
      </c>
      <c r="J5147" s="12"/>
      <c r="K5147" s="12"/>
      <c r="L5147" s="12"/>
      <c r="M5147" s="12"/>
      <c r="N5147" s="12"/>
      <c r="O5147" s="12"/>
      <c r="P5147" s="12"/>
      <c r="Q5147" s="12"/>
      <c r="R5147" s="12"/>
      <c r="S5147" s="12"/>
      <c r="T5147" s="12"/>
      <c r="U5147" s="12"/>
      <c r="V5147" s="12"/>
      <c r="W5147" s="12"/>
      <c r="X5147" s="12"/>
      <c r="Y5147" s="12"/>
      <c r="Z5147" s="12"/>
      <c r="AA5147" s="12"/>
      <c r="AB5147" s="12"/>
      <c r="AC5147" s="12"/>
      <c r="AD5147" s="12"/>
      <c r="AE5147" s="12"/>
      <c r="AF5147" s="12"/>
      <c r="AG5147" s="12"/>
      <c r="AH5147" s="12"/>
      <c r="AI5147" s="12"/>
      <c r="AJ5147" s="12"/>
      <c r="AK5147" s="12"/>
      <c r="AL5147" s="12"/>
      <c r="AM5147" s="12"/>
      <c r="AN5147" s="12"/>
      <c r="AO5147" s="12"/>
      <c r="AP5147" s="12"/>
      <c r="AQ5147" s="12"/>
      <c r="AR5147" s="12"/>
      <c r="AS5147" s="12"/>
      <c r="AT5147" s="12"/>
      <c r="AU5147" s="12"/>
      <c r="AV5147" s="12"/>
      <c r="AW5147" s="12"/>
      <c r="AX5147" s="12"/>
      <c r="AY5147" s="12"/>
      <c r="AZ5147" s="12"/>
      <c r="BA5147" s="12"/>
      <c r="BB5147" s="12"/>
      <c r="BC5147" s="12"/>
      <c r="BD5147" s="12"/>
      <c r="BE5147" s="12"/>
      <c r="BF5147" s="12"/>
      <c r="BG5147" s="12"/>
      <c r="BH5147" s="12"/>
      <c r="BI5147" s="12"/>
      <c r="BJ5147" s="12"/>
      <c r="BK5147" s="12"/>
      <c r="BL5147" s="12"/>
      <c r="BM5147" s="12"/>
      <c r="BN5147" s="12"/>
      <c r="BO5147" s="12"/>
      <c r="BP5147" s="12"/>
      <c r="BQ5147" s="12"/>
      <c r="BR5147" s="12"/>
      <c r="BS5147" s="12"/>
      <c r="BT5147" s="12"/>
      <c r="BU5147" s="12"/>
      <c r="BV5147" s="12"/>
      <c r="BW5147" s="12"/>
      <c r="BX5147" s="12"/>
      <c r="BY5147" s="12"/>
      <c r="BZ5147" s="12"/>
      <c r="CA5147" s="12"/>
      <c r="CB5147" s="12"/>
      <c r="CC5147" s="12"/>
      <c r="CD5147" s="12"/>
      <c r="CE5147" s="12"/>
      <c r="CF5147" s="12"/>
      <c r="CG5147" s="12"/>
      <c r="CH5147" s="12"/>
      <c r="CI5147" s="12"/>
      <c r="CJ5147" s="12"/>
      <c r="CK5147" s="12"/>
      <c r="CL5147" s="12"/>
      <c r="CM5147" s="12"/>
      <c r="CN5147" s="12"/>
      <c r="CO5147" s="12"/>
      <c r="CP5147" s="12"/>
      <c r="CQ5147" s="12"/>
      <c r="CR5147" s="12"/>
      <c r="CS5147" s="12"/>
      <c r="CT5147" s="12"/>
      <c r="CU5147" s="12"/>
      <c r="CV5147" s="12"/>
      <c r="CW5147" s="12"/>
      <c r="CX5147" s="12"/>
      <c r="CY5147" s="12"/>
      <c r="CZ5147" s="12"/>
      <c r="DA5147" s="12"/>
      <c r="DB5147" s="12"/>
      <c r="DC5147" s="12"/>
      <c r="DD5147" s="12"/>
      <c r="DE5147" s="12"/>
      <c r="DF5147" s="12"/>
      <c r="DG5147" s="12"/>
      <c r="DH5147" s="12"/>
      <c r="DI5147" s="12"/>
      <c r="DJ5147" s="12"/>
      <c r="DK5147" s="12"/>
      <c r="DL5147" s="12"/>
      <c r="DM5147" s="12"/>
      <c r="DN5147" s="12"/>
      <c r="DO5147" s="12"/>
      <c r="DP5147" s="12"/>
      <c r="DQ5147" s="12"/>
      <c r="DR5147" s="12"/>
      <c r="DS5147" s="12"/>
      <c r="DT5147" s="12"/>
      <c r="DU5147" s="12"/>
      <c r="DV5147" s="12"/>
    </row>
    <row r="5148" spans="1:126" s="14" customFormat="1" ht="90.75" thickBot="1" x14ac:dyDescent="0.3">
      <c r="A5148" s="12"/>
      <c r="B5148" s="13">
        <f t="shared" si="83"/>
        <v>5139</v>
      </c>
      <c r="C5148" s="2" t="s">
        <v>4287</v>
      </c>
      <c r="D5148" s="9">
        <v>8458</v>
      </c>
      <c r="E5148" s="2" t="s">
        <v>4353</v>
      </c>
      <c r="F5148" s="2" t="s">
        <v>4354</v>
      </c>
      <c r="G5148" s="2" t="s">
        <v>4350</v>
      </c>
      <c r="H5148" s="2" t="s">
        <v>1104</v>
      </c>
      <c r="J5148" s="12"/>
      <c r="K5148" s="12"/>
      <c r="L5148" s="12"/>
      <c r="M5148" s="12"/>
      <c r="N5148" s="12"/>
      <c r="O5148" s="12"/>
      <c r="P5148" s="12"/>
      <c r="Q5148" s="12"/>
      <c r="R5148" s="12"/>
      <c r="S5148" s="12"/>
      <c r="T5148" s="12"/>
      <c r="U5148" s="12"/>
      <c r="V5148" s="12"/>
      <c r="W5148" s="12"/>
      <c r="X5148" s="12"/>
      <c r="Y5148" s="12"/>
      <c r="Z5148" s="12"/>
      <c r="AA5148" s="12"/>
      <c r="AB5148" s="12"/>
      <c r="AC5148" s="12"/>
      <c r="AD5148" s="12"/>
      <c r="AE5148" s="12"/>
      <c r="AF5148" s="12"/>
      <c r="AG5148" s="12"/>
      <c r="AH5148" s="12"/>
      <c r="AI5148" s="12"/>
      <c r="AJ5148" s="12"/>
      <c r="AK5148" s="12"/>
      <c r="AL5148" s="12"/>
      <c r="AM5148" s="12"/>
      <c r="AN5148" s="12"/>
      <c r="AO5148" s="12"/>
      <c r="AP5148" s="12"/>
      <c r="AQ5148" s="12"/>
      <c r="AR5148" s="12"/>
      <c r="AS5148" s="12"/>
      <c r="AT5148" s="12"/>
      <c r="AU5148" s="12"/>
      <c r="AV5148" s="12"/>
      <c r="AW5148" s="12"/>
      <c r="AX5148" s="12"/>
      <c r="AY5148" s="12"/>
      <c r="AZ5148" s="12"/>
      <c r="BA5148" s="12"/>
      <c r="BB5148" s="12"/>
      <c r="BC5148" s="12"/>
      <c r="BD5148" s="12"/>
      <c r="BE5148" s="12"/>
      <c r="BF5148" s="12"/>
      <c r="BG5148" s="12"/>
      <c r="BH5148" s="12"/>
      <c r="BI5148" s="12"/>
      <c r="BJ5148" s="12"/>
      <c r="BK5148" s="12"/>
      <c r="BL5148" s="12"/>
      <c r="BM5148" s="12"/>
      <c r="BN5148" s="12"/>
      <c r="BO5148" s="12"/>
      <c r="BP5148" s="12"/>
      <c r="BQ5148" s="12"/>
      <c r="BR5148" s="12"/>
      <c r="BS5148" s="12"/>
      <c r="BT5148" s="12"/>
      <c r="BU5148" s="12"/>
      <c r="BV5148" s="12"/>
      <c r="BW5148" s="12"/>
      <c r="BX5148" s="12"/>
      <c r="BY5148" s="12"/>
      <c r="BZ5148" s="12"/>
      <c r="CA5148" s="12"/>
      <c r="CB5148" s="12"/>
      <c r="CC5148" s="12"/>
      <c r="CD5148" s="12"/>
      <c r="CE5148" s="12"/>
      <c r="CF5148" s="12"/>
      <c r="CG5148" s="12"/>
      <c r="CH5148" s="12"/>
      <c r="CI5148" s="12"/>
      <c r="CJ5148" s="12"/>
      <c r="CK5148" s="12"/>
      <c r="CL5148" s="12"/>
      <c r="CM5148" s="12"/>
      <c r="CN5148" s="12"/>
      <c r="CO5148" s="12"/>
      <c r="CP5148" s="12"/>
      <c r="CQ5148" s="12"/>
      <c r="CR5148" s="12"/>
      <c r="CS5148" s="12"/>
      <c r="CT5148" s="12"/>
      <c r="CU5148" s="12"/>
      <c r="CV5148" s="12"/>
      <c r="CW5148" s="12"/>
      <c r="CX5148" s="12"/>
      <c r="CY5148" s="12"/>
      <c r="CZ5148" s="12"/>
      <c r="DA5148" s="12"/>
      <c r="DB5148" s="12"/>
      <c r="DC5148" s="12"/>
      <c r="DD5148" s="12"/>
      <c r="DE5148" s="12"/>
      <c r="DF5148" s="12"/>
      <c r="DG5148" s="12"/>
      <c r="DH5148" s="12"/>
      <c r="DI5148" s="12"/>
      <c r="DJ5148" s="12"/>
      <c r="DK5148" s="12"/>
      <c r="DL5148" s="12"/>
      <c r="DM5148" s="12"/>
      <c r="DN5148" s="12"/>
      <c r="DO5148" s="12"/>
      <c r="DP5148" s="12"/>
      <c r="DQ5148" s="12"/>
      <c r="DR5148" s="12"/>
      <c r="DS5148" s="12"/>
      <c r="DT5148" s="12"/>
      <c r="DU5148" s="12"/>
      <c r="DV5148" s="12"/>
    </row>
    <row r="5149" spans="1:126" s="14" customFormat="1" ht="90.75" thickBot="1" x14ac:dyDescent="0.3">
      <c r="A5149" s="12"/>
      <c r="B5149" s="13">
        <f t="shared" si="83"/>
        <v>5140</v>
      </c>
      <c r="C5149" s="2" t="s">
        <v>4287</v>
      </c>
      <c r="D5149" s="9">
        <v>8433</v>
      </c>
      <c r="E5149" s="2" t="s">
        <v>4357</v>
      </c>
      <c r="F5149" s="2" t="s">
        <v>4356</v>
      </c>
      <c r="G5149" s="2" t="s">
        <v>2925</v>
      </c>
      <c r="H5149" s="2" t="s">
        <v>1104</v>
      </c>
      <c r="J5149" s="12"/>
      <c r="K5149" s="12"/>
      <c r="L5149" s="12"/>
      <c r="M5149" s="12"/>
      <c r="N5149" s="12"/>
      <c r="O5149" s="12"/>
      <c r="P5149" s="12"/>
      <c r="Q5149" s="12"/>
      <c r="R5149" s="12"/>
      <c r="S5149" s="12"/>
      <c r="T5149" s="12"/>
      <c r="U5149" s="12"/>
      <c r="V5149" s="12"/>
      <c r="W5149" s="12"/>
      <c r="X5149" s="12"/>
      <c r="Y5149" s="12"/>
      <c r="Z5149" s="12"/>
      <c r="AA5149" s="12"/>
      <c r="AB5149" s="12"/>
      <c r="AC5149" s="12"/>
      <c r="AD5149" s="12"/>
      <c r="AE5149" s="12"/>
      <c r="AF5149" s="12"/>
      <c r="AG5149" s="12"/>
      <c r="AH5149" s="12"/>
      <c r="AI5149" s="12"/>
      <c r="AJ5149" s="12"/>
      <c r="AK5149" s="12"/>
      <c r="AL5149" s="12"/>
      <c r="AM5149" s="12"/>
      <c r="AN5149" s="12"/>
      <c r="AO5149" s="12"/>
      <c r="AP5149" s="12"/>
      <c r="AQ5149" s="12"/>
      <c r="AR5149" s="12"/>
      <c r="AS5149" s="12"/>
      <c r="AT5149" s="12"/>
      <c r="AU5149" s="12"/>
      <c r="AV5149" s="12"/>
      <c r="AW5149" s="12"/>
      <c r="AX5149" s="12"/>
      <c r="AY5149" s="12"/>
      <c r="AZ5149" s="12"/>
      <c r="BA5149" s="12"/>
      <c r="BB5149" s="12"/>
      <c r="BC5149" s="12"/>
      <c r="BD5149" s="12"/>
      <c r="BE5149" s="12"/>
      <c r="BF5149" s="12"/>
      <c r="BG5149" s="12"/>
      <c r="BH5149" s="12"/>
      <c r="BI5149" s="12"/>
      <c r="BJ5149" s="12"/>
      <c r="BK5149" s="12"/>
      <c r="BL5149" s="12"/>
      <c r="BM5149" s="12"/>
      <c r="BN5149" s="12"/>
      <c r="BO5149" s="12"/>
      <c r="BP5149" s="12"/>
      <c r="BQ5149" s="12"/>
      <c r="BR5149" s="12"/>
      <c r="BS5149" s="12"/>
      <c r="BT5149" s="12"/>
      <c r="BU5149" s="12"/>
      <c r="BV5149" s="12"/>
      <c r="BW5149" s="12"/>
      <c r="BX5149" s="12"/>
      <c r="BY5149" s="12"/>
      <c r="BZ5149" s="12"/>
      <c r="CA5149" s="12"/>
      <c r="CB5149" s="12"/>
      <c r="CC5149" s="12"/>
      <c r="CD5149" s="12"/>
      <c r="CE5149" s="12"/>
      <c r="CF5149" s="12"/>
      <c r="CG5149" s="12"/>
      <c r="CH5149" s="12"/>
      <c r="CI5149" s="12"/>
      <c r="CJ5149" s="12"/>
      <c r="CK5149" s="12"/>
      <c r="CL5149" s="12"/>
      <c r="CM5149" s="12"/>
      <c r="CN5149" s="12"/>
      <c r="CO5149" s="12"/>
      <c r="CP5149" s="12"/>
      <c r="CQ5149" s="12"/>
      <c r="CR5149" s="12"/>
      <c r="CS5149" s="12"/>
      <c r="CT5149" s="12"/>
      <c r="CU5149" s="12"/>
      <c r="CV5149" s="12"/>
      <c r="CW5149" s="12"/>
      <c r="CX5149" s="12"/>
      <c r="CY5149" s="12"/>
      <c r="CZ5149" s="12"/>
      <c r="DA5149" s="12"/>
      <c r="DB5149" s="12"/>
      <c r="DC5149" s="12"/>
      <c r="DD5149" s="12"/>
      <c r="DE5149" s="12"/>
      <c r="DF5149" s="12"/>
      <c r="DG5149" s="12"/>
      <c r="DH5149" s="12"/>
      <c r="DI5149" s="12"/>
      <c r="DJ5149" s="12"/>
      <c r="DK5149" s="12"/>
      <c r="DL5149" s="12"/>
      <c r="DM5149" s="12"/>
      <c r="DN5149" s="12"/>
      <c r="DO5149" s="12"/>
      <c r="DP5149" s="12"/>
      <c r="DQ5149" s="12"/>
      <c r="DR5149" s="12"/>
      <c r="DS5149" s="12"/>
      <c r="DT5149" s="12"/>
      <c r="DU5149" s="12"/>
      <c r="DV5149" s="12"/>
    </row>
    <row r="5150" spans="1:126" s="14" customFormat="1" ht="30.75" thickBot="1" x14ac:dyDescent="0.3">
      <c r="A5150" s="12"/>
      <c r="B5150" s="13">
        <f t="shared" si="83"/>
        <v>5141</v>
      </c>
      <c r="C5150" s="2" t="s">
        <v>4287</v>
      </c>
      <c r="D5150" s="9">
        <v>8433</v>
      </c>
      <c r="E5150" s="2" t="s">
        <v>4358</v>
      </c>
      <c r="F5150" s="2" t="s">
        <v>4359</v>
      </c>
      <c r="G5150" s="2" t="s">
        <v>4355</v>
      </c>
      <c r="H5150" s="2" t="s">
        <v>1104</v>
      </c>
      <c r="J5150" s="12"/>
      <c r="K5150" s="12"/>
      <c r="L5150" s="12"/>
      <c r="M5150" s="12"/>
      <c r="N5150" s="12"/>
      <c r="O5150" s="12"/>
      <c r="P5150" s="12"/>
      <c r="Q5150" s="12"/>
      <c r="R5150" s="12"/>
      <c r="S5150" s="12"/>
      <c r="T5150" s="12"/>
      <c r="U5150" s="12"/>
      <c r="V5150" s="12"/>
      <c r="W5150" s="12"/>
      <c r="X5150" s="12"/>
      <c r="Y5150" s="12"/>
      <c r="Z5150" s="12"/>
      <c r="AA5150" s="12"/>
      <c r="AB5150" s="12"/>
      <c r="AC5150" s="12"/>
      <c r="AD5150" s="12"/>
      <c r="AE5150" s="12"/>
      <c r="AF5150" s="12"/>
      <c r="AG5150" s="12"/>
      <c r="AH5150" s="12"/>
      <c r="AI5150" s="12"/>
      <c r="AJ5150" s="12"/>
      <c r="AK5150" s="12"/>
      <c r="AL5150" s="12"/>
      <c r="AM5150" s="12"/>
      <c r="AN5150" s="12"/>
      <c r="AO5150" s="12"/>
      <c r="AP5150" s="12"/>
      <c r="AQ5150" s="12"/>
      <c r="AR5150" s="12"/>
      <c r="AS5150" s="12"/>
      <c r="AT5150" s="12"/>
      <c r="AU5150" s="12"/>
      <c r="AV5150" s="12"/>
      <c r="AW5150" s="12"/>
      <c r="AX5150" s="12"/>
      <c r="AY5150" s="12"/>
      <c r="AZ5150" s="12"/>
      <c r="BA5150" s="12"/>
      <c r="BB5150" s="12"/>
      <c r="BC5150" s="12"/>
      <c r="BD5150" s="12"/>
      <c r="BE5150" s="12"/>
      <c r="BF5150" s="12"/>
      <c r="BG5150" s="12"/>
      <c r="BH5150" s="12"/>
      <c r="BI5150" s="12"/>
      <c r="BJ5150" s="12"/>
      <c r="BK5150" s="12"/>
      <c r="BL5150" s="12"/>
      <c r="BM5150" s="12"/>
      <c r="BN5150" s="12"/>
      <c r="BO5150" s="12"/>
      <c r="BP5150" s="12"/>
      <c r="BQ5150" s="12"/>
      <c r="BR5150" s="12"/>
      <c r="BS5150" s="12"/>
      <c r="BT5150" s="12"/>
      <c r="BU5150" s="12"/>
      <c r="BV5150" s="12"/>
      <c r="BW5150" s="12"/>
      <c r="BX5150" s="12"/>
      <c r="BY5150" s="12"/>
      <c r="BZ5150" s="12"/>
      <c r="CA5150" s="12"/>
      <c r="CB5150" s="12"/>
      <c r="CC5150" s="12"/>
      <c r="CD5150" s="12"/>
      <c r="CE5150" s="12"/>
      <c r="CF5150" s="12"/>
      <c r="CG5150" s="12"/>
      <c r="CH5150" s="12"/>
      <c r="CI5150" s="12"/>
      <c r="CJ5150" s="12"/>
      <c r="CK5150" s="12"/>
      <c r="CL5150" s="12"/>
      <c r="CM5150" s="12"/>
      <c r="CN5150" s="12"/>
      <c r="CO5150" s="12"/>
      <c r="CP5150" s="12"/>
      <c r="CQ5150" s="12"/>
      <c r="CR5150" s="12"/>
      <c r="CS5150" s="12"/>
      <c r="CT5150" s="12"/>
      <c r="CU5150" s="12"/>
      <c r="CV5150" s="12"/>
      <c r="CW5150" s="12"/>
      <c r="CX5150" s="12"/>
      <c r="CY5150" s="12"/>
      <c r="CZ5150" s="12"/>
      <c r="DA5150" s="12"/>
      <c r="DB5150" s="12"/>
      <c r="DC5150" s="12"/>
      <c r="DD5150" s="12"/>
      <c r="DE5150" s="12"/>
      <c r="DF5150" s="12"/>
      <c r="DG5150" s="12"/>
      <c r="DH5150" s="12"/>
      <c r="DI5150" s="12"/>
      <c r="DJ5150" s="12"/>
      <c r="DK5150" s="12"/>
      <c r="DL5150" s="12"/>
      <c r="DM5150" s="12"/>
      <c r="DN5150" s="12"/>
      <c r="DO5150" s="12"/>
      <c r="DP5150" s="12"/>
      <c r="DQ5150" s="12"/>
      <c r="DR5150" s="12"/>
      <c r="DS5150" s="12"/>
      <c r="DT5150" s="12"/>
      <c r="DU5150" s="12"/>
      <c r="DV5150" s="12"/>
    </row>
    <row r="5151" spans="1:126" s="14" customFormat="1" ht="45.75" thickBot="1" x14ac:dyDescent="0.3">
      <c r="A5151" s="12"/>
      <c r="B5151" s="13">
        <f t="shared" si="83"/>
        <v>5142</v>
      </c>
      <c r="C5151" s="2" t="s">
        <v>4287</v>
      </c>
      <c r="D5151" s="9">
        <v>8433</v>
      </c>
      <c r="E5151" s="2" t="s">
        <v>4361</v>
      </c>
      <c r="F5151" s="2" t="s">
        <v>4362</v>
      </c>
      <c r="G5151" s="2" t="s">
        <v>4360</v>
      </c>
      <c r="H5151" s="2" t="s">
        <v>1104</v>
      </c>
      <c r="J5151" s="12"/>
      <c r="K5151" s="12"/>
      <c r="L5151" s="12"/>
      <c r="M5151" s="12"/>
      <c r="N5151" s="12"/>
      <c r="O5151" s="12"/>
      <c r="P5151" s="12"/>
      <c r="Q5151" s="12"/>
      <c r="R5151" s="12"/>
      <c r="S5151" s="12"/>
      <c r="T5151" s="12"/>
      <c r="U5151" s="12"/>
      <c r="V5151" s="12"/>
      <c r="W5151" s="12"/>
      <c r="X5151" s="12"/>
      <c r="Y5151" s="12"/>
      <c r="Z5151" s="12"/>
      <c r="AA5151" s="12"/>
      <c r="AB5151" s="12"/>
      <c r="AC5151" s="12"/>
      <c r="AD5151" s="12"/>
      <c r="AE5151" s="12"/>
      <c r="AF5151" s="12"/>
      <c r="AG5151" s="12"/>
      <c r="AH5151" s="12"/>
      <c r="AI5151" s="12"/>
      <c r="AJ5151" s="12"/>
      <c r="AK5151" s="12"/>
      <c r="AL5151" s="12"/>
      <c r="AM5151" s="12"/>
      <c r="AN5151" s="12"/>
      <c r="AO5151" s="12"/>
      <c r="AP5151" s="12"/>
      <c r="AQ5151" s="12"/>
      <c r="AR5151" s="12"/>
      <c r="AS5151" s="12"/>
      <c r="AT5151" s="12"/>
      <c r="AU5151" s="12"/>
      <c r="AV5151" s="12"/>
      <c r="AW5151" s="12"/>
      <c r="AX5151" s="12"/>
      <c r="AY5151" s="12"/>
      <c r="AZ5151" s="12"/>
      <c r="BA5151" s="12"/>
      <c r="BB5151" s="12"/>
      <c r="BC5151" s="12"/>
      <c r="BD5151" s="12"/>
      <c r="BE5151" s="12"/>
      <c r="BF5151" s="12"/>
      <c r="BG5151" s="12"/>
      <c r="BH5151" s="12"/>
      <c r="BI5151" s="12"/>
      <c r="BJ5151" s="12"/>
      <c r="BK5151" s="12"/>
      <c r="BL5151" s="12"/>
      <c r="BM5151" s="12"/>
      <c r="BN5151" s="12"/>
      <c r="BO5151" s="12"/>
      <c r="BP5151" s="12"/>
      <c r="BQ5151" s="12"/>
      <c r="BR5151" s="12"/>
      <c r="BS5151" s="12"/>
      <c r="BT5151" s="12"/>
      <c r="BU5151" s="12"/>
      <c r="BV5151" s="12"/>
      <c r="BW5151" s="12"/>
      <c r="BX5151" s="12"/>
      <c r="BY5151" s="12"/>
      <c r="BZ5151" s="12"/>
      <c r="CA5151" s="12"/>
      <c r="CB5151" s="12"/>
      <c r="CC5151" s="12"/>
      <c r="CD5151" s="12"/>
      <c r="CE5151" s="12"/>
      <c r="CF5151" s="12"/>
      <c r="CG5151" s="12"/>
      <c r="CH5151" s="12"/>
      <c r="CI5151" s="12"/>
      <c r="CJ5151" s="12"/>
      <c r="CK5151" s="12"/>
      <c r="CL5151" s="12"/>
      <c r="CM5151" s="12"/>
      <c r="CN5151" s="12"/>
      <c r="CO5151" s="12"/>
      <c r="CP5151" s="12"/>
      <c r="CQ5151" s="12"/>
      <c r="CR5151" s="12"/>
      <c r="CS5151" s="12"/>
      <c r="CT5151" s="12"/>
      <c r="CU5151" s="12"/>
      <c r="CV5151" s="12"/>
      <c r="CW5151" s="12"/>
      <c r="CX5151" s="12"/>
      <c r="CY5151" s="12"/>
      <c r="CZ5151" s="12"/>
      <c r="DA5151" s="12"/>
      <c r="DB5151" s="12"/>
      <c r="DC5151" s="12"/>
      <c r="DD5151" s="12"/>
      <c r="DE5151" s="12"/>
      <c r="DF5151" s="12"/>
      <c r="DG5151" s="12"/>
      <c r="DH5151" s="12"/>
      <c r="DI5151" s="12"/>
      <c r="DJ5151" s="12"/>
      <c r="DK5151" s="12"/>
      <c r="DL5151" s="12"/>
      <c r="DM5151" s="12"/>
      <c r="DN5151" s="12"/>
      <c r="DO5151" s="12"/>
      <c r="DP5151" s="12"/>
      <c r="DQ5151" s="12"/>
      <c r="DR5151" s="12"/>
      <c r="DS5151" s="12"/>
      <c r="DT5151" s="12"/>
      <c r="DU5151" s="12"/>
      <c r="DV5151" s="12"/>
    </row>
    <row r="5152" spans="1:126" s="14" customFormat="1" ht="45.75" thickBot="1" x14ac:dyDescent="0.3">
      <c r="A5152" s="12"/>
      <c r="B5152" s="13">
        <f t="shared" si="83"/>
        <v>5143</v>
      </c>
      <c r="C5152" s="2" t="s">
        <v>4287</v>
      </c>
      <c r="D5152" s="9">
        <v>8413</v>
      </c>
      <c r="E5152" s="2" t="s">
        <v>4366</v>
      </c>
      <c r="F5152" s="2" t="s">
        <v>4365</v>
      </c>
      <c r="G5152" s="2" t="s">
        <v>4363</v>
      </c>
      <c r="H5152" s="2" t="s">
        <v>1104</v>
      </c>
      <c r="J5152" s="12"/>
      <c r="K5152" s="12"/>
      <c r="L5152" s="12"/>
      <c r="M5152" s="12"/>
      <c r="N5152" s="12"/>
      <c r="O5152" s="12"/>
      <c r="P5152" s="12"/>
      <c r="Q5152" s="12"/>
      <c r="R5152" s="12"/>
      <c r="S5152" s="12"/>
      <c r="T5152" s="12"/>
      <c r="U5152" s="12"/>
      <c r="V5152" s="12"/>
      <c r="W5152" s="12"/>
      <c r="X5152" s="12"/>
      <c r="Y5152" s="12"/>
      <c r="Z5152" s="12"/>
      <c r="AA5152" s="12"/>
      <c r="AB5152" s="12"/>
      <c r="AC5152" s="12"/>
      <c r="AD5152" s="12"/>
      <c r="AE5152" s="12"/>
      <c r="AF5152" s="12"/>
      <c r="AG5152" s="12"/>
      <c r="AH5152" s="12"/>
      <c r="AI5152" s="12"/>
      <c r="AJ5152" s="12"/>
      <c r="AK5152" s="12"/>
      <c r="AL5152" s="12"/>
      <c r="AM5152" s="12"/>
      <c r="AN5152" s="12"/>
      <c r="AO5152" s="12"/>
      <c r="AP5152" s="12"/>
      <c r="AQ5152" s="12"/>
      <c r="AR5152" s="12"/>
      <c r="AS5152" s="12"/>
      <c r="AT5152" s="12"/>
      <c r="AU5152" s="12"/>
      <c r="AV5152" s="12"/>
      <c r="AW5152" s="12"/>
      <c r="AX5152" s="12"/>
      <c r="AY5152" s="12"/>
      <c r="AZ5152" s="12"/>
      <c r="BA5152" s="12"/>
      <c r="BB5152" s="12"/>
      <c r="BC5152" s="12"/>
      <c r="BD5152" s="12"/>
      <c r="BE5152" s="12"/>
      <c r="BF5152" s="12"/>
      <c r="BG5152" s="12"/>
      <c r="BH5152" s="12"/>
      <c r="BI5152" s="12"/>
      <c r="BJ5152" s="12"/>
      <c r="BK5152" s="12"/>
      <c r="BL5152" s="12"/>
      <c r="BM5152" s="12"/>
      <c r="BN5152" s="12"/>
      <c r="BO5152" s="12"/>
      <c r="BP5152" s="12"/>
      <c r="BQ5152" s="12"/>
      <c r="BR5152" s="12"/>
      <c r="BS5152" s="12"/>
      <c r="BT5152" s="12"/>
      <c r="BU5152" s="12"/>
      <c r="BV5152" s="12"/>
      <c r="BW5152" s="12"/>
      <c r="BX5152" s="12"/>
      <c r="BY5152" s="12"/>
      <c r="BZ5152" s="12"/>
      <c r="CA5152" s="12"/>
      <c r="CB5152" s="12"/>
      <c r="CC5152" s="12"/>
      <c r="CD5152" s="12"/>
      <c r="CE5152" s="12"/>
      <c r="CF5152" s="12"/>
      <c r="CG5152" s="12"/>
      <c r="CH5152" s="12"/>
      <c r="CI5152" s="12"/>
      <c r="CJ5152" s="12"/>
      <c r="CK5152" s="12"/>
      <c r="CL5152" s="12"/>
      <c r="CM5152" s="12"/>
      <c r="CN5152" s="12"/>
      <c r="CO5152" s="12"/>
      <c r="CP5152" s="12"/>
      <c r="CQ5152" s="12"/>
      <c r="CR5152" s="12"/>
      <c r="CS5152" s="12"/>
      <c r="CT5152" s="12"/>
      <c r="CU5152" s="12"/>
      <c r="CV5152" s="12"/>
      <c r="CW5152" s="12"/>
      <c r="CX5152" s="12"/>
      <c r="CY5152" s="12"/>
      <c r="CZ5152" s="12"/>
      <c r="DA5152" s="12"/>
      <c r="DB5152" s="12"/>
      <c r="DC5152" s="12"/>
      <c r="DD5152" s="12"/>
      <c r="DE5152" s="12"/>
      <c r="DF5152" s="12"/>
      <c r="DG5152" s="12"/>
      <c r="DH5152" s="12"/>
      <c r="DI5152" s="12"/>
      <c r="DJ5152" s="12"/>
      <c r="DK5152" s="12"/>
      <c r="DL5152" s="12"/>
      <c r="DM5152" s="12"/>
      <c r="DN5152" s="12"/>
      <c r="DO5152" s="12"/>
      <c r="DP5152" s="12"/>
      <c r="DQ5152" s="12"/>
      <c r="DR5152" s="12"/>
      <c r="DS5152" s="12"/>
      <c r="DT5152" s="12"/>
      <c r="DU5152" s="12"/>
      <c r="DV5152" s="12"/>
    </row>
    <row r="5153" spans="1:126" s="14" customFormat="1" ht="60.75" thickBot="1" x14ac:dyDescent="0.3">
      <c r="A5153" s="12"/>
      <c r="B5153" s="13">
        <f t="shared" si="83"/>
        <v>5144</v>
      </c>
      <c r="C5153" s="2" t="s">
        <v>4287</v>
      </c>
      <c r="D5153" s="9">
        <v>8407</v>
      </c>
      <c r="E5153" s="2" t="s">
        <v>4367</v>
      </c>
      <c r="F5153" s="2" t="s">
        <v>4368</v>
      </c>
      <c r="G5153" s="2" t="s">
        <v>4364</v>
      </c>
      <c r="H5153" s="2" t="s">
        <v>1104</v>
      </c>
      <c r="J5153" s="12"/>
      <c r="K5153" s="12"/>
      <c r="L5153" s="12"/>
      <c r="M5153" s="12"/>
      <c r="N5153" s="12"/>
      <c r="O5153" s="12"/>
      <c r="P5153" s="12"/>
      <c r="Q5153" s="12"/>
      <c r="R5153" s="12"/>
      <c r="S5153" s="12"/>
      <c r="T5153" s="12"/>
      <c r="U5153" s="12"/>
      <c r="V5153" s="12"/>
      <c r="W5153" s="12"/>
      <c r="X5153" s="12"/>
      <c r="Y5153" s="12"/>
      <c r="Z5153" s="12"/>
      <c r="AA5153" s="12"/>
      <c r="AB5153" s="12"/>
      <c r="AC5153" s="12"/>
      <c r="AD5153" s="12"/>
      <c r="AE5153" s="12"/>
      <c r="AF5153" s="12"/>
      <c r="AG5153" s="12"/>
      <c r="AH5153" s="12"/>
      <c r="AI5153" s="12"/>
      <c r="AJ5153" s="12"/>
      <c r="AK5153" s="12"/>
      <c r="AL5153" s="12"/>
      <c r="AM5153" s="12"/>
      <c r="AN5153" s="12"/>
      <c r="AO5153" s="12"/>
      <c r="AP5153" s="12"/>
      <c r="AQ5153" s="12"/>
      <c r="AR5153" s="12"/>
      <c r="AS5153" s="12"/>
      <c r="AT5153" s="12"/>
      <c r="AU5153" s="12"/>
      <c r="AV5153" s="12"/>
      <c r="AW5153" s="12"/>
      <c r="AX5153" s="12"/>
      <c r="AY5153" s="12"/>
      <c r="AZ5153" s="12"/>
      <c r="BA5153" s="12"/>
      <c r="BB5153" s="12"/>
      <c r="BC5153" s="12"/>
      <c r="BD5153" s="12"/>
      <c r="BE5153" s="12"/>
      <c r="BF5153" s="12"/>
      <c r="BG5153" s="12"/>
      <c r="BH5153" s="12"/>
      <c r="BI5153" s="12"/>
      <c r="BJ5153" s="12"/>
      <c r="BK5153" s="12"/>
      <c r="BL5153" s="12"/>
      <c r="BM5153" s="12"/>
      <c r="BN5153" s="12"/>
      <c r="BO5153" s="12"/>
      <c r="BP5153" s="12"/>
      <c r="BQ5153" s="12"/>
      <c r="BR5153" s="12"/>
      <c r="BS5153" s="12"/>
      <c r="BT5153" s="12"/>
      <c r="BU5153" s="12"/>
      <c r="BV5153" s="12"/>
      <c r="BW5153" s="12"/>
      <c r="BX5153" s="12"/>
      <c r="BY5153" s="12"/>
      <c r="BZ5153" s="12"/>
      <c r="CA5153" s="12"/>
      <c r="CB5153" s="12"/>
      <c r="CC5153" s="12"/>
      <c r="CD5153" s="12"/>
      <c r="CE5153" s="12"/>
      <c r="CF5153" s="12"/>
      <c r="CG5153" s="12"/>
      <c r="CH5153" s="12"/>
      <c r="CI5153" s="12"/>
      <c r="CJ5153" s="12"/>
      <c r="CK5153" s="12"/>
      <c r="CL5153" s="12"/>
      <c r="CM5153" s="12"/>
      <c r="CN5153" s="12"/>
      <c r="CO5153" s="12"/>
      <c r="CP5153" s="12"/>
      <c r="CQ5153" s="12"/>
      <c r="CR5153" s="12"/>
      <c r="CS5153" s="12"/>
      <c r="CT5153" s="12"/>
      <c r="CU5153" s="12"/>
      <c r="CV5153" s="12"/>
      <c r="CW5153" s="12"/>
      <c r="CX5153" s="12"/>
      <c r="CY5153" s="12"/>
      <c r="CZ5153" s="12"/>
      <c r="DA5153" s="12"/>
      <c r="DB5153" s="12"/>
      <c r="DC5153" s="12"/>
      <c r="DD5153" s="12"/>
      <c r="DE5153" s="12"/>
      <c r="DF5153" s="12"/>
      <c r="DG5153" s="12"/>
      <c r="DH5153" s="12"/>
      <c r="DI5153" s="12"/>
      <c r="DJ5153" s="12"/>
      <c r="DK5153" s="12"/>
      <c r="DL5153" s="12"/>
      <c r="DM5153" s="12"/>
      <c r="DN5153" s="12"/>
      <c r="DO5153" s="12"/>
      <c r="DP5153" s="12"/>
      <c r="DQ5153" s="12"/>
      <c r="DR5153" s="12"/>
      <c r="DS5153" s="12"/>
      <c r="DT5153" s="12"/>
      <c r="DU5153" s="12"/>
      <c r="DV5153" s="12"/>
    </row>
    <row r="5154" spans="1:126" s="14" customFormat="1" ht="75.75" thickBot="1" x14ac:dyDescent="0.3">
      <c r="A5154" s="12"/>
      <c r="B5154" s="13">
        <f t="shared" si="83"/>
        <v>5145</v>
      </c>
      <c r="C5154" s="2" t="s">
        <v>4287</v>
      </c>
      <c r="D5154" s="9">
        <v>8603</v>
      </c>
      <c r="E5154" s="2" t="s">
        <v>4369</v>
      </c>
      <c r="F5154" s="2" t="s">
        <v>4370</v>
      </c>
      <c r="G5154" s="2" t="s">
        <v>9117</v>
      </c>
      <c r="H5154" s="2" t="s">
        <v>1158</v>
      </c>
      <c r="J5154" s="12"/>
      <c r="K5154" s="12"/>
      <c r="L5154" s="12"/>
      <c r="M5154" s="12"/>
      <c r="N5154" s="12"/>
      <c r="O5154" s="12"/>
      <c r="P5154" s="12"/>
      <c r="Q5154" s="12"/>
      <c r="R5154" s="12"/>
      <c r="S5154" s="12"/>
      <c r="T5154" s="12"/>
      <c r="U5154" s="12"/>
      <c r="V5154" s="12"/>
      <c r="W5154" s="12"/>
      <c r="X5154" s="12"/>
      <c r="Y5154" s="12"/>
      <c r="Z5154" s="12"/>
      <c r="AA5154" s="12"/>
      <c r="AB5154" s="12"/>
      <c r="AC5154" s="12"/>
      <c r="AD5154" s="12"/>
      <c r="AE5154" s="12"/>
      <c r="AF5154" s="12"/>
      <c r="AG5154" s="12"/>
      <c r="AH5154" s="12"/>
      <c r="AI5154" s="12"/>
      <c r="AJ5154" s="12"/>
      <c r="AK5154" s="12"/>
      <c r="AL5154" s="12"/>
      <c r="AM5154" s="12"/>
      <c r="AN5154" s="12"/>
      <c r="AO5154" s="12"/>
      <c r="AP5154" s="12"/>
      <c r="AQ5154" s="12"/>
      <c r="AR5154" s="12"/>
      <c r="AS5154" s="12"/>
      <c r="AT5154" s="12"/>
      <c r="AU5154" s="12"/>
      <c r="AV5154" s="12"/>
      <c r="AW5154" s="12"/>
      <c r="AX5154" s="12"/>
      <c r="AY5154" s="12"/>
      <c r="AZ5154" s="12"/>
      <c r="BA5154" s="12"/>
      <c r="BB5154" s="12"/>
      <c r="BC5154" s="12"/>
      <c r="BD5154" s="12"/>
      <c r="BE5154" s="12"/>
      <c r="BF5154" s="12"/>
      <c r="BG5154" s="12"/>
      <c r="BH5154" s="12"/>
      <c r="BI5154" s="12"/>
      <c r="BJ5154" s="12"/>
      <c r="BK5154" s="12"/>
      <c r="BL5154" s="12"/>
      <c r="BM5154" s="12"/>
      <c r="BN5154" s="12"/>
      <c r="BO5154" s="12"/>
      <c r="BP5154" s="12"/>
      <c r="BQ5154" s="12"/>
      <c r="BR5154" s="12"/>
      <c r="BS5154" s="12"/>
      <c r="BT5154" s="12"/>
      <c r="BU5154" s="12"/>
      <c r="BV5154" s="12"/>
      <c r="BW5154" s="12"/>
      <c r="BX5154" s="12"/>
      <c r="BY5154" s="12"/>
      <c r="BZ5154" s="12"/>
      <c r="CA5154" s="12"/>
      <c r="CB5154" s="12"/>
      <c r="CC5154" s="12"/>
      <c r="CD5154" s="12"/>
      <c r="CE5154" s="12"/>
      <c r="CF5154" s="12"/>
      <c r="CG5154" s="12"/>
      <c r="CH5154" s="12"/>
      <c r="CI5154" s="12"/>
      <c r="CJ5154" s="12"/>
      <c r="CK5154" s="12"/>
      <c r="CL5154" s="12"/>
      <c r="CM5154" s="12"/>
      <c r="CN5154" s="12"/>
      <c r="CO5154" s="12"/>
      <c r="CP5154" s="12"/>
      <c r="CQ5154" s="12"/>
      <c r="CR5154" s="12"/>
      <c r="CS5154" s="12"/>
      <c r="CT5154" s="12"/>
      <c r="CU5154" s="12"/>
      <c r="CV5154" s="12"/>
      <c r="CW5154" s="12"/>
      <c r="CX5154" s="12"/>
      <c r="CY5154" s="12"/>
      <c r="CZ5154" s="12"/>
      <c r="DA5154" s="12"/>
      <c r="DB5154" s="12"/>
      <c r="DC5154" s="12"/>
      <c r="DD5154" s="12"/>
      <c r="DE5154" s="12"/>
      <c r="DF5154" s="12"/>
      <c r="DG5154" s="12"/>
      <c r="DH5154" s="12"/>
      <c r="DI5154" s="12"/>
      <c r="DJ5154" s="12"/>
      <c r="DK5154" s="12"/>
      <c r="DL5154" s="12"/>
      <c r="DM5154" s="12"/>
      <c r="DN5154" s="12"/>
      <c r="DO5154" s="12"/>
      <c r="DP5154" s="12"/>
      <c r="DQ5154" s="12"/>
      <c r="DR5154" s="12"/>
      <c r="DS5154" s="12"/>
      <c r="DT5154" s="12"/>
      <c r="DU5154" s="12"/>
      <c r="DV5154" s="12"/>
    </row>
    <row r="5155" spans="1:126" s="14" customFormat="1" ht="90.75" thickBot="1" x14ac:dyDescent="0.3">
      <c r="A5155" s="12"/>
      <c r="B5155" s="13">
        <f t="shared" si="83"/>
        <v>5146</v>
      </c>
      <c r="C5155" s="2" t="s">
        <v>4287</v>
      </c>
      <c r="D5155" s="9">
        <v>8603</v>
      </c>
      <c r="E5155" s="2" t="s">
        <v>4369</v>
      </c>
      <c r="F5155" s="2" t="s">
        <v>4371</v>
      </c>
      <c r="G5155" s="2" t="s">
        <v>11038</v>
      </c>
      <c r="H5155" s="2" t="s">
        <v>1158</v>
      </c>
      <c r="J5155" s="12"/>
      <c r="K5155" s="12"/>
      <c r="L5155" s="12"/>
      <c r="M5155" s="12"/>
      <c r="N5155" s="12"/>
      <c r="O5155" s="12"/>
      <c r="P5155" s="12"/>
      <c r="Q5155" s="12"/>
      <c r="R5155" s="12"/>
      <c r="S5155" s="12"/>
      <c r="T5155" s="12"/>
      <c r="U5155" s="12"/>
      <c r="V5155" s="12"/>
      <c r="W5155" s="12"/>
      <c r="X5155" s="12"/>
      <c r="Y5155" s="12"/>
      <c r="Z5155" s="12"/>
      <c r="AA5155" s="12"/>
      <c r="AB5155" s="12"/>
      <c r="AC5155" s="12"/>
      <c r="AD5155" s="12"/>
      <c r="AE5155" s="12"/>
      <c r="AF5155" s="12"/>
      <c r="AG5155" s="12"/>
      <c r="AH5155" s="12"/>
      <c r="AI5155" s="12"/>
      <c r="AJ5155" s="12"/>
      <c r="AK5155" s="12"/>
      <c r="AL5155" s="12"/>
      <c r="AM5155" s="12"/>
      <c r="AN5155" s="12"/>
      <c r="AO5155" s="12"/>
      <c r="AP5155" s="12"/>
      <c r="AQ5155" s="12"/>
      <c r="AR5155" s="12"/>
      <c r="AS5155" s="12"/>
      <c r="AT5155" s="12"/>
      <c r="AU5155" s="12"/>
      <c r="AV5155" s="12"/>
      <c r="AW5155" s="12"/>
      <c r="AX5155" s="12"/>
      <c r="AY5155" s="12"/>
      <c r="AZ5155" s="12"/>
      <c r="BA5155" s="12"/>
      <c r="BB5155" s="12"/>
      <c r="BC5155" s="12"/>
      <c r="BD5155" s="12"/>
      <c r="BE5155" s="12"/>
      <c r="BF5155" s="12"/>
      <c r="BG5155" s="12"/>
      <c r="BH5155" s="12"/>
      <c r="BI5155" s="12"/>
      <c r="BJ5155" s="12"/>
      <c r="BK5155" s="12"/>
      <c r="BL5155" s="12"/>
      <c r="BM5155" s="12"/>
      <c r="BN5155" s="12"/>
      <c r="BO5155" s="12"/>
      <c r="BP5155" s="12"/>
      <c r="BQ5155" s="12"/>
      <c r="BR5155" s="12"/>
      <c r="BS5155" s="12"/>
      <c r="BT5155" s="12"/>
      <c r="BU5155" s="12"/>
      <c r="BV5155" s="12"/>
      <c r="BW5155" s="12"/>
      <c r="BX5155" s="12"/>
      <c r="BY5155" s="12"/>
      <c r="BZ5155" s="12"/>
      <c r="CA5155" s="12"/>
      <c r="CB5155" s="12"/>
      <c r="CC5155" s="12"/>
      <c r="CD5155" s="12"/>
      <c r="CE5155" s="12"/>
      <c r="CF5155" s="12"/>
      <c r="CG5155" s="12"/>
      <c r="CH5155" s="12"/>
      <c r="CI5155" s="12"/>
      <c r="CJ5155" s="12"/>
      <c r="CK5155" s="12"/>
      <c r="CL5155" s="12"/>
      <c r="CM5155" s="12"/>
      <c r="CN5155" s="12"/>
      <c r="CO5155" s="12"/>
      <c r="CP5155" s="12"/>
      <c r="CQ5155" s="12"/>
      <c r="CR5155" s="12"/>
      <c r="CS5155" s="12"/>
      <c r="CT5155" s="12"/>
      <c r="CU5155" s="12"/>
      <c r="CV5155" s="12"/>
      <c r="CW5155" s="12"/>
      <c r="CX5155" s="12"/>
      <c r="CY5155" s="12"/>
      <c r="CZ5155" s="12"/>
      <c r="DA5155" s="12"/>
      <c r="DB5155" s="12"/>
      <c r="DC5155" s="12"/>
      <c r="DD5155" s="12"/>
      <c r="DE5155" s="12"/>
      <c r="DF5155" s="12"/>
      <c r="DG5155" s="12"/>
      <c r="DH5155" s="12"/>
      <c r="DI5155" s="12"/>
      <c r="DJ5155" s="12"/>
      <c r="DK5155" s="12"/>
      <c r="DL5155" s="12"/>
      <c r="DM5155" s="12"/>
      <c r="DN5155" s="12"/>
      <c r="DO5155" s="12"/>
      <c r="DP5155" s="12"/>
      <c r="DQ5155" s="12"/>
      <c r="DR5155" s="12"/>
      <c r="DS5155" s="12"/>
      <c r="DT5155" s="12"/>
      <c r="DU5155" s="12"/>
      <c r="DV5155" s="12"/>
    </row>
    <row r="5156" spans="1:126" s="14" customFormat="1" ht="105.75" thickBot="1" x14ac:dyDescent="0.3">
      <c r="A5156" s="12"/>
      <c r="B5156" s="13">
        <f t="shared" si="83"/>
        <v>5147</v>
      </c>
      <c r="C5156" s="2" t="s">
        <v>4287</v>
      </c>
      <c r="D5156" s="9">
        <v>8603</v>
      </c>
      <c r="E5156" s="2" t="s">
        <v>4369</v>
      </c>
      <c r="F5156" s="2" t="s">
        <v>4372</v>
      </c>
      <c r="G5156" s="2" t="s">
        <v>11039</v>
      </c>
      <c r="H5156" s="2" t="s">
        <v>1158</v>
      </c>
      <c r="J5156" s="12"/>
      <c r="K5156" s="12"/>
      <c r="L5156" s="12"/>
      <c r="M5156" s="12"/>
      <c r="N5156" s="12"/>
      <c r="O5156" s="12"/>
      <c r="P5156" s="12"/>
      <c r="Q5156" s="12"/>
      <c r="R5156" s="12"/>
      <c r="S5156" s="12"/>
      <c r="T5156" s="12"/>
      <c r="U5156" s="12"/>
      <c r="V5156" s="12"/>
      <c r="W5156" s="12"/>
      <c r="X5156" s="12"/>
      <c r="Y5156" s="12"/>
      <c r="Z5156" s="12"/>
      <c r="AA5156" s="12"/>
      <c r="AB5156" s="12"/>
      <c r="AC5156" s="12"/>
      <c r="AD5156" s="12"/>
      <c r="AE5156" s="12"/>
      <c r="AF5156" s="12"/>
      <c r="AG5156" s="12"/>
      <c r="AH5156" s="12"/>
      <c r="AI5156" s="12"/>
      <c r="AJ5156" s="12"/>
      <c r="AK5156" s="12"/>
      <c r="AL5156" s="12"/>
      <c r="AM5156" s="12"/>
      <c r="AN5156" s="12"/>
      <c r="AO5156" s="12"/>
      <c r="AP5156" s="12"/>
      <c r="AQ5156" s="12"/>
      <c r="AR5156" s="12"/>
      <c r="AS5156" s="12"/>
      <c r="AT5156" s="12"/>
      <c r="AU5156" s="12"/>
      <c r="AV5156" s="12"/>
      <c r="AW5156" s="12"/>
      <c r="AX5156" s="12"/>
      <c r="AY5156" s="12"/>
      <c r="AZ5156" s="12"/>
      <c r="BA5156" s="12"/>
      <c r="BB5156" s="12"/>
      <c r="BC5156" s="12"/>
      <c r="BD5156" s="12"/>
      <c r="BE5156" s="12"/>
      <c r="BF5156" s="12"/>
      <c r="BG5156" s="12"/>
      <c r="BH5156" s="12"/>
      <c r="BI5156" s="12"/>
      <c r="BJ5156" s="12"/>
      <c r="BK5156" s="12"/>
      <c r="BL5156" s="12"/>
      <c r="BM5156" s="12"/>
      <c r="BN5156" s="12"/>
      <c r="BO5156" s="12"/>
      <c r="BP5156" s="12"/>
      <c r="BQ5156" s="12"/>
      <c r="BR5156" s="12"/>
      <c r="BS5156" s="12"/>
      <c r="BT5156" s="12"/>
      <c r="BU5156" s="12"/>
      <c r="BV5156" s="12"/>
      <c r="BW5156" s="12"/>
      <c r="BX5156" s="12"/>
      <c r="BY5156" s="12"/>
      <c r="BZ5156" s="12"/>
      <c r="CA5156" s="12"/>
      <c r="CB5156" s="12"/>
      <c r="CC5156" s="12"/>
      <c r="CD5156" s="12"/>
      <c r="CE5156" s="12"/>
      <c r="CF5156" s="12"/>
      <c r="CG5156" s="12"/>
      <c r="CH5156" s="12"/>
      <c r="CI5156" s="12"/>
      <c r="CJ5156" s="12"/>
      <c r="CK5156" s="12"/>
      <c r="CL5156" s="12"/>
      <c r="CM5156" s="12"/>
      <c r="CN5156" s="12"/>
      <c r="CO5156" s="12"/>
      <c r="CP5156" s="12"/>
      <c r="CQ5156" s="12"/>
      <c r="CR5156" s="12"/>
      <c r="CS5156" s="12"/>
      <c r="CT5156" s="12"/>
      <c r="CU5156" s="12"/>
      <c r="CV5156" s="12"/>
      <c r="CW5156" s="12"/>
      <c r="CX5156" s="12"/>
      <c r="CY5156" s="12"/>
      <c r="CZ5156" s="12"/>
      <c r="DA5156" s="12"/>
      <c r="DB5156" s="12"/>
      <c r="DC5156" s="12"/>
      <c r="DD5156" s="12"/>
      <c r="DE5156" s="12"/>
      <c r="DF5156" s="12"/>
      <c r="DG5156" s="12"/>
      <c r="DH5156" s="12"/>
      <c r="DI5156" s="12"/>
      <c r="DJ5156" s="12"/>
      <c r="DK5156" s="12"/>
      <c r="DL5156" s="12"/>
      <c r="DM5156" s="12"/>
      <c r="DN5156" s="12"/>
      <c r="DO5156" s="12"/>
      <c r="DP5156" s="12"/>
      <c r="DQ5156" s="12"/>
      <c r="DR5156" s="12"/>
      <c r="DS5156" s="12"/>
      <c r="DT5156" s="12"/>
      <c r="DU5156" s="12"/>
      <c r="DV5156" s="12"/>
    </row>
    <row r="5157" spans="1:126" s="14" customFormat="1" ht="75.75" thickBot="1" x14ac:dyDescent="0.3">
      <c r="A5157" s="12"/>
      <c r="B5157" s="13">
        <f t="shared" si="83"/>
        <v>5148</v>
      </c>
      <c r="C5157" s="2" t="s">
        <v>4287</v>
      </c>
      <c r="D5157" s="9">
        <v>8603</v>
      </c>
      <c r="E5157" s="2" t="s">
        <v>4369</v>
      </c>
      <c r="F5157" s="2" t="s">
        <v>4373</v>
      </c>
      <c r="G5157" s="2" t="s">
        <v>11040</v>
      </c>
      <c r="H5157" s="2" t="s">
        <v>1158</v>
      </c>
      <c r="J5157" s="12"/>
      <c r="K5157" s="12"/>
      <c r="L5157" s="12"/>
      <c r="M5157" s="12"/>
      <c r="N5157" s="12"/>
      <c r="O5157" s="12"/>
      <c r="P5157" s="12"/>
      <c r="Q5157" s="12"/>
      <c r="R5157" s="12"/>
      <c r="S5157" s="12"/>
      <c r="T5157" s="12"/>
      <c r="U5157" s="12"/>
      <c r="V5157" s="12"/>
      <c r="W5157" s="12"/>
      <c r="X5157" s="12"/>
      <c r="Y5157" s="12"/>
      <c r="Z5157" s="12"/>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12"/>
      <c r="AV5157" s="12"/>
      <c r="AW5157" s="12"/>
      <c r="AX5157" s="12"/>
      <c r="AY5157" s="12"/>
      <c r="AZ5157" s="12"/>
      <c r="BA5157" s="12"/>
      <c r="BB5157" s="12"/>
      <c r="BC5157" s="12"/>
      <c r="BD5157" s="12"/>
      <c r="BE5157" s="12"/>
      <c r="BF5157" s="12"/>
      <c r="BG5157" s="12"/>
      <c r="BH5157" s="12"/>
      <c r="BI5157" s="12"/>
      <c r="BJ5157" s="12"/>
      <c r="BK5157" s="12"/>
      <c r="BL5157" s="12"/>
      <c r="BM5157" s="12"/>
      <c r="BN5157" s="12"/>
      <c r="BO5157" s="12"/>
      <c r="BP5157" s="12"/>
      <c r="BQ5157" s="12"/>
      <c r="BR5157" s="12"/>
      <c r="BS5157" s="12"/>
      <c r="BT5157" s="12"/>
      <c r="BU5157" s="12"/>
      <c r="BV5157" s="12"/>
      <c r="BW5157" s="12"/>
      <c r="BX5157" s="12"/>
      <c r="BY5157" s="12"/>
      <c r="BZ5157" s="12"/>
      <c r="CA5157" s="12"/>
      <c r="CB5157" s="12"/>
      <c r="CC5157" s="12"/>
      <c r="CD5157" s="12"/>
      <c r="CE5157" s="12"/>
      <c r="CF5157" s="12"/>
      <c r="CG5157" s="12"/>
      <c r="CH5157" s="12"/>
      <c r="CI5157" s="12"/>
      <c r="CJ5157" s="12"/>
      <c r="CK5157" s="12"/>
      <c r="CL5157" s="12"/>
      <c r="CM5157" s="12"/>
      <c r="CN5157" s="12"/>
      <c r="CO5157" s="12"/>
      <c r="CP5157" s="12"/>
      <c r="CQ5157" s="12"/>
      <c r="CR5157" s="12"/>
      <c r="CS5157" s="12"/>
      <c r="CT5157" s="12"/>
      <c r="CU5157" s="12"/>
      <c r="CV5157" s="12"/>
      <c r="CW5157" s="12"/>
      <c r="CX5157" s="12"/>
      <c r="CY5157" s="12"/>
      <c r="CZ5157" s="12"/>
      <c r="DA5157" s="12"/>
      <c r="DB5157" s="12"/>
      <c r="DC5157" s="12"/>
      <c r="DD5157" s="12"/>
      <c r="DE5157" s="12"/>
      <c r="DF5157" s="12"/>
      <c r="DG5157" s="12"/>
      <c r="DH5157" s="12"/>
      <c r="DI5157" s="12"/>
      <c r="DJ5157" s="12"/>
      <c r="DK5157" s="12"/>
      <c r="DL5157" s="12"/>
      <c r="DM5157" s="12"/>
      <c r="DN5157" s="12"/>
      <c r="DO5157" s="12"/>
      <c r="DP5157" s="12"/>
      <c r="DQ5157" s="12"/>
      <c r="DR5157" s="12"/>
      <c r="DS5157" s="12"/>
      <c r="DT5157" s="12"/>
      <c r="DU5157" s="12"/>
      <c r="DV5157" s="12"/>
    </row>
    <row r="5158" spans="1:126" s="14" customFormat="1" ht="120.75" thickBot="1" x14ac:dyDescent="0.3">
      <c r="A5158" s="12"/>
      <c r="B5158" s="13">
        <f t="shared" si="83"/>
        <v>5149</v>
      </c>
      <c r="C5158" s="2" t="s">
        <v>4287</v>
      </c>
      <c r="D5158" s="9">
        <v>8708</v>
      </c>
      <c r="E5158" s="2" t="s">
        <v>4375</v>
      </c>
      <c r="F5158" s="2" t="s">
        <v>4374</v>
      </c>
      <c r="G5158" s="2" t="s">
        <v>11041</v>
      </c>
      <c r="H5158" s="2" t="s">
        <v>1158</v>
      </c>
      <c r="J5158" s="12"/>
      <c r="K5158" s="12"/>
      <c r="L5158" s="12"/>
      <c r="M5158" s="12"/>
      <c r="N5158" s="12"/>
      <c r="O5158" s="12"/>
      <c r="P5158" s="12"/>
      <c r="Q5158" s="12"/>
      <c r="R5158" s="12"/>
      <c r="S5158" s="12"/>
      <c r="T5158" s="12"/>
      <c r="U5158" s="12"/>
      <c r="V5158" s="12"/>
      <c r="W5158" s="12"/>
      <c r="X5158" s="12"/>
      <c r="Y5158" s="12"/>
      <c r="Z5158" s="12"/>
      <c r="AA5158" s="12"/>
      <c r="AB5158" s="12"/>
      <c r="AC5158" s="12"/>
      <c r="AD5158" s="12"/>
      <c r="AE5158" s="12"/>
      <c r="AF5158" s="12"/>
      <c r="AG5158" s="12"/>
      <c r="AH5158" s="12"/>
      <c r="AI5158" s="12"/>
      <c r="AJ5158" s="12"/>
      <c r="AK5158" s="12"/>
      <c r="AL5158" s="12"/>
      <c r="AM5158" s="12"/>
      <c r="AN5158" s="12"/>
      <c r="AO5158" s="12"/>
      <c r="AP5158" s="12"/>
      <c r="AQ5158" s="12"/>
      <c r="AR5158" s="12"/>
      <c r="AS5158" s="12"/>
      <c r="AT5158" s="12"/>
      <c r="AU5158" s="12"/>
      <c r="AV5158" s="12"/>
      <c r="AW5158" s="12"/>
      <c r="AX5158" s="12"/>
      <c r="AY5158" s="12"/>
      <c r="AZ5158" s="12"/>
      <c r="BA5158" s="12"/>
      <c r="BB5158" s="12"/>
      <c r="BC5158" s="12"/>
      <c r="BD5158" s="12"/>
      <c r="BE5158" s="12"/>
      <c r="BF5158" s="12"/>
      <c r="BG5158" s="12"/>
      <c r="BH5158" s="12"/>
      <c r="BI5158" s="12"/>
      <c r="BJ5158" s="12"/>
      <c r="BK5158" s="12"/>
      <c r="BL5158" s="12"/>
      <c r="BM5158" s="12"/>
      <c r="BN5158" s="12"/>
      <c r="BO5158" s="12"/>
      <c r="BP5158" s="12"/>
      <c r="BQ5158" s="12"/>
      <c r="BR5158" s="12"/>
      <c r="BS5158" s="12"/>
      <c r="BT5158" s="12"/>
      <c r="BU5158" s="12"/>
      <c r="BV5158" s="12"/>
      <c r="BW5158" s="12"/>
      <c r="BX5158" s="12"/>
      <c r="BY5158" s="12"/>
      <c r="BZ5158" s="12"/>
      <c r="CA5158" s="12"/>
      <c r="CB5158" s="12"/>
      <c r="CC5158" s="12"/>
      <c r="CD5158" s="12"/>
      <c r="CE5158" s="12"/>
      <c r="CF5158" s="12"/>
      <c r="CG5158" s="12"/>
      <c r="CH5158" s="12"/>
      <c r="CI5158" s="12"/>
      <c r="CJ5158" s="12"/>
      <c r="CK5158" s="12"/>
      <c r="CL5158" s="12"/>
      <c r="CM5158" s="12"/>
      <c r="CN5158" s="12"/>
      <c r="CO5158" s="12"/>
      <c r="CP5158" s="12"/>
      <c r="CQ5158" s="12"/>
      <c r="CR5158" s="12"/>
      <c r="CS5158" s="12"/>
      <c r="CT5158" s="12"/>
      <c r="CU5158" s="12"/>
      <c r="CV5158" s="12"/>
      <c r="CW5158" s="12"/>
      <c r="CX5158" s="12"/>
      <c r="CY5158" s="12"/>
      <c r="CZ5158" s="12"/>
      <c r="DA5158" s="12"/>
      <c r="DB5158" s="12"/>
      <c r="DC5158" s="12"/>
      <c r="DD5158" s="12"/>
      <c r="DE5158" s="12"/>
      <c r="DF5158" s="12"/>
      <c r="DG5158" s="12"/>
      <c r="DH5158" s="12"/>
      <c r="DI5158" s="12"/>
      <c r="DJ5158" s="12"/>
      <c r="DK5158" s="12"/>
      <c r="DL5158" s="12"/>
      <c r="DM5158" s="12"/>
      <c r="DN5158" s="12"/>
      <c r="DO5158" s="12"/>
      <c r="DP5158" s="12"/>
      <c r="DQ5158" s="12"/>
      <c r="DR5158" s="12"/>
      <c r="DS5158" s="12"/>
      <c r="DT5158" s="12"/>
      <c r="DU5158" s="12"/>
      <c r="DV5158" s="12"/>
    </row>
    <row r="5159" spans="1:126" s="14" customFormat="1" ht="120.75" thickBot="1" x14ac:dyDescent="0.3">
      <c r="A5159" s="12"/>
      <c r="B5159" s="13">
        <f t="shared" si="83"/>
        <v>5150</v>
      </c>
      <c r="C5159" s="2" t="s">
        <v>4287</v>
      </c>
      <c r="D5159" s="9">
        <v>8705</v>
      </c>
      <c r="E5159" s="2" t="s">
        <v>4376</v>
      </c>
      <c r="F5159" s="2" t="s">
        <v>4377</v>
      </c>
      <c r="G5159" s="2" t="s">
        <v>11042</v>
      </c>
      <c r="H5159" s="2" t="s">
        <v>1158</v>
      </c>
      <c r="J5159" s="12"/>
      <c r="K5159" s="12"/>
      <c r="L5159" s="12"/>
      <c r="M5159" s="12"/>
      <c r="N5159" s="12"/>
      <c r="O5159" s="12"/>
      <c r="P5159" s="12"/>
      <c r="Q5159" s="12"/>
      <c r="R5159" s="12"/>
      <c r="S5159" s="12"/>
      <c r="T5159" s="12"/>
      <c r="U5159" s="12"/>
      <c r="V5159" s="12"/>
      <c r="W5159" s="12"/>
      <c r="X5159" s="12"/>
      <c r="Y5159" s="12"/>
      <c r="Z5159" s="12"/>
      <c r="AA5159" s="12"/>
      <c r="AB5159" s="12"/>
      <c r="AC5159" s="12"/>
      <c r="AD5159" s="12"/>
      <c r="AE5159" s="12"/>
      <c r="AF5159" s="12"/>
      <c r="AG5159" s="12"/>
      <c r="AH5159" s="12"/>
      <c r="AI5159" s="12"/>
      <c r="AJ5159" s="12"/>
      <c r="AK5159" s="12"/>
      <c r="AL5159" s="12"/>
      <c r="AM5159" s="12"/>
      <c r="AN5159" s="12"/>
      <c r="AO5159" s="12"/>
      <c r="AP5159" s="12"/>
      <c r="AQ5159" s="12"/>
      <c r="AR5159" s="12"/>
      <c r="AS5159" s="12"/>
      <c r="AT5159" s="12"/>
      <c r="AU5159" s="12"/>
      <c r="AV5159" s="12"/>
      <c r="AW5159" s="12"/>
      <c r="AX5159" s="12"/>
      <c r="AY5159" s="12"/>
      <c r="AZ5159" s="12"/>
      <c r="BA5159" s="12"/>
      <c r="BB5159" s="12"/>
      <c r="BC5159" s="12"/>
      <c r="BD5159" s="12"/>
      <c r="BE5159" s="12"/>
      <c r="BF5159" s="12"/>
      <c r="BG5159" s="12"/>
      <c r="BH5159" s="12"/>
      <c r="BI5159" s="12"/>
      <c r="BJ5159" s="12"/>
      <c r="BK5159" s="12"/>
      <c r="BL5159" s="12"/>
      <c r="BM5159" s="12"/>
      <c r="BN5159" s="12"/>
      <c r="BO5159" s="12"/>
      <c r="BP5159" s="12"/>
      <c r="BQ5159" s="12"/>
      <c r="BR5159" s="12"/>
      <c r="BS5159" s="12"/>
      <c r="BT5159" s="12"/>
      <c r="BU5159" s="12"/>
      <c r="BV5159" s="12"/>
      <c r="BW5159" s="12"/>
      <c r="BX5159" s="12"/>
      <c r="BY5159" s="12"/>
      <c r="BZ5159" s="12"/>
      <c r="CA5159" s="12"/>
      <c r="CB5159" s="12"/>
      <c r="CC5159" s="12"/>
      <c r="CD5159" s="12"/>
      <c r="CE5159" s="12"/>
      <c r="CF5159" s="12"/>
      <c r="CG5159" s="12"/>
      <c r="CH5159" s="12"/>
      <c r="CI5159" s="12"/>
      <c r="CJ5159" s="12"/>
      <c r="CK5159" s="12"/>
      <c r="CL5159" s="12"/>
      <c r="CM5159" s="12"/>
      <c r="CN5159" s="12"/>
      <c r="CO5159" s="12"/>
      <c r="CP5159" s="12"/>
      <c r="CQ5159" s="12"/>
      <c r="CR5159" s="12"/>
      <c r="CS5159" s="12"/>
      <c r="CT5159" s="12"/>
      <c r="CU5159" s="12"/>
      <c r="CV5159" s="12"/>
      <c r="CW5159" s="12"/>
      <c r="CX5159" s="12"/>
      <c r="CY5159" s="12"/>
      <c r="CZ5159" s="12"/>
      <c r="DA5159" s="12"/>
      <c r="DB5159" s="12"/>
      <c r="DC5159" s="12"/>
      <c r="DD5159" s="12"/>
      <c r="DE5159" s="12"/>
      <c r="DF5159" s="12"/>
      <c r="DG5159" s="12"/>
      <c r="DH5159" s="12"/>
      <c r="DI5159" s="12"/>
      <c r="DJ5159" s="12"/>
      <c r="DK5159" s="12"/>
      <c r="DL5159" s="12"/>
      <c r="DM5159" s="12"/>
      <c r="DN5159" s="12"/>
      <c r="DO5159" s="12"/>
      <c r="DP5159" s="12"/>
      <c r="DQ5159" s="12"/>
      <c r="DR5159" s="12"/>
      <c r="DS5159" s="12"/>
      <c r="DT5159" s="12"/>
      <c r="DU5159" s="12"/>
      <c r="DV5159" s="12"/>
    </row>
    <row r="5160" spans="1:126" s="14" customFormat="1" ht="75.75" thickBot="1" x14ac:dyDescent="0.3">
      <c r="A5160" s="12"/>
      <c r="B5160" s="13">
        <f t="shared" si="83"/>
        <v>5151</v>
      </c>
      <c r="C5160" s="2" t="s">
        <v>4287</v>
      </c>
      <c r="D5160" s="9">
        <v>8703</v>
      </c>
      <c r="E5160" s="2" t="s">
        <v>6157</v>
      </c>
      <c r="F5160" s="2" t="s">
        <v>4378</v>
      </c>
      <c r="G5160" s="2" t="s">
        <v>11043</v>
      </c>
      <c r="H5160" s="2" t="s">
        <v>1158</v>
      </c>
      <c r="J5160" s="12"/>
      <c r="K5160" s="12"/>
      <c r="L5160" s="12"/>
      <c r="M5160" s="12"/>
      <c r="N5160" s="12"/>
      <c r="O5160" s="12"/>
      <c r="P5160" s="12"/>
      <c r="Q5160" s="12"/>
      <c r="R5160" s="12"/>
      <c r="S5160" s="12"/>
      <c r="T5160" s="12"/>
      <c r="U5160" s="12"/>
      <c r="V5160" s="12"/>
      <c r="W5160" s="12"/>
      <c r="X5160" s="12"/>
      <c r="Y5160" s="12"/>
      <c r="Z5160" s="12"/>
      <c r="AA5160" s="12"/>
      <c r="AB5160" s="12"/>
      <c r="AC5160" s="12"/>
      <c r="AD5160" s="12"/>
      <c r="AE5160" s="12"/>
      <c r="AF5160" s="12"/>
      <c r="AG5160" s="12"/>
      <c r="AH5160" s="12"/>
      <c r="AI5160" s="12"/>
      <c r="AJ5160" s="12"/>
      <c r="AK5160" s="12"/>
      <c r="AL5160" s="12"/>
      <c r="AM5160" s="12"/>
      <c r="AN5160" s="12"/>
      <c r="AO5160" s="12"/>
      <c r="AP5160" s="12"/>
      <c r="AQ5160" s="12"/>
      <c r="AR5160" s="12"/>
      <c r="AS5160" s="12"/>
      <c r="AT5160" s="12"/>
      <c r="AU5160" s="12"/>
      <c r="AV5160" s="12"/>
      <c r="AW5160" s="12"/>
      <c r="AX5160" s="12"/>
      <c r="AY5160" s="12"/>
      <c r="AZ5160" s="12"/>
      <c r="BA5160" s="12"/>
      <c r="BB5160" s="12"/>
      <c r="BC5160" s="12"/>
      <c r="BD5160" s="12"/>
      <c r="BE5160" s="12"/>
      <c r="BF5160" s="12"/>
      <c r="BG5160" s="12"/>
      <c r="BH5160" s="12"/>
      <c r="BI5160" s="12"/>
      <c r="BJ5160" s="12"/>
      <c r="BK5160" s="12"/>
      <c r="BL5160" s="12"/>
      <c r="BM5160" s="12"/>
      <c r="BN5160" s="12"/>
      <c r="BO5160" s="12"/>
      <c r="BP5160" s="12"/>
      <c r="BQ5160" s="12"/>
      <c r="BR5160" s="12"/>
      <c r="BS5160" s="12"/>
      <c r="BT5160" s="12"/>
      <c r="BU5160" s="12"/>
      <c r="BV5160" s="12"/>
      <c r="BW5160" s="12"/>
      <c r="BX5160" s="12"/>
      <c r="BY5160" s="12"/>
      <c r="BZ5160" s="12"/>
      <c r="CA5160" s="12"/>
      <c r="CB5160" s="12"/>
      <c r="CC5160" s="12"/>
      <c r="CD5160" s="12"/>
      <c r="CE5160" s="12"/>
      <c r="CF5160" s="12"/>
      <c r="CG5160" s="12"/>
      <c r="CH5160" s="12"/>
      <c r="CI5160" s="12"/>
      <c r="CJ5160" s="12"/>
      <c r="CK5160" s="12"/>
      <c r="CL5160" s="12"/>
      <c r="CM5160" s="12"/>
      <c r="CN5160" s="12"/>
      <c r="CO5160" s="12"/>
      <c r="CP5160" s="12"/>
      <c r="CQ5160" s="12"/>
      <c r="CR5160" s="12"/>
      <c r="CS5160" s="12"/>
      <c r="CT5160" s="12"/>
      <c r="CU5160" s="12"/>
      <c r="CV5160" s="12"/>
      <c r="CW5160" s="12"/>
      <c r="CX5160" s="12"/>
      <c r="CY5160" s="12"/>
      <c r="CZ5160" s="12"/>
      <c r="DA5160" s="12"/>
      <c r="DB5160" s="12"/>
      <c r="DC5160" s="12"/>
      <c r="DD5160" s="12"/>
      <c r="DE5160" s="12"/>
      <c r="DF5160" s="12"/>
      <c r="DG5160" s="12"/>
      <c r="DH5160" s="12"/>
      <c r="DI5160" s="12"/>
      <c r="DJ5160" s="12"/>
      <c r="DK5160" s="12"/>
      <c r="DL5160" s="12"/>
      <c r="DM5160" s="12"/>
      <c r="DN5160" s="12"/>
      <c r="DO5160" s="12"/>
      <c r="DP5160" s="12"/>
      <c r="DQ5160" s="12"/>
      <c r="DR5160" s="12"/>
      <c r="DS5160" s="12"/>
      <c r="DT5160" s="12"/>
      <c r="DU5160" s="12"/>
      <c r="DV5160" s="12"/>
    </row>
    <row r="5161" spans="1:126" s="14" customFormat="1" ht="75.75" thickBot="1" x14ac:dyDescent="0.3">
      <c r="A5161" s="12"/>
      <c r="B5161" s="13">
        <f t="shared" si="83"/>
        <v>5152</v>
      </c>
      <c r="C5161" s="2" t="s">
        <v>4287</v>
      </c>
      <c r="D5161" s="9">
        <v>8702</v>
      </c>
      <c r="E5161" s="2" t="s">
        <v>4032</v>
      </c>
      <c r="F5161" s="2" t="s">
        <v>4379</v>
      </c>
      <c r="G5161" s="2" t="s">
        <v>11044</v>
      </c>
      <c r="H5161" s="2" t="s">
        <v>1158</v>
      </c>
      <c r="J5161" s="12"/>
      <c r="K5161" s="12"/>
      <c r="L5161" s="12"/>
      <c r="M5161" s="12"/>
      <c r="N5161" s="12"/>
      <c r="O5161" s="12"/>
      <c r="P5161" s="12"/>
      <c r="Q5161" s="12"/>
      <c r="R5161" s="12"/>
      <c r="S5161" s="12"/>
      <c r="T5161" s="12"/>
      <c r="U5161" s="12"/>
      <c r="V5161" s="12"/>
      <c r="W5161" s="12"/>
      <c r="X5161" s="12"/>
      <c r="Y5161" s="12"/>
      <c r="Z5161" s="12"/>
      <c r="AA5161" s="12"/>
      <c r="AB5161" s="12"/>
      <c r="AC5161" s="12"/>
      <c r="AD5161" s="12"/>
      <c r="AE5161" s="12"/>
      <c r="AF5161" s="12"/>
      <c r="AG5161" s="12"/>
      <c r="AH5161" s="12"/>
      <c r="AI5161" s="12"/>
      <c r="AJ5161" s="12"/>
      <c r="AK5161" s="12"/>
      <c r="AL5161" s="12"/>
      <c r="AM5161" s="12"/>
      <c r="AN5161" s="12"/>
      <c r="AO5161" s="12"/>
      <c r="AP5161" s="12"/>
      <c r="AQ5161" s="12"/>
      <c r="AR5161" s="12"/>
      <c r="AS5161" s="12"/>
      <c r="AT5161" s="12"/>
      <c r="AU5161" s="12"/>
      <c r="AV5161" s="12"/>
      <c r="AW5161" s="12"/>
      <c r="AX5161" s="12"/>
      <c r="AY5161" s="12"/>
      <c r="AZ5161" s="12"/>
      <c r="BA5161" s="12"/>
      <c r="BB5161" s="12"/>
      <c r="BC5161" s="12"/>
      <c r="BD5161" s="12"/>
      <c r="BE5161" s="12"/>
      <c r="BF5161" s="12"/>
      <c r="BG5161" s="12"/>
      <c r="BH5161" s="12"/>
      <c r="BI5161" s="12"/>
      <c r="BJ5161" s="12"/>
      <c r="BK5161" s="12"/>
      <c r="BL5161" s="12"/>
      <c r="BM5161" s="12"/>
      <c r="BN5161" s="12"/>
      <c r="BO5161" s="12"/>
      <c r="BP5161" s="12"/>
      <c r="BQ5161" s="12"/>
      <c r="BR5161" s="12"/>
      <c r="BS5161" s="12"/>
      <c r="BT5161" s="12"/>
      <c r="BU5161" s="12"/>
      <c r="BV5161" s="12"/>
      <c r="BW5161" s="12"/>
      <c r="BX5161" s="12"/>
      <c r="BY5161" s="12"/>
      <c r="BZ5161" s="12"/>
      <c r="CA5161" s="12"/>
      <c r="CB5161" s="12"/>
      <c r="CC5161" s="12"/>
      <c r="CD5161" s="12"/>
      <c r="CE5161" s="12"/>
      <c r="CF5161" s="12"/>
      <c r="CG5161" s="12"/>
      <c r="CH5161" s="12"/>
      <c r="CI5161" s="12"/>
      <c r="CJ5161" s="12"/>
      <c r="CK5161" s="12"/>
      <c r="CL5161" s="12"/>
      <c r="CM5161" s="12"/>
      <c r="CN5161" s="12"/>
      <c r="CO5161" s="12"/>
      <c r="CP5161" s="12"/>
      <c r="CQ5161" s="12"/>
      <c r="CR5161" s="12"/>
      <c r="CS5161" s="12"/>
      <c r="CT5161" s="12"/>
      <c r="CU5161" s="12"/>
      <c r="CV5161" s="12"/>
      <c r="CW5161" s="12"/>
      <c r="CX5161" s="12"/>
      <c r="CY5161" s="12"/>
      <c r="CZ5161" s="12"/>
      <c r="DA5161" s="12"/>
      <c r="DB5161" s="12"/>
      <c r="DC5161" s="12"/>
      <c r="DD5161" s="12"/>
      <c r="DE5161" s="12"/>
      <c r="DF5161" s="12"/>
      <c r="DG5161" s="12"/>
      <c r="DH5161" s="12"/>
      <c r="DI5161" s="12"/>
      <c r="DJ5161" s="12"/>
      <c r="DK5161" s="12"/>
      <c r="DL5161" s="12"/>
      <c r="DM5161" s="12"/>
      <c r="DN5161" s="12"/>
      <c r="DO5161" s="12"/>
      <c r="DP5161" s="12"/>
      <c r="DQ5161" s="12"/>
      <c r="DR5161" s="12"/>
      <c r="DS5161" s="12"/>
      <c r="DT5161" s="12"/>
      <c r="DU5161" s="12"/>
      <c r="DV5161" s="12"/>
    </row>
    <row r="5162" spans="1:126" s="14" customFormat="1" ht="75.75" thickBot="1" x14ac:dyDescent="0.3">
      <c r="A5162" s="12"/>
      <c r="B5162" s="13">
        <f t="shared" si="83"/>
        <v>5153</v>
      </c>
      <c r="C5162" s="2" t="s">
        <v>4287</v>
      </c>
      <c r="D5162" s="9">
        <v>8702</v>
      </c>
      <c r="E5162" s="2" t="s">
        <v>4032</v>
      </c>
      <c r="F5162" s="2" t="s">
        <v>4380</v>
      </c>
      <c r="G5162" s="2" t="s">
        <v>4381</v>
      </c>
      <c r="H5162" s="2" t="s">
        <v>1158</v>
      </c>
      <c r="J5162" s="12"/>
      <c r="K5162" s="12"/>
      <c r="L5162" s="12"/>
      <c r="M5162" s="12"/>
      <c r="N5162" s="12"/>
      <c r="O5162" s="12"/>
      <c r="P5162" s="12"/>
      <c r="Q5162" s="12"/>
      <c r="R5162" s="12"/>
      <c r="S5162" s="12"/>
      <c r="T5162" s="12"/>
      <c r="U5162" s="12"/>
      <c r="V5162" s="12"/>
      <c r="W5162" s="12"/>
      <c r="X5162" s="12"/>
      <c r="Y5162" s="12"/>
      <c r="Z5162" s="12"/>
      <c r="AA5162" s="12"/>
      <c r="AB5162" s="12"/>
      <c r="AC5162" s="12"/>
      <c r="AD5162" s="12"/>
      <c r="AE5162" s="12"/>
      <c r="AF5162" s="12"/>
      <c r="AG5162" s="12"/>
      <c r="AH5162" s="12"/>
      <c r="AI5162" s="12"/>
      <c r="AJ5162" s="12"/>
      <c r="AK5162" s="12"/>
      <c r="AL5162" s="12"/>
      <c r="AM5162" s="12"/>
      <c r="AN5162" s="12"/>
      <c r="AO5162" s="12"/>
      <c r="AP5162" s="12"/>
      <c r="AQ5162" s="12"/>
      <c r="AR5162" s="12"/>
      <c r="AS5162" s="12"/>
      <c r="AT5162" s="12"/>
      <c r="AU5162" s="12"/>
      <c r="AV5162" s="12"/>
      <c r="AW5162" s="12"/>
      <c r="AX5162" s="12"/>
      <c r="AY5162" s="12"/>
      <c r="AZ5162" s="12"/>
      <c r="BA5162" s="12"/>
      <c r="BB5162" s="12"/>
      <c r="BC5162" s="12"/>
      <c r="BD5162" s="12"/>
      <c r="BE5162" s="12"/>
      <c r="BF5162" s="12"/>
      <c r="BG5162" s="12"/>
      <c r="BH5162" s="12"/>
      <c r="BI5162" s="12"/>
      <c r="BJ5162" s="12"/>
      <c r="BK5162" s="12"/>
      <c r="BL5162" s="12"/>
      <c r="BM5162" s="12"/>
      <c r="BN5162" s="12"/>
      <c r="BO5162" s="12"/>
      <c r="BP5162" s="12"/>
      <c r="BQ5162" s="12"/>
      <c r="BR5162" s="12"/>
      <c r="BS5162" s="12"/>
      <c r="BT5162" s="12"/>
      <c r="BU5162" s="12"/>
      <c r="BV5162" s="12"/>
      <c r="BW5162" s="12"/>
      <c r="BX5162" s="12"/>
      <c r="BY5162" s="12"/>
      <c r="BZ5162" s="12"/>
      <c r="CA5162" s="12"/>
      <c r="CB5162" s="12"/>
      <c r="CC5162" s="12"/>
      <c r="CD5162" s="12"/>
      <c r="CE5162" s="12"/>
      <c r="CF5162" s="12"/>
      <c r="CG5162" s="12"/>
      <c r="CH5162" s="12"/>
      <c r="CI5162" s="12"/>
      <c r="CJ5162" s="12"/>
      <c r="CK5162" s="12"/>
      <c r="CL5162" s="12"/>
      <c r="CM5162" s="12"/>
      <c r="CN5162" s="12"/>
      <c r="CO5162" s="12"/>
      <c r="CP5162" s="12"/>
      <c r="CQ5162" s="12"/>
      <c r="CR5162" s="12"/>
      <c r="CS5162" s="12"/>
      <c r="CT5162" s="12"/>
      <c r="CU5162" s="12"/>
      <c r="CV5162" s="12"/>
      <c r="CW5162" s="12"/>
      <c r="CX5162" s="12"/>
      <c r="CY5162" s="12"/>
      <c r="CZ5162" s="12"/>
      <c r="DA5162" s="12"/>
      <c r="DB5162" s="12"/>
      <c r="DC5162" s="12"/>
      <c r="DD5162" s="12"/>
      <c r="DE5162" s="12"/>
      <c r="DF5162" s="12"/>
      <c r="DG5162" s="12"/>
      <c r="DH5162" s="12"/>
      <c r="DI5162" s="12"/>
      <c r="DJ5162" s="12"/>
      <c r="DK5162" s="12"/>
      <c r="DL5162" s="12"/>
      <c r="DM5162" s="12"/>
      <c r="DN5162" s="12"/>
      <c r="DO5162" s="12"/>
      <c r="DP5162" s="12"/>
      <c r="DQ5162" s="12"/>
      <c r="DR5162" s="12"/>
      <c r="DS5162" s="12"/>
      <c r="DT5162" s="12"/>
      <c r="DU5162" s="12"/>
      <c r="DV5162" s="12"/>
    </row>
    <row r="5163" spans="1:126" s="14" customFormat="1" ht="135.75" thickBot="1" x14ac:dyDescent="0.3">
      <c r="A5163" s="12"/>
      <c r="B5163" s="13">
        <f t="shared" si="83"/>
        <v>5154</v>
      </c>
      <c r="C5163" s="2" t="s">
        <v>4287</v>
      </c>
      <c r="D5163" s="9">
        <v>8702</v>
      </c>
      <c r="E5163" s="2" t="s">
        <v>4032</v>
      </c>
      <c r="F5163" s="2" t="s">
        <v>5315</v>
      </c>
      <c r="G5163" s="2" t="s">
        <v>11045</v>
      </c>
      <c r="H5163" s="2" t="s">
        <v>1158</v>
      </c>
      <c r="J5163" s="12"/>
      <c r="K5163" s="12"/>
      <c r="L5163" s="12"/>
      <c r="M5163" s="12"/>
      <c r="N5163" s="12"/>
      <c r="O5163" s="12"/>
      <c r="P5163" s="12"/>
      <c r="Q5163" s="12"/>
      <c r="R5163" s="12"/>
      <c r="S5163" s="12"/>
      <c r="T5163" s="12"/>
      <c r="U5163" s="12"/>
      <c r="V5163" s="12"/>
      <c r="W5163" s="12"/>
      <c r="X5163" s="12"/>
      <c r="Y5163" s="12"/>
      <c r="Z5163" s="12"/>
      <c r="AA5163" s="12"/>
      <c r="AB5163" s="12"/>
      <c r="AC5163" s="12"/>
      <c r="AD5163" s="12"/>
      <c r="AE5163" s="12"/>
      <c r="AF5163" s="12"/>
      <c r="AG5163" s="12"/>
      <c r="AH5163" s="12"/>
      <c r="AI5163" s="12"/>
      <c r="AJ5163" s="12"/>
      <c r="AK5163" s="12"/>
      <c r="AL5163" s="12"/>
      <c r="AM5163" s="12"/>
      <c r="AN5163" s="12"/>
      <c r="AO5163" s="12"/>
      <c r="AP5163" s="12"/>
      <c r="AQ5163" s="12"/>
      <c r="AR5163" s="12"/>
      <c r="AS5163" s="12"/>
      <c r="AT5163" s="12"/>
      <c r="AU5163" s="12"/>
      <c r="AV5163" s="12"/>
      <c r="AW5163" s="12"/>
      <c r="AX5163" s="12"/>
      <c r="AY5163" s="12"/>
      <c r="AZ5163" s="12"/>
      <c r="BA5163" s="12"/>
      <c r="BB5163" s="12"/>
      <c r="BC5163" s="12"/>
      <c r="BD5163" s="12"/>
      <c r="BE5163" s="12"/>
      <c r="BF5163" s="12"/>
      <c r="BG5163" s="12"/>
      <c r="BH5163" s="12"/>
      <c r="BI5163" s="12"/>
      <c r="BJ5163" s="12"/>
      <c r="BK5163" s="12"/>
      <c r="BL5163" s="12"/>
      <c r="BM5163" s="12"/>
      <c r="BN5163" s="12"/>
      <c r="BO5163" s="12"/>
      <c r="BP5163" s="12"/>
      <c r="BQ5163" s="12"/>
      <c r="BR5163" s="12"/>
      <c r="BS5163" s="12"/>
      <c r="BT5163" s="12"/>
      <c r="BU5163" s="12"/>
      <c r="BV5163" s="12"/>
      <c r="BW5163" s="12"/>
      <c r="BX5163" s="12"/>
      <c r="BY5163" s="12"/>
      <c r="BZ5163" s="12"/>
      <c r="CA5163" s="12"/>
      <c r="CB5163" s="12"/>
      <c r="CC5163" s="12"/>
      <c r="CD5163" s="12"/>
      <c r="CE5163" s="12"/>
      <c r="CF5163" s="12"/>
      <c r="CG5163" s="12"/>
      <c r="CH5163" s="12"/>
      <c r="CI5163" s="12"/>
      <c r="CJ5163" s="12"/>
      <c r="CK5163" s="12"/>
      <c r="CL5163" s="12"/>
      <c r="CM5163" s="12"/>
      <c r="CN5163" s="12"/>
      <c r="CO5163" s="12"/>
      <c r="CP5163" s="12"/>
      <c r="CQ5163" s="12"/>
      <c r="CR5163" s="12"/>
      <c r="CS5163" s="12"/>
      <c r="CT5163" s="12"/>
      <c r="CU5163" s="12"/>
      <c r="CV5163" s="12"/>
      <c r="CW5163" s="12"/>
      <c r="CX5163" s="12"/>
      <c r="CY5163" s="12"/>
      <c r="CZ5163" s="12"/>
      <c r="DA5163" s="12"/>
      <c r="DB5163" s="12"/>
      <c r="DC5163" s="12"/>
      <c r="DD5163" s="12"/>
      <c r="DE5163" s="12"/>
      <c r="DF5163" s="12"/>
      <c r="DG5163" s="12"/>
      <c r="DH5163" s="12"/>
      <c r="DI5163" s="12"/>
      <c r="DJ5163" s="12"/>
      <c r="DK5163" s="12"/>
      <c r="DL5163" s="12"/>
      <c r="DM5163" s="12"/>
      <c r="DN5163" s="12"/>
      <c r="DO5163" s="12"/>
      <c r="DP5163" s="12"/>
      <c r="DQ5163" s="12"/>
      <c r="DR5163" s="12"/>
      <c r="DS5163" s="12"/>
      <c r="DT5163" s="12"/>
      <c r="DU5163" s="12"/>
      <c r="DV5163" s="12"/>
    </row>
    <row r="5164" spans="1:126" s="14" customFormat="1" ht="45.75" thickBot="1" x14ac:dyDescent="0.3">
      <c r="A5164" s="12"/>
      <c r="B5164" s="13">
        <f t="shared" si="83"/>
        <v>5155</v>
      </c>
      <c r="C5164" s="2" t="s">
        <v>4287</v>
      </c>
      <c r="D5164" s="9">
        <v>8702</v>
      </c>
      <c r="E5164" s="2" t="s">
        <v>4382</v>
      </c>
      <c r="F5164" s="2" t="s">
        <v>4383</v>
      </c>
      <c r="G5164" s="2" t="s">
        <v>6158</v>
      </c>
      <c r="H5164" s="2" t="s">
        <v>1158</v>
      </c>
      <c r="J5164" s="12"/>
      <c r="K5164" s="12"/>
      <c r="L5164" s="12"/>
      <c r="M5164" s="12"/>
      <c r="N5164" s="12"/>
      <c r="O5164" s="12"/>
      <c r="P5164" s="12"/>
      <c r="Q5164" s="12"/>
      <c r="R5164" s="12"/>
      <c r="S5164" s="12"/>
      <c r="T5164" s="12"/>
      <c r="U5164" s="12"/>
      <c r="V5164" s="12"/>
      <c r="W5164" s="12"/>
      <c r="X5164" s="12"/>
      <c r="Y5164" s="12"/>
      <c r="Z5164" s="12"/>
      <c r="AA5164" s="12"/>
      <c r="AB5164" s="12"/>
      <c r="AC5164" s="12"/>
      <c r="AD5164" s="12"/>
      <c r="AE5164" s="12"/>
      <c r="AF5164" s="12"/>
      <c r="AG5164" s="12"/>
      <c r="AH5164" s="12"/>
      <c r="AI5164" s="12"/>
      <c r="AJ5164" s="12"/>
      <c r="AK5164" s="12"/>
      <c r="AL5164" s="12"/>
      <c r="AM5164" s="12"/>
      <c r="AN5164" s="12"/>
      <c r="AO5164" s="12"/>
      <c r="AP5164" s="12"/>
      <c r="AQ5164" s="12"/>
      <c r="AR5164" s="12"/>
      <c r="AS5164" s="12"/>
      <c r="AT5164" s="12"/>
      <c r="AU5164" s="12"/>
      <c r="AV5164" s="12"/>
      <c r="AW5164" s="12"/>
      <c r="AX5164" s="12"/>
      <c r="AY5164" s="12"/>
      <c r="AZ5164" s="12"/>
      <c r="BA5164" s="12"/>
      <c r="BB5164" s="12"/>
      <c r="BC5164" s="12"/>
      <c r="BD5164" s="12"/>
      <c r="BE5164" s="12"/>
      <c r="BF5164" s="12"/>
      <c r="BG5164" s="12"/>
      <c r="BH5164" s="12"/>
      <c r="BI5164" s="12"/>
      <c r="BJ5164" s="12"/>
      <c r="BK5164" s="12"/>
      <c r="BL5164" s="12"/>
      <c r="BM5164" s="12"/>
      <c r="BN5164" s="12"/>
      <c r="BO5164" s="12"/>
      <c r="BP5164" s="12"/>
      <c r="BQ5164" s="12"/>
      <c r="BR5164" s="12"/>
      <c r="BS5164" s="12"/>
      <c r="BT5164" s="12"/>
      <c r="BU5164" s="12"/>
      <c r="BV5164" s="12"/>
      <c r="BW5164" s="12"/>
      <c r="BX5164" s="12"/>
      <c r="BY5164" s="12"/>
      <c r="BZ5164" s="12"/>
      <c r="CA5164" s="12"/>
      <c r="CB5164" s="12"/>
      <c r="CC5164" s="12"/>
      <c r="CD5164" s="12"/>
      <c r="CE5164" s="12"/>
      <c r="CF5164" s="12"/>
      <c r="CG5164" s="12"/>
      <c r="CH5164" s="12"/>
      <c r="CI5164" s="12"/>
      <c r="CJ5164" s="12"/>
      <c r="CK5164" s="12"/>
      <c r="CL5164" s="12"/>
      <c r="CM5164" s="12"/>
      <c r="CN5164" s="12"/>
      <c r="CO5164" s="12"/>
      <c r="CP5164" s="12"/>
      <c r="CQ5164" s="12"/>
      <c r="CR5164" s="12"/>
      <c r="CS5164" s="12"/>
      <c r="CT5164" s="12"/>
      <c r="CU5164" s="12"/>
      <c r="CV5164" s="12"/>
      <c r="CW5164" s="12"/>
      <c r="CX5164" s="12"/>
      <c r="CY5164" s="12"/>
      <c r="CZ5164" s="12"/>
      <c r="DA5164" s="12"/>
      <c r="DB5164" s="12"/>
      <c r="DC5164" s="12"/>
      <c r="DD5164" s="12"/>
      <c r="DE5164" s="12"/>
      <c r="DF5164" s="12"/>
      <c r="DG5164" s="12"/>
      <c r="DH5164" s="12"/>
      <c r="DI5164" s="12"/>
      <c r="DJ5164" s="12"/>
      <c r="DK5164" s="12"/>
      <c r="DL5164" s="12"/>
      <c r="DM5164" s="12"/>
      <c r="DN5164" s="12"/>
      <c r="DO5164" s="12"/>
      <c r="DP5164" s="12"/>
      <c r="DQ5164" s="12"/>
      <c r="DR5164" s="12"/>
      <c r="DS5164" s="12"/>
      <c r="DT5164" s="12"/>
      <c r="DU5164" s="12"/>
      <c r="DV5164" s="12"/>
    </row>
    <row r="5165" spans="1:126" s="14" customFormat="1" ht="60.75" thickBot="1" x14ac:dyDescent="0.3">
      <c r="A5165" s="12"/>
      <c r="B5165" s="13">
        <f t="shared" si="83"/>
        <v>5156</v>
      </c>
      <c r="C5165" s="2" t="s">
        <v>4287</v>
      </c>
      <c r="D5165" s="9">
        <v>8702</v>
      </c>
      <c r="E5165" s="2" t="s">
        <v>5318</v>
      </c>
      <c r="F5165" s="2" t="s">
        <v>5316</v>
      </c>
      <c r="G5165" s="2" t="s">
        <v>11046</v>
      </c>
      <c r="H5165" s="2" t="s">
        <v>1158</v>
      </c>
      <c r="J5165" s="12"/>
      <c r="K5165" s="12"/>
      <c r="L5165" s="12"/>
      <c r="M5165" s="12"/>
      <c r="N5165" s="12"/>
      <c r="O5165" s="12"/>
      <c r="P5165" s="12"/>
      <c r="Q5165" s="12"/>
      <c r="R5165" s="12"/>
      <c r="S5165" s="12"/>
      <c r="T5165" s="12"/>
      <c r="U5165" s="12"/>
      <c r="V5165" s="12"/>
      <c r="W5165" s="12"/>
      <c r="X5165" s="12"/>
      <c r="Y5165" s="12"/>
      <c r="Z5165" s="12"/>
      <c r="AA5165" s="12"/>
      <c r="AB5165" s="12"/>
      <c r="AC5165" s="12"/>
      <c r="AD5165" s="12"/>
      <c r="AE5165" s="12"/>
      <c r="AF5165" s="12"/>
      <c r="AG5165" s="12"/>
      <c r="AH5165" s="12"/>
      <c r="AI5165" s="12"/>
      <c r="AJ5165" s="12"/>
      <c r="AK5165" s="12"/>
      <c r="AL5165" s="12"/>
      <c r="AM5165" s="12"/>
      <c r="AN5165" s="12"/>
      <c r="AO5165" s="12"/>
      <c r="AP5165" s="12"/>
      <c r="AQ5165" s="12"/>
      <c r="AR5165" s="12"/>
      <c r="AS5165" s="12"/>
      <c r="AT5165" s="12"/>
      <c r="AU5165" s="12"/>
      <c r="AV5165" s="12"/>
      <c r="AW5165" s="12"/>
      <c r="AX5165" s="12"/>
      <c r="AY5165" s="12"/>
      <c r="AZ5165" s="12"/>
      <c r="BA5165" s="12"/>
      <c r="BB5165" s="12"/>
      <c r="BC5165" s="12"/>
      <c r="BD5165" s="12"/>
      <c r="BE5165" s="12"/>
      <c r="BF5165" s="12"/>
      <c r="BG5165" s="12"/>
      <c r="BH5165" s="12"/>
      <c r="BI5165" s="12"/>
      <c r="BJ5165" s="12"/>
      <c r="BK5165" s="12"/>
      <c r="BL5165" s="12"/>
      <c r="BM5165" s="12"/>
      <c r="BN5165" s="12"/>
      <c r="BO5165" s="12"/>
      <c r="BP5165" s="12"/>
      <c r="BQ5165" s="12"/>
      <c r="BR5165" s="12"/>
      <c r="BS5165" s="12"/>
      <c r="BT5165" s="12"/>
      <c r="BU5165" s="12"/>
      <c r="BV5165" s="12"/>
      <c r="BW5165" s="12"/>
      <c r="BX5165" s="12"/>
      <c r="BY5165" s="12"/>
      <c r="BZ5165" s="12"/>
      <c r="CA5165" s="12"/>
      <c r="CB5165" s="12"/>
      <c r="CC5165" s="12"/>
      <c r="CD5165" s="12"/>
      <c r="CE5165" s="12"/>
      <c r="CF5165" s="12"/>
      <c r="CG5165" s="12"/>
      <c r="CH5165" s="12"/>
      <c r="CI5165" s="12"/>
      <c r="CJ5165" s="12"/>
      <c r="CK5165" s="12"/>
      <c r="CL5165" s="12"/>
      <c r="CM5165" s="12"/>
      <c r="CN5165" s="12"/>
      <c r="CO5165" s="12"/>
      <c r="CP5165" s="12"/>
      <c r="CQ5165" s="12"/>
      <c r="CR5165" s="12"/>
      <c r="CS5165" s="12"/>
      <c r="CT5165" s="12"/>
      <c r="CU5165" s="12"/>
      <c r="CV5165" s="12"/>
      <c r="CW5165" s="12"/>
      <c r="CX5165" s="12"/>
      <c r="CY5165" s="12"/>
      <c r="CZ5165" s="12"/>
      <c r="DA5165" s="12"/>
      <c r="DB5165" s="12"/>
      <c r="DC5165" s="12"/>
      <c r="DD5165" s="12"/>
      <c r="DE5165" s="12"/>
      <c r="DF5165" s="12"/>
      <c r="DG5165" s="12"/>
      <c r="DH5165" s="12"/>
      <c r="DI5165" s="12"/>
      <c r="DJ5165" s="12"/>
      <c r="DK5165" s="12"/>
      <c r="DL5165" s="12"/>
      <c r="DM5165" s="12"/>
      <c r="DN5165" s="12"/>
      <c r="DO5165" s="12"/>
      <c r="DP5165" s="12"/>
      <c r="DQ5165" s="12"/>
      <c r="DR5165" s="12"/>
      <c r="DS5165" s="12"/>
      <c r="DT5165" s="12"/>
      <c r="DU5165" s="12"/>
      <c r="DV5165" s="12"/>
    </row>
    <row r="5166" spans="1:126" s="14" customFormat="1" ht="60.75" thickBot="1" x14ac:dyDescent="0.3">
      <c r="A5166" s="12"/>
      <c r="B5166" s="13">
        <f t="shared" si="83"/>
        <v>5157</v>
      </c>
      <c r="C5166" s="2" t="s">
        <v>4287</v>
      </c>
      <c r="D5166" s="9">
        <v>8702</v>
      </c>
      <c r="E5166" s="2" t="s">
        <v>5318</v>
      </c>
      <c r="F5166" s="2" t="s">
        <v>5317</v>
      </c>
      <c r="G5166" s="2" t="s">
        <v>11047</v>
      </c>
      <c r="H5166" s="2" t="s">
        <v>1158</v>
      </c>
      <c r="J5166" s="12"/>
      <c r="K5166" s="12"/>
      <c r="L5166" s="12"/>
      <c r="M5166" s="12"/>
      <c r="N5166" s="12"/>
      <c r="O5166" s="12"/>
      <c r="P5166" s="12"/>
      <c r="Q5166" s="12"/>
      <c r="R5166" s="12"/>
      <c r="S5166" s="12"/>
      <c r="T5166" s="12"/>
      <c r="U5166" s="12"/>
      <c r="V5166" s="12"/>
      <c r="W5166" s="12"/>
      <c r="X5166" s="12"/>
      <c r="Y5166" s="12"/>
      <c r="Z5166" s="12"/>
      <c r="AA5166" s="12"/>
      <c r="AB5166" s="12"/>
      <c r="AC5166" s="12"/>
      <c r="AD5166" s="12"/>
      <c r="AE5166" s="12"/>
      <c r="AF5166" s="12"/>
      <c r="AG5166" s="12"/>
      <c r="AH5166" s="12"/>
      <c r="AI5166" s="12"/>
      <c r="AJ5166" s="12"/>
      <c r="AK5166" s="12"/>
      <c r="AL5166" s="12"/>
      <c r="AM5166" s="12"/>
      <c r="AN5166" s="12"/>
      <c r="AO5166" s="12"/>
      <c r="AP5166" s="12"/>
      <c r="AQ5166" s="12"/>
      <c r="AR5166" s="12"/>
      <c r="AS5166" s="12"/>
      <c r="AT5166" s="12"/>
      <c r="AU5166" s="12"/>
      <c r="AV5166" s="12"/>
      <c r="AW5166" s="12"/>
      <c r="AX5166" s="12"/>
      <c r="AY5166" s="12"/>
      <c r="AZ5166" s="12"/>
      <c r="BA5166" s="12"/>
      <c r="BB5166" s="12"/>
      <c r="BC5166" s="12"/>
      <c r="BD5166" s="12"/>
      <c r="BE5166" s="12"/>
      <c r="BF5166" s="12"/>
      <c r="BG5166" s="12"/>
      <c r="BH5166" s="12"/>
      <c r="BI5166" s="12"/>
      <c r="BJ5166" s="12"/>
      <c r="BK5166" s="12"/>
      <c r="BL5166" s="12"/>
      <c r="BM5166" s="12"/>
      <c r="BN5166" s="12"/>
      <c r="BO5166" s="12"/>
      <c r="BP5166" s="12"/>
      <c r="BQ5166" s="12"/>
      <c r="BR5166" s="12"/>
      <c r="BS5166" s="12"/>
      <c r="BT5166" s="12"/>
      <c r="BU5166" s="12"/>
      <c r="BV5166" s="12"/>
      <c r="BW5166" s="12"/>
      <c r="BX5166" s="12"/>
      <c r="BY5166" s="12"/>
      <c r="BZ5166" s="12"/>
      <c r="CA5166" s="12"/>
      <c r="CB5166" s="12"/>
      <c r="CC5166" s="12"/>
      <c r="CD5166" s="12"/>
      <c r="CE5166" s="12"/>
      <c r="CF5166" s="12"/>
      <c r="CG5166" s="12"/>
      <c r="CH5166" s="12"/>
      <c r="CI5166" s="12"/>
      <c r="CJ5166" s="12"/>
      <c r="CK5166" s="12"/>
      <c r="CL5166" s="12"/>
      <c r="CM5166" s="12"/>
      <c r="CN5166" s="12"/>
      <c r="CO5166" s="12"/>
      <c r="CP5166" s="12"/>
      <c r="CQ5166" s="12"/>
      <c r="CR5166" s="12"/>
      <c r="CS5166" s="12"/>
      <c r="CT5166" s="12"/>
      <c r="CU5166" s="12"/>
      <c r="CV5166" s="12"/>
      <c r="CW5166" s="12"/>
      <c r="CX5166" s="12"/>
      <c r="CY5166" s="12"/>
      <c r="CZ5166" s="12"/>
      <c r="DA5166" s="12"/>
      <c r="DB5166" s="12"/>
      <c r="DC5166" s="12"/>
      <c r="DD5166" s="12"/>
      <c r="DE5166" s="12"/>
      <c r="DF5166" s="12"/>
      <c r="DG5166" s="12"/>
      <c r="DH5166" s="12"/>
      <c r="DI5166" s="12"/>
      <c r="DJ5166" s="12"/>
      <c r="DK5166" s="12"/>
      <c r="DL5166" s="12"/>
      <c r="DM5166" s="12"/>
      <c r="DN5166" s="12"/>
      <c r="DO5166" s="12"/>
      <c r="DP5166" s="12"/>
      <c r="DQ5166" s="12"/>
      <c r="DR5166" s="12"/>
      <c r="DS5166" s="12"/>
      <c r="DT5166" s="12"/>
      <c r="DU5166" s="12"/>
      <c r="DV5166" s="12"/>
    </row>
    <row r="5167" spans="1:126" s="14" customFormat="1" ht="45.75" thickBot="1" x14ac:dyDescent="0.3">
      <c r="A5167" s="12"/>
      <c r="B5167" s="13">
        <f t="shared" si="83"/>
        <v>5158</v>
      </c>
      <c r="C5167" s="2" t="s">
        <v>4287</v>
      </c>
      <c r="D5167" s="9">
        <v>8702</v>
      </c>
      <c r="E5167" s="2" t="s">
        <v>5320</v>
      </c>
      <c r="F5167" s="2" t="s">
        <v>5319</v>
      </c>
      <c r="G5167" s="2" t="s">
        <v>6159</v>
      </c>
      <c r="H5167" s="2" t="s">
        <v>1158</v>
      </c>
      <c r="J5167" s="12"/>
      <c r="K5167" s="12"/>
      <c r="L5167" s="12"/>
      <c r="M5167" s="12"/>
      <c r="N5167" s="12"/>
      <c r="O5167" s="12"/>
      <c r="P5167" s="12"/>
      <c r="Q5167" s="12"/>
      <c r="R5167" s="12"/>
      <c r="S5167" s="12"/>
      <c r="T5167" s="12"/>
      <c r="U5167" s="12"/>
      <c r="V5167" s="12"/>
      <c r="W5167" s="12"/>
      <c r="X5167" s="12"/>
      <c r="Y5167" s="12"/>
      <c r="Z5167" s="12"/>
      <c r="AA5167" s="12"/>
      <c r="AB5167" s="12"/>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c r="BE5167" s="12"/>
      <c r="BF5167" s="12"/>
      <c r="BG5167" s="12"/>
      <c r="BH5167" s="12"/>
      <c r="BI5167" s="12"/>
      <c r="BJ5167" s="12"/>
      <c r="BK5167" s="12"/>
      <c r="BL5167" s="12"/>
      <c r="BM5167" s="12"/>
      <c r="BN5167" s="12"/>
      <c r="BO5167" s="12"/>
      <c r="BP5167" s="12"/>
      <c r="BQ5167" s="12"/>
      <c r="BR5167" s="12"/>
      <c r="BS5167" s="12"/>
      <c r="BT5167" s="12"/>
      <c r="BU5167" s="12"/>
      <c r="BV5167" s="12"/>
      <c r="BW5167" s="12"/>
      <c r="BX5167" s="12"/>
      <c r="BY5167" s="12"/>
      <c r="BZ5167" s="12"/>
      <c r="CA5167" s="12"/>
      <c r="CB5167" s="12"/>
      <c r="CC5167" s="12"/>
      <c r="CD5167" s="12"/>
      <c r="CE5167" s="12"/>
      <c r="CF5167" s="12"/>
      <c r="CG5167" s="12"/>
      <c r="CH5167" s="12"/>
      <c r="CI5167" s="12"/>
      <c r="CJ5167" s="12"/>
      <c r="CK5167" s="12"/>
      <c r="CL5167" s="12"/>
      <c r="CM5167" s="12"/>
      <c r="CN5167" s="12"/>
      <c r="CO5167" s="12"/>
      <c r="CP5167" s="12"/>
      <c r="CQ5167" s="12"/>
      <c r="CR5167" s="12"/>
      <c r="CS5167" s="12"/>
      <c r="CT5167" s="12"/>
      <c r="CU5167" s="12"/>
      <c r="CV5167" s="12"/>
      <c r="CW5167" s="12"/>
      <c r="CX5167" s="12"/>
      <c r="CY5167" s="12"/>
      <c r="CZ5167" s="12"/>
      <c r="DA5167" s="12"/>
      <c r="DB5167" s="12"/>
      <c r="DC5167" s="12"/>
      <c r="DD5167" s="12"/>
      <c r="DE5167" s="12"/>
      <c r="DF5167" s="12"/>
      <c r="DG5167" s="12"/>
      <c r="DH5167" s="12"/>
      <c r="DI5167" s="12"/>
      <c r="DJ5167" s="12"/>
      <c r="DK5167" s="12"/>
      <c r="DL5167" s="12"/>
      <c r="DM5167" s="12"/>
      <c r="DN5167" s="12"/>
      <c r="DO5167" s="12"/>
      <c r="DP5167" s="12"/>
      <c r="DQ5167" s="12"/>
      <c r="DR5167" s="12"/>
      <c r="DS5167" s="12"/>
      <c r="DT5167" s="12"/>
      <c r="DU5167" s="12"/>
      <c r="DV5167" s="12"/>
    </row>
    <row r="5168" spans="1:126" s="14" customFormat="1" ht="60.75" thickBot="1" x14ac:dyDescent="0.3">
      <c r="A5168" s="12"/>
      <c r="B5168" s="13">
        <f t="shared" si="83"/>
        <v>5159</v>
      </c>
      <c r="C5168" s="28" t="s">
        <v>4384</v>
      </c>
      <c r="D5168" s="29" t="s">
        <v>8091</v>
      </c>
      <c r="E5168" s="31" t="s">
        <v>8092</v>
      </c>
      <c r="F5168" s="29" t="s">
        <v>8093</v>
      </c>
      <c r="G5168" s="21" t="s">
        <v>11048</v>
      </c>
      <c r="H5168" s="2" t="s">
        <v>201</v>
      </c>
      <c r="J5168" s="12"/>
      <c r="K5168" s="12"/>
      <c r="L5168" s="12"/>
      <c r="M5168" s="12"/>
      <c r="N5168" s="12"/>
      <c r="O5168" s="12"/>
      <c r="P5168" s="12"/>
      <c r="Q5168" s="12"/>
      <c r="R5168" s="12"/>
      <c r="S5168" s="12"/>
      <c r="T5168" s="12"/>
      <c r="U5168" s="12"/>
      <c r="V5168" s="12"/>
      <c r="W5168" s="12"/>
      <c r="X5168" s="12"/>
      <c r="Y5168" s="12"/>
      <c r="Z5168" s="12"/>
      <c r="AA5168" s="12"/>
      <c r="AB5168" s="12"/>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c r="BE5168" s="12"/>
      <c r="BF5168" s="12"/>
      <c r="BG5168" s="12"/>
      <c r="BH5168" s="12"/>
      <c r="BI5168" s="12"/>
      <c r="BJ5168" s="12"/>
      <c r="BK5168" s="12"/>
      <c r="BL5168" s="12"/>
      <c r="BM5168" s="12"/>
      <c r="BN5168" s="12"/>
      <c r="BO5168" s="12"/>
      <c r="BP5168" s="12"/>
      <c r="BQ5168" s="12"/>
      <c r="BR5168" s="12"/>
      <c r="BS5168" s="12"/>
      <c r="BT5168" s="12"/>
      <c r="BU5168" s="12"/>
      <c r="BV5168" s="12"/>
      <c r="BW5168" s="12"/>
      <c r="BX5168" s="12"/>
      <c r="BY5168" s="12"/>
      <c r="BZ5168" s="12"/>
      <c r="CA5168" s="12"/>
      <c r="CB5168" s="12"/>
      <c r="CC5168" s="12"/>
      <c r="CD5168" s="12"/>
      <c r="CE5168" s="12"/>
      <c r="CF5168" s="12"/>
      <c r="CG5168" s="12"/>
      <c r="CH5168" s="12"/>
      <c r="CI5168" s="12"/>
      <c r="CJ5168" s="12"/>
      <c r="CK5168" s="12"/>
      <c r="CL5168" s="12"/>
      <c r="CM5168" s="12"/>
      <c r="CN5168" s="12"/>
      <c r="CO5168" s="12"/>
      <c r="CP5168" s="12"/>
      <c r="CQ5168" s="12"/>
      <c r="CR5168" s="12"/>
      <c r="CS5168" s="12"/>
      <c r="CT5168" s="12"/>
      <c r="CU5168" s="12"/>
      <c r="CV5168" s="12"/>
      <c r="CW5168" s="12"/>
      <c r="CX5168" s="12"/>
      <c r="CY5168" s="12"/>
      <c r="CZ5168" s="12"/>
      <c r="DA5168" s="12"/>
      <c r="DB5168" s="12"/>
      <c r="DC5168" s="12"/>
      <c r="DD5168" s="12"/>
      <c r="DE5168" s="12"/>
      <c r="DF5168" s="12"/>
      <c r="DG5168" s="12"/>
      <c r="DH5168" s="12"/>
      <c r="DI5168" s="12"/>
      <c r="DJ5168" s="12"/>
      <c r="DK5168" s="12"/>
      <c r="DL5168" s="12"/>
      <c r="DM5168" s="12"/>
      <c r="DN5168" s="12"/>
      <c r="DO5168" s="12"/>
      <c r="DP5168" s="12"/>
      <c r="DQ5168" s="12"/>
      <c r="DR5168" s="12"/>
      <c r="DS5168" s="12"/>
      <c r="DT5168" s="12"/>
      <c r="DU5168" s="12"/>
      <c r="DV5168" s="12"/>
    </row>
    <row r="5169" spans="1:126" s="14" customFormat="1" ht="30.75" thickBot="1" x14ac:dyDescent="0.3">
      <c r="A5169" s="12"/>
      <c r="B5169" s="13">
        <f t="shared" si="83"/>
        <v>5160</v>
      </c>
      <c r="C5169" s="28" t="s">
        <v>4384</v>
      </c>
      <c r="D5169" s="29" t="s">
        <v>8091</v>
      </c>
      <c r="E5169" s="31" t="s">
        <v>8092</v>
      </c>
      <c r="F5169" s="31" t="s">
        <v>8094</v>
      </c>
      <c r="G5169" s="21" t="s">
        <v>11049</v>
      </c>
      <c r="H5169" s="2" t="s">
        <v>201</v>
      </c>
      <c r="J5169" s="12"/>
      <c r="K5169" s="12"/>
      <c r="L5169" s="12"/>
      <c r="M5169" s="12"/>
      <c r="N5169" s="12"/>
      <c r="O5169" s="12"/>
      <c r="P5169" s="12"/>
      <c r="Q5169" s="12"/>
      <c r="R5169" s="12"/>
      <c r="S5169" s="12"/>
      <c r="T5169" s="12"/>
      <c r="U5169" s="12"/>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c r="BE5169" s="12"/>
      <c r="BF5169" s="12"/>
      <c r="BG5169" s="12"/>
      <c r="BH5169" s="12"/>
      <c r="BI5169" s="12"/>
      <c r="BJ5169" s="12"/>
      <c r="BK5169" s="12"/>
      <c r="BL5169" s="12"/>
      <c r="BM5169" s="12"/>
      <c r="BN5169" s="12"/>
      <c r="BO5169" s="12"/>
      <c r="BP5169" s="12"/>
      <c r="BQ5169" s="12"/>
      <c r="BR5169" s="12"/>
      <c r="BS5169" s="12"/>
      <c r="BT5169" s="12"/>
      <c r="BU5169" s="12"/>
      <c r="BV5169" s="12"/>
      <c r="BW5169" s="12"/>
      <c r="BX5169" s="12"/>
      <c r="BY5169" s="12"/>
      <c r="BZ5169" s="12"/>
      <c r="CA5169" s="12"/>
      <c r="CB5169" s="12"/>
      <c r="CC5169" s="12"/>
      <c r="CD5169" s="12"/>
      <c r="CE5169" s="12"/>
      <c r="CF5169" s="12"/>
      <c r="CG5169" s="12"/>
      <c r="CH5169" s="12"/>
      <c r="CI5169" s="12"/>
      <c r="CJ5169" s="12"/>
      <c r="CK5169" s="12"/>
      <c r="CL5169" s="12"/>
      <c r="CM5169" s="12"/>
      <c r="CN5169" s="12"/>
      <c r="CO5169" s="12"/>
      <c r="CP5169" s="12"/>
      <c r="CQ5169" s="12"/>
      <c r="CR5169" s="12"/>
      <c r="CS5169" s="12"/>
      <c r="CT5169" s="12"/>
      <c r="CU5169" s="12"/>
      <c r="CV5169" s="12"/>
      <c r="CW5169" s="12"/>
      <c r="CX5169" s="12"/>
      <c r="CY5169" s="12"/>
      <c r="CZ5169" s="12"/>
      <c r="DA5169" s="12"/>
      <c r="DB5169" s="12"/>
      <c r="DC5169" s="12"/>
      <c r="DD5169" s="12"/>
      <c r="DE5169" s="12"/>
      <c r="DF5169" s="12"/>
      <c r="DG5169" s="12"/>
      <c r="DH5169" s="12"/>
      <c r="DI5169" s="12"/>
      <c r="DJ5169" s="12"/>
      <c r="DK5169" s="12"/>
      <c r="DL5169" s="12"/>
      <c r="DM5169" s="12"/>
      <c r="DN5169" s="12"/>
      <c r="DO5169" s="12"/>
      <c r="DP5169" s="12"/>
      <c r="DQ5169" s="12"/>
      <c r="DR5169" s="12"/>
      <c r="DS5169" s="12"/>
      <c r="DT5169" s="12"/>
      <c r="DU5169" s="12"/>
      <c r="DV5169" s="12"/>
    </row>
    <row r="5170" spans="1:126" s="14" customFormat="1" ht="75.75" thickBot="1" x14ac:dyDescent="0.3">
      <c r="A5170" s="12"/>
      <c r="B5170" s="13">
        <f t="shared" si="83"/>
        <v>5161</v>
      </c>
      <c r="C5170" s="28" t="s">
        <v>4384</v>
      </c>
      <c r="D5170" s="21" t="s">
        <v>8135</v>
      </c>
      <c r="E5170" s="29" t="s">
        <v>8123</v>
      </c>
      <c r="F5170" s="25" t="s">
        <v>8134</v>
      </c>
      <c r="G5170" s="57" t="s">
        <v>11083</v>
      </c>
      <c r="H5170" s="2" t="s">
        <v>201</v>
      </c>
      <c r="J5170" s="12"/>
      <c r="K5170" s="12"/>
      <c r="L5170" s="12"/>
      <c r="M5170" s="12"/>
      <c r="N5170" s="12"/>
      <c r="O5170" s="12"/>
      <c r="P5170" s="12"/>
      <c r="Q5170" s="12"/>
      <c r="R5170" s="12"/>
      <c r="S5170" s="12"/>
      <c r="T5170" s="12"/>
      <c r="U5170" s="12"/>
      <c r="V5170" s="12"/>
      <c r="W5170" s="12"/>
      <c r="X5170" s="12"/>
      <c r="Y5170" s="12"/>
      <c r="Z5170" s="12"/>
      <c r="AA5170" s="12"/>
      <c r="AB5170" s="12"/>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c r="BE5170" s="12"/>
      <c r="BF5170" s="12"/>
      <c r="BG5170" s="12"/>
      <c r="BH5170" s="12"/>
      <c r="BI5170" s="12"/>
      <c r="BJ5170" s="12"/>
      <c r="BK5170" s="12"/>
      <c r="BL5170" s="12"/>
      <c r="BM5170" s="12"/>
      <c r="BN5170" s="12"/>
      <c r="BO5170" s="12"/>
      <c r="BP5170" s="12"/>
      <c r="BQ5170" s="12"/>
      <c r="BR5170" s="12"/>
      <c r="BS5170" s="12"/>
      <c r="BT5170" s="12"/>
      <c r="BU5170" s="12"/>
      <c r="BV5170" s="12"/>
      <c r="BW5170" s="12"/>
      <c r="BX5170" s="12"/>
      <c r="BY5170" s="12"/>
      <c r="BZ5170" s="12"/>
      <c r="CA5170" s="12"/>
      <c r="CB5170" s="12"/>
      <c r="CC5170" s="12"/>
      <c r="CD5170" s="12"/>
      <c r="CE5170" s="12"/>
      <c r="CF5170" s="12"/>
      <c r="CG5170" s="12"/>
      <c r="CH5170" s="12"/>
      <c r="CI5170" s="12"/>
      <c r="CJ5170" s="12"/>
      <c r="CK5170" s="12"/>
      <c r="CL5170" s="12"/>
      <c r="CM5170" s="12"/>
      <c r="CN5170" s="12"/>
      <c r="CO5170" s="12"/>
      <c r="CP5170" s="12"/>
      <c r="CQ5170" s="12"/>
      <c r="CR5170" s="12"/>
      <c r="CS5170" s="12"/>
      <c r="CT5170" s="12"/>
      <c r="CU5170" s="12"/>
      <c r="CV5170" s="12"/>
      <c r="CW5170" s="12"/>
      <c r="CX5170" s="12"/>
      <c r="CY5170" s="12"/>
      <c r="CZ5170" s="12"/>
      <c r="DA5170" s="12"/>
      <c r="DB5170" s="12"/>
      <c r="DC5170" s="12"/>
      <c r="DD5170" s="12"/>
      <c r="DE5170" s="12"/>
      <c r="DF5170" s="12"/>
      <c r="DG5170" s="12"/>
      <c r="DH5170" s="12"/>
      <c r="DI5170" s="12"/>
      <c r="DJ5170" s="12"/>
      <c r="DK5170" s="12"/>
      <c r="DL5170" s="12"/>
      <c r="DM5170" s="12"/>
      <c r="DN5170" s="12"/>
      <c r="DO5170" s="12"/>
      <c r="DP5170" s="12"/>
      <c r="DQ5170" s="12"/>
      <c r="DR5170" s="12"/>
      <c r="DS5170" s="12"/>
      <c r="DT5170" s="12"/>
      <c r="DU5170" s="12"/>
      <c r="DV5170" s="12"/>
    </row>
    <row r="5171" spans="1:126" s="14" customFormat="1" ht="75.75" thickBot="1" x14ac:dyDescent="0.3">
      <c r="A5171" s="12"/>
      <c r="B5171" s="13">
        <f t="shared" si="83"/>
        <v>5162</v>
      </c>
      <c r="C5171" s="28" t="s">
        <v>4384</v>
      </c>
      <c r="D5171" s="31" t="s">
        <v>8110</v>
      </c>
      <c r="E5171" s="31" t="s">
        <v>9118</v>
      </c>
      <c r="F5171" s="29" t="s">
        <v>9119</v>
      </c>
      <c r="G5171" s="57" t="s">
        <v>11083</v>
      </c>
      <c r="H5171" s="2" t="s">
        <v>201</v>
      </c>
      <c r="J5171" s="12"/>
      <c r="K5171" s="12"/>
      <c r="L5171" s="12"/>
      <c r="M5171" s="12"/>
      <c r="N5171" s="12"/>
      <c r="O5171" s="12"/>
      <c r="P5171" s="12"/>
      <c r="Q5171" s="12"/>
      <c r="R5171" s="12"/>
      <c r="S5171" s="12"/>
      <c r="T5171" s="12"/>
      <c r="U5171" s="12"/>
      <c r="V5171" s="12"/>
      <c r="W5171" s="12"/>
      <c r="X5171" s="12"/>
      <c r="Y5171" s="12"/>
      <c r="Z5171" s="12"/>
      <c r="AA5171" s="12"/>
      <c r="AB5171" s="12"/>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c r="BE5171" s="12"/>
      <c r="BF5171" s="12"/>
      <c r="BG5171" s="12"/>
      <c r="BH5171" s="12"/>
      <c r="BI5171" s="12"/>
      <c r="BJ5171" s="12"/>
      <c r="BK5171" s="12"/>
      <c r="BL5171" s="12"/>
      <c r="BM5171" s="12"/>
      <c r="BN5171" s="12"/>
      <c r="BO5171" s="12"/>
      <c r="BP5171" s="12"/>
      <c r="BQ5171" s="12"/>
      <c r="BR5171" s="12"/>
      <c r="BS5171" s="12"/>
      <c r="BT5171" s="12"/>
      <c r="BU5171" s="12"/>
      <c r="BV5171" s="12"/>
      <c r="BW5171" s="12"/>
      <c r="BX5171" s="12"/>
      <c r="BY5171" s="12"/>
      <c r="BZ5171" s="12"/>
      <c r="CA5171" s="12"/>
      <c r="CB5171" s="12"/>
      <c r="CC5171" s="12"/>
      <c r="CD5171" s="12"/>
      <c r="CE5171" s="12"/>
      <c r="CF5171" s="12"/>
      <c r="CG5171" s="12"/>
      <c r="CH5171" s="12"/>
      <c r="CI5171" s="12"/>
      <c r="CJ5171" s="12"/>
      <c r="CK5171" s="12"/>
      <c r="CL5171" s="12"/>
      <c r="CM5171" s="12"/>
      <c r="CN5171" s="12"/>
      <c r="CO5171" s="12"/>
      <c r="CP5171" s="12"/>
      <c r="CQ5171" s="12"/>
      <c r="CR5171" s="12"/>
      <c r="CS5171" s="12"/>
      <c r="CT5171" s="12"/>
      <c r="CU5171" s="12"/>
      <c r="CV5171" s="12"/>
      <c r="CW5171" s="12"/>
      <c r="CX5171" s="12"/>
      <c r="CY5171" s="12"/>
      <c r="CZ5171" s="12"/>
      <c r="DA5171" s="12"/>
      <c r="DB5171" s="12"/>
      <c r="DC5171" s="12"/>
      <c r="DD5171" s="12"/>
      <c r="DE5171" s="12"/>
      <c r="DF5171" s="12"/>
      <c r="DG5171" s="12"/>
      <c r="DH5171" s="12"/>
      <c r="DI5171" s="12"/>
      <c r="DJ5171" s="12"/>
      <c r="DK5171" s="12"/>
      <c r="DL5171" s="12"/>
      <c r="DM5171" s="12"/>
      <c r="DN5171" s="12"/>
      <c r="DO5171" s="12"/>
      <c r="DP5171" s="12"/>
      <c r="DQ5171" s="12"/>
      <c r="DR5171" s="12"/>
      <c r="DS5171" s="12"/>
      <c r="DT5171" s="12"/>
      <c r="DU5171" s="12"/>
      <c r="DV5171" s="12"/>
    </row>
    <row r="5172" spans="1:126" s="14" customFormat="1" ht="60.75" thickBot="1" x14ac:dyDescent="0.3">
      <c r="A5172" s="12"/>
      <c r="B5172" s="13">
        <f t="shared" si="83"/>
        <v>5163</v>
      </c>
      <c r="C5172" s="2" t="s">
        <v>4384</v>
      </c>
      <c r="D5172" s="1">
        <v>9010</v>
      </c>
      <c r="E5172" s="2" t="s">
        <v>8184</v>
      </c>
      <c r="F5172" s="2" t="s">
        <v>7126</v>
      </c>
      <c r="G5172" s="2" t="s">
        <v>8185</v>
      </c>
      <c r="H5172" s="2" t="s">
        <v>2</v>
      </c>
      <c r="J5172" s="12"/>
      <c r="K5172" s="12"/>
      <c r="L5172" s="12"/>
      <c r="M5172" s="12"/>
      <c r="N5172" s="12"/>
      <c r="O5172" s="12"/>
      <c r="P5172" s="12"/>
      <c r="Q5172" s="12"/>
      <c r="R5172" s="12"/>
      <c r="S5172" s="12"/>
      <c r="T5172" s="12"/>
      <c r="U5172" s="12"/>
      <c r="V5172" s="12"/>
      <c r="W5172" s="12"/>
      <c r="X5172" s="12"/>
      <c r="Y5172" s="12"/>
      <c r="Z5172" s="12"/>
      <c r="AA5172" s="12"/>
      <c r="AB5172" s="12"/>
      <c r="AC5172" s="12"/>
      <c r="AD5172" s="12"/>
      <c r="AE5172" s="12"/>
      <c r="AF5172" s="12"/>
      <c r="AG5172" s="12"/>
      <c r="AH5172" s="12"/>
      <c r="AI5172" s="12"/>
      <c r="AJ5172" s="12"/>
      <c r="AK5172" s="12"/>
      <c r="AL5172" s="12"/>
      <c r="AM5172" s="12"/>
      <c r="AN5172" s="12"/>
      <c r="AO5172" s="12"/>
      <c r="AP5172" s="12"/>
      <c r="AQ5172" s="12"/>
      <c r="AR5172" s="12"/>
      <c r="AS5172" s="12"/>
      <c r="AT5172" s="12"/>
      <c r="AU5172" s="12"/>
      <c r="AV5172" s="12"/>
      <c r="AW5172" s="12"/>
      <c r="AX5172" s="12"/>
      <c r="AY5172" s="12"/>
      <c r="AZ5172" s="12"/>
      <c r="BA5172" s="12"/>
      <c r="BB5172" s="12"/>
      <c r="BC5172" s="12"/>
      <c r="BD5172" s="12"/>
      <c r="BE5172" s="12"/>
      <c r="BF5172" s="12"/>
      <c r="BG5172" s="12"/>
      <c r="BH5172" s="12"/>
      <c r="BI5172" s="12"/>
      <c r="BJ5172" s="12"/>
      <c r="BK5172" s="12"/>
      <c r="BL5172" s="12"/>
      <c r="BM5172" s="12"/>
      <c r="BN5172" s="12"/>
      <c r="BO5172" s="12"/>
      <c r="BP5172" s="12"/>
      <c r="BQ5172" s="12"/>
      <c r="BR5172" s="12"/>
      <c r="BS5172" s="12"/>
      <c r="BT5172" s="12"/>
      <c r="BU5172" s="12"/>
      <c r="BV5172" s="12"/>
      <c r="BW5172" s="12"/>
      <c r="BX5172" s="12"/>
      <c r="BY5172" s="12"/>
      <c r="BZ5172" s="12"/>
      <c r="CA5172" s="12"/>
      <c r="CB5172" s="12"/>
      <c r="CC5172" s="12"/>
      <c r="CD5172" s="12"/>
      <c r="CE5172" s="12"/>
      <c r="CF5172" s="12"/>
      <c r="CG5172" s="12"/>
      <c r="CH5172" s="12"/>
      <c r="CI5172" s="12"/>
      <c r="CJ5172" s="12"/>
      <c r="CK5172" s="12"/>
      <c r="CL5172" s="12"/>
      <c r="CM5172" s="12"/>
      <c r="CN5172" s="12"/>
      <c r="CO5172" s="12"/>
      <c r="CP5172" s="12"/>
      <c r="CQ5172" s="12"/>
      <c r="CR5172" s="12"/>
      <c r="CS5172" s="12"/>
      <c r="CT5172" s="12"/>
      <c r="CU5172" s="12"/>
      <c r="CV5172" s="12"/>
      <c r="CW5172" s="12"/>
      <c r="CX5172" s="12"/>
      <c r="CY5172" s="12"/>
      <c r="CZ5172" s="12"/>
      <c r="DA5172" s="12"/>
      <c r="DB5172" s="12"/>
      <c r="DC5172" s="12"/>
      <c r="DD5172" s="12"/>
      <c r="DE5172" s="12"/>
      <c r="DF5172" s="12"/>
      <c r="DG5172" s="12"/>
      <c r="DH5172" s="12"/>
      <c r="DI5172" s="12"/>
      <c r="DJ5172" s="12"/>
      <c r="DK5172" s="12"/>
      <c r="DL5172" s="12"/>
      <c r="DM5172" s="12"/>
      <c r="DN5172" s="12"/>
      <c r="DO5172" s="12"/>
      <c r="DP5172" s="12"/>
      <c r="DQ5172" s="12"/>
      <c r="DR5172" s="12"/>
      <c r="DS5172" s="12"/>
      <c r="DT5172" s="12"/>
      <c r="DU5172" s="12"/>
      <c r="DV5172" s="12"/>
    </row>
    <row r="5173" spans="1:126" s="14" customFormat="1" ht="75.75" thickBot="1" x14ac:dyDescent="0.3">
      <c r="A5173" s="12"/>
      <c r="B5173" s="13">
        <f t="shared" si="83"/>
        <v>5164</v>
      </c>
      <c r="C5173" s="2" t="s">
        <v>4384</v>
      </c>
      <c r="D5173" s="1">
        <v>9010</v>
      </c>
      <c r="E5173" s="2" t="s">
        <v>4385</v>
      </c>
      <c r="F5173" s="2" t="s">
        <v>4386</v>
      </c>
      <c r="G5173" s="2" t="s">
        <v>8186</v>
      </c>
      <c r="H5173" s="2" t="s">
        <v>2</v>
      </c>
      <c r="J5173" s="12"/>
      <c r="K5173" s="12"/>
      <c r="L5173" s="12"/>
      <c r="M5173" s="12"/>
      <c r="N5173" s="12"/>
      <c r="O5173" s="12"/>
      <c r="P5173" s="12"/>
      <c r="Q5173" s="12"/>
      <c r="R5173" s="12"/>
      <c r="S5173" s="12"/>
      <c r="T5173" s="12"/>
      <c r="U5173" s="12"/>
      <c r="V5173" s="12"/>
      <c r="W5173" s="12"/>
      <c r="X5173" s="12"/>
      <c r="Y5173" s="12"/>
      <c r="Z5173" s="12"/>
      <c r="AA5173" s="12"/>
      <c r="AB5173" s="12"/>
      <c r="AC5173" s="12"/>
      <c r="AD5173" s="12"/>
      <c r="AE5173" s="12"/>
      <c r="AF5173" s="12"/>
      <c r="AG5173" s="12"/>
      <c r="AH5173" s="12"/>
      <c r="AI5173" s="12"/>
      <c r="AJ5173" s="12"/>
      <c r="AK5173" s="12"/>
      <c r="AL5173" s="12"/>
      <c r="AM5173" s="12"/>
      <c r="AN5173" s="12"/>
      <c r="AO5173" s="12"/>
      <c r="AP5173" s="12"/>
      <c r="AQ5173" s="12"/>
      <c r="AR5173" s="12"/>
      <c r="AS5173" s="12"/>
      <c r="AT5173" s="12"/>
      <c r="AU5173" s="12"/>
      <c r="AV5173" s="12"/>
      <c r="AW5173" s="12"/>
      <c r="AX5173" s="12"/>
      <c r="AY5173" s="12"/>
      <c r="AZ5173" s="12"/>
      <c r="BA5173" s="12"/>
      <c r="BB5173" s="12"/>
      <c r="BC5173" s="12"/>
      <c r="BD5173" s="12"/>
      <c r="BE5173" s="12"/>
      <c r="BF5173" s="12"/>
      <c r="BG5173" s="12"/>
      <c r="BH5173" s="12"/>
      <c r="BI5173" s="12"/>
      <c r="BJ5173" s="12"/>
      <c r="BK5173" s="12"/>
      <c r="BL5173" s="12"/>
      <c r="BM5173" s="12"/>
      <c r="BN5173" s="12"/>
      <c r="BO5173" s="12"/>
      <c r="BP5173" s="12"/>
      <c r="BQ5173" s="12"/>
      <c r="BR5173" s="12"/>
      <c r="BS5173" s="12"/>
      <c r="BT5173" s="12"/>
      <c r="BU5173" s="12"/>
      <c r="BV5173" s="12"/>
      <c r="BW5173" s="12"/>
      <c r="BX5173" s="12"/>
      <c r="BY5173" s="12"/>
      <c r="BZ5173" s="12"/>
      <c r="CA5173" s="12"/>
      <c r="CB5173" s="12"/>
      <c r="CC5173" s="12"/>
      <c r="CD5173" s="12"/>
      <c r="CE5173" s="12"/>
      <c r="CF5173" s="12"/>
      <c r="CG5173" s="12"/>
      <c r="CH5173" s="12"/>
      <c r="CI5173" s="12"/>
      <c r="CJ5173" s="12"/>
      <c r="CK5173" s="12"/>
      <c r="CL5173" s="12"/>
      <c r="CM5173" s="12"/>
      <c r="CN5173" s="12"/>
      <c r="CO5173" s="12"/>
      <c r="CP5173" s="12"/>
      <c r="CQ5173" s="12"/>
      <c r="CR5173" s="12"/>
      <c r="CS5173" s="12"/>
      <c r="CT5173" s="12"/>
      <c r="CU5173" s="12"/>
      <c r="CV5173" s="12"/>
      <c r="CW5173" s="12"/>
      <c r="CX5173" s="12"/>
      <c r="CY5173" s="12"/>
      <c r="CZ5173" s="12"/>
      <c r="DA5173" s="12"/>
      <c r="DB5173" s="12"/>
      <c r="DC5173" s="12"/>
      <c r="DD5173" s="12"/>
      <c r="DE5173" s="12"/>
      <c r="DF5173" s="12"/>
      <c r="DG5173" s="12"/>
      <c r="DH5173" s="12"/>
      <c r="DI5173" s="12"/>
      <c r="DJ5173" s="12"/>
      <c r="DK5173" s="12"/>
      <c r="DL5173" s="12"/>
      <c r="DM5173" s="12"/>
      <c r="DN5173" s="12"/>
      <c r="DO5173" s="12"/>
      <c r="DP5173" s="12"/>
      <c r="DQ5173" s="12"/>
      <c r="DR5173" s="12"/>
      <c r="DS5173" s="12"/>
      <c r="DT5173" s="12"/>
      <c r="DU5173" s="12"/>
      <c r="DV5173" s="12"/>
    </row>
    <row r="5174" spans="1:126" s="14" customFormat="1" ht="45.75" thickBot="1" x14ac:dyDescent="0.3">
      <c r="A5174" s="12"/>
      <c r="B5174" s="13">
        <f t="shared" si="83"/>
        <v>5165</v>
      </c>
      <c r="C5174" s="2" t="s">
        <v>4384</v>
      </c>
      <c r="D5174" s="1">
        <v>9027</v>
      </c>
      <c r="E5174" s="2" t="s">
        <v>8187</v>
      </c>
      <c r="F5174" s="2" t="s">
        <v>7126</v>
      </c>
      <c r="G5174" s="2" t="s">
        <v>8185</v>
      </c>
      <c r="H5174" s="2" t="s">
        <v>2</v>
      </c>
      <c r="J5174" s="12"/>
      <c r="K5174" s="12"/>
      <c r="L5174" s="12"/>
      <c r="M5174" s="12"/>
      <c r="N5174" s="12"/>
      <c r="O5174" s="12"/>
      <c r="P5174" s="12"/>
      <c r="Q5174" s="12"/>
      <c r="R5174" s="12"/>
      <c r="S5174" s="12"/>
      <c r="T5174" s="12"/>
      <c r="U5174" s="12"/>
      <c r="V5174" s="12"/>
      <c r="W5174" s="12"/>
      <c r="X5174" s="12"/>
      <c r="Y5174" s="12"/>
      <c r="Z5174" s="12"/>
      <c r="AA5174" s="12"/>
      <c r="AB5174" s="12"/>
      <c r="AC5174" s="12"/>
      <c r="AD5174" s="12"/>
      <c r="AE5174" s="12"/>
      <c r="AF5174" s="12"/>
      <c r="AG5174" s="12"/>
      <c r="AH5174" s="12"/>
      <c r="AI5174" s="12"/>
      <c r="AJ5174" s="12"/>
      <c r="AK5174" s="12"/>
      <c r="AL5174" s="12"/>
      <c r="AM5174" s="12"/>
      <c r="AN5174" s="12"/>
      <c r="AO5174" s="12"/>
      <c r="AP5174" s="12"/>
      <c r="AQ5174" s="12"/>
      <c r="AR5174" s="12"/>
      <c r="AS5174" s="12"/>
      <c r="AT5174" s="12"/>
      <c r="AU5174" s="12"/>
      <c r="AV5174" s="12"/>
      <c r="AW5174" s="12"/>
      <c r="AX5174" s="12"/>
      <c r="AY5174" s="12"/>
      <c r="AZ5174" s="12"/>
      <c r="BA5174" s="12"/>
      <c r="BB5174" s="12"/>
      <c r="BC5174" s="12"/>
      <c r="BD5174" s="12"/>
      <c r="BE5174" s="12"/>
      <c r="BF5174" s="12"/>
      <c r="BG5174" s="12"/>
      <c r="BH5174" s="12"/>
      <c r="BI5174" s="12"/>
      <c r="BJ5174" s="12"/>
      <c r="BK5174" s="12"/>
      <c r="BL5174" s="12"/>
      <c r="BM5174" s="12"/>
      <c r="BN5174" s="12"/>
      <c r="BO5174" s="12"/>
      <c r="BP5174" s="12"/>
      <c r="BQ5174" s="12"/>
      <c r="BR5174" s="12"/>
      <c r="BS5174" s="12"/>
      <c r="BT5174" s="12"/>
      <c r="BU5174" s="12"/>
      <c r="BV5174" s="12"/>
      <c r="BW5174" s="12"/>
      <c r="BX5174" s="12"/>
      <c r="BY5174" s="12"/>
      <c r="BZ5174" s="12"/>
      <c r="CA5174" s="12"/>
      <c r="CB5174" s="12"/>
      <c r="CC5174" s="12"/>
      <c r="CD5174" s="12"/>
      <c r="CE5174" s="12"/>
      <c r="CF5174" s="12"/>
      <c r="CG5174" s="12"/>
      <c r="CH5174" s="12"/>
      <c r="CI5174" s="12"/>
      <c r="CJ5174" s="12"/>
      <c r="CK5174" s="12"/>
      <c r="CL5174" s="12"/>
      <c r="CM5174" s="12"/>
      <c r="CN5174" s="12"/>
      <c r="CO5174" s="12"/>
      <c r="CP5174" s="12"/>
      <c r="CQ5174" s="12"/>
      <c r="CR5174" s="12"/>
      <c r="CS5174" s="12"/>
      <c r="CT5174" s="12"/>
      <c r="CU5174" s="12"/>
      <c r="CV5174" s="12"/>
      <c r="CW5174" s="12"/>
      <c r="CX5174" s="12"/>
      <c r="CY5174" s="12"/>
      <c r="CZ5174" s="12"/>
      <c r="DA5174" s="12"/>
      <c r="DB5174" s="12"/>
      <c r="DC5174" s="12"/>
      <c r="DD5174" s="12"/>
      <c r="DE5174" s="12"/>
      <c r="DF5174" s="12"/>
      <c r="DG5174" s="12"/>
      <c r="DH5174" s="12"/>
      <c r="DI5174" s="12"/>
      <c r="DJ5174" s="12"/>
      <c r="DK5174" s="12"/>
      <c r="DL5174" s="12"/>
      <c r="DM5174" s="12"/>
      <c r="DN5174" s="12"/>
      <c r="DO5174" s="12"/>
      <c r="DP5174" s="12"/>
      <c r="DQ5174" s="12"/>
      <c r="DR5174" s="12"/>
      <c r="DS5174" s="12"/>
      <c r="DT5174" s="12"/>
      <c r="DU5174" s="12"/>
      <c r="DV5174" s="12"/>
    </row>
    <row r="5175" spans="1:126" s="14" customFormat="1" ht="135.75" thickBot="1" x14ac:dyDescent="0.3">
      <c r="A5175" s="12"/>
      <c r="B5175" s="13">
        <f t="shared" si="83"/>
        <v>5166</v>
      </c>
      <c r="C5175" s="2" t="s">
        <v>4384</v>
      </c>
      <c r="D5175" s="1">
        <v>9027</v>
      </c>
      <c r="E5175" s="2" t="s">
        <v>4387</v>
      </c>
      <c r="F5175" s="2" t="s">
        <v>4388</v>
      </c>
      <c r="G5175" s="2" t="s">
        <v>4389</v>
      </c>
      <c r="H5175" s="2" t="s">
        <v>2</v>
      </c>
      <c r="J5175" s="12"/>
      <c r="K5175" s="12"/>
      <c r="L5175" s="12"/>
      <c r="M5175" s="12"/>
      <c r="N5175" s="12"/>
      <c r="O5175" s="12"/>
      <c r="P5175" s="12"/>
      <c r="Q5175" s="12"/>
      <c r="R5175" s="12"/>
      <c r="S5175" s="12"/>
      <c r="T5175" s="12"/>
      <c r="U5175" s="12"/>
      <c r="V5175" s="12"/>
      <c r="W5175" s="12"/>
      <c r="X5175" s="12"/>
      <c r="Y5175" s="12"/>
      <c r="Z5175" s="12"/>
      <c r="AA5175" s="12"/>
      <c r="AB5175" s="12"/>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c r="BE5175" s="12"/>
      <c r="BF5175" s="12"/>
      <c r="BG5175" s="12"/>
      <c r="BH5175" s="12"/>
      <c r="BI5175" s="12"/>
      <c r="BJ5175" s="12"/>
      <c r="BK5175" s="12"/>
      <c r="BL5175" s="12"/>
      <c r="BM5175" s="12"/>
      <c r="BN5175" s="12"/>
      <c r="BO5175" s="12"/>
      <c r="BP5175" s="12"/>
      <c r="BQ5175" s="12"/>
      <c r="BR5175" s="12"/>
      <c r="BS5175" s="12"/>
      <c r="BT5175" s="12"/>
      <c r="BU5175" s="12"/>
      <c r="BV5175" s="12"/>
      <c r="BW5175" s="12"/>
      <c r="BX5175" s="12"/>
      <c r="BY5175" s="12"/>
      <c r="BZ5175" s="12"/>
      <c r="CA5175" s="12"/>
      <c r="CB5175" s="12"/>
      <c r="CC5175" s="12"/>
      <c r="CD5175" s="12"/>
      <c r="CE5175" s="12"/>
      <c r="CF5175" s="12"/>
      <c r="CG5175" s="12"/>
      <c r="CH5175" s="12"/>
      <c r="CI5175" s="12"/>
      <c r="CJ5175" s="12"/>
      <c r="CK5175" s="12"/>
      <c r="CL5175" s="12"/>
      <c r="CM5175" s="12"/>
      <c r="CN5175" s="12"/>
      <c r="CO5175" s="12"/>
      <c r="CP5175" s="12"/>
      <c r="CQ5175" s="12"/>
      <c r="CR5175" s="12"/>
      <c r="CS5175" s="12"/>
      <c r="CT5175" s="12"/>
      <c r="CU5175" s="12"/>
      <c r="CV5175" s="12"/>
      <c r="CW5175" s="12"/>
      <c r="CX5175" s="12"/>
      <c r="CY5175" s="12"/>
      <c r="CZ5175" s="12"/>
      <c r="DA5175" s="12"/>
      <c r="DB5175" s="12"/>
      <c r="DC5175" s="12"/>
      <c r="DD5175" s="12"/>
      <c r="DE5175" s="12"/>
      <c r="DF5175" s="12"/>
      <c r="DG5175" s="12"/>
      <c r="DH5175" s="12"/>
      <c r="DI5175" s="12"/>
      <c r="DJ5175" s="12"/>
      <c r="DK5175" s="12"/>
      <c r="DL5175" s="12"/>
      <c r="DM5175" s="12"/>
      <c r="DN5175" s="12"/>
      <c r="DO5175" s="12"/>
      <c r="DP5175" s="12"/>
      <c r="DQ5175" s="12"/>
      <c r="DR5175" s="12"/>
      <c r="DS5175" s="12"/>
      <c r="DT5175" s="12"/>
      <c r="DU5175" s="12"/>
      <c r="DV5175" s="12"/>
    </row>
    <row r="5176" spans="1:126" s="14" customFormat="1" ht="105.75" thickBot="1" x14ac:dyDescent="0.3">
      <c r="A5176" s="12"/>
      <c r="B5176" s="13">
        <f t="shared" si="83"/>
        <v>5167</v>
      </c>
      <c r="C5176" s="2" t="s">
        <v>4384</v>
      </c>
      <c r="D5176" s="1">
        <v>9028</v>
      </c>
      <c r="E5176" s="2" t="s">
        <v>8188</v>
      </c>
      <c r="F5176" s="2" t="s">
        <v>4391</v>
      </c>
      <c r="G5176" s="2" t="s">
        <v>8189</v>
      </c>
      <c r="H5176" s="2" t="s">
        <v>2</v>
      </c>
      <c r="J5176" s="12"/>
      <c r="K5176" s="12"/>
      <c r="L5176" s="12"/>
      <c r="M5176" s="12"/>
      <c r="N5176" s="12"/>
      <c r="O5176" s="12"/>
      <c r="P5176" s="12"/>
      <c r="Q5176" s="12"/>
      <c r="R5176" s="12"/>
      <c r="S5176" s="12"/>
      <c r="T5176" s="12"/>
      <c r="U5176" s="12"/>
      <c r="V5176" s="12"/>
      <c r="W5176" s="12"/>
      <c r="X5176" s="12"/>
      <c r="Y5176" s="12"/>
      <c r="Z5176" s="12"/>
      <c r="AA5176" s="12"/>
      <c r="AB5176" s="12"/>
      <c r="AC5176" s="12"/>
      <c r="AD5176" s="12"/>
      <c r="AE5176" s="12"/>
      <c r="AF5176" s="12"/>
      <c r="AG5176" s="12"/>
      <c r="AH5176" s="12"/>
      <c r="AI5176" s="12"/>
      <c r="AJ5176" s="12"/>
      <c r="AK5176" s="12"/>
      <c r="AL5176" s="12"/>
      <c r="AM5176" s="12"/>
      <c r="AN5176" s="12"/>
      <c r="AO5176" s="12"/>
      <c r="AP5176" s="12"/>
      <c r="AQ5176" s="12"/>
      <c r="AR5176" s="12"/>
      <c r="AS5176" s="12"/>
      <c r="AT5176" s="12"/>
      <c r="AU5176" s="12"/>
      <c r="AV5176" s="12"/>
      <c r="AW5176" s="12"/>
      <c r="AX5176" s="12"/>
      <c r="AY5176" s="12"/>
      <c r="AZ5176" s="12"/>
      <c r="BA5176" s="12"/>
      <c r="BB5176" s="12"/>
      <c r="BC5176" s="12"/>
      <c r="BD5176" s="12"/>
      <c r="BE5176" s="12"/>
      <c r="BF5176" s="12"/>
      <c r="BG5176" s="12"/>
      <c r="BH5176" s="12"/>
      <c r="BI5176" s="12"/>
      <c r="BJ5176" s="12"/>
      <c r="BK5176" s="12"/>
      <c r="BL5176" s="12"/>
      <c r="BM5176" s="12"/>
      <c r="BN5176" s="12"/>
      <c r="BO5176" s="12"/>
      <c r="BP5176" s="12"/>
      <c r="BQ5176" s="12"/>
      <c r="BR5176" s="12"/>
      <c r="BS5176" s="12"/>
      <c r="BT5176" s="12"/>
      <c r="BU5176" s="12"/>
      <c r="BV5176" s="12"/>
      <c r="BW5176" s="12"/>
      <c r="BX5176" s="12"/>
      <c r="BY5176" s="12"/>
      <c r="BZ5176" s="12"/>
      <c r="CA5176" s="12"/>
      <c r="CB5176" s="12"/>
      <c r="CC5176" s="12"/>
      <c r="CD5176" s="12"/>
      <c r="CE5176" s="12"/>
      <c r="CF5176" s="12"/>
      <c r="CG5176" s="12"/>
      <c r="CH5176" s="12"/>
      <c r="CI5176" s="12"/>
      <c r="CJ5176" s="12"/>
      <c r="CK5176" s="12"/>
      <c r="CL5176" s="12"/>
      <c r="CM5176" s="12"/>
      <c r="CN5176" s="12"/>
      <c r="CO5176" s="12"/>
      <c r="CP5176" s="12"/>
      <c r="CQ5176" s="12"/>
      <c r="CR5176" s="12"/>
      <c r="CS5176" s="12"/>
      <c r="CT5176" s="12"/>
      <c r="CU5176" s="12"/>
      <c r="CV5176" s="12"/>
      <c r="CW5176" s="12"/>
      <c r="CX5176" s="12"/>
      <c r="CY5176" s="12"/>
      <c r="CZ5176" s="12"/>
      <c r="DA5176" s="12"/>
      <c r="DB5176" s="12"/>
      <c r="DC5176" s="12"/>
      <c r="DD5176" s="12"/>
      <c r="DE5176" s="12"/>
      <c r="DF5176" s="12"/>
      <c r="DG5176" s="12"/>
      <c r="DH5176" s="12"/>
      <c r="DI5176" s="12"/>
      <c r="DJ5176" s="12"/>
      <c r="DK5176" s="12"/>
      <c r="DL5176" s="12"/>
      <c r="DM5176" s="12"/>
      <c r="DN5176" s="12"/>
      <c r="DO5176" s="12"/>
      <c r="DP5176" s="12"/>
      <c r="DQ5176" s="12"/>
      <c r="DR5176" s="12"/>
      <c r="DS5176" s="12"/>
      <c r="DT5176" s="12"/>
      <c r="DU5176" s="12"/>
      <c r="DV5176" s="12"/>
    </row>
    <row r="5177" spans="1:126" s="14" customFormat="1" ht="210.75" thickBot="1" x14ac:dyDescent="0.3">
      <c r="A5177" s="12"/>
      <c r="B5177" s="13">
        <f t="shared" si="83"/>
        <v>5168</v>
      </c>
      <c r="C5177" s="2" t="s">
        <v>4384</v>
      </c>
      <c r="D5177" s="1"/>
      <c r="E5177" s="2" t="s">
        <v>8190</v>
      </c>
      <c r="F5177" s="2" t="s">
        <v>7127</v>
      </c>
      <c r="G5177" s="2" t="s">
        <v>8191</v>
      </c>
      <c r="H5177" s="2" t="s">
        <v>2</v>
      </c>
      <c r="J5177" s="12"/>
      <c r="K5177" s="12"/>
      <c r="L5177" s="12"/>
      <c r="M5177" s="12"/>
      <c r="N5177" s="12"/>
      <c r="O5177" s="12"/>
      <c r="P5177" s="12"/>
      <c r="Q5177" s="12"/>
      <c r="R5177" s="12"/>
      <c r="S5177" s="12"/>
      <c r="T5177" s="12"/>
      <c r="U5177" s="12"/>
      <c r="V5177" s="12"/>
      <c r="W5177" s="12"/>
      <c r="X5177" s="12"/>
      <c r="Y5177" s="12"/>
      <c r="Z5177" s="12"/>
      <c r="AA5177" s="12"/>
      <c r="AB5177" s="12"/>
      <c r="AC5177" s="12"/>
      <c r="AD5177" s="12"/>
      <c r="AE5177" s="12"/>
      <c r="AF5177" s="12"/>
      <c r="AG5177" s="12"/>
      <c r="AH5177" s="12"/>
      <c r="AI5177" s="12"/>
      <c r="AJ5177" s="12"/>
      <c r="AK5177" s="12"/>
      <c r="AL5177" s="12"/>
      <c r="AM5177" s="12"/>
      <c r="AN5177" s="12"/>
      <c r="AO5177" s="12"/>
      <c r="AP5177" s="12"/>
      <c r="AQ5177" s="12"/>
      <c r="AR5177" s="12"/>
      <c r="AS5177" s="12"/>
      <c r="AT5177" s="12"/>
      <c r="AU5177" s="12"/>
      <c r="AV5177" s="12"/>
      <c r="AW5177" s="12"/>
      <c r="AX5177" s="12"/>
      <c r="AY5177" s="12"/>
      <c r="AZ5177" s="12"/>
      <c r="BA5177" s="12"/>
      <c r="BB5177" s="12"/>
      <c r="BC5177" s="12"/>
      <c r="BD5177" s="12"/>
      <c r="BE5177" s="12"/>
      <c r="BF5177" s="12"/>
      <c r="BG5177" s="12"/>
      <c r="BH5177" s="12"/>
      <c r="BI5177" s="12"/>
      <c r="BJ5177" s="12"/>
      <c r="BK5177" s="12"/>
      <c r="BL5177" s="12"/>
      <c r="BM5177" s="12"/>
      <c r="BN5177" s="12"/>
      <c r="BO5177" s="12"/>
      <c r="BP5177" s="12"/>
      <c r="BQ5177" s="12"/>
      <c r="BR5177" s="12"/>
      <c r="BS5177" s="12"/>
      <c r="BT5177" s="12"/>
      <c r="BU5177" s="12"/>
      <c r="BV5177" s="12"/>
      <c r="BW5177" s="12"/>
      <c r="BX5177" s="12"/>
      <c r="BY5177" s="12"/>
      <c r="BZ5177" s="12"/>
      <c r="CA5177" s="12"/>
      <c r="CB5177" s="12"/>
      <c r="CC5177" s="12"/>
      <c r="CD5177" s="12"/>
      <c r="CE5177" s="12"/>
      <c r="CF5177" s="12"/>
      <c r="CG5177" s="12"/>
      <c r="CH5177" s="12"/>
      <c r="CI5177" s="12"/>
      <c r="CJ5177" s="12"/>
      <c r="CK5177" s="12"/>
      <c r="CL5177" s="12"/>
      <c r="CM5177" s="12"/>
      <c r="CN5177" s="12"/>
      <c r="CO5177" s="12"/>
      <c r="CP5177" s="12"/>
      <c r="CQ5177" s="12"/>
      <c r="CR5177" s="12"/>
      <c r="CS5177" s="12"/>
      <c r="CT5177" s="12"/>
      <c r="CU5177" s="12"/>
      <c r="CV5177" s="12"/>
      <c r="CW5177" s="12"/>
      <c r="CX5177" s="12"/>
      <c r="CY5177" s="12"/>
      <c r="CZ5177" s="12"/>
      <c r="DA5177" s="12"/>
      <c r="DB5177" s="12"/>
      <c r="DC5177" s="12"/>
      <c r="DD5177" s="12"/>
      <c r="DE5177" s="12"/>
      <c r="DF5177" s="12"/>
      <c r="DG5177" s="12"/>
      <c r="DH5177" s="12"/>
      <c r="DI5177" s="12"/>
      <c r="DJ5177" s="12"/>
      <c r="DK5177" s="12"/>
      <c r="DL5177" s="12"/>
      <c r="DM5177" s="12"/>
      <c r="DN5177" s="12"/>
      <c r="DO5177" s="12"/>
      <c r="DP5177" s="12"/>
      <c r="DQ5177" s="12"/>
      <c r="DR5177" s="12"/>
      <c r="DS5177" s="12"/>
      <c r="DT5177" s="12"/>
      <c r="DU5177" s="12"/>
      <c r="DV5177" s="12"/>
    </row>
    <row r="5178" spans="1:126" s="14" customFormat="1" ht="75.75" thickBot="1" x14ac:dyDescent="0.3">
      <c r="A5178" s="12"/>
      <c r="B5178" s="13">
        <f t="shared" si="83"/>
        <v>5169</v>
      </c>
      <c r="C5178" s="2" t="s">
        <v>4384</v>
      </c>
      <c r="D5178" s="1">
        <v>9101</v>
      </c>
      <c r="E5178" s="2" t="s">
        <v>4393</v>
      </c>
      <c r="F5178" s="2" t="s">
        <v>4392</v>
      </c>
      <c r="G5178" s="2" t="s">
        <v>8192</v>
      </c>
      <c r="H5178" s="2" t="s">
        <v>2</v>
      </c>
      <c r="J5178" s="12"/>
      <c r="K5178" s="12"/>
      <c r="L5178" s="12"/>
      <c r="M5178" s="12"/>
      <c r="N5178" s="12"/>
      <c r="O5178" s="12"/>
      <c r="P5178" s="12"/>
      <c r="Q5178" s="12"/>
      <c r="R5178" s="12"/>
      <c r="S5178" s="12"/>
      <c r="T5178" s="12"/>
      <c r="U5178" s="12"/>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2"/>
      <c r="AY5178" s="12"/>
      <c r="AZ5178" s="12"/>
      <c r="BA5178" s="12"/>
      <c r="BB5178" s="12"/>
      <c r="BC5178" s="12"/>
      <c r="BD5178" s="12"/>
      <c r="BE5178" s="12"/>
      <c r="BF5178" s="12"/>
      <c r="BG5178" s="12"/>
      <c r="BH5178" s="12"/>
      <c r="BI5178" s="12"/>
      <c r="BJ5178" s="12"/>
      <c r="BK5178" s="12"/>
      <c r="BL5178" s="12"/>
      <c r="BM5178" s="12"/>
      <c r="BN5178" s="12"/>
      <c r="BO5178" s="12"/>
      <c r="BP5178" s="12"/>
      <c r="BQ5178" s="12"/>
      <c r="BR5178" s="12"/>
      <c r="BS5178" s="12"/>
      <c r="BT5178" s="12"/>
      <c r="BU5178" s="12"/>
      <c r="BV5178" s="12"/>
      <c r="BW5178" s="12"/>
      <c r="BX5178" s="12"/>
      <c r="BY5178" s="12"/>
      <c r="BZ5178" s="12"/>
      <c r="CA5178" s="12"/>
      <c r="CB5178" s="12"/>
      <c r="CC5178" s="12"/>
      <c r="CD5178" s="12"/>
      <c r="CE5178" s="12"/>
      <c r="CF5178" s="12"/>
      <c r="CG5178" s="12"/>
      <c r="CH5178" s="12"/>
      <c r="CI5178" s="12"/>
      <c r="CJ5178" s="12"/>
      <c r="CK5178" s="12"/>
      <c r="CL5178" s="12"/>
      <c r="CM5178" s="12"/>
      <c r="CN5178" s="12"/>
      <c r="CO5178" s="12"/>
      <c r="CP5178" s="12"/>
      <c r="CQ5178" s="12"/>
      <c r="CR5178" s="12"/>
      <c r="CS5178" s="12"/>
      <c r="CT5178" s="12"/>
      <c r="CU5178" s="12"/>
      <c r="CV5178" s="12"/>
      <c r="CW5178" s="12"/>
      <c r="CX5178" s="12"/>
      <c r="CY5178" s="12"/>
      <c r="CZ5178" s="12"/>
      <c r="DA5178" s="12"/>
      <c r="DB5178" s="12"/>
      <c r="DC5178" s="12"/>
      <c r="DD5178" s="12"/>
      <c r="DE5178" s="12"/>
      <c r="DF5178" s="12"/>
      <c r="DG5178" s="12"/>
      <c r="DH5178" s="12"/>
      <c r="DI5178" s="12"/>
      <c r="DJ5178" s="12"/>
      <c r="DK5178" s="12"/>
      <c r="DL5178" s="12"/>
      <c r="DM5178" s="12"/>
      <c r="DN5178" s="12"/>
      <c r="DO5178" s="12"/>
      <c r="DP5178" s="12"/>
      <c r="DQ5178" s="12"/>
      <c r="DR5178" s="12"/>
      <c r="DS5178" s="12"/>
      <c r="DT5178" s="12"/>
      <c r="DU5178" s="12"/>
      <c r="DV5178" s="12"/>
    </row>
    <row r="5179" spans="1:126" s="14" customFormat="1" ht="105.75" thickBot="1" x14ac:dyDescent="0.3">
      <c r="A5179" s="12"/>
      <c r="B5179" s="13">
        <f t="shared" si="83"/>
        <v>5170</v>
      </c>
      <c r="C5179" s="2" t="s">
        <v>4384</v>
      </c>
      <c r="D5179" s="9">
        <v>9030</v>
      </c>
      <c r="E5179" s="2" t="s">
        <v>5364</v>
      </c>
      <c r="F5179" s="2" t="s">
        <v>4394</v>
      </c>
      <c r="G5179" s="2" t="s">
        <v>4390</v>
      </c>
      <c r="H5179" s="2" t="s">
        <v>445</v>
      </c>
      <c r="J5179" s="12"/>
      <c r="K5179" s="12"/>
      <c r="L5179" s="12"/>
      <c r="M5179" s="12"/>
      <c r="N5179" s="12"/>
      <c r="O5179" s="12"/>
      <c r="P5179" s="12"/>
      <c r="Q5179" s="12"/>
      <c r="R5179" s="12"/>
      <c r="S5179" s="12"/>
      <c r="T5179" s="12"/>
      <c r="U5179" s="12"/>
      <c r="V5179" s="12"/>
      <c r="W5179" s="12"/>
      <c r="X5179" s="12"/>
      <c r="Y5179" s="12"/>
      <c r="Z5179" s="12"/>
      <c r="AA5179" s="12"/>
      <c r="AB5179" s="12"/>
      <c r="AC5179" s="12"/>
      <c r="AD5179" s="12"/>
      <c r="AE5179" s="12"/>
      <c r="AF5179" s="12"/>
      <c r="AG5179" s="12"/>
      <c r="AH5179" s="12"/>
      <c r="AI5179" s="12"/>
      <c r="AJ5179" s="12"/>
      <c r="AK5179" s="12"/>
      <c r="AL5179" s="12"/>
      <c r="AM5179" s="12"/>
      <c r="AN5179" s="12"/>
      <c r="AO5179" s="12"/>
      <c r="AP5179" s="12"/>
      <c r="AQ5179" s="12"/>
      <c r="AR5179" s="12"/>
      <c r="AS5179" s="12"/>
      <c r="AT5179" s="12"/>
      <c r="AU5179" s="12"/>
      <c r="AV5179" s="12"/>
      <c r="AW5179" s="12"/>
      <c r="AX5179" s="12"/>
      <c r="AY5179" s="12"/>
      <c r="AZ5179" s="12"/>
      <c r="BA5179" s="12"/>
      <c r="BB5179" s="12"/>
      <c r="BC5179" s="12"/>
      <c r="BD5179" s="12"/>
      <c r="BE5179" s="12"/>
      <c r="BF5179" s="12"/>
      <c r="BG5179" s="12"/>
      <c r="BH5179" s="12"/>
      <c r="BI5179" s="12"/>
      <c r="BJ5179" s="12"/>
      <c r="BK5179" s="12"/>
      <c r="BL5179" s="12"/>
      <c r="BM5179" s="12"/>
      <c r="BN5179" s="12"/>
      <c r="BO5179" s="12"/>
      <c r="BP5179" s="12"/>
      <c r="BQ5179" s="12"/>
      <c r="BR5179" s="12"/>
      <c r="BS5179" s="12"/>
      <c r="BT5179" s="12"/>
      <c r="BU5179" s="12"/>
      <c r="BV5179" s="12"/>
      <c r="BW5179" s="12"/>
      <c r="BX5179" s="12"/>
      <c r="BY5179" s="12"/>
      <c r="BZ5179" s="12"/>
      <c r="CA5179" s="12"/>
      <c r="CB5179" s="12"/>
      <c r="CC5179" s="12"/>
      <c r="CD5179" s="12"/>
      <c r="CE5179" s="12"/>
      <c r="CF5179" s="12"/>
      <c r="CG5179" s="12"/>
      <c r="CH5179" s="12"/>
      <c r="CI5179" s="12"/>
      <c r="CJ5179" s="12"/>
      <c r="CK5179" s="12"/>
      <c r="CL5179" s="12"/>
      <c r="CM5179" s="12"/>
      <c r="CN5179" s="12"/>
      <c r="CO5179" s="12"/>
      <c r="CP5179" s="12"/>
      <c r="CQ5179" s="12"/>
      <c r="CR5179" s="12"/>
      <c r="CS5179" s="12"/>
      <c r="CT5179" s="12"/>
      <c r="CU5179" s="12"/>
      <c r="CV5179" s="12"/>
      <c r="CW5179" s="12"/>
      <c r="CX5179" s="12"/>
      <c r="CY5179" s="12"/>
      <c r="CZ5179" s="12"/>
      <c r="DA5179" s="12"/>
      <c r="DB5179" s="12"/>
      <c r="DC5179" s="12"/>
      <c r="DD5179" s="12"/>
      <c r="DE5179" s="12"/>
      <c r="DF5179" s="12"/>
      <c r="DG5179" s="12"/>
      <c r="DH5179" s="12"/>
      <c r="DI5179" s="12"/>
      <c r="DJ5179" s="12"/>
      <c r="DK5179" s="12"/>
      <c r="DL5179" s="12"/>
      <c r="DM5179" s="12"/>
      <c r="DN5179" s="12"/>
      <c r="DO5179" s="12"/>
      <c r="DP5179" s="12"/>
      <c r="DQ5179" s="12"/>
      <c r="DR5179" s="12"/>
      <c r="DS5179" s="12"/>
      <c r="DT5179" s="12"/>
      <c r="DU5179" s="12"/>
      <c r="DV5179" s="12"/>
    </row>
    <row r="5180" spans="1:126" s="14" customFormat="1" ht="75.75" thickBot="1" x14ac:dyDescent="0.3">
      <c r="A5180" s="12"/>
      <c r="B5180" s="13">
        <f t="shared" si="83"/>
        <v>5171</v>
      </c>
      <c r="C5180" s="2" t="s">
        <v>4384</v>
      </c>
      <c r="D5180" s="9">
        <v>8542</v>
      </c>
      <c r="E5180" s="2" t="s">
        <v>6431</v>
      </c>
      <c r="F5180" s="2" t="s">
        <v>7070</v>
      </c>
      <c r="G5180" s="2" t="s">
        <v>11050</v>
      </c>
      <c r="H5180" s="2" t="s">
        <v>445</v>
      </c>
      <c r="J5180" s="12"/>
      <c r="K5180" s="12"/>
      <c r="L5180" s="12"/>
      <c r="M5180" s="12"/>
      <c r="N5180" s="12"/>
      <c r="O5180" s="12"/>
      <c r="P5180" s="12"/>
      <c r="Q5180" s="12"/>
      <c r="R5180" s="12"/>
      <c r="S5180" s="12"/>
      <c r="T5180" s="12"/>
      <c r="U5180" s="12"/>
      <c r="V5180" s="12"/>
      <c r="W5180" s="12"/>
      <c r="X5180" s="12"/>
      <c r="Y5180" s="12"/>
      <c r="Z5180" s="12"/>
      <c r="AA5180" s="12"/>
      <c r="AB5180" s="12"/>
      <c r="AC5180" s="12"/>
      <c r="AD5180" s="12"/>
      <c r="AE5180" s="12"/>
      <c r="AF5180" s="12"/>
      <c r="AG5180" s="12"/>
      <c r="AH5180" s="12"/>
      <c r="AI5180" s="12"/>
      <c r="AJ5180" s="12"/>
      <c r="AK5180" s="12"/>
      <c r="AL5180" s="12"/>
      <c r="AM5180" s="12"/>
      <c r="AN5180" s="12"/>
      <c r="AO5180" s="12"/>
      <c r="AP5180" s="12"/>
      <c r="AQ5180" s="12"/>
      <c r="AR5180" s="12"/>
      <c r="AS5180" s="12"/>
      <c r="AT5180" s="12"/>
      <c r="AU5180" s="12"/>
      <c r="AV5180" s="12"/>
      <c r="AW5180" s="12"/>
      <c r="AX5180" s="12"/>
      <c r="AY5180" s="12"/>
      <c r="AZ5180" s="12"/>
      <c r="BA5180" s="12"/>
      <c r="BB5180" s="12"/>
      <c r="BC5180" s="12"/>
      <c r="BD5180" s="12"/>
      <c r="BE5180" s="12"/>
      <c r="BF5180" s="12"/>
      <c r="BG5180" s="12"/>
      <c r="BH5180" s="12"/>
      <c r="BI5180" s="12"/>
      <c r="BJ5180" s="12"/>
      <c r="BK5180" s="12"/>
      <c r="BL5180" s="12"/>
      <c r="BM5180" s="12"/>
      <c r="BN5180" s="12"/>
      <c r="BO5180" s="12"/>
      <c r="BP5180" s="12"/>
      <c r="BQ5180" s="12"/>
      <c r="BR5180" s="12"/>
      <c r="BS5180" s="12"/>
      <c r="BT5180" s="12"/>
      <c r="BU5180" s="12"/>
      <c r="BV5180" s="12"/>
      <c r="BW5180" s="12"/>
      <c r="BX5180" s="12"/>
      <c r="BY5180" s="12"/>
      <c r="BZ5180" s="12"/>
      <c r="CA5180" s="12"/>
      <c r="CB5180" s="12"/>
      <c r="CC5180" s="12"/>
      <c r="CD5180" s="12"/>
      <c r="CE5180" s="12"/>
      <c r="CF5180" s="12"/>
      <c r="CG5180" s="12"/>
      <c r="CH5180" s="12"/>
      <c r="CI5180" s="12"/>
      <c r="CJ5180" s="12"/>
      <c r="CK5180" s="12"/>
      <c r="CL5180" s="12"/>
      <c r="CM5180" s="12"/>
      <c r="CN5180" s="12"/>
      <c r="CO5180" s="12"/>
      <c r="CP5180" s="12"/>
      <c r="CQ5180" s="12"/>
      <c r="CR5180" s="12"/>
      <c r="CS5180" s="12"/>
      <c r="CT5180" s="12"/>
      <c r="CU5180" s="12"/>
      <c r="CV5180" s="12"/>
      <c r="CW5180" s="12"/>
      <c r="CX5180" s="12"/>
      <c r="CY5180" s="12"/>
      <c r="CZ5180" s="12"/>
      <c r="DA5180" s="12"/>
      <c r="DB5180" s="12"/>
      <c r="DC5180" s="12"/>
      <c r="DD5180" s="12"/>
      <c r="DE5180" s="12"/>
      <c r="DF5180" s="12"/>
      <c r="DG5180" s="12"/>
      <c r="DH5180" s="12"/>
      <c r="DI5180" s="12"/>
      <c r="DJ5180" s="12"/>
      <c r="DK5180" s="12"/>
      <c r="DL5180" s="12"/>
      <c r="DM5180" s="12"/>
      <c r="DN5180" s="12"/>
      <c r="DO5180" s="12"/>
      <c r="DP5180" s="12"/>
      <c r="DQ5180" s="12"/>
      <c r="DR5180" s="12"/>
      <c r="DS5180" s="12"/>
      <c r="DT5180" s="12"/>
      <c r="DU5180" s="12"/>
      <c r="DV5180" s="12"/>
    </row>
    <row r="5181" spans="1:126" s="14" customFormat="1" ht="105.75" thickBot="1" x14ac:dyDescent="0.3">
      <c r="A5181" s="12"/>
      <c r="B5181" s="13">
        <f t="shared" si="83"/>
        <v>5172</v>
      </c>
      <c r="C5181" s="2" t="s">
        <v>4384</v>
      </c>
      <c r="D5181" s="9">
        <v>8543</v>
      </c>
      <c r="E5181" s="2" t="s">
        <v>6432</v>
      </c>
      <c r="F5181" s="2" t="s">
        <v>7070</v>
      </c>
      <c r="G5181" s="2" t="s">
        <v>11051</v>
      </c>
      <c r="H5181" s="2" t="s">
        <v>445</v>
      </c>
      <c r="I5181" s="14" t="s">
        <v>6434</v>
      </c>
      <c r="J5181" s="12"/>
      <c r="K5181" s="12"/>
      <c r="L5181" s="12"/>
      <c r="M5181" s="12"/>
      <c r="N5181" s="12"/>
      <c r="O5181" s="12"/>
      <c r="P5181" s="12"/>
      <c r="Q5181" s="12"/>
      <c r="R5181" s="12"/>
      <c r="S5181" s="12"/>
      <c r="T5181" s="12"/>
      <c r="U5181" s="12"/>
      <c r="V5181" s="12"/>
      <c r="W5181" s="12"/>
      <c r="X5181" s="12"/>
      <c r="Y5181" s="12"/>
      <c r="Z5181" s="12"/>
      <c r="AA5181" s="12"/>
      <c r="AB5181" s="12"/>
      <c r="AC5181" s="12"/>
      <c r="AD5181" s="12"/>
      <c r="AE5181" s="12"/>
      <c r="AF5181" s="12"/>
      <c r="AG5181" s="12"/>
      <c r="AH5181" s="12"/>
      <c r="AI5181" s="12"/>
      <c r="AJ5181" s="12"/>
      <c r="AK5181" s="12"/>
      <c r="AL5181" s="12"/>
      <c r="AM5181" s="12"/>
      <c r="AN5181" s="12"/>
      <c r="AO5181" s="12"/>
      <c r="AP5181" s="12"/>
      <c r="AQ5181" s="12"/>
      <c r="AR5181" s="12"/>
      <c r="AS5181" s="12"/>
      <c r="AT5181" s="12"/>
      <c r="AU5181" s="12"/>
      <c r="AV5181" s="12"/>
      <c r="AW5181" s="12"/>
      <c r="AX5181" s="12"/>
      <c r="AY5181" s="12"/>
      <c r="AZ5181" s="12"/>
      <c r="BA5181" s="12"/>
      <c r="BB5181" s="12"/>
      <c r="BC5181" s="12"/>
      <c r="BD5181" s="12"/>
      <c r="BE5181" s="12"/>
      <c r="BF5181" s="12"/>
      <c r="BG5181" s="12"/>
      <c r="BH5181" s="12"/>
      <c r="BI5181" s="12"/>
      <c r="BJ5181" s="12"/>
      <c r="BK5181" s="12"/>
      <c r="BL5181" s="12"/>
      <c r="BM5181" s="12"/>
      <c r="BN5181" s="12"/>
      <c r="BO5181" s="12"/>
      <c r="BP5181" s="12"/>
      <c r="BQ5181" s="12"/>
      <c r="BR5181" s="12"/>
      <c r="BS5181" s="12"/>
      <c r="BT5181" s="12"/>
      <c r="BU5181" s="12"/>
      <c r="BV5181" s="12"/>
      <c r="BW5181" s="12"/>
      <c r="BX5181" s="12"/>
      <c r="BY5181" s="12"/>
      <c r="BZ5181" s="12"/>
      <c r="CA5181" s="12"/>
      <c r="CB5181" s="12"/>
      <c r="CC5181" s="12"/>
      <c r="CD5181" s="12"/>
      <c r="CE5181" s="12"/>
      <c r="CF5181" s="12"/>
      <c r="CG5181" s="12"/>
      <c r="CH5181" s="12"/>
      <c r="CI5181" s="12"/>
      <c r="CJ5181" s="12"/>
      <c r="CK5181" s="12"/>
      <c r="CL5181" s="12"/>
      <c r="CM5181" s="12"/>
      <c r="CN5181" s="12"/>
      <c r="CO5181" s="12"/>
      <c r="CP5181" s="12"/>
      <c r="CQ5181" s="12"/>
      <c r="CR5181" s="12"/>
      <c r="CS5181" s="12"/>
      <c r="CT5181" s="12"/>
      <c r="CU5181" s="12"/>
      <c r="CV5181" s="12"/>
      <c r="CW5181" s="12"/>
      <c r="CX5181" s="12"/>
      <c r="CY5181" s="12"/>
      <c r="CZ5181" s="12"/>
      <c r="DA5181" s="12"/>
      <c r="DB5181" s="12"/>
      <c r="DC5181" s="12"/>
      <c r="DD5181" s="12"/>
      <c r="DE5181" s="12"/>
      <c r="DF5181" s="12"/>
      <c r="DG5181" s="12"/>
      <c r="DH5181" s="12"/>
      <c r="DI5181" s="12"/>
      <c r="DJ5181" s="12"/>
      <c r="DK5181" s="12"/>
      <c r="DL5181" s="12"/>
      <c r="DM5181" s="12"/>
      <c r="DN5181" s="12"/>
      <c r="DO5181" s="12"/>
      <c r="DP5181" s="12"/>
      <c r="DQ5181" s="12"/>
      <c r="DR5181" s="12"/>
      <c r="DS5181" s="12"/>
      <c r="DT5181" s="12"/>
      <c r="DU5181" s="12"/>
      <c r="DV5181" s="12"/>
    </row>
    <row r="5182" spans="1:126" s="14" customFormat="1" ht="150.75" thickBot="1" x14ac:dyDescent="0.3">
      <c r="A5182" s="12"/>
      <c r="B5182" s="13">
        <f t="shared" si="83"/>
        <v>5173</v>
      </c>
      <c r="C5182" s="2" t="s">
        <v>4384</v>
      </c>
      <c r="D5182" s="9">
        <v>8542</v>
      </c>
      <c r="E5182" s="2" t="s">
        <v>6437</v>
      </c>
      <c r="F5182" s="2" t="s">
        <v>7070</v>
      </c>
      <c r="G5182" s="2" t="s">
        <v>11051</v>
      </c>
      <c r="H5182" s="2" t="s">
        <v>445</v>
      </c>
      <c r="I5182" s="14" t="s">
        <v>6435</v>
      </c>
      <c r="J5182" s="12"/>
      <c r="K5182" s="12"/>
      <c r="L5182" s="12"/>
      <c r="M5182" s="12"/>
      <c r="N5182" s="12"/>
      <c r="O5182" s="12"/>
      <c r="P5182" s="12"/>
      <c r="Q5182" s="12"/>
      <c r="R5182" s="12"/>
      <c r="S5182" s="12"/>
      <c r="T5182" s="12"/>
      <c r="U5182" s="12"/>
      <c r="V5182" s="12"/>
      <c r="W5182" s="12"/>
      <c r="X5182" s="12"/>
      <c r="Y5182" s="12"/>
      <c r="Z5182" s="12"/>
      <c r="AA5182" s="12"/>
      <c r="AB5182" s="12"/>
      <c r="AC5182" s="12"/>
      <c r="AD5182" s="12"/>
      <c r="AE5182" s="12"/>
      <c r="AF5182" s="12"/>
      <c r="AG5182" s="12"/>
      <c r="AH5182" s="12"/>
      <c r="AI5182" s="12"/>
      <c r="AJ5182" s="12"/>
      <c r="AK5182" s="12"/>
      <c r="AL5182" s="12"/>
      <c r="AM5182" s="12"/>
      <c r="AN5182" s="12"/>
      <c r="AO5182" s="12"/>
      <c r="AP5182" s="12"/>
      <c r="AQ5182" s="12"/>
      <c r="AR5182" s="12"/>
      <c r="AS5182" s="12"/>
      <c r="AT5182" s="12"/>
      <c r="AU5182" s="12"/>
      <c r="AV5182" s="12"/>
      <c r="AW5182" s="12"/>
      <c r="AX5182" s="12"/>
      <c r="AY5182" s="12"/>
      <c r="AZ5182" s="12"/>
      <c r="BA5182" s="12"/>
      <c r="BB5182" s="12"/>
      <c r="BC5182" s="12"/>
      <c r="BD5182" s="12"/>
      <c r="BE5182" s="12"/>
      <c r="BF5182" s="12"/>
      <c r="BG5182" s="12"/>
      <c r="BH5182" s="12"/>
      <c r="BI5182" s="12"/>
      <c r="BJ5182" s="12"/>
      <c r="BK5182" s="12"/>
      <c r="BL5182" s="12"/>
      <c r="BM5182" s="12"/>
      <c r="BN5182" s="12"/>
      <c r="BO5182" s="12"/>
      <c r="BP5182" s="12"/>
      <c r="BQ5182" s="12"/>
      <c r="BR5182" s="12"/>
      <c r="BS5182" s="12"/>
      <c r="BT5182" s="12"/>
      <c r="BU5182" s="12"/>
      <c r="BV5182" s="12"/>
      <c r="BW5182" s="12"/>
      <c r="BX5182" s="12"/>
      <c r="BY5182" s="12"/>
      <c r="BZ5182" s="12"/>
      <c r="CA5182" s="12"/>
      <c r="CB5182" s="12"/>
      <c r="CC5182" s="12"/>
      <c r="CD5182" s="12"/>
      <c r="CE5182" s="12"/>
      <c r="CF5182" s="12"/>
      <c r="CG5182" s="12"/>
      <c r="CH5182" s="12"/>
      <c r="CI5182" s="12"/>
      <c r="CJ5182" s="12"/>
      <c r="CK5182" s="12"/>
      <c r="CL5182" s="12"/>
      <c r="CM5182" s="12"/>
      <c r="CN5182" s="12"/>
      <c r="CO5182" s="12"/>
      <c r="CP5182" s="12"/>
      <c r="CQ5182" s="12"/>
      <c r="CR5182" s="12"/>
      <c r="CS5182" s="12"/>
      <c r="CT5182" s="12"/>
      <c r="CU5182" s="12"/>
      <c r="CV5182" s="12"/>
      <c r="CW5182" s="12"/>
      <c r="CX5182" s="12"/>
      <c r="CY5182" s="12"/>
      <c r="CZ5182" s="12"/>
      <c r="DA5182" s="12"/>
      <c r="DB5182" s="12"/>
      <c r="DC5182" s="12"/>
      <c r="DD5182" s="12"/>
      <c r="DE5182" s="12"/>
      <c r="DF5182" s="12"/>
      <c r="DG5182" s="12"/>
      <c r="DH5182" s="12"/>
      <c r="DI5182" s="12"/>
      <c r="DJ5182" s="12"/>
      <c r="DK5182" s="12"/>
      <c r="DL5182" s="12"/>
      <c r="DM5182" s="12"/>
      <c r="DN5182" s="12"/>
      <c r="DO5182" s="12"/>
      <c r="DP5182" s="12"/>
      <c r="DQ5182" s="12"/>
      <c r="DR5182" s="12"/>
      <c r="DS5182" s="12"/>
      <c r="DT5182" s="12"/>
      <c r="DU5182" s="12"/>
      <c r="DV5182" s="12"/>
    </row>
    <row r="5183" spans="1:126" s="14" customFormat="1" ht="210.75" thickBot="1" x14ac:dyDescent="0.3">
      <c r="A5183" s="12"/>
      <c r="B5183" s="13">
        <f t="shared" si="83"/>
        <v>5174</v>
      </c>
      <c r="C5183" s="2" t="s">
        <v>4384</v>
      </c>
      <c r="D5183" s="9">
        <v>9030</v>
      </c>
      <c r="E5183" s="2" t="s">
        <v>7071</v>
      </c>
      <c r="F5183" s="2" t="s">
        <v>6438</v>
      </c>
      <c r="G5183" s="2" t="s">
        <v>11051</v>
      </c>
      <c r="H5183" s="2" t="s">
        <v>445</v>
      </c>
      <c r="I5183" s="14" t="s">
        <v>6436</v>
      </c>
      <c r="J5183" s="12"/>
      <c r="K5183" s="12"/>
      <c r="L5183" s="12"/>
      <c r="M5183" s="12"/>
      <c r="N5183" s="12"/>
      <c r="O5183" s="12"/>
      <c r="P5183" s="12"/>
      <c r="Q5183" s="12"/>
      <c r="R5183" s="12"/>
      <c r="S5183" s="12"/>
      <c r="T5183" s="12"/>
      <c r="U5183" s="12"/>
      <c r="V5183" s="12"/>
      <c r="W5183" s="12"/>
      <c r="X5183" s="12"/>
      <c r="Y5183" s="12"/>
      <c r="Z5183" s="12"/>
      <c r="AA5183" s="12"/>
      <c r="AB5183" s="12"/>
      <c r="AC5183" s="12"/>
      <c r="AD5183" s="12"/>
      <c r="AE5183" s="12"/>
      <c r="AF5183" s="12"/>
      <c r="AG5183" s="12"/>
      <c r="AH5183" s="12"/>
      <c r="AI5183" s="12"/>
      <c r="AJ5183" s="12"/>
      <c r="AK5183" s="12"/>
      <c r="AL5183" s="12"/>
      <c r="AM5183" s="12"/>
      <c r="AN5183" s="12"/>
      <c r="AO5183" s="12"/>
      <c r="AP5183" s="12"/>
      <c r="AQ5183" s="12"/>
      <c r="AR5183" s="12"/>
      <c r="AS5183" s="12"/>
      <c r="AT5183" s="12"/>
      <c r="AU5183" s="12"/>
      <c r="AV5183" s="12"/>
      <c r="AW5183" s="12"/>
      <c r="AX5183" s="12"/>
      <c r="AY5183" s="12"/>
      <c r="AZ5183" s="12"/>
      <c r="BA5183" s="12"/>
      <c r="BB5183" s="12"/>
      <c r="BC5183" s="12"/>
      <c r="BD5183" s="12"/>
      <c r="BE5183" s="12"/>
      <c r="BF5183" s="12"/>
      <c r="BG5183" s="12"/>
      <c r="BH5183" s="12"/>
      <c r="BI5183" s="12"/>
      <c r="BJ5183" s="12"/>
      <c r="BK5183" s="12"/>
      <c r="BL5183" s="12"/>
      <c r="BM5183" s="12"/>
      <c r="BN5183" s="12"/>
      <c r="BO5183" s="12"/>
      <c r="BP5183" s="12"/>
      <c r="BQ5183" s="12"/>
      <c r="BR5183" s="12"/>
      <c r="BS5183" s="12"/>
      <c r="BT5183" s="12"/>
      <c r="BU5183" s="12"/>
      <c r="BV5183" s="12"/>
      <c r="BW5183" s="12"/>
      <c r="BX5183" s="12"/>
      <c r="BY5183" s="12"/>
      <c r="BZ5183" s="12"/>
      <c r="CA5183" s="12"/>
      <c r="CB5183" s="12"/>
      <c r="CC5183" s="12"/>
      <c r="CD5183" s="12"/>
      <c r="CE5183" s="12"/>
      <c r="CF5183" s="12"/>
      <c r="CG5183" s="12"/>
      <c r="CH5183" s="12"/>
      <c r="CI5183" s="12"/>
      <c r="CJ5183" s="12"/>
      <c r="CK5183" s="12"/>
      <c r="CL5183" s="12"/>
      <c r="CM5183" s="12"/>
      <c r="CN5183" s="12"/>
      <c r="CO5183" s="12"/>
      <c r="CP5183" s="12"/>
      <c r="CQ5183" s="12"/>
      <c r="CR5183" s="12"/>
      <c r="CS5183" s="12"/>
      <c r="CT5183" s="12"/>
      <c r="CU5183" s="12"/>
      <c r="CV5183" s="12"/>
      <c r="CW5183" s="12"/>
      <c r="CX5183" s="12"/>
      <c r="CY5183" s="12"/>
      <c r="CZ5183" s="12"/>
      <c r="DA5183" s="12"/>
      <c r="DB5183" s="12"/>
      <c r="DC5183" s="12"/>
      <c r="DD5183" s="12"/>
      <c r="DE5183" s="12"/>
      <c r="DF5183" s="12"/>
      <c r="DG5183" s="12"/>
      <c r="DH5183" s="12"/>
      <c r="DI5183" s="12"/>
      <c r="DJ5183" s="12"/>
      <c r="DK5183" s="12"/>
      <c r="DL5183" s="12"/>
      <c r="DM5183" s="12"/>
      <c r="DN5183" s="12"/>
      <c r="DO5183" s="12"/>
      <c r="DP5183" s="12"/>
      <c r="DQ5183" s="12"/>
      <c r="DR5183" s="12"/>
      <c r="DS5183" s="12"/>
      <c r="DT5183" s="12"/>
      <c r="DU5183" s="12"/>
      <c r="DV5183" s="12"/>
    </row>
    <row r="5184" spans="1:126" s="14" customFormat="1" ht="180.75" thickBot="1" x14ac:dyDescent="0.3">
      <c r="A5184" s="12"/>
      <c r="B5184" s="13">
        <f t="shared" si="83"/>
        <v>5175</v>
      </c>
      <c r="C5184" s="2" t="s">
        <v>4384</v>
      </c>
      <c r="D5184" s="9" t="s">
        <v>7072</v>
      </c>
      <c r="E5184" s="2" t="s">
        <v>6663</v>
      </c>
      <c r="F5184" s="2" t="s">
        <v>6662</v>
      </c>
      <c r="G5184" s="2" t="s">
        <v>11052</v>
      </c>
      <c r="H5184" s="2" t="s">
        <v>445</v>
      </c>
      <c r="J5184" s="12"/>
      <c r="K5184" s="12"/>
      <c r="L5184" s="12"/>
      <c r="M5184" s="12"/>
      <c r="N5184" s="12"/>
      <c r="O5184" s="12"/>
      <c r="P5184" s="12"/>
      <c r="Q5184" s="12"/>
      <c r="R5184" s="12"/>
      <c r="S5184" s="12"/>
      <c r="T5184" s="12"/>
      <c r="U5184" s="12"/>
      <c r="V5184" s="12"/>
      <c r="W5184" s="12"/>
      <c r="X5184" s="12"/>
      <c r="Y5184" s="12"/>
      <c r="Z5184" s="12"/>
      <c r="AA5184" s="12"/>
      <c r="AB5184" s="12"/>
      <c r="AC5184" s="12"/>
      <c r="AD5184" s="12"/>
      <c r="AE5184" s="12"/>
      <c r="AF5184" s="12"/>
      <c r="AG5184" s="12"/>
      <c r="AH5184" s="12"/>
      <c r="AI5184" s="12"/>
      <c r="AJ5184" s="12"/>
      <c r="AK5184" s="12"/>
      <c r="AL5184" s="12"/>
      <c r="AM5184" s="12"/>
      <c r="AN5184" s="12"/>
      <c r="AO5184" s="12"/>
      <c r="AP5184" s="12"/>
      <c r="AQ5184" s="12"/>
      <c r="AR5184" s="12"/>
      <c r="AS5184" s="12"/>
      <c r="AT5184" s="12"/>
      <c r="AU5184" s="12"/>
      <c r="AV5184" s="12"/>
      <c r="AW5184" s="12"/>
      <c r="AX5184" s="12"/>
      <c r="AY5184" s="12"/>
      <c r="AZ5184" s="12"/>
      <c r="BA5184" s="12"/>
      <c r="BB5184" s="12"/>
      <c r="BC5184" s="12"/>
      <c r="BD5184" s="12"/>
      <c r="BE5184" s="12"/>
      <c r="BF5184" s="12"/>
      <c r="BG5184" s="12"/>
      <c r="BH5184" s="12"/>
      <c r="BI5184" s="12"/>
      <c r="BJ5184" s="12"/>
      <c r="BK5184" s="12"/>
      <c r="BL5184" s="12"/>
      <c r="BM5184" s="12"/>
      <c r="BN5184" s="12"/>
      <c r="BO5184" s="12"/>
      <c r="BP5184" s="12"/>
      <c r="BQ5184" s="12"/>
      <c r="BR5184" s="12"/>
      <c r="BS5184" s="12"/>
      <c r="BT5184" s="12"/>
      <c r="BU5184" s="12"/>
      <c r="BV5184" s="12"/>
      <c r="BW5184" s="12"/>
      <c r="BX5184" s="12"/>
      <c r="BY5184" s="12"/>
      <c r="BZ5184" s="12"/>
      <c r="CA5184" s="12"/>
      <c r="CB5184" s="12"/>
      <c r="CC5184" s="12"/>
      <c r="CD5184" s="12"/>
      <c r="CE5184" s="12"/>
      <c r="CF5184" s="12"/>
      <c r="CG5184" s="12"/>
      <c r="CH5184" s="12"/>
      <c r="CI5184" s="12"/>
      <c r="CJ5184" s="12"/>
      <c r="CK5184" s="12"/>
      <c r="CL5184" s="12"/>
      <c r="CM5184" s="12"/>
      <c r="CN5184" s="12"/>
      <c r="CO5184" s="12"/>
      <c r="CP5184" s="12"/>
      <c r="CQ5184" s="12"/>
      <c r="CR5184" s="12"/>
      <c r="CS5184" s="12"/>
      <c r="CT5184" s="12"/>
      <c r="CU5184" s="12"/>
      <c r="CV5184" s="12"/>
      <c r="CW5184" s="12"/>
      <c r="CX5184" s="12"/>
      <c r="CY5184" s="12"/>
      <c r="CZ5184" s="12"/>
      <c r="DA5184" s="12"/>
      <c r="DB5184" s="12"/>
      <c r="DC5184" s="12"/>
      <c r="DD5184" s="12"/>
      <c r="DE5184" s="12"/>
      <c r="DF5184" s="12"/>
      <c r="DG5184" s="12"/>
      <c r="DH5184" s="12"/>
      <c r="DI5184" s="12"/>
      <c r="DJ5184" s="12"/>
      <c r="DK5184" s="12"/>
      <c r="DL5184" s="12"/>
      <c r="DM5184" s="12"/>
      <c r="DN5184" s="12"/>
      <c r="DO5184" s="12"/>
      <c r="DP5184" s="12"/>
      <c r="DQ5184" s="12"/>
      <c r="DR5184" s="12"/>
      <c r="DS5184" s="12"/>
      <c r="DT5184" s="12"/>
      <c r="DU5184" s="12"/>
      <c r="DV5184" s="12"/>
    </row>
    <row r="5185" spans="1:126" s="14" customFormat="1" ht="60.75" thickBot="1" x14ac:dyDescent="0.3">
      <c r="A5185" s="12"/>
      <c r="B5185" s="13">
        <f t="shared" si="83"/>
        <v>5176</v>
      </c>
      <c r="C5185" s="2" t="s">
        <v>4384</v>
      </c>
      <c r="D5185" s="9" t="s">
        <v>7073</v>
      </c>
      <c r="E5185" s="2" t="s">
        <v>6661</v>
      </c>
      <c r="F5185" s="2" t="s">
        <v>6660</v>
      </c>
      <c r="G5185" s="2" t="s">
        <v>11053</v>
      </c>
      <c r="H5185" s="2" t="s">
        <v>445</v>
      </c>
      <c r="J5185" s="12"/>
      <c r="K5185" s="12"/>
      <c r="L5185" s="12"/>
      <c r="M5185" s="12"/>
      <c r="N5185" s="12"/>
      <c r="O5185" s="12"/>
      <c r="P5185" s="12"/>
      <c r="Q5185" s="12"/>
      <c r="R5185" s="12"/>
      <c r="S5185" s="12"/>
      <c r="T5185" s="12"/>
      <c r="U5185" s="12"/>
      <c r="V5185" s="12"/>
      <c r="W5185" s="12"/>
      <c r="X5185" s="12"/>
      <c r="Y5185" s="12"/>
      <c r="Z5185" s="12"/>
      <c r="AA5185" s="12"/>
      <c r="AB5185" s="12"/>
      <c r="AC5185" s="12"/>
      <c r="AD5185" s="12"/>
      <c r="AE5185" s="12"/>
      <c r="AF5185" s="12"/>
      <c r="AG5185" s="12"/>
      <c r="AH5185" s="12"/>
      <c r="AI5185" s="12"/>
      <c r="AJ5185" s="12"/>
      <c r="AK5185" s="12"/>
      <c r="AL5185" s="12"/>
      <c r="AM5185" s="12"/>
      <c r="AN5185" s="12"/>
      <c r="AO5185" s="12"/>
      <c r="AP5185" s="12"/>
      <c r="AQ5185" s="12"/>
      <c r="AR5185" s="12"/>
      <c r="AS5185" s="12"/>
      <c r="AT5185" s="12"/>
      <c r="AU5185" s="12"/>
      <c r="AV5185" s="12"/>
      <c r="AW5185" s="12"/>
      <c r="AX5185" s="12"/>
      <c r="AY5185" s="12"/>
      <c r="AZ5185" s="12"/>
      <c r="BA5185" s="12"/>
      <c r="BB5185" s="12"/>
      <c r="BC5185" s="12"/>
      <c r="BD5185" s="12"/>
      <c r="BE5185" s="12"/>
      <c r="BF5185" s="12"/>
      <c r="BG5185" s="12"/>
      <c r="BH5185" s="12"/>
      <c r="BI5185" s="12"/>
      <c r="BJ5185" s="12"/>
      <c r="BK5185" s="12"/>
      <c r="BL5185" s="12"/>
      <c r="BM5185" s="12"/>
      <c r="BN5185" s="12"/>
      <c r="BO5185" s="12"/>
      <c r="BP5185" s="12"/>
      <c r="BQ5185" s="12"/>
      <c r="BR5185" s="12"/>
      <c r="BS5185" s="12"/>
      <c r="BT5185" s="12"/>
      <c r="BU5185" s="12"/>
      <c r="BV5185" s="12"/>
      <c r="BW5185" s="12"/>
      <c r="BX5185" s="12"/>
      <c r="BY5185" s="12"/>
      <c r="BZ5185" s="12"/>
      <c r="CA5185" s="12"/>
      <c r="CB5185" s="12"/>
      <c r="CC5185" s="12"/>
      <c r="CD5185" s="12"/>
      <c r="CE5185" s="12"/>
      <c r="CF5185" s="12"/>
      <c r="CG5185" s="12"/>
      <c r="CH5185" s="12"/>
      <c r="CI5185" s="12"/>
      <c r="CJ5185" s="12"/>
      <c r="CK5185" s="12"/>
      <c r="CL5185" s="12"/>
      <c r="CM5185" s="12"/>
      <c r="CN5185" s="12"/>
      <c r="CO5185" s="12"/>
      <c r="CP5185" s="12"/>
      <c r="CQ5185" s="12"/>
      <c r="CR5185" s="12"/>
      <c r="CS5185" s="12"/>
      <c r="CT5185" s="12"/>
      <c r="CU5185" s="12"/>
      <c r="CV5185" s="12"/>
      <c r="CW5185" s="12"/>
      <c r="CX5185" s="12"/>
      <c r="CY5185" s="12"/>
      <c r="CZ5185" s="12"/>
      <c r="DA5185" s="12"/>
      <c r="DB5185" s="12"/>
      <c r="DC5185" s="12"/>
      <c r="DD5185" s="12"/>
      <c r="DE5185" s="12"/>
      <c r="DF5185" s="12"/>
      <c r="DG5185" s="12"/>
      <c r="DH5185" s="12"/>
      <c r="DI5185" s="12"/>
      <c r="DJ5185" s="12"/>
      <c r="DK5185" s="12"/>
      <c r="DL5185" s="12"/>
      <c r="DM5185" s="12"/>
      <c r="DN5185" s="12"/>
      <c r="DO5185" s="12"/>
      <c r="DP5185" s="12"/>
      <c r="DQ5185" s="12"/>
      <c r="DR5185" s="12"/>
      <c r="DS5185" s="12"/>
      <c r="DT5185" s="12"/>
      <c r="DU5185" s="12"/>
      <c r="DV5185" s="12"/>
    </row>
    <row r="5186" spans="1:126" s="14" customFormat="1" ht="90.75" thickBot="1" x14ac:dyDescent="0.3">
      <c r="A5186" s="12"/>
      <c r="B5186" s="13">
        <f t="shared" si="83"/>
        <v>5177</v>
      </c>
      <c r="C5186" s="2" t="s">
        <v>4384</v>
      </c>
      <c r="D5186" s="9">
        <v>9030</v>
      </c>
      <c r="E5186" s="2" t="s">
        <v>6664</v>
      </c>
      <c r="F5186" s="2" t="s">
        <v>6669</v>
      </c>
      <c r="G5186" s="2" t="s">
        <v>11054</v>
      </c>
      <c r="H5186" s="2" t="s">
        <v>445</v>
      </c>
      <c r="J5186" s="12"/>
      <c r="K5186" s="12"/>
      <c r="L5186" s="12"/>
      <c r="M5186" s="12"/>
      <c r="N5186" s="12"/>
      <c r="O5186" s="12"/>
      <c r="P5186" s="12"/>
      <c r="Q5186" s="12"/>
      <c r="R5186" s="12"/>
      <c r="S5186" s="12"/>
      <c r="T5186" s="12"/>
      <c r="U5186" s="12"/>
      <c r="V5186" s="12"/>
      <c r="W5186" s="12"/>
      <c r="X5186" s="12"/>
      <c r="Y5186" s="12"/>
      <c r="Z5186" s="12"/>
      <c r="AA5186" s="12"/>
      <c r="AB5186" s="12"/>
      <c r="AC5186" s="12"/>
      <c r="AD5186" s="12"/>
      <c r="AE5186" s="12"/>
      <c r="AF5186" s="12"/>
      <c r="AG5186" s="12"/>
      <c r="AH5186" s="12"/>
      <c r="AI5186" s="12"/>
      <c r="AJ5186" s="12"/>
      <c r="AK5186" s="12"/>
      <c r="AL5186" s="12"/>
      <c r="AM5186" s="12"/>
      <c r="AN5186" s="12"/>
      <c r="AO5186" s="12"/>
      <c r="AP5186" s="12"/>
      <c r="AQ5186" s="12"/>
      <c r="AR5186" s="12"/>
      <c r="AS5186" s="12"/>
      <c r="AT5186" s="12"/>
      <c r="AU5186" s="12"/>
      <c r="AV5186" s="12"/>
      <c r="AW5186" s="12"/>
      <c r="AX5186" s="12"/>
      <c r="AY5186" s="12"/>
      <c r="AZ5186" s="12"/>
      <c r="BA5186" s="12"/>
      <c r="BB5186" s="12"/>
      <c r="BC5186" s="12"/>
      <c r="BD5186" s="12"/>
      <c r="BE5186" s="12"/>
      <c r="BF5186" s="12"/>
      <c r="BG5186" s="12"/>
      <c r="BH5186" s="12"/>
      <c r="BI5186" s="12"/>
      <c r="BJ5186" s="12"/>
      <c r="BK5186" s="12"/>
      <c r="BL5186" s="12"/>
      <c r="BM5186" s="12"/>
      <c r="BN5186" s="12"/>
      <c r="BO5186" s="12"/>
      <c r="BP5186" s="12"/>
      <c r="BQ5186" s="12"/>
      <c r="BR5186" s="12"/>
      <c r="BS5186" s="12"/>
      <c r="BT5186" s="12"/>
      <c r="BU5186" s="12"/>
      <c r="BV5186" s="12"/>
      <c r="BW5186" s="12"/>
      <c r="BX5186" s="12"/>
      <c r="BY5186" s="12"/>
      <c r="BZ5186" s="12"/>
      <c r="CA5186" s="12"/>
      <c r="CB5186" s="12"/>
      <c r="CC5186" s="12"/>
      <c r="CD5186" s="12"/>
      <c r="CE5186" s="12"/>
      <c r="CF5186" s="12"/>
      <c r="CG5186" s="12"/>
      <c r="CH5186" s="12"/>
      <c r="CI5186" s="12"/>
      <c r="CJ5186" s="12"/>
      <c r="CK5186" s="12"/>
      <c r="CL5186" s="12"/>
      <c r="CM5186" s="12"/>
      <c r="CN5186" s="12"/>
      <c r="CO5186" s="12"/>
      <c r="CP5186" s="12"/>
      <c r="CQ5186" s="12"/>
      <c r="CR5186" s="12"/>
      <c r="CS5186" s="12"/>
      <c r="CT5186" s="12"/>
      <c r="CU5186" s="12"/>
      <c r="CV5186" s="12"/>
      <c r="CW5186" s="12"/>
      <c r="CX5186" s="12"/>
      <c r="CY5186" s="12"/>
      <c r="CZ5186" s="12"/>
      <c r="DA5186" s="12"/>
      <c r="DB5186" s="12"/>
      <c r="DC5186" s="12"/>
      <c r="DD5186" s="12"/>
      <c r="DE5186" s="12"/>
      <c r="DF5186" s="12"/>
      <c r="DG5186" s="12"/>
      <c r="DH5186" s="12"/>
      <c r="DI5186" s="12"/>
      <c r="DJ5186" s="12"/>
      <c r="DK5186" s="12"/>
      <c r="DL5186" s="12"/>
      <c r="DM5186" s="12"/>
      <c r="DN5186" s="12"/>
      <c r="DO5186" s="12"/>
      <c r="DP5186" s="12"/>
      <c r="DQ5186" s="12"/>
      <c r="DR5186" s="12"/>
      <c r="DS5186" s="12"/>
      <c r="DT5186" s="12"/>
      <c r="DU5186" s="12"/>
      <c r="DV5186" s="12"/>
    </row>
    <row r="5187" spans="1:126" s="14" customFormat="1" ht="60.75" thickBot="1" x14ac:dyDescent="0.3">
      <c r="A5187" s="12"/>
      <c r="B5187" s="13">
        <f t="shared" si="83"/>
        <v>5178</v>
      </c>
      <c r="C5187" s="2" t="s">
        <v>4384</v>
      </c>
      <c r="D5187" s="9">
        <v>9030</v>
      </c>
      <c r="E5187" s="2" t="s">
        <v>6664</v>
      </c>
      <c r="F5187" s="2" t="s">
        <v>6668</v>
      </c>
      <c r="G5187" s="2" t="s">
        <v>6670</v>
      </c>
      <c r="H5187" s="2" t="s">
        <v>445</v>
      </c>
      <c r="J5187" s="12"/>
      <c r="K5187" s="12"/>
      <c r="L5187" s="12"/>
      <c r="M5187" s="12"/>
      <c r="N5187" s="12"/>
      <c r="O5187" s="12"/>
      <c r="P5187" s="12"/>
      <c r="Q5187" s="12"/>
      <c r="R5187" s="12"/>
      <c r="S5187" s="12"/>
      <c r="T5187" s="12"/>
      <c r="U5187" s="12"/>
      <c r="V5187" s="12"/>
      <c r="W5187" s="12"/>
      <c r="X5187" s="12"/>
      <c r="Y5187" s="12"/>
      <c r="Z5187" s="12"/>
      <c r="AA5187" s="12"/>
      <c r="AB5187" s="12"/>
      <c r="AC5187" s="12"/>
      <c r="AD5187" s="12"/>
      <c r="AE5187" s="12"/>
      <c r="AF5187" s="12"/>
      <c r="AG5187" s="12"/>
      <c r="AH5187" s="12"/>
      <c r="AI5187" s="12"/>
      <c r="AJ5187" s="12"/>
      <c r="AK5187" s="12"/>
      <c r="AL5187" s="12"/>
      <c r="AM5187" s="12"/>
      <c r="AN5187" s="12"/>
      <c r="AO5187" s="12"/>
      <c r="AP5187" s="12"/>
      <c r="AQ5187" s="12"/>
      <c r="AR5187" s="12"/>
      <c r="AS5187" s="12"/>
      <c r="AT5187" s="12"/>
      <c r="AU5187" s="12"/>
      <c r="AV5187" s="12"/>
      <c r="AW5187" s="12"/>
      <c r="AX5187" s="12"/>
      <c r="AY5187" s="12"/>
      <c r="AZ5187" s="12"/>
      <c r="BA5187" s="12"/>
      <c r="BB5187" s="12"/>
      <c r="BC5187" s="12"/>
      <c r="BD5187" s="12"/>
      <c r="BE5187" s="12"/>
      <c r="BF5187" s="12"/>
      <c r="BG5187" s="12"/>
      <c r="BH5187" s="12"/>
      <c r="BI5187" s="12"/>
      <c r="BJ5187" s="12"/>
      <c r="BK5187" s="12"/>
      <c r="BL5187" s="12"/>
      <c r="BM5187" s="12"/>
      <c r="BN5187" s="12"/>
      <c r="BO5187" s="12"/>
      <c r="BP5187" s="12"/>
      <c r="BQ5187" s="12"/>
      <c r="BR5187" s="12"/>
      <c r="BS5187" s="12"/>
      <c r="BT5187" s="12"/>
      <c r="BU5187" s="12"/>
      <c r="BV5187" s="12"/>
      <c r="BW5187" s="12"/>
      <c r="BX5187" s="12"/>
      <c r="BY5187" s="12"/>
      <c r="BZ5187" s="12"/>
      <c r="CA5187" s="12"/>
      <c r="CB5187" s="12"/>
      <c r="CC5187" s="12"/>
      <c r="CD5187" s="12"/>
      <c r="CE5187" s="12"/>
      <c r="CF5187" s="12"/>
      <c r="CG5187" s="12"/>
      <c r="CH5187" s="12"/>
      <c r="CI5187" s="12"/>
      <c r="CJ5187" s="12"/>
      <c r="CK5187" s="12"/>
      <c r="CL5187" s="12"/>
      <c r="CM5187" s="12"/>
      <c r="CN5187" s="12"/>
      <c r="CO5187" s="12"/>
      <c r="CP5187" s="12"/>
      <c r="CQ5187" s="12"/>
      <c r="CR5187" s="12"/>
      <c r="CS5187" s="12"/>
      <c r="CT5187" s="12"/>
      <c r="CU5187" s="12"/>
      <c r="CV5187" s="12"/>
      <c r="CW5187" s="12"/>
      <c r="CX5187" s="12"/>
      <c r="CY5187" s="12"/>
      <c r="CZ5187" s="12"/>
      <c r="DA5187" s="12"/>
      <c r="DB5187" s="12"/>
      <c r="DC5187" s="12"/>
      <c r="DD5187" s="12"/>
      <c r="DE5187" s="12"/>
      <c r="DF5187" s="12"/>
      <c r="DG5187" s="12"/>
      <c r="DH5187" s="12"/>
      <c r="DI5187" s="12"/>
      <c r="DJ5187" s="12"/>
      <c r="DK5187" s="12"/>
      <c r="DL5187" s="12"/>
      <c r="DM5187" s="12"/>
      <c r="DN5187" s="12"/>
      <c r="DO5187" s="12"/>
      <c r="DP5187" s="12"/>
      <c r="DQ5187" s="12"/>
      <c r="DR5187" s="12"/>
      <c r="DS5187" s="12"/>
      <c r="DT5187" s="12"/>
      <c r="DU5187" s="12"/>
      <c r="DV5187" s="12"/>
    </row>
    <row r="5188" spans="1:126" s="14" customFormat="1" ht="90.75" thickBot="1" x14ac:dyDescent="0.3">
      <c r="A5188" s="12"/>
      <c r="B5188" s="13">
        <f t="shared" si="83"/>
        <v>5179</v>
      </c>
      <c r="C5188" s="2" t="s">
        <v>4384</v>
      </c>
      <c r="D5188" s="9">
        <v>9030</v>
      </c>
      <c r="E5188" s="2" t="s">
        <v>6665</v>
      </c>
      <c r="F5188" s="2" t="s">
        <v>6667</v>
      </c>
      <c r="G5188" s="2" t="s">
        <v>11055</v>
      </c>
      <c r="H5188" s="2" t="s">
        <v>445</v>
      </c>
      <c r="J5188" s="12"/>
      <c r="K5188" s="12"/>
      <c r="L5188" s="12"/>
      <c r="M5188" s="12"/>
      <c r="N5188" s="12"/>
      <c r="O5188" s="12"/>
      <c r="P5188" s="12"/>
      <c r="Q5188" s="12"/>
      <c r="R5188" s="12"/>
      <c r="S5188" s="12"/>
      <c r="T5188" s="12"/>
      <c r="U5188" s="12"/>
      <c r="V5188" s="12"/>
      <c r="W5188" s="12"/>
      <c r="X5188" s="12"/>
      <c r="Y5188" s="12"/>
      <c r="Z5188" s="12"/>
      <c r="AA5188" s="12"/>
      <c r="AB5188" s="12"/>
      <c r="AC5188" s="12"/>
      <c r="AD5188" s="12"/>
      <c r="AE5188" s="12"/>
      <c r="AF5188" s="12"/>
      <c r="AG5188" s="12"/>
      <c r="AH5188" s="12"/>
      <c r="AI5188" s="12"/>
      <c r="AJ5188" s="12"/>
      <c r="AK5188" s="12"/>
      <c r="AL5188" s="12"/>
      <c r="AM5188" s="12"/>
      <c r="AN5188" s="12"/>
      <c r="AO5188" s="12"/>
      <c r="AP5188" s="12"/>
      <c r="AQ5188" s="12"/>
      <c r="AR5188" s="12"/>
      <c r="AS5188" s="12"/>
      <c r="AT5188" s="12"/>
      <c r="AU5188" s="12"/>
      <c r="AV5188" s="12"/>
      <c r="AW5188" s="12"/>
      <c r="AX5188" s="12"/>
      <c r="AY5188" s="12"/>
      <c r="AZ5188" s="12"/>
      <c r="BA5188" s="12"/>
      <c r="BB5188" s="12"/>
      <c r="BC5188" s="12"/>
      <c r="BD5188" s="12"/>
      <c r="BE5188" s="12"/>
      <c r="BF5188" s="12"/>
      <c r="BG5188" s="12"/>
      <c r="BH5188" s="12"/>
      <c r="BI5188" s="12"/>
      <c r="BJ5188" s="12"/>
      <c r="BK5188" s="12"/>
      <c r="BL5188" s="12"/>
      <c r="BM5188" s="12"/>
      <c r="BN5188" s="12"/>
      <c r="BO5188" s="12"/>
      <c r="BP5188" s="12"/>
      <c r="BQ5188" s="12"/>
      <c r="BR5188" s="12"/>
      <c r="BS5188" s="12"/>
      <c r="BT5188" s="12"/>
      <c r="BU5188" s="12"/>
      <c r="BV5188" s="12"/>
      <c r="BW5188" s="12"/>
      <c r="BX5188" s="12"/>
      <c r="BY5188" s="12"/>
      <c r="BZ5188" s="12"/>
      <c r="CA5188" s="12"/>
      <c r="CB5188" s="12"/>
      <c r="CC5188" s="12"/>
      <c r="CD5188" s="12"/>
      <c r="CE5188" s="12"/>
      <c r="CF5188" s="12"/>
      <c r="CG5188" s="12"/>
      <c r="CH5188" s="12"/>
      <c r="CI5188" s="12"/>
      <c r="CJ5188" s="12"/>
      <c r="CK5188" s="12"/>
      <c r="CL5188" s="12"/>
      <c r="CM5188" s="12"/>
      <c r="CN5188" s="12"/>
      <c r="CO5188" s="12"/>
      <c r="CP5188" s="12"/>
      <c r="CQ5188" s="12"/>
      <c r="CR5188" s="12"/>
      <c r="CS5188" s="12"/>
      <c r="CT5188" s="12"/>
      <c r="CU5188" s="12"/>
      <c r="CV5188" s="12"/>
      <c r="CW5188" s="12"/>
      <c r="CX5188" s="12"/>
      <c r="CY5188" s="12"/>
      <c r="CZ5188" s="12"/>
      <c r="DA5188" s="12"/>
      <c r="DB5188" s="12"/>
      <c r="DC5188" s="12"/>
      <c r="DD5188" s="12"/>
      <c r="DE5188" s="12"/>
      <c r="DF5188" s="12"/>
      <c r="DG5188" s="12"/>
      <c r="DH5188" s="12"/>
      <c r="DI5188" s="12"/>
      <c r="DJ5188" s="12"/>
      <c r="DK5188" s="12"/>
      <c r="DL5188" s="12"/>
      <c r="DM5188" s="12"/>
      <c r="DN5188" s="12"/>
      <c r="DO5188" s="12"/>
      <c r="DP5188" s="12"/>
      <c r="DQ5188" s="12"/>
      <c r="DR5188" s="12"/>
      <c r="DS5188" s="12"/>
      <c r="DT5188" s="12"/>
      <c r="DU5188" s="12"/>
      <c r="DV5188" s="12"/>
    </row>
    <row r="5189" spans="1:126" s="14" customFormat="1" ht="75.75" thickBot="1" x14ac:dyDescent="0.3">
      <c r="A5189" s="12"/>
      <c r="B5189" s="13">
        <f t="shared" si="83"/>
        <v>5180</v>
      </c>
      <c r="C5189" s="2" t="s">
        <v>4384</v>
      </c>
      <c r="D5189" s="9">
        <v>9030</v>
      </c>
      <c r="E5189" s="2" t="s">
        <v>6665</v>
      </c>
      <c r="F5189" s="2" t="s">
        <v>6666</v>
      </c>
      <c r="G5189" s="2" t="s">
        <v>11056</v>
      </c>
      <c r="H5189" s="2" t="s">
        <v>445</v>
      </c>
      <c r="J5189" s="12"/>
      <c r="K5189" s="12"/>
      <c r="L5189" s="12"/>
      <c r="M5189" s="12"/>
      <c r="N5189" s="12"/>
      <c r="O5189" s="12"/>
      <c r="P5189" s="12"/>
      <c r="Q5189" s="12"/>
      <c r="R5189" s="12"/>
      <c r="S5189" s="12"/>
      <c r="T5189" s="12"/>
      <c r="U5189" s="12"/>
      <c r="V5189" s="12"/>
      <c r="W5189" s="12"/>
      <c r="X5189" s="12"/>
      <c r="Y5189" s="12"/>
      <c r="Z5189" s="12"/>
      <c r="AA5189" s="12"/>
      <c r="AB5189" s="12"/>
      <c r="AC5189" s="12"/>
      <c r="AD5189" s="12"/>
      <c r="AE5189" s="12"/>
      <c r="AF5189" s="12"/>
      <c r="AG5189" s="12"/>
      <c r="AH5189" s="12"/>
      <c r="AI5189" s="12"/>
      <c r="AJ5189" s="12"/>
      <c r="AK5189" s="12"/>
      <c r="AL5189" s="12"/>
      <c r="AM5189" s="12"/>
      <c r="AN5189" s="12"/>
      <c r="AO5189" s="12"/>
      <c r="AP5189" s="12"/>
      <c r="AQ5189" s="12"/>
      <c r="AR5189" s="12"/>
      <c r="AS5189" s="12"/>
      <c r="AT5189" s="12"/>
      <c r="AU5189" s="12"/>
      <c r="AV5189" s="12"/>
      <c r="AW5189" s="12"/>
      <c r="AX5189" s="12"/>
      <c r="AY5189" s="12"/>
      <c r="AZ5189" s="12"/>
      <c r="BA5189" s="12"/>
      <c r="BB5189" s="12"/>
      <c r="BC5189" s="12"/>
      <c r="BD5189" s="12"/>
      <c r="BE5189" s="12"/>
      <c r="BF5189" s="12"/>
      <c r="BG5189" s="12"/>
      <c r="BH5189" s="12"/>
      <c r="BI5189" s="12"/>
      <c r="BJ5189" s="12"/>
      <c r="BK5189" s="12"/>
      <c r="BL5189" s="12"/>
      <c r="BM5189" s="12"/>
      <c r="BN5189" s="12"/>
      <c r="BO5189" s="12"/>
      <c r="BP5189" s="12"/>
      <c r="BQ5189" s="12"/>
      <c r="BR5189" s="12"/>
      <c r="BS5189" s="12"/>
      <c r="BT5189" s="12"/>
      <c r="BU5189" s="12"/>
      <c r="BV5189" s="12"/>
      <c r="BW5189" s="12"/>
      <c r="BX5189" s="12"/>
      <c r="BY5189" s="12"/>
      <c r="BZ5189" s="12"/>
      <c r="CA5189" s="12"/>
      <c r="CB5189" s="12"/>
      <c r="CC5189" s="12"/>
      <c r="CD5189" s="12"/>
      <c r="CE5189" s="12"/>
      <c r="CF5189" s="12"/>
      <c r="CG5189" s="12"/>
      <c r="CH5189" s="12"/>
      <c r="CI5189" s="12"/>
      <c r="CJ5189" s="12"/>
      <c r="CK5189" s="12"/>
      <c r="CL5189" s="12"/>
      <c r="CM5189" s="12"/>
      <c r="CN5189" s="12"/>
      <c r="CO5189" s="12"/>
      <c r="CP5189" s="12"/>
      <c r="CQ5189" s="12"/>
      <c r="CR5189" s="12"/>
      <c r="CS5189" s="12"/>
      <c r="CT5189" s="12"/>
      <c r="CU5189" s="12"/>
      <c r="CV5189" s="12"/>
      <c r="CW5189" s="12"/>
      <c r="CX5189" s="12"/>
      <c r="CY5189" s="12"/>
      <c r="CZ5189" s="12"/>
      <c r="DA5189" s="12"/>
      <c r="DB5189" s="12"/>
      <c r="DC5189" s="12"/>
      <c r="DD5189" s="12"/>
      <c r="DE5189" s="12"/>
      <c r="DF5189" s="12"/>
      <c r="DG5189" s="12"/>
      <c r="DH5189" s="12"/>
      <c r="DI5189" s="12"/>
      <c r="DJ5189" s="12"/>
      <c r="DK5189" s="12"/>
      <c r="DL5189" s="12"/>
      <c r="DM5189" s="12"/>
      <c r="DN5189" s="12"/>
      <c r="DO5189" s="12"/>
      <c r="DP5189" s="12"/>
      <c r="DQ5189" s="12"/>
      <c r="DR5189" s="12"/>
      <c r="DS5189" s="12"/>
      <c r="DT5189" s="12"/>
      <c r="DU5189" s="12"/>
      <c r="DV5189" s="12"/>
    </row>
    <row r="5190" spans="1:126" s="14" customFormat="1" ht="90.75" thickBot="1" x14ac:dyDescent="0.3">
      <c r="A5190" s="12"/>
      <c r="B5190" s="13">
        <f t="shared" si="83"/>
        <v>5181</v>
      </c>
      <c r="C5190" s="2" t="s">
        <v>4384</v>
      </c>
      <c r="D5190" s="9" t="s">
        <v>6439</v>
      </c>
      <c r="E5190" s="2" t="s">
        <v>7074</v>
      </c>
      <c r="F5190" s="2" t="s">
        <v>6438</v>
      </c>
      <c r="G5190" s="2" t="s">
        <v>11057</v>
      </c>
      <c r="H5190" s="2" t="s">
        <v>445</v>
      </c>
      <c r="J5190" s="12"/>
      <c r="K5190" s="12"/>
      <c r="L5190" s="12"/>
      <c r="M5190" s="12"/>
      <c r="N5190" s="12"/>
      <c r="O5190" s="12"/>
      <c r="P5190" s="12"/>
      <c r="Q5190" s="12"/>
      <c r="R5190" s="12"/>
      <c r="S5190" s="12"/>
      <c r="T5190" s="12"/>
      <c r="U5190" s="12"/>
      <c r="V5190" s="12"/>
      <c r="W5190" s="12"/>
      <c r="X5190" s="12"/>
      <c r="Y5190" s="12"/>
      <c r="Z5190" s="12"/>
      <c r="AA5190" s="12"/>
      <c r="AB5190" s="12"/>
      <c r="AC5190" s="12"/>
      <c r="AD5190" s="12"/>
      <c r="AE5190" s="12"/>
      <c r="AF5190" s="12"/>
      <c r="AG5190" s="12"/>
      <c r="AH5190" s="12"/>
      <c r="AI5190" s="12"/>
      <c r="AJ5190" s="12"/>
      <c r="AK5190" s="12"/>
      <c r="AL5190" s="12"/>
      <c r="AM5190" s="12"/>
      <c r="AN5190" s="12"/>
      <c r="AO5190" s="12"/>
      <c r="AP5190" s="12"/>
      <c r="AQ5190" s="12"/>
      <c r="AR5190" s="12"/>
      <c r="AS5190" s="12"/>
      <c r="AT5190" s="12"/>
      <c r="AU5190" s="12"/>
      <c r="AV5190" s="12"/>
      <c r="AW5190" s="12"/>
      <c r="AX5190" s="12"/>
      <c r="AY5190" s="12"/>
      <c r="AZ5190" s="12"/>
      <c r="BA5190" s="12"/>
      <c r="BB5190" s="12"/>
      <c r="BC5190" s="12"/>
      <c r="BD5190" s="12"/>
      <c r="BE5190" s="12"/>
      <c r="BF5190" s="12"/>
      <c r="BG5190" s="12"/>
      <c r="BH5190" s="12"/>
      <c r="BI5190" s="12"/>
      <c r="BJ5190" s="12"/>
      <c r="BK5190" s="12"/>
      <c r="BL5190" s="12"/>
      <c r="BM5190" s="12"/>
      <c r="BN5190" s="12"/>
      <c r="BO5190" s="12"/>
      <c r="BP5190" s="12"/>
      <c r="BQ5190" s="12"/>
      <c r="BR5190" s="12"/>
      <c r="BS5190" s="12"/>
      <c r="BT5190" s="12"/>
      <c r="BU5190" s="12"/>
      <c r="BV5190" s="12"/>
      <c r="BW5190" s="12"/>
      <c r="BX5190" s="12"/>
      <c r="BY5190" s="12"/>
      <c r="BZ5190" s="12"/>
      <c r="CA5190" s="12"/>
      <c r="CB5190" s="12"/>
      <c r="CC5190" s="12"/>
      <c r="CD5190" s="12"/>
      <c r="CE5190" s="12"/>
      <c r="CF5190" s="12"/>
      <c r="CG5190" s="12"/>
      <c r="CH5190" s="12"/>
      <c r="CI5190" s="12"/>
      <c r="CJ5190" s="12"/>
      <c r="CK5190" s="12"/>
      <c r="CL5190" s="12"/>
      <c r="CM5190" s="12"/>
      <c r="CN5190" s="12"/>
      <c r="CO5190" s="12"/>
      <c r="CP5190" s="12"/>
      <c r="CQ5190" s="12"/>
      <c r="CR5190" s="12"/>
      <c r="CS5190" s="12"/>
      <c r="CT5190" s="12"/>
      <c r="CU5190" s="12"/>
      <c r="CV5190" s="12"/>
      <c r="CW5190" s="12"/>
      <c r="CX5190" s="12"/>
      <c r="CY5190" s="12"/>
      <c r="CZ5190" s="12"/>
      <c r="DA5190" s="12"/>
      <c r="DB5190" s="12"/>
      <c r="DC5190" s="12"/>
      <c r="DD5190" s="12"/>
      <c r="DE5190" s="12"/>
      <c r="DF5190" s="12"/>
      <c r="DG5190" s="12"/>
      <c r="DH5190" s="12"/>
      <c r="DI5190" s="12"/>
      <c r="DJ5190" s="12"/>
      <c r="DK5190" s="12"/>
      <c r="DL5190" s="12"/>
      <c r="DM5190" s="12"/>
      <c r="DN5190" s="12"/>
      <c r="DO5190" s="12"/>
      <c r="DP5190" s="12"/>
      <c r="DQ5190" s="12"/>
      <c r="DR5190" s="12"/>
      <c r="DS5190" s="12"/>
      <c r="DT5190" s="12"/>
      <c r="DU5190" s="12"/>
      <c r="DV5190" s="12"/>
    </row>
    <row r="5191" spans="1:126" s="14" customFormat="1" ht="60.75" thickBot="1" x14ac:dyDescent="0.3">
      <c r="A5191" s="12"/>
      <c r="B5191" s="13">
        <f t="shared" si="83"/>
        <v>5182</v>
      </c>
      <c r="C5191" s="2" t="s">
        <v>4384</v>
      </c>
      <c r="D5191" s="9">
        <v>8542</v>
      </c>
      <c r="E5191" s="2" t="s">
        <v>6430</v>
      </c>
      <c r="F5191" s="2" t="s">
        <v>7070</v>
      </c>
      <c r="G5191" s="2" t="s">
        <v>11058</v>
      </c>
      <c r="H5191" s="2" t="s">
        <v>445</v>
      </c>
      <c r="J5191" s="12"/>
      <c r="K5191" s="12"/>
      <c r="L5191" s="12"/>
      <c r="M5191" s="12"/>
      <c r="N5191" s="12"/>
      <c r="O5191" s="12"/>
      <c r="P5191" s="12"/>
      <c r="Q5191" s="12"/>
      <c r="R5191" s="12"/>
      <c r="S5191" s="12"/>
      <c r="T5191" s="12"/>
      <c r="U5191" s="12"/>
      <c r="V5191" s="12"/>
      <c r="W5191" s="12"/>
      <c r="X5191" s="12"/>
      <c r="Y5191" s="12"/>
      <c r="Z5191" s="12"/>
      <c r="AA5191" s="12"/>
      <c r="AB5191" s="12"/>
      <c r="AC5191" s="12"/>
      <c r="AD5191" s="12"/>
      <c r="AE5191" s="12"/>
      <c r="AF5191" s="12"/>
      <c r="AG5191" s="12"/>
      <c r="AH5191" s="12"/>
      <c r="AI5191" s="12"/>
      <c r="AJ5191" s="12"/>
      <c r="AK5191" s="12"/>
      <c r="AL5191" s="12"/>
      <c r="AM5191" s="12"/>
      <c r="AN5191" s="12"/>
      <c r="AO5191" s="12"/>
      <c r="AP5191" s="12"/>
      <c r="AQ5191" s="12"/>
      <c r="AR5191" s="12"/>
      <c r="AS5191" s="12"/>
      <c r="AT5191" s="12"/>
      <c r="AU5191" s="12"/>
      <c r="AV5191" s="12"/>
      <c r="AW5191" s="12"/>
      <c r="AX5191" s="12"/>
      <c r="AY5191" s="12"/>
      <c r="AZ5191" s="12"/>
      <c r="BA5191" s="12"/>
      <c r="BB5191" s="12"/>
      <c r="BC5191" s="12"/>
      <c r="BD5191" s="12"/>
      <c r="BE5191" s="12"/>
      <c r="BF5191" s="12"/>
      <c r="BG5191" s="12"/>
      <c r="BH5191" s="12"/>
      <c r="BI5191" s="12"/>
      <c r="BJ5191" s="12"/>
      <c r="BK5191" s="12"/>
      <c r="BL5191" s="12"/>
      <c r="BM5191" s="12"/>
      <c r="BN5191" s="12"/>
      <c r="BO5191" s="12"/>
      <c r="BP5191" s="12"/>
      <c r="BQ5191" s="12"/>
      <c r="BR5191" s="12"/>
      <c r="BS5191" s="12"/>
      <c r="BT5191" s="12"/>
      <c r="BU5191" s="12"/>
      <c r="BV5191" s="12"/>
      <c r="BW5191" s="12"/>
      <c r="BX5191" s="12"/>
      <c r="BY5191" s="12"/>
      <c r="BZ5191" s="12"/>
      <c r="CA5191" s="12"/>
      <c r="CB5191" s="12"/>
      <c r="CC5191" s="12"/>
      <c r="CD5191" s="12"/>
      <c r="CE5191" s="12"/>
      <c r="CF5191" s="12"/>
      <c r="CG5191" s="12"/>
      <c r="CH5191" s="12"/>
      <c r="CI5191" s="12"/>
      <c r="CJ5191" s="12"/>
      <c r="CK5191" s="12"/>
      <c r="CL5191" s="12"/>
      <c r="CM5191" s="12"/>
      <c r="CN5191" s="12"/>
      <c r="CO5191" s="12"/>
      <c r="CP5191" s="12"/>
      <c r="CQ5191" s="12"/>
      <c r="CR5191" s="12"/>
      <c r="CS5191" s="12"/>
      <c r="CT5191" s="12"/>
      <c r="CU5191" s="12"/>
      <c r="CV5191" s="12"/>
      <c r="CW5191" s="12"/>
      <c r="CX5191" s="12"/>
      <c r="CY5191" s="12"/>
      <c r="CZ5191" s="12"/>
      <c r="DA5191" s="12"/>
      <c r="DB5191" s="12"/>
      <c r="DC5191" s="12"/>
      <c r="DD5191" s="12"/>
      <c r="DE5191" s="12"/>
      <c r="DF5191" s="12"/>
      <c r="DG5191" s="12"/>
      <c r="DH5191" s="12"/>
      <c r="DI5191" s="12"/>
      <c r="DJ5191" s="12"/>
      <c r="DK5191" s="12"/>
      <c r="DL5191" s="12"/>
      <c r="DM5191" s="12"/>
      <c r="DN5191" s="12"/>
      <c r="DO5191" s="12"/>
      <c r="DP5191" s="12"/>
      <c r="DQ5191" s="12"/>
      <c r="DR5191" s="12"/>
      <c r="DS5191" s="12"/>
      <c r="DT5191" s="12"/>
      <c r="DU5191" s="12"/>
      <c r="DV5191" s="12"/>
    </row>
    <row r="5192" spans="1:126" s="14" customFormat="1" ht="105.75" thickBot="1" x14ac:dyDescent="0.3">
      <c r="A5192" s="12"/>
      <c r="B5192" s="13">
        <f t="shared" si="83"/>
        <v>5183</v>
      </c>
      <c r="C5192" s="2" t="s">
        <v>4384</v>
      </c>
      <c r="D5192" s="9">
        <v>9028</v>
      </c>
      <c r="E5192" s="2" t="s">
        <v>6405</v>
      </c>
      <c r="F5192" s="2" t="s">
        <v>6404</v>
      </c>
      <c r="G5192" s="2" t="s">
        <v>12075</v>
      </c>
      <c r="H5192" s="2" t="s">
        <v>619</v>
      </c>
      <c r="I5192" s="14" t="s">
        <v>6433</v>
      </c>
      <c r="J5192" s="12"/>
      <c r="K5192" s="12"/>
      <c r="L5192" s="12"/>
      <c r="M5192" s="12"/>
      <c r="N5192" s="12"/>
      <c r="O5192" s="12"/>
      <c r="P5192" s="12"/>
      <c r="Q5192" s="12"/>
      <c r="R5192" s="12"/>
      <c r="S5192" s="12"/>
      <c r="T5192" s="12"/>
      <c r="U5192" s="12"/>
      <c r="V5192" s="12"/>
      <c r="W5192" s="12"/>
      <c r="X5192" s="12"/>
      <c r="Y5192" s="12"/>
      <c r="Z5192" s="12"/>
      <c r="AA5192" s="12"/>
      <c r="AB5192" s="12"/>
      <c r="AC5192" s="12"/>
      <c r="AD5192" s="12"/>
      <c r="AE5192" s="12"/>
      <c r="AF5192" s="12"/>
      <c r="AG5192" s="12"/>
      <c r="AH5192" s="12"/>
      <c r="AI5192" s="12"/>
      <c r="AJ5192" s="12"/>
      <c r="AK5192" s="12"/>
      <c r="AL5192" s="12"/>
      <c r="AM5192" s="12"/>
      <c r="AN5192" s="12"/>
      <c r="AO5192" s="12"/>
      <c r="AP5192" s="12"/>
      <c r="AQ5192" s="12"/>
      <c r="AR5192" s="12"/>
      <c r="AS5192" s="12"/>
      <c r="AT5192" s="12"/>
      <c r="AU5192" s="12"/>
      <c r="AV5192" s="12"/>
      <c r="AW5192" s="12"/>
      <c r="AX5192" s="12"/>
      <c r="AY5192" s="12"/>
      <c r="AZ5192" s="12"/>
      <c r="BA5192" s="12"/>
      <c r="BB5192" s="12"/>
      <c r="BC5192" s="12"/>
      <c r="BD5192" s="12"/>
      <c r="BE5192" s="12"/>
      <c r="BF5192" s="12"/>
      <c r="BG5192" s="12"/>
      <c r="BH5192" s="12"/>
      <c r="BI5192" s="12"/>
      <c r="BJ5192" s="12"/>
      <c r="BK5192" s="12"/>
      <c r="BL5192" s="12"/>
      <c r="BM5192" s="12"/>
      <c r="BN5192" s="12"/>
      <c r="BO5192" s="12"/>
      <c r="BP5192" s="12"/>
      <c r="BQ5192" s="12"/>
      <c r="BR5192" s="12"/>
      <c r="BS5192" s="12"/>
      <c r="BT5192" s="12"/>
      <c r="BU5192" s="12"/>
      <c r="BV5192" s="12"/>
      <c r="BW5192" s="12"/>
      <c r="BX5192" s="12"/>
      <c r="BY5192" s="12"/>
      <c r="BZ5192" s="12"/>
      <c r="CA5192" s="12"/>
      <c r="CB5192" s="12"/>
      <c r="CC5192" s="12"/>
      <c r="CD5192" s="12"/>
      <c r="CE5192" s="12"/>
      <c r="CF5192" s="12"/>
      <c r="CG5192" s="12"/>
      <c r="CH5192" s="12"/>
      <c r="CI5192" s="12"/>
      <c r="CJ5192" s="12"/>
      <c r="CK5192" s="12"/>
      <c r="CL5192" s="12"/>
      <c r="CM5192" s="12"/>
      <c r="CN5192" s="12"/>
      <c r="CO5192" s="12"/>
      <c r="CP5192" s="12"/>
      <c r="CQ5192" s="12"/>
      <c r="CR5192" s="12"/>
      <c r="CS5192" s="12"/>
      <c r="CT5192" s="12"/>
      <c r="CU5192" s="12"/>
      <c r="CV5192" s="12"/>
      <c r="CW5192" s="12"/>
      <c r="CX5192" s="12"/>
      <c r="CY5192" s="12"/>
      <c r="CZ5192" s="12"/>
      <c r="DA5192" s="12"/>
      <c r="DB5192" s="12"/>
      <c r="DC5192" s="12"/>
      <c r="DD5192" s="12"/>
      <c r="DE5192" s="12"/>
      <c r="DF5192" s="12"/>
      <c r="DG5192" s="12"/>
      <c r="DH5192" s="12"/>
      <c r="DI5192" s="12"/>
      <c r="DJ5192" s="12"/>
      <c r="DK5192" s="12"/>
      <c r="DL5192" s="12"/>
      <c r="DM5192" s="12"/>
      <c r="DN5192" s="12"/>
      <c r="DO5192" s="12"/>
      <c r="DP5192" s="12"/>
      <c r="DQ5192" s="12"/>
      <c r="DR5192" s="12"/>
      <c r="DS5192" s="12"/>
      <c r="DT5192" s="12"/>
      <c r="DU5192" s="12"/>
      <c r="DV5192" s="12"/>
    </row>
    <row r="5193" spans="1:126" s="14" customFormat="1" ht="285.75" thickBot="1" x14ac:dyDescent="0.3">
      <c r="A5193" s="12"/>
      <c r="B5193" s="13">
        <f t="shared" si="83"/>
        <v>5184</v>
      </c>
      <c r="C5193" s="2" t="s">
        <v>4384</v>
      </c>
      <c r="D5193" s="9">
        <v>9026</v>
      </c>
      <c r="E5193" s="2" t="s">
        <v>4396</v>
      </c>
      <c r="F5193" s="2" t="s">
        <v>4395</v>
      </c>
      <c r="G5193" s="2" t="s">
        <v>12076</v>
      </c>
      <c r="H5193" s="2" t="s">
        <v>619</v>
      </c>
      <c r="J5193" s="12"/>
      <c r="K5193" s="12"/>
      <c r="L5193" s="12"/>
      <c r="M5193" s="12"/>
      <c r="N5193" s="12"/>
      <c r="O5193" s="12"/>
      <c r="P5193" s="12"/>
      <c r="Q5193" s="12"/>
      <c r="R5193" s="12"/>
      <c r="S5193" s="12"/>
      <c r="T5193" s="12"/>
      <c r="U5193" s="12"/>
      <c r="V5193" s="12"/>
      <c r="W5193" s="12"/>
      <c r="X5193" s="12"/>
      <c r="Y5193" s="12"/>
      <c r="Z5193" s="12"/>
      <c r="AA5193" s="12"/>
      <c r="AB5193" s="12"/>
      <c r="AC5193" s="12"/>
      <c r="AD5193" s="12"/>
      <c r="AE5193" s="12"/>
      <c r="AF5193" s="12"/>
      <c r="AG5193" s="12"/>
      <c r="AH5193" s="12"/>
      <c r="AI5193" s="12"/>
      <c r="AJ5193" s="12"/>
      <c r="AK5193" s="12"/>
      <c r="AL5193" s="12"/>
      <c r="AM5193" s="12"/>
      <c r="AN5193" s="12"/>
      <c r="AO5193" s="12"/>
      <c r="AP5193" s="12"/>
      <c r="AQ5193" s="12"/>
      <c r="AR5193" s="12"/>
      <c r="AS5193" s="12"/>
      <c r="AT5193" s="12"/>
      <c r="AU5193" s="12"/>
      <c r="AV5193" s="12"/>
      <c r="AW5193" s="12"/>
      <c r="AX5193" s="12"/>
      <c r="AY5193" s="12"/>
      <c r="AZ5193" s="12"/>
      <c r="BA5193" s="12"/>
      <c r="BB5193" s="12"/>
      <c r="BC5193" s="12"/>
      <c r="BD5193" s="12"/>
      <c r="BE5193" s="12"/>
      <c r="BF5193" s="12"/>
      <c r="BG5193" s="12"/>
      <c r="BH5193" s="12"/>
      <c r="BI5193" s="12"/>
      <c r="BJ5193" s="12"/>
      <c r="BK5193" s="12"/>
      <c r="BL5193" s="12"/>
      <c r="BM5193" s="12"/>
      <c r="BN5193" s="12"/>
      <c r="BO5193" s="12"/>
      <c r="BP5193" s="12"/>
      <c r="BQ5193" s="12"/>
      <c r="BR5193" s="12"/>
      <c r="BS5193" s="12"/>
      <c r="BT5193" s="12"/>
      <c r="BU5193" s="12"/>
      <c r="BV5193" s="12"/>
      <c r="BW5193" s="12"/>
      <c r="BX5193" s="12"/>
      <c r="BY5193" s="12"/>
      <c r="BZ5193" s="12"/>
      <c r="CA5193" s="12"/>
      <c r="CB5193" s="12"/>
      <c r="CC5193" s="12"/>
      <c r="CD5193" s="12"/>
      <c r="CE5193" s="12"/>
      <c r="CF5193" s="12"/>
      <c r="CG5193" s="12"/>
      <c r="CH5193" s="12"/>
      <c r="CI5193" s="12"/>
      <c r="CJ5193" s="12"/>
      <c r="CK5193" s="12"/>
      <c r="CL5193" s="12"/>
      <c r="CM5193" s="12"/>
      <c r="CN5193" s="12"/>
      <c r="CO5193" s="12"/>
      <c r="CP5193" s="12"/>
      <c r="CQ5193" s="12"/>
      <c r="CR5193" s="12"/>
      <c r="CS5193" s="12"/>
      <c r="CT5193" s="12"/>
      <c r="CU5193" s="12"/>
      <c r="CV5193" s="12"/>
      <c r="CW5193" s="12"/>
      <c r="CX5193" s="12"/>
      <c r="CY5193" s="12"/>
      <c r="CZ5193" s="12"/>
      <c r="DA5193" s="12"/>
      <c r="DB5193" s="12"/>
      <c r="DC5193" s="12"/>
      <c r="DD5193" s="12"/>
      <c r="DE5193" s="12"/>
      <c r="DF5193" s="12"/>
      <c r="DG5193" s="12"/>
      <c r="DH5193" s="12"/>
      <c r="DI5193" s="12"/>
      <c r="DJ5193" s="12"/>
      <c r="DK5193" s="12"/>
      <c r="DL5193" s="12"/>
      <c r="DM5193" s="12"/>
      <c r="DN5193" s="12"/>
      <c r="DO5193" s="12"/>
      <c r="DP5193" s="12"/>
      <c r="DQ5193" s="12"/>
      <c r="DR5193" s="12"/>
      <c r="DS5193" s="12"/>
      <c r="DT5193" s="12"/>
      <c r="DU5193" s="12"/>
      <c r="DV5193" s="12"/>
    </row>
    <row r="5194" spans="1:126" s="14" customFormat="1" ht="75.75" customHeight="1" thickBot="1" x14ac:dyDescent="0.3">
      <c r="A5194" s="12"/>
      <c r="B5194" s="13">
        <f t="shared" ref="B5194:B5257" si="84">B5193+1</f>
        <v>5185</v>
      </c>
      <c r="C5194" s="2" t="s">
        <v>4384</v>
      </c>
      <c r="D5194" s="9">
        <v>9406</v>
      </c>
      <c r="E5194" s="2" t="s">
        <v>4397</v>
      </c>
      <c r="F5194" s="2" t="s">
        <v>4398</v>
      </c>
      <c r="G5194" s="2" t="s">
        <v>12081</v>
      </c>
      <c r="H5194" s="2" t="s">
        <v>619</v>
      </c>
      <c r="J5194" s="12"/>
      <c r="K5194" s="12"/>
      <c r="L5194" s="12"/>
      <c r="M5194" s="12"/>
      <c r="N5194" s="12"/>
      <c r="O5194" s="12"/>
      <c r="P5194" s="12"/>
      <c r="Q5194" s="12"/>
      <c r="R5194" s="12"/>
      <c r="S5194" s="12"/>
      <c r="T5194" s="12"/>
      <c r="U5194" s="12"/>
      <c r="V5194" s="12"/>
      <c r="W5194" s="12"/>
      <c r="X5194" s="12"/>
      <c r="Y5194" s="12"/>
      <c r="Z5194" s="12"/>
      <c r="AA5194" s="12"/>
      <c r="AB5194" s="12"/>
      <c r="AC5194" s="12"/>
      <c r="AD5194" s="12"/>
      <c r="AE5194" s="12"/>
      <c r="AF5194" s="12"/>
      <c r="AG5194" s="12"/>
      <c r="AH5194" s="12"/>
      <c r="AI5194" s="12"/>
      <c r="AJ5194" s="12"/>
      <c r="AK5194" s="12"/>
      <c r="AL5194" s="12"/>
      <c r="AM5194" s="12"/>
      <c r="AN5194" s="12"/>
      <c r="AO5194" s="12"/>
      <c r="AP5194" s="12"/>
      <c r="AQ5194" s="12"/>
      <c r="AR5194" s="12"/>
      <c r="AS5194" s="12"/>
      <c r="AT5194" s="12"/>
      <c r="AU5194" s="12"/>
      <c r="AV5194" s="12"/>
      <c r="AW5194" s="12"/>
      <c r="AX5194" s="12"/>
      <c r="AY5194" s="12"/>
      <c r="AZ5194" s="12"/>
      <c r="BA5194" s="12"/>
      <c r="BB5194" s="12"/>
      <c r="BC5194" s="12"/>
      <c r="BD5194" s="12"/>
      <c r="BE5194" s="12"/>
      <c r="BF5194" s="12"/>
      <c r="BG5194" s="12"/>
      <c r="BH5194" s="12"/>
      <c r="BI5194" s="12"/>
      <c r="BJ5194" s="12"/>
      <c r="BK5194" s="12"/>
      <c r="BL5194" s="12"/>
      <c r="BM5194" s="12"/>
      <c r="BN5194" s="12"/>
      <c r="BO5194" s="12"/>
      <c r="BP5194" s="12"/>
      <c r="BQ5194" s="12"/>
      <c r="BR5194" s="12"/>
      <c r="BS5194" s="12"/>
      <c r="BT5194" s="12"/>
      <c r="BU5194" s="12"/>
      <c r="BV5194" s="12"/>
      <c r="BW5194" s="12"/>
      <c r="BX5194" s="12"/>
      <c r="BY5194" s="12"/>
      <c r="BZ5194" s="12"/>
      <c r="CA5194" s="12"/>
      <c r="CB5194" s="12"/>
      <c r="CC5194" s="12"/>
      <c r="CD5194" s="12"/>
      <c r="CE5194" s="12"/>
      <c r="CF5194" s="12"/>
      <c r="CG5194" s="12"/>
      <c r="CH5194" s="12"/>
      <c r="CI5194" s="12"/>
      <c r="CJ5194" s="12"/>
      <c r="CK5194" s="12"/>
      <c r="CL5194" s="12"/>
      <c r="CM5194" s="12"/>
      <c r="CN5194" s="12"/>
      <c r="CO5194" s="12"/>
      <c r="CP5194" s="12"/>
      <c r="CQ5194" s="12"/>
      <c r="CR5194" s="12"/>
      <c r="CS5194" s="12"/>
      <c r="CT5194" s="12"/>
      <c r="CU5194" s="12"/>
      <c r="CV5194" s="12"/>
      <c r="CW5194" s="12"/>
      <c r="CX5194" s="12"/>
      <c r="CY5194" s="12"/>
      <c r="CZ5194" s="12"/>
      <c r="DA5194" s="12"/>
      <c r="DB5194" s="12"/>
      <c r="DC5194" s="12"/>
      <c r="DD5194" s="12"/>
      <c r="DE5194" s="12"/>
      <c r="DF5194" s="12"/>
      <c r="DG5194" s="12"/>
      <c r="DH5194" s="12"/>
      <c r="DI5194" s="12"/>
      <c r="DJ5194" s="12"/>
      <c r="DK5194" s="12"/>
      <c r="DL5194" s="12"/>
      <c r="DM5194" s="12"/>
      <c r="DN5194" s="12"/>
      <c r="DO5194" s="12"/>
      <c r="DP5194" s="12"/>
      <c r="DQ5194" s="12"/>
      <c r="DR5194" s="12"/>
      <c r="DS5194" s="12"/>
      <c r="DT5194" s="12"/>
      <c r="DU5194" s="12"/>
      <c r="DV5194" s="12"/>
    </row>
    <row r="5195" spans="1:126" s="14" customFormat="1" ht="90.75" thickBot="1" x14ac:dyDescent="0.3">
      <c r="A5195" s="12"/>
      <c r="B5195" s="13">
        <f t="shared" si="84"/>
        <v>5186</v>
      </c>
      <c r="C5195" s="2" t="s">
        <v>4384</v>
      </c>
      <c r="D5195" s="9">
        <v>9030</v>
      </c>
      <c r="E5195" s="2" t="s">
        <v>5969</v>
      </c>
      <c r="F5195" s="2" t="s">
        <v>4399</v>
      </c>
      <c r="G5195" s="2" t="s">
        <v>12080</v>
      </c>
      <c r="H5195" s="2" t="s">
        <v>619</v>
      </c>
      <c r="J5195" s="12"/>
      <c r="K5195" s="12"/>
      <c r="L5195" s="12"/>
      <c r="M5195" s="12"/>
      <c r="N5195" s="12"/>
      <c r="O5195" s="12"/>
      <c r="P5195" s="12"/>
      <c r="Q5195" s="12"/>
      <c r="R5195" s="12"/>
      <c r="S5195" s="12"/>
      <c r="T5195" s="12"/>
      <c r="U5195" s="12"/>
      <c r="V5195" s="12"/>
      <c r="W5195" s="12"/>
      <c r="X5195" s="12"/>
      <c r="Y5195" s="12"/>
      <c r="Z5195" s="12"/>
      <c r="AA5195" s="12"/>
      <c r="AB5195" s="12"/>
      <c r="AC5195" s="12"/>
      <c r="AD5195" s="12"/>
      <c r="AE5195" s="12"/>
      <c r="AF5195" s="12"/>
      <c r="AG5195" s="12"/>
      <c r="AH5195" s="12"/>
      <c r="AI5195" s="12"/>
      <c r="AJ5195" s="12"/>
      <c r="AK5195" s="12"/>
      <c r="AL5195" s="12"/>
      <c r="AM5195" s="12"/>
      <c r="AN5195" s="12"/>
      <c r="AO5195" s="12"/>
      <c r="AP5195" s="12"/>
      <c r="AQ5195" s="12"/>
      <c r="AR5195" s="12"/>
      <c r="AS5195" s="12"/>
      <c r="AT5195" s="12"/>
      <c r="AU5195" s="12"/>
      <c r="AV5195" s="12"/>
      <c r="AW5195" s="12"/>
      <c r="AX5195" s="12"/>
      <c r="AY5195" s="12"/>
      <c r="AZ5195" s="12"/>
      <c r="BA5195" s="12"/>
      <c r="BB5195" s="12"/>
      <c r="BC5195" s="12"/>
      <c r="BD5195" s="12"/>
      <c r="BE5195" s="12"/>
      <c r="BF5195" s="12"/>
      <c r="BG5195" s="12"/>
      <c r="BH5195" s="12"/>
      <c r="BI5195" s="12"/>
      <c r="BJ5195" s="12"/>
      <c r="BK5195" s="12"/>
      <c r="BL5195" s="12"/>
      <c r="BM5195" s="12"/>
      <c r="BN5195" s="12"/>
      <c r="BO5195" s="12"/>
      <c r="BP5195" s="12"/>
      <c r="BQ5195" s="12"/>
      <c r="BR5195" s="12"/>
      <c r="BS5195" s="12"/>
      <c r="BT5195" s="12"/>
      <c r="BU5195" s="12"/>
      <c r="BV5195" s="12"/>
      <c r="BW5195" s="12"/>
      <c r="BX5195" s="12"/>
      <c r="BY5195" s="12"/>
      <c r="BZ5195" s="12"/>
      <c r="CA5195" s="12"/>
      <c r="CB5195" s="12"/>
      <c r="CC5195" s="12"/>
      <c r="CD5195" s="12"/>
      <c r="CE5195" s="12"/>
      <c r="CF5195" s="12"/>
      <c r="CG5195" s="12"/>
      <c r="CH5195" s="12"/>
      <c r="CI5195" s="12"/>
      <c r="CJ5195" s="12"/>
      <c r="CK5195" s="12"/>
      <c r="CL5195" s="12"/>
      <c r="CM5195" s="12"/>
      <c r="CN5195" s="12"/>
      <c r="CO5195" s="12"/>
      <c r="CP5195" s="12"/>
      <c r="CQ5195" s="12"/>
      <c r="CR5195" s="12"/>
      <c r="CS5195" s="12"/>
      <c r="CT5195" s="12"/>
      <c r="CU5195" s="12"/>
      <c r="CV5195" s="12"/>
      <c r="CW5195" s="12"/>
      <c r="CX5195" s="12"/>
      <c r="CY5195" s="12"/>
      <c r="CZ5195" s="12"/>
      <c r="DA5195" s="12"/>
      <c r="DB5195" s="12"/>
      <c r="DC5195" s="12"/>
      <c r="DD5195" s="12"/>
      <c r="DE5195" s="12"/>
      <c r="DF5195" s="12"/>
      <c r="DG5195" s="12"/>
      <c r="DH5195" s="12"/>
      <c r="DI5195" s="12"/>
      <c r="DJ5195" s="12"/>
      <c r="DK5195" s="12"/>
      <c r="DL5195" s="12"/>
      <c r="DM5195" s="12"/>
      <c r="DN5195" s="12"/>
      <c r="DO5195" s="12"/>
      <c r="DP5195" s="12"/>
      <c r="DQ5195" s="12"/>
      <c r="DR5195" s="12"/>
      <c r="DS5195" s="12"/>
      <c r="DT5195" s="12"/>
      <c r="DU5195" s="12"/>
      <c r="DV5195" s="12"/>
    </row>
    <row r="5196" spans="1:126" s="14" customFormat="1" ht="105.75" thickBot="1" x14ac:dyDescent="0.3">
      <c r="A5196" s="12"/>
      <c r="B5196" s="13">
        <f t="shared" si="84"/>
        <v>5187</v>
      </c>
      <c r="C5196" s="2" t="s">
        <v>4384</v>
      </c>
      <c r="D5196" s="9">
        <v>8471</v>
      </c>
      <c r="E5196" s="2" t="s">
        <v>4400</v>
      </c>
      <c r="F5196" s="2" t="s">
        <v>4401</v>
      </c>
      <c r="G5196" s="2" t="s">
        <v>12079</v>
      </c>
      <c r="H5196" s="2" t="s">
        <v>619</v>
      </c>
      <c r="J5196" s="12"/>
      <c r="K5196" s="12"/>
      <c r="L5196" s="12"/>
      <c r="M5196" s="12"/>
      <c r="N5196" s="12"/>
      <c r="O5196" s="12"/>
      <c r="P5196" s="12"/>
      <c r="Q5196" s="12"/>
      <c r="R5196" s="12"/>
      <c r="S5196" s="12"/>
      <c r="T5196" s="12"/>
      <c r="U5196" s="12"/>
      <c r="V5196" s="12"/>
      <c r="W5196" s="12"/>
      <c r="X5196" s="12"/>
      <c r="Y5196" s="12"/>
      <c r="Z5196" s="12"/>
      <c r="AA5196" s="12"/>
      <c r="AB5196" s="12"/>
      <c r="AC5196" s="12"/>
      <c r="AD5196" s="12"/>
      <c r="AE5196" s="12"/>
      <c r="AF5196" s="12"/>
      <c r="AG5196" s="12"/>
      <c r="AH5196" s="12"/>
      <c r="AI5196" s="12"/>
      <c r="AJ5196" s="12"/>
      <c r="AK5196" s="12"/>
      <c r="AL5196" s="12"/>
      <c r="AM5196" s="12"/>
      <c r="AN5196" s="12"/>
      <c r="AO5196" s="12"/>
      <c r="AP5196" s="12"/>
      <c r="AQ5196" s="12"/>
      <c r="AR5196" s="12"/>
      <c r="AS5196" s="12"/>
      <c r="AT5196" s="12"/>
      <c r="AU5196" s="12"/>
      <c r="AV5196" s="12"/>
      <c r="AW5196" s="12"/>
      <c r="AX5196" s="12"/>
      <c r="AY5196" s="12"/>
      <c r="AZ5196" s="12"/>
      <c r="BA5196" s="12"/>
      <c r="BB5196" s="12"/>
      <c r="BC5196" s="12"/>
      <c r="BD5196" s="12"/>
      <c r="BE5196" s="12"/>
      <c r="BF5196" s="12"/>
      <c r="BG5196" s="12"/>
      <c r="BH5196" s="12"/>
      <c r="BI5196" s="12"/>
      <c r="BJ5196" s="12"/>
      <c r="BK5196" s="12"/>
      <c r="BL5196" s="12"/>
      <c r="BM5196" s="12"/>
      <c r="BN5196" s="12"/>
      <c r="BO5196" s="12"/>
      <c r="BP5196" s="12"/>
      <c r="BQ5196" s="12"/>
      <c r="BR5196" s="12"/>
      <c r="BS5196" s="12"/>
      <c r="BT5196" s="12"/>
      <c r="BU5196" s="12"/>
      <c r="BV5196" s="12"/>
      <c r="BW5196" s="12"/>
      <c r="BX5196" s="12"/>
      <c r="BY5196" s="12"/>
      <c r="BZ5196" s="12"/>
      <c r="CA5196" s="12"/>
      <c r="CB5196" s="12"/>
      <c r="CC5196" s="12"/>
      <c r="CD5196" s="12"/>
      <c r="CE5196" s="12"/>
      <c r="CF5196" s="12"/>
      <c r="CG5196" s="12"/>
      <c r="CH5196" s="12"/>
      <c r="CI5196" s="12"/>
      <c r="CJ5196" s="12"/>
      <c r="CK5196" s="12"/>
      <c r="CL5196" s="12"/>
      <c r="CM5196" s="12"/>
      <c r="CN5196" s="12"/>
      <c r="CO5196" s="12"/>
      <c r="CP5196" s="12"/>
      <c r="CQ5196" s="12"/>
      <c r="CR5196" s="12"/>
      <c r="CS5196" s="12"/>
      <c r="CT5196" s="12"/>
      <c r="CU5196" s="12"/>
      <c r="CV5196" s="12"/>
      <c r="CW5196" s="12"/>
      <c r="CX5196" s="12"/>
      <c r="CY5196" s="12"/>
      <c r="CZ5196" s="12"/>
      <c r="DA5196" s="12"/>
      <c r="DB5196" s="12"/>
      <c r="DC5196" s="12"/>
      <c r="DD5196" s="12"/>
      <c r="DE5196" s="12"/>
      <c r="DF5196" s="12"/>
      <c r="DG5196" s="12"/>
      <c r="DH5196" s="12"/>
      <c r="DI5196" s="12"/>
      <c r="DJ5196" s="12"/>
      <c r="DK5196" s="12"/>
      <c r="DL5196" s="12"/>
      <c r="DM5196" s="12"/>
      <c r="DN5196" s="12"/>
      <c r="DO5196" s="12"/>
      <c r="DP5196" s="12"/>
      <c r="DQ5196" s="12"/>
      <c r="DR5196" s="12"/>
      <c r="DS5196" s="12"/>
      <c r="DT5196" s="12"/>
      <c r="DU5196" s="12"/>
      <c r="DV5196" s="12"/>
    </row>
    <row r="5197" spans="1:126" s="14" customFormat="1" ht="165.75" thickBot="1" x14ac:dyDescent="0.3">
      <c r="A5197" s="12"/>
      <c r="B5197" s="13">
        <f t="shared" si="84"/>
        <v>5188</v>
      </c>
      <c r="C5197" s="2" t="s">
        <v>4384</v>
      </c>
      <c r="D5197" s="9">
        <v>9028</v>
      </c>
      <c r="E5197" s="2" t="s">
        <v>4402</v>
      </c>
      <c r="F5197" s="2" t="s">
        <v>4403</v>
      </c>
      <c r="G5197" s="2" t="s">
        <v>12078</v>
      </c>
      <c r="H5197" s="2" t="s">
        <v>619</v>
      </c>
      <c r="J5197" s="12"/>
      <c r="K5197" s="12"/>
      <c r="L5197" s="12"/>
      <c r="M5197" s="12"/>
      <c r="N5197" s="12"/>
      <c r="O5197" s="12"/>
      <c r="P5197" s="12"/>
      <c r="Q5197" s="12"/>
      <c r="R5197" s="12"/>
      <c r="S5197" s="12"/>
      <c r="T5197" s="12"/>
      <c r="U5197" s="12"/>
      <c r="V5197" s="12"/>
      <c r="W5197" s="12"/>
      <c r="X5197" s="12"/>
      <c r="Y5197" s="12"/>
      <c r="Z5197" s="12"/>
      <c r="AA5197" s="12"/>
      <c r="AB5197" s="12"/>
      <c r="AC5197" s="12"/>
      <c r="AD5197" s="12"/>
      <c r="AE5197" s="12"/>
      <c r="AF5197" s="12"/>
      <c r="AG5197" s="12"/>
      <c r="AH5197" s="12"/>
      <c r="AI5197" s="12"/>
      <c r="AJ5197" s="12"/>
      <c r="AK5197" s="12"/>
      <c r="AL5197" s="12"/>
      <c r="AM5197" s="12"/>
      <c r="AN5197" s="12"/>
      <c r="AO5197" s="12"/>
      <c r="AP5197" s="12"/>
      <c r="AQ5197" s="12"/>
      <c r="AR5197" s="12"/>
      <c r="AS5197" s="12"/>
      <c r="AT5197" s="12"/>
      <c r="AU5197" s="12"/>
      <c r="AV5197" s="12"/>
      <c r="AW5197" s="12"/>
      <c r="AX5197" s="12"/>
      <c r="AY5197" s="12"/>
      <c r="AZ5197" s="12"/>
      <c r="BA5197" s="12"/>
      <c r="BB5197" s="12"/>
      <c r="BC5197" s="12"/>
      <c r="BD5197" s="12"/>
      <c r="BE5197" s="12"/>
      <c r="BF5197" s="12"/>
      <c r="BG5197" s="12"/>
      <c r="BH5197" s="12"/>
      <c r="BI5197" s="12"/>
      <c r="BJ5197" s="12"/>
      <c r="BK5197" s="12"/>
      <c r="BL5197" s="12"/>
      <c r="BM5197" s="12"/>
      <c r="BN5197" s="12"/>
      <c r="BO5197" s="12"/>
      <c r="BP5197" s="12"/>
      <c r="BQ5197" s="12"/>
      <c r="BR5197" s="12"/>
      <c r="BS5197" s="12"/>
      <c r="BT5197" s="12"/>
      <c r="BU5197" s="12"/>
      <c r="BV5197" s="12"/>
      <c r="BW5197" s="12"/>
      <c r="BX5197" s="12"/>
      <c r="BY5197" s="12"/>
      <c r="BZ5197" s="12"/>
      <c r="CA5197" s="12"/>
      <c r="CB5197" s="12"/>
      <c r="CC5197" s="12"/>
      <c r="CD5197" s="12"/>
      <c r="CE5197" s="12"/>
      <c r="CF5197" s="12"/>
      <c r="CG5197" s="12"/>
      <c r="CH5197" s="12"/>
      <c r="CI5197" s="12"/>
      <c r="CJ5197" s="12"/>
      <c r="CK5197" s="12"/>
      <c r="CL5197" s="12"/>
      <c r="CM5197" s="12"/>
      <c r="CN5197" s="12"/>
      <c r="CO5197" s="12"/>
      <c r="CP5197" s="12"/>
      <c r="CQ5197" s="12"/>
      <c r="CR5197" s="12"/>
      <c r="CS5197" s="12"/>
      <c r="CT5197" s="12"/>
      <c r="CU5197" s="12"/>
      <c r="CV5197" s="12"/>
      <c r="CW5197" s="12"/>
      <c r="CX5197" s="12"/>
      <c r="CY5197" s="12"/>
      <c r="CZ5197" s="12"/>
      <c r="DA5197" s="12"/>
      <c r="DB5197" s="12"/>
      <c r="DC5197" s="12"/>
      <c r="DD5197" s="12"/>
      <c r="DE5197" s="12"/>
      <c r="DF5197" s="12"/>
      <c r="DG5197" s="12"/>
      <c r="DH5197" s="12"/>
      <c r="DI5197" s="12"/>
      <c r="DJ5197" s="12"/>
      <c r="DK5197" s="12"/>
      <c r="DL5197" s="12"/>
      <c r="DM5197" s="12"/>
      <c r="DN5197" s="12"/>
      <c r="DO5197" s="12"/>
      <c r="DP5197" s="12"/>
      <c r="DQ5197" s="12"/>
      <c r="DR5197" s="12"/>
      <c r="DS5197" s="12"/>
      <c r="DT5197" s="12"/>
      <c r="DU5197" s="12"/>
      <c r="DV5197" s="12"/>
    </row>
    <row r="5198" spans="1:126" s="19" customFormat="1" ht="15.75" thickBot="1" x14ac:dyDescent="0.3">
      <c r="A5198" s="15"/>
      <c r="B5198" s="13">
        <f t="shared" si="84"/>
        <v>5189</v>
      </c>
      <c r="C5198" s="17"/>
      <c r="D5198" s="18"/>
      <c r="E5198" s="17"/>
      <c r="F5198" s="17"/>
      <c r="G5198" s="17"/>
      <c r="H5198" s="92"/>
      <c r="I5198" s="15"/>
      <c r="J5198" s="15"/>
      <c r="K5198" s="15"/>
      <c r="L5198" s="15"/>
      <c r="M5198" s="15"/>
      <c r="N5198" s="15"/>
      <c r="O5198" s="15"/>
      <c r="P5198" s="15"/>
      <c r="Q5198" s="15"/>
      <c r="R5198" s="15"/>
      <c r="S5198" s="15"/>
      <c r="T5198" s="15"/>
      <c r="U5198" s="15"/>
      <c r="V5198" s="15"/>
      <c r="W5198" s="15"/>
      <c r="X5198" s="15"/>
      <c r="Y5198" s="15"/>
      <c r="Z5198" s="15"/>
      <c r="AA5198" s="15"/>
      <c r="AB5198" s="15"/>
      <c r="AC5198" s="15"/>
      <c r="AD5198" s="15"/>
      <c r="AE5198" s="15"/>
      <c r="AF5198" s="15"/>
      <c r="AG5198" s="15"/>
      <c r="AH5198" s="15"/>
      <c r="AI5198" s="15"/>
      <c r="AJ5198" s="15"/>
      <c r="AK5198" s="15"/>
      <c r="AL5198" s="15"/>
      <c r="AM5198" s="15"/>
      <c r="AN5198" s="15"/>
      <c r="AO5198" s="15"/>
      <c r="AP5198" s="15"/>
      <c r="AQ5198" s="15"/>
      <c r="AR5198" s="15"/>
      <c r="AS5198" s="15"/>
      <c r="AT5198" s="15"/>
      <c r="AU5198" s="15"/>
      <c r="AV5198" s="15"/>
      <c r="AW5198" s="15"/>
      <c r="AX5198" s="15"/>
      <c r="AY5198" s="15"/>
      <c r="AZ5198" s="15"/>
      <c r="BA5198" s="15"/>
      <c r="BB5198" s="15"/>
      <c r="BC5198" s="15"/>
      <c r="BD5198" s="15"/>
      <c r="BE5198" s="15"/>
      <c r="BF5198" s="15"/>
      <c r="BG5198" s="15"/>
      <c r="BH5198" s="15"/>
      <c r="BI5198" s="15"/>
      <c r="BJ5198" s="15"/>
      <c r="BK5198" s="15"/>
      <c r="BL5198" s="15"/>
      <c r="BM5198" s="15"/>
      <c r="BN5198" s="15"/>
      <c r="BO5198" s="15"/>
      <c r="BP5198" s="15"/>
      <c r="BQ5198" s="15"/>
      <c r="BR5198" s="15"/>
      <c r="BS5198" s="15"/>
      <c r="BT5198" s="15"/>
      <c r="BU5198" s="15"/>
      <c r="BV5198" s="15"/>
      <c r="BW5198" s="15"/>
      <c r="BX5198" s="15"/>
      <c r="BY5198" s="15"/>
      <c r="BZ5198" s="15"/>
      <c r="CA5198" s="15"/>
      <c r="CB5198" s="15"/>
      <c r="CC5198" s="15"/>
      <c r="CD5198" s="15"/>
      <c r="CE5198" s="15"/>
      <c r="CF5198" s="15"/>
      <c r="CG5198" s="15"/>
      <c r="CH5198" s="15"/>
      <c r="CI5198" s="15"/>
      <c r="CJ5198" s="15"/>
      <c r="CK5198" s="15"/>
      <c r="CL5198" s="15"/>
      <c r="CM5198" s="15"/>
      <c r="CN5198" s="15"/>
      <c r="CO5198" s="15"/>
      <c r="CP5198" s="15"/>
      <c r="CQ5198" s="15"/>
      <c r="CR5198" s="15"/>
      <c r="CS5198" s="15"/>
      <c r="CT5198" s="15"/>
      <c r="CU5198" s="15"/>
      <c r="CV5198" s="15"/>
      <c r="CW5198" s="15"/>
      <c r="CX5198" s="15"/>
      <c r="CY5198" s="15"/>
      <c r="CZ5198" s="15"/>
      <c r="DA5198" s="15"/>
      <c r="DB5198" s="15"/>
      <c r="DC5198" s="15"/>
      <c r="DD5198" s="15"/>
      <c r="DE5198" s="15"/>
      <c r="DF5198" s="15"/>
      <c r="DG5198" s="15"/>
      <c r="DH5198" s="15"/>
      <c r="DI5198" s="15"/>
      <c r="DJ5198" s="15"/>
      <c r="DK5198" s="15"/>
      <c r="DL5198" s="15"/>
      <c r="DM5198" s="15"/>
      <c r="DN5198" s="15"/>
      <c r="DO5198" s="15"/>
      <c r="DP5198" s="15"/>
      <c r="DQ5198" s="15"/>
      <c r="DR5198" s="15"/>
      <c r="DS5198" s="15"/>
      <c r="DT5198" s="15"/>
      <c r="DU5198" s="15"/>
      <c r="DV5198" s="15"/>
    </row>
    <row r="5199" spans="1:126" s="14" customFormat="1" ht="90.75" thickBot="1" x14ac:dyDescent="0.3">
      <c r="A5199" s="12"/>
      <c r="B5199" s="13">
        <f t="shared" si="84"/>
        <v>5190</v>
      </c>
      <c r="C5199" s="2" t="s">
        <v>4384</v>
      </c>
      <c r="D5199" s="9">
        <v>9022</v>
      </c>
      <c r="E5199" s="2" t="s">
        <v>5951</v>
      </c>
      <c r="F5199" s="2" t="s">
        <v>4404</v>
      </c>
      <c r="G5199" s="2" t="s">
        <v>12077</v>
      </c>
      <c r="H5199" s="2" t="s">
        <v>619</v>
      </c>
      <c r="J5199" s="12"/>
      <c r="K5199" s="12"/>
      <c r="L5199" s="12"/>
      <c r="M5199" s="12"/>
      <c r="N5199" s="12"/>
      <c r="O5199" s="12"/>
      <c r="P5199" s="12"/>
      <c r="Q5199" s="12"/>
      <c r="R5199" s="12"/>
      <c r="S5199" s="12"/>
      <c r="T5199" s="12"/>
      <c r="U5199" s="12"/>
      <c r="V5199" s="12"/>
      <c r="W5199" s="12"/>
      <c r="X5199" s="12"/>
      <c r="Y5199" s="12"/>
      <c r="Z5199" s="12"/>
      <c r="AA5199" s="12"/>
      <c r="AB5199" s="12"/>
      <c r="AC5199" s="12"/>
      <c r="AD5199" s="12"/>
      <c r="AE5199" s="12"/>
      <c r="AF5199" s="12"/>
      <c r="AG5199" s="12"/>
      <c r="AH5199" s="12"/>
      <c r="AI5199" s="12"/>
      <c r="AJ5199" s="12"/>
      <c r="AK5199" s="12"/>
      <c r="AL5199" s="12"/>
      <c r="AM5199" s="12"/>
      <c r="AN5199" s="12"/>
      <c r="AO5199" s="12"/>
      <c r="AP5199" s="12"/>
      <c r="AQ5199" s="12"/>
      <c r="AR5199" s="12"/>
      <c r="AS5199" s="12"/>
      <c r="AT5199" s="12"/>
      <c r="AU5199" s="12"/>
      <c r="AV5199" s="12"/>
      <c r="AW5199" s="12"/>
      <c r="AX5199" s="12"/>
      <c r="AY5199" s="12"/>
      <c r="AZ5199" s="12"/>
      <c r="BA5199" s="12"/>
      <c r="BB5199" s="12"/>
      <c r="BC5199" s="12"/>
      <c r="BD5199" s="12"/>
      <c r="BE5199" s="12"/>
      <c r="BF5199" s="12"/>
      <c r="BG5199" s="12"/>
      <c r="BH5199" s="12"/>
      <c r="BI5199" s="12"/>
      <c r="BJ5199" s="12"/>
      <c r="BK5199" s="12"/>
      <c r="BL5199" s="12"/>
      <c r="BM5199" s="12"/>
      <c r="BN5199" s="12"/>
      <c r="BO5199" s="12"/>
      <c r="BP5199" s="12"/>
      <c r="BQ5199" s="12"/>
      <c r="BR5199" s="12"/>
      <c r="BS5199" s="12"/>
      <c r="BT5199" s="12"/>
      <c r="BU5199" s="12"/>
      <c r="BV5199" s="12"/>
      <c r="BW5199" s="12"/>
      <c r="BX5199" s="12"/>
      <c r="BY5199" s="12"/>
      <c r="BZ5199" s="12"/>
      <c r="CA5199" s="12"/>
      <c r="CB5199" s="12"/>
      <c r="CC5199" s="12"/>
      <c r="CD5199" s="12"/>
      <c r="CE5199" s="12"/>
      <c r="CF5199" s="12"/>
      <c r="CG5199" s="12"/>
      <c r="CH5199" s="12"/>
      <c r="CI5199" s="12"/>
      <c r="CJ5199" s="12"/>
      <c r="CK5199" s="12"/>
      <c r="CL5199" s="12"/>
      <c r="CM5199" s="12"/>
      <c r="CN5199" s="12"/>
      <c r="CO5199" s="12"/>
      <c r="CP5199" s="12"/>
      <c r="CQ5199" s="12"/>
      <c r="CR5199" s="12"/>
      <c r="CS5199" s="12"/>
      <c r="CT5199" s="12"/>
      <c r="CU5199" s="12"/>
      <c r="CV5199" s="12"/>
      <c r="CW5199" s="12"/>
      <c r="CX5199" s="12"/>
      <c r="CY5199" s="12"/>
      <c r="CZ5199" s="12"/>
      <c r="DA5199" s="12"/>
      <c r="DB5199" s="12"/>
      <c r="DC5199" s="12"/>
      <c r="DD5199" s="12"/>
      <c r="DE5199" s="12"/>
      <c r="DF5199" s="12"/>
      <c r="DG5199" s="12"/>
      <c r="DH5199" s="12"/>
      <c r="DI5199" s="12"/>
      <c r="DJ5199" s="12"/>
      <c r="DK5199" s="12"/>
      <c r="DL5199" s="12"/>
      <c r="DM5199" s="12"/>
      <c r="DN5199" s="12"/>
      <c r="DO5199" s="12"/>
      <c r="DP5199" s="12"/>
      <c r="DQ5199" s="12"/>
      <c r="DR5199" s="12"/>
      <c r="DS5199" s="12"/>
      <c r="DT5199" s="12"/>
      <c r="DU5199" s="12"/>
      <c r="DV5199" s="12"/>
    </row>
    <row r="5200" spans="1:126" s="14" customFormat="1" ht="285.75" thickBot="1" x14ac:dyDescent="0.3">
      <c r="A5200" s="12"/>
      <c r="B5200" s="13">
        <f t="shared" si="84"/>
        <v>5191</v>
      </c>
      <c r="C5200" s="2" t="s">
        <v>4384</v>
      </c>
      <c r="D5200" s="9" t="s">
        <v>5248</v>
      </c>
      <c r="E5200" s="2" t="s">
        <v>6992</v>
      </c>
      <c r="F5200" s="2" t="s">
        <v>4405</v>
      </c>
      <c r="G5200" s="2" t="s">
        <v>11059</v>
      </c>
      <c r="H5200" s="2" t="s">
        <v>223</v>
      </c>
      <c r="J5200" s="12"/>
      <c r="K5200" s="12"/>
      <c r="L5200" s="12"/>
      <c r="M5200" s="12"/>
      <c r="N5200" s="12"/>
      <c r="O5200" s="12"/>
      <c r="P5200" s="12"/>
      <c r="Q5200" s="12"/>
      <c r="R5200" s="12"/>
      <c r="S5200" s="12"/>
      <c r="T5200" s="12"/>
      <c r="U5200" s="12"/>
      <c r="V5200" s="12"/>
      <c r="W5200" s="12"/>
      <c r="X5200" s="12"/>
      <c r="Y5200" s="12"/>
      <c r="Z5200" s="12"/>
      <c r="AA5200" s="12"/>
      <c r="AB5200" s="12"/>
      <c r="AC5200" s="12"/>
      <c r="AD5200" s="12"/>
      <c r="AE5200" s="12"/>
      <c r="AF5200" s="12"/>
      <c r="AG5200" s="12"/>
      <c r="AH5200" s="12"/>
      <c r="AI5200" s="12"/>
      <c r="AJ5200" s="12"/>
      <c r="AK5200" s="12"/>
      <c r="AL5200" s="12"/>
      <c r="AM5200" s="12"/>
      <c r="AN5200" s="12"/>
      <c r="AO5200" s="12"/>
      <c r="AP5200" s="12"/>
      <c r="AQ5200" s="12"/>
      <c r="AR5200" s="12"/>
      <c r="AS5200" s="12"/>
      <c r="AT5200" s="12"/>
      <c r="AU5200" s="12"/>
      <c r="AV5200" s="12"/>
      <c r="AW5200" s="12"/>
      <c r="AX5200" s="12"/>
      <c r="AY5200" s="12"/>
      <c r="AZ5200" s="12"/>
      <c r="BA5200" s="12"/>
      <c r="BB5200" s="12"/>
      <c r="BC5200" s="12"/>
      <c r="BD5200" s="12"/>
      <c r="BE5200" s="12"/>
      <c r="BF5200" s="12"/>
      <c r="BG5200" s="12"/>
      <c r="BH5200" s="12"/>
      <c r="BI5200" s="12"/>
      <c r="BJ5200" s="12"/>
      <c r="BK5200" s="12"/>
      <c r="BL5200" s="12"/>
      <c r="BM5200" s="12"/>
      <c r="BN5200" s="12"/>
      <c r="BO5200" s="12"/>
      <c r="BP5200" s="12"/>
      <c r="BQ5200" s="12"/>
      <c r="BR5200" s="12"/>
      <c r="BS5200" s="12"/>
      <c r="BT5200" s="12"/>
      <c r="BU5200" s="12"/>
      <c r="BV5200" s="12"/>
      <c r="BW5200" s="12"/>
      <c r="BX5200" s="12"/>
      <c r="BY5200" s="12"/>
      <c r="BZ5200" s="12"/>
      <c r="CA5200" s="12"/>
      <c r="CB5200" s="12"/>
      <c r="CC5200" s="12"/>
      <c r="CD5200" s="12"/>
      <c r="CE5200" s="12"/>
      <c r="CF5200" s="12"/>
      <c r="CG5200" s="12"/>
      <c r="CH5200" s="12"/>
      <c r="CI5200" s="12"/>
      <c r="CJ5200" s="12"/>
      <c r="CK5200" s="12"/>
      <c r="CL5200" s="12"/>
      <c r="CM5200" s="12"/>
      <c r="CN5200" s="12"/>
      <c r="CO5200" s="12"/>
      <c r="CP5200" s="12"/>
      <c r="CQ5200" s="12"/>
      <c r="CR5200" s="12"/>
      <c r="CS5200" s="12"/>
      <c r="CT5200" s="12"/>
      <c r="CU5200" s="12"/>
      <c r="CV5200" s="12"/>
      <c r="CW5200" s="12"/>
      <c r="CX5200" s="12"/>
      <c r="CY5200" s="12"/>
      <c r="CZ5200" s="12"/>
      <c r="DA5200" s="12"/>
      <c r="DB5200" s="12"/>
      <c r="DC5200" s="12"/>
      <c r="DD5200" s="12"/>
      <c r="DE5200" s="12"/>
      <c r="DF5200" s="12"/>
      <c r="DG5200" s="12"/>
      <c r="DH5200" s="12"/>
      <c r="DI5200" s="12"/>
      <c r="DJ5200" s="12"/>
      <c r="DK5200" s="12"/>
      <c r="DL5200" s="12"/>
      <c r="DM5200" s="12"/>
      <c r="DN5200" s="12"/>
      <c r="DO5200" s="12"/>
      <c r="DP5200" s="12"/>
      <c r="DQ5200" s="12"/>
      <c r="DR5200" s="12"/>
      <c r="DS5200" s="12"/>
      <c r="DT5200" s="12"/>
      <c r="DU5200" s="12"/>
      <c r="DV5200" s="12"/>
    </row>
    <row r="5201" spans="1:126" s="14" customFormat="1" ht="409.6" thickBot="1" x14ac:dyDescent="0.3">
      <c r="A5201" s="12"/>
      <c r="B5201" s="13">
        <f t="shared" si="84"/>
        <v>5192</v>
      </c>
      <c r="C5201" s="2" t="s">
        <v>4384</v>
      </c>
      <c r="D5201" s="9">
        <v>9031</v>
      </c>
      <c r="E5201" s="2" t="s">
        <v>6993</v>
      </c>
      <c r="F5201" s="2" t="s">
        <v>3206</v>
      </c>
      <c r="G5201" s="2" t="s">
        <v>11060</v>
      </c>
      <c r="H5201" s="2" t="s">
        <v>223</v>
      </c>
      <c r="J5201" s="12"/>
      <c r="K5201" s="12"/>
      <c r="L5201" s="12"/>
      <c r="M5201" s="12"/>
      <c r="N5201" s="12"/>
      <c r="O5201" s="12"/>
      <c r="P5201" s="12"/>
      <c r="Q5201" s="12"/>
      <c r="R5201" s="12"/>
      <c r="S5201" s="12"/>
      <c r="T5201" s="12"/>
      <c r="U5201" s="12"/>
      <c r="V5201" s="12"/>
      <c r="W5201" s="12"/>
      <c r="X5201" s="12"/>
      <c r="Y5201" s="12"/>
      <c r="Z5201" s="12"/>
      <c r="AA5201" s="12"/>
      <c r="AB5201" s="12"/>
      <c r="AC5201" s="12"/>
      <c r="AD5201" s="12"/>
      <c r="AE5201" s="12"/>
      <c r="AF5201" s="12"/>
      <c r="AG5201" s="12"/>
      <c r="AH5201" s="12"/>
      <c r="AI5201" s="12"/>
      <c r="AJ5201" s="12"/>
      <c r="AK5201" s="12"/>
      <c r="AL5201" s="12"/>
      <c r="AM5201" s="12"/>
      <c r="AN5201" s="12"/>
      <c r="AO5201" s="12"/>
      <c r="AP5201" s="12"/>
      <c r="AQ5201" s="12"/>
      <c r="AR5201" s="12"/>
      <c r="AS5201" s="12"/>
      <c r="AT5201" s="12"/>
      <c r="AU5201" s="12"/>
      <c r="AV5201" s="12"/>
      <c r="AW5201" s="12"/>
      <c r="AX5201" s="12"/>
      <c r="AY5201" s="12"/>
      <c r="AZ5201" s="12"/>
      <c r="BA5201" s="12"/>
      <c r="BB5201" s="12"/>
      <c r="BC5201" s="12"/>
      <c r="BD5201" s="12"/>
      <c r="BE5201" s="12"/>
      <c r="BF5201" s="12"/>
      <c r="BG5201" s="12"/>
      <c r="BH5201" s="12"/>
      <c r="BI5201" s="12"/>
      <c r="BJ5201" s="12"/>
      <c r="BK5201" s="12"/>
      <c r="BL5201" s="12"/>
      <c r="BM5201" s="12"/>
      <c r="BN5201" s="12"/>
      <c r="BO5201" s="12"/>
      <c r="BP5201" s="12"/>
      <c r="BQ5201" s="12"/>
      <c r="BR5201" s="12"/>
      <c r="BS5201" s="12"/>
      <c r="BT5201" s="12"/>
      <c r="BU5201" s="12"/>
      <c r="BV5201" s="12"/>
      <c r="BW5201" s="12"/>
      <c r="BX5201" s="12"/>
      <c r="BY5201" s="12"/>
      <c r="BZ5201" s="12"/>
      <c r="CA5201" s="12"/>
      <c r="CB5201" s="12"/>
      <c r="CC5201" s="12"/>
      <c r="CD5201" s="12"/>
      <c r="CE5201" s="12"/>
      <c r="CF5201" s="12"/>
      <c r="CG5201" s="12"/>
      <c r="CH5201" s="12"/>
      <c r="CI5201" s="12"/>
      <c r="CJ5201" s="12"/>
      <c r="CK5201" s="12"/>
      <c r="CL5201" s="12"/>
      <c r="CM5201" s="12"/>
      <c r="CN5201" s="12"/>
      <c r="CO5201" s="12"/>
      <c r="CP5201" s="12"/>
      <c r="CQ5201" s="12"/>
      <c r="CR5201" s="12"/>
      <c r="CS5201" s="12"/>
      <c r="CT5201" s="12"/>
      <c r="CU5201" s="12"/>
      <c r="CV5201" s="12"/>
      <c r="CW5201" s="12"/>
      <c r="CX5201" s="12"/>
      <c r="CY5201" s="12"/>
      <c r="CZ5201" s="12"/>
      <c r="DA5201" s="12"/>
      <c r="DB5201" s="12"/>
      <c r="DC5201" s="12"/>
      <c r="DD5201" s="12"/>
      <c r="DE5201" s="12"/>
      <c r="DF5201" s="12"/>
      <c r="DG5201" s="12"/>
      <c r="DH5201" s="12"/>
      <c r="DI5201" s="12"/>
      <c r="DJ5201" s="12"/>
      <c r="DK5201" s="12"/>
      <c r="DL5201" s="12"/>
      <c r="DM5201" s="12"/>
      <c r="DN5201" s="12"/>
      <c r="DO5201" s="12"/>
      <c r="DP5201" s="12"/>
      <c r="DQ5201" s="12"/>
      <c r="DR5201" s="12"/>
      <c r="DS5201" s="12"/>
      <c r="DT5201" s="12"/>
      <c r="DU5201" s="12"/>
      <c r="DV5201" s="12"/>
    </row>
    <row r="5202" spans="1:126" s="14" customFormat="1" ht="75.75" thickBot="1" x14ac:dyDescent="0.3">
      <c r="A5202" s="12"/>
      <c r="B5202" s="13">
        <f t="shared" si="84"/>
        <v>5193</v>
      </c>
      <c r="C5202" s="2" t="s">
        <v>4384</v>
      </c>
      <c r="D5202" s="9">
        <v>9031</v>
      </c>
      <c r="E5202" s="2" t="s">
        <v>5114</v>
      </c>
      <c r="F5202" s="2" t="s">
        <v>5115</v>
      </c>
      <c r="G5202" s="2" t="s">
        <v>10867</v>
      </c>
      <c r="H5202" s="2" t="s">
        <v>223</v>
      </c>
      <c r="J5202" s="12"/>
      <c r="K5202" s="12"/>
      <c r="L5202" s="12"/>
      <c r="M5202" s="12"/>
      <c r="N5202" s="12"/>
      <c r="O5202" s="12"/>
      <c r="P5202" s="12"/>
      <c r="Q5202" s="12"/>
      <c r="R5202" s="12"/>
      <c r="S5202" s="12"/>
      <c r="T5202" s="12"/>
      <c r="U5202" s="12"/>
      <c r="V5202" s="12"/>
      <c r="W5202" s="12"/>
      <c r="X5202" s="12"/>
      <c r="Y5202" s="12"/>
      <c r="Z5202" s="12"/>
      <c r="AA5202" s="12"/>
      <c r="AB5202" s="12"/>
      <c r="AC5202" s="12"/>
      <c r="AD5202" s="12"/>
      <c r="AE5202" s="12"/>
      <c r="AF5202" s="12"/>
      <c r="AG5202" s="12"/>
      <c r="AH5202" s="12"/>
      <c r="AI5202" s="12"/>
      <c r="AJ5202" s="12"/>
      <c r="AK5202" s="12"/>
      <c r="AL5202" s="12"/>
      <c r="AM5202" s="12"/>
      <c r="AN5202" s="12"/>
      <c r="AO5202" s="12"/>
      <c r="AP5202" s="12"/>
      <c r="AQ5202" s="12"/>
      <c r="AR5202" s="12"/>
      <c r="AS5202" s="12"/>
      <c r="AT5202" s="12"/>
      <c r="AU5202" s="12"/>
      <c r="AV5202" s="12"/>
      <c r="AW5202" s="12"/>
      <c r="AX5202" s="12"/>
      <c r="AY5202" s="12"/>
      <c r="AZ5202" s="12"/>
      <c r="BA5202" s="12"/>
      <c r="BB5202" s="12"/>
      <c r="BC5202" s="12"/>
      <c r="BD5202" s="12"/>
      <c r="BE5202" s="12"/>
      <c r="BF5202" s="12"/>
      <c r="BG5202" s="12"/>
      <c r="BH5202" s="12"/>
      <c r="BI5202" s="12"/>
      <c r="BJ5202" s="12"/>
      <c r="BK5202" s="12"/>
      <c r="BL5202" s="12"/>
      <c r="BM5202" s="12"/>
      <c r="BN5202" s="12"/>
      <c r="BO5202" s="12"/>
      <c r="BP5202" s="12"/>
      <c r="BQ5202" s="12"/>
      <c r="BR5202" s="12"/>
      <c r="BS5202" s="12"/>
      <c r="BT5202" s="12"/>
      <c r="BU5202" s="12"/>
      <c r="BV5202" s="12"/>
      <c r="BW5202" s="12"/>
      <c r="BX5202" s="12"/>
      <c r="BY5202" s="12"/>
      <c r="BZ5202" s="12"/>
      <c r="CA5202" s="12"/>
      <c r="CB5202" s="12"/>
      <c r="CC5202" s="12"/>
      <c r="CD5202" s="12"/>
      <c r="CE5202" s="12"/>
      <c r="CF5202" s="12"/>
      <c r="CG5202" s="12"/>
      <c r="CH5202" s="12"/>
      <c r="CI5202" s="12"/>
      <c r="CJ5202" s="12"/>
      <c r="CK5202" s="12"/>
      <c r="CL5202" s="12"/>
      <c r="CM5202" s="12"/>
      <c r="CN5202" s="12"/>
      <c r="CO5202" s="12"/>
      <c r="CP5202" s="12"/>
      <c r="CQ5202" s="12"/>
      <c r="CR5202" s="12"/>
      <c r="CS5202" s="12"/>
      <c r="CT5202" s="12"/>
      <c r="CU5202" s="12"/>
      <c r="CV5202" s="12"/>
      <c r="CW5202" s="12"/>
      <c r="CX5202" s="12"/>
      <c r="CY5202" s="12"/>
      <c r="CZ5202" s="12"/>
      <c r="DA5202" s="12"/>
      <c r="DB5202" s="12"/>
      <c r="DC5202" s="12"/>
      <c r="DD5202" s="12"/>
      <c r="DE5202" s="12"/>
      <c r="DF5202" s="12"/>
      <c r="DG5202" s="12"/>
      <c r="DH5202" s="12"/>
      <c r="DI5202" s="12"/>
      <c r="DJ5202" s="12"/>
      <c r="DK5202" s="12"/>
      <c r="DL5202" s="12"/>
      <c r="DM5202" s="12"/>
      <c r="DN5202" s="12"/>
      <c r="DO5202" s="12"/>
      <c r="DP5202" s="12"/>
      <c r="DQ5202" s="12"/>
      <c r="DR5202" s="12"/>
      <c r="DS5202" s="12"/>
      <c r="DT5202" s="12"/>
      <c r="DU5202" s="12"/>
      <c r="DV5202" s="12"/>
    </row>
    <row r="5203" spans="1:126" s="14" customFormat="1" ht="45.75" thickBot="1" x14ac:dyDescent="0.3">
      <c r="A5203" s="12"/>
      <c r="B5203" s="13">
        <f t="shared" si="84"/>
        <v>5194</v>
      </c>
      <c r="C5203" s="2" t="s">
        <v>4384</v>
      </c>
      <c r="D5203" s="9">
        <v>9015</v>
      </c>
      <c r="E5203" s="2" t="s">
        <v>5116</v>
      </c>
      <c r="F5203" s="2" t="s">
        <v>5117</v>
      </c>
      <c r="G5203" s="2" t="s">
        <v>11061</v>
      </c>
      <c r="H5203" s="2" t="s">
        <v>334</v>
      </c>
      <c r="J5203" s="12"/>
      <c r="K5203" s="12"/>
      <c r="L5203" s="12"/>
      <c r="M5203" s="12"/>
      <c r="N5203" s="12"/>
      <c r="O5203" s="12"/>
      <c r="P5203" s="12"/>
      <c r="Q5203" s="12"/>
      <c r="R5203" s="12"/>
      <c r="S5203" s="12"/>
      <c r="T5203" s="12"/>
      <c r="U5203" s="12"/>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2"/>
      <c r="AY5203" s="12"/>
      <c r="AZ5203" s="12"/>
      <c r="BA5203" s="12"/>
      <c r="BB5203" s="12"/>
      <c r="BC5203" s="12"/>
      <c r="BD5203" s="12"/>
      <c r="BE5203" s="12"/>
      <c r="BF5203" s="12"/>
      <c r="BG5203" s="12"/>
      <c r="BH5203" s="12"/>
      <c r="BI5203" s="12"/>
      <c r="BJ5203" s="12"/>
      <c r="BK5203" s="12"/>
      <c r="BL5203" s="12"/>
      <c r="BM5203" s="12"/>
      <c r="BN5203" s="12"/>
      <c r="BO5203" s="12"/>
      <c r="BP5203" s="12"/>
      <c r="BQ5203" s="12"/>
      <c r="BR5203" s="12"/>
      <c r="BS5203" s="12"/>
      <c r="BT5203" s="12"/>
      <c r="BU5203" s="12"/>
      <c r="BV5203" s="12"/>
      <c r="BW5203" s="12"/>
      <c r="BX5203" s="12"/>
      <c r="BY5203" s="12"/>
      <c r="BZ5203" s="12"/>
      <c r="CA5203" s="12"/>
      <c r="CB5203" s="12"/>
      <c r="CC5203" s="12"/>
      <c r="CD5203" s="12"/>
      <c r="CE5203" s="12"/>
      <c r="CF5203" s="12"/>
      <c r="CG5203" s="12"/>
      <c r="CH5203" s="12"/>
      <c r="CI5203" s="12"/>
      <c r="CJ5203" s="12"/>
      <c r="CK5203" s="12"/>
      <c r="CL5203" s="12"/>
      <c r="CM5203" s="12"/>
      <c r="CN5203" s="12"/>
      <c r="CO5203" s="12"/>
      <c r="CP5203" s="12"/>
      <c r="CQ5203" s="12"/>
      <c r="CR5203" s="12"/>
      <c r="CS5203" s="12"/>
      <c r="CT5203" s="12"/>
      <c r="CU5203" s="12"/>
      <c r="CV5203" s="12"/>
      <c r="CW5203" s="12"/>
      <c r="CX5203" s="12"/>
      <c r="CY5203" s="12"/>
      <c r="CZ5203" s="12"/>
      <c r="DA5203" s="12"/>
      <c r="DB5203" s="12"/>
      <c r="DC5203" s="12"/>
      <c r="DD5203" s="12"/>
      <c r="DE5203" s="12"/>
      <c r="DF5203" s="12"/>
      <c r="DG5203" s="12"/>
      <c r="DH5203" s="12"/>
      <c r="DI5203" s="12"/>
      <c r="DJ5203" s="12"/>
      <c r="DK5203" s="12"/>
      <c r="DL5203" s="12"/>
      <c r="DM5203" s="12"/>
      <c r="DN5203" s="12"/>
      <c r="DO5203" s="12"/>
      <c r="DP5203" s="12"/>
      <c r="DQ5203" s="12"/>
      <c r="DR5203" s="12"/>
      <c r="DS5203" s="12"/>
      <c r="DT5203" s="12"/>
      <c r="DU5203" s="12"/>
      <c r="DV5203" s="12"/>
    </row>
    <row r="5204" spans="1:126" s="14" customFormat="1" ht="255.75" thickBot="1" x14ac:dyDescent="0.3">
      <c r="A5204" s="12"/>
      <c r="B5204" s="13">
        <f t="shared" si="84"/>
        <v>5195</v>
      </c>
      <c r="C5204" s="2" t="s">
        <v>4384</v>
      </c>
      <c r="D5204" s="9" t="s">
        <v>5968</v>
      </c>
      <c r="E5204" s="2" t="s">
        <v>6160</v>
      </c>
      <c r="F5204" s="2" t="s">
        <v>5120</v>
      </c>
      <c r="G5204" s="2" t="s">
        <v>5118</v>
      </c>
      <c r="H5204" s="2" t="s">
        <v>334</v>
      </c>
      <c r="J5204" s="12"/>
      <c r="K5204" s="12"/>
      <c r="L5204" s="12"/>
      <c r="M5204" s="12"/>
      <c r="N5204" s="12"/>
      <c r="O5204" s="12"/>
      <c r="P5204" s="12"/>
      <c r="Q5204" s="12"/>
      <c r="R5204" s="12"/>
      <c r="S5204" s="12"/>
      <c r="T5204" s="12"/>
      <c r="U5204" s="12"/>
      <c r="V5204" s="12"/>
      <c r="W5204" s="12"/>
      <c r="X5204" s="12"/>
      <c r="Y5204" s="12"/>
      <c r="Z5204" s="12"/>
      <c r="AA5204" s="12"/>
      <c r="AB5204" s="12"/>
      <c r="AC5204" s="12"/>
      <c r="AD5204" s="12"/>
      <c r="AE5204" s="12"/>
      <c r="AF5204" s="12"/>
      <c r="AG5204" s="12"/>
      <c r="AH5204" s="12"/>
      <c r="AI5204" s="12"/>
      <c r="AJ5204" s="12"/>
      <c r="AK5204" s="12"/>
      <c r="AL5204" s="12"/>
      <c r="AM5204" s="12"/>
      <c r="AN5204" s="12"/>
      <c r="AO5204" s="12"/>
      <c r="AP5204" s="12"/>
      <c r="AQ5204" s="12"/>
      <c r="AR5204" s="12"/>
      <c r="AS5204" s="12"/>
      <c r="AT5204" s="12"/>
      <c r="AU5204" s="12"/>
      <c r="AV5204" s="12"/>
      <c r="AW5204" s="12"/>
      <c r="AX5204" s="12"/>
      <c r="AY5204" s="12"/>
      <c r="AZ5204" s="12"/>
      <c r="BA5204" s="12"/>
      <c r="BB5204" s="12"/>
      <c r="BC5204" s="12"/>
      <c r="BD5204" s="12"/>
      <c r="BE5204" s="12"/>
      <c r="BF5204" s="12"/>
      <c r="BG5204" s="12"/>
      <c r="BH5204" s="12"/>
      <c r="BI5204" s="12"/>
      <c r="BJ5204" s="12"/>
      <c r="BK5204" s="12"/>
      <c r="BL5204" s="12"/>
      <c r="BM5204" s="12"/>
      <c r="BN5204" s="12"/>
      <c r="BO5204" s="12"/>
      <c r="BP5204" s="12"/>
      <c r="BQ5204" s="12"/>
      <c r="BR5204" s="12"/>
      <c r="BS5204" s="12"/>
      <c r="BT5204" s="12"/>
      <c r="BU5204" s="12"/>
      <c r="BV5204" s="12"/>
      <c r="BW5204" s="12"/>
      <c r="BX5204" s="12"/>
      <c r="BY5204" s="12"/>
      <c r="BZ5204" s="12"/>
      <c r="CA5204" s="12"/>
      <c r="CB5204" s="12"/>
      <c r="CC5204" s="12"/>
      <c r="CD5204" s="12"/>
      <c r="CE5204" s="12"/>
      <c r="CF5204" s="12"/>
      <c r="CG5204" s="12"/>
      <c r="CH5204" s="12"/>
      <c r="CI5204" s="12"/>
      <c r="CJ5204" s="12"/>
      <c r="CK5204" s="12"/>
      <c r="CL5204" s="12"/>
      <c r="CM5204" s="12"/>
      <c r="CN5204" s="12"/>
      <c r="CO5204" s="12"/>
      <c r="CP5204" s="12"/>
      <c r="CQ5204" s="12"/>
      <c r="CR5204" s="12"/>
      <c r="CS5204" s="12"/>
      <c r="CT5204" s="12"/>
      <c r="CU5204" s="12"/>
      <c r="CV5204" s="12"/>
      <c r="CW5204" s="12"/>
      <c r="CX5204" s="12"/>
      <c r="CY5204" s="12"/>
      <c r="CZ5204" s="12"/>
      <c r="DA5204" s="12"/>
      <c r="DB5204" s="12"/>
      <c r="DC5204" s="12"/>
      <c r="DD5204" s="12"/>
      <c r="DE5204" s="12"/>
      <c r="DF5204" s="12"/>
      <c r="DG5204" s="12"/>
      <c r="DH5204" s="12"/>
      <c r="DI5204" s="12"/>
      <c r="DJ5204" s="12"/>
      <c r="DK5204" s="12"/>
      <c r="DL5204" s="12"/>
      <c r="DM5204" s="12"/>
      <c r="DN5204" s="12"/>
      <c r="DO5204" s="12"/>
      <c r="DP5204" s="12"/>
      <c r="DQ5204" s="12"/>
      <c r="DR5204" s="12"/>
      <c r="DS5204" s="12"/>
      <c r="DT5204" s="12"/>
      <c r="DU5204" s="12"/>
      <c r="DV5204" s="12"/>
    </row>
    <row r="5205" spans="1:126" s="14" customFormat="1" ht="360.75" thickBot="1" x14ac:dyDescent="0.3">
      <c r="A5205" s="12"/>
      <c r="B5205" s="13">
        <f t="shared" si="84"/>
        <v>5196</v>
      </c>
      <c r="C5205" s="2" t="s">
        <v>4384</v>
      </c>
      <c r="D5205" s="9">
        <v>9025</v>
      </c>
      <c r="E5205" s="2" t="s">
        <v>5121</v>
      </c>
      <c r="F5205" s="2" t="s">
        <v>5122</v>
      </c>
      <c r="G5205" s="2" t="s">
        <v>5119</v>
      </c>
      <c r="H5205" s="2" t="s">
        <v>334</v>
      </c>
      <c r="J5205" s="12"/>
      <c r="K5205" s="12"/>
      <c r="L5205" s="12"/>
      <c r="M5205" s="12"/>
      <c r="N5205" s="12"/>
      <c r="O5205" s="12"/>
      <c r="P5205" s="12"/>
      <c r="Q5205" s="12"/>
      <c r="R5205" s="12"/>
      <c r="S5205" s="12"/>
      <c r="T5205" s="12"/>
      <c r="U5205" s="12"/>
      <c r="V5205" s="12"/>
      <c r="W5205" s="12"/>
      <c r="X5205" s="12"/>
      <c r="Y5205" s="12"/>
      <c r="Z5205" s="12"/>
      <c r="AA5205" s="12"/>
      <c r="AB5205" s="12"/>
      <c r="AC5205" s="12"/>
      <c r="AD5205" s="12"/>
      <c r="AE5205" s="12"/>
      <c r="AF5205" s="12"/>
      <c r="AG5205" s="12"/>
      <c r="AH5205" s="12"/>
      <c r="AI5205" s="12"/>
      <c r="AJ5205" s="12"/>
      <c r="AK5205" s="12"/>
      <c r="AL5205" s="12"/>
      <c r="AM5205" s="12"/>
      <c r="AN5205" s="12"/>
      <c r="AO5205" s="12"/>
      <c r="AP5205" s="12"/>
      <c r="AQ5205" s="12"/>
      <c r="AR5205" s="12"/>
      <c r="AS5205" s="12"/>
      <c r="AT5205" s="12"/>
      <c r="AU5205" s="12"/>
      <c r="AV5205" s="12"/>
      <c r="AW5205" s="12"/>
      <c r="AX5205" s="12"/>
      <c r="AY5205" s="12"/>
      <c r="AZ5205" s="12"/>
      <c r="BA5205" s="12"/>
      <c r="BB5205" s="12"/>
      <c r="BC5205" s="12"/>
      <c r="BD5205" s="12"/>
      <c r="BE5205" s="12"/>
      <c r="BF5205" s="12"/>
      <c r="BG5205" s="12"/>
      <c r="BH5205" s="12"/>
      <c r="BI5205" s="12"/>
      <c r="BJ5205" s="12"/>
      <c r="BK5205" s="12"/>
      <c r="BL5205" s="12"/>
      <c r="BM5205" s="12"/>
      <c r="BN5205" s="12"/>
      <c r="BO5205" s="12"/>
      <c r="BP5205" s="12"/>
      <c r="BQ5205" s="12"/>
      <c r="BR5205" s="12"/>
      <c r="BS5205" s="12"/>
      <c r="BT5205" s="12"/>
      <c r="BU5205" s="12"/>
      <c r="BV5205" s="12"/>
      <c r="BW5205" s="12"/>
      <c r="BX5205" s="12"/>
      <c r="BY5205" s="12"/>
      <c r="BZ5205" s="12"/>
      <c r="CA5205" s="12"/>
      <c r="CB5205" s="12"/>
      <c r="CC5205" s="12"/>
      <c r="CD5205" s="12"/>
      <c r="CE5205" s="12"/>
      <c r="CF5205" s="12"/>
      <c r="CG5205" s="12"/>
      <c r="CH5205" s="12"/>
      <c r="CI5205" s="12"/>
      <c r="CJ5205" s="12"/>
      <c r="CK5205" s="12"/>
      <c r="CL5205" s="12"/>
      <c r="CM5205" s="12"/>
      <c r="CN5205" s="12"/>
      <c r="CO5205" s="12"/>
      <c r="CP5205" s="12"/>
      <c r="CQ5205" s="12"/>
      <c r="CR5205" s="12"/>
      <c r="CS5205" s="12"/>
      <c r="CT5205" s="12"/>
      <c r="CU5205" s="12"/>
      <c r="CV5205" s="12"/>
      <c r="CW5205" s="12"/>
      <c r="CX5205" s="12"/>
      <c r="CY5205" s="12"/>
      <c r="CZ5205" s="12"/>
      <c r="DA5205" s="12"/>
      <c r="DB5205" s="12"/>
      <c r="DC5205" s="12"/>
      <c r="DD5205" s="12"/>
      <c r="DE5205" s="12"/>
      <c r="DF5205" s="12"/>
      <c r="DG5205" s="12"/>
      <c r="DH5205" s="12"/>
      <c r="DI5205" s="12"/>
      <c r="DJ5205" s="12"/>
      <c r="DK5205" s="12"/>
      <c r="DL5205" s="12"/>
      <c r="DM5205" s="12"/>
      <c r="DN5205" s="12"/>
      <c r="DO5205" s="12"/>
      <c r="DP5205" s="12"/>
      <c r="DQ5205" s="12"/>
      <c r="DR5205" s="12"/>
      <c r="DS5205" s="12"/>
      <c r="DT5205" s="12"/>
      <c r="DU5205" s="12"/>
      <c r="DV5205" s="12"/>
    </row>
    <row r="5206" spans="1:126" s="14" customFormat="1" ht="75.75" thickBot="1" x14ac:dyDescent="0.3">
      <c r="A5206" s="12"/>
      <c r="B5206" s="13">
        <f t="shared" si="84"/>
        <v>5197</v>
      </c>
      <c r="C5206" s="2" t="s">
        <v>4384</v>
      </c>
      <c r="D5206" s="9">
        <v>8805</v>
      </c>
      <c r="E5206" s="2" t="s">
        <v>6161</v>
      </c>
      <c r="F5206" s="2" t="s">
        <v>5125</v>
      </c>
      <c r="G5206" s="2" t="s">
        <v>5123</v>
      </c>
      <c r="H5206" s="2" t="s">
        <v>334</v>
      </c>
      <c r="J5206" s="12"/>
      <c r="K5206" s="12"/>
      <c r="L5206" s="12"/>
      <c r="M5206" s="12"/>
      <c r="N5206" s="12"/>
      <c r="O5206" s="12"/>
      <c r="P5206" s="12"/>
      <c r="Q5206" s="12"/>
      <c r="R5206" s="12"/>
      <c r="S5206" s="12"/>
      <c r="T5206" s="12"/>
      <c r="U5206" s="12"/>
      <c r="V5206" s="12"/>
      <c r="W5206" s="12"/>
      <c r="X5206" s="12"/>
      <c r="Y5206" s="12"/>
      <c r="Z5206" s="12"/>
      <c r="AA5206" s="12"/>
      <c r="AB5206" s="12"/>
      <c r="AC5206" s="12"/>
      <c r="AD5206" s="12"/>
      <c r="AE5206" s="12"/>
      <c r="AF5206" s="12"/>
      <c r="AG5206" s="12"/>
      <c r="AH5206" s="12"/>
      <c r="AI5206" s="12"/>
      <c r="AJ5206" s="12"/>
      <c r="AK5206" s="12"/>
      <c r="AL5206" s="12"/>
      <c r="AM5206" s="12"/>
      <c r="AN5206" s="12"/>
      <c r="AO5206" s="12"/>
      <c r="AP5206" s="12"/>
      <c r="AQ5206" s="12"/>
      <c r="AR5206" s="12"/>
      <c r="AS5206" s="12"/>
      <c r="AT5206" s="12"/>
      <c r="AU5206" s="12"/>
      <c r="AV5206" s="12"/>
      <c r="AW5206" s="12"/>
      <c r="AX5206" s="12"/>
      <c r="AY5206" s="12"/>
      <c r="AZ5206" s="12"/>
      <c r="BA5206" s="12"/>
      <c r="BB5206" s="12"/>
      <c r="BC5206" s="12"/>
      <c r="BD5206" s="12"/>
      <c r="BE5206" s="12"/>
      <c r="BF5206" s="12"/>
      <c r="BG5206" s="12"/>
      <c r="BH5206" s="12"/>
      <c r="BI5206" s="12"/>
      <c r="BJ5206" s="12"/>
      <c r="BK5206" s="12"/>
      <c r="BL5206" s="12"/>
      <c r="BM5206" s="12"/>
      <c r="BN5206" s="12"/>
      <c r="BO5206" s="12"/>
      <c r="BP5206" s="12"/>
      <c r="BQ5206" s="12"/>
      <c r="BR5206" s="12"/>
      <c r="BS5206" s="12"/>
      <c r="BT5206" s="12"/>
      <c r="BU5206" s="12"/>
      <c r="BV5206" s="12"/>
      <c r="BW5206" s="12"/>
      <c r="BX5206" s="12"/>
      <c r="BY5206" s="12"/>
      <c r="BZ5206" s="12"/>
      <c r="CA5206" s="12"/>
      <c r="CB5206" s="12"/>
      <c r="CC5206" s="12"/>
      <c r="CD5206" s="12"/>
      <c r="CE5206" s="12"/>
      <c r="CF5206" s="12"/>
      <c r="CG5206" s="12"/>
      <c r="CH5206" s="12"/>
      <c r="CI5206" s="12"/>
      <c r="CJ5206" s="12"/>
      <c r="CK5206" s="12"/>
      <c r="CL5206" s="12"/>
      <c r="CM5206" s="12"/>
      <c r="CN5206" s="12"/>
      <c r="CO5206" s="12"/>
      <c r="CP5206" s="12"/>
      <c r="CQ5206" s="12"/>
      <c r="CR5206" s="12"/>
      <c r="CS5206" s="12"/>
      <c r="CT5206" s="12"/>
      <c r="CU5206" s="12"/>
      <c r="CV5206" s="12"/>
      <c r="CW5206" s="12"/>
      <c r="CX5206" s="12"/>
      <c r="CY5206" s="12"/>
      <c r="CZ5206" s="12"/>
      <c r="DA5206" s="12"/>
      <c r="DB5206" s="12"/>
      <c r="DC5206" s="12"/>
      <c r="DD5206" s="12"/>
      <c r="DE5206" s="12"/>
      <c r="DF5206" s="12"/>
      <c r="DG5206" s="12"/>
      <c r="DH5206" s="12"/>
      <c r="DI5206" s="12"/>
      <c r="DJ5206" s="12"/>
      <c r="DK5206" s="12"/>
      <c r="DL5206" s="12"/>
      <c r="DM5206" s="12"/>
      <c r="DN5206" s="12"/>
      <c r="DO5206" s="12"/>
      <c r="DP5206" s="12"/>
      <c r="DQ5206" s="12"/>
      <c r="DR5206" s="12"/>
      <c r="DS5206" s="12"/>
      <c r="DT5206" s="12"/>
      <c r="DU5206" s="12"/>
      <c r="DV5206" s="12"/>
    </row>
    <row r="5207" spans="1:126" s="14" customFormat="1" ht="409.6" thickBot="1" x14ac:dyDescent="0.3">
      <c r="A5207" s="12"/>
      <c r="B5207" s="13">
        <f t="shared" si="84"/>
        <v>5198</v>
      </c>
      <c r="C5207" s="2" t="s">
        <v>4384</v>
      </c>
      <c r="D5207" s="9">
        <v>9029</v>
      </c>
      <c r="E5207" s="2" t="s">
        <v>5971</v>
      </c>
      <c r="F5207" s="2" t="s">
        <v>5127</v>
      </c>
      <c r="G5207" s="2" t="s">
        <v>5124</v>
      </c>
      <c r="H5207" s="2" t="s">
        <v>334</v>
      </c>
      <c r="J5207" s="12"/>
      <c r="K5207" s="12"/>
      <c r="L5207" s="12"/>
      <c r="M5207" s="12"/>
      <c r="N5207" s="12"/>
      <c r="O5207" s="12"/>
      <c r="P5207" s="12"/>
      <c r="Q5207" s="12"/>
      <c r="R5207" s="12"/>
      <c r="S5207" s="12"/>
      <c r="T5207" s="12"/>
      <c r="U5207" s="12"/>
      <c r="V5207" s="12"/>
      <c r="W5207" s="12"/>
      <c r="X5207" s="12"/>
      <c r="Y5207" s="12"/>
      <c r="Z5207" s="12"/>
      <c r="AA5207" s="12"/>
      <c r="AB5207" s="12"/>
      <c r="AC5207" s="12"/>
      <c r="AD5207" s="12"/>
      <c r="AE5207" s="12"/>
      <c r="AF5207" s="12"/>
      <c r="AG5207" s="12"/>
      <c r="AH5207" s="12"/>
      <c r="AI5207" s="12"/>
      <c r="AJ5207" s="12"/>
      <c r="AK5207" s="12"/>
      <c r="AL5207" s="12"/>
      <c r="AM5207" s="12"/>
      <c r="AN5207" s="12"/>
      <c r="AO5207" s="12"/>
      <c r="AP5207" s="12"/>
      <c r="AQ5207" s="12"/>
      <c r="AR5207" s="12"/>
      <c r="AS5207" s="12"/>
      <c r="AT5207" s="12"/>
      <c r="AU5207" s="12"/>
      <c r="AV5207" s="12"/>
      <c r="AW5207" s="12"/>
      <c r="AX5207" s="12"/>
      <c r="AY5207" s="12"/>
      <c r="AZ5207" s="12"/>
      <c r="BA5207" s="12"/>
      <c r="BB5207" s="12"/>
      <c r="BC5207" s="12"/>
      <c r="BD5207" s="12"/>
      <c r="BE5207" s="12"/>
      <c r="BF5207" s="12"/>
      <c r="BG5207" s="12"/>
      <c r="BH5207" s="12"/>
      <c r="BI5207" s="12"/>
      <c r="BJ5207" s="12"/>
      <c r="BK5207" s="12"/>
      <c r="BL5207" s="12"/>
      <c r="BM5207" s="12"/>
      <c r="BN5207" s="12"/>
      <c r="BO5207" s="12"/>
      <c r="BP5207" s="12"/>
      <c r="BQ5207" s="12"/>
      <c r="BR5207" s="12"/>
      <c r="BS5207" s="12"/>
      <c r="BT5207" s="12"/>
      <c r="BU5207" s="12"/>
      <c r="BV5207" s="12"/>
      <c r="BW5207" s="12"/>
      <c r="BX5207" s="12"/>
      <c r="BY5207" s="12"/>
      <c r="BZ5207" s="12"/>
      <c r="CA5207" s="12"/>
      <c r="CB5207" s="12"/>
      <c r="CC5207" s="12"/>
      <c r="CD5207" s="12"/>
      <c r="CE5207" s="12"/>
      <c r="CF5207" s="12"/>
      <c r="CG5207" s="12"/>
      <c r="CH5207" s="12"/>
      <c r="CI5207" s="12"/>
      <c r="CJ5207" s="12"/>
      <c r="CK5207" s="12"/>
      <c r="CL5207" s="12"/>
      <c r="CM5207" s="12"/>
      <c r="CN5207" s="12"/>
      <c r="CO5207" s="12"/>
      <c r="CP5207" s="12"/>
      <c r="CQ5207" s="12"/>
      <c r="CR5207" s="12"/>
      <c r="CS5207" s="12"/>
      <c r="CT5207" s="12"/>
      <c r="CU5207" s="12"/>
      <c r="CV5207" s="12"/>
      <c r="CW5207" s="12"/>
      <c r="CX5207" s="12"/>
      <c r="CY5207" s="12"/>
      <c r="CZ5207" s="12"/>
      <c r="DA5207" s="12"/>
      <c r="DB5207" s="12"/>
      <c r="DC5207" s="12"/>
      <c r="DD5207" s="12"/>
      <c r="DE5207" s="12"/>
      <c r="DF5207" s="12"/>
      <c r="DG5207" s="12"/>
      <c r="DH5207" s="12"/>
      <c r="DI5207" s="12"/>
      <c r="DJ5207" s="12"/>
      <c r="DK5207" s="12"/>
      <c r="DL5207" s="12"/>
      <c r="DM5207" s="12"/>
      <c r="DN5207" s="12"/>
      <c r="DO5207" s="12"/>
      <c r="DP5207" s="12"/>
      <c r="DQ5207" s="12"/>
      <c r="DR5207" s="12"/>
      <c r="DS5207" s="12"/>
      <c r="DT5207" s="12"/>
      <c r="DU5207" s="12"/>
      <c r="DV5207" s="12"/>
    </row>
    <row r="5208" spans="1:126" s="14" customFormat="1" ht="409.6" thickBot="1" x14ac:dyDescent="0.3">
      <c r="A5208" s="12"/>
      <c r="B5208" s="13">
        <f t="shared" si="84"/>
        <v>5199</v>
      </c>
      <c r="C5208" s="2" t="s">
        <v>4384</v>
      </c>
      <c r="D5208" s="9">
        <v>8529</v>
      </c>
      <c r="E5208" s="2" t="s">
        <v>6162</v>
      </c>
      <c r="F5208" s="2" t="s">
        <v>5129</v>
      </c>
      <c r="G5208" s="2" t="s">
        <v>5126</v>
      </c>
      <c r="H5208" s="2" t="s">
        <v>334</v>
      </c>
      <c r="J5208" s="12"/>
      <c r="K5208" s="12"/>
      <c r="L5208" s="12"/>
      <c r="M5208" s="12"/>
      <c r="N5208" s="12"/>
      <c r="O5208" s="12"/>
      <c r="P5208" s="12"/>
      <c r="Q5208" s="12"/>
      <c r="R5208" s="12"/>
      <c r="S5208" s="12"/>
      <c r="T5208" s="12"/>
      <c r="U5208" s="12"/>
      <c r="V5208" s="12"/>
      <c r="W5208" s="12"/>
      <c r="X5208" s="12"/>
      <c r="Y5208" s="12"/>
      <c r="Z5208" s="12"/>
      <c r="AA5208" s="12"/>
      <c r="AB5208" s="12"/>
      <c r="AC5208" s="12"/>
      <c r="AD5208" s="12"/>
      <c r="AE5208" s="12"/>
      <c r="AF5208" s="12"/>
      <c r="AG5208" s="12"/>
      <c r="AH5208" s="12"/>
      <c r="AI5208" s="12"/>
      <c r="AJ5208" s="12"/>
      <c r="AK5208" s="12"/>
      <c r="AL5208" s="12"/>
      <c r="AM5208" s="12"/>
      <c r="AN5208" s="12"/>
      <c r="AO5208" s="12"/>
      <c r="AP5208" s="12"/>
      <c r="AQ5208" s="12"/>
      <c r="AR5208" s="12"/>
      <c r="AS5208" s="12"/>
      <c r="AT5208" s="12"/>
      <c r="AU5208" s="12"/>
      <c r="AV5208" s="12"/>
      <c r="AW5208" s="12"/>
      <c r="AX5208" s="12"/>
      <c r="AY5208" s="12"/>
      <c r="AZ5208" s="12"/>
      <c r="BA5208" s="12"/>
      <c r="BB5208" s="12"/>
      <c r="BC5208" s="12"/>
      <c r="BD5208" s="12"/>
      <c r="BE5208" s="12"/>
      <c r="BF5208" s="12"/>
      <c r="BG5208" s="12"/>
      <c r="BH5208" s="12"/>
      <c r="BI5208" s="12"/>
      <c r="BJ5208" s="12"/>
      <c r="BK5208" s="12"/>
      <c r="BL5208" s="12"/>
      <c r="BM5208" s="12"/>
      <c r="BN5208" s="12"/>
      <c r="BO5208" s="12"/>
      <c r="BP5208" s="12"/>
      <c r="BQ5208" s="12"/>
      <c r="BR5208" s="12"/>
      <c r="BS5208" s="12"/>
      <c r="BT5208" s="12"/>
      <c r="BU5208" s="12"/>
      <c r="BV5208" s="12"/>
      <c r="BW5208" s="12"/>
      <c r="BX5208" s="12"/>
      <c r="BY5208" s="12"/>
      <c r="BZ5208" s="12"/>
      <c r="CA5208" s="12"/>
      <c r="CB5208" s="12"/>
      <c r="CC5208" s="12"/>
      <c r="CD5208" s="12"/>
      <c r="CE5208" s="12"/>
      <c r="CF5208" s="12"/>
      <c r="CG5208" s="12"/>
      <c r="CH5208" s="12"/>
      <c r="CI5208" s="12"/>
      <c r="CJ5208" s="12"/>
      <c r="CK5208" s="12"/>
      <c r="CL5208" s="12"/>
      <c r="CM5208" s="12"/>
      <c r="CN5208" s="12"/>
      <c r="CO5208" s="12"/>
      <c r="CP5208" s="12"/>
      <c r="CQ5208" s="12"/>
      <c r="CR5208" s="12"/>
      <c r="CS5208" s="12"/>
      <c r="CT5208" s="12"/>
      <c r="CU5208" s="12"/>
      <c r="CV5208" s="12"/>
      <c r="CW5208" s="12"/>
      <c r="CX5208" s="12"/>
      <c r="CY5208" s="12"/>
      <c r="CZ5208" s="12"/>
      <c r="DA5208" s="12"/>
      <c r="DB5208" s="12"/>
      <c r="DC5208" s="12"/>
      <c r="DD5208" s="12"/>
      <c r="DE5208" s="12"/>
      <c r="DF5208" s="12"/>
      <c r="DG5208" s="12"/>
      <c r="DH5208" s="12"/>
      <c r="DI5208" s="12"/>
      <c r="DJ5208" s="12"/>
      <c r="DK5208" s="12"/>
      <c r="DL5208" s="12"/>
      <c r="DM5208" s="12"/>
      <c r="DN5208" s="12"/>
      <c r="DO5208" s="12"/>
      <c r="DP5208" s="12"/>
      <c r="DQ5208" s="12"/>
      <c r="DR5208" s="12"/>
      <c r="DS5208" s="12"/>
      <c r="DT5208" s="12"/>
      <c r="DU5208" s="12"/>
      <c r="DV5208" s="12"/>
    </row>
    <row r="5209" spans="1:126" s="14" customFormat="1" ht="255.75" thickBot="1" x14ac:dyDescent="0.3">
      <c r="A5209" s="12"/>
      <c r="B5209" s="13">
        <f t="shared" si="84"/>
        <v>5200</v>
      </c>
      <c r="C5209" s="2" t="s">
        <v>4384</v>
      </c>
      <c r="D5209" s="9">
        <v>8515</v>
      </c>
      <c r="E5209" s="2" t="s">
        <v>5130</v>
      </c>
      <c r="F5209" s="2" t="s">
        <v>5131</v>
      </c>
      <c r="G5209" s="2" t="s">
        <v>5128</v>
      </c>
      <c r="H5209" s="2" t="s">
        <v>334</v>
      </c>
      <c r="J5209" s="12"/>
      <c r="K5209" s="12"/>
      <c r="L5209" s="12"/>
      <c r="M5209" s="12"/>
      <c r="N5209" s="12"/>
      <c r="O5209" s="12"/>
      <c r="P5209" s="12"/>
      <c r="Q5209" s="12"/>
      <c r="R5209" s="12"/>
      <c r="S5209" s="12"/>
      <c r="T5209" s="12"/>
      <c r="U5209" s="12"/>
      <c r="V5209" s="12"/>
      <c r="W5209" s="12"/>
      <c r="X5209" s="12"/>
      <c r="Y5209" s="12"/>
      <c r="Z5209" s="12"/>
      <c r="AA5209" s="12"/>
      <c r="AB5209" s="12"/>
      <c r="AC5209" s="12"/>
      <c r="AD5209" s="12"/>
      <c r="AE5209" s="12"/>
      <c r="AF5209" s="12"/>
      <c r="AG5209" s="12"/>
      <c r="AH5209" s="12"/>
      <c r="AI5209" s="12"/>
      <c r="AJ5209" s="12"/>
      <c r="AK5209" s="12"/>
      <c r="AL5209" s="12"/>
      <c r="AM5209" s="12"/>
      <c r="AN5209" s="12"/>
      <c r="AO5209" s="12"/>
      <c r="AP5209" s="12"/>
      <c r="AQ5209" s="12"/>
      <c r="AR5209" s="12"/>
      <c r="AS5209" s="12"/>
      <c r="AT5209" s="12"/>
      <c r="AU5209" s="12"/>
      <c r="AV5209" s="12"/>
      <c r="AW5209" s="12"/>
      <c r="AX5209" s="12"/>
      <c r="AY5209" s="12"/>
      <c r="AZ5209" s="12"/>
      <c r="BA5209" s="12"/>
      <c r="BB5209" s="12"/>
      <c r="BC5209" s="12"/>
      <c r="BD5209" s="12"/>
      <c r="BE5209" s="12"/>
      <c r="BF5209" s="12"/>
      <c r="BG5209" s="12"/>
      <c r="BH5209" s="12"/>
      <c r="BI5209" s="12"/>
      <c r="BJ5209" s="12"/>
      <c r="BK5209" s="12"/>
      <c r="BL5209" s="12"/>
      <c r="BM5209" s="12"/>
      <c r="BN5209" s="12"/>
      <c r="BO5209" s="12"/>
      <c r="BP5209" s="12"/>
      <c r="BQ5209" s="12"/>
      <c r="BR5209" s="12"/>
      <c r="BS5209" s="12"/>
      <c r="BT5209" s="12"/>
      <c r="BU5209" s="12"/>
      <c r="BV5209" s="12"/>
      <c r="BW5209" s="12"/>
      <c r="BX5209" s="12"/>
      <c r="BY5209" s="12"/>
      <c r="BZ5209" s="12"/>
      <c r="CA5209" s="12"/>
      <c r="CB5209" s="12"/>
      <c r="CC5209" s="12"/>
      <c r="CD5209" s="12"/>
      <c r="CE5209" s="12"/>
      <c r="CF5209" s="12"/>
      <c r="CG5209" s="12"/>
      <c r="CH5209" s="12"/>
      <c r="CI5209" s="12"/>
      <c r="CJ5209" s="12"/>
      <c r="CK5209" s="12"/>
      <c r="CL5209" s="12"/>
      <c r="CM5209" s="12"/>
      <c r="CN5209" s="12"/>
      <c r="CO5209" s="12"/>
      <c r="CP5209" s="12"/>
      <c r="CQ5209" s="12"/>
      <c r="CR5209" s="12"/>
      <c r="CS5209" s="12"/>
      <c r="CT5209" s="12"/>
      <c r="CU5209" s="12"/>
      <c r="CV5209" s="12"/>
      <c r="CW5209" s="12"/>
      <c r="CX5209" s="12"/>
      <c r="CY5209" s="12"/>
      <c r="CZ5209" s="12"/>
      <c r="DA5209" s="12"/>
      <c r="DB5209" s="12"/>
      <c r="DC5209" s="12"/>
      <c r="DD5209" s="12"/>
      <c r="DE5209" s="12"/>
      <c r="DF5209" s="12"/>
      <c r="DG5209" s="12"/>
      <c r="DH5209" s="12"/>
      <c r="DI5209" s="12"/>
      <c r="DJ5209" s="12"/>
      <c r="DK5209" s="12"/>
      <c r="DL5209" s="12"/>
      <c r="DM5209" s="12"/>
      <c r="DN5209" s="12"/>
      <c r="DO5209" s="12"/>
      <c r="DP5209" s="12"/>
      <c r="DQ5209" s="12"/>
      <c r="DR5209" s="12"/>
      <c r="DS5209" s="12"/>
      <c r="DT5209" s="12"/>
      <c r="DU5209" s="12"/>
      <c r="DV5209" s="12"/>
    </row>
    <row r="5210" spans="1:126" s="14" customFormat="1" ht="409.6" thickBot="1" x14ac:dyDescent="0.3">
      <c r="A5210" s="12"/>
      <c r="B5210" s="13">
        <f t="shared" si="84"/>
        <v>5201</v>
      </c>
      <c r="C5210" s="2" t="s">
        <v>4384</v>
      </c>
      <c r="D5210" s="9">
        <v>9026</v>
      </c>
      <c r="E5210" s="2" t="s">
        <v>6994</v>
      </c>
      <c r="F5210" s="2" t="s">
        <v>5134</v>
      </c>
      <c r="G5210" s="2" t="s">
        <v>5132</v>
      </c>
      <c r="H5210" s="2" t="s">
        <v>334</v>
      </c>
      <c r="J5210" s="12"/>
      <c r="K5210" s="12"/>
      <c r="L5210" s="12"/>
      <c r="M5210" s="12"/>
      <c r="N5210" s="12"/>
      <c r="O5210" s="12"/>
      <c r="P5210" s="12"/>
      <c r="Q5210" s="12"/>
      <c r="R5210" s="12"/>
      <c r="S5210" s="12"/>
      <c r="T5210" s="12"/>
      <c r="U5210" s="12"/>
      <c r="V5210" s="12"/>
      <c r="W5210" s="12"/>
      <c r="X5210" s="12"/>
      <c r="Y5210" s="12"/>
      <c r="Z5210" s="12"/>
      <c r="AA5210" s="12"/>
      <c r="AB5210" s="12"/>
      <c r="AC5210" s="12"/>
      <c r="AD5210" s="12"/>
      <c r="AE5210" s="12"/>
      <c r="AF5210" s="12"/>
      <c r="AG5210" s="12"/>
      <c r="AH5210" s="12"/>
      <c r="AI5210" s="12"/>
      <c r="AJ5210" s="12"/>
      <c r="AK5210" s="12"/>
      <c r="AL5210" s="12"/>
      <c r="AM5210" s="12"/>
      <c r="AN5210" s="12"/>
      <c r="AO5210" s="12"/>
      <c r="AP5210" s="12"/>
      <c r="AQ5210" s="12"/>
      <c r="AR5210" s="12"/>
      <c r="AS5210" s="12"/>
      <c r="AT5210" s="12"/>
      <c r="AU5210" s="12"/>
      <c r="AV5210" s="12"/>
      <c r="AW5210" s="12"/>
      <c r="AX5210" s="12"/>
      <c r="AY5210" s="12"/>
      <c r="AZ5210" s="12"/>
      <c r="BA5210" s="12"/>
      <c r="BB5210" s="12"/>
      <c r="BC5210" s="12"/>
      <c r="BD5210" s="12"/>
      <c r="BE5210" s="12"/>
      <c r="BF5210" s="12"/>
      <c r="BG5210" s="12"/>
      <c r="BH5210" s="12"/>
      <c r="BI5210" s="12"/>
      <c r="BJ5210" s="12"/>
      <c r="BK5210" s="12"/>
      <c r="BL5210" s="12"/>
      <c r="BM5210" s="12"/>
      <c r="BN5210" s="12"/>
      <c r="BO5210" s="12"/>
      <c r="BP5210" s="12"/>
      <c r="BQ5210" s="12"/>
      <c r="BR5210" s="12"/>
      <c r="BS5210" s="12"/>
      <c r="BT5210" s="12"/>
      <c r="BU5210" s="12"/>
      <c r="BV5210" s="12"/>
      <c r="BW5210" s="12"/>
      <c r="BX5210" s="12"/>
      <c r="BY5210" s="12"/>
      <c r="BZ5210" s="12"/>
      <c r="CA5210" s="12"/>
      <c r="CB5210" s="12"/>
      <c r="CC5210" s="12"/>
      <c r="CD5210" s="12"/>
      <c r="CE5210" s="12"/>
      <c r="CF5210" s="12"/>
      <c r="CG5210" s="12"/>
      <c r="CH5210" s="12"/>
      <c r="CI5210" s="12"/>
      <c r="CJ5210" s="12"/>
      <c r="CK5210" s="12"/>
      <c r="CL5210" s="12"/>
      <c r="CM5210" s="12"/>
      <c r="CN5210" s="12"/>
      <c r="CO5210" s="12"/>
      <c r="CP5210" s="12"/>
      <c r="CQ5210" s="12"/>
      <c r="CR5210" s="12"/>
      <c r="CS5210" s="12"/>
      <c r="CT5210" s="12"/>
      <c r="CU5210" s="12"/>
      <c r="CV5210" s="12"/>
      <c r="CW5210" s="12"/>
      <c r="CX5210" s="12"/>
      <c r="CY5210" s="12"/>
      <c r="CZ5210" s="12"/>
      <c r="DA5210" s="12"/>
      <c r="DB5210" s="12"/>
      <c r="DC5210" s="12"/>
      <c r="DD5210" s="12"/>
      <c r="DE5210" s="12"/>
      <c r="DF5210" s="12"/>
      <c r="DG5210" s="12"/>
      <c r="DH5210" s="12"/>
      <c r="DI5210" s="12"/>
      <c r="DJ5210" s="12"/>
      <c r="DK5210" s="12"/>
      <c r="DL5210" s="12"/>
      <c r="DM5210" s="12"/>
      <c r="DN5210" s="12"/>
      <c r="DO5210" s="12"/>
      <c r="DP5210" s="12"/>
      <c r="DQ5210" s="12"/>
      <c r="DR5210" s="12"/>
      <c r="DS5210" s="12"/>
      <c r="DT5210" s="12"/>
      <c r="DU5210" s="12"/>
      <c r="DV5210" s="12"/>
    </row>
    <row r="5211" spans="1:126" s="14" customFormat="1" ht="409.6" thickBot="1" x14ac:dyDescent="0.3">
      <c r="A5211" s="12"/>
      <c r="B5211" s="13">
        <f t="shared" si="84"/>
        <v>5202</v>
      </c>
      <c r="C5211" s="2" t="s">
        <v>4384</v>
      </c>
      <c r="D5211" s="9">
        <v>85</v>
      </c>
      <c r="E5211" s="2" t="s">
        <v>5137</v>
      </c>
      <c r="F5211" s="2" t="s">
        <v>5136</v>
      </c>
      <c r="G5211" s="2" t="s">
        <v>5133</v>
      </c>
      <c r="H5211" s="2" t="s">
        <v>334</v>
      </c>
      <c r="J5211" s="12"/>
      <c r="K5211" s="12"/>
      <c r="L5211" s="12"/>
      <c r="M5211" s="12"/>
      <c r="N5211" s="12"/>
      <c r="O5211" s="12"/>
      <c r="P5211" s="12"/>
      <c r="Q5211" s="12"/>
      <c r="R5211" s="12"/>
      <c r="S5211" s="12"/>
      <c r="T5211" s="12"/>
      <c r="U5211" s="12"/>
      <c r="V5211" s="12"/>
      <c r="W5211" s="12"/>
      <c r="X5211" s="12"/>
      <c r="Y5211" s="12"/>
      <c r="Z5211" s="12"/>
      <c r="AA5211" s="12"/>
      <c r="AB5211" s="12"/>
      <c r="AC5211" s="12"/>
      <c r="AD5211" s="12"/>
      <c r="AE5211" s="12"/>
      <c r="AF5211" s="12"/>
      <c r="AG5211" s="12"/>
      <c r="AH5211" s="12"/>
      <c r="AI5211" s="12"/>
      <c r="AJ5211" s="12"/>
      <c r="AK5211" s="12"/>
      <c r="AL5211" s="12"/>
      <c r="AM5211" s="12"/>
      <c r="AN5211" s="12"/>
      <c r="AO5211" s="12"/>
      <c r="AP5211" s="12"/>
      <c r="AQ5211" s="12"/>
      <c r="AR5211" s="12"/>
      <c r="AS5211" s="12"/>
      <c r="AT5211" s="12"/>
      <c r="AU5211" s="12"/>
      <c r="AV5211" s="12"/>
      <c r="AW5211" s="12"/>
      <c r="AX5211" s="12"/>
      <c r="AY5211" s="12"/>
      <c r="AZ5211" s="12"/>
      <c r="BA5211" s="12"/>
      <c r="BB5211" s="12"/>
      <c r="BC5211" s="12"/>
      <c r="BD5211" s="12"/>
      <c r="BE5211" s="12"/>
      <c r="BF5211" s="12"/>
      <c r="BG5211" s="12"/>
      <c r="BH5211" s="12"/>
      <c r="BI5211" s="12"/>
      <c r="BJ5211" s="12"/>
      <c r="BK5211" s="12"/>
      <c r="BL5211" s="12"/>
      <c r="BM5211" s="12"/>
      <c r="BN5211" s="12"/>
      <c r="BO5211" s="12"/>
      <c r="BP5211" s="12"/>
      <c r="BQ5211" s="12"/>
      <c r="BR5211" s="12"/>
      <c r="BS5211" s="12"/>
      <c r="BT5211" s="12"/>
      <c r="BU5211" s="12"/>
      <c r="BV5211" s="12"/>
      <c r="BW5211" s="12"/>
      <c r="BX5211" s="12"/>
      <c r="BY5211" s="12"/>
      <c r="BZ5211" s="12"/>
      <c r="CA5211" s="12"/>
      <c r="CB5211" s="12"/>
      <c r="CC5211" s="12"/>
      <c r="CD5211" s="12"/>
      <c r="CE5211" s="12"/>
      <c r="CF5211" s="12"/>
      <c r="CG5211" s="12"/>
      <c r="CH5211" s="12"/>
      <c r="CI5211" s="12"/>
      <c r="CJ5211" s="12"/>
      <c r="CK5211" s="12"/>
      <c r="CL5211" s="12"/>
      <c r="CM5211" s="12"/>
      <c r="CN5211" s="12"/>
      <c r="CO5211" s="12"/>
      <c r="CP5211" s="12"/>
      <c r="CQ5211" s="12"/>
      <c r="CR5211" s="12"/>
      <c r="CS5211" s="12"/>
      <c r="CT5211" s="12"/>
      <c r="CU5211" s="12"/>
      <c r="CV5211" s="12"/>
      <c r="CW5211" s="12"/>
      <c r="CX5211" s="12"/>
      <c r="CY5211" s="12"/>
      <c r="CZ5211" s="12"/>
      <c r="DA5211" s="12"/>
      <c r="DB5211" s="12"/>
      <c r="DC5211" s="12"/>
      <c r="DD5211" s="12"/>
      <c r="DE5211" s="12"/>
      <c r="DF5211" s="12"/>
      <c r="DG5211" s="12"/>
      <c r="DH5211" s="12"/>
      <c r="DI5211" s="12"/>
      <c r="DJ5211" s="12"/>
      <c r="DK5211" s="12"/>
      <c r="DL5211" s="12"/>
      <c r="DM5211" s="12"/>
      <c r="DN5211" s="12"/>
      <c r="DO5211" s="12"/>
      <c r="DP5211" s="12"/>
      <c r="DQ5211" s="12"/>
      <c r="DR5211" s="12"/>
      <c r="DS5211" s="12"/>
      <c r="DT5211" s="12"/>
      <c r="DU5211" s="12"/>
      <c r="DV5211" s="12"/>
    </row>
    <row r="5212" spans="1:126" s="14" customFormat="1" ht="300.75" thickBot="1" x14ac:dyDescent="0.3">
      <c r="A5212" s="12"/>
      <c r="B5212" s="13">
        <f t="shared" si="84"/>
        <v>5203</v>
      </c>
      <c r="C5212" s="2" t="s">
        <v>4384</v>
      </c>
      <c r="D5212" s="9">
        <v>9014</v>
      </c>
      <c r="E5212" s="2" t="s">
        <v>5140</v>
      </c>
      <c r="F5212" s="2" t="s">
        <v>5139</v>
      </c>
      <c r="G5212" s="2" t="s">
        <v>5135</v>
      </c>
      <c r="H5212" s="2" t="s">
        <v>334</v>
      </c>
      <c r="J5212" s="12"/>
      <c r="K5212" s="12"/>
      <c r="L5212" s="12"/>
      <c r="M5212" s="12"/>
      <c r="N5212" s="12"/>
      <c r="O5212" s="12"/>
      <c r="P5212" s="12"/>
      <c r="Q5212" s="12"/>
      <c r="R5212" s="12"/>
      <c r="S5212" s="12"/>
      <c r="T5212" s="12"/>
      <c r="U5212" s="12"/>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2"/>
      <c r="AY5212" s="12"/>
      <c r="AZ5212" s="12"/>
      <c r="BA5212" s="12"/>
      <c r="BB5212" s="12"/>
      <c r="BC5212" s="12"/>
      <c r="BD5212" s="12"/>
      <c r="BE5212" s="12"/>
      <c r="BF5212" s="12"/>
      <c r="BG5212" s="12"/>
      <c r="BH5212" s="12"/>
      <c r="BI5212" s="12"/>
      <c r="BJ5212" s="12"/>
      <c r="BK5212" s="12"/>
      <c r="BL5212" s="12"/>
      <c r="BM5212" s="12"/>
      <c r="BN5212" s="12"/>
      <c r="BO5212" s="12"/>
      <c r="BP5212" s="12"/>
      <c r="BQ5212" s="12"/>
      <c r="BR5212" s="12"/>
      <c r="BS5212" s="12"/>
      <c r="BT5212" s="12"/>
      <c r="BU5212" s="12"/>
      <c r="BV5212" s="12"/>
      <c r="BW5212" s="12"/>
      <c r="BX5212" s="12"/>
      <c r="BY5212" s="12"/>
      <c r="BZ5212" s="12"/>
      <c r="CA5212" s="12"/>
      <c r="CB5212" s="12"/>
      <c r="CC5212" s="12"/>
      <c r="CD5212" s="12"/>
      <c r="CE5212" s="12"/>
      <c r="CF5212" s="12"/>
      <c r="CG5212" s="12"/>
      <c r="CH5212" s="12"/>
      <c r="CI5212" s="12"/>
      <c r="CJ5212" s="12"/>
      <c r="CK5212" s="12"/>
      <c r="CL5212" s="12"/>
      <c r="CM5212" s="12"/>
      <c r="CN5212" s="12"/>
      <c r="CO5212" s="12"/>
      <c r="CP5212" s="12"/>
      <c r="CQ5212" s="12"/>
      <c r="CR5212" s="12"/>
      <c r="CS5212" s="12"/>
      <c r="CT5212" s="12"/>
      <c r="CU5212" s="12"/>
      <c r="CV5212" s="12"/>
      <c r="CW5212" s="12"/>
      <c r="CX5212" s="12"/>
      <c r="CY5212" s="12"/>
      <c r="CZ5212" s="12"/>
      <c r="DA5212" s="12"/>
      <c r="DB5212" s="12"/>
      <c r="DC5212" s="12"/>
      <c r="DD5212" s="12"/>
      <c r="DE5212" s="12"/>
      <c r="DF5212" s="12"/>
      <c r="DG5212" s="12"/>
      <c r="DH5212" s="12"/>
      <c r="DI5212" s="12"/>
      <c r="DJ5212" s="12"/>
      <c r="DK5212" s="12"/>
      <c r="DL5212" s="12"/>
      <c r="DM5212" s="12"/>
      <c r="DN5212" s="12"/>
      <c r="DO5212" s="12"/>
      <c r="DP5212" s="12"/>
      <c r="DQ5212" s="12"/>
      <c r="DR5212" s="12"/>
      <c r="DS5212" s="12"/>
      <c r="DT5212" s="12"/>
      <c r="DU5212" s="12"/>
      <c r="DV5212" s="12"/>
    </row>
    <row r="5213" spans="1:126" s="14" customFormat="1" ht="300.75" thickBot="1" x14ac:dyDescent="0.3">
      <c r="A5213" s="12"/>
      <c r="B5213" s="13">
        <f t="shared" si="84"/>
        <v>5204</v>
      </c>
      <c r="C5213" s="2" t="s">
        <v>4384</v>
      </c>
      <c r="D5213" s="9">
        <v>9014</v>
      </c>
      <c r="E5213" s="2" t="s">
        <v>5140</v>
      </c>
      <c r="F5213" s="2" t="s">
        <v>5141</v>
      </c>
      <c r="G5213" s="2" t="s">
        <v>5138</v>
      </c>
      <c r="H5213" s="2" t="s">
        <v>334</v>
      </c>
      <c r="J5213" s="12"/>
      <c r="K5213" s="12"/>
      <c r="L5213" s="12"/>
      <c r="M5213" s="12"/>
      <c r="N5213" s="12"/>
      <c r="O5213" s="12"/>
      <c r="P5213" s="12"/>
      <c r="Q5213" s="12"/>
      <c r="R5213" s="12"/>
      <c r="S5213" s="12"/>
      <c r="T5213" s="12"/>
      <c r="U5213" s="12"/>
      <c r="V5213" s="12"/>
      <c r="W5213" s="12"/>
      <c r="X5213" s="12"/>
      <c r="Y5213" s="12"/>
      <c r="Z5213" s="12"/>
      <c r="AA5213" s="12"/>
      <c r="AB5213" s="12"/>
      <c r="AC5213" s="12"/>
      <c r="AD5213" s="12"/>
      <c r="AE5213" s="12"/>
      <c r="AF5213" s="12"/>
      <c r="AG5213" s="12"/>
      <c r="AH5213" s="12"/>
      <c r="AI5213" s="12"/>
      <c r="AJ5213" s="12"/>
      <c r="AK5213" s="12"/>
      <c r="AL5213" s="12"/>
      <c r="AM5213" s="12"/>
      <c r="AN5213" s="12"/>
      <c r="AO5213" s="12"/>
      <c r="AP5213" s="12"/>
      <c r="AQ5213" s="12"/>
      <c r="AR5213" s="12"/>
      <c r="AS5213" s="12"/>
      <c r="AT5213" s="12"/>
      <c r="AU5213" s="12"/>
      <c r="AV5213" s="12"/>
      <c r="AW5213" s="12"/>
      <c r="AX5213" s="12"/>
      <c r="AY5213" s="12"/>
      <c r="AZ5213" s="12"/>
      <c r="BA5213" s="12"/>
      <c r="BB5213" s="12"/>
      <c r="BC5213" s="12"/>
      <c r="BD5213" s="12"/>
      <c r="BE5213" s="12"/>
      <c r="BF5213" s="12"/>
      <c r="BG5213" s="12"/>
      <c r="BH5213" s="12"/>
      <c r="BI5213" s="12"/>
      <c r="BJ5213" s="12"/>
      <c r="BK5213" s="12"/>
      <c r="BL5213" s="12"/>
      <c r="BM5213" s="12"/>
      <c r="BN5213" s="12"/>
      <c r="BO5213" s="12"/>
      <c r="BP5213" s="12"/>
      <c r="BQ5213" s="12"/>
      <c r="BR5213" s="12"/>
      <c r="BS5213" s="12"/>
      <c r="BT5213" s="12"/>
      <c r="BU5213" s="12"/>
      <c r="BV5213" s="12"/>
      <c r="BW5213" s="12"/>
      <c r="BX5213" s="12"/>
      <c r="BY5213" s="12"/>
      <c r="BZ5213" s="12"/>
      <c r="CA5213" s="12"/>
      <c r="CB5213" s="12"/>
      <c r="CC5213" s="12"/>
      <c r="CD5213" s="12"/>
      <c r="CE5213" s="12"/>
      <c r="CF5213" s="12"/>
      <c r="CG5213" s="12"/>
      <c r="CH5213" s="12"/>
      <c r="CI5213" s="12"/>
      <c r="CJ5213" s="12"/>
      <c r="CK5213" s="12"/>
      <c r="CL5213" s="12"/>
      <c r="CM5213" s="12"/>
      <c r="CN5213" s="12"/>
      <c r="CO5213" s="12"/>
      <c r="CP5213" s="12"/>
      <c r="CQ5213" s="12"/>
      <c r="CR5213" s="12"/>
      <c r="CS5213" s="12"/>
      <c r="CT5213" s="12"/>
      <c r="CU5213" s="12"/>
      <c r="CV5213" s="12"/>
      <c r="CW5213" s="12"/>
      <c r="CX5213" s="12"/>
      <c r="CY5213" s="12"/>
      <c r="CZ5213" s="12"/>
      <c r="DA5213" s="12"/>
      <c r="DB5213" s="12"/>
      <c r="DC5213" s="12"/>
      <c r="DD5213" s="12"/>
      <c r="DE5213" s="12"/>
      <c r="DF5213" s="12"/>
      <c r="DG5213" s="12"/>
      <c r="DH5213" s="12"/>
      <c r="DI5213" s="12"/>
      <c r="DJ5213" s="12"/>
      <c r="DK5213" s="12"/>
      <c r="DL5213" s="12"/>
      <c r="DM5213" s="12"/>
      <c r="DN5213" s="12"/>
      <c r="DO5213" s="12"/>
      <c r="DP5213" s="12"/>
      <c r="DQ5213" s="12"/>
      <c r="DR5213" s="12"/>
      <c r="DS5213" s="12"/>
      <c r="DT5213" s="12"/>
      <c r="DU5213" s="12"/>
      <c r="DV5213" s="12"/>
    </row>
    <row r="5214" spans="1:126" s="14" customFormat="1" ht="210.75" thickBot="1" x14ac:dyDescent="0.3">
      <c r="A5214" s="12"/>
      <c r="B5214" s="13">
        <f t="shared" si="84"/>
        <v>5205</v>
      </c>
      <c r="C5214" s="2" t="s">
        <v>4384</v>
      </c>
      <c r="D5214" s="9">
        <v>9101</v>
      </c>
      <c r="E5214" s="2" t="s">
        <v>5143</v>
      </c>
      <c r="F5214" s="2" t="s">
        <v>5144</v>
      </c>
      <c r="G5214" s="2" t="s">
        <v>5142</v>
      </c>
      <c r="H5214" s="2" t="s">
        <v>334</v>
      </c>
      <c r="J5214" s="12"/>
      <c r="K5214" s="12"/>
      <c r="L5214" s="12"/>
      <c r="M5214" s="12"/>
      <c r="N5214" s="12"/>
      <c r="O5214" s="12"/>
      <c r="P5214" s="12"/>
      <c r="Q5214" s="12"/>
      <c r="R5214" s="12"/>
      <c r="S5214" s="12"/>
      <c r="T5214" s="12"/>
      <c r="U5214" s="12"/>
      <c r="V5214" s="12"/>
      <c r="W5214" s="12"/>
      <c r="X5214" s="12"/>
      <c r="Y5214" s="12"/>
      <c r="Z5214" s="12"/>
      <c r="AA5214" s="12"/>
      <c r="AB5214" s="12"/>
      <c r="AC5214" s="12"/>
      <c r="AD5214" s="12"/>
      <c r="AE5214" s="12"/>
      <c r="AF5214" s="12"/>
      <c r="AG5214" s="12"/>
      <c r="AH5214" s="12"/>
      <c r="AI5214" s="12"/>
      <c r="AJ5214" s="12"/>
      <c r="AK5214" s="12"/>
      <c r="AL5214" s="12"/>
      <c r="AM5214" s="12"/>
      <c r="AN5214" s="12"/>
      <c r="AO5214" s="12"/>
      <c r="AP5214" s="12"/>
      <c r="AQ5214" s="12"/>
      <c r="AR5214" s="12"/>
      <c r="AS5214" s="12"/>
      <c r="AT5214" s="12"/>
      <c r="AU5214" s="12"/>
      <c r="AV5214" s="12"/>
      <c r="AW5214" s="12"/>
      <c r="AX5214" s="12"/>
      <c r="AY5214" s="12"/>
      <c r="AZ5214" s="12"/>
      <c r="BA5214" s="12"/>
      <c r="BB5214" s="12"/>
      <c r="BC5214" s="12"/>
      <c r="BD5214" s="12"/>
      <c r="BE5214" s="12"/>
      <c r="BF5214" s="12"/>
      <c r="BG5214" s="12"/>
      <c r="BH5214" s="12"/>
      <c r="BI5214" s="12"/>
      <c r="BJ5214" s="12"/>
      <c r="BK5214" s="12"/>
      <c r="BL5214" s="12"/>
      <c r="BM5214" s="12"/>
      <c r="BN5214" s="12"/>
      <c r="BO5214" s="12"/>
      <c r="BP5214" s="12"/>
      <c r="BQ5214" s="12"/>
      <c r="BR5214" s="12"/>
      <c r="BS5214" s="12"/>
      <c r="BT5214" s="12"/>
      <c r="BU5214" s="12"/>
      <c r="BV5214" s="12"/>
      <c r="BW5214" s="12"/>
      <c r="BX5214" s="12"/>
      <c r="BY5214" s="12"/>
      <c r="BZ5214" s="12"/>
      <c r="CA5214" s="12"/>
      <c r="CB5214" s="12"/>
      <c r="CC5214" s="12"/>
      <c r="CD5214" s="12"/>
      <c r="CE5214" s="12"/>
      <c r="CF5214" s="12"/>
      <c r="CG5214" s="12"/>
      <c r="CH5214" s="12"/>
      <c r="CI5214" s="12"/>
      <c r="CJ5214" s="12"/>
      <c r="CK5214" s="12"/>
      <c r="CL5214" s="12"/>
      <c r="CM5214" s="12"/>
      <c r="CN5214" s="12"/>
      <c r="CO5214" s="12"/>
      <c r="CP5214" s="12"/>
      <c r="CQ5214" s="12"/>
      <c r="CR5214" s="12"/>
      <c r="CS5214" s="12"/>
      <c r="CT5214" s="12"/>
      <c r="CU5214" s="12"/>
      <c r="CV5214" s="12"/>
      <c r="CW5214" s="12"/>
      <c r="CX5214" s="12"/>
      <c r="CY5214" s="12"/>
      <c r="CZ5214" s="12"/>
      <c r="DA5214" s="12"/>
      <c r="DB5214" s="12"/>
      <c r="DC5214" s="12"/>
      <c r="DD5214" s="12"/>
      <c r="DE5214" s="12"/>
      <c r="DF5214" s="12"/>
      <c r="DG5214" s="12"/>
      <c r="DH5214" s="12"/>
      <c r="DI5214" s="12"/>
      <c r="DJ5214" s="12"/>
      <c r="DK5214" s="12"/>
      <c r="DL5214" s="12"/>
      <c r="DM5214" s="12"/>
      <c r="DN5214" s="12"/>
      <c r="DO5214" s="12"/>
      <c r="DP5214" s="12"/>
      <c r="DQ5214" s="12"/>
      <c r="DR5214" s="12"/>
      <c r="DS5214" s="12"/>
      <c r="DT5214" s="12"/>
      <c r="DU5214" s="12"/>
      <c r="DV5214" s="12"/>
    </row>
    <row r="5215" spans="1:126" s="14" customFormat="1" ht="90.75" thickBot="1" x14ac:dyDescent="0.3">
      <c r="A5215" s="12"/>
      <c r="B5215" s="13">
        <f t="shared" si="84"/>
        <v>5206</v>
      </c>
      <c r="C5215" s="2" t="s">
        <v>4384</v>
      </c>
      <c r="D5215" s="9">
        <v>9022</v>
      </c>
      <c r="E5215" s="2" t="s">
        <v>5148</v>
      </c>
      <c r="F5215" s="2" t="s">
        <v>5147</v>
      </c>
      <c r="G5215" s="2" t="s">
        <v>5145</v>
      </c>
      <c r="H5215" s="2" t="s">
        <v>334</v>
      </c>
      <c r="J5215" s="12"/>
      <c r="K5215" s="12"/>
      <c r="L5215" s="12"/>
      <c r="M5215" s="12"/>
      <c r="N5215" s="12"/>
      <c r="O5215" s="12"/>
      <c r="P5215" s="12"/>
      <c r="Q5215" s="12"/>
      <c r="R5215" s="12"/>
      <c r="S5215" s="12"/>
      <c r="T5215" s="12"/>
      <c r="U5215" s="12"/>
      <c r="V5215" s="12"/>
      <c r="W5215" s="12"/>
      <c r="X5215" s="12"/>
      <c r="Y5215" s="12"/>
      <c r="Z5215" s="12"/>
      <c r="AA5215" s="12"/>
      <c r="AB5215" s="12"/>
      <c r="AC5215" s="12"/>
      <c r="AD5215" s="12"/>
      <c r="AE5215" s="12"/>
      <c r="AF5215" s="12"/>
      <c r="AG5215" s="12"/>
      <c r="AH5215" s="12"/>
      <c r="AI5215" s="12"/>
      <c r="AJ5215" s="12"/>
      <c r="AK5215" s="12"/>
      <c r="AL5215" s="12"/>
      <c r="AM5215" s="12"/>
      <c r="AN5215" s="12"/>
      <c r="AO5215" s="12"/>
      <c r="AP5215" s="12"/>
      <c r="AQ5215" s="12"/>
      <c r="AR5215" s="12"/>
      <c r="AS5215" s="12"/>
      <c r="AT5215" s="12"/>
      <c r="AU5215" s="12"/>
      <c r="AV5215" s="12"/>
      <c r="AW5215" s="12"/>
      <c r="AX5215" s="12"/>
      <c r="AY5215" s="12"/>
      <c r="AZ5215" s="12"/>
      <c r="BA5215" s="12"/>
      <c r="BB5215" s="12"/>
      <c r="BC5215" s="12"/>
      <c r="BD5215" s="12"/>
      <c r="BE5215" s="12"/>
      <c r="BF5215" s="12"/>
      <c r="BG5215" s="12"/>
      <c r="BH5215" s="12"/>
      <c r="BI5215" s="12"/>
      <c r="BJ5215" s="12"/>
      <c r="BK5215" s="12"/>
      <c r="BL5215" s="12"/>
      <c r="BM5215" s="12"/>
      <c r="BN5215" s="12"/>
      <c r="BO5215" s="12"/>
      <c r="BP5215" s="12"/>
      <c r="BQ5215" s="12"/>
      <c r="BR5215" s="12"/>
      <c r="BS5215" s="12"/>
      <c r="BT5215" s="12"/>
      <c r="BU5215" s="12"/>
      <c r="BV5215" s="12"/>
      <c r="BW5215" s="12"/>
      <c r="BX5215" s="12"/>
      <c r="BY5215" s="12"/>
      <c r="BZ5215" s="12"/>
      <c r="CA5215" s="12"/>
      <c r="CB5215" s="12"/>
      <c r="CC5215" s="12"/>
      <c r="CD5215" s="12"/>
      <c r="CE5215" s="12"/>
      <c r="CF5215" s="12"/>
      <c r="CG5215" s="12"/>
      <c r="CH5215" s="12"/>
      <c r="CI5215" s="12"/>
      <c r="CJ5215" s="12"/>
      <c r="CK5215" s="12"/>
      <c r="CL5215" s="12"/>
      <c r="CM5215" s="12"/>
      <c r="CN5215" s="12"/>
      <c r="CO5215" s="12"/>
      <c r="CP5215" s="12"/>
      <c r="CQ5215" s="12"/>
      <c r="CR5215" s="12"/>
      <c r="CS5215" s="12"/>
      <c r="CT5215" s="12"/>
      <c r="CU5215" s="12"/>
      <c r="CV5215" s="12"/>
      <c r="CW5215" s="12"/>
      <c r="CX5215" s="12"/>
      <c r="CY5215" s="12"/>
      <c r="CZ5215" s="12"/>
      <c r="DA5215" s="12"/>
      <c r="DB5215" s="12"/>
      <c r="DC5215" s="12"/>
      <c r="DD5215" s="12"/>
      <c r="DE5215" s="12"/>
      <c r="DF5215" s="12"/>
      <c r="DG5215" s="12"/>
      <c r="DH5215" s="12"/>
      <c r="DI5215" s="12"/>
      <c r="DJ5215" s="12"/>
      <c r="DK5215" s="12"/>
      <c r="DL5215" s="12"/>
      <c r="DM5215" s="12"/>
      <c r="DN5215" s="12"/>
      <c r="DO5215" s="12"/>
      <c r="DP5215" s="12"/>
      <c r="DQ5215" s="12"/>
      <c r="DR5215" s="12"/>
      <c r="DS5215" s="12"/>
      <c r="DT5215" s="12"/>
      <c r="DU5215" s="12"/>
      <c r="DV5215" s="12"/>
    </row>
    <row r="5216" spans="1:126" s="14" customFormat="1" ht="75.75" thickBot="1" x14ac:dyDescent="0.3">
      <c r="A5216" s="12"/>
      <c r="B5216" s="13">
        <f t="shared" si="84"/>
        <v>5207</v>
      </c>
      <c r="C5216" s="2" t="s">
        <v>4384</v>
      </c>
      <c r="D5216" s="9">
        <v>9028</v>
      </c>
      <c r="E5216" s="2" t="s">
        <v>5149</v>
      </c>
      <c r="F5216" s="2" t="s">
        <v>5150</v>
      </c>
      <c r="G5216" s="2" t="s">
        <v>5146</v>
      </c>
      <c r="H5216" s="2" t="s">
        <v>334</v>
      </c>
      <c r="J5216" s="12"/>
      <c r="K5216" s="12"/>
      <c r="L5216" s="12"/>
      <c r="M5216" s="12"/>
      <c r="N5216" s="12"/>
      <c r="O5216" s="12"/>
      <c r="P5216" s="12"/>
      <c r="Q5216" s="12"/>
      <c r="R5216" s="12"/>
      <c r="S5216" s="12"/>
      <c r="T5216" s="12"/>
      <c r="U5216" s="12"/>
      <c r="V5216" s="12"/>
      <c r="W5216" s="12"/>
      <c r="X5216" s="12"/>
      <c r="Y5216" s="12"/>
      <c r="Z5216" s="12"/>
      <c r="AA5216" s="12"/>
      <c r="AB5216" s="12"/>
      <c r="AC5216" s="12"/>
      <c r="AD5216" s="12"/>
      <c r="AE5216" s="12"/>
      <c r="AF5216" s="12"/>
      <c r="AG5216" s="12"/>
      <c r="AH5216" s="12"/>
      <c r="AI5216" s="12"/>
      <c r="AJ5216" s="12"/>
      <c r="AK5216" s="12"/>
      <c r="AL5216" s="12"/>
      <c r="AM5216" s="12"/>
      <c r="AN5216" s="12"/>
      <c r="AO5216" s="12"/>
      <c r="AP5216" s="12"/>
      <c r="AQ5216" s="12"/>
      <c r="AR5216" s="12"/>
      <c r="AS5216" s="12"/>
      <c r="AT5216" s="12"/>
      <c r="AU5216" s="12"/>
      <c r="AV5216" s="12"/>
      <c r="AW5216" s="12"/>
      <c r="AX5216" s="12"/>
      <c r="AY5216" s="12"/>
      <c r="AZ5216" s="12"/>
      <c r="BA5216" s="12"/>
      <c r="BB5216" s="12"/>
      <c r="BC5216" s="12"/>
      <c r="BD5216" s="12"/>
      <c r="BE5216" s="12"/>
      <c r="BF5216" s="12"/>
      <c r="BG5216" s="12"/>
      <c r="BH5216" s="12"/>
      <c r="BI5216" s="12"/>
      <c r="BJ5216" s="12"/>
      <c r="BK5216" s="12"/>
      <c r="BL5216" s="12"/>
      <c r="BM5216" s="12"/>
      <c r="BN5216" s="12"/>
      <c r="BO5216" s="12"/>
      <c r="BP5216" s="12"/>
      <c r="BQ5216" s="12"/>
      <c r="BR5216" s="12"/>
      <c r="BS5216" s="12"/>
      <c r="BT5216" s="12"/>
      <c r="BU5216" s="12"/>
      <c r="BV5216" s="12"/>
      <c r="BW5216" s="12"/>
      <c r="BX5216" s="12"/>
      <c r="BY5216" s="12"/>
      <c r="BZ5216" s="12"/>
      <c r="CA5216" s="12"/>
      <c r="CB5216" s="12"/>
      <c r="CC5216" s="12"/>
      <c r="CD5216" s="12"/>
      <c r="CE5216" s="12"/>
      <c r="CF5216" s="12"/>
      <c r="CG5216" s="12"/>
      <c r="CH5216" s="12"/>
      <c r="CI5216" s="12"/>
      <c r="CJ5216" s="12"/>
      <c r="CK5216" s="12"/>
      <c r="CL5216" s="12"/>
      <c r="CM5216" s="12"/>
      <c r="CN5216" s="12"/>
      <c r="CO5216" s="12"/>
      <c r="CP5216" s="12"/>
      <c r="CQ5216" s="12"/>
      <c r="CR5216" s="12"/>
      <c r="CS5216" s="12"/>
      <c r="CT5216" s="12"/>
      <c r="CU5216" s="12"/>
      <c r="CV5216" s="12"/>
      <c r="CW5216" s="12"/>
      <c r="CX5216" s="12"/>
      <c r="CY5216" s="12"/>
      <c r="CZ5216" s="12"/>
      <c r="DA5216" s="12"/>
      <c r="DB5216" s="12"/>
      <c r="DC5216" s="12"/>
      <c r="DD5216" s="12"/>
      <c r="DE5216" s="12"/>
      <c r="DF5216" s="12"/>
      <c r="DG5216" s="12"/>
      <c r="DH5216" s="12"/>
      <c r="DI5216" s="12"/>
      <c r="DJ5216" s="12"/>
      <c r="DK5216" s="12"/>
      <c r="DL5216" s="12"/>
      <c r="DM5216" s="12"/>
      <c r="DN5216" s="12"/>
      <c r="DO5216" s="12"/>
      <c r="DP5216" s="12"/>
      <c r="DQ5216" s="12"/>
      <c r="DR5216" s="12"/>
      <c r="DS5216" s="12"/>
      <c r="DT5216" s="12"/>
      <c r="DU5216" s="12"/>
      <c r="DV5216" s="12"/>
    </row>
    <row r="5217" spans="1:126" s="14" customFormat="1" ht="225.75" thickBot="1" x14ac:dyDescent="0.3">
      <c r="A5217" s="12"/>
      <c r="B5217" s="13">
        <f t="shared" si="84"/>
        <v>5208</v>
      </c>
      <c r="C5217" s="2" t="s">
        <v>4384</v>
      </c>
      <c r="D5217" s="9">
        <v>9030</v>
      </c>
      <c r="E5217" s="2" t="s">
        <v>5970</v>
      </c>
      <c r="F5217" s="2" t="s">
        <v>5152</v>
      </c>
      <c r="G5217" s="2" t="s">
        <v>5151</v>
      </c>
      <c r="H5217" s="2" t="s">
        <v>334</v>
      </c>
      <c r="J5217" s="12"/>
      <c r="K5217" s="12"/>
      <c r="L5217" s="12"/>
      <c r="M5217" s="12"/>
      <c r="N5217" s="12"/>
      <c r="O5217" s="12"/>
      <c r="P5217" s="12"/>
      <c r="Q5217" s="12"/>
      <c r="R5217" s="12"/>
      <c r="S5217" s="12"/>
      <c r="T5217" s="12"/>
      <c r="U5217" s="12"/>
      <c r="V5217" s="12"/>
      <c r="W5217" s="12"/>
      <c r="X5217" s="12"/>
      <c r="Y5217" s="12"/>
      <c r="Z5217" s="12"/>
      <c r="AA5217" s="12"/>
      <c r="AB5217" s="12"/>
      <c r="AC5217" s="12"/>
      <c r="AD5217" s="12"/>
      <c r="AE5217" s="12"/>
      <c r="AF5217" s="12"/>
      <c r="AG5217" s="12"/>
      <c r="AH5217" s="12"/>
      <c r="AI5217" s="12"/>
      <c r="AJ5217" s="12"/>
      <c r="AK5217" s="12"/>
      <c r="AL5217" s="12"/>
      <c r="AM5217" s="12"/>
      <c r="AN5217" s="12"/>
      <c r="AO5217" s="12"/>
      <c r="AP5217" s="12"/>
      <c r="AQ5217" s="12"/>
      <c r="AR5217" s="12"/>
      <c r="AS5217" s="12"/>
      <c r="AT5217" s="12"/>
      <c r="AU5217" s="12"/>
      <c r="AV5217" s="12"/>
      <c r="AW5217" s="12"/>
      <c r="AX5217" s="12"/>
      <c r="AY5217" s="12"/>
      <c r="AZ5217" s="12"/>
      <c r="BA5217" s="12"/>
      <c r="BB5217" s="12"/>
      <c r="BC5217" s="12"/>
      <c r="BD5217" s="12"/>
      <c r="BE5217" s="12"/>
      <c r="BF5217" s="12"/>
      <c r="BG5217" s="12"/>
      <c r="BH5217" s="12"/>
      <c r="BI5217" s="12"/>
      <c r="BJ5217" s="12"/>
      <c r="BK5217" s="12"/>
      <c r="BL5217" s="12"/>
      <c r="BM5217" s="12"/>
      <c r="BN5217" s="12"/>
      <c r="BO5217" s="12"/>
      <c r="BP5217" s="12"/>
      <c r="BQ5217" s="12"/>
      <c r="BR5217" s="12"/>
      <c r="BS5217" s="12"/>
      <c r="BT5217" s="12"/>
      <c r="BU5217" s="12"/>
      <c r="BV5217" s="12"/>
      <c r="BW5217" s="12"/>
      <c r="BX5217" s="12"/>
      <c r="BY5217" s="12"/>
      <c r="BZ5217" s="12"/>
      <c r="CA5217" s="12"/>
      <c r="CB5217" s="12"/>
      <c r="CC5217" s="12"/>
      <c r="CD5217" s="12"/>
      <c r="CE5217" s="12"/>
      <c r="CF5217" s="12"/>
      <c r="CG5217" s="12"/>
      <c r="CH5217" s="12"/>
      <c r="CI5217" s="12"/>
      <c r="CJ5217" s="12"/>
      <c r="CK5217" s="12"/>
      <c r="CL5217" s="12"/>
      <c r="CM5217" s="12"/>
      <c r="CN5217" s="12"/>
      <c r="CO5217" s="12"/>
      <c r="CP5217" s="12"/>
      <c r="CQ5217" s="12"/>
      <c r="CR5217" s="12"/>
      <c r="CS5217" s="12"/>
      <c r="CT5217" s="12"/>
      <c r="CU5217" s="12"/>
      <c r="CV5217" s="12"/>
      <c r="CW5217" s="12"/>
      <c r="CX5217" s="12"/>
      <c r="CY5217" s="12"/>
      <c r="CZ5217" s="12"/>
      <c r="DA5217" s="12"/>
      <c r="DB5217" s="12"/>
      <c r="DC5217" s="12"/>
      <c r="DD5217" s="12"/>
      <c r="DE5217" s="12"/>
      <c r="DF5217" s="12"/>
      <c r="DG5217" s="12"/>
      <c r="DH5217" s="12"/>
      <c r="DI5217" s="12"/>
      <c r="DJ5217" s="12"/>
      <c r="DK5217" s="12"/>
      <c r="DL5217" s="12"/>
      <c r="DM5217" s="12"/>
      <c r="DN5217" s="12"/>
      <c r="DO5217" s="12"/>
      <c r="DP5217" s="12"/>
      <c r="DQ5217" s="12"/>
      <c r="DR5217" s="12"/>
      <c r="DS5217" s="12"/>
      <c r="DT5217" s="12"/>
      <c r="DU5217" s="12"/>
      <c r="DV5217" s="12"/>
    </row>
    <row r="5218" spans="1:126" s="14" customFormat="1" ht="180.75" thickBot="1" x14ac:dyDescent="0.3">
      <c r="A5218" s="12"/>
      <c r="B5218" s="13">
        <f t="shared" si="84"/>
        <v>5209</v>
      </c>
      <c r="C5218" s="2" t="s">
        <v>4384</v>
      </c>
      <c r="D5218" s="9">
        <v>9030</v>
      </c>
      <c r="E5218" s="2" t="s">
        <v>4684</v>
      </c>
      <c r="F5218" s="2" t="s">
        <v>3975</v>
      </c>
      <c r="G5218" s="2" t="s">
        <v>5153</v>
      </c>
      <c r="H5218" s="2" t="s">
        <v>334</v>
      </c>
      <c r="J5218" s="12"/>
      <c r="K5218" s="12"/>
      <c r="L5218" s="12"/>
      <c r="M5218" s="12"/>
      <c r="N5218" s="12"/>
      <c r="O5218" s="12"/>
      <c r="P5218" s="12"/>
      <c r="Q5218" s="12"/>
      <c r="R5218" s="12"/>
      <c r="S5218" s="12"/>
      <c r="T5218" s="12"/>
      <c r="U5218" s="12"/>
      <c r="V5218" s="12"/>
      <c r="W5218" s="12"/>
      <c r="X5218" s="12"/>
      <c r="Y5218" s="12"/>
      <c r="Z5218" s="12"/>
      <c r="AA5218" s="12"/>
      <c r="AB5218" s="12"/>
      <c r="AC5218" s="12"/>
      <c r="AD5218" s="12"/>
      <c r="AE5218" s="12"/>
      <c r="AF5218" s="12"/>
      <c r="AG5218" s="12"/>
      <c r="AH5218" s="12"/>
      <c r="AI5218" s="12"/>
      <c r="AJ5218" s="12"/>
      <c r="AK5218" s="12"/>
      <c r="AL5218" s="12"/>
      <c r="AM5218" s="12"/>
      <c r="AN5218" s="12"/>
      <c r="AO5218" s="12"/>
      <c r="AP5218" s="12"/>
      <c r="AQ5218" s="12"/>
      <c r="AR5218" s="12"/>
      <c r="AS5218" s="12"/>
      <c r="AT5218" s="12"/>
      <c r="AU5218" s="12"/>
      <c r="AV5218" s="12"/>
      <c r="AW5218" s="12"/>
      <c r="AX5218" s="12"/>
      <c r="AY5218" s="12"/>
      <c r="AZ5218" s="12"/>
      <c r="BA5218" s="12"/>
      <c r="BB5218" s="12"/>
      <c r="BC5218" s="12"/>
      <c r="BD5218" s="12"/>
      <c r="BE5218" s="12"/>
      <c r="BF5218" s="12"/>
      <c r="BG5218" s="12"/>
      <c r="BH5218" s="12"/>
      <c r="BI5218" s="12"/>
      <c r="BJ5218" s="12"/>
      <c r="BK5218" s="12"/>
      <c r="BL5218" s="12"/>
      <c r="BM5218" s="12"/>
      <c r="BN5218" s="12"/>
      <c r="BO5218" s="12"/>
      <c r="BP5218" s="12"/>
      <c r="BQ5218" s="12"/>
      <c r="BR5218" s="12"/>
      <c r="BS5218" s="12"/>
      <c r="BT5218" s="12"/>
      <c r="BU5218" s="12"/>
      <c r="BV5218" s="12"/>
      <c r="BW5218" s="12"/>
      <c r="BX5218" s="12"/>
      <c r="BY5218" s="12"/>
      <c r="BZ5218" s="12"/>
      <c r="CA5218" s="12"/>
      <c r="CB5218" s="12"/>
      <c r="CC5218" s="12"/>
      <c r="CD5218" s="12"/>
      <c r="CE5218" s="12"/>
      <c r="CF5218" s="12"/>
      <c r="CG5218" s="12"/>
      <c r="CH5218" s="12"/>
      <c r="CI5218" s="12"/>
      <c r="CJ5218" s="12"/>
      <c r="CK5218" s="12"/>
      <c r="CL5218" s="12"/>
      <c r="CM5218" s="12"/>
      <c r="CN5218" s="12"/>
      <c r="CO5218" s="12"/>
      <c r="CP5218" s="12"/>
      <c r="CQ5218" s="12"/>
      <c r="CR5218" s="12"/>
      <c r="CS5218" s="12"/>
      <c r="CT5218" s="12"/>
      <c r="CU5218" s="12"/>
      <c r="CV5218" s="12"/>
      <c r="CW5218" s="12"/>
      <c r="CX5218" s="12"/>
      <c r="CY5218" s="12"/>
      <c r="CZ5218" s="12"/>
      <c r="DA5218" s="12"/>
      <c r="DB5218" s="12"/>
      <c r="DC5218" s="12"/>
      <c r="DD5218" s="12"/>
      <c r="DE5218" s="12"/>
      <c r="DF5218" s="12"/>
      <c r="DG5218" s="12"/>
      <c r="DH5218" s="12"/>
      <c r="DI5218" s="12"/>
      <c r="DJ5218" s="12"/>
      <c r="DK5218" s="12"/>
      <c r="DL5218" s="12"/>
      <c r="DM5218" s="12"/>
      <c r="DN5218" s="12"/>
      <c r="DO5218" s="12"/>
      <c r="DP5218" s="12"/>
      <c r="DQ5218" s="12"/>
      <c r="DR5218" s="12"/>
      <c r="DS5218" s="12"/>
      <c r="DT5218" s="12"/>
      <c r="DU5218" s="12"/>
      <c r="DV5218" s="12"/>
    </row>
    <row r="5219" spans="1:126" s="14" customFormat="1" ht="90.75" thickBot="1" x14ac:dyDescent="0.3">
      <c r="A5219" s="12"/>
      <c r="B5219" s="13">
        <f t="shared" si="84"/>
        <v>5210</v>
      </c>
      <c r="C5219" s="2" t="s">
        <v>4384</v>
      </c>
      <c r="D5219" s="9">
        <v>9015</v>
      </c>
      <c r="E5219" s="2" t="s">
        <v>6995</v>
      </c>
      <c r="F5219" s="2" t="s">
        <v>4682</v>
      </c>
      <c r="G5219" s="2" t="s">
        <v>5154</v>
      </c>
      <c r="H5219" s="2" t="s">
        <v>334</v>
      </c>
      <c r="J5219" s="12"/>
      <c r="K5219" s="12"/>
      <c r="L5219" s="12"/>
      <c r="M5219" s="12"/>
      <c r="N5219" s="12"/>
      <c r="O5219" s="12"/>
      <c r="P5219" s="12"/>
      <c r="Q5219" s="12"/>
      <c r="R5219" s="12"/>
      <c r="S5219" s="12"/>
      <c r="T5219" s="12"/>
      <c r="U5219" s="12"/>
      <c r="V5219" s="12"/>
      <c r="W5219" s="12"/>
      <c r="X5219" s="12"/>
      <c r="Y5219" s="12"/>
      <c r="Z5219" s="12"/>
      <c r="AA5219" s="12"/>
      <c r="AB5219" s="12"/>
      <c r="AC5219" s="12"/>
      <c r="AD5219" s="12"/>
      <c r="AE5219" s="12"/>
      <c r="AF5219" s="12"/>
      <c r="AG5219" s="12"/>
      <c r="AH5219" s="12"/>
      <c r="AI5219" s="12"/>
      <c r="AJ5219" s="12"/>
      <c r="AK5219" s="12"/>
      <c r="AL5219" s="12"/>
      <c r="AM5219" s="12"/>
      <c r="AN5219" s="12"/>
      <c r="AO5219" s="12"/>
      <c r="AP5219" s="12"/>
      <c r="AQ5219" s="12"/>
      <c r="AR5219" s="12"/>
      <c r="AS5219" s="12"/>
      <c r="AT5219" s="12"/>
      <c r="AU5219" s="12"/>
      <c r="AV5219" s="12"/>
      <c r="AW5219" s="12"/>
      <c r="AX5219" s="12"/>
      <c r="AY5219" s="12"/>
      <c r="AZ5219" s="12"/>
      <c r="BA5219" s="12"/>
      <c r="BB5219" s="12"/>
      <c r="BC5219" s="12"/>
      <c r="BD5219" s="12"/>
      <c r="BE5219" s="12"/>
      <c r="BF5219" s="12"/>
      <c r="BG5219" s="12"/>
      <c r="BH5219" s="12"/>
      <c r="BI5219" s="12"/>
      <c r="BJ5219" s="12"/>
      <c r="BK5219" s="12"/>
      <c r="BL5219" s="12"/>
      <c r="BM5219" s="12"/>
      <c r="BN5219" s="12"/>
      <c r="BO5219" s="12"/>
      <c r="BP5219" s="12"/>
      <c r="BQ5219" s="12"/>
      <c r="BR5219" s="12"/>
      <c r="BS5219" s="12"/>
      <c r="BT5219" s="12"/>
      <c r="BU5219" s="12"/>
      <c r="BV5219" s="12"/>
      <c r="BW5219" s="12"/>
      <c r="BX5219" s="12"/>
      <c r="BY5219" s="12"/>
      <c r="BZ5219" s="12"/>
      <c r="CA5219" s="12"/>
      <c r="CB5219" s="12"/>
      <c r="CC5219" s="12"/>
      <c r="CD5219" s="12"/>
      <c r="CE5219" s="12"/>
      <c r="CF5219" s="12"/>
      <c r="CG5219" s="12"/>
      <c r="CH5219" s="12"/>
      <c r="CI5219" s="12"/>
      <c r="CJ5219" s="12"/>
      <c r="CK5219" s="12"/>
      <c r="CL5219" s="12"/>
      <c r="CM5219" s="12"/>
      <c r="CN5219" s="12"/>
      <c r="CO5219" s="12"/>
      <c r="CP5219" s="12"/>
      <c r="CQ5219" s="12"/>
      <c r="CR5219" s="12"/>
      <c r="CS5219" s="12"/>
      <c r="CT5219" s="12"/>
      <c r="CU5219" s="12"/>
      <c r="CV5219" s="12"/>
      <c r="CW5219" s="12"/>
      <c r="CX5219" s="12"/>
      <c r="CY5219" s="12"/>
      <c r="CZ5219" s="12"/>
      <c r="DA5219" s="12"/>
      <c r="DB5219" s="12"/>
      <c r="DC5219" s="12"/>
      <c r="DD5219" s="12"/>
      <c r="DE5219" s="12"/>
      <c r="DF5219" s="12"/>
      <c r="DG5219" s="12"/>
      <c r="DH5219" s="12"/>
      <c r="DI5219" s="12"/>
      <c r="DJ5219" s="12"/>
      <c r="DK5219" s="12"/>
      <c r="DL5219" s="12"/>
      <c r="DM5219" s="12"/>
      <c r="DN5219" s="12"/>
      <c r="DO5219" s="12"/>
      <c r="DP5219" s="12"/>
      <c r="DQ5219" s="12"/>
      <c r="DR5219" s="12"/>
      <c r="DS5219" s="12"/>
      <c r="DT5219" s="12"/>
      <c r="DU5219" s="12"/>
      <c r="DV5219" s="12"/>
    </row>
    <row r="5220" spans="1:126" s="14" customFormat="1" ht="210.75" thickBot="1" x14ac:dyDescent="0.3">
      <c r="A5220" s="12"/>
      <c r="B5220" s="13">
        <f t="shared" si="84"/>
        <v>5211</v>
      </c>
      <c r="C5220" s="2" t="s">
        <v>4384</v>
      </c>
      <c r="D5220" s="9">
        <v>8531</v>
      </c>
      <c r="E5220" s="2" t="s">
        <v>6163</v>
      </c>
      <c r="F5220" s="2" t="s">
        <v>4661</v>
      </c>
      <c r="G5220" s="2" t="s">
        <v>11062</v>
      </c>
      <c r="H5220" s="2" t="s">
        <v>334</v>
      </c>
      <c r="J5220" s="12"/>
      <c r="K5220" s="12"/>
      <c r="L5220" s="12"/>
      <c r="M5220" s="12"/>
      <c r="N5220" s="12"/>
      <c r="O5220" s="12"/>
      <c r="P5220" s="12"/>
      <c r="Q5220" s="12"/>
      <c r="R5220" s="12"/>
      <c r="S5220" s="12"/>
      <c r="T5220" s="12"/>
      <c r="U5220" s="12"/>
      <c r="V5220" s="12"/>
      <c r="W5220" s="12"/>
      <c r="X5220" s="12"/>
      <c r="Y5220" s="12"/>
      <c r="Z5220" s="12"/>
      <c r="AA5220" s="12"/>
      <c r="AB5220" s="12"/>
      <c r="AC5220" s="12"/>
      <c r="AD5220" s="12"/>
      <c r="AE5220" s="12"/>
      <c r="AF5220" s="12"/>
      <c r="AG5220" s="12"/>
      <c r="AH5220" s="12"/>
      <c r="AI5220" s="12"/>
      <c r="AJ5220" s="12"/>
      <c r="AK5220" s="12"/>
      <c r="AL5220" s="12"/>
      <c r="AM5220" s="12"/>
      <c r="AN5220" s="12"/>
      <c r="AO5220" s="12"/>
      <c r="AP5220" s="12"/>
      <c r="AQ5220" s="12"/>
      <c r="AR5220" s="12"/>
      <c r="AS5220" s="12"/>
      <c r="AT5220" s="12"/>
      <c r="AU5220" s="12"/>
      <c r="AV5220" s="12"/>
      <c r="AW5220" s="12"/>
      <c r="AX5220" s="12"/>
      <c r="AY5220" s="12"/>
      <c r="AZ5220" s="12"/>
      <c r="BA5220" s="12"/>
      <c r="BB5220" s="12"/>
      <c r="BC5220" s="12"/>
      <c r="BD5220" s="12"/>
      <c r="BE5220" s="12"/>
      <c r="BF5220" s="12"/>
      <c r="BG5220" s="12"/>
      <c r="BH5220" s="12"/>
      <c r="BI5220" s="12"/>
      <c r="BJ5220" s="12"/>
      <c r="BK5220" s="12"/>
      <c r="BL5220" s="12"/>
      <c r="BM5220" s="12"/>
      <c r="BN5220" s="12"/>
      <c r="BO5220" s="12"/>
      <c r="BP5220" s="12"/>
      <c r="BQ5220" s="12"/>
      <c r="BR5220" s="12"/>
      <c r="BS5220" s="12"/>
      <c r="BT5220" s="12"/>
      <c r="BU5220" s="12"/>
      <c r="BV5220" s="12"/>
      <c r="BW5220" s="12"/>
      <c r="BX5220" s="12"/>
      <c r="BY5220" s="12"/>
      <c r="BZ5220" s="12"/>
      <c r="CA5220" s="12"/>
      <c r="CB5220" s="12"/>
      <c r="CC5220" s="12"/>
      <c r="CD5220" s="12"/>
      <c r="CE5220" s="12"/>
      <c r="CF5220" s="12"/>
      <c r="CG5220" s="12"/>
      <c r="CH5220" s="12"/>
      <c r="CI5220" s="12"/>
      <c r="CJ5220" s="12"/>
      <c r="CK5220" s="12"/>
      <c r="CL5220" s="12"/>
      <c r="CM5220" s="12"/>
      <c r="CN5220" s="12"/>
      <c r="CO5220" s="12"/>
      <c r="CP5220" s="12"/>
      <c r="CQ5220" s="12"/>
      <c r="CR5220" s="12"/>
      <c r="CS5220" s="12"/>
      <c r="CT5220" s="12"/>
      <c r="CU5220" s="12"/>
      <c r="CV5220" s="12"/>
      <c r="CW5220" s="12"/>
      <c r="CX5220" s="12"/>
      <c r="CY5220" s="12"/>
      <c r="CZ5220" s="12"/>
      <c r="DA5220" s="12"/>
      <c r="DB5220" s="12"/>
      <c r="DC5220" s="12"/>
      <c r="DD5220" s="12"/>
      <c r="DE5220" s="12"/>
      <c r="DF5220" s="12"/>
      <c r="DG5220" s="12"/>
      <c r="DH5220" s="12"/>
      <c r="DI5220" s="12"/>
      <c r="DJ5220" s="12"/>
      <c r="DK5220" s="12"/>
      <c r="DL5220" s="12"/>
      <c r="DM5220" s="12"/>
      <c r="DN5220" s="12"/>
      <c r="DO5220" s="12"/>
      <c r="DP5220" s="12"/>
      <c r="DQ5220" s="12"/>
      <c r="DR5220" s="12"/>
      <c r="DS5220" s="12"/>
      <c r="DT5220" s="12"/>
      <c r="DU5220" s="12"/>
      <c r="DV5220" s="12"/>
    </row>
    <row r="5221" spans="1:126" s="14" customFormat="1" ht="225.75" thickBot="1" x14ac:dyDescent="0.3">
      <c r="A5221" s="12"/>
      <c r="B5221" s="13">
        <f t="shared" si="84"/>
        <v>5212</v>
      </c>
      <c r="C5221" s="2" t="s">
        <v>4384</v>
      </c>
      <c r="D5221" s="9">
        <v>8531</v>
      </c>
      <c r="E5221" s="2" t="s">
        <v>6164</v>
      </c>
      <c r="F5221" s="2" t="s">
        <v>4683</v>
      </c>
      <c r="G5221" s="2" t="s">
        <v>11063</v>
      </c>
      <c r="H5221" s="2" t="s">
        <v>334</v>
      </c>
      <c r="J5221" s="12"/>
      <c r="K5221" s="12"/>
      <c r="L5221" s="12"/>
      <c r="M5221" s="12"/>
      <c r="N5221" s="12"/>
      <c r="O5221" s="12"/>
      <c r="P5221" s="12"/>
      <c r="Q5221" s="12"/>
      <c r="R5221" s="12"/>
      <c r="S5221" s="12"/>
      <c r="T5221" s="12"/>
      <c r="U5221" s="12"/>
      <c r="V5221" s="12"/>
      <c r="W5221" s="12"/>
      <c r="X5221" s="12"/>
      <c r="Y5221" s="12"/>
      <c r="Z5221" s="12"/>
      <c r="AA5221" s="12"/>
      <c r="AB5221" s="12"/>
      <c r="AC5221" s="12"/>
      <c r="AD5221" s="12"/>
      <c r="AE5221" s="12"/>
      <c r="AF5221" s="12"/>
      <c r="AG5221" s="12"/>
      <c r="AH5221" s="12"/>
      <c r="AI5221" s="12"/>
      <c r="AJ5221" s="12"/>
      <c r="AK5221" s="12"/>
      <c r="AL5221" s="12"/>
      <c r="AM5221" s="12"/>
      <c r="AN5221" s="12"/>
      <c r="AO5221" s="12"/>
      <c r="AP5221" s="12"/>
      <c r="AQ5221" s="12"/>
      <c r="AR5221" s="12"/>
      <c r="AS5221" s="12"/>
      <c r="AT5221" s="12"/>
      <c r="AU5221" s="12"/>
      <c r="AV5221" s="12"/>
      <c r="AW5221" s="12"/>
      <c r="AX5221" s="12"/>
      <c r="AY5221" s="12"/>
      <c r="AZ5221" s="12"/>
      <c r="BA5221" s="12"/>
      <c r="BB5221" s="12"/>
      <c r="BC5221" s="12"/>
      <c r="BD5221" s="12"/>
      <c r="BE5221" s="12"/>
      <c r="BF5221" s="12"/>
      <c r="BG5221" s="12"/>
      <c r="BH5221" s="12"/>
      <c r="BI5221" s="12"/>
      <c r="BJ5221" s="12"/>
      <c r="BK5221" s="12"/>
      <c r="BL5221" s="12"/>
      <c r="BM5221" s="12"/>
      <c r="BN5221" s="12"/>
      <c r="BO5221" s="12"/>
      <c r="BP5221" s="12"/>
      <c r="BQ5221" s="12"/>
      <c r="BR5221" s="12"/>
      <c r="BS5221" s="12"/>
      <c r="BT5221" s="12"/>
      <c r="BU5221" s="12"/>
      <c r="BV5221" s="12"/>
      <c r="BW5221" s="12"/>
      <c r="BX5221" s="12"/>
      <c r="BY5221" s="12"/>
      <c r="BZ5221" s="12"/>
      <c r="CA5221" s="12"/>
      <c r="CB5221" s="12"/>
      <c r="CC5221" s="12"/>
      <c r="CD5221" s="12"/>
      <c r="CE5221" s="12"/>
      <c r="CF5221" s="12"/>
      <c r="CG5221" s="12"/>
      <c r="CH5221" s="12"/>
      <c r="CI5221" s="12"/>
      <c r="CJ5221" s="12"/>
      <c r="CK5221" s="12"/>
      <c r="CL5221" s="12"/>
      <c r="CM5221" s="12"/>
      <c r="CN5221" s="12"/>
      <c r="CO5221" s="12"/>
      <c r="CP5221" s="12"/>
      <c r="CQ5221" s="12"/>
      <c r="CR5221" s="12"/>
      <c r="CS5221" s="12"/>
      <c r="CT5221" s="12"/>
      <c r="CU5221" s="12"/>
      <c r="CV5221" s="12"/>
      <c r="CW5221" s="12"/>
      <c r="CX5221" s="12"/>
      <c r="CY5221" s="12"/>
      <c r="CZ5221" s="12"/>
      <c r="DA5221" s="12"/>
      <c r="DB5221" s="12"/>
      <c r="DC5221" s="12"/>
      <c r="DD5221" s="12"/>
      <c r="DE5221" s="12"/>
      <c r="DF5221" s="12"/>
      <c r="DG5221" s="12"/>
      <c r="DH5221" s="12"/>
      <c r="DI5221" s="12"/>
      <c r="DJ5221" s="12"/>
      <c r="DK5221" s="12"/>
      <c r="DL5221" s="12"/>
      <c r="DM5221" s="12"/>
      <c r="DN5221" s="12"/>
      <c r="DO5221" s="12"/>
      <c r="DP5221" s="12"/>
      <c r="DQ5221" s="12"/>
      <c r="DR5221" s="12"/>
      <c r="DS5221" s="12"/>
      <c r="DT5221" s="12"/>
      <c r="DU5221" s="12"/>
      <c r="DV5221" s="12"/>
    </row>
    <row r="5222" spans="1:126" s="14" customFormat="1" ht="90.75" thickBot="1" x14ac:dyDescent="0.3">
      <c r="A5222" s="12"/>
      <c r="B5222" s="13">
        <f t="shared" si="84"/>
        <v>5213</v>
      </c>
      <c r="C5222" s="2" t="s">
        <v>4384</v>
      </c>
      <c r="D5222" s="9">
        <v>9027</v>
      </c>
      <c r="E5222" s="2" t="s">
        <v>6996</v>
      </c>
      <c r="F5222" s="2" t="s">
        <v>6165</v>
      </c>
      <c r="G5222" s="2" t="s">
        <v>11064</v>
      </c>
      <c r="H5222" s="2" t="s">
        <v>334</v>
      </c>
      <c r="J5222" s="12"/>
      <c r="K5222" s="12"/>
      <c r="L5222" s="12"/>
      <c r="M5222" s="12"/>
      <c r="N5222" s="12"/>
      <c r="O5222" s="12"/>
      <c r="P5222" s="12"/>
      <c r="Q5222" s="12"/>
      <c r="R5222" s="12"/>
      <c r="S5222" s="12"/>
      <c r="T5222" s="12"/>
      <c r="U5222" s="12"/>
      <c r="V5222" s="12"/>
      <c r="W5222" s="12"/>
      <c r="X5222" s="12"/>
      <c r="Y5222" s="12"/>
      <c r="Z5222" s="12"/>
      <c r="AA5222" s="12"/>
      <c r="AB5222" s="12"/>
      <c r="AC5222" s="12"/>
      <c r="AD5222" s="12"/>
      <c r="AE5222" s="12"/>
      <c r="AF5222" s="12"/>
      <c r="AG5222" s="12"/>
      <c r="AH5222" s="12"/>
      <c r="AI5222" s="12"/>
      <c r="AJ5222" s="12"/>
      <c r="AK5222" s="12"/>
      <c r="AL5222" s="12"/>
      <c r="AM5222" s="12"/>
      <c r="AN5222" s="12"/>
      <c r="AO5222" s="12"/>
      <c r="AP5222" s="12"/>
      <c r="AQ5222" s="12"/>
      <c r="AR5222" s="12"/>
      <c r="AS5222" s="12"/>
      <c r="AT5222" s="12"/>
      <c r="AU5222" s="12"/>
      <c r="AV5222" s="12"/>
      <c r="AW5222" s="12"/>
      <c r="AX5222" s="12"/>
      <c r="AY5222" s="12"/>
      <c r="AZ5222" s="12"/>
      <c r="BA5222" s="12"/>
      <c r="BB5222" s="12"/>
      <c r="BC5222" s="12"/>
      <c r="BD5222" s="12"/>
      <c r="BE5222" s="12"/>
      <c r="BF5222" s="12"/>
      <c r="BG5222" s="12"/>
      <c r="BH5222" s="12"/>
      <c r="BI5222" s="12"/>
      <c r="BJ5222" s="12"/>
      <c r="BK5222" s="12"/>
      <c r="BL5222" s="12"/>
      <c r="BM5222" s="12"/>
      <c r="BN5222" s="12"/>
      <c r="BO5222" s="12"/>
      <c r="BP5222" s="12"/>
      <c r="BQ5222" s="12"/>
      <c r="BR5222" s="12"/>
      <c r="BS5222" s="12"/>
      <c r="BT5222" s="12"/>
      <c r="BU5222" s="12"/>
      <c r="BV5222" s="12"/>
      <c r="BW5222" s="12"/>
      <c r="BX5222" s="12"/>
      <c r="BY5222" s="12"/>
      <c r="BZ5222" s="12"/>
      <c r="CA5222" s="12"/>
      <c r="CB5222" s="12"/>
      <c r="CC5222" s="12"/>
      <c r="CD5222" s="12"/>
      <c r="CE5222" s="12"/>
      <c r="CF5222" s="12"/>
      <c r="CG5222" s="12"/>
      <c r="CH5222" s="12"/>
      <c r="CI5222" s="12"/>
      <c r="CJ5222" s="12"/>
      <c r="CK5222" s="12"/>
      <c r="CL5222" s="12"/>
      <c r="CM5222" s="12"/>
      <c r="CN5222" s="12"/>
      <c r="CO5222" s="12"/>
      <c r="CP5222" s="12"/>
      <c r="CQ5222" s="12"/>
      <c r="CR5222" s="12"/>
      <c r="CS5222" s="12"/>
      <c r="CT5222" s="12"/>
      <c r="CU5222" s="12"/>
      <c r="CV5222" s="12"/>
      <c r="CW5222" s="12"/>
      <c r="CX5222" s="12"/>
      <c r="CY5222" s="12"/>
      <c r="CZ5222" s="12"/>
      <c r="DA5222" s="12"/>
      <c r="DB5222" s="12"/>
      <c r="DC5222" s="12"/>
      <c r="DD5222" s="12"/>
      <c r="DE5222" s="12"/>
      <c r="DF5222" s="12"/>
      <c r="DG5222" s="12"/>
      <c r="DH5222" s="12"/>
      <c r="DI5222" s="12"/>
      <c r="DJ5222" s="12"/>
      <c r="DK5222" s="12"/>
      <c r="DL5222" s="12"/>
      <c r="DM5222" s="12"/>
      <c r="DN5222" s="12"/>
      <c r="DO5222" s="12"/>
      <c r="DP5222" s="12"/>
      <c r="DQ5222" s="12"/>
      <c r="DR5222" s="12"/>
      <c r="DS5222" s="12"/>
      <c r="DT5222" s="12"/>
      <c r="DU5222" s="12"/>
      <c r="DV5222" s="12"/>
    </row>
    <row r="5223" spans="1:126" s="14" customFormat="1" ht="165.75" thickBot="1" x14ac:dyDescent="0.3">
      <c r="A5223" s="12"/>
      <c r="B5223" s="13">
        <f t="shared" si="84"/>
        <v>5214</v>
      </c>
      <c r="C5223" s="2" t="s">
        <v>4384</v>
      </c>
      <c r="D5223" s="9">
        <v>9018</v>
      </c>
      <c r="E5223" s="2" t="s">
        <v>6166</v>
      </c>
      <c r="F5223" s="2" t="s">
        <v>6165</v>
      </c>
      <c r="G5223" s="2" t="s">
        <v>11065</v>
      </c>
      <c r="H5223" s="2" t="s">
        <v>334</v>
      </c>
      <c r="J5223" s="12"/>
      <c r="K5223" s="12"/>
      <c r="L5223" s="12"/>
      <c r="M5223" s="12"/>
      <c r="N5223" s="12"/>
      <c r="O5223" s="12"/>
      <c r="P5223" s="12"/>
      <c r="Q5223" s="12"/>
      <c r="R5223" s="12"/>
      <c r="S5223" s="12"/>
      <c r="T5223" s="12"/>
      <c r="U5223" s="12"/>
      <c r="V5223" s="12"/>
      <c r="W5223" s="12"/>
      <c r="X5223" s="12"/>
      <c r="Y5223" s="12"/>
      <c r="Z5223" s="12"/>
      <c r="AA5223" s="12"/>
      <c r="AB5223" s="12"/>
      <c r="AC5223" s="12"/>
      <c r="AD5223" s="12"/>
      <c r="AE5223" s="12"/>
      <c r="AF5223" s="12"/>
      <c r="AG5223" s="12"/>
      <c r="AH5223" s="12"/>
      <c r="AI5223" s="12"/>
      <c r="AJ5223" s="12"/>
      <c r="AK5223" s="12"/>
      <c r="AL5223" s="12"/>
      <c r="AM5223" s="12"/>
      <c r="AN5223" s="12"/>
      <c r="AO5223" s="12"/>
      <c r="AP5223" s="12"/>
      <c r="AQ5223" s="12"/>
      <c r="AR5223" s="12"/>
      <c r="AS5223" s="12"/>
      <c r="AT5223" s="12"/>
      <c r="AU5223" s="12"/>
      <c r="AV5223" s="12"/>
      <c r="AW5223" s="12"/>
      <c r="AX5223" s="12"/>
      <c r="AY5223" s="12"/>
      <c r="AZ5223" s="12"/>
      <c r="BA5223" s="12"/>
      <c r="BB5223" s="12"/>
      <c r="BC5223" s="12"/>
      <c r="BD5223" s="12"/>
      <c r="BE5223" s="12"/>
      <c r="BF5223" s="12"/>
      <c r="BG5223" s="12"/>
      <c r="BH5223" s="12"/>
      <c r="BI5223" s="12"/>
      <c r="BJ5223" s="12"/>
      <c r="BK5223" s="12"/>
      <c r="BL5223" s="12"/>
      <c r="BM5223" s="12"/>
      <c r="BN5223" s="12"/>
      <c r="BO5223" s="12"/>
      <c r="BP5223" s="12"/>
      <c r="BQ5223" s="12"/>
      <c r="BR5223" s="12"/>
      <c r="BS5223" s="12"/>
      <c r="BT5223" s="12"/>
      <c r="BU5223" s="12"/>
      <c r="BV5223" s="12"/>
      <c r="BW5223" s="12"/>
      <c r="BX5223" s="12"/>
      <c r="BY5223" s="12"/>
      <c r="BZ5223" s="12"/>
      <c r="CA5223" s="12"/>
      <c r="CB5223" s="12"/>
      <c r="CC5223" s="12"/>
      <c r="CD5223" s="12"/>
      <c r="CE5223" s="12"/>
      <c r="CF5223" s="12"/>
      <c r="CG5223" s="12"/>
      <c r="CH5223" s="12"/>
      <c r="CI5223" s="12"/>
      <c r="CJ5223" s="12"/>
      <c r="CK5223" s="12"/>
      <c r="CL5223" s="12"/>
      <c r="CM5223" s="12"/>
      <c r="CN5223" s="12"/>
      <c r="CO5223" s="12"/>
      <c r="CP5223" s="12"/>
      <c r="CQ5223" s="12"/>
      <c r="CR5223" s="12"/>
      <c r="CS5223" s="12"/>
      <c r="CT5223" s="12"/>
      <c r="CU5223" s="12"/>
      <c r="CV5223" s="12"/>
      <c r="CW5223" s="12"/>
      <c r="CX5223" s="12"/>
      <c r="CY5223" s="12"/>
      <c r="CZ5223" s="12"/>
      <c r="DA5223" s="12"/>
      <c r="DB5223" s="12"/>
      <c r="DC5223" s="12"/>
      <c r="DD5223" s="12"/>
      <c r="DE5223" s="12"/>
      <c r="DF5223" s="12"/>
      <c r="DG5223" s="12"/>
      <c r="DH5223" s="12"/>
      <c r="DI5223" s="12"/>
      <c r="DJ5223" s="12"/>
      <c r="DK5223" s="12"/>
      <c r="DL5223" s="12"/>
      <c r="DM5223" s="12"/>
      <c r="DN5223" s="12"/>
      <c r="DO5223" s="12"/>
      <c r="DP5223" s="12"/>
      <c r="DQ5223" s="12"/>
      <c r="DR5223" s="12"/>
      <c r="DS5223" s="12"/>
      <c r="DT5223" s="12"/>
      <c r="DU5223" s="12"/>
      <c r="DV5223" s="12"/>
    </row>
    <row r="5224" spans="1:126" s="14" customFormat="1" ht="240.75" thickBot="1" x14ac:dyDescent="0.3">
      <c r="A5224" s="12"/>
      <c r="B5224" s="13">
        <f t="shared" si="84"/>
        <v>5215</v>
      </c>
      <c r="C5224" s="2" t="s">
        <v>4384</v>
      </c>
      <c r="D5224" s="9">
        <v>8418</v>
      </c>
      <c r="E5224" s="2" t="s">
        <v>6997</v>
      </c>
      <c r="F5224" s="2" t="s">
        <v>1827</v>
      </c>
      <c r="G5224" s="2" t="s">
        <v>11066</v>
      </c>
      <c r="H5224" s="2" t="s">
        <v>334</v>
      </c>
      <c r="J5224" s="12"/>
      <c r="K5224" s="12"/>
      <c r="L5224" s="12"/>
      <c r="M5224" s="12"/>
      <c r="N5224" s="12"/>
      <c r="O5224" s="12"/>
      <c r="P5224" s="12"/>
      <c r="Q5224" s="12"/>
      <c r="R5224" s="12"/>
      <c r="S5224" s="12"/>
      <c r="T5224" s="12"/>
      <c r="U5224" s="12"/>
      <c r="V5224" s="12"/>
      <c r="W5224" s="12"/>
      <c r="X5224" s="12"/>
      <c r="Y5224" s="12"/>
      <c r="Z5224" s="12"/>
      <c r="AA5224" s="12"/>
      <c r="AB5224" s="12"/>
      <c r="AC5224" s="12"/>
      <c r="AD5224" s="12"/>
      <c r="AE5224" s="12"/>
      <c r="AF5224" s="12"/>
      <c r="AG5224" s="12"/>
      <c r="AH5224" s="12"/>
      <c r="AI5224" s="12"/>
      <c r="AJ5224" s="12"/>
      <c r="AK5224" s="12"/>
      <c r="AL5224" s="12"/>
      <c r="AM5224" s="12"/>
      <c r="AN5224" s="12"/>
      <c r="AO5224" s="12"/>
      <c r="AP5224" s="12"/>
      <c r="AQ5224" s="12"/>
      <c r="AR5224" s="12"/>
      <c r="AS5224" s="12"/>
      <c r="AT5224" s="12"/>
      <c r="AU5224" s="12"/>
      <c r="AV5224" s="12"/>
      <c r="AW5224" s="12"/>
      <c r="AX5224" s="12"/>
      <c r="AY5224" s="12"/>
      <c r="AZ5224" s="12"/>
      <c r="BA5224" s="12"/>
      <c r="BB5224" s="12"/>
      <c r="BC5224" s="12"/>
      <c r="BD5224" s="12"/>
      <c r="BE5224" s="12"/>
      <c r="BF5224" s="12"/>
      <c r="BG5224" s="12"/>
      <c r="BH5224" s="12"/>
      <c r="BI5224" s="12"/>
      <c r="BJ5224" s="12"/>
      <c r="BK5224" s="12"/>
      <c r="BL5224" s="12"/>
      <c r="BM5224" s="12"/>
      <c r="BN5224" s="12"/>
      <c r="BO5224" s="12"/>
      <c r="BP5224" s="12"/>
      <c r="BQ5224" s="12"/>
      <c r="BR5224" s="12"/>
      <c r="BS5224" s="12"/>
      <c r="BT5224" s="12"/>
      <c r="BU5224" s="12"/>
      <c r="BV5224" s="12"/>
      <c r="BW5224" s="12"/>
      <c r="BX5224" s="12"/>
      <c r="BY5224" s="12"/>
      <c r="BZ5224" s="12"/>
      <c r="CA5224" s="12"/>
      <c r="CB5224" s="12"/>
      <c r="CC5224" s="12"/>
      <c r="CD5224" s="12"/>
      <c r="CE5224" s="12"/>
      <c r="CF5224" s="12"/>
      <c r="CG5224" s="12"/>
      <c r="CH5224" s="12"/>
      <c r="CI5224" s="12"/>
      <c r="CJ5224" s="12"/>
      <c r="CK5224" s="12"/>
      <c r="CL5224" s="12"/>
      <c r="CM5224" s="12"/>
      <c r="CN5224" s="12"/>
      <c r="CO5224" s="12"/>
      <c r="CP5224" s="12"/>
      <c r="CQ5224" s="12"/>
      <c r="CR5224" s="12"/>
      <c r="CS5224" s="12"/>
      <c r="CT5224" s="12"/>
      <c r="CU5224" s="12"/>
      <c r="CV5224" s="12"/>
      <c r="CW5224" s="12"/>
      <c r="CX5224" s="12"/>
      <c r="CY5224" s="12"/>
      <c r="CZ5224" s="12"/>
      <c r="DA5224" s="12"/>
      <c r="DB5224" s="12"/>
      <c r="DC5224" s="12"/>
      <c r="DD5224" s="12"/>
      <c r="DE5224" s="12"/>
      <c r="DF5224" s="12"/>
      <c r="DG5224" s="12"/>
      <c r="DH5224" s="12"/>
      <c r="DI5224" s="12"/>
      <c r="DJ5224" s="12"/>
      <c r="DK5224" s="12"/>
      <c r="DL5224" s="12"/>
      <c r="DM5224" s="12"/>
      <c r="DN5224" s="12"/>
      <c r="DO5224" s="12"/>
      <c r="DP5224" s="12"/>
      <c r="DQ5224" s="12"/>
      <c r="DR5224" s="12"/>
      <c r="DS5224" s="12"/>
      <c r="DT5224" s="12"/>
      <c r="DU5224" s="12"/>
      <c r="DV5224" s="12"/>
    </row>
    <row r="5225" spans="1:126" s="14" customFormat="1" ht="195.75" thickBot="1" x14ac:dyDescent="0.3">
      <c r="A5225" s="12"/>
      <c r="B5225" s="13">
        <f t="shared" si="84"/>
        <v>5216</v>
      </c>
      <c r="C5225" s="2" t="s">
        <v>4384</v>
      </c>
      <c r="D5225" s="9">
        <v>9020</v>
      </c>
      <c r="E5225" s="2" t="s">
        <v>6998</v>
      </c>
      <c r="F5225" s="2" t="s">
        <v>1827</v>
      </c>
      <c r="G5225" s="2" t="s">
        <v>11067</v>
      </c>
      <c r="H5225" s="2" t="s">
        <v>334</v>
      </c>
      <c r="J5225" s="12"/>
      <c r="K5225" s="12"/>
      <c r="L5225" s="12"/>
      <c r="M5225" s="12"/>
      <c r="N5225" s="12"/>
      <c r="O5225" s="12"/>
      <c r="P5225" s="12"/>
      <c r="Q5225" s="12"/>
      <c r="R5225" s="12"/>
      <c r="S5225" s="12"/>
      <c r="T5225" s="12"/>
      <c r="U5225" s="12"/>
      <c r="V5225" s="12"/>
      <c r="W5225" s="12"/>
      <c r="X5225" s="12"/>
      <c r="Y5225" s="12"/>
      <c r="Z5225" s="12"/>
      <c r="AA5225" s="12"/>
      <c r="AB5225" s="12"/>
      <c r="AC5225" s="12"/>
      <c r="AD5225" s="12"/>
      <c r="AE5225" s="12"/>
      <c r="AF5225" s="12"/>
      <c r="AG5225" s="12"/>
      <c r="AH5225" s="12"/>
      <c r="AI5225" s="12"/>
      <c r="AJ5225" s="12"/>
      <c r="AK5225" s="12"/>
      <c r="AL5225" s="12"/>
      <c r="AM5225" s="12"/>
      <c r="AN5225" s="12"/>
      <c r="AO5225" s="12"/>
      <c r="AP5225" s="12"/>
      <c r="AQ5225" s="12"/>
      <c r="AR5225" s="12"/>
      <c r="AS5225" s="12"/>
      <c r="AT5225" s="12"/>
      <c r="AU5225" s="12"/>
      <c r="AV5225" s="12"/>
      <c r="AW5225" s="12"/>
      <c r="AX5225" s="12"/>
      <c r="AY5225" s="12"/>
      <c r="AZ5225" s="12"/>
      <c r="BA5225" s="12"/>
      <c r="BB5225" s="12"/>
      <c r="BC5225" s="12"/>
      <c r="BD5225" s="12"/>
      <c r="BE5225" s="12"/>
      <c r="BF5225" s="12"/>
      <c r="BG5225" s="12"/>
      <c r="BH5225" s="12"/>
      <c r="BI5225" s="12"/>
      <c r="BJ5225" s="12"/>
      <c r="BK5225" s="12"/>
      <c r="BL5225" s="12"/>
      <c r="BM5225" s="12"/>
      <c r="BN5225" s="12"/>
      <c r="BO5225" s="12"/>
      <c r="BP5225" s="12"/>
      <c r="BQ5225" s="12"/>
      <c r="BR5225" s="12"/>
      <c r="BS5225" s="12"/>
      <c r="BT5225" s="12"/>
      <c r="BU5225" s="12"/>
      <c r="BV5225" s="12"/>
      <c r="BW5225" s="12"/>
      <c r="BX5225" s="12"/>
      <c r="BY5225" s="12"/>
      <c r="BZ5225" s="12"/>
      <c r="CA5225" s="12"/>
      <c r="CB5225" s="12"/>
      <c r="CC5225" s="12"/>
      <c r="CD5225" s="12"/>
      <c r="CE5225" s="12"/>
      <c r="CF5225" s="12"/>
      <c r="CG5225" s="12"/>
      <c r="CH5225" s="12"/>
      <c r="CI5225" s="12"/>
      <c r="CJ5225" s="12"/>
      <c r="CK5225" s="12"/>
      <c r="CL5225" s="12"/>
      <c r="CM5225" s="12"/>
      <c r="CN5225" s="12"/>
      <c r="CO5225" s="12"/>
      <c r="CP5225" s="12"/>
      <c r="CQ5225" s="12"/>
      <c r="CR5225" s="12"/>
      <c r="CS5225" s="12"/>
      <c r="CT5225" s="12"/>
      <c r="CU5225" s="12"/>
      <c r="CV5225" s="12"/>
      <c r="CW5225" s="12"/>
      <c r="CX5225" s="12"/>
      <c r="CY5225" s="12"/>
      <c r="CZ5225" s="12"/>
      <c r="DA5225" s="12"/>
      <c r="DB5225" s="12"/>
      <c r="DC5225" s="12"/>
      <c r="DD5225" s="12"/>
      <c r="DE5225" s="12"/>
      <c r="DF5225" s="12"/>
      <c r="DG5225" s="12"/>
      <c r="DH5225" s="12"/>
      <c r="DI5225" s="12"/>
      <c r="DJ5225" s="12"/>
      <c r="DK5225" s="12"/>
      <c r="DL5225" s="12"/>
      <c r="DM5225" s="12"/>
      <c r="DN5225" s="12"/>
      <c r="DO5225" s="12"/>
      <c r="DP5225" s="12"/>
      <c r="DQ5225" s="12"/>
      <c r="DR5225" s="12"/>
      <c r="DS5225" s="12"/>
      <c r="DT5225" s="12"/>
      <c r="DU5225" s="12"/>
      <c r="DV5225" s="12"/>
    </row>
    <row r="5226" spans="1:126" s="14" customFormat="1" ht="90.75" thickBot="1" x14ac:dyDescent="0.3">
      <c r="A5226" s="12"/>
      <c r="B5226" s="13">
        <f t="shared" si="84"/>
        <v>5217</v>
      </c>
      <c r="C5226" s="2" t="s">
        <v>4384</v>
      </c>
      <c r="D5226" s="9">
        <v>9032</v>
      </c>
      <c r="E5226" s="2" t="s">
        <v>6167</v>
      </c>
      <c r="F5226" s="2" t="s">
        <v>1827</v>
      </c>
      <c r="G5226" s="2" t="s">
        <v>11067</v>
      </c>
      <c r="H5226" s="2" t="s">
        <v>334</v>
      </c>
      <c r="J5226" s="12"/>
      <c r="K5226" s="12"/>
      <c r="L5226" s="12"/>
      <c r="M5226" s="12"/>
      <c r="N5226" s="12"/>
      <c r="O5226" s="12"/>
      <c r="P5226" s="12"/>
      <c r="Q5226" s="12"/>
      <c r="R5226" s="12"/>
      <c r="S5226" s="12"/>
      <c r="T5226" s="12"/>
      <c r="U5226" s="12"/>
      <c r="V5226" s="12"/>
      <c r="W5226" s="12"/>
      <c r="X5226" s="12"/>
      <c r="Y5226" s="12"/>
      <c r="Z5226" s="12"/>
      <c r="AA5226" s="12"/>
      <c r="AB5226" s="12"/>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c r="BE5226" s="12"/>
      <c r="BF5226" s="12"/>
      <c r="BG5226" s="12"/>
      <c r="BH5226" s="12"/>
      <c r="BI5226" s="12"/>
      <c r="BJ5226" s="12"/>
      <c r="BK5226" s="12"/>
      <c r="BL5226" s="12"/>
      <c r="BM5226" s="12"/>
      <c r="BN5226" s="12"/>
      <c r="BO5226" s="12"/>
      <c r="BP5226" s="12"/>
      <c r="BQ5226" s="12"/>
      <c r="BR5226" s="12"/>
      <c r="BS5226" s="12"/>
      <c r="BT5226" s="12"/>
      <c r="BU5226" s="12"/>
      <c r="BV5226" s="12"/>
      <c r="BW5226" s="12"/>
      <c r="BX5226" s="12"/>
      <c r="BY5226" s="12"/>
      <c r="BZ5226" s="12"/>
      <c r="CA5226" s="12"/>
      <c r="CB5226" s="12"/>
      <c r="CC5226" s="12"/>
      <c r="CD5226" s="12"/>
      <c r="CE5226" s="12"/>
      <c r="CF5226" s="12"/>
      <c r="CG5226" s="12"/>
      <c r="CH5226" s="12"/>
      <c r="CI5226" s="12"/>
      <c r="CJ5226" s="12"/>
      <c r="CK5226" s="12"/>
      <c r="CL5226" s="12"/>
      <c r="CM5226" s="12"/>
      <c r="CN5226" s="12"/>
      <c r="CO5226" s="12"/>
      <c r="CP5226" s="12"/>
      <c r="CQ5226" s="12"/>
      <c r="CR5226" s="12"/>
      <c r="CS5226" s="12"/>
      <c r="CT5226" s="12"/>
      <c r="CU5226" s="12"/>
      <c r="CV5226" s="12"/>
      <c r="CW5226" s="12"/>
      <c r="CX5226" s="12"/>
      <c r="CY5226" s="12"/>
      <c r="CZ5226" s="12"/>
      <c r="DA5226" s="12"/>
      <c r="DB5226" s="12"/>
      <c r="DC5226" s="12"/>
      <c r="DD5226" s="12"/>
      <c r="DE5226" s="12"/>
      <c r="DF5226" s="12"/>
      <c r="DG5226" s="12"/>
      <c r="DH5226" s="12"/>
      <c r="DI5226" s="12"/>
      <c r="DJ5226" s="12"/>
      <c r="DK5226" s="12"/>
      <c r="DL5226" s="12"/>
      <c r="DM5226" s="12"/>
      <c r="DN5226" s="12"/>
      <c r="DO5226" s="12"/>
      <c r="DP5226" s="12"/>
      <c r="DQ5226" s="12"/>
      <c r="DR5226" s="12"/>
      <c r="DS5226" s="12"/>
      <c r="DT5226" s="12"/>
      <c r="DU5226" s="12"/>
      <c r="DV5226" s="12"/>
    </row>
    <row r="5227" spans="1:126" s="14" customFormat="1" ht="90.75" thickBot="1" x14ac:dyDescent="0.3">
      <c r="A5227" s="12"/>
      <c r="B5227" s="13">
        <f t="shared" si="84"/>
        <v>5218</v>
      </c>
      <c r="C5227" s="2" t="s">
        <v>4384</v>
      </c>
      <c r="D5227" s="9">
        <v>9015</v>
      </c>
      <c r="E5227" s="2" t="s">
        <v>5413</v>
      </c>
      <c r="F5227" s="2" t="s">
        <v>5407</v>
      </c>
      <c r="G5227" s="2" t="s">
        <v>11068</v>
      </c>
      <c r="H5227" s="2" t="s">
        <v>334</v>
      </c>
      <c r="J5227" s="12"/>
      <c r="K5227" s="12"/>
      <c r="L5227" s="12"/>
      <c r="M5227" s="12"/>
      <c r="N5227" s="12"/>
      <c r="O5227" s="12"/>
      <c r="P5227" s="12"/>
      <c r="Q5227" s="12"/>
      <c r="R5227" s="12"/>
      <c r="S5227" s="12"/>
      <c r="T5227" s="12"/>
      <c r="U5227" s="12"/>
      <c r="V5227" s="12"/>
      <c r="W5227" s="12"/>
      <c r="X5227" s="12"/>
      <c r="Y5227" s="12"/>
      <c r="Z5227" s="12"/>
      <c r="AA5227" s="12"/>
      <c r="AB5227" s="12"/>
      <c r="AC5227" s="12"/>
      <c r="AD5227" s="12"/>
      <c r="AE5227" s="12"/>
      <c r="AF5227" s="12"/>
      <c r="AG5227" s="12"/>
      <c r="AH5227" s="12"/>
      <c r="AI5227" s="12"/>
      <c r="AJ5227" s="12"/>
      <c r="AK5227" s="12"/>
      <c r="AL5227" s="12"/>
      <c r="AM5227" s="12"/>
      <c r="AN5227" s="12"/>
      <c r="AO5227" s="12"/>
      <c r="AP5227" s="12"/>
      <c r="AQ5227" s="12"/>
      <c r="AR5227" s="12"/>
      <c r="AS5227" s="12"/>
      <c r="AT5227" s="12"/>
      <c r="AU5227" s="12"/>
      <c r="AV5227" s="12"/>
      <c r="AW5227" s="12"/>
      <c r="AX5227" s="12"/>
      <c r="AY5227" s="12"/>
      <c r="AZ5227" s="12"/>
      <c r="BA5227" s="12"/>
      <c r="BB5227" s="12"/>
      <c r="BC5227" s="12"/>
      <c r="BD5227" s="12"/>
      <c r="BE5227" s="12"/>
      <c r="BF5227" s="12"/>
      <c r="BG5227" s="12"/>
      <c r="BH5227" s="12"/>
      <c r="BI5227" s="12"/>
      <c r="BJ5227" s="12"/>
      <c r="BK5227" s="12"/>
      <c r="BL5227" s="12"/>
      <c r="BM5227" s="12"/>
      <c r="BN5227" s="12"/>
      <c r="BO5227" s="12"/>
      <c r="BP5227" s="12"/>
      <c r="BQ5227" s="12"/>
      <c r="BR5227" s="12"/>
      <c r="BS5227" s="12"/>
      <c r="BT5227" s="12"/>
      <c r="BU5227" s="12"/>
      <c r="BV5227" s="12"/>
      <c r="BW5227" s="12"/>
      <c r="BX5227" s="12"/>
      <c r="BY5227" s="12"/>
      <c r="BZ5227" s="12"/>
      <c r="CA5227" s="12"/>
      <c r="CB5227" s="12"/>
      <c r="CC5227" s="12"/>
      <c r="CD5227" s="12"/>
      <c r="CE5227" s="12"/>
      <c r="CF5227" s="12"/>
      <c r="CG5227" s="12"/>
      <c r="CH5227" s="12"/>
      <c r="CI5227" s="12"/>
      <c r="CJ5227" s="12"/>
      <c r="CK5227" s="12"/>
      <c r="CL5227" s="12"/>
      <c r="CM5227" s="12"/>
      <c r="CN5227" s="12"/>
      <c r="CO5227" s="12"/>
      <c r="CP5227" s="12"/>
      <c r="CQ5227" s="12"/>
      <c r="CR5227" s="12"/>
      <c r="CS5227" s="12"/>
      <c r="CT5227" s="12"/>
      <c r="CU5227" s="12"/>
      <c r="CV5227" s="12"/>
      <c r="CW5227" s="12"/>
      <c r="CX5227" s="12"/>
      <c r="CY5227" s="12"/>
      <c r="CZ5227" s="12"/>
      <c r="DA5227" s="12"/>
      <c r="DB5227" s="12"/>
      <c r="DC5227" s="12"/>
      <c r="DD5227" s="12"/>
      <c r="DE5227" s="12"/>
      <c r="DF5227" s="12"/>
      <c r="DG5227" s="12"/>
      <c r="DH5227" s="12"/>
      <c r="DI5227" s="12"/>
      <c r="DJ5227" s="12"/>
      <c r="DK5227" s="12"/>
      <c r="DL5227" s="12"/>
      <c r="DM5227" s="12"/>
      <c r="DN5227" s="12"/>
      <c r="DO5227" s="12"/>
      <c r="DP5227" s="12"/>
      <c r="DQ5227" s="12"/>
      <c r="DR5227" s="12"/>
      <c r="DS5227" s="12"/>
      <c r="DT5227" s="12"/>
      <c r="DU5227" s="12"/>
      <c r="DV5227" s="12"/>
    </row>
    <row r="5228" spans="1:126" s="14" customFormat="1" ht="135.75" thickBot="1" x14ac:dyDescent="0.3">
      <c r="A5228" s="12"/>
      <c r="B5228" s="13">
        <f t="shared" si="84"/>
        <v>5219</v>
      </c>
      <c r="C5228" s="2" t="s">
        <v>4384</v>
      </c>
      <c r="D5228" s="9" t="s">
        <v>5248</v>
      </c>
      <c r="E5228" s="2" t="s">
        <v>5470</v>
      </c>
      <c r="F5228" s="2" t="s">
        <v>5469</v>
      </c>
      <c r="G5228" s="2" t="s">
        <v>6168</v>
      </c>
      <c r="H5228" s="2" t="s">
        <v>334</v>
      </c>
      <c r="J5228" s="12"/>
      <c r="K5228" s="12"/>
      <c r="L5228" s="12"/>
      <c r="M5228" s="12"/>
      <c r="N5228" s="12"/>
      <c r="O5228" s="12"/>
      <c r="P5228" s="12"/>
      <c r="Q5228" s="12"/>
      <c r="R5228" s="12"/>
      <c r="S5228" s="12"/>
      <c r="T5228" s="12"/>
      <c r="U5228" s="12"/>
      <c r="V5228" s="12"/>
      <c r="W5228" s="12"/>
      <c r="X5228" s="12"/>
      <c r="Y5228" s="12"/>
      <c r="Z5228" s="12"/>
      <c r="AA5228" s="12"/>
      <c r="AB5228" s="12"/>
      <c r="AC5228" s="12"/>
      <c r="AD5228" s="12"/>
      <c r="AE5228" s="12"/>
      <c r="AF5228" s="12"/>
      <c r="AG5228" s="12"/>
      <c r="AH5228" s="12"/>
      <c r="AI5228" s="12"/>
      <c r="AJ5228" s="12"/>
      <c r="AK5228" s="12"/>
      <c r="AL5228" s="12"/>
      <c r="AM5228" s="12"/>
      <c r="AN5228" s="12"/>
      <c r="AO5228" s="12"/>
      <c r="AP5228" s="12"/>
      <c r="AQ5228" s="12"/>
      <c r="AR5228" s="12"/>
      <c r="AS5228" s="12"/>
      <c r="AT5228" s="12"/>
      <c r="AU5228" s="12"/>
      <c r="AV5228" s="12"/>
      <c r="AW5228" s="12"/>
      <c r="AX5228" s="12"/>
      <c r="AY5228" s="12"/>
      <c r="AZ5228" s="12"/>
      <c r="BA5228" s="12"/>
      <c r="BB5228" s="12"/>
      <c r="BC5228" s="12"/>
      <c r="BD5228" s="12"/>
      <c r="BE5228" s="12"/>
      <c r="BF5228" s="12"/>
      <c r="BG5228" s="12"/>
      <c r="BH5228" s="12"/>
      <c r="BI5228" s="12"/>
      <c r="BJ5228" s="12"/>
      <c r="BK5228" s="12"/>
      <c r="BL5228" s="12"/>
      <c r="BM5228" s="12"/>
      <c r="BN5228" s="12"/>
      <c r="BO5228" s="12"/>
      <c r="BP5228" s="12"/>
      <c r="BQ5228" s="12"/>
      <c r="BR5228" s="12"/>
      <c r="BS5228" s="12"/>
      <c r="BT5228" s="12"/>
      <c r="BU5228" s="12"/>
      <c r="BV5228" s="12"/>
      <c r="BW5228" s="12"/>
      <c r="BX5228" s="12"/>
      <c r="BY5228" s="12"/>
      <c r="BZ5228" s="12"/>
      <c r="CA5228" s="12"/>
      <c r="CB5228" s="12"/>
      <c r="CC5228" s="12"/>
      <c r="CD5228" s="12"/>
      <c r="CE5228" s="12"/>
      <c r="CF5228" s="12"/>
      <c r="CG5228" s="12"/>
      <c r="CH5228" s="12"/>
      <c r="CI5228" s="12"/>
      <c r="CJ5228" s="12"/>
      <c r="CK5228" s="12"/>
      <c r="CL5228" s="12"/>
      <c r="CM5228" s="12"/>
      <c r="CN5228" s="12"/>
      <c r="CO5228" s="12"/>
      <c r="CP5228" s="12"/>
      <c r="CQ5228" s="12"/>
      <c r="CR5228" s="12"/>
      <c r="CS5228" s="12"/>
      <c r="CT5228" s="12"/>
      <c r="CU5228" s="12"/>
      <c r="CV5228" s="12"/>
      <c r="CW5228" s="12"/>
      <c r="CX5228" s="12"/>
      <c r="CY5228" s="12"/>
      <c r="CZ5228" s="12"/>
      <c r="DA5228" s="12"/>
      <c r="DB5228" s="12"/>
      <c r="DC5228" s="12"/>
      <c r="DD5228" s="12"/>
      <c r="DE5228" s="12"/>
      <c r="DF5228" s="12"/>
      <c r="DG5228" s="12"/>
      <c r="DH5228" s="12"/>
      <c r="DI5228" s="12"/>
      <c r="DJ5228" s="12"/>
      <c r="DK5228" s="12"/>
      <c r="DL5228" s="12"/>
      <c r="DM5228" s="12"/>
      <c r="DN5228" s="12"/>
      <c r="DO5228" s="12"/>
      <c r="DP5228" s="12"/>
      <c r="DQ5228" s="12"/>
      <c r="DR5228" s="12"/>
      <c r="DS5228" s="12"/>
      <c r="DT5228" s="12"/>
      <c r="DU5228" s="12"/>
      <c r="DV5228" s="12"/>
    </row>
    <row r="5229" spans="1:126" s="14" customFormat="1" ht="60.75" thickBot="1" x14ac:dyDescent="0.3">
      <c r="A5229" s="12"/>
      <c r="B5229" s="13">
        <f t="shared" si="84"/>
        <v>5220</v>
      </c>
      <c r="C5229" s="2" t="s">
        <v>4384</v>
      </c>
      <c r="D5229" s="9" t="s">
        <v>5419</v>
      </c>
      <c r="E5229" s="2" t="s">
        <v>5418</v>
      </c>
      <c r="F5229" s="2" t="s">
        <v>5467</v>
      </c>
      <c r="G5229" s="2" t="s">
        <v>5468</v>
      </c>
      <c r="H5229" s="2" t="s">
        <v>334</v>
      </c>
      <c r="J5229" s="12"/>
      <c r="K5229" s="12"/>
      <c r="L5229" s="12"/>
      <c r="M5229" s="12"/>
      <c r="N5229" s="12"/>
      <c r="O5229" s="12"/>
      <c r="P5229" s="12"/>
      <c r="Q5229" s="12"/>
      <c r="R5229" s="12"/>
      <c r="S5229" s="12"/>
      <c r="T5229" s="12"/>
      <c r="U5229" s="12"/>
      <c r="V5229" s="12"/>
      <c r="W5229" s="12"/>
      <c r="X5229" s="12"/>
      <c r="Y5229" s="12"/>
      <c r="Z5229" s="12"/>
      <c r="AA5229" s="12"/>
      <c r="AB5229" s="12"/>
      <c r="AC5229" s="12"/>
      <c r="AD5229" s="12"/>
      <c r="AE5229" s="12"/>
      <c r="AF5229" s="12"/>
      <c r="AG5229" s="12"/>
      <c r="AH5229" s="12"/>
      <c r="AI5229" s="12"/>
      <c r="AJ5229" s="12"/>
      <c r="AK5229" s="12"/>
      <c r="AL5229" s="12"/>
      <c r="AM5229" s="12"/>
      <c r="AN5229" s="12"/>
      <c r="AO5229" s="12"/>
      <c r="AP5229" s="12"/>
      <c r="AQ5229" s="12"/>
      <c r="AR5229" s="12"/>
      <c r="AS5229" s="12"/>
      <c r="AT5229" s="12"/>
      <c r="AU5229" s="12"/>
      <c r="AV5229" s="12"/>
      <c r="AW5229" s="12"/>
      <c r="AX5229" s="12"/>
      <c r="AY5229" s="12"/>
      <c r="AZ5229" s="12"/>
      <c r="BA5229" s="12"/>
      <c r="BB5229" s="12"/>
      <c r="BC5229" s="12"/>
      <c r="BD5229" s="12"/>
      <c r="BE5229" s="12"/>
      <c r="BF5229" s="12"/>
      <c r="BG5229" s="12"/>
      <c r="BH5229" s="12"/>
      <c r="BI5229" s="12"/>
      <c r="BJ5229" s="12"/>
      <c r="BK5229" s="12"/>
      <c r="BL5229" s="12"/>
      <c r="BM5229" s="12"/>
      <c r="BN5229" s="12"/>
      <c r="BO5229" s="12"/>
      <c r="BP5229" s="12"/>
      <c r="BQ5229" s="12"/>
      <c r="BR5229" s="12"/>
      <c r="BS5229" s="12"/>
      <c r="BT5229" s="12"/>
      <c r="BU5229" s="12"/>
      <c r="BV5229" s="12"/>
      <c r="BW5229" s="12"/>
      <c r="BX5229" s="12"/>
      <c r="BY5229" s="12"/>
      <c r="BZ5229" s="12"/>
      <c r="CA5229" s="12"/>
      <c r="CB5229" s="12"/>
      <c r="CC5229" s="12"/>
      <c r="CD5229" s="12"/>
      <c r="CE5229" s="12"/>
      <c r="CF5229" s="12"/>
      <c r="CG5229" s="12"/>
      <c r="CH5229" s="12"/>
      <c r="CI5229" s="12"/>
      <c r="CJ5229" s="12"/>
      <c r="CK5229" s="12"/>
      <c r="CL5229" s="12"/>
      <c r="CM5229" s="12"/>
      <c r="CN5229" s="12"/>
      <c r="CO5229" s="12"/>
      <c r="CP5229" s="12"/>
      <c r="CQ5229" s="12"/>
      <c r="CR5229" s="12"/>
      <c r="CS5229" s="12"/>
      <c r="CT5229" s="12"/>
      <c r="CU5229" s="12"/>
      <c r="CV5229" s="12"/>
      <c r="CW5229" s="12"/>
      <c r="CX5229" s="12"/>
      <c r="CY5229" s="12"/>
      <c r="CZ5229" s="12"/>
      <c r="DA5229" s="12"/>
      <c r="DB5229" s="12"/>
      <c r="DC5229" s="12"/>
      <c r="DD5229" s="12"/>
      <c r="DE5229" s="12"/>
      <c r="DF5229" s="12"/>
      <c r="DG5229" s="12"/>
      <c r="DH5229" s="12"/>
      <c r="DI5229" s="12"/>
      <c r="DJ5229" s="12"/>
      <c r="DK5229" s="12"/>
      <c r="DL5229" s="12"/>
      <c r="DM5229" s="12"/>
      <c r="DN5229" s="12"/>
      <c r="DO5229" s="12"/>
      <c r="DP5229" s="12"/>
      <c r="DQ5229" s="12"/>
      <c r="DR5229" s="12"/>
      <c r="DS5229" s="12"/>
      <c r="DT5229" s="12"/>
      <c r="DU5229" s="12"/>
      <c r="DV5229" s="12"/>
    </row>
    <row r="5230" spans="1:126" s="14" customFormat="1" ht="75.75" thickBot="1" x14ac:dyDescent="0.3">
      <c r="A5230" s="12"/>
      <c r="B5230" s="13">
        <f t="shared" si="84"/>
        <v>5221</v>
      </c>
      <c r="C5230" s="2" t="s">
        <v>4384</v>
      </c>
      <c r="D5230" s="9">
        <v>9030</v>
      </c>
      <c r="E5230" s="2" t="s">
        <v>6169</v>
      </c>
      <c r="F5230" s="2" t="s">
        <v>5156</v>
      </c>
      <c r="G5230" s="2" t="s">
        <v>5420</v>
      </c>
      <c r="H5230" s="2" t="s">
        <v>334</v>
      </c>
      <c r="J5230" s="12"/>
      <c r="K5230" s="12"/>
      <c r="L5230" s="12"/>
      <c r="M5230" s="12"/>
      <c r="N5230" s="12"/>
      <c r="O5230" s="12"/>
      <c r="P5230" s="12"/>
      <c r="Q5230" s="12"/>
      <c r="R5230" s="12"/>
      <c r="S5230" s="12"/>
      <c r="T5230" s="12"/>
      <c r="U5230" s="12"/>
      <c r="V5230" s="12"/>
      <c r="W5230" s="12"/>
      <c r="X5230" s="12"/>
      <c r="Y5230" s="12"/>
      <c r="Z5230" s="12"/>
      <c r="AA5230" s="12"/>
      <c r="AB5230" s="12"/>
      <c r="AC5230" s="12"/>
      <c r="AD5230" s="12"/>
      <c r="AE5230" s="12"/>
      <c r="AF5230" s="12"/>
      <c r="AG5230" s="12"/>
      <c r="AH5230" s="12"/>
      <c r="AI5230" s="12"/>
      <c r="AJ5230" s="12"/>
      <c r="AK5230" s="12"/>
      <c r="AL5230" s="12"/>
      <c r="AM5230" s="12"/>
      <c r="AN5230" s="12"/>
      <c r="AO5230" s="12"/>
      <c r="AP5230" s="12"/>
      <c r="AQ5230" s="12"/>
      <c r="AR5230" s="12"/>
      <c r="AS5230" s="12"/>
      <c r="AT5230" s="12"/>
      <c r="AU5230" s="12"/>
      <c r="AV5230" s="12"/>
      <c r="AW5230" s="12"/>
      <c r="AX5230" s="12"/>
      <c r="AY5230" s="12"/>
      <c r="AZ5230" s="12"/>
      <c r="BA5230" s="12"/>
      <c r="BB5230" s="12"/>
      <c r="BC5230" s="12"/>
      <c r="BD5230" s="12"/>
      <c r="BE5230" s="12"/>
      <c r="BF5230" s="12"/>
      <c r="BG5230" s="12"/>
      <c r="BH5230" s="12"/>
      <c r="BI5230" s="12"/>
      <c r="BJ5230" s="12"/>
      <c r="BK5230" s="12"/>
      <c r="BL5230" s="12"/>
      <c r="BM5230" s="12"/>
      <c r="BN5230" s="12"/>
      <c r="BO5230" s="12"/>
      <c r="BP5230" s="12"/>
      <c r="BQ5230" s="12"/>
      <c r="BR5230" s="12"/>
      <c r="BS5230" s="12"/>
      <c r="BT5230" s="12"/>
      <c r="BU5230" s="12"/>
      <c r="BV5230" s="12"/>
      <c r="BW5230" s="12"/>
      <c r="BX5230" s="12"/>
      <c r="BY5230" s="12"/>
      <c r="BZ5230" s="12"/>
      <c r="CA5230" s="12"/>
      <c r="CB5230" s="12"/>
      <c r="CC5230" s="12"/>
      <c r="CD5230" s="12"/>
      <c r="CE5230" s="12"/>
      <c r="CF5230" s="12"/>
      <c r="CG5230" s="12"/>
      <c r="CH5230" s="12"/>
      <c r="CI5230" s="12"/>
      <c r="CJ5230" s="12"/>
      <c r="CK5230" s="12"/>
      <c r="CL5230" s="12"/>
      <c r="CM5230" s="12"/>
      <c r="CN5230" s="12"/>
      <c r="CO5230" s="12"/>
      <c r="CP5230" s="12"/>
      <c r="CQ5230" s="12"/>
      <c r="CR5230" s="12"/>
      <c r="CS5230" s="12"/>
      <c r="CT5230" s="12"/>
      <c r="CU5230" s="12"/>
      <c r="CV5230" s="12"/>
      <c r="CW5230" s="12"/>
      <c r="CX5230" s="12"/>
      <c r="CY5230" s="12"/>
      <c r="CZ5230" s="12"/>
      <c r="DA5230" s="12"/>
      <c r="DB5230" s="12"/>
      <c r="DC5230" s="12"/>
      <c r="DD5230" s="12"/>
      <c r="DE5230" s="12"/>
      <c r="DF5230" s="12"/>
      <c r="DG5230" s="12"/>
      <c r="DH5230" s="12"/>
      <c r="DI5230" s="12"/>
      <c r="DJ5230" s="12"/>
      <c r="DK5230" s="12"/>
      <c r="DL5230" s="12"/>
      <c r="DM5230" s="12"/>
      <c r="DN5230" s="12"/>
      <c r="DO5230" s="12"/>
      <c r="DP5230" s="12"/>
      <c r="DQ5230" s="12"/>
      <c r="DR5230" s="12"/>
      <c r="DS5230" s="12"/>
      <c r="DT5230" s="12"/>
      <c r="DU5230" s="12"/>
      <c r="DV5230" s="12"/>
    </row>
    <row r="5231" spans="1:126" s="14" customFormat="1" ht="60.75" thickBot="1" x14ac:dyDescent="0.3">
      <c r="A5231" s="12"/>
      <c r="B5231" s="13">
        <f t="shared" si="84"/>
        <v>5222</v>
      </c>
      <c r="C5231" s="6" t="str">
        <f>UPPER("Приборы")</f>
        <v>ПРИБОРЫ</v>
      </c>
      <c r="D5231" s="6">
        <v>9024</v>
      </c>
      <c r="E5231" s="6" t="s">
        <v>8557</v>
      </c>
      <c r="F5231" s="6" t="s">
        <v>8908</v>
      </c>
      <c r="G5231" s="6" t="s">
        <v>9120</v>
      </c>
      <c r="H5231" s="6" t="s">
        <v>334</v>
      </c>
      <c r="J5231" s="12"/>
      <c r="K5231" s="12"/>
      <c r="L5231" s="12"/>
      <c r="M5231" s="12"/>
      <c r="N5231" s="12"/>
      <c r="O5231" s="12"/>
      <c r="P5231" s="12"/>
      <c r="Q5231" s="12"/>
      <c r="R5231" s="12"/>
      <c r="S5231" s="12"/>
      <c r="T5231" s="12"/>
      <c r="U5231" s="12"/>
      <c r="V5231" s="12"/>
      <c r="W5231" s="12"/>
      <c r="X5231" s="12"/>
      <c r="Y5231" s="12"/>
      <c r="Z5231" s="12"/>
      <c r="AA5231" s="12"/>
      <c r="AB5231" s="12"/>
      <c r="AC5231" s="12"/>
      <c r="AD5231" s="12"/>
      <c r="AE5231" s="12"/>
      <c r="AF5231" s="12"/>
      <c r="AG5231" s="12"/>
      <c r="AH5231" s="12"/>
      <c r="AI5231" s="12"/>
      <c r="AJ5231" s="12"/>
      <c r="AK5231" s="12"/>
      <c r="AL5231" s="12"/>
      <c r="AM5231" s="12"/>
      <c r="AN5231" s="12"/>
      <c r="AO5231" s="12"/>
      <c r="AP5231" s="12"/>
      <c r="AQ5231" s="12"/>
      <c r="AR5231" s="12"/>
      <c r="AS5231" s="12"/>
      <c r="AT5231" s="12"/>
      <c r="AU5231" s="12"/>
      <c r="AV5231" s="12"/>
      <c r="AW5231" s="12"/>
      <c r="AX5231" s="12"/>
      <c r="AY5231" s="12"/>
      <c r="AZ5231" s="12"/>
      <c r="BA5231" s="12"/>
      <c r="BB5231" s="12"/>
      <c r="BC5231" s="12"/>
      <c r="BD5231" s="12"/>
      <c r="BE5231" s="12"/>
      <c r="BF5231" s="12"/>
      <c r="BG5231" s="12"/>
      <c r="BH5231" s="12"/>
      <c r="BI5231" s="12"/>
      <c r="BJ5231" s="12"/>
      <c r="BK5231" s="12"/>
      <c r="BL5231" s="12"/>
      <c r="BM5231" s="12"/>
      <c r="BN5231" s="12"/>
      <c r="BO5231" s="12"/>
      <c r="BP5231" s="12"/>
      <c r="BQ5231" s="12"/>
      <c r="BR5231" s="12"/>
      <c r="BS5231" s="12"/>
      <c r="BT5231" s="12"/>
      <c r="BU5231" s="12"/>
      <c r="BV5231" s="12"/>
      <c r="BW5231" s="12"/>
      <c r="BX5231" s="12"/>
      <c r="BY5231" s="12"/>
      <c r="BZ5231" s="12"/>
      <c r="CA5231" s="12"/>
      <c r="CB5231" s="12"/>
      <c r="CC5231" s="12"/>
      <c r="CD5231" s="12"/>
      <c r="CE5231" s="12"/>
      <c r="CF5231" s="12"/>
      <c r="CG5231" s="12"/>
      <c r="CH5231" s="12"/>
      <c r="CI5231" s="12"/>
      <c r="CJ5231" s="12"/>
      <c r="CK5231" s="12"/>
      <c r="CL5231" s="12"/>
      <c r="CM5231" s="12"/>
      <c r="CN5231" s="12"/>
      <c r="CO5231" s="12"/>
      <c r="CP5231" s="12"/>
      <c r="CQ5231" s="12"/>
      <c r="CR5231" s="12"/>
      <c r="CS5231" s="12"/>
      <c r="CT5231" s="12"/>
      <c r="CU5231" s="12"/>
      <c r="CV5231" s="12"/>
      <c r="CW5231" s="12"/>
      <c r="CX5231" s="12"/>
      <c r="CY5231" s="12"/>
      <c r="CZ5231" s="12"/>
      <c r="DA5231" s="12"/>
      <c r="DB5231" s="12"/>
      <c r="DC5231" s="12"/>
      <c r="DD5231" s="12"/>
      <c r="DE5231" s="12"/>
      <c r="DF5231" s="12"/>
      <c r="DG5231" s="12"/>
      <c r="DH5231" s="12"/>
      <c r="DI5231" s="12"/>
      <c r="DJ5231" s="12"/>
      <c r="DK5231" s="12"/>
      <c r="DL5231" s="12"/>
      <c r="DM5231" s="12"/>
      <c r="DN5231" s="12"/>
      <c r="DO5231" s="12"/>
      <c r="DP5231" s="12"/>
      <c r="DQ5231" s="12"/>
      <c r="DR5231" s="12"/>
      <c r="DS5231" s="12"/>
      <c r="DT5231" s="12"/>
      <c r="DU5231" s="12"/>
      <c r="DV5231" s="12"/>
    </row>
    <row r="5232" spans="1:126" s="14" customFormat="1" ht="105.75" thickBot="1" x14ac:dyDescent="0.3">
      <c r="A5232" s="12"/>
      <c r="B5232" s="13">
        <f t="shared" si="84"/>
        <v>5223</v>
      </c>
      <c r="C5232" s="6" t="str">
        <f>UPPER("Приборы")</f>
        <v>ПРИБОРЫ</v>
      </c>
      <c r="D5232" s="6">
        <v>8421</v>
      </c>
      <c r="E5232" s="6" t="s">
        <v>8558</v>
      </c>
      <c r="F5232" s="6" t="s">
        <v>8908</v>
      </c>
      <c r="G5232" s="6" t="s">
        <v>9120</v>
      </c>
      <c r="H5232" s="6" t="s">
        <v>334</v>
      </c>
      <c r="J5232" s="12"/>
      <c r="K5232" s="12"/>
      <c r="L5232" s="12"/>
      <c r="M5232" s="12"/>
      <c r="N5232" s="12"/>
      <c r="O5232" s="12"/>
      <c r="P5232" s="12"/>
      <c r="Q5232" s="12"/>
      <c r="R5232" s="12"/>
      <c r="S5232" s="12"/>
      <c r="T5232" s="12"/>
      <c r="U5232" s="12"/>
      <c r="V5232" s="12"/>
      <c r="W5232" s="12"/>
      <c r="X5232" s="12"/>
      <c r="Y5232" s="12"/>
      <c r="Z5232" s="12"/>
      <c r="AA5232" s="12"/>
      <c r="AB5232" s="12"/>
      <c r="AC5232" s="12"/>
      <c r="AD5232" s="12"/>
      <c r="AE5232" s="12"/>
      <c r="AF5232" s="12"/>
      <c r="AG5232" s="12"/>
      <c r="AH5232" s="12"/>
      <c r="AI5232" s="12"/>
      <c r="AJ5232" s="12"/>
      <c r="AK5232" s="12"/>
      <c r="AL5232" s="12"/>
      <c r="AM5232" s="12"/>
      <c r="AN5232" s="12"/>
      <c r="AO5232" s="12"/>
      <c r="AP5232" s="12"/>
      <c r="AQ5232" s="12"/>
      <c r="AR5232" s="12"/>
      <c r="AS5232" s="12"/>
      <c r="AT5232" s="12"/>
      <c r="AU5232" s="12"/>
      <c r="AV5232" s="12"/>
      <c r="AW5232" s="12"/>
      <c r="AX5232" s="12"/>
      <c r="AY5232" s="12"/>
      <c r="AZ5232" s="12"/>
      <c r="BA5232" s="12"/>
      <c r="BB5232" s="12"/>
      <c r="BC5232" s="12"/>
      <c r="BD5232" s="12"/>
      <c r="BE5232" s="12"/>
      <c r="BF5232" s="12"/>
      <c r="BG5232" s="12"/>
      <c r="BH5232" s="12"/>
      <c r="BI5232" s="12"/>
      <c r="BJ5232" s="12"/>
      <c r="BK5232" s="12"/>
      <c r="BL5232" s="12"/>
      <c r="BM5232" s="12"/>
      <c r="BN5232" s="12"/>
      <c r="BO5232" s="12"/>
      <c r="BP5232" s="12"/>
      <c r="BQ5232" s="12"/>
      <c r="BR5232" s="12"/>
      <c r="BS5232" s="12"/>
      <c r="BT5232" s="12"/>
      <c r="BU5232" s="12"/>
      <c r="BV5232" s="12"/>
      <c r="BW5232" s="12"/>
      <c r="BX5232" s="12"/>
      <c r="BY5232" s="12"/>
      <c r="BZ5232" s="12"/>
      <c r="CA5232" s="12"/>
      <c r="CB5232" s="12"/>
      <c r="CC5232" s="12"/>
      <c r="CD5232" s="12"/>
      <c r="CE5232" s="12"/>
      <c r="CF5232" s="12"/>
      <c r="CG5232" s="12"/>
      <c r="CH5232" s="12"/>
      <c r="CI5232" s="12"/>
      <c r="CJ5232" s="12"/>
      <c r="CK5232" s="12"/>
      <c r="CL5232" s="12"/>
      <c r="CM5232" s="12"/>
      <c r="CN5232" s="12"/>
      <c r="CO5232" s="12"/>
      <c r="CP5232" s="12"/>
      <c r="CQ5232" s="12"/>
      <c r="CR5232" s="12"/>
      <c r="CS5232" s="12"/>
      <c r="CT5232" s="12"/>
      <c r="CU5232" s="12"/>
      <c r="CV5232" s="12"/>
      <c r="CW5232" s="12"/>
      <c r="CX5232" s="12"/>
      <c r="CY5232" s="12"/>
      <c r="CZ5232" s="12"/>
      <c r="DA5232" s="12"/>
      <c r="DB5232" s="12"/>
      <c r="DC5232" s="12"/>
      <c r="DD5232" s="12"/>
      <c r="DE5232" s="12"/>
      <c r="DF5232" s="12"/>
      <c r="DG5232" s="12"/>
      <c r="DH5232" s="12"/>
      <c r="DI5232" s="12"/>
      <c r="DJ5232" s="12"/>
      <c r="DK5232" s="12"/>
      <c r="DL5232" s="12"/>
      <c r="DM5232" s="12"/>
      <c r="DN5232" s="12"/>
      <c r="DO5232" s="12"/>
      <c r="DP5232" s="12"/>
      <c r="DQ5232" s="12"/>
      <c r="DR5232" s="12"/>
      <c r="DS5232" s="12"/>
      <c r="DT5232" s="12"/>
      <c r="DU5232" s="12"/>
      <c r="DV5232" s="12"/>
    </row>
    <row r="5233" spans="1:126" s="14" customFormat="1" ht="60.75" thickBot="1" x14ac:dyDescent="0.3">
      <c r="A5233" s="12"/>
      <c r="B5233" s="13">
        <f t="shared" si="84"/>
        <v>5224</v>
      </c>
      <c r="C5233" s="84" t="str">
        <f>UPPER("Приборы")</f>
        <v>ПРИБОРЫ</v>
      </c>
      <c r="D5233" s="84">
        <v>9027</v>
      </c>
      <c r="E5233" s="84" t="s">
        <v>8559</v>
      </c>
      <c r="F5233" s="6" t="s">
        <v>8908</v>
      </c>
      <c r="G5233" s="6" t="s">
        <v>9120</v>
      </c>
      <c r="H5233" s="84" t="s">
        <v>334</v>
      </c>
      <c r="J5233" s="12"/>
      <c r="K5233" s="12"/>
      <c r="L5233" s="12"/>
      <c r="M5233" s="12"/>
      <c r="N5233" s="12"/>
      <c r="O5233" s="12"/>
      <c r="P5233" s="12"/>
      <c r="Q5233" s="12"/>
      <c r="R5233" s="12"/>
      <c r="S5233" s="12"/>
      <c r="T5233" s="12"/>
      <c r="U5233" s="12"/>
      <c r="V5233" s="12"/>
      <c r="W5233" s="12"/>
      <c r="X5233" s="12"/>
      <c r="Y5233" s="12"/>
      <c r="Z5233" s="12"/>
      <c r="AA5233" s="12"/>
      <c r="AB5233" s="12"/>
      <c r="AC5233" s="12"/>
      <c r="AD5233" s="12"/>
      <c r="AE5233" s="12"/>
      <c r="AF5233" s="12"/>
      <c r="AG5233" s="12"/>
      <c r="AH5233" s="12"/>
      <c r="AI5233" s="12"/>
      <c r="AJ5233" s="12"/>
      <c r="AK5233" s="12"/>
      <c r="AL5233" s="12"/>
      <c r="AM5233" s="12"/>
      <c r="AN5233" s="12"/>
      <c r="AO5233" s="12"/>
      <c r="AP5233" s="12"/>
      <c r="AQ5233" s="12"/>
      <c r="AR5233" s="12"/>
      <c r="AS5233" s="12"/>
      <c r="AT5233" s="12"/>
      <c r="AU5233" s="12"/>
      <c r="AV5233" s="12"/>
      <c r="AW5233" s="12"/>
      <c r="AX5233" s="12"/>
      <c r="AY5233" s="12"/>
      <c r="AZ5233" s="12"/>
      <c r="BA5233" s="12"/>
      <c r="BB5233" s="12"/>
      <c r="BC5233" s="12"/>
      <c r="BD5233" s="12"/>
      <c r="BE5233" s="12"/>
      <c r="BF5233" s="12"/>
      <c r="BG5233" s="12"/>
      <c r="BH5233" s="12"/>
      <c r="BI5233" s="12"/>
      <c r="BJ5233" s="12"/>
      <c r="BK5233" s="12"/>
      <c r="BL5233" s="12"/>
      <c r="BM5233" s="12"/>
      <c r="BN5233" s="12"/>
      <c r="BO5233" s="12"/>
      <c r="BP5233" s="12"/>
      <c r="BQ5233" s="12"/>
      <c r="BR5233" s="12"/>
      <c r="BS5233" s="12"/>
      <c r="BT5233" s="12"/>
      <c r="BU5233" s="12"/>
      <c r="BV5233" s="12"/>
      <c r="BW5233" s="12"/>
      <c r="BX5233" s="12"/>
      <c r="BY5233" s="12"/>
      <c r="BZ5233" s="12"/>
      <c r="CA5233" s="12"/>
      <c r="CB5233" s="12"/>
      <c r="CC5233" s="12"/>
      <c r="CD5233" s="12"/>
      <c r="CE5233" s="12"/>
      <c r="CF5233" s="12"/>
      <c r="CG5233" s="12"/>
      <c r="CH5233" s="12"/>
      <c r="CI5233" s="12"/>
      <c r="CJ5233" s="12"/>
      <c r="CK5233" s="12"/>
      <c r="CL5233" s="12"/>
      <c r="CM5233" s="12"/>
      <c r="CN5233" s="12"/>
      <c r="CO5233" s="12"/>
      <c r="CP5233" s="12"/>
      <c r="CQ5233" s="12"/>
      <c r="CR5233" s="12"/>
      <c r="CS5233" s="12"/>
      <c r="CT5233" s="12"/>
      <c r="CU5233" s="12"/>
      <c r="CV5233" s="12"/>
      <c r="CW5233" s="12"/>
      <c r="CX5233" s="12"/>
      <c r="CY5233" s="12"/>
      <c r="CZ5233" s="12"/>
      <c r="DA5233" s="12"/>
      <c r="DB5233" s="12"/>
      <c r="DC5233" s="12"/>
      <c r="DD5233" s="12"/>
      <c r="DE5233" s="12"/>
      <c r="DF5233" s="12"/>
      <c r="DG5233" s="12"/>
      <c r="DH5233" s="12"/>
      <c r="DI5233" s="12"/>
      <c r="DJ5233" s="12"/>
      <c r="DK5233" s="12"/>
      <c r="DL5233" s="12"/>
      <c r="DM5233" s="12"/>
      <c r="DN5233" s="12"/>
      <c r="DO5233" s="12"/>
      <c r="DP5233" s="12"/>
      <c r="DQ5233" s="12"/>
      <c r="DR5233" s="12"/>
      <c r="DS5233" s="12"/>
      <c r="DT5233" s="12"/>
      <c r="DU5233" s="12"/>
      <c r="DV5233" s="12"/>
    </row>
    <row r="5234" spans="1:126" s="14" customFormat="1" ht="105.75" thickBot="1" x14ac:dyDescent="0.3">
      <c r="A5234" s="12"/>
      <c r="B5234" s="13">
        <f t="shared" si="84"/>
        <v>5225</v>
      </c>
      <c r="C5234" s="9" t="s">
        <v>4384</v>
      </c>
      <c r="D5234" s="6">
        <v>9022</v>
      </c>
      <c r="E5234" s="6" t="s">
        <v>8699</v>
      </c>
      <c r="F5234" s="6" t="s">
        <v>9121</v>
      </c>
      <c r="G5234" s="6" t="s">
        <v>9123</v>
      </c>
      <c r="H5234" s="6" t="s">
        <v>334</v>
      </c>
      <c r="J5234" s="12"/>
      <c r="K5234" s="12"/>
      <c r="L5234" s="12"/>
      <c r="M5234" s="12"/>
      <c r="N5234" s="12"/>
      <c r="O5234" s="12"/>
      <c r="P5234" s="12"/>
      <c r="Q5234" s="12"/>
      <c r="R5234" s="12"/>
      <c r="S5234" s="12"/>
      <c r="T5234" s="12"/>
      <c r="U5234" s="12"/>
      <c r="V5234" s="12"/>
      <c r="W5234" s="12"/>
      <c r="X5234" s="12"/>
      <c r="Y5234" s="12"/>
      <c r="Z5234" s="12"/>
      <c r="AA5234" s="12"/>
      <c r="AB5234" s="12"/>
      <c r="AC5234" s="12"/>
      <c r="AD5234" s="12"/>
      <c r="AE5234" s="12"/>
      <c r="AF5234" s="12"/>
      <c r="AG5234" s="12"/>
      <c r="AH5234" s="12"/>
      <c r="AI5234" s="12"/>
      <c r="AJ5234" s="12"/>
      <c r="AK5234" s="12"/>
      <c r="AL5234" s="12"/>
      <c r="AM5234" s="12"/>
      <c r="AN5234" s="12"/>
      <c r="AO5234" s="12"/>
      <c r="AP5234" s="12"/>
      <c r="AQ5234" s="12"/>
      <c r="AR5234" s="12"/>
      <c r="AS5234" s="12"/>
      <c r="AT5234" s="12"/>
      <c r="AU5234" s="12"/>
      <c r="AV5234" s="12"/>
      <c r="AW5234" s="12"/>
      <c r="AX5234" s="12"/>
      <c r="AY5234" s="12"/>
      <c r="AZ5234" s="12"/>
      <c r="BA5234" s="12"/>
      <c r="BB5234" s="12"/>
      <c r="BC5234" s="12"/>
      <c r="BD5234" s="12"/>
      <c r="BE5234" s="12"/>
      <c r="BF5234" s="12"/>
      <c r="BG5234" s="12"/>
      <c r="BH5234" s="12"/>
      <c r="BI5234" s="12"/>
      <c r="BJ5234" s="12"/>
      <c r="BK5234" s="12"/>
      <c r="BL5234" s="12"/>
      <c r="BM5234" s="12"/>
      <c r="BN5234" s="12"/>
      <c r="BO5234" s="12"/>
      <c r="BP5234" s="12"/>
      <c r="BQ5234" s="12"/>
      <c r="BR5234" s="12"/>
      <c r="BS5234" s="12"/>
      <c r="BT5234" s="12"/>
      <c r="BU5234" s="12"/>
      <c r="BV5234" s="12"/>
      <c r="BW5234" s="12"/>
      <c r="BX5234" s="12"/>
      <c r="BY5234" s="12"/>
      <c r="BZ5234" s="12"/>
      <c r="CA5234" s="12"/>
      <c r="CB5234" s="12"/>
      <c r="CC5234" s="12"/>
      <c r="CD5234" s="12"/>
      <c r="CE5234" s="12"/>
      <c r="CF5234" s="12"/>
      <c r="CG5234" s="12"/>
      <c r="CH5234" s="12"/>
      <c r="CI5234" s="12"/>
      <c r="CJ5234" s="12"/>
      <c r="CK5234" s="12"/>
      <c r="CL5234" s="12"/>
      <c r="CM5234" s="12"/>
      <c r="CN5234" s="12"/>
      <c r="CO5234" s="12"/>
      <c r="CP5234" s="12"/>
      <c r="CQ5234" s="12"/>
      <c r="CR5234" s="12"/>
      <c r="CS5234" s="12"/>
      <c r="CT5234" s="12"/>
      <c r="CU5234" s="12"/>
      <c r="CV5234" s="12"/>
      <c r="CW5234" s="12"/>
      <c r="CX5234" s="12"/>
      <c r="CY5234" s="12"/>
      <c r="CZ5234" s="12"/>
      <c r="DA5234" s="12"/>
      <c r="DB5234" s="12"/>
      <c r="DC5234" s="12"/>
      <c r="DD5234" s="12"/>
      <c r="DE5234" s="12"/>
      <c r="DF5234" s="12"/>
      <c r="DG5234" s="12"/>
      <c r="DH5234" s="12"/>
      <c r="DI5234" s="12"/>
      <c r="DJ5234" s="12"/>
      <c r="DK5234" s="12"/>
      <c r="DL5234" s="12"/>
      <c r="DM5234" s="12"/>
      <c r="DN5234" s="12"/>
      <c r="DO5234" s="12"/>
      <c r="DP5234" s="12"/>
      <c r="DQ5234" s="12"/>
      <c r="DR5234" s="12"/>
      <c r="DS5234" s="12"/>
      <c r="DT5234" s="12"/>
      <c r="DU5234" s="12"/>
      <c r="DV5234" s="12"/>
    </row>
    <row r="5235" spans="1:126" s="14" customFormat="1" ht="120.75" thickBot="1" x14ac:dyDescent="0.3">
      <c r="A5235" s="12"/>
      <c r="B5235" s="13">
        <f t="shared" si="84"/>
        <v>5226</v>
      </c>
      <c r="C5235" s="9" t="s">
        <v>4384</v>
      </c>
      <c r="D5235" s="6">
        <v>8531</v>
      </c>
      <c r="E5235" s="6" t="s">
        <v>8739</v>
      </c>
      <c r="F5235" s="6" t="s">
        <v>9051</v>
      </c>
      <c r="G5235" s="6" t="s">
        <v>11069</v>
      </c>
      <c r="H5235" s="6" t="s">
        <v>334</v>
      </c>
      <c r="J5235" s="12"/>
      <c r="K5235" s="12"/>
      <c r="L5235" s="12"/>
      <c r="M5235" s="12"/>
      <c r="N5235" s="12"/>
      <c r="O5235" s="12"/>
      <c r="P5235" s="12"/>
      <c r="Q5235" s="12"/>
      <c r="R5235" s="12"/>
      <c r="S5235" s="12"/>
      <c r="T5235" s="12"/>
      <c r="U5235" s="12"/>
      <c r="V5235" s="12"/>
      <c r="W5235" s="12"/>
      <c r="X5235" s="12"/>
      <c r="Y5235" s="12"/>
      <c r="Z5235" s="12"/>
      <c r="AA5235" s="12"/>
      <c r="AB5235" s="12"/>
      <c r="AC5235" s="12"/>
      <c r="AD5235" s="12"/>
      <c r="AE5235" s="12"/>
      <c r="AF5235" s="12"/>
      <c r="AG5235" s="12"/>
      <c r="AH5235" s="12"/>
      <c r="AI5235" s="12"/>
      <c r="AJ5235" s="12"/>
      <c r="AK5235" s="12"/>
      <c r="AL5235" s="12"/>
      <c r="AM5235" s="12"/>
      <c r="AN5235" s="12"/>
      <c r="AO5235" s="12"/>
      <c r="AP5235" s="12"/>
      <c r="AQ5235" s="12"/>
      <c r="AR5235" s="12"/>
      <c r="AS5235" s="12"/>
      <c r="AT5235" s="12"/>
      <c r="AU5235" s="12"/>
      <c r="AV5235" s="12"/>
      <c r="AW5235" s="12"/>
      <c r="AX5235" s="12"/>
      <c r="AY5235" s="12"/>
      <c r="AZ5235" s="12"/>
      <c r="BA5235" s="12"/>
      <c r="BB5235" s="12"/>
      <c r="BC5235" s="12"/>
      <c r="BD5235" s="12"/>
      <c r="BE5235" s="12"/>
      <c r="BF5235" s="12"/>
      <c r="BG5235" s="12"/>
      <c r="BH5235" s="12"/>
      <c r="BI5235" s="12"/>
      <c r="BJ5235" s="12"/>
      <c r="BK5235" s="12"/>
      <c r="BL5235" s="12"/>
      <c r="BM5235" s="12"/>
      <c r="BN5235" s="12"/>
      <c r="BO5235" s="12"/>
      <c r="BP5235" s="12"/>
      <c r="BQ5235" s="12"/>
      <c r="BR5235" s="12"/>
      <c r="BS5235" s="12"/>
      <c r="BT5235" s="12"/>
      <c r="BU5235" s="12"/>
      <c r="BV5235" s="12"/>
      <c r="BW5235" s="12"/>
      <c r="BX5235" s="12"/>
      <c r="BY5235" s="12"/>
      <c r="BZ5235" s="12"/>
      <c r="CA5235" s="12"/>
      <c r="CB5235" s="12"/>
      <c r="CC5235" s="12"/>
      <c r="CD5235" s="12"/>
      <c r="CE5235" s="12"/>
      <c r="CF5235" s="12"/>
      <c r="CG5235" s="12"/>
      <c r="CH5235" s="12"/>
      <c r="CI5235" s="12"/>
      <c r="CJ5235" s="12"/>
      <c r="CK5235" s="12"/>
      <c r="CL5235" s="12"/>
      <c r="CM5235" s="12"/>
      <c r="CN5235" s="12"/>
      <c r="CO5235" s="12"/>
      <c r="CP5235" s="12"/>
      <c r="CQ5235" s="12"/>
      <c r="CR5235" s="12"/>
      <c r="CS5235" s="12"/>
      <c r="CT5235" s="12"/>
      <c r="CU5235" s="12"/>
      <c r="CV5235" s="12"/>
      <c r="CW5235" s="12"/>
      <c r="CX5235" s="12"/>
      <c r="CY5235" s="12"/>
      <c r="CZ5235" s="12"/>
      <c r="DA5235" s="12"/>
      <c r="DB5235" s="12"/>
      <c r="DC5235" s="12"/>
      <c r="DD5235" s="12"/>
      <c r="DE5235" s="12"/>
      <c r="DF5235" s="12"/>
      <c r="DG5235" s="12"/>
      <c r="DH5235" s="12"/>
      <c r="DI5235" s="12"/>
      <c r="DJ5235" s="12"/>
      <c r="DK5235" s="12"/>
      <c r="DL5235" s="12"/>
      <c r="DM5235" s="12"/>
      <c r="DN5235" s="12"/>
      <c r="DO5235" s="12"/>
      <c r="DP5235" s="12"/>
      <c r="DQ5235" s="12"/>
      <c r="DR5235" s="12"/>
      <c r="DS5235" s="12"/>
      <c r="DT5235" s="12"/>
      <c r="DU5235" s="12"/>
      <c r="DV5235" s="12"/>
    </row>
    <row r="5236" spans="1:126" s="14" customFormat="1" ht="165.75" thickBot="1" x14ac:dyDescent="0.3">
      <c r="A5236" s="12"/>
      <c r="B5236" s="13">
        <f t="shared" si="84"/>
        <v>5227</v>
      </c>
      <c r="C5236" s="9" t="str">
        <f>UPPER("Приборы, аппаратура и модели, предназначенные для демонстрационных целей, не пригодные для другого использования")</f>
        <v>ПРИБОРЫ, АППАРАТУРА И МОДЕЛИ, ПРЕДНАЗНАЧЕННЫЕ ДЛЯ ДЕМОНСТРАЦИОННЫХ ЦЕЛЕЙ, НЕ ПРИГОДНЫЕ ДЛЯ ДРУГОГО ИСПОЛЬЗОВАНИЯ</v>
      </c>
      <c r="D5236" s="66">
        <v>9023</v>
      </c>
      <c r="E5236" s="66" t="s">
        <v>8852</v>
      </c>
      <c r="F5236" s="64" t="s">
        <v>9122</v>
      </c>
      <c r="G5236" s="64" t="s">
        <v>9124</v>
      </c>
      <c r="H5236" s="6" t="s">
        <v>334</v>
      </c>
      <c r="J5236" s="12"/>
      <c r="K5236" s="12"/>
      <c r="L5236" s="12"/>
      <c r="M5236" s="12"/>
      <c r="N5236" s="12"/>
      <c r="O5236" s="12"/>
      <c r="P5236" s="12"/>
      <c r="Q5236" s="12"/>
      <c r="R5236" s="12"/>
      <c r="S5236" s="12"/>
      <c r="T5236" s="12"/>
      <c r="U5236" s="12"/>
      <c r="V5236" s="12"/>
      <c r="W5236" s="12"/>
      <c r="X5236" s="12"/>
      <c r="Y5236" s="12"/>
      <c r="Z5236" s="12"/>
      <c r="AA5236" s="12"/>
      <c r="AB5236" s="12"/>
      <c r="AC5236" s="12"/>
      <c r="AD5236" s="12"/>
      <c r="AE5236" s="12"/>
      <c r="AF5236" s="12"/>
      <c r="AG5236" s="12"/>
      <c r="AH5236" s="12"/>
      <c r="AI5236" s="12"/>
      <c r="AJ5236" s="12"/>
      <c r="AK5236" s="12"/>
      <c r="AL5236" s="12"/>
      <c r="AM5236" s="12"/>
      <c r="AN5236" s="12"/>
      <c r="AO5236" s="12"/>
      <c r="AP5236" s="12"/>
      <c r="AQ5236" s="12"/>
      <c r="AR5236" s="12"/>
      <c r="AS5236" s="12"/>
      <c r="AT5236" s="12"/>
      <c r="AU5236" s="12"/>
      <c r="AV5236" s="12"/>
      <c r="AW5236" s="12"/>
      <c r="AX5236" s="12"/>
      <c r="AY5236" s="12"/>
      <c r="AZ5236" s="12"/>
      <c r="BA5236" s="12"/>
      <c r="BB5236" s="12"/>
      <c r="BC5236" s="12"/>
      <c r="BD5236" s="12"/>
      <c r="BE5236" s="12"/>
      <c r="BF5236" s="12"/>
      <c r="BG5236" s="12"/>
      <c r="BH5236" s="12"/>
      <c r="BI5236" s="12"/>
      <c r="BJ5236" s="12"/>
      <c r="BK5236" s="12"/>
      <c r="BL5236" s="12"/>
      <c r="BM5236" s="12"/>
      <c r="BN5236" s="12"/>
      <c r="BO5236" s="12"/>
      <c r="BP5236" s="12"/>
      <c r="BQ5236" s="12"/>
      <c r="BR5236" s="12"/>
      <c r="BS5236" s="12"/>
      <c r="BT5236" s="12"/>
      <c r="BU5236" s="12"/>
      <c r="BV5236" s="12"/>
      <c r="BW5236" s="12"/>
      <c r="BX5236" s="12"/>
      <c r="BY5236" s="12"/>
      <c r="BZ5236" s="12"/>
      <c r="CA5236" s="12"/>
      <c r="CB5236" s="12"/>
      <c r="CC5236" s="12"/>
      <c r="CD5236" s="12"/>
      <c r="CE5236" s="12"/>
      <c r="CF5236" s="12"/>
      <c r="CG5236" s="12"/>
      <c r="CH5236" s="12"/>
      <c r="CI5236" s="12"/>
      <c r="CJ5236" s="12"/>
      <c r="CK5236" s="12"/>
      <c r="CL5236" s="12"/>
      <c r="CM5236" s="12"/>
      <c r="CN5236" s="12"/>
      <c r="CO5236" s="12"/>
      <c r="CP5236" s="12"/>
      <c r="CQ5236" s="12"/>
      <c r="CR5236" s="12"/>
      <c r="CS5236" s="12"/>
      <c r="CT5236" s="12"/>
      <c r="CU5236" s="12"/>
      <c r="CV5236" s="12"/>
      <c r="CW5236" s="12"/>
      <c r="CX5236" s="12"/>
      <c r="CY5236" s="12"/>
      <c r="CZ5236" s="12"/>
      <c r="DA5236" s="12"/>
      <c r="DB5236" s="12"/>
      <c r="DC5236" s="12"/>
      <c r="DD5236" s="12"/>
      <c r="DE5236" s="12"/>
      <c r="DF5236" s="12"/>
      <c r="DG5236" s="12"/>
      <c r="DH5236" s="12"/>
      <c r="DI5236" s="12"/>
      <c r="DJ5236" s="12"/>
      <c r="DK5236" s="12"/>
      <c r="DL5236" s="12"/>
      <c r="DM5236" s="12"/>
      <c r="DN5236" s="12"/>
      <c r="DO5236" s="12"/>
      <c r="DP5236" s="12"/>
      <c r="DQ5236" s="12"/>
      <c r="DR5236" s="12"/>
      <c r="DS5236" s="12"/>
      <c r="DT5236" s="12"/>
      <c r="DU5236" s="12"/>
      <c r="DV5236" s="12"/>
    </row>
    <row r="5237" spans="1:126" s="14" customFormat="1" ht="165.75" thickBot="1" x14ac:dyDescent="0.3">
      <c r="A5237" s="12"/>
      <c r="B5237" s="13">
        <f t="shared" si="84"/>
        <v>5228</v>
      </c>
      <c r="C5237" s="64" t="s">
        <v>4384</v>
      </c>
      <c r="D5237" s="66">
        <v>9031</v>
      </c>
      <c r="E5237" s="64" t="s">
        <v>8856</v>
      </c>
      <c r="F5237" s="66" t="s">
        <v>9042</v>
      </c>
      <c r="G5237" s="64" t="s">
        <v>9125</v>
      </c>
      <c r="H5237" s="6" t="s">
        <v>334</v>
      </c>
      <c r="J5237" s="12"/>
      <c r="K5237" s="12"/>
      <c r="L5237" s="12"/>
      <c r="M5237" s="12"/>
      <c r="N5237" s="12"/>
      <c r="O5237" s="12"/>
      <c r="P5237" s="12"/>
      <c r="Q5237" s="12"/>
      <c r="R5237" s="12"/>
      <c r="S5237" s="12"/>
      <c r="T5237" s="12"/>
      <c r="U5237" s="12"/>
      <c r="V5237" s="12"/>
      <c r="W5237" s="12"/>
      <c r="X5237" s="12"/>
      <c r="Y5237" s="12"/>
      <c r="Z5237" s="12"/>
      <c r="AA5237" s="12"/>
      <c r="AB5237" s="12"/>
      <c r="AC5237" s="12"/>
      <c r="AD5237" s="12"/>
      <c r="AE5237" s="12"/>
      <c r="AF5237" s="12"/>
      <c r="AG5237" s="12"/>
      <c r="AH5237" s="12"/>
      <c r="AI5237" s="12"/>
      <c r="AJ5237" s="12"/>
      <c r="AK5237" s="12"/>
      <c r="AL5237" s="12"/>
      <c r="AM5237" s="12"/>
      <c r="AN5237" s="12"/>
      <c r="AO5237" s="12"/>
      <c r="AP5237" s="12"/>
      <c r="AQ5237" s="12"/>
      <c r="AR5237" s="12"/>
      <c r="AS5237" s="12"/>
      <c r="AT5237" s="12"/>
      <c r="AU5237" s="12"/>
      <c r="AV5237" s="12"/>
      <c r="AW5237" s="12"/>
      <c r="AX5237" s="12"/>
      <c r="AY5237" s="12"/>
      <c r="AZ5237" s="12"/>
      <c r="BA5237" s="12"/>
      <c r="BB5237" s="12"/>
      <c r="BC5237" s="12"/>
      <c r="BD5237" s="12"/>
      <c r="BE5237" s="12"/>
      <c r="BF5237" s="12"/>
      <c r="BG5237" s="12"/>
      <c r="BH5237" s="12"/>
      <c r="BI5237" s="12"/>
      <c r="BJ5237" s="12"/>
      <c r="BK5237" s="12"/>
      <c r="BL5237" s="12"/>
      <c r="BM5237" s="12"/>
      <c r="BN5237" s="12"/>
      <c r="BO5237" s="12"/>
      <c r="BP5237" s="12"/>
      <c r="BQ5237" s="12"/>
      <c r="BR5237" s="12"/>
      <c r="BS5237" s="12"/>
      <c r="BT5237" s="12"/>
      <c r="BU5237" s="12"/>
      <c r="BV5237" s="12"/>
      <c r="BW5237" s="12"/>
      <c r="BX5237" s="12"/>
      <c r="BY5237" s="12"/>
      <c r="BZ5237" s="12"/>
      <c r="CA5237" s="12"/>
      <c r="CB5237" s="12"/>
      <c r="CC5237" s="12"/>
      <c r="CD5237" s="12"/>
      <c r="CE5237" s="12"/>
      <c r="CF5237" s="12"/>
      <c r="CG5237" s="12"/>
      <c r="CH5237" s="12"/>
      <c r="CI5237" s="12"/>
      <c r="CJ5237" s="12"/>
      <c r="CK5237" s="12"/>
      <c r="CL5237" s="12"/>
      <c r="CM5237" s="12"/>
      <c r="CN5237" s="12"/>
      <c r="CO5237" s="12"/>
      <c r="CP5237" s="12"/>
      <c r="CQ5237" s="12"/>
      <c r="CR5237" s="12"/>
      <c r="CS5237" s="12"/>
      <c r="CT5237" s="12"/>
      <c r="CU5237" s="12"/>
      <c r="CV5237" s="12"/>
      <c r="CW5237" s="12"/>
      <c r="CX5237" s="12"/>
      <c r="CY5237" s="12"/>
      <c r="CZ5237" s="12"/>
      <c r="DA5237" s="12"/>
      <c r="DB5237" s="12"/>
      <c r="DC5237" s="12"/>
      <c r="DD5237" s="12"/>
      <c r="DE5237" s="12"/>
      <c r="DF5237" s="12"/>
      <c r="DG5237" s="12"/>
      <c r="DH5237" s="12"/>
      <c r="DI5237" s="12"/>
      <c r="DJ5237" s="12"/>
      <c r="DK5237" s="12"/>
      <c r="DL5237" s="12"/>
      <c r="DM5237" s="12"/>
      <c r="DN5237" s="12"/>
      <c r="DO5237" s="12"/>
      <c r="DP5237" s="12"/>
      <c r="DQ5237" s="12"/>
      <c r="DR5237" s="12"/>
      <c r="DS5237" s="12"/>
      <c r="DT5237" s="12"/>
      <c r="DU5237" s="12"/>
      <c r="DV5237" s="12"/>
    </row>
    <row r="5238" spans="1:126" s="14" customFormat="1" ht="90.75" thickBot="1" x14ac:dyDescent="0.3">
      <c r="A5238" s="12"/>
      <c r="B5238" s="13">
        <f t="shared" si="84"/>
        <v>5229</v>
      </c>
      <c r="C5238" s="66" t="s">
        <v>4384</v>
      </c>
      <c r="D5238" s="66">
        <v>9014</v>
      </c>
      <c r="E5238" s="64" t="s">
        <v>8865</v>
      </c>
      <c r="F5238" s="66" t="s">
        <v>8866</v>
      </c>
      <c r="G5238" s="64" t="s">
        <v>9126</v>
      </c>
      <c r="H5238" s="6" t="s">
        <v>334</v>
      </c>
      <c r="J5238" s="12"/>
      <c r="K5238" s="12"/>
      <c r="L5238" s="12"/>
      <c r="M5238" s="12"/>
      <c r="N5238" s="12"/>
      <c r="O5238" s="12"/>
      <c r="P5238" s="12"/>
      <c r="Q5238" s="12"/>
      <c r="R5238" s="12"/>
      <c r="S5238" s="12"/>
      <c r="T5238" s="12"/>
      <c r="U5238" s="12"/>
      <c r="V5238" s="12"/>
      <c r="W5238" s="12"/>
      <c r="X5238" s="12"/>
      <c r="Y5238" s="12"/>
      <c r="Z5238" s="12"/>
      <c r="AA5238" s="12"/>
      <c r="AB5238" s="12"/>
      <c r="AC5238" s="12"/>
      <c r="AD5238" s="12"/>
      <c r="AE5238" s="12"/>
      <c r="AF5238" s="12"/>
      <c r="AG5238" s="12"/>
      <c r="AH5238" s="12"/>
      <c r="AI5238" s="12"/>
      <c r="AJ5238" s="12"/>
      <c r="AK5238" s="12"/>
      <c r="AL5238" s="12"/>
      <c r="AM5238" s="12"/>
      <c r="AN5238" s="12"/>
      <c r="AO5238" s="12"/>
      <c r="AP5238" s="12"/>
      <c r="AQ5238" s="12"/>
      <c r="AR5238" s="12"/>
      <c r="AS5238" s="12"/>
      <c r="AT5238" s="12"/>
      <c r="AU5238" s="12"/>
      <c r="AV5238" s="12"/>
      <c r="AW5238" s="12"/>
      <c r="AX5238" s="12"/>
      <c r="AY5238" s="12"/>
      <c r="AZ5238" s="12"/>
      <c r="BA5238" s="12"/>
      <c r="BB5238" s="12"/>
      <c r="BC5238" s="12"/>
      <c r="BD5238" s="12"/>
      <c r="BE5238" s="12"/>
      <c r="BF5238" s="12"/>
      <c r="BG5238" s="12"/>
      <c r="BH5238" s="12"/>
      <c r="BI5238" s="12"/>
      <c r="BJ5238" s="12"/>
      <c r="BK5238" s="12"/>
      <c r="BL5238" s="12"/>
      <c r="BM5238" s="12"/>
      <c r="BN5238" s="12"/>
      <c r="BO5238" s="12"/>
      <c r="BP5238" s="12"/>
      <c r="BQ5238" s="12"/>
      <c r="BR5238" s="12"/>
      <c r="BS5238" s="12"/>
      <c r="BT5238" s="12"/>
      <c r="BU5238" s="12"/>
      <c r="BV5238" s="12"/>
      <c r="BW5238" s="12"/>
      <c r="BX5238" s="12"/>
      <c r="BY5238" s="12"/>
      <c r="BZ5238" s="12"/>
      <c r="CA5238" s="12"/>
      <c r="CB5238" s="12"/>
      <c r="CC5238" s="12"/>
      <c r="CD5238" s="12"/>
      <c r="CE5238" s="12"/>
      <c r="CF5238" s="12"/>
      <c r="CG5238" s="12"/>
      <c r="CH5238" s="12"/>
      <c r="CI5238" s="12"/>
      <c r="CJ5238" s="12"/>
      <c r="CK5238" s="12"/>
      <c r="CL5238" s="12"/>
      <c r="CM5238" s="12"/>
      <c r="CN5238" s="12"/>
      <c r="CO5238" s="12"/>
      <c r="CP5238" s="12"/>
      <c r="CQ5238" s="12"/>
      <c r="CR5238" s="12"/>
      <c r="CS5238" s="12"/>
      <c r="CT5238" s="12"/>
      <c r="CU5238" s="12"/>
      <c r="CV5238" s="12"/>
      <c r="CW5238" s="12"/>
      <c r="CX5238" s="12"/>
      <c r="CY5238" s="12"/>
      <c r="CZ5238" s="12"/>
      <c r="DA5238" s="12"/>
      <c r="DB5238" s="12"/>
      <c r="DC5238" s="12"/>
      <c r="DD5238" s="12"/>
      <c r="DE5238" s="12"/>
      <c r="DF5238" s="12"/>
      <c r="DG5238" s="12"/>
      <c r="DH5238" s="12"/>
      <c r="DI5238" s="12"/>
      <c r="DJ5238" s="12"/>
      <c r="DK5238" s="12"/>
      <c r="DL5238" s="12"/>
      <c r="DM5238" s="12"/>
      <c r="DN5238" s="12"/>
      <c r="DO5238" s="12"/>
      <c r="DP5238" s="12"/>
      <c r="DQ5238" s="12"/>
      <c r="DR5238" s="12"/>
      <c r="DS5238" s="12"/>
      <c r="DT5238" s="12"/>
      <c r="DU5238" s="12"/>
      <c r="DV5238" s="12"/>
    </row>
    <row r="5239" spans="1:126" s="14" customFormat="1" ht="45.75" thickBot="1" x14ac:dyDescent="0.3">
      <c r="A5239" s="12"/>
      <c r="B5239" s="13">
        <f t="shared" si="84"/>
        <v>5230</v>
      </c>
      <c r="C5239" s="66" t="s">
        <v>4384</v>
      </c>
      <c r="D5239" s="66">
        <v>9014</v>
      </c>
      <c r="E5239" s="64" t="s">
        <v>8878</v>
      </c>
      <c r="F5239" s="64" t="s">
        <v>8877</v>
      </c>
      <c r="G5239" s="64" t="s">
        <v>9127</v>
      </c>
      <c r="H5239" s="6" t="s">
        <v>334</v>
      </c>
      <c r="J5239" s="12"/>
      <c r="K5239" s="12"/>
      <c r="L5239" s="12"/>
      <c r="M5239" s="12"/>
      <c r="N5239" s="12"/>
      <c r="O5239" s="12"/>
      <c r="P5239" s="12"/>
      <c r="Q5239" s="12"/>
      <c r="R5239" s="12"/>
      <c r="S5239" s="12"/>
      <c r="T5239" s="12"/>
      <c r="U5239" s="12"/>
      <c r="V5239" s="12"/>
      <c r="W5239" s="12"/>
      <c r="X5239" s="12"/>
      <c r="Y5239" s="12"/>
      <c r="Z5239" s="12"/>
      <c r="AA5239" s="12"/>
      <c r="AB5239" s="12"/>
      <c r="AC5239" s="12"/>
      <c r="AD5239" s="12"/>
      <c r="AE5239" s="12"/>
      <c r="AF5239" s="12"/>
      <c r="AG5239" s="12"/>
      <c r="AH5239" s="12"/>
      <c r="AI5239" s="12"/>
      <c r="AJ5239" s="12"/>
      <c r="AK5239" s="12"/>
      <c r="AL5239" s="12"/>
      <c r="AM5239" s="12"/>
      <c r="AN5239" s="12"/>
      <c r="AO5239" s="12"/>
      <c r="AP5239" s="12"/>
      <c r="AQ5239" s="12"/>
      <c r="AR5239" s="12"/>
      <c r="AS5239" s="12"/>
      <c r="AT5239" s="12"/>
      <c r="AU5239" s="12"/>
      <c r="AV5239" s="12"/>
      <c r="AW5239" s="12"/>
      <c r="AX5239" s="12"/>
      <c r="AY5239" s="12"/>
      <c r="AZ5239" s="12"/>
      <c r="BA5239" s="12"/>
      <c r="BB5239" s="12"/>
      <c r="BC5239" s="12"/>
      <c r="BD5239" s="12"/>
      <c r="BE5239" s="12"/>
      <c r="BF5239" s="12"/>
      <c r="BG5239" s="12"/>
      <c r="BH5239" s="12"/>
      <c r="BI5239" s="12"/>
      <c r="BJ5239" s="12"/>
      <c r="BK5239" s="12"/>
      <c r="BL5239" s="12"/>
      <c r="BM5239" s="12"/>
      <c r="BN5239" s="12"/>
      <c r="BO5239" s="12"/>
      <c r="BP5239" s="12"/>
      <c r="BQ5239" s="12"/>
      <c r="BR5239" s="12"/>
      <c r="BS5239" s="12"/>
      <c r="BT5239" s="12"/>
      <c r="BU5239" s="12"/>
      <c r="BV5239" s="12"/>
      <c r="BW5239" s="12"/>
      <c r="BX5239" s="12"/>
      <c r="BY5239" s="12"/>
      <c r="BZ5239" s="12"/>
      <c r="CA5239" s="12"/>
      <c r="CB5239" s="12"/>
      <c r="CC5239" s="12"/>
      <c r="CD5239" s="12"/>
      <c r="CE5239" s="12"/>
      <c r="CF5239" s="12"/>
      <c r="CG5239" s="12"/>
      <c r="CH5239" s="12"/>
      <c r="CI5239" s="12"/>
      <c r="CJ5239" s="12"/>
      <c r="CK5239" s="12"/>
      <c r="CL5239" s="12"/>
      <c r="CM5239" s="12"/>
      <c r="CN5239" s="12"/>
      <c r="CO5239" s="12"/>
      <c r="CP5239" s="12"/>
      <c r="CQ5239" s="12"/>
      <c r="CR5239" s="12"/>
      <c r="CS5239" s="12"/>
      <c r="CT5239" s="12"/>
      <c r="CU5239" s="12"/>
      <c r="CV5239" s="12"/>
      <c r="CW5239" s="12"/>
      <c r="CX5239" s="12"/>
      <c r="CY5239" s="12"/>
      <c r="CZ5239" s="12"/>
      <c r="DA5239" s="12"/>
      <c r="DB5239" s="12"/>
      <c r="DC5239" s="12"/>
      <c r="DD5239" s="12"/>
      <c r="DE5239" s="12"/>
      <c r="DF5239" s="12"/>
      <c r="DG5239" s="12"/>
      <c r="DH5239" s="12"/>
      <c r="DI5239" s="12"/>
      <c r="DJ5239" s="12"/>
      <c r="DK5239" s="12"/>
      <c r="DL5239" s="12"/>
      <c r="DM5239" s="12"/>
      <c r="DN5239" s="12"/>
      <c r="DO5239" s="12"/>
      <c r="DP5239" s="12"/>
      <c r="DQ5239" s="12"/>
      <c r="DR5239" s="12"/>
      <c r="DS5239" s="12"/>
      <c r="DT5239" s="12"/>
      <c r="DU5239" s="12"/>
      <c r="DV5239" s="12"/>
    </row>
    <row r="5240" spans="1:126" s="14" customFormat="1" ht="45.75" thickBot="1" x14ac:dyDescent="0.3">
      <c r="A5240" s="12"/>
      <c r="B5240" s="13">
        <f t="shared" si="84"/>
        <v>5231</v>
      </c>
      <c r="C5240" s="66" t="s">
        <v>4384</v>
      </c>
      <c r="D5240" s="66">
        <v>9014</v>
      </c>
      <c r="E5240" s="64" t="s">
        <v>8879</v>
      </c>
      <c r="F5240" s="64" t="s">
        <v>8877</v>
      </c>
      <c r="G5240" s="64" t="s">
        <v>9127</v>
      </c>
      <c r="H5240" s="6" t="s">
        <v>334</v>
      </c>
      <c r="J5240" s="12"/>
      <c r="K5240" s="12"/>
      <c r="L5240" s="12"/>
      <c r="M5240" s="12"/>
      <c r="N5240" s="12"/>
      <c r="O5240" s="12"/>
      <c r="P5240" s="12"/>
      <c r="Q5240" s="12"/>
      <c r="R5240" s="12"/>
      <c r="S5240" s="12"/>
      <c r="T5240" s="12"/>
      <c r="U5240" s="12"/>
      <c r="V5240" s="12"/>
      <c r="W5240" s="12"/>
      <c r="X5240" s="12"/>
      <c r="Y5240" s="12"/>
      <c r="Z5240" s="12"/>
      <c r="AA5240" s="12"/>
      <c r="AB5240" s="12"/>
      <c r="AC5240" s="12"/>
      <c r="AD5240" s="12"/>
      <c r="AE5240" s="12"/>
      <c r="AF5240" s="12"/>
      <c r="AG5240" s="12"/>
      <c r="AH5240" s="12"/>
      <c r="AI5240" s="12"/>
      <c r="AJ5240" s="12"/>
      <c r="AK5240" s="12"/>
      <c r="AL5240" s="12"/>
      <c r="AM5240" s="12"/>
      <c r="AN5240" s="12"/>
      <c r="AO5240" s="12"/>
      <c r="AP5240" s="12"/>
      <c r="AQ5240" s="12"/>
      <c r="AR5240" s="12"/>
      <c r="AS5240" s="12"/>
      <c r="AT5240" s="12"/>
      <c r="AU5240" s="12"/>
      <c r="AV5240" s="12"/>
      <c r="AW5240" s="12"/>
      <c r="AX5240" s="12"/>
      <c r="AY5240" s="12"/>
      <c r="AZ5240" s="12"/>
      <c r="BA5240" s="12"/>
      <c r="BB5240" s="12"/>
      <c r="BC5240" s="12"/>
      <c r="BD5240" s="12"/>
      <c r="BE5240" s="12"/>
      <c r="BF5240" s="12"/>
      <c r="BG5240" s="12"/>
      <c r="BH5240" s="12"/>
      <c r="BI5240" s="12"/>
      <c r="BJ5240" s="12"/>
      <c r="BK5240" s="12"/>
      <c r="BL5240" s="12"/>
      <c r="BM5240" s="12"/>
      <c r="BN5240" s="12"/>
      <c r="BO5240" s="12"/>
      <c r="BP5240" s="12"/>
      <c r="BQ5240" s="12"/>
      <c r="BR5240" s="12"/>
      <c r="BS5240" s="12"/>
      <c r="BT5240" s="12"/>
      <c r="BU5240" s="12"/>
      <c r="BV5240" s="12"/>
      <c r="BW5240" s="12"/>
      <c r="BX5240" s="12"/>
      <c r="BY5240" s="12"/>
      <c r="BZ5240" s="12"/>
      <c r="CA5240" s="12"/>
      <c r="CB5240" s="12"/>
      <c r="CC5240" s="12"/>
      <c r="CD5240" s="12"/>
      <c r="CE5240" s="12"/>
      <c r="CF5240" s="12"/>
      <c r="CG5240" s="12"/>
      <c r="CH5240" s="12"/>
      <c r="CI5240" s="12"/>
      <c r="CJ5240" s="12"/>
      <c r="CK5240" s="12"/>
      <c r="CL5240" s="12"/>
      <c r="CM5240" s="12"/>
      <c r="CN5240" s="12"/>
      <c r="CO5240" s="12"/>
      <c r="CP5240" s="12"/>
      <c r="CQ5240" s="12"/>
      <c r="CR5240" s="12"/>
      <c r="CS5240" s="12"/>
      <c r="CT5240" s="12"/>
      <c r="CU5240" s="12"/>
      <c r="CV5240" s="12"/>
      <c r="CW5240" s="12"/>
      <c r="CX5240" s="12"/>
      <c r="CY5240" s="12"/>
      <c r="CZ5240" s="12"/>
      <c r="DA5240" s="12"/>
      <c r="DB5240" s="12"/>
      <c r="DC5240" s="12"/>
      <c r="DD5240" s="12"/>
      <c r="DE5240" s="12"/>
      <c r="DF5240" s="12"/>
      <c r="DG5240" s="12"/>
      <c r="DH5240" s="12"/>
      <c r="DI5240" s="12"/>
      <c r="DJ5240" s="12"/>
      <c r="DK5240" s="12"/>
      <c r="DL5240" s="12"/>
      <c r="DM5240" s="12"/>
      <c r="DN5240" s="12"/>
      <c r="DO5240" s="12"/>
      <c r="DP5240" s="12"/>
      <c r="DQ5240" s="12"/>
      <c r="DR5240" s="12"/>
      <c r="DS5240" s="12"/>
      <c r="DT5240" s="12"/>
      <c r="DU5240" s="12"/>
      <c r="DV5240" s="12"/>
    </row>
    <row r="5241" spans="1:126" s="14" customFormat="1" ht="120.75" thickBot="1" x14ac:dyDescent="0.3">
      <c r="A5241" s="12"/>
      <c r="B5241" s="13">
        <f t="shared" si="84"/>
        <v>5232</v>
      </c>
      <c r="C5241" s="6" t="s">
        <v>4384</v>
      </c>
      <c r="D5241" s="6">
        <v>9025</v>
      </c>
      <c r="E5241" s="6" t="s">
        <v>8880</v>
      </c>
      <c r="F5241" s="6" t="s">
        <v>8881</v>
      </c>
      <c r="G5241" s="6" t="s">
        <v>9128</v>
      </c>
      <c r="H5241" s="6" t="s">
        <v>334</v>
      </c>
      <c r="J5241" s="12"/>
      <c r="K5241" s="12"/>
      <c r="L5241" s="12"/>
      <c r="M5241" s="12"/>
      <c r="N5241" s="12"/>
      <c r="O5241" s="12"/>
      <c r="P5241" s="12"/>
      <c r="Q5241" s="12"/>
      <c r="R5241" s="12"/>
      <c r="S5241" s="12"/>
      <c r="T5241" s="12"/>
      <c r="U5241" s="12"/>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2"/>
      <c r="AY5241" s="12"/>
      <c r="AZ5241" s="12"/>
      <c r="BA5241" s="12"/>
      <c r="BB5241" s="12"/>
      <c r="BC5241" s="12"/>
      <c r="BD5241" s="12"/>
      <c r="BE5241" s="12"/>
      <c r="BF5241" s="12"/>
      <c r="BG5241" s="12"/>
      <c r="BH5241" s="12"/>
      <c r="BI5241" s="12"/>
      <c r="BJ5241" s="12"/>
      <c r="BK5241" s="12"/>
      <c r="BL5241" s="12"/>
      <c r="BM5241" s="12"/>
      <c r="BN5241" s="12"/>
      <c r="BO5241" s="12"/>
      <c r="BP5241" s="12"/>
      <c r="BQ5241" s="12"/>
      <c r="BR5241" s="12"/>
      <c r="BS5241" s="12"/>
      <c r="BT5241" s="12"/>
      <c r="BU5241" s="12"/>
      <c r="BV5241" s="12"/>
      <c r="BW5241" s="12"/>
      <c r="BX5241" s="12"/>
      <c r="BY5241" s="12"/>
      <c r="BZ5241" s="12"/>
      <c r="CA5241" s="12"/>
      <c r="CB5241" s="12"/>
      <c r="CC5241" s="12"/>
      <c r="CD5241" s="12"/>
      <c r="CE5241" s="12"/>
      <c r="CF5241" s="12"/>
      <c r="CG5241" s="12"/>
      <c r="CH5241" s="12"/>
      <c r="CI5241" s="12"/>
      <c r="CJ5241" s="12"/>
      <c r="CK5241" s="12"/>
      <c r="CL5241" s="12"/>
      <c r="CM5241" s="12"/>
      <c r="CN5241" s="12"/>
      <c r="CO5241" s="12"/>
      <c r="CP5241" s="12"/>
      <c r="CQ5241" s="12"/>
      <c r="CR5241" s="12"/>
      <c r="CS5241" s="12"/>
      <c r="CT5241" s="12"/>
      <c r="CU5241" s="12"/>
      <c r="CV5241" s="12"/>
      <c r="CW5241" s="12"/>
      <c r="CX5241" s="12"/>
      <c r="CY5241" s="12"/>
      <c r="CZ5241" s="12"/>
      <c r="DA5241" s="12"/>
      <c r="DB5241" s="12"/>
      <c r="DC5241" s="12"/>
      <c r="DD5241" s="12"/>
      <c r="DE5241" s="12"/>
      <c r="DF5241" s="12"/>
      <c r="DG5241" s="12"/>
      <c r="DH5241" s="12"/>
      <c r="DI5241" s="12"/>
      <c r="DJ5241" s="12"/>
      <c r="DK5241" s="12"/>
      <c r="DL5241" s="12"/>
      <c r="DM5241" s="12"/>
      <c r="DN5241" s="12"/>
      <c r="DO5241" s="12"/>
      <c r="DP5241" s="12"/>
      <c r="DQ5241" s="12"/>
      <c r="DR5241" s="12"/>
      <c r="DS5241" s="12"/>
      <c r="DT5241" s="12"/>
      <c r="DU5241" s="12"/>
      <c r="DV5241" s="12"/>
    </row>
    <row r="5242" spans="1:126" s="14" customFormat="1" ht="45.75" thickBot="1" x14ac:dyDescent="0.3">
      <c r="A5242" s="12"/>
      <c r="B5242" s="13">
        <f t="shared" si="84"/>
        <v>5233</v>
      </c>
      <c r="C5242" s="6" t="s">
        <v>4384</v>
      </c>
      <c r="D5242" s="6">
        <v>9015</v>
      </c>
      <c r="E5242" s="6" t="s">
        <v>8882</v>
      </c>
      <c r="F5242" s="6" t="s">
        <v>8881</v>
      </c>
      <c r="G5242" s="6" t="s">
        <v>9128</v>
      </c>
      <c r="H5242" s="6" t="s">
        <v>334</v>
      </c>
      <c r="J5242" s="12"/>
      <c r="K5242" s="12"/>
      <c r="L5242" s="12"/>
      <c r="M5242" s="12"/>
      <c r="N5242" s="12"/>
      <c r="O5242" s="12"/>
      <c r="P5242" s="12"/>
      <c r="Q5242" s="12"/>
      <c r="R5242" s="12"/>
      <c r="S5242" s="12"/>
      <c r="T5242" s="12"/>
      <c r="U5242" s="12"/>
      <c r="V5242" s="12"/>
      <c r="W5242" s="12"/>
      <c r="X5242" s="12"/>
      <c r="Y5242" s="12"/>
      <c r="Z5242" s="12"/>
      <c r="AA5242" s="12"/>
      <c r="AB5242" s="12"/>
      <c r="AC5242" s="12"/>
      <c r="AD5242" s="12"/>
      <c r="AE5242" s="12"/>
      <c r="AF5242" s="12"/>
      <c r="AG5242" s="12"/>
      <c r="AH5242" s="12"/>
      <c r="AI5242" s="12"/>
      <c r="AJ5242" s="12"/>
      <c r="AK5242" s="12"/>
      <c r="AL5242" s="12"/>
      <c r="AM5242" s="12"/>
      <c r="AN5242" s="12"/>
      <c r="AO5242" s="12"/>
      <c r="AP5242" s="12"/>
      <c r="AQ5242" s="12"/>
      <c r="AR5242" s="12"/>
      <c r="AS5242" s="12"/>
      <c r="AT5242" s="12"/>
      <c r="AU5242" s="12"/>
      <c r="AV5242" s="12"/>
      <c r="AW5242" s="12"/>
      <c r="AX5242" s="12"/>
      <c r="AY5242" s="12"/>
      <c r="AZ5242" s="12"/>
      <c r="BA5242" s="12"/>
      <c r="BB5242" s="12"/>
      <c r="BC5242" s="12"/>
      <c r="BD5242" s="12"/>
      <c r="BE5242" s="12"/>
      <c r="BF5242" s="12"/>
      <c r="BG5242" s="12"/>
      <c r="BH5242" s="12"/>
      <c r="BI5242" s="12"/>
      <c r="BJ5242" s="12"/>
      <c r="BK5242" s="12"/>
      <c r="BL5242" s="12"/>
      <c r="BM5242" s="12"/>
      <c r="BN5242" s="12"/>
      <c r="BO5242" s="12"/>
      <c r="BP5242" s="12"/>
      <c r="BQ5242" s="12"/>
      <c r="BR5242" s="12"/>
      <c r="BS5242" s="12"/>
      <c r="BT5242" s="12"/>
      <c r="BU5242" s="12"/>
      <c r="BV5242" s="12"/>
      <c r="BW5242" s="12"/>
      <c r="BX5242" s="12"/>
      <c r="BY5242" s="12"/>
      <c r="BZ5242" s="12"/>
      <c r="CA5242" s="12"/>
      <c r="CB5242" s="12"/>
      <c r="CC5242" s="12"/>
      <c r="CD5242" s="12"/>
      <c r="CE5242" s="12"/>
      <c r="CF5242" s="12"/>
      <c r="CG5242" s="12"/>
      <c r="CH5242" s="12"/>
      <c r="CI5242" s="12"/>
      <c r="CJ5242" s="12"/>
      <c r="CK5242" s="12"/>
      <c r="CL5242" s="12"/>
      <c r="CM5242" s="12"/>
      <c r="CN5242" s="12"/>
      <c r="CO5242" s="12"/>
      <c r="CP5242" s="12"/>
      <c r="CQ5242" s="12"/>
      <c r="CR5242" s="12"/>
      <c r="CS5242" s="12"/>
      <c r="CT5242" s="12"/>
      <c r="CU5242" s="12"/>
      <c r="CV5242" s="12"/>
      <c r="CW5242" s="12"/>
      <c r="CX5242" s="12"/>
      <c r="CY5242" s="12"/>
      <c r="CZ5242" s="12"/>
      <c r="DA5242" s="12"/>
      <c r="DB5242" s="12"/>
      <c r="DC5242" s="12"/>
      <c r="DD5242" s="12"/>
      <c r="DE5242" s="12"/>
      <c r="DF5242" s="12"/>
      <c r="DG5242" s="12"/>
      <c r="DH5242" s="12"/>
      <c r="DI5242" s="12"/>
      <c r="DJ5242" s="12"/>
      <c r="DK5242" s="12"/>
      <c r="DL5242" s="12"/>
      <c r="DM5242" s="12"/>
      <c r="DN5242" s="12"/>
      <c r="DO5242" s="12"/>
      <c r="DP5242" s="12"/>
      <c r="DQ5242" s="12"/>
      <c r="DR5242" s="12"/>
      <c r="DS5242" s="12"/>
      <c r="DT5242" s="12"/>
      <c r="DU5242" s="12"/>
      <c r="DV5242" s="12"/>
    </row>
    <row r="5243" spans="1:126" s="14" customFormat="1" ht="45.75" thickBot="1" x14ac:dyDescent="0.3">
      <c r="A5243" s="12"/>
      <c r="B5243" s="13">
        <f t="shared" si="84"/>
        <v>5234</v>
      </c>
      <c r="C5243" s="6" t="s">
        <v>4384</v>
      </c>
      <c r="D5243" s="6">
        <v>9015</v>
      </c>
      <c r="E5243" s="6" t="s">
        <v>8883</v>
      </c>
      <c r="F5243" s="6" t="s">
        <v>8881</v>
      </c>
      <c r="G5243" s="6" t="s">
        <v>9128</v>
      </c>
      <c r="H5243" s="6" t="s">
        <v>334</v>
      </c>
      <c r="J5243" s="12"/>
      <c r="K5243" s="12"/>
      <c r="L5243" s="12"/>
      <c r="M5243" s="12"/>
      <c r="N5243" s="12"/>
      <c r="O5243" s="12"/>
      <c r="P5243" s="12"/>
      <c r="Q5243" s="12"/>
      <c r="R5243" s="12"/>
      <c r="S5243" s="12"/>
      <c r="T5243" s="12"/>
      <c r="U5243" s="12"/>
      <c r="V5243" s="12"/>
      <c r="W5243" s="12"/>
      <c r="X5243" s="12"/>
      <c r="Y5243" s="12"/>
      <c r="Z5243" s="12"/>
      <c r="AA5243" s="12"/>
      <c r="AB5243" s="12"/>
      <c r="AC5243" s="12"/>
      <c r="AD5243" s="12"/>
      <c r="AE5243" s="12"/>
      <c r="AF5243" s="12"/>
      <c r="AG5243" s="12"/>
      <c r="AH5243" s="12"/>
      <c r="AI5243" s="12"/>
      <c r="AJ5243" s="12"/>
      <c r="AK5243" s="12"/>
      <c r="AL5243" s="12"/>
      <c r="AM5243" s="12"/>
      <c r="AN5243" s="12"/>
      <c r="AO5243" s="12"/>
      <c r="AP5243" s="12"/>
      <c r="AQ5243" s="12"/>
      <c r="AR5243" s="12"/>
      <c r="AS5243" s="12"/>
      <c r="AT5243" s="12"/>
      <c r="AU5243" s="12"/>
      <c r="AV5243" s="12"/>
      <c r="AW5243" s="12"/>
      <c r="AX5243" s="12"/>
      <c r="AY5243" s="12"/>
      <c r="AZ5243" s="12"/>
      <c r="BA5243" s="12"/>
      <c r="BB5243" s="12"/>
      <c r="BC5243" s="12"/>
      <c r="BD5243" s="12"/>
      <c r="BE5243" s="12"/>
      <c r="BF5243" s="12"/>
      <c r="BG5243" s="12"/>
      <c r="BH5243" s="12"/>
      <c r="BI5243" s="12"/>
      <c r="BJ5243" s="12"/>
      <c r="BK5243" s="12"/>
      <c r="BL5243" s="12"/>
      <c r="BM5243" s="12"/>
      <c r="BN5243" s="12"/>
      <c r="BO5243" s="12"/>
      <c r="BP5243" s="12"/>
      <c r="BQ5243" s="12"/>
      <c r="BR5243" s="12"/>
      <c r="BS5243" s="12"/>
      <c r="BT5243" s="12"/>
      <c r="BU5243" s="12"/>
      <c r="BV5243" s="12"/>
      <c r="BW5243" s="12"/>
      <c r="BX5243" s="12"/>
      <c r="BY5243" s="12"/>
      <c r="BZ5243" s="12"/>
      <c r="CA5243" s="12"/>
      <c r="CB5243" s="12"/>
      <c r="CC5243" s="12"/>
      <c r="CD5243" s="12"/>
      <c r="CE5243" s="12"/>
      <c r="CF5243" s="12"/>
      <c r="CG5243" s="12"/>
      <c r="CH5243" s="12"/>
      <c r="CI5243" s="12"/>
      <c r="CJ5243" s="12"/>
      <c r="CK5243" s="12"/>
      <c r="CL5243" s="12"/>
      <c r="CM5243" s="12"/>
      <c r="CN5243" s="12"/>
      <c r="CO5243" s="12"/>
      <c r="CP5243" s="12"/>
      <c r="CQ5243" s="12"/>
      <c r="CR5243" s="12"/>
      <c r="CS5243" s="12"/>
      <c r="CT5243" s="12"/>
      <c r="CU5243" s="12"/>
      <c r="CV5243" s="12"/>
      <c r="CW5243" s="12"/>
      <c r="CX5243" s="12"/>
      <c r="CY5243" s="12"/>
      <c r="CZ5243" s="12"/>
      <c r="DA5243" s="12"/>
      <c r="DB5243" s="12"/>
      <c r="DC5243" s="12"/>
      <c r="DD5243" s="12"/>
      <c r="DE5243" s="12"/>
      <c r="DF5243" s="12"/>
      <c r="DG5243" s="12"/>
      <c r="DH5243" s="12"/>
      <c r="DI5243" s="12"/>
      <c r="DJ5243" s="12"/>
      <c r="DK5243" s="12"/>
      <c r="DL5243" s="12"/>
      <c r="DM5243" s="12"/>
      <c r="DN5243" s="12"/>
      <c r="DO5243" s="12"/>
      <c r="DP5243" s="12"/>
      <c r="DQ5243" s="12"/>
      <c r="DR5243" s="12"/>
      <c r="DS5243" s="12"/>
      <c r="DT5243" s="12"/>
      <c r="DU5243" s="12"/>
      <c r="DV5243" s="12"/>
    </row>
    <row r="5244" spans="1:126" s="14" customFormat="1" ht="45.75" thickBot="1" x14ac:dyDescent="0.3">
      <c r="A5244" s="12"/>
      <c r="B5244" s="13">
        <f t="shared" si="84"/>
        <v>5235</v>
      </c>
      <c r="C5244" s="6" t="s">
        <v>4384</v>
      </c>
      <c r="D5244" s="6">
        <v>9015</v>
      </c>
      <c r="E5244" s="6" t="s">
        <v>8884</v>
      </c>
      <c r="F5244" s="6" t="s">
        <v>8881</v>
      </c>
      <c r="G5244" s="6" t="s">
        <v>9128</v>
      </c>
      <c r="H5244" s="6" t="s">
        <v>334</v>
      </c>
      <c r="J5244" s="12"/>
      <c r="K5244" s="12"/>
      <c r="L5244" s="12"/>
      <c r="M5244" s="12"/>
      <c r="N5244" s="12"/>
      <c r="O5244" s="12"/>
      <c r="P5244" s="12"/>
      <c r="Q5244" s="12"/>
      <c r="R5244" s="12"/>
      <c r="S5244" s="12"/>
      <c r="T5244" s="12"/>
      <c r="U5244" s="12"/>
      <c r="V5244" s="12"/>
      <c r="W5244" s="12"/>
      <c r="X5244" s="12"/>
      <c r="Y5244" s="12"/>
      <c r="Z5244" s="12"/>
      <c r="AA5244" s="12"/>
      <c r="AB5244" s="12"/>
      <c r="AC5244" s="12"/>
      <c r="AD5244" s="12"/>
      <c r="AE5244" s="12"/>
      <c r="AF5244" s="12"/>
      <c r="AG5244" s="12"/>
      <c r="AH5244" s="12"/>
      <c r="AI5244" s="12"/>
      <c r="AJ5244" s="12"/>
      <c r="AK5244" s="12"/>
      <c r="AL5244" s="12"/>
      <c r="AM5244" s="12"/>
      <c r="AN5244" s="12"/>
      <c r="AO5244" s="12"/>
      <c r="AP5244" s="12"/>
      <c r="AQ5244" s="12"/>
      <c r="AR5244" s="12"/>
      <c r="AS5244" s="12"/>
      <c r="AT5244" s="12"/>
      <c r="AU5244" s="12"/>
      <c r="AV5244" s="12"/>
      <c r="AW5244" s="12"/>
      <c r="AX5244" s="12"/>
      <c r="AY5244" s="12"/>
      <c r="AZ5244" s="12"/>
      <c r="BA5244" s="12"/>
      <c r="BB5244" s="12"/>
      <c r="BC5244" s="12"/>
      <c r="BD5244" s="12"/>
      <c r="BE5244" s="12"/>
      <c r="BF5244" s="12"/>
      <c r="BG5244" s="12"/>
      <c r="BH5244" s="12"/>
      <c r="BI5244" s="12"/>
      <c r="BJ5244" s="12"/>
      <c r="BK5244" s="12"/>
      <c r="BL5244" s="12"/>
      <c r="BM5244" s="12"/>
      <c r="BN5244" s="12"/>
      <c r="BO5244" s="12"/>
      <c r="BP5244" s="12"/>
      <c r="BQ5244" s="12"/>
      <c r="BR5244" s="12"/>
      <c r="BS5244" s="12"/>
      <c r="BT5244" s="12"/>
      <c r="BU5244" s="12"/>
      <c r="BV5244" s="12"/>
      <c r="BW5244" s="12"/>
      <c r="BX5244" s="12"/>
      <c r="BY5244" s="12"/>
      <c r="BZ5244" s="12"/>
      <c r="CA5244" s="12"/>
      <c r="CB5244" s="12"/>
      <c r="CC5244" s="12"/>
      <c r="CD5244" s="12"/>
      <c r="CE5244" s="12"/>
      <c r="CF5244" s="12"/>
      <c r="CG5244" s="12"/>
      <c r="CH5244" s="12"/>
      <c r="CI5244" s="12"/>
      <c r="CJ5244" s="12"/>
      <c r="CK5244" s="12"/>
      <c r="CL5244" s="12"/>
      <c r="CM5244" s="12"/>
      <c r="CN5244" s="12"/>
      <c r="CO5244" s="12"/>
      <c r="CP5244" s="12"/>
      <c r="CQ5244" s="12"/>
      <c r="CR5244" s="12"/>
      <c r="CS5244" s="12"/>
      <c r="CT5244" s="12"/>
      <c r="CU5244" s="12"/>
      <c r="CV5244" s="12"/>
      <c r="CW5244" s="12"/>
      <c r="CX5244" s="12"/>
      <c r="CY5244" s="12"/>
      <c r="CZ5244" s="12"/>
      <c r="DA5244" s="12"/>
      <c r="DB5244" s="12"/>
      <c r="DC5244" s="12"/>
      <c r="DD5244" s="12"/>
      <c r="DE5244" s="12"/>
      <c r="DF5244" s="12"/>
      <c r="DG5244" s="12"/>
      <c r="DH5244" s="12"/>
      <c r="DI5244" s="12"/>
      <c r="DJ5244" s="12"/>
      <c r="DK5244" s="12"/>
      <c r="DL5244" s="12"/>
      <c r="DM5244" s="12"/>
      <c r="DN5244" s="12"/>
      <c r="DO5244" s="12"/>
      <c r="DP5244" s="12"/>
      <c r="DQ5244" s="12"/>
      <c r="DR5244" s="12"/>
      <c r="DS5244" s="12"/>
      <c r="DT5244" s="12"/>
      <c r="DU5244" s="12"/>
      <c r="DV5244" s="12"/>
    </row>
    <row r="5245" spans="1:126" s="14" customFormat="1" ht="45.75" thickBot="1" x14ac:dyDescent="0.3">
      <c r="A5245" s="12"/>
      <c r="B5245" s="13">
        <f t="shared" si="84"/>
        <v>5236</v>
      </c>
      <c r="C5245" s="6" t="s">
        <v>4384</v>
      </c>
      <c r="D5245" s="6">
        <v>9015</v>
      </c>
      <c r="E5245" s="6" t="s">
        <v>8885</v>
      </c>
      <c r="F5245" s="6" t="s">
        <v>8881</v>
      </c>
      <c r="G5245" s="6" t="s">
        <v>9128</v>
      </c>
      <c r="H5245" s="6" t="s">
        <v>334</v>
      </c>
      <c r="J5245" s="12"/>
      <c r="K5245" s="12"/>
      <c r="L5245" s="12"/>
      <c r="M5245" s="12"/>
      <c r="N5245" s="12"/>
      <c r="O5245" s="12"/>
      <c r="P5245" s="12"/>
      <c r="Q5245" s="12"/>
      <c r="R5245" s="12"/>
      <c r="S5245" s="12"/>
      <c r="T5245" s="12"/>
      <c r="U5245" s="12"/>
      <c r="V5245" s="12"/>
      <c r="W5245" s="12"/>
      <c r="X5245" s="12"/>
      <c r="Y5245" s="12"/>
      <c r="Z5245" s="12"/>
      <c r="AA5245" s="12"/>
      <c r="AB5245" s="12"/>
      <c r="AC5245" s="12"/>
      <c r="AD5245" s="12"/>
      <c r="AE5245" s="12"/>
      <c r="AF5245" s="12"/>
      <c r="AG5245" s="12"/>
      <c r="AH5245" s="12"/>
      <c r="AI5245" s="12"/>
      <c r="AJ5245" s="12"/>
      <c r="AK5245" s="12"/>
      <c r="AL5245" s="12"/>
      <c r="AM5245" s="12"/>
      <c r="AN5245" s="12"/>
      <c r="AO5245" s="12"/>
      <c r="AP5245" s="12"/>
      <c r="AQ5245" s="12"/>
      <c r="AR5245" s="12"/>
      <c r="AS5245" s="12"/>
      <c r="AT5245" s="12"/>
      <c r="AU5245" s="12"/>
      <c r="AV5245" s="12"/>
      <c r="AW5245" s="12"/>
      <c r="AX5245" s="12"/>
      <c r="AY5245" s="12"/>
      <c r="AZ5245" s="12"/>
      <c r="BA5245" s="12"/>
      <c r="BB5245" s="12"/>
      <c r="BC5245" s="12"/>
      <c r="BD5245" s="12"/>
      <c r="BE5245" s="12"/>
      <c r="BF5245" s="12"/>
      <c r="BG5245" s="12"/>
      <c r="BH5245" s="12"/>
      <c r="BI5245" s="12"/>
      <c r="BJ5245" s="12"/>
      <c r="BK5245" s="12"/>
      <c r="BL5245" s="12"/>
      <c r="BM5245" s="12"/>
      <c r="BN5245" s="12"/>
      <c r="BO5245" s="12"/>
      <c r="BP5245" s="12"/>
      <c r="BQ5245" s="12"/>
      <c r="BR5245" s="12"/>
      <c r="BS5245" s="12"/>
      <c r="BT5245" s="12"/>
      <c r="BU5245" s="12"/>
      <c r="BV5245" s="12"/>
      <c r="BW5245" s="12"/>
      <c r="BX5245" s="12"/>
      <c r="BY5245" s="12"/>
      <c r="BZ5245" s="12"/>
      <c r="CA5245" s="12"/>
      <c r="CB5245" s="12"/>
      <c r="CC5245" s="12"/>
      <c r="CD5245" s="12"/>
      <c r="CE5245" s="12"/>
      <c r="CF5245" s="12"/>
      <c r="CG5245" s="12"/>
      <c r="CH5245" s="12"/>
      <c r="CI5245" s="12"/>
      <c r="CJ5245" s="12"/>
      <c r="CK5245" s="12"/>
      <c r="CL5245" s="12"/>
      <c r="CM5245" s="12"/>
      <c r="CN5245" s="12"/>
      <c r="CO5245" s="12"/>
      <c r="CP5245" s="12"/>
      <c r="CQ5245" s="12"/>
      <c r="CR5245" s="12"/>
      <c r="CS5245" s="12"/>
      <c r="CT5245" s="12"/>
      <c r="CU5245" s="12"/>
      <c r="CV5245" s="12"/>
      <c r="CW5245" s="12"/>
      <c r="CX5245" s="12"/>
      <c r="CY5245" s="12"/>
      <c r="CZ5245" s="12"/>
      <c r="DA5245" s="12"/>
      <c r="DB5245" s="12"/>
      <c r="DC5245" s="12"/>
      <c r="DD5245" s="12"/>
      <c r="DE5245" s="12"/>
      <c r="DF5245" s="12"/>
      <c r="DG5245" s="12"/>
      <c r="DH5245" s="12"/>
      <c r="DI5245" s="12"/>
      <c r="DJ5245" s="12"/>
      <c r="DK5245" s="12"/>
      <c r="DL5245" s="12"/>
      <c r="DM5245" s="12"/>
      <c r="DN5245" s="12"/>
      <c r="DO5245" s="12"/>
      <c r="DP5245" s="12"/>
      <c r="DQ5245" s="12"/>
      <c r="DR5245" s="12"/>
      <c r="DS5245" s="12"/>
      <c r="DT5245" s="12"/>
      <c r="DU5245" s="12"/>
      <c r="DV5245" s="12"/>
    </row>
    <row r="5246" spans="1:126" s="14" customFormat="1" ht="105.75" thickBot="1" x14ac:dyDescent="0.3">
      <c r="A5246" s="12"/>
      <c r="B5246" s="13">
        <f t="shared" si="84"/>
        <v>5237</v>
      </c>
      <c r="C5246" s="64" t="s">
        <v>4384</v>
      </c>
      <c r="D5246" s="65">
        <v>9031</v>
      </c>
      <c r="E5246" s="64" t="s">
        <v>8886</v>
      </c>
      <c r="F5246" s="66" t="s">
        <v>8887</v>
      </c>
      <c r="G5246" s="64" t="s">
        <v>8888</v>
      </c>
      <c r="H5246" s="6" t="s">
        <v>334</v>
      </c>
      <c r="J5246" s="12"/>
      <c r="K5246" s="12"/>
      <c r="L5246" s="12"/>
      <c r="M5246" s="12"/>
      <c r="N5246" s="12"/>
      <c r="O5246" s="12"/>
      <c r="P5246" s="12"/>
      <c r="Q5246" s="12"/>
      <c r="R5246" s="12"/>
      <c r="S5246" s="12"/>
      <c r="T5246" s="12"/>
      <c r="U5246" s="12"/>
      <c r="V5246" s="12"/>
      <c r="W5246" s="12"/>
      <c r="X5246" s="12"/>
      <c r="Y5246" s="12"/>
      <c r="Z5246" s="12"/>
      <c r="AA5246" s="12"/>
      <c r="AB5246" s="12"/>
      <c r="AC5246" s="12"/>
      <c r="AD5246" s="12"/>
      <c r="AE5246" s="12"/>
      <c r="AF5246" s="12"/>
      <c r="AG5246" s="12"/>
      <c r="AH5246" s="12"/>
      <c r="AI5246" s="12"/>
      <c r="AJ5246" s="12"/>
      <c r="AK5246" s="12"/>
      <c r="AL5246" s="12"/>
      <c r="AM5246" s="12"/>
      <c r="AN5246" s="12"/>
      <c r="AO5246" s="12"/>
      <c r="AP5246" s="12"/>
      <c r="AQ5246" s="12"/>
      <c r="AR5246" s="12"/>
      <c r="AS5246" s="12"/>
      <c r="AT5246" s="12"/>
      <c r="AU5246" s="12"/>
      <c r="AV5246" s="12"/>
      <c r="AW5246" s="12"/>
      <c r="AX5246" s="12"/>
      <c r="AY5246" s="12"/>
      <c r="AZ5246" s="12"/>
      <c r="BA5246" s="12"/>
      <c r="BB5246" s="12"/>
      <c r="BC5246" s="12"/>
      <c r="BD5246" s="12"/>
      <c r="BE5246" s="12"/>
      <c r="BF5246" s="12"/>
      <c r="BG5246" s="12"/>
      <c r="BH5246" s="12"/>
      <c r="BI5246" s="12"/>
      <c r="BJ5246" s="12"/>
      <c r="BK5246" s="12"/>
      <c r="BL5246" s="12"/>
      <c r="BM5246" s="12"/>
      <c r="BN5246" s="12"/>
      <c r="BO5246" s="12"/>
      <c r="BP5246" s="12"/>
      <c r="BQ5246" s="12"/>
      <c r="BR5246" s="12"/>
      <c r="BS5246" s="12"/>
      <c r="BT5246" s="12"/>
      <c r="BU5246" s="12"/>
      <c r="BV5246" s="12"/>
      <c r="BW5246" s="12"/>
      <c r="BX5246" s="12"/>
      <c r="BY5246" s="12"/>
      <c r="BZ5246" s="12"/>
      <c r="CA5246" s="12"/>
      <c r="CB5246" s="12"/>
      <c r="CC5246" s="12"/>
      <c r="CD5246" s="12"/>
      <c r="CE5246" s="12"/>
      <c r="CF5246" s="12"/>
      <c r="CG5246" s="12"/>
      <c r="CH5246" s="12"/>
      <c r="CI5246" s="12"/>
      <c r="CJ5246" s="12"/>
      <c r="CK5246" s="12"/>
      <c r="CL5246" s="12"/>
      <c r="CM5246" s="12"/>
      <c r="CN5246" s="12"/>
      <c r="CO5246" s="12"/>
      <c r="CP5246" s="12"/>
      <c r="CQ5246" s="12"/>
      <c r="CR5246" s="12"/>
      <c r="CS5246" s="12"/>
      <c r="CT5246" s="12"/>
      <c r="CU5246" s="12"/>
      <c r="CV5246" s="12"/>
      <c r="CW5246" s="12"/>
      <c r="CX5246" s="12"/>
      <c r="CY5246" s="12"/>
      <c r="CZ5246" s="12"/>
      <c r="DA5246" s="12"/>
      <c r="DB5246" s="12"/>
      <c r="DC5246" s="12"/>
      <c r="DD5246" s="12"/>
      <c r="DE5246" s="12"/>
      <c r="DF5246" s="12"/>
      <c r="DG5246" s="12"/>
      <c r="DH5246" s="12"/>
      <c r="DI5246" s="12"/>
      <c r="DJ5246" s="12"/>
      <c r="DK5246" s="12"/>
      <c r="DL5246" s="12"/>
      <c r="DM5246" s="12"/>
      <c r="DN5246" s="12"/>
      <c r="DO5246" s="12"/>
      <c r="DP5246" s="12"/>
      <c r="DQ5246" s="12"/>
      <c r="DR5246" s="12"/>
      <c r="DS5246" s="12"/>
      <c r="DT5246" s="12"/>
      <c r="DU5246" s="12"/>
      <c r="DV5246" s="12"/>
    </row>
    <row r="5247" spans="1:126" s="14" customFormat="1" ht="375.75" thickBot="1" x14ac:dyDescent="0.3">
      <c r="A5247" s="12"/>
      <c r="B5247" s="13">
        <f t="shared" si="84"/>
        <v>5238</v>
      </c>
      <c r="C5247" s="2" t="s">
        <v>4384</v>
      </c>
      <c r="D5247" s="9">
        <v>9030</v>
      </c>
      <c r="E5247" s="2" t="s">
        <v>6999</v>
      </c>
      <c r="F5247" s="2" t="s">
        <v>5157</v>
      </c>
      <c r="G5247" s="2" t="s">
        <v>5155</v>
      </c>
      <c r="H5247" s="2" t="s">
        <v>1158</v>
      </c>
      <c r="J5247" s="12"/>
      <c r="K5247" s="12"/>
      <c r="L5247" s="12"/>
      <c r="M5247" s="12"/>
      <c r="N5247" s="12"/>
      <c r="O5247" s="12"/>
      <c r="P5247" s="12"/>
      <c r="Q5247" s="12"/>
      <c r="R5247" s="12"/>
      <c r="S5247" s="12"/>
      <c r="T5247" s="12"/>
      <c r="U5247" s="12"/>
      <c r="V5247" s="12"/>
      <c r="W5247" s="12"/>
      <c r="X5247" s="12"/>
      <c r="Y5247" s="12"/>
      <c r="Z5247" s="12"/>
      <c r="AA5247" s="12"/>
      <c r="AB5247" s="12"/>
      <c r="AC5247" s="12"/>
      <c r="AD5247" s="12"/>
      <c r="AE5247" s="12"/>
      <c r="AF5247" s="12"/>
      <c r="AG5247" s="12"/>
      <c r="AH5247" s="12"/>
      <c r="AI5247" s="12"/>
      <c r="AJ5247" s="12"/>
      <c r="AK5247" s="12"/>
      <c r="AL5247" s="12"/>
      <c r="AM5247" s="12"/>
      <c r="AN5247" s="12"/>
      <c r="AO5247" s="12"/>
      <c r="AP5247" s="12"/>
      <c r="AQ5247" s="12"/>
      <c r="AR5247" s="12"/>
      <c r="AS5247" s="12"/>
      <c r="AT5247" s="12"/>
      <c r="AU5247" s="12"/>
      <c r="AV5247" s="12"/>
      <c r="AW5247" s="12"/>
      <c r="AX5247" s="12"/>
      <c r="AY5247" s="12"/>
      <c r="AZ5247" s="12"/>
      <c r="BA5247" s="12"/>
      <c r="BB5247" s="12"/>
      <c r="BC5247" s="12"/>
      <c r="BD5247" s="12"/>
      <c r="BE5247" s="12"/>
      <c r="BF5247" s="12"/>
      <c r="BG5247" s="12"/>
      <c r="BH5247" s="12"/>
      <c r="BI5247" s="12"/>
      <c r="BJ5247" s="12"/>
      <c r="BK5247" s="12"/>
      <c r="BL5247" s="12"/>
      <c r="BM5247" s="12"/>
      <c r="BN5247" s="12"/>
      <c r="BO5247" s="12"/>
      <c r="BP5247" s="12"/>
      <c r="BQ5247" s="12"/>
      <c r="BR5247" s="12"/>
      <c r="BS5247" s="12"/>
      <c r="BT5247" s="12"/>
      <c r="BU5247" s="12"/>
      <c r="BV5247" s="12"/>
      <c r="BW5247" s="12"/>
      <c r="BX5247" s="12"/>
      <c r="BY5247" s="12"/>
      <c r="BZ5247" s="12"/>
      <c r="CA5247" s="12"/>
      <c r="CB5247" s="12"/>
      <c r="CC5247" s="12"/>
      <c r="CD5247" s="12"/>
      <c r="CE5247" s="12"/>
      <c r="CF5247" s="12"/>
      <c r="CG5247" s="12"/>
      <c r="CH5247" s="12"/>
      <c r="CI5247" s="12"/>
      <c r="CJ5247" s="12"/>
      <c r="CK5247" s="12"/>
      <c r="CL5247" s="12"/>
      <c r="CM5247" s="12"/>
      <c r="CN5247" s="12"/>
      <c r="CO5247" s="12"/>
      <c r="CP5247" s="12"/>
      <c r="CQ5247" s="12"/>
      <c r="CR5247" s="12"/>
      <c r="CS5247" s="12"/>
      <c r="CT5247" s="12"/>
      <c r="CU5247" s="12"/>
      <c r="CV5247" s="12"/>
      <c r="CW5247" s="12"/>
      <c r="CX5247" s="12"/>
      <c r="CY5247" s="12"/>
      <c r="CZ5247" s="12"/>
      <c r="DA5247" s="12"/>
      <c r="DB5247" s="12"/>
      <c r="DC5247" s="12"/>
      <c r="DD5247" s="12"/>
      <c r="DE5247" s="12"/>
      <c r="DF5247" s="12"/>
      <c r="DG5247" s="12"/>
      <c r="DH5247" s="12"/>
      <c r="DI5247" s="12"/>
      <c r="DJ5247" s="12"/>
      <c r="DK5247" s="12"/>
      <c r="DL5247" s="12"/>
      <c r="DM5247" s="12"/>
      <c r="DN5247" s="12"/>
      <c r="DO5247" s="12"/>
      <c r="DP5247" s="12"/>
      <c r="DQ5247" s="12"/>
      <c r="DR5247" s="12"/>
      <c r="DS5247" s="12"/>
      <c r="DT5247" s="12"/>
      <c r="DU5247" s="12"/>
      <c r="DV5247" s="12"/>
    </row>
    <row r="5248" spans="1:126" s="14" customFormat="1" ht="409.6" thickBot="1" x14ac:dyDescent="0.3">
      <c r="A5248" s="12"/>
      <c r="B5248" s="13">
        <f t="shared" si="84"/>
        <v>5239</v>
      </c>
      <c r="C5248" s="2" t="s">
        <v>4384</v>
      </c>
      <c r="D5248" s="9">
        <v>9030</v>
      </c>
      <c r="E5248" s="2" t="s">
        <v>6170</v>
      </c>
      <c r="F5248" s="2" t="s">
        <v>5159</v>
      </c>
      <c r="G5248" s="2" t="s">
        <v>5158</v>
      </c>
      <c r="H5248" s="2" t="s">
        <v>1158</v>
      </c>
      <c r="J5248" s="12"/>
      <c r="K5248" s="12"/>
      <c r="L5248" s="12"/>
      <c r="M5248" s="12"/>
      <c r="N5248" s="12"/>
      <c r="O5248" s="12"/>
      <c r="P5248" s="12"/>
      <c r="Q5248" s="12"/>
      <c r="R5248" s="12"/>
      <c r="S5248" s="12"/>
      <c r="T5248" s="12"/>
      <c r="U5248" s="12"/>
      <c r="V5248" s="12"/>
      <c r="W5248" s="12"/>
      <c r="X5248" s="12"/>
      <c r="Y5248" s="12"/>
      <c r="Z5248" s="12"/>
      <c r="AA5248" s="12"/>
      <c r="AB5248" s="12"/>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c r="BE5248" s="12"/>
      <c r="BF5248" s="12"/>
      <c r="BG5248" s="12"/>
      <c r="BH5248" s="12"/>
      <c r="BI5248" s="12"/>
      <c r="BJ5248" s="12"/>
      <c r="BK5248" s="12"/>
      <c r="BL5248" s="12"/>
      <c r="BM5248" s="12"/>
      <c r="BN5248" s="12"/>
      <c r="BO5248" s="12"/>
      <c r="BP5248" s="12"/>
      <c r="BQ5248" s="12"/>
      <c r="BR5248" s="12"/>
      <c r="BS5248" s="12"/>
      <c r="BT5248" s="12"/>
      <c r="BU5248" s="12"/>
      <c r="BV5248" s="12"/>
      <c r="BW5248" s="12"/>
      <c r="BX5248" s="12"/>
      <c r="BY5248" s="12"/>
      <c r="BZ5248" s="12"/>
      <c r="CA5248" s="12"/>
      <c r="CB5248" s="12"/>
      <c r="CC5248" s="12"/>
      <c r="CD5248" s="12"/>
      <c r="CE5248" s="12"/>
      <c r="CF5248" s="12"/>
      <c r="CG5248" s="12"/>
      <c r="CH5248" s="12"/>
      <c r="CI5248" s="12"/>
      <c r="CJ5248" s="12"/>
      <c r="CK5248" s="12"/>
      <c r="CL5248" s="12"/>
      <c r="CM5248" s="12"/>
      <c r="CN5248" s="12"/>
      <c r="CO5248" s="12"/>
      <c r="CP5248" s="12"/>
      <c r="CQ5248" s="12"/>
      <c r="CR5248" s="12"/>
      <c r="CS5248" s="12"/>
      <c r="CT5248" s="12"/>
      <c r="CU5248" s="12"/>
      <c r="CV5248" s="12"/>
      <c r="CW5248" s="12"/>
      <c r="CX5248" s="12"/>
      <c r="CY5248" s="12"/>
      <c r="CZ5248" s="12"/>
      <c r="DA5248" s="12"/>
      <c r="DB5248" s="12"/>
      <c r="DC5248" s="12"/>
      <c r="DD5248" s="12"/>
      <c r="DE5248" s="12"/>
      <c r="DF5248" s="12"/>
      <c r="DG5248" s="12"/>
      <c r="DH5248" s="12"/>
      <c r="DI5248" s="12"/>
      <c r="DJ5248" s="12"/>
      <c r="DK5248" s="12"/>
      <c r="DL5248" s="12"/>
      <c r="DM5248" s="12"/>
      <c r="DN5248" s="12"/>
      <c r="DO5248" s="12"/>
      <c r="DP5248" s="12"/>
      <c r="DQ5248" s="12"/>
      <c r="DR5248" s="12"/>
      <c r="DS5248" s="12"/>
      <c r="DT5248" s="12"/>
      <c r="DU5248" s="12"/>
      <c r="DV5248" s="12"/>
    </row>
    <row r="5249" spans="1:126" s="14" customFormat="1" ht="105.75" thickBot="1" x14ac:dyDescent="0.3">
      <c r="A5249" s="12"/>
      <c r="B5249" s="13">
        <f t="shared" si="84"/>
        <v>5240</v>
      </c>
      <c r="C5249" s="2" t="s">
        <v>4384</v>
      </c>
      <c r="D5249" s="9">
        <v>8419</v>
      </c>
      <c r="E5249" s="2" t="s">
        <v>6171</v>
      </c>
      <c r="F5249" s="2" t="s">
        <v>5160</v>
      </c>
      <c r="G5249" s="2" t="s">
        <v>11082</v>
      </c>
      <c r="H5249" s="2" t="s">
        <v>1158</v>
      </c>
      <c r="J5249" s="12"/>
      <c r="K5249" s="12"/>
      <c r="L5249" s="12"/>
      <c r="M5249" s="12"/>
      <c r="N5249" s="12"/>
      <c r="O5249" s="12"/>
      <c r="P5249" s="12"/>
      <c r="Q5249" s="12"/>
      <c r="R5249" s="12"/>
      <c r="S5249" s="12"/>
      <c r="T5249" s="12"/>
      <c r="U5249" s="12"/>
      <c r="V5249" s="12"/>
      <c r="W5249" s="12"/>
      <c r="X5249" s="12"/>
      <c r="Y5249" s="12"/>
      <c r="Z5249" s="12"/>
      <c r="AA5249" s="12"/>
      <c r="AB5249" s="12"/>
      <c r="AC5249" s="12"/>
      <c r="AD5249" s="12"/>
      <c r="AE5249" s="12"/>
      <c r="AF5249" s="12"/>
      <c r="AG5249" s="12"/>
      <c r="AH5249" s="12"/>
      <c r="AI5249" s="12"/>
      <c r="AJ5249" s="12"/>
      <c r="AK5249" s="12"/>
      <c r="AL5249" s="12"/>
      <c r="AM5249" s="12"/>
      <c r="AN5249" s="12"/>
      <c r="AO5249" s="12"/>
      <c r="AP5249" s="12"/>
      <c r="AQ5249" s="12"/>
      <c r="AR5249" s="12"/>
      <c r="AS5249" s="12"/>
      <c r="AT5249" s="12"/>
      <c r="AU5249" s="12"/>
      <c r="AV5249" s="12"/>
      <c r="AW5249" s="12"/>
      <c r="AX5249" s="12"/>
      <c r="AY5249" s="12"/>
      <c r="AZ5249" s="12"/>
      <c r="BA5249" s="12"/>
      <c r="BB5249" s="12"/>
      <c r="BC5249" s="12"/>
      <c r="BD5249" s="12"/>
      <c r="BE5249" s="12"/>
      <c r="BF5249" s="12"/>
      <c r="BG5249" s="12"/>
      <c r="BH5249" s="12"/>
      <c r="BI5249" s="12"/>
      <c r="BJ5249" s="12"/>
      <c r="BK5249" s="12"/>
      <c r="BL5249" s="12"/>
      <c r="BM5249" s="12"/>
      <c r="BN5249" s="12"/>
      <c r="BO5249" s="12"/>
      <c r="BP5249" s="12"/>
      <c r="BQ5249" s="12"/>
      <c r="BR5249" s="12"/>
      <c r="BS5249" s="12"/>
      <c r="BT5249" s="12"/>
      <c r="BU5249" s="12"/>
      <c r="BV5249" s="12"/>
      <c r="BW5249" s="12"/>
      <c r="BX5249" s="12"/>
      <c r="BY5249" s="12"/>
      <c r="BZ5249" s="12"/>
      <c r="CA5249" s="12"/>
      <c r="CB5249" s="12"/>
      <c r="CC5249" s="12"/>
      <c r="CD5249" s="12"/>
      <c r="CE5249" s="12"/>
      <c r="CF5249" s="12"/>
      <c r="CG5249" s="12"/>
      <c r="CH5249" s="12"/>
      <c r="CI5249" s="12"/>
      <c r="CJ5249" s="12"/>
      <c r="CK5249" s="12"/>
      <c r="CL5249" s="12"/>
      <c r="CM5249" s="12"/>
      <c r="CN5249" s="12"/>
      <c r="CO5249" s="12"/>
      <c r="CP5249" s="12"/>
      <c r="CQ5249" s="12"/>
      <c r="CR5249" s="12"/>
      <c r="CS5249" s="12"/>
      <c r="CT5249" s="12"/>
      <c r="CU5249" s="12"/>
      <c r="CV5249" s="12"/>
      <c r="CW5249" s="12"/>
      <c r="CX5249" s="12"/>
      <c r="CY5249" s="12"/>
      <c r="CZ5249" s="12"/>
      <c r="DA5249" s="12"/>
      <c r="DB5249" s="12"/>
      <c r="DC5249" s="12"/>
      <c r="DD5249" s="12"/>
      <c r="DE5249" s="12"/>
      <c r="DF5249" s="12"/>
      <c r="DG5249" s="12"/>
      <c r="DH5249" s="12"/>
      <c r="DI5249" s="12"/>
      <c r="DJ5249" s="12"/>
      <c r="DK5249" s="12"/>
      <c r="DL5249" s="12"/>
      <c r="DM5249" s="12"/>
      <c r="DN5249" s="12"/>
      <c r="DO5249" s="12"/>
      <c r="DP5249" s="12"/>
      <c r="DQ5249" s="12"/>
      <c r="DR5249" s="12"/>
      <c r="DS5249" s="12"/>
      <c r="DT5249" s="12"/>
      <c r="DU5249" s="12"/>
      <c r="DV5249" s="12"/>
    </row>
    <row r="5250" spans="1:126" s="14" customFormat="1" ht="105.75" thickBot="1" x14ac:dyDescent="0.3">
      <c r="A5250" s="12"/>
      <c r="B5250" s="13">
        <f t="shared" si="84"/>
        <v>5241</v>
      </c>
      <c r="C5250" s="2" t="s">
        <v>4384</v>
      </c>
      <c r="D5250" s="9">
        <v>9018</v>
      </c>
      <c r="E5250" s="2" t="s">
        <v>5164</v>
      </c>
      <c r="F5250" s="2" t="s">
        <v>5163</v>
      </c>
      <c r="G5250" s="2" t="s">
        <v>5161</v>
      </c>
      <c r="H5250" s="2" t="s">
        <v>1158</v>
      </c>
      <c r="J5250" s="12"/>
      <c r="K5250" s="12"/>
      <c r="L5250" s="12"/>
      <c r="M5250" s="12"/>
      <c r="N5250" s="12"/>
      <c r="O5250" s="12"/>
      <c r="P5250" s="12"/>
      <c r="Q5250" s="12"/>
      <c r="R5250" s="12"/>
      <c r="S5250" s="12"/>
      <c r="T5250" s="12"/>
      <c r="U5250" s="12"/>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c r="BE5250" s="12"/>
      <c r="BF5250" s="12"/>
      <c r="BG5250" s="12"/>
      <c r="BH5250" s="12"/>
      <c r="BI5250" s="12"/>
      <c r="BJ5250" s="12"/>
      <c r="BK5250" s="12"/>
      <c r="BL5250" s="12"/>
      <c r="BM5250" s="12"/>
      <c r="BN5250" s="12"/>
      <c r="BO5250" s="12"/>
      <c r="BP5250" s="12"/>
      <c r="BQ5250" s="12"/>
      <c r="BR5250" s="12"/>
      <c r="BS5250" s="12"/>
      <c r="BT5250" s="12"/>
      <c r="BU5250" s="12"/>
      <c r="BV5250" s="12"/>
      <c r="BW5250" s="12"/>
      <c r="BX5250" s="12"/>
      <c r="BY5250" s="12"/>
      <c r="BZ5250" s="12"/>
      <c r="CA5250" s="12"/>
      <c r="CB5250" s="12"/>
      <c r="CC5250" s="12"/>
      <c r="CD5250" s="12"/>
      <c r="CE5250" s="12"/>
      <c r="CF5250" s="12"/>
      <c r="CG5250" s="12"/>
      <c r="CH5250" s="12"/>
      <c r="CI5250" s="12"/>
      <c r="CJ5250" s="12"/>
      <c r="CK5250" s="12"/>
      <c r="CL5250" s="12"/>
      <c r="CM5250" s="12"/>
      <c r="CN5250" s="12"/>
      <c r="CO5250" s="12"/>
      <c r="CP5250" s="12"/>
      <c r="CQ5250" s="12"/>
      <c r="CR5250" s="12"/>
      <c r="CS5250" s="12"/>
      <c r="CT5250" s="12"/>
      <c r="CU5250" s="12"/>
      <c r="CV5250" s="12"/>
      <c r="CW5250" s="12"/>
      <c r="CX5250" s="12"/>
      <c r="CY5250" s="12"/>
      <c r="CZ5250" s="12"/>
      <c r="DA5250" s="12"/>
      <c r="DB5250" s="12"/>
      <c r="DC5250" s="12"/>
      <c r="DD5250" s="12"/>
      <c r="DE5250" s="12"/>
      <c r="DF5250" s="12"/>
      <c r="DG5250" s="12"/>
      <c r="DH5250" s="12"/>
      <c r="DI5250" s="12"/>
      <c r="DJ5250" s="12"/>
      <c r="DK5250" s="12"/>
      <c r="DL5250" s="12"/>
      <c r="DM5250" s="12"/>
      <c r="DN5250" s="12"/>
      <c r="DO5250" s="12"/>
      <c r="DP5250" s="12"/>
      <c r="DQ5250" s="12"/>
      <c r="DR5250" s="12"/>
      <c r="DS5250" s="12"/>
      <c r="DT5250" s="12"/>
      <c r="DU5250" s="12"/>
      <c r="DV5250" s="12"/>
    </row>
    <row r="5251" spans="1:126" s="14" customFormat="1" ht="165.75" thickBot="1" x14ac:dyDescent="0.3">
      <c r="A5251" s="12"/>
      <c r="B5251" s="13">
        <f t="shared" si="84"/>
        <v>5242</v>
      </c>
      <c r="C5251" s="2" t="s">
        <v>4384</v>
      </c>
      <c r="D5251" s="9">
        <v>9018</v>
      </c>
      <c r="E5251" s="2" t="s">
        <v>6172</v>
      </c>
      <c r="F5251" s="2" t="s">
        <v>5165</v>
      </c>
      <c r="G5251" s="2" t="s">
        <v>5162</v>
      </c>
      <c r="H5251" s="2" t="s">
        <v>1158</v>
      </c>
      <c r="J5251" s="12"/>
      <c r="K5251" s="12"/>
      <c r="L5251" s="12"/>
      <c r="M5251" s="12"/>
      <c r="N5251" s="12"/>
      <c r="O5251" s="12"/>
      <c r="P5251" s="12"/>
      <c r="Q5251" s="12"/>
      <c r="R5251" s="12"/>
      <c r="S5251" s="12"/>
      <c r="T5251" s="12"/>
      <c r="U5251" s="12"/>
      <c r="V5251" s="12"/>
      <c r="W5251" s="12"/>
      <c r="X5251" s="12"/>
      <c r="Y5251" s="12"/>
      <c r="Z5251" s="12"/>
      <c r="AA5251" s="12"/>
      <c r="AB5251" s="12"/>
      <c r="AC5251" s="12"/>
      <c r="AD5251" s="12"/>
      <c r="AE5251" s="12"/>
      <c r="AF5251" s="12"/>
      <c r="AG5251" s="12"/>
      <c r="AH5251" s="12"/>
      <c r="AI5251" s="12"/>
      <c r="AJ5251" s="12"/>
      <c r="AK5251" s="12"/>
      <c r="AL5251" s="12"/>
      <c r="AM5251" s="12"/>
      <c r="AN5251" s="12"/>
      <c r="AO5251" s="12"/>
      <c r="AP5251" s="12"/>
      <c r="AQ5251" s="12"/>
      <c r="AR5251" s="12"/>
      <c r="AS5251" s="12"/>
      <c r="AT5251" s="12"/>
      <c r="AU5251" s="12"/>
      <c r="AV5251" s="12"/>
      <c r="AW5251" s="12"/>
      <c r="AX5251" s="12"/>
      <c r="AY5251" s="12"/>
      <c r="AZ5251" s="12"/>
      <c r="BA5251" s="12"/>
      <c r="BB5251" s="12"/>
      <c r="BC5251" s="12"/>
      <c r="BD5251" s="12"/>
      <c r="BE5251" s="12"/>
      <c r="BF5251" s="12"/>
      <c r="BG5251" s="12"/>
      <c r="BH5251" s="12"/>
      <c r="BI5251" s="12"/>
      <c r="BJ5251" s="12"/>
      <c r="BK5251" s="12"/>
      <c r="BL5251" s="12"/>
      <c r="BM5251" s="12"/>
      <c r="BN5251" s="12"/>
      <c r="BO5251" s="12"/>
      <c r="BP5251" s="12"/>
      <c r="BQ5251" s="12"/>
      <c r="BR5251" s="12"/>
      <c r="BS5251" s="12"/>
      <c r="BT5251" s="12"/>
      <c r="BU5251" s="12"/>
      <c r="BV5251" s="12"/>
      <c r="BW5251" s="12"/>
      <c r="BX5251" s="12"/>
      <c r="BY5251" s="12"/>
      <c r="BZ5251" s="12"/>
      <c r="CA5251" s="12"/>
      <c r="CB5251" s="12"/>
      <c r="CC5251" s="12"/>
      <c r="CD5251" s="12"/>
      <c r="CE5251" s="12"/>
      <c r="CF5251" s="12"/>
      <c r="CG5251" s="12"/>
      <c r="CH5251" s="12"/>
      <c r="CI5251" s="12"/>
      <c r="CJ5251" s="12"/>
      <c r="CK5251" s="12"/>
      <c r="CL5251" s="12"/>
      <c r="CM5251" s="12"/>
      <c r="CN5251" s="12"/>
      <c r="CO5251" s="12"/>
      <c r="CP5251" s="12"/>
      <c r="CQ5251" s="12"/>
      <c r="CR5251" s="12"/>
      <c r="CS5251" s="12"/>
      <c r="CT5251" s="12"/>
      <c r="CU5251" s="12"/>
      <c r="CV5251" s="12"/>
      <c r="CW5251" s="12"/>
      <c r="CX5251" s="12"/>
      <c r="CY5251" s="12"/>
      <c r="CZ5251" s="12"/>
      <c r="DA5251" s="12"/>
      <c r="DB5251" s="12"/>
      <c r="DC5251" s="12"/>
      <c r="DD5251" s="12"/>
      <c r="DE5251" s="12"/>
      <c r="DF5251" s="12"/>
      <c r="DG5251" s="12"/>
      <c r="DH5251" s="12"/>
      <c r="DI5251" s="12"/>
      <c r="DJ5251" s="12"/>
      <c r="DK5251" s="12"/>
      <c r="DL5251" s="12"/>
      <c r="DM5251" s="12"/>
      <c r="DN5251" s="12"/>
      <c r="DO5251" s="12"/>
      <c r="DP5251" s="12"/>
      <c r="DQ5251" s="12"/>
      <c r="DR5251" s="12"/>
      <c r="DS5251" s="12"/>
      <c r="DT5251" s="12"/>
      <c r="DU5251" s="12"/>
      <c r="DV5251" s="12"/>
    </row>
    <row r="5252" spans="1:126" s="14" customFormat="1" ht="105.75" thickBot="1" x14ac:dyDescent="0.3">
      <c r="A5252" s="12"/>
      <c r="B5252" s="13">
        <f t="shared" si="84"/>
        <v>5243</v>
      </c>
      <c r="C5252" s="2" t="s">
        <v>4384</v>
      </c>
      <c r="D5252" s="9">
        <v>9018</v>
      </c>
      <c r="E5252" s="2" t="s">
        <v>6173</v>
      </c>
      <c r="F5252" s="2" t="s">
        <v>5167</v>
      </c>
      <c r="G5252" s="2" t="s">
        <v>5166</v>
      </c>
      <c r="H5252" s="2" t="s">
        <v>1158</v>
      </c>
      <c r="J5252" s="12"/>
      <c r="K5252" s="12"/>
      <c r="L5252" s="12"/>
      <c r="M5252" s="12"/>
      <c r="N5252" s="12"/>
      <c r="O5252" s="12"/>
      <c r="P5252" s="12"/>
      <c r="Q5252" s="12"/>
      <c r="R5252" s="12"/>
      <c r="S5252" s="12"/>
      <c r="T5252" s="12"/>
      <c r="U5252" s="12"/>
      <c r="V5252" s="12"/>
      <c r="W5252" s="12"/>
      <c r="X5252" s="12"/>
      <c r="Y5252" s="12"/>
      <c r="Z5252" s="12"/>
      <c r="AA5252" s="12"/>
      <c r="AB5252" s="12"/>
      <c r="AC5252" s="12"/>
      <c r="AD5252" s="12"/>
      <c r="AE5252" s="12"/>
      <c r="AF5252" s="12"/>
      <c r="AG5252" s="12"/>
      <c r="AH5252" s="12"/>
      <c r="AI5252" s="12"/>
      <c r="AJ5252" s="12"/>
      <c r="AK5252" s="12"/>
      <c r="AL5252" s="12"/>
      <c r="AM5252" s="12"/>
      <c r="AN5252" s="12"/>
      <c r="AO5252" s="12"/>
      <c r="AP5252" s="12"/>
      <c r="AQ5252" s="12"/>
      <c r="AR5252" s="12"/>
      <c r="AS5252" s="12"/>
      <c r="AT5252" s="12"/>
      <c r="AU5252" s="12"/>
      <c r="AV5252" s="12"/>
      <c r="AW5252" s="12"/>
      <c r="AX5252" s="12"/>
      <c r="AY5252" s="12"/>
      <c r="AZ5252" s="12"/>
      <c r="BA5252" s="12"/>
      <c r="BB5252" s="12"/>
      <c r="BC5252" s="12"/>
      <c r="BD5252" s="12"/>
      <c r="BE5252" s="12"/>
      <c r="BF5252" s="12"/>
      <c r="BG5252" s="12"/>
      <c r="BH5252" s="12"/>
      <c r="BI5252" s="12"/>
      <c r="BJ5252" s="12"/>
      <c r="BK5252" s="12"/>
      <c r="BL5252" s="12"/>
      <c r="BM5252" s="12"/>
      <c r="BN5252" s="12"/>
      <c r="BO5252" s="12"/>
      <c r="BP5252" s="12"/>
      <c r="BQ5252" s="12"/>
      <c r="BR5252" s="12"/>
      <c r="BS5252" s="12"/>
      <c r="BT5252" s="12"/>
      <c r="BU5252" s="12"/>
      <c r="BV5252" s="12"/>
      <c r="BW5252" s="12"/>
      <c r="BX5252" s="12"/>
      <c r="BY5252" s="12"/>
      <c r="BZ5252" s="12"/>
      <c r="CA5252" s="12"/>
      <c r="CB5252" s="12"/>
      <c r="CC5252" s="12"/>
      <c r="CD5252" s="12"/>
      <c r="CE5252" s="12"/>
      <c r="CF5252" s="12"/>
      <c r="CG5252" s="12"/>
      <c r="CH5252" s="12"/>
      <c r="CI5252" s="12"/>
      <c r="CJ5252" s="12"/>
      <c r="CK5252" s="12"/>
      <c r="CL5252" s="12"/>
      <c r="CM5252" s="12"/>
      <c r="CN5252" s="12"/>
      <c r="CO5252" s="12"/>
      <c r="CP5252" s="12"/>
      <c r="CQ5252" s="12"/>
      <c r="CR5252" s="12"/>
      <c r="CS5252" s="12"/>
      <c r="CT5252" s="12"/>
      <c r="CU5252" s="12"/>
      <c r="CV5252" s="12"/>
      <c r="CW5252" s="12"/>
      <c r="CX5252" s="12"/>
      <c r="CY5252" s="12"/>
      <c r="CZ5252" s="12"/>
      <c r="DA5252" s="12"/>
      <c r="DB5252" s="12"/>
      <c r="DC5252" s="12"/>
      <c r="DD5252" s="12"/>
      <c r="DE5252" s="12"/>
      <c r="DF5252" s="12"/>
      <c r="DG5252" s="12"/>
      <c r="DH5252" s="12"/>
      <c r="DI5252" s="12"/>
      <c r="DJ5252" s="12"/>
      <c r="DK5252" s="12"/>
      <c r="DL5252" s="12"/>
      <c r="DM5252" s="12"/>
      <c r="DN5252" s="12"/>
      <c r="DO5252" s="12"/>
      <c r="DP5252" s="12"/>
      <c r="DQ5252" s="12"/>
      <c r="DR5252" s="12"/>
      <c r="DS5252" s="12"/>
      <c r="DT5252" s="12"/>
      <c r="DU5252" s="12"/>
      <c r="DV5252" s="12"/>
    </row>
    <row r="5253" spans="1:126" s="14" customFormat="1" ht="120.75" thickBot="1" x14ac:dyDescent="0.3">
      <c r="A5253" s="12"/>
      <c r="B5253" s="13">
        <f t="shared" si="84"/>
        <v>5244</v>
      </c>
      <c r="C5253" s="2" t="s">
        <v>4384</v>
      </c>
      <c r="D5253" s="9">
        <v>9030</v>
      </c>
      <c r="E5253" s="2" t="s">
        <v>5171</v>
      </c>
      <c r="F5253" s="2" t="s">
        <v>5170</v>
      </c>
      <c r="G5253" s="2" t="s">
        <v>5168</v>
      </c>
      <c r="H5253" s="2" t="s">
        <v>1158</v>
      </c>
      <c r="J5253" s="12"/>
      <c r="K5253" s="12"/>
      <c r="L5253" s="12"/>
      <c r="M5253" s="12"/>
      <c r="N5253" s="12"/>
      <c r="O5253" s="12"/>
      <c r="P5253" s="12"/>
      <c r="Q5253" s="12"/>
      <c r="R5253" s="12"/>
      <c r="S5253" s="12"/>
      <c r="T5253" s="12"/>
      <c r="U5253" s="12"/>
      <c r="V5253" s="12"/>
      <c r="W5253" s="12"/>
      <c r="X5253" s="12"/>
      <c r="Y5253" s="12"/>
      <c r="Z5253" s="12"/>
      <c r="AA5253" s="12"/>
      <c r="AB5253" s="12"/>
      <c r="AC5253" s="12"/>
      <c r="AD5253" s="12"/>
      <c r="AE5253" s="12"/>
      <c r="AF5253" s="12"/>
      <c r="AG5253" s="12"/>
      <c r="AH5253" s="12"/>
      <c r="AI5253" s="12"/>
      <c r="AJ5253" s="12"/>
      <c r="AK5253" s="12"/>
      <c r="AL5253" s="12"/>
      <c r="AM5253" s="12"/>
      <c r="AN5253" s="12"/>
      <c r="AO5253" s="12"/>
      <c r="AP5253" s="12"/>
      <c r="AQ5253" s="12"/>
      <c r="AR5253" s="12"/>
      <c r="AS5253" s="12"/>
      <c r="AT5253" s="12"/>
      <c r="AU5253" s="12"/>
      <c r="AV5253" s="12"/>
      <c r="AW5253" s="12"/>
      <c r="AX5253" s="12"/>
      <c r="AY5253" s="12"/>
      <c r="AZ5253" s="12"/>
      <c r="BA5253" s="12"/>
      <c r="BB5253" s="12"/>
      <c r="BC5253" s="12"/>
      <c r="BD5253" s="12"/>
      <c r="BE5253" s="12"/>
      <c r="BF5253" s="12"/>
      <c r="BG5253" s="12"/>
      <c r="BH5253" s="12"/>
      <c r="BI5253" s="12"/>
      <c r="BJ5253" s="12"/>
      <c r="BK5253" s="12"/>
      <c r="BL5253" s="12"/>
      <c r="BM5253" s="12"/>
      <c r="BN5253" s="12"/>
      <c r="BO5253" s="12"/>
      <c r="BP5253" s="12"/>
      <c r="BQ5253" s="12"/>
      <c r="BR5253" s="12"/>
      <c r="BS5253" s="12"/>
      <c r="BT5253" s="12"/>
      <c r="BU5253" s="12"/>
      <c r="BV5253" s="12"/>
      <c r="BW5253" s="12"/>
      <c r="BX5253" s="12"/>
      <c r="BY5253" s="12"/>
      <c r="BZ5253" s="12"/>
      <c r="CA5253" s="12"/>
      <c r="CB5253" s="12"/>
      <c r="CC5253" s="12"/>
      <c r="CD5253" s="12"/>
      <c r="CE5253" s="12"/>
      <c r="CF5253" s="12"/>
      <c r="CG5253" s="12"/>
      <c r="CH5253" s="12"/>
      <c r="CI5253" s="12"/>
      <c r="CJ5253" s="12"/>
      <c r="CK5253" s="12"/>
      <c r="CL5253" s="12"/>
      <c r="CM5253" s="12"/>
      <c r="CN5253" s="12"/>
      <c r="CO5253" s="12"/>
      <c r="CP5253" s="12"/>
      <c r="CQ5253" s="12"/>
      <c r="CR5253" s="12"/>
      <c r="CS5253" s="12"/>
      <c r="CT5253" s="12"/>
      <c r="CU5253" s="12"/>
      <c r="CV5253" s="12"/>
      <c r="CW5253" s="12"/>
      <c r="CX5253" s="12"/>
      <c r="CY5253" s="12"/>
      <c r="CZ5253" s="12"/>
      <c r="DA5253" s="12"/>
      <c r="DB5253" s="12"/>
      <c r="DC5253" s="12"/>
      <c r="DD5253" s="12"/>
      <c r="DE5253" s="12"/>
      <c r="DF5253" s="12"/>
      <c r="DG5253" s="12"/>
      <c r="DH5253" s="12"/>
      <c r="DI5253" s="12"/>
      <c r="DJ5253" s="12"/>
      <c r="DK5253" s="12"/>
      <c r="DL5253" s="12"/>
      <c r="DM5253" s="12"/>
      <c r="DN5253" s="12"/>
      <c r="DO5253" s="12"/>
      <c r="DP5253" s="12"/>
      <c r="DQ5253" s="12"/>
      <c r="DR5253" s="12"/>
      <c r="DS5253" s="12"/>
      <c r="DT5253" s="12"/>
      <c r="DU5253" s="12"/>
      <c r="DV5253" s="12"/>
    </row>
    <row r="5254" spans="1:126" s="14" customFormat="1" ht="105.75" thickBot="1" x14ac:dyDescent="0.3">
      <c r="A5254" s="12"/>
      <c r="B5254" s="13">
        <f t="shared" si="84"/>
        <v>5245</v>
      </c>
      <c r="C5254" s="2" t="s">
        <v>6756</v>
      </c>
      <c r="D5254" s="9">
        <v>9015</v>
      </c>
      <c r="E5254" s="2" t="s">
        <v>7075</v>
      </c>
      <c r="F5254" s="2" t="s">
        <v>6757</v>
      </c>
      <c r="G5254" s="2" t="s">
        <v>5169</v>
      </c>
      <c r="H5254" s="2" t="s">
        <v>223</v>
      </c>
      <c r="J5254" s="12"/>
      <c r="K5254" s="12"/>
      <c r="L5254" s="12"/>
      <c r="M5254" s="12"/>
      <c r="N5254" s="12"/>
      <c r="O5254" s="12"/>
      <c r="P5254" s="12"/>
      <c r="Q5254" s="12"/>
      <c r="R5254" s="12"/>
      <c r="S5254" s="12"/>
      <c r="T5254" s="12"/>
      <c r="U5254" s="12"/>
      <c r="V5254" s="12"/>
      <c r="W5254" s="12"/>
      <c r="X5254" s="12"/>
      <c r="Y5254" s="12"/>
      <c r="Z5254" s="12"/>
      <c r="AA5254" s="12"/>
      <c r="AB5254" s="12"/>
      <c r="AC5254" s="12"/>
      <c r="AD5254" s="12"/>
      <c r="AE5254" s="12"/>
      <c r="AF5254" s="12"/>
      <c r="AG5254" s="12"/>
      <c r="AH5254" s="12"/>
      <c r="AI5254" s="12"/>
      <c r="AJ5254" s="12"/>
      <c r="AK5254" s="12"/>
      <c r="AL5254" s="12"/>
      <c r="AM5254" s="12"/>
      <c r="AN5254" s="12"/>
      <c r="AO5254" s="12"/>
      <c r="AP5254" s="12"/>
      <c r="AQ5254" s="12"/>
      <c r="AR5254" s="12"/>
      <c r="AS5254" s="12"/>
      <c r="AT5254" s="12"/>
      <c r="AU5254" s="12"/>
      <c r="AV5254" s="12"/>
      <c r="AW5254" s="12"/>
      <c r="AX5254" s="12"/>
      <c r="AY5254" s="12"/>
      <c r="AZ5254" s="12"/>
      <c r="BA5254" s="12"/>
      <c r="BB5254" s="12"/>
      <c r="BC5254" s="12"/>
      <c r="BD5254" s="12"/>
      <c r="BE5254" s="12"/>
      <c r="BF5254" s="12"/>
      <c r="BG5254" s="12"/>
      <c r="BH5254" s="12"/>
      <c r="BI5254" s="12"/>
      <c r="BJ5254" s="12"/>
      <c r="BK5254" s="12"/>
      <c r="BL5254" s="12"/>
      <c r="BM5254" s="12"/>
      <c r="BN5254" s="12"/>
      <c r="BO5254" s="12"/>
      <c r="BP5254" s="12"/>
      <c r="BQ5254" s="12"/>
      <c r="BR5254" s="12"/>
      <c r="BS5254" s="12"/>
      <c r="BT5254" s="12"/>
      <c r="BU5254" s="12"/>
      <c r="BV5254" s="12"/>
      <c r="BW5254" s="12"/>
      <c r="BX5254" s="12"/>
      <c r="BY5254" s="12"/>
      <c r="BZ5254" s="12"/>
      <c r="CA5254" s="12"/>
      <c r="CB5254" s="12"/>
      <c r="CC5254" s="12"/>
      <c r="CD5254" s="12"/>
      <c r="CE5254" s="12"/>
      <c r="CF5254" s="12"/>
      <c r="CG5254" s="12"/>
      <c r="CH5254" s="12"/>
      <c r="CI5254" s="12"/>
      <c r="CJ5254" s="12"/>
      <c r="CK5254" s="12"/>
      <c r="CL5254" s="12"/>
      <c r="CM5254" s="12"/>
      <c r="CN5254" s="12"/>
      <c r="CO5254" s="12"/>
      <c r="CP5254" s="12"/>
      <c r="CQ5254" s="12"/>
      <c r="CR5254" s="12"/>
      <c r="CS5254" s="12"/>
      <c r="CT5254" s="12"/>
      <c r="CU5254" s="12"/>
      <c r="CV5254" s="12"/>
      <c r="CW5254" s="12"/>
      <c r="CX5254" s="12"/>
      <c r="CY5254" s="12"/>
      <c r="CZ5254" s="12"/>
      <c r="DA5254" s="12"/>
      <c r="DB5254" s="12"/>
      <c r="DC5254" s="12"/>
      <c r="DD5254" s="12"/>
      <c r="DE5254" s="12"/>
      <c r="DF5254" s="12"/>
      <c r="DG5254" s="12"/>
      <c r="DH5254" s="12"/>
      <c r="DI5254" s="12"/>
      <c r="DJ5254" s="12"/>
      <c r="DK5254" s="12"/>
      <c r="DL5254" s="12"/>
      <c r="DM5254" s="12"/>
      <c r="DN5254" s="12"/>
      <c r="DO5254" s="12"/>
      <c r="DP5254" s="12"/>
      <c r="DQ5254" s="12"/>
      <c r="DR5254" s="12"/>
      <c r="DS5254" s="12"/>
      <c r="DT5254" s="12"/>
      <c r="DU5254" s="12"/>
      <c r="DV5254" s="12"/>
    </row>
    <row r="5255" spans="1:126" s="14" customFormat="1" ht="105.75" thickBot="1" x14ac:dyDescent="0.3">
      <c r="A5255" s="12"/>
      <c r="B5255" s="13">
        <f t="shared" si="84"/>
        <v>5246</v>
      </c>
      <c r="C5255" s="2" t="s">
        <v>6756</v>
      </c>
      <c r="D5255" s="9">
        <v>8802</v>
      </c>
      <c r="E5255" s="2" t="s">
        <v>5173</v>
      </c>
      <c r="F5255" s="2" t="s">
        <v>5174</v>
      </c>
      <c r="G5255" s="2" t="s">
        <v>11070</v>
      </c>
      <c r="H5255" s="2" t="s">
        <v>334</v>
      </c>
      <c r="I5255" s="14" t="s">
        <v>6758</v>
      </c>
      <c r="J5255" s="12"/>
      <c r="K5255" s="12"/>
      <c r="L5255" s="12"/>
      <c r="M5255" s="12"/>
      <c r="N5255" s="12"/>
      <c r="O5255" s="12"/>
      <c r="P5255" s="12"/>
      <c r="Q5255" s="12"/>
      <c r="R5255" s="12"/>
      <c r="S5255" s="12"/>
      <c r="T5255" s="12"/>
      <c r="U5255" s="12"/>
      <c r="V5255" s="12"/>
      <c r="W5255" s="12"/>
      <c r="X5255" s="12"/>
      <c r="Y5255" s="12"/>
      <c r="Z5255" s="12"/>
      <c r="AA5255" s="12"/>
      <c r="AB5255" s="12"/>
      <c r="AC5255" s="12"/>
      <c r="AD5255" s="12"/>
      <c r="AE5255" s="12"/>
      <c r="AF5255" s="12"/>
      <c r="AG5255" s="12"/>
      <c r="AH5255" s="12"/>
      <c r="AI5255" s="12"/>
      <c r="AJ5255" s="12"/>
      <c r="AK5255" s="12"/>
      <c r="AL5255" s="12"/>
      <c r="AM5255" s="12"/>
      <c r="AN5255" s="12"/>
      <c r="AO5255" s="12"/>
      <c r="AP5255" s="12"/>
      <c r="AQ5255" s="12"/>
      <c r="AR5255" s="12"/>
      <c r="AS5255" s="12"/>
      <c r="AT5255" s="12"/>
      <c r="AU5255" s="12"/>
      <c r="AV5255" s="12"/>
      <c r="AW5255" s="12"/>
      <c r="AX5255" s="12"/>
      <c r="AY5255" s="12"/>
      <c r="AZ5255" s="12"/>
      <c r="BA5255" s="12"/>
      <c r="BB5255" s="12"/>
      <c r="BC5255" s="12"/>
      <c r="BD5255" s="12"/>
      <c r="BE5255" s="12"/>
      <c r="BF5255" s="12"/>
      <c r="BG5255" s="12"/>
      <c r="BH5255" s="12"/>
      <c r="BI5255" s="12"/>
      <c r="BJ5255" s="12"/>
      <c r="BK5255" s="12"/>
      <c r="BL5255" s="12"/>
      <c r="BM5255" s="12"/>
      <c r="BN5255" s="12"/>
      <c r="BO5255" s="12"/>
      <c r="BP5255" s="12"/>
      <c r="BQ5255" s="12"/>
      <c r="BR5255" s="12"/>
      <c r="BS5255" s="12"/>
      <c r="BT5255" s="12"/>
      <c r="BU5255" s="12"/>
      <c r="BV5255" s="12"/>
      <c r="BW5255" s="12"/>
      <c r="BX5255" s="12"/>
      <c r="BY5255" s="12"/>
      <c r="BZ5255" s="12"/>
      <c r="CA5255" s="12"/>
      <c r="CB5255" s="12"/>
      <c r="CC5255" s="12"/>
      <c r="CD5255" s="12"/>
      <c r="CE5255" s="12"/>
      <c r="CF5255" s="12"/>
      <c r="CG5255" s="12"/>
      <c r="CH5255" s="12"/>
      <c r="CI5255" s="12"/>
      <c r="CJ5255" s="12"/>
      <c r="CK5255" s="12"/>
      <c r="CL5255" s="12"/>
      <c r="CM5255" s="12"/>
      <c r="CN5255" s="12"/>
      <c r="CO5255" s="12"/>
      <c r="CP5255" s="12"/>
      <c r="CQ5255" s="12"/>
      <c r="CR5255" s="12"/>
      <c r="CS5255" s="12"/>
      <c r="CT5255" s="12"/>
      <c r="CU5255" s="12"/>
      <c r="CV5255" s="12"/>
      <c r="CW5255" s="12"/>
      <c r="CX5255" s="12"/>
      <c r="CY5255" s="12"/>
      <c r="CZ5255" s="12"/>
      <c r="DA5255" s="12"/>
      <c r="DB5255" s="12"/>
      <c r="DC5255" s="12"/>
      <c r="DD5255" s="12"/>
      <c r="DE5255" s="12"/>
      <c r="DF5255" s="12"/>
      <c r="DG5255" s="12"/>
      <c r="DH5255" s="12"/>
      <c r="DI5255" s="12"/>
      <c r="DJ5255" s="12"/>
      <c r="DK5255" s="12"/>
      <c r="DL5255" s="12"/>
      <c r="DM5255" s="12"/>
      <c r="DN5255" s="12"/>
      <c r="DO5255" s="12"/>
      <c r="DP5255" s="12"/>
      <c r="DQ5255" s="12"/>
      <c r="DR5255" s="12"/>
      <c r="DS5255" s="12"/>
      <c r="DT5255" s="12"/>
      <c r="DU5255" s="12"/>
      <c r="DV5255" s="12"/>
    </row>
    <row r="5256" spans="1:126" s="14" customFormat="1" ht="105.75" thickBot="1" x14ac:dyDescent="0.3">
      <c r="A5256" s="12"/>
      <c r="B5256" s="13">
        <f t="shared" si="84"/>
        <v>5247</v>
      </c>
      <c r="C5256" s="2" t="s">
        <v>5172</v>
      </c>
      <c r="D5256" s="9">
        <v>8802</v>
      </c>
      <c r="E5256" s="2" t="s">
        <v>5176</v>
      </c>
      <c r="F5256" s="2" t="s">
        <v>5174</v>
      </c>
      <c r="G5256" s="2" t="s">
        <v>11071</v>
      </c>
      <c r="H5256" s="2" t="s">
        <v>334</v>
      </c>
      <c r="J5256" s="12"/>
      <c r="K5256" s="12"/>
      <c r="L5256" s="12"/>
      <c r="M5256" s="12"/>
      <c r="N5256" s="12"/>
      <c r="O5256" s="12"/>
      <c r="P5256" s="12"/>
      <c r="Q5256" s="12"/>
      <c r="R5256" s="12"/>
      <c r="S5256" s="12"/>
      <c r="T5256" s="12"/>
      <c r="U5256" s="12"/>
      <c r="V5256" s="12"/>
      <c r="W5256" s="12"/>
      <c r="X5256" s="12"/>
      <c r="Y5256" s="12"/>
      <c r="Z5256" s="12"/>
      <c r="AA5256" s="12"/>
      <c r="AB5256" s="12"/>
      <c r="AC5256" s="12"/>
      <c r="AD5256" s="12"/>
      <c r="AE5256" s="12"/>
      <c r="AF5256" s="12"/>
      <c r="AG5256" s="12"/>
      <c r="AH5256" s="12"/>
      <c r="AI5256" s="12"/>
      <c r="AJ5256" s="12"/>
      <c r="AK5256" s="12"/>
      <c r="AL5256" s="12"/>
      <c r="AM5256" s="12"/>
      <c r="AN5256" s="12"/>
      <c r="AO5256" s="12"/>
      <c r="AP5256" s="12"/>
      <c r="AQ5256" s="12"/>
      <c r="AR5256" s="12"/>
      <c r="AS5256" s="12"/>
      <c r="AT5256" s="12"/>
      <c r="AU5256" s="12"/>
      <c r="AV5256" s="12"/>
      <c r="AW5256" s="12"/>
      <c r="AX5256" s="12"/>
      <c r="AY5256" s="12"/>
      <c r="AZ5256" s="12"/>
      <c r="BA5256" s="12"/>
      <c r="BB5256" s="12"/>
      <c r="BC5256" s="12"/>
      <c r="BD5256" s="12"/>
      <c r="BE5256" s="12"/>
      <c r="BF5256" s="12"/>
      <c r="BG5256" s="12"/>
      <c r="BH5256" s="12"/>
      <c r="BI5256" s="12"/>
      <c r="BJ5256" s="12"/>
      <c r="BK5256" s="12"/>
      <c r="BL5256" s="12"/>
      <c r="BM5256" s="12"/>
      <c r="BN5256" s="12"/>
      <c r="BO5256" s="12"/>
      <c r="BP5256" s="12"/>
      <c r="BQ5256" s="12"/>
      <c r="BR5256" s="12"/>
      <c r="BS5256" s="12"/>
      <c r="BT5256" s="12"/>
      <c r="BU5256" s="12"/>
      <c r="BV5256" s="12"/>
      <c r="BW5256" s="12"/>
      <c r="BX5256" s="12"/>
      <c r="BY5256" s="12"/>
      <c r="BZ5256" s="12"/>
      <c r="CA5256" s="12"/>
      <c r="CB5256" s="12"/>
      <c r="CC5256" s="12"/>
      <c r="CD5256" s="12"/>
      <c r="CE5256" s="12"/>
      <c r="CF5256" s="12"/>
      <c r="CG5256" s="12"/>
      <c r="CH5256" s="12"/>
      <c r="CI5256" s="12"/>
      <c r="CJ5256" s="12"/>
      <c r="CK5256" s="12"/>
      <c r="CL5256" s="12"/>
      <c r="CM5256" s="12"/>
      <c r="CN5256" s="12"/>
      <c r="CO5256" s="12"/>
      <c r="CP5256" s="12"/>
      <c r="CQ5256" s="12"/>
      <c r="CR5256" s="12"/>
      <c r="CS5256" s="12"/>
      <c r="CT5256" s="12"/>
      <c r="CU5256" s="12"/>
      <c r="CV5256" s="12"/>
      <c r="CW5256" s="12"/>
      <c r="CX5256" s="12"/>
      <c r="CY5256" s="12"/>
      <c r="CZ5256" s="12"/>
      <c r="DA5256" s="12"/>
      <c r="DB5256" s="12"/>
      <c r="DC5256" s="12"/>
      <c r="DD5256" s="12"/>
      <c r="DE5256" s="12"/>
      <c r="DF5256" s="12"/>
      <c r="DG5256" s="12"/>
      <c r="DH5256" s="12"/>
      <c r="DI5256" s="12"/>
      <c r="DJ5256" s="12"/>
      <c r="DK5256" s="12"/>
      <c r="DL5256" s="12"/>
      <c r="DM5256" s="12"/>
      <c r="DN5256" s="12"/>
      <c r="DO5256" s="12"/>
      <c r="DP5256" s="12"/>
      <c r="DQ5256" s="12"/>
      <c r="DR5256" s="12"/>
      <c r="DS5256" s="12"/>
      <c r="DT5256" s="12"/>
      <c r="DU5256" s="12"/>
      <c r="DV5256" s="12"/>
    </row>
    <row r="5257" spans="1:126" s="14" customFormat="1" ht="270.75" thickBot="1" x14ac:dyDescent="0.3">
      <c r="A5257" s="12"/>
      <c r="B5257" s="13">
        <f t="shared" si="84"/>
        <v>5248</v>
      </c>
      <c r="C5257" s="2" t="s">
        <v>5172</v>
      </c>
      <c r="D5257" s="9">
        <v>8802</v>
      </c>
      <c r="E5257" s="2" t="s">
        <v>5177</v>
      </c>
      <c r="F5257" s="2" t="s">
        <v>5178</v>
      </c>
      <c r="G5257" s="2" t="s">
        <v>5175</v>
      </c>
      <c r="H5257" s="2" t="s">
        <v>334</v>
      </c>
      <c r="J5257" s="12"/>
      <c r="K5257" s="12"/>
      <c r="L5257" s="12"/>
      <c r="M5257" s="12"/>
      <c r="N5257" s="12"/>
      <c r="O5257" s="12"/>
      <c r="P5257" s="12"/>
      <c r="Q5257" s="12"/>
      <c r="R5257" s="12"/>
      <c r="S5257" s="12"/>
      <c r="T5257" s="12"/>
      <c r="U5257" s="12"/>
      <c r="V5257" s="12"/>
      <c r="W5257" s="12"/>
      <c r="X5257" s="12"/>
      <c r="Y5257" s="12"/>
      <c r="Z5257" s="12"/>
      <c r="AA5257" s="12"/>
      <c r="AB5257" s="12"/>
      <c r="AC5257" s="12"/>
      <c r="AD5257" s="12"/>
      <c r="AE5257" s="12"/>
      <c r="AF5257" s="12"/>
      <c r="AG5257" s="12"/>
      <c r="AH5257" s="12"/>
      <c r="AI5257" s="12"/>
      <c r="AJ5257" s="12"/>
      <c r="AK5257" s="12"/>
      <c r="AL5257" s="12"/>
      <c r="AM5257" s="12"/>
      <c r="AN5257" s="12"/>
      <c r="AO5257" s="12"/>
      <c r="AP5257" s="12"/>
      <c r="AQ5257" s="12"/>
      <c r="AR5257" s="12"/>
      <c r="AS5257" s="12"/>
      <c r="AT5257" s="12"/>
      <c r="AU5257" s="12"/>
      <c r="AV5257" s="12"/>
      <c r="AW5257" s="12"/>
      <c r="AX5257" s="12"/>
      <c r="AY5257" s="12"/>
      <c r="AZ5257" s="12"/>
      <c r="BA5257" s="12"/>
      <c r="BB5257" s="12"/>
      <c r="BC5257" s="12"/>
      <c r="BD5257" s="12"/>
      <c r="BE5257" s="12"/>
      <c r="BF5257" s="12"/>
      <c r="BG5257" s="12"/>
      <c r="BH5257" s="12"/>
      <c r="BI5257" s="12"/>
      <c r="BJ5257" s="12"/>
      <c r="BK5257" s="12"/>
      <c r="BL5257" s="12"/>
      <c r="BM5257" s="12"/>
      <c r="BN5257" s="12"/>
      <c r="BO5257" s="12"/>
      <c r="BP5257" s="12"/>
      <c r="BQ5257" s="12"/>
      <c r="BR5257" s="12"/>
      <c r="BS5257" s="12"/>
      <c r="BT5257" s="12"/>
      <c r="BU5257" s="12"/>
      <c r="BV5257" s="12"/>
      <c r="BW5257" s="12"/>
      <c r="BX5257" s="12"/>
      <c r="BY5257" s="12"/>
      <c r="BZ5257" s="12"/>
      <c r="CA5257" s="12"/>
      <c r="CB5257" s="12"/>
      <c r="CC5257" s="12"/>
      <c r="CD5257" s="12"/>
      <c r="CE5257" s="12"/>
      <c r="CF5257" s="12"/>
      <c r="CG5257" s="12"/>
      <c r="CH5257" s="12"/>
      <c r="CI5257" s="12"/>
      <c r="CJ5257" s="12"/>
      <c r="CK5257" s="12"/>
      <c r="CL5257" s="12"/>
      <c r="CM5257" s="12"/>
      <c r="CN5257" s="12"/>
      <c r="CO5257" s="12"/>
      <c r="CP5257" s="12"/>
      <c r="CQ5257" s="12"/>
      <c r="CR5257" s="12"/>
      <c r="CS5257" s="12"/>
      <c r="CT5257" s="12"/>
      <c r="CU5257" s="12"/>
      <c r="CV5257" s="12"/>
      <c r="CW5257" s="12"/>
      <c r="CX5257" s="12"/>
      <c r="CY5257" s="12"/>
      <c r="CZ5257" s="12"/>
      <c r="DA5257" s="12"/>
      <c r="DB5257" s="12"/>
      <c r="DC5257" s="12"/>
      <c r="DD5257" s="12"/>
      <c r="DE5257" s="12"/>
      <c r="DF5257" s="12"/>
      <c r="DG5257" s="12"/>
      <c r="DH5257" s="12"/>
      <c r="DI5257" s="12"/>
      <c r="DJ5257" s="12"/>
      <c r="DK5257" s="12"/>
      <c r="DL5257" s="12"/>
      <c r="DM5257" s="12"/>
      <c r="DN5257" s="12"/>
      <c r="DO5257" s="12"/>
      <c r="DP5257" s="12"/>
      <c r="DQ5257" s="12"/>
      <c r="DR5257" s="12"/>
      <c r="DS5257" s="12"/>
      <c r="DT5257" s="12"/>
      <c r="DU5257" s="12"/>
      <c r="DV5257" s="12"/>
    </row>
    <row r="5258" spans="1:126" s="14" customFormat="1" ht="105.75" thickBot="1" x14ac:dyDescent="0.3">
      <c r="A5258" s="12"/>
      <c r="B5258" s="13">
        <f t="shared" ref="B5258:B5288" si="85">B5257+1</f>
        <v>5249</v>
      </c>
      <c r="C5258" s="2" t="s">
        <v>5172</v>
      </c>
      <c r="D5258" s="9">
        <v>8802</v>
      </c>
      <c r="E5258" s="2" t="s">
        <v>5179</v>
      </c>
      <c r="F5258" s="2" t="s">
        <v>5180</v>
      </c>
      <c r="G5258" s="2" t="s">
        <v>11072</v>
      </c>
      <c r="H5258" s="2" t="s">
        <v>334</v>
      </c>
      <c r="J5258" s="12"/>
      <c r="K5258" s="12"/>
      <c r="L5258" s="12"/>
      <c r="M5258" s="12"/>
      <c r="N5258" s="12"/>
      <c r="O5258" s="12"/>
      <c r="P5258" s="12"/>
      <c r="Q5258" s="12"/>
      <c r="R5258" s="12"/>
      <c r="S5258" s="12"/>
      <c r="T5258" s="12"/>
      <c r="U5258" s="12"/>
      <c r="V5258" s="12"/>
      <c r="W5258" s="12"/>
      <c r="X5258" s="12"/>
      <c r="Y5258" s="12"/>
      <c r="Z5258" s="12"/>
      <c r="AA5258" s="12"/>
      <c r="AB5258" s="12"/>
      <c r="AC5258" s="12"/>
      <c r="AD5258" s="12"/>
      <c r="AE5258" s="12"/>
      <c r="AF5258" s="12"/>
      <c r="AG5258" s="12"/>
      <c r="AH5258" s="12"/>
      <c r="AI5258" s="12"/>
      <c r="AJ5258" s="12"/>
      <c r="AK5258" s="12"/>
      <c r="AL5258" s="12"/>
      <c r="AM5258" s="12"/>
      <c r="AN5258" s="12"/>
      <c r="AO5258" s="12"/>
      <c r="AP5258" s="12"/>
      <c r="AQ5258" s="12"/>
      <c r="AR5258" s="12"/>
      <c r="AS5258" s="12"/>
      <c r="AT5258" s="12"/>
      <c r="AU5258" s="12"/>
      <c r="AV5258" s="12"/>
      <c r="AW5258" s="12"/>
      <c r="AX5258" s="12"/>
      <c r="AY5258" s="12"/>
      <c r="AZ5258" s="12"/>
      <c r="BA5258" s="12"/>
      <c r="BB5258" s="12"/>
      <c r="BC5258" s="12"/>
      <c r="BD5258" s="12"/>
      <c r="BE5258" s="12"/>
      <c r="BF5258" s="12"/>
      <c r="BG5258" s="12"/>
      <c r="BH5258" s="12"/>
      <c r="BI5258" s="12"/>
      <c r="BJ5258" s="12"/>
      <c r="BK5258" s="12"/>
      <c r="BL5258" s="12"/>
      <c r="BM5258" s="12"/>
      <c r="BN5258" s="12"/>
      <c r="BO5258" s="12"/>
      <c r="BP5258" s="12"/>
      <c r="BQ5258" s="12"/>
      <c r="BR5258" s="12"/>
      <c r="BS5258" s="12"/>
      <c r="BT5258" s="12"/>
      <c r="BU5258" s="12"/>
      <c r="BV5258" s="12"/>
      <c r="BW5258" s="12"/>
      <c r="BX5258" s="12"/>
      <c r="BY5258" s="12"/>
      <c r="BZ5258" s="12"/>
      <c r="CA5258" s="12"/>
      <c r="CB5258" s="12"/>
      <c r="CC5258" s="12"/>
      <c r="CD5258" s="12"/>
      <c r="CE5258" s="12"/>
      <c r="CF5258" s="12"/>
      <c r="CG5258" s="12"/>
      <c r="CH5258" s="12"/>
      <c r="CI5258" s="12"/>
      <c r="CJ5258" s="12"/>
      <c r="CK5258" s="12"/>
      <c r="CL5258" s="12"/>
      <c r="CM5258" s="12"/>
      <c r="CN5258" s="12"/>
      <c r="CO5258" s="12"/>
      <c r="CP5258" s="12"/>
      <c r="CQ5258" s="12"/>
      <c r="CR5258" s="12"/>
      <c r="CS5258" s="12"/>
      <c r="CT5258" s="12"/>
      <c r="CU5258" s="12"/>
      <c r="CV5258" s="12"/>
      <c r="CW5258" s="12"/>
      <c r="CX5258" s="12"/>
      <c r="CY5258" s="12"/>
      <c r="CZ5258" s="12"/>
      <c r="DA5258" s="12"/>
      <c r="DB5258" s="12"/>
      <c r="DC5258" s="12"/>
      <c r="DD5258" s="12"/>
      <c r="DE5258" s="12"/>
      <c r="DF5258" s="12"/>
      <c r="DG5258" s="12"/>
      <c r="DH5258" s="12"/>
      <c r="DI5258" s="12"/>
      <c r="DJ5258" s="12"/>
      <c r="DK5258" s="12"/>
      <c r="DL5258" s="12"/>
      <c r="DM5258" s="12"/>
      <c r="DN5258" s="12"/>
      <c r="DO5258" s="12"/>
      <c r="DP5258" s="12"/>
      <c r="DQ5258" s="12"/>
      <c r="DR5258" s="12"/>
      <c r="DS5258" s="12"/>
      <c r="DT5258" s="12"/>
      <c r="DU5258" s="12"/>
      <c r="DV5258" s="12"/>
    </row>
    <row r="5259" spans="1:126" s="14" customFormat="1" ht="330.75" thickBot="1" x14ac:dyDescent="0.3">
      <c r="A5259" s="12"/>
      <c r="B5259" s="13">
        <f t="shared" si="85"/>
        <v>5250</v>
      </c>
      <c r="C5259" s="2" t="s">
        <v>5172</v>
      </c>
      <c r="D5259" s="9">
        <v>8802</v>
      </c>
      <c r="E5259" s="2" t="s">
        <v>5181</v>
      </c>
      <c r="F5259" s="2" t="s">
        <v>5182</v>
      </c>
      <c r="G5259" s="2" t="s">
        <v>11072</v>
      </c>
      <c r="H5259" s="2" t="s">
        <v>334</v>
      </c>
      <c r="J5259" s="12"/>
      <c r="K5259" s="12"/>
      <c r="L5259" s="12"/>
      <c r="M5259" s="12"/>
      <c r="N5259" s="12"/>
      <c r="O5259" s="12"/>
      <c r="P5259" s="12"/>
      <c r="Q5259" s="12"/>
      <c r="R5259" s="12"/>
      <c r="S5259" s="12"/>
      <c r="T5259" s="12"/>
      <c r="U5259" s="12"/>
      <c r="V5259" s="12"/>
      <c r="W5259" s="12"/>
      <c r="X5259" s="12"/>
      <c r="Y5259" s="12"/>
      <c r="Z5259" s="12"/>
      <c r="AA5259" s="12"/>
      <c r="AB5259" s="12"/>
      <c r="AC5259" s="12"/>
      <c r="AD5259" s="12"/>
      <c r="AE5259" s="12"/>
      <c r="AF5259" s="12"/>
      <c r="AG5259" s="12"/>
      <c r="AH5259" s="12"/>
      <c r="AI5259" s="12"/>
      <c r="AJ5259" s="12"/>
      <c r="AK5259" s="12"/>
      <c r="AL5259" s="12"/>
      <c r="AM5259" s="12"/>
      <c r="AN5259" s="12"/>
      <c r="AO5259" s="12"/>
      <c r="AP5259" s="12"/>
      <c r="AQ5259" s="12"/>
      <c r="AR5259" s="12"/>
      <c r="AS5259" s="12"/>
      <c r="AT5259" s="12"/>
      <c r="AU5259" s="12"/>
      <c r="AV5259" s="12"/>
      <c r="AW5259" s="12"/>
      <c r="AX5259" s="12"/>
      <c r="AY5259" s="12"/>
      <c r="AZ5259" s="12"/>
      <c r="BA5259" s="12"/>
      <c r="BB5259" s="12"/>
      <c r="BC5259" s="12"/>
      <c r="BD5259" s="12"/>
      <c r="BE5259" s="12"/>
      <c r="BF5259" s="12"/>
      <c r="BG5259" s="12"/>
      <c r="BH5259" s="12"/>
      <c r="BI5259" s="12"/>
      <c r="BJ5259" s="12"/>
      <c r="BK5259" s="12"/>
      <c r="BL5259" s="12"/>
      <c r="BM5259" s="12"/>
      <c r="BN5259" s="12"/>
      <c r="BO5259" s="12"/>
      <c r="BP5259" s="12"/>
      <c r="BQ5259" s="12"/>
      <c r="BR5259" s="12"/>
      <c r="BS5259" s="12"/>
      <c r="BT5259" s="12"/>
      <c r="BU5259" s="12"/>
      <c r="BV5259" s="12"/>
      <c r="BW5259" s="12"/>
      <c r="BX5259" s="12"/>
      <c r="BY5259" s="12"/>
      <c r="BZ5259" s="12"/>
      <c r="CA5259" s="12"/>
      <c r="CB5259" s="12"/>
      <c r="CC5259" s="12"/>
      <c r="CD5259" s="12"/>
      <c r="CE5259" s="12"/>
      <c r="CF5259" s="12"/>
      <c r="CG5259" s="12"/>
      <c r="CH5259" s="12"/>
      <c r="CI5259" s="12"/>
      <c r="CJ5259" s="12"/>
      <c r="CK5259" s="12"/>
      <c r="CL5259" s="12"/>
      <c r="CM5259" s="12"/>
      <c r="CN5259" s="12"/>
      <c r="CO5259" s="12"/>
      <c r="CP5259" s="12"/>
      <c r="CQ5259" s="12"/>
      <c r="CR5259" s="12"/>
      <c r="CS5259" s="12"/>
      <c r="CT5259" s="12"/>
      <c r="CU5259" s="12"/>
      <c r="CV5259" s="12"/>
      <c r="CW5259" s="12"/>
      <c r="CX5259" s="12"/>
      <c r="CY5259" s="12"/>
      <c r="CZ5259" s="12"/>
      <c r="DA5259" s="12"/>
      <c r="DB5259" s="12"/>
      <c r="DC5259" s="12"/>
      <c r="DD5259" s="12"/>
      <c r="DE5259" s="12"/>
      <c r="DF5259" s="12"/>
      <c r="DG5259" s="12"/>
      <c r="DH5259" s="12"/>
      <c r="DI5259" s="12"/>
      <c r="DJ5259" s="12"/>
      <c r="DK5259" s="12"/>
      <c r="DL5259" s="12"/>
      <c r="DM5259" s="12"/>
      <c r="DN5259" s="12"/>
      <c r="DO5259" s="12"/>
      <c r="DP5259" s="12"/>
      <c r="DQ5259" s="12"/>
      <c r="DR5259" s="12"/>
      <c r="DS5259" s="12"/>
      <c r="DT5259" s="12"/>
      <c r="DU5259" s="12"/>
      <c r="DV5259" s="12"/>
    </row>
    <row r="5260" spans="1:126" s="14" customFormat="1" ht="255.75" thickBot="1" x14ac:dyDescent="0.3">
      <c r="A5260" s="12"/>
      <c r="B5260" s="13">
        <f t="shared" si="85"/>
        <v>5251</v>
      </c>
      <c r="C5260" s="2" t="s">
        <v>5172</v>
      </c>
      <c r="D5260" s="9">
        <v>8802</v>
      </c>
      <c r="E5260" s="2" t="s">
        <v>5183</v>
      </c>
      <c r="F5260" s="2" t="s">
        <v>5184</v>
      </c>
      <c r="G5260" s="2" t="s">
        <v>11073</v>
      </c>
      <c r="H5260" s="2" t="s">
        <v>334</v>
      </c>
      <c r="J5260" s="12"/>
      <c r="K5260" s="12"/>
      <c r="L5260" s="12"/>
      <c r="M5260" s="12"/>
      <c r="N5260" s="12"/>
      <c r="O5260" s="12"/>
      <c r="P5260" s="12"/>
      <c r="Q5260" s="12"/>
      <c r="R5260" s="12"/>
      <c r="S5260" s="12"/>
      <c r="T5260" s="12"/>
      <c r="U5260" s="12"/>
      <c r="V5260" s="12"/>
      <c r="W5260" s="12"/>
      <c r="X5260" s="12"/>
      <c r="Y5260" s="12"/>
      <c r="Z5260" s="12"/>
      <c r="AA5260" s="12"/>
      <c r="AB5260" s="12"/>
      <c r="AC5260" s="12"/>
      <c r="AD5260" s="12"/>
      <c r="AE5260" s="12"/>
      <c r="AF5260" s="12"/>
      <c r="AG5260" s="12"/>
      <c r="AH5260" s="12"/>
      <c r="AI5260" s="12"/>
      <c r="AJ5260" s="12"/>
      <c r="AK5260" s="12"/>
      <c r="AL5260" s="12"/>
      <c r="AM5260" s="12"/>
      <c r="AN5260" s="12"/>
      <c r="AO5260" s="12"/>
      <c r="AP5260" s="12"/>
      <c r="AQ5260" s="12"/>
      <c r="AR5260" s="12"/>
      <c r="AS5260" s="12"/>
      <c r="AT5260" s="12"/>
      <c r="AU5260" s="12"/>
      <c r="AV5260" s="12"/>
      <c r="AW5260" s="12"/>
      <c r="AX5260" s="12"/>
      <c r="AY5260" s="12"/>
      <c r="AZ5260" s="12"/>
      <c r="BA5260" s="12"/>
      <c r="BB5260" s="12"/>
      <c r="BC5260" s="12"/>
      <c r="BD5260" s="12"/>
      <c r="BE5260" s="12"/>
      <c r="BF5260" s="12"/>
      <c r="BG5260" s="12"/>
      <c r="BH5260" s="12"/>
      <c r="BI5260" s="12"/>
      <c r="BJ5260" s="12"/>
      <c r="BK5260" s="12"/>
      <c r="BL5260" s="12"/>
      <c r="BM5260" s="12"/>
      <c r="BN5260" s="12"/>
      <c r="BO5260" s="12"/>
      <c r="BP5260" s="12"/>
      <c r="BQ5260" s="12"/>
      <c r="BR5260" s="12"/>
      <c r="BS5260" s="12"/>
      <c r="BT5260" s="12"/>
      <c r="BU5260" s="12"/>
      <c r="BV5260" s="12"/>
      <c r="BW5260" s="12"/>
      <c r="BX5260" s="12"/>
      <c r="BY5260" s="12"/>
      <c r="BZ5260" s="12"/>
      <c r="CA5260" s="12"/>
      <c r="CB5260" s="12"/>
      <c r="CC5260" s="12"/>
      <c r="CD5260" s="12"/>
      <c r="CE5260" s="12"/>
      <c r="CF5260" s="12"/>
      <c r="CG5260" s="12"/>
      <c r="CH5260" s="12"/>
      <c r="CI5260" s="12"/>
      <c r="CJ5260" s="12"/>
      <c r="CK5260" s="12"/>
      <c r="CL5260" s="12"/>
      <c r="CM5260" s="12"/>
      <c r="CN5260" s="12"/>
      <c r="CO5260" s="12"/>
      <c r="CP5260" s="12"/>
      <c r="CQ5260" s="12"/>
      <c r="CR5260" s="12"/>
      <c r="CS5260" s="12"/>
      <c r="CT5260" s="12"/>
      <c r="CU5260" s="12"/>
      <c r="CV5260" s="12"/>
      <c r="CW5260" s="12"/>
      <c r="CX5260" s="12"/>
      <c r="CY5260" s="12"/>
      <c r="CZ5260" s="12"/>
      <c r="DA5260" s="12"/>
      <c r="DB5260" s="12"/>
      <c r="DC5260" s="12"/>
      <c r="DD5260" s="12"/>
      <c r="DE5260" s="12"/>
      <c r="DF5260" s="12"/>
      <c r="DG5260" s="12"/>
      <c r="DH5260" s="12"/>
      <c r="DI5260" s="12"/>
      <c r="DJ5260" s="12"/>
      <c r="DK5260" s="12"/>
      <c r="DL5260" s="12"/>
      <c r="DM5260" s="12"/>
      <c r="DN5260" s="12"/>
      <c r="DO5260" s="12"/>
      <c r="DP5260" s="12"/>
      <c r="DQ5260" s="12"/>
      <c r="DR5260" s="12"/>
      <c r="DS5260" s="12"/>
      <c r="DT5260" s="12"/>
      <c r="DU5260" s="12"/>
      <c r="DV5260" s="12"/>
    </row>
    <row r="5261" spans="1:126" s="14" customFormat="1" ht="240.75" thickBot="1" x14ac:dyDescent="0.3">
      <c r="A5261" s="12"/>
      <c r="B5261" s="13">
        <f t="shared" si="85"/>
        <v>5252</v>
      </c>
      <c r="C5261" s="2" t="s">
        <v>5172</v>
      </c>
      <c r="D5261" s="9">
        <v>8802</v>
      </c>
      <c r="E5261" s="2" t="s">
        <v>5185</v>
      </c>
      <c r="F5261" s="2" t="s">
        <v>5186</v>
      </c>
      <c r="G5261" s="2" t="s">
        <v>11074</v>
      </c>
      <c r="H5261" s="2" t="s">
        <v>334</v>
      </c>
      <c r="J5261" s="12"/>
      <c r="K5261" s="12"/>
      <c r="L5261" s="12"/>
      <c r="M5261" s="12"/>
      <c r="N5261" s="12"/>
      <c r="O5261" s="12"/>
      <c r="P5261" s="12"/>
      <c r="Q5261" s="12"/>
      <c r="R5261" s="12"/>
      <c r="S5261" s="12"/>
      <c r="T5261" s="12"/>
      <c r="U5261" s="12"/>
      <c r="V5261" s="12"/>
      <c r="W5261" s="12"/>
      <c r="X5261" s="12"/>
      <c r="Y5261" s="12"/>
      <c r="Z5261" s="12"/>
      <c r="AA5261" s="12"/>
      <c r="AB5261" s="12"/>
      <c r="AC5261" s="12"/>
      <c r="AD5261" s="12"/>
      <c r="AE5261" s="12"/>
      <c r="AF5261" s="12"/>
      <c r="AG5261" s="12"/>
      <c r="AH5261" s="12"/>
      <c r="AI5261" s="12"/>
      <c r="AJ5261" s="12"/>
      <c r="AK5261" s="12"/>
      <c r="AL5261" s="12"/>
      <c r="AM5261" s="12"/>
      <c r="AN5261" s="12"/>
      <c r="AO5261" s="12"/>
      <c r="AP5261" s="12"/>
      <c r="AQ5261" s="12"/>
      <c r="AR5261" s="12"/>
      <c r="AS5261" s="12"/>
      <c r="AT5261" s="12"/>
      <c r="AU5261" s="12"/>
      <c r="AV5261" s="12"/>
      <c r="AW5261" s="12"/>
      <c r="AX5261" s="12"/>
      <c r="AY5261" s="12"/>
      <c r="AZ5261" s="12"/>
      <c r="BA5261" s="12"/>
      <c r="BB5261" s="12"/>
      <c r="BC5261" s="12"/>
      <c r="BD5261" s="12"/>
      <c r="BE5261" s="12"/>
      <c r="BF5261" s="12"/>
      <c r="BG5261" s="12"/>
      <c r="BH5261" s="12"/>
      <c r="BI5261" s="12"/>
      <c r="BJ5261" s="12"/>
      <c r="BK5261" s="12"/>
      <c r="BL5261" s="12"/>
      <c r="BM5261" s="12"/>
      <c r="BN5261" s="12"/>
      <c r="BO5261" s="12"/>
      <c r="BP5261" s="12"/>
      <c r="BQ5261" s="12"/>
      <c r="BR5261" s="12"/>
      <c r="BS5261" s="12"/>
      <c r="BT5261" s="12"/>
      <c r="BU5261" s="12"/>
      <c r="BV5261" s="12"/>
      <c r="BW5261" s="12"/>
      <c r="BX5261" s="12"/>
      <c r="BY5261" s="12"/>
      <c r="BZ5261" s="12"/>
      <c r="CA5261" s="12"/>
      <c r="CB5261" s="12"/>
      <c r="CC5261" s="12"/>
      <c r="CD5261" s="12"/>
      <c r="CE5261" s="12"/>
      <c r="CF5261" s="12"/>
      <c r="CG5261" s="12"/>
      <c r="CH5261" s="12"/>
      <c r="CI5261" s="12"/>
      <c r="CJ5261" s="12"/>
      <c r="CK5261" s="12"/>
      <c r="CL5261" s="12"/>
      <c r="CM5261" s="12"/>
      <c r="CN5261" s="12"/>
      <c r="CO5261" s="12"/>
      <c r="CP5261" s="12"/>
      <c r="CQ5261" s="12"/>
      <c r="CR5261" s="12"/>
      <c r="CS5261" s="12"/>
      <c r="CT5261" s="12"/>
      <c r="CU5261" s="12"/>
      <c r="CV5261" s="12"/>
      <c r="CW5261" s="12"/>
      <c r="CX5261" s="12"/>
      <c r="CY5261" s="12"/>
      <c r="CZ5261" s="12"/>
      <c r="DA5261" s="12"/>
      <c r="DB5261" s="12"/>
      <c r="DC5261" s="12"/>
      <c r="DD5261" s="12"/>
      <c r="DE5261" s="12"/>
      <c r="DF5261" s="12"/>
      <c r="DG5261" s="12"/>
      <c r="DH5261" s="12"/>
      <c r="DI5261" s="12"/>
      <c r="DJ5261" s="12"/>
      <c r="DK5261" s="12"/>
      <c r="DL5261" s="12"/>
      <c r="DM5261" s="12"/>
      <c r="DN5261" s="12"/>
      <c r="DO5261" s="12"/>
      <c r="DP5261" s="12"/>
      <c r="DQ5261" s="12"/>
      <c r="DR5261" s="12"/>
      <c r="DS5261" s="12"/>
      <c r="DT5261" s="12"/>
      <c r="DU5261" s="12"/>
      <c r="DV5261" s="12"/>
    </row>
    <row r="5262" spans="1:126" s="14" customFormat="1" ht="90.75" thickBot="1" x14ac:dyDescent="0.3">
      <c r="A5262" s="12"/>
      <c r="B5262" s="13">
        <f t="shared" si="85"/>
        <v>5253</v>
      </c>
      <c r="C5262" s="2" t="s">
        <v>5172</v>
      </c>
      <c r="D5262" s="9">
        <v>8802</v>
      </c>
      <c r="E5262" s="2" t="s">
        <v>5187</v>
      </c>
      <c r="F5262" s="2" t="s">
        <v>5188</v>
      </c>
      <c r="G5262" s="2" t="s">
        <v>11075</v>
      </c>
      <c r="H5262" s="2" t="s">
        <v>334</v>
      </c>
      <c r="J5262" s="12"/>
      <c r="K5262" s="12"/>
      <c r="L5262" s="12"/>
      <c r="M5262" s="12"/>
      <c r="N5262" s="12"/>
      <c r="O5262" s="12"/>
      <c r="P5262" s="12"/>
      <c r="Q5262" s="12"/>
      <c r="R5262" s="12"/>
      <c r="S5262" s="12"/>
      <c r="T5262" s="12"/>
      <c r="U5262" s="12"/>
      <c r="V5262" s="12"/>
      <c r="W5262" s="12"/>
      <c r="X5262" s="12"/>
      <c r="Y5262" s="12"/>
      <c r="Z5262" s="12"/>
      <c r="AA5262" s="12"/>
      <c r="AB5262" s="12"/>
      <c r="AC5262" s="12"/>
      <c r="AD5262" s="12"/>
      <c r="AE5262" s="12"/>
      <c r="AF5262" s="12"/>
      <c r="AG5262" s="12"/>
      <c r="AH5262" s="12"/>
      <c r="AI5262" s="12"/>
      <c r="AJ5262" s="12"/>
      <c r="AK5262" s="12"/>
      <c r="AL5262" s="12"/>
      <c r="AM5262" s="12"/>
      <c r="AN5262" s="12"/>
      <c r="AO5262" s="12"/>
      <c r="AP5262" s="12"/>
      <c r="AQ5262" s="12"/>
      <c r="AR5262" s="12"/>
      <c r="AS5262" s="12"/>
      <c r="AT5262" s="12"/>
      <c r="AU5262" s="12"/>
      <c r="AV5262" s="12"/>
      <c r="AW5262" s="12"/>
      <c r="AX5262" s="12"/>
      <c r="AY5262" s="12"/>
      <c r="AZ5262" s="12"/>
      <c r="BA5262" s="12"/>
      <c r="BB5262" s="12"/>
      <c r="BC5262" s="12"/>
      <c r="BD5262" s="12"/>
      <c r="BE5262" s="12"/>
      <c r="BF5262" s="12"/>
      <c r="BG5262" s="12"/>
      <c r="BH5262" s="12"/>
      <c r="BI5262" s="12"/>
      <c r="BJ5262" s="12"/>
      <c r="BK5262" s="12"/>
      <c r="BL5262" s="12"/>
      <c r="BM5262" s="12"/>
      <c r="BN5262" s="12"/>
      <c r="BO5262" s="12"/>
      <c r="BP5262" s="12"/>
      <c r="BQ5262" s="12"/>
      <c r="BR5262" s="12"/>
      <c r="BS5262" s="12"/>
      <c r="BT5262" s="12"/>
      <c r="BU5262" s="12"/>
      <c r="BV5262" s="12"/>
      <c r="BW5262" s="12"/>
      <c r="BX5262" s="12"/>
      <c r="BY5262" s="12"/>
      <c r="BZ5262" s="12"/>
      <c r="CA5262" s="12"/>
      <c r="CB5262" s="12"/>
      <c r="CC5262" s="12"/>
      <c r="CD5262" s="12"/>
      <c r="CE5262" s="12"/>
      <c r="CF5262" s="12"/>
      <c r="CG5262" s="12"/>
      <c r="CH5262" s="12"/>
      <c r="CI5262" s="12"/>
      <c r="CJ5262" s="12"/>
      <c r="CK5262" s="12"/>
      <c r="CL5262" s="12"/>
      <c r="CM5262" s="12"/>
      <c r="CN5262" s="12"/>
      <c r="CO5262" s="12"/>
      <c r="CP5262" s="12"/>
      <c r="CQ5262" s="12"/>
      <c r="CR5262" s="12"/>
      <c r="CS5262" s="12"/>
      <c r="CT5262" s="12"/>
      <c r="CU5262" s="12"/>
      <c r="CV5262" s="12"/>
      <c r="CW5262" s="12"/>
      <c r="CX5262" s="12"/>
      <c r="CY5262" s="12"/>
      <c r="CZ5262" s="12"/>
      <c r="DA5262" s="12"/>
      <c r="DB5262" s="12"/>
      <c r="DC5262" s="12"/>
      <c r="DD5262" s="12"/>
      <c r="DE5262" s="12"/>
      <c r="DF5262" s="12"/>
      <c r="DG5262" s="12"/>
      <c r="DH5262" s="12"/>
      <c r="DI5262" s="12"/>
      <c r="DJ5262" s="12"/>
      <c r="DK5262" s="12"/>
      <c r="DL5262" s="12"/>
      <c r="DM5262" s="12"/>
      <c r="DN5262" s="12"/>
      <c r="DO5262" s="12"/>
      <c r="DP5262" s="12"/>
      <c r="DQ5262" s="12"/>
      <c r="DR5262" s="12"/>
      <c r="DS5262" s="12"/>
      <c r="DT5262" s="12"/>
      <c r="DU5262" s="12"/>
      <c r="DV5262" s="12"/>
    </row>
    <row r="5263" spans="1:126" s="14" customFormat="1" ht="90.75" thickBot="1" x14ac:dyDescent="0.3">
      <c r="A5263" s="12"/>
      <c r="B5263" s="13">
        <f t="shared" si="85"/>
        <v>5254</v>
      </c>
      <c r="C5263" s="2" t="s">
        <v>5172</v>
      </c>
      <c r="D5263" s="9">
        <v>8802</v>
      </c>
      <c r="E5263" s="2" t="s">
        <v>5187</v>
      </c>
      <c r="F5263" s="2" t="s">
        <v>5182</v>
      </c>
      <c r="G5263" s="2" t="s">
        <v>5189</v>
      </c>
      <c r="H5263" s="2" t="s">
        <v>334</v>
      </c>
      <c r="J5263" s="12"/>
      <c r="K5263" s="12"/>
      <c r="L5263" s="12"/>
      <c r="M5263" s="12"/>
      <c r="N5263" s="12"/>
      <c r="O5263" s="12"/>
      <c r="P5263" s="12"/>
      <c r="Q5263" s="12"/>
      <c r="R5263" s="12"/>
      <c r="S5263" s="12"/>
      <c r="T5263" s="12"/>
      <c r="U5263" s="12"/>
      <c r="V5263" s="12"/>
      <c r="W5263" s="12"/>
      <c r="X5263" s="12"/>
      <c r="Y5263" s="12"/>
      <c r="Z5263" s="12"/>
      <c r="AA5263" s="12"/>
      <c r="AB5263" s="12"/>
      <c r="AC5263" s="12"/>
      <c r="AD5263" s="12"/>
      <c r="AE5263" s="12"/>
      <c r="AF5263" s="12"/>
      <c r="AG5263" s="12"/>
      <c r="AH5263" s="12"/>
      <c r="AI5263" s="12"/>
      <c r="AJ5263" s="12"/>
      <c r="AK5263" s="12"/>
      <c r="AL5263" s="12"/>
      <c r="AM5263" s="12"/>
      <c r="AN5263" s="12"/>
      <c r="AO5263" s="12"/>
      <c r="AP5263" s="12"/>
      <c r="AQ5263" s="12"/>
      <c r="AR5263" s="12"/>
      <c r="AS5263" s="12"/>
      <c r="AT5263" s="12"/>
      <c r="AU5263" s="12"/>
      <c r="AV5263" s="12"/>
      <c r="AW5263" s="12"/>
      <c r="AX5263" s="12"/>
      <c r="AY5263" s="12"/>
      <c r="AZ5263" s="12"/>
      <c r="BA5263" s="12"/>
      <c r="BB5263" s="12"/>
      <c r="BC5263" s="12"/>
      <c r="BD5263" s="12"/>
      <c r="BE5263" s="12"/>
      <c r="BF5263" s="12"/>
      <c r="BG5263" s="12"/>
      <c r="BH5263" s="12"/>
      <c r="BI5263" s="12"/>
      <c r="BJ5263" s="12"/>
      <c r="BK5263" s="12"/>
      <c r="BL5263" s="12"/>
      <c r="BM5263" s="12"/>
      <c r="BN5263" s="12"/>
      <c r="BO5263" s="12"/>
      <c r="BP5263" s="12"/>
      <c r="BQ5263" s="12"/>
      <c r="BR5263" s="12"/>
      <c r="BS5263" s="12"/>
      <c r="BT5263" s="12"/>
      <c r="BU5263" s="12"/>
      <c r="BV5263" s="12"/>
      <c r="BW5263" s="12"/>
      <c r="BX5263" s="12"/>
      <c r="BY5263" s="12"/>
      <c r="BZ5263" s="12"/>
      <c r="CA5263" s="12"/>
      <c r="CB5263" s="12"/>
      <c r="CC5263" s="12"/>
      <c r="CD5263" s="12"/>
      <c r="CE5263" s="12"/>
      <c r="CF5263" s="12"/>
      <c r="CG5263" s="12"/>
      <c r="CH5263" s="12"/>
      <c r="CI5263" s="12"/>
      <c r="CJ5263" s="12"/>
      <c r="CK5263" s="12"/>
      <c r="CL5263" s="12"/>
      <c r="CM5263" s="12"/>
      <c r="CN5263" s="12"/>
      <c r="CO5263" s="12"/>
      <c r="CP5263" s="12"/>
      <c r="CQ5263" s="12"/>
      <c r="CR5263" s="12"/>
      <c r="CS5263" s="12"/>
      <c r="CT5263" s="12"/>
      <c r="CU5263" s="12"/>
      <c r="CV5263" s="12"/>
      <c r="CW5263" s="12"/>
      <c r="CX5263" s="12"/>
      <c r="CY5263" s="12"/>
      <c r="CZ5263" s="12"/>
      <c r="DA5263" s="12"/>
      <c r="DB5263" s="12"/>
      <c r="DC5263" s="12"/>
      <c r="DD5263" s="12"/>
      <c r="DE5263" s="12"/>
      <c r="DF5263" s="12"/>
      <c r="DG5263" s="12"/>
      <c r="DH5263" s="12"/>
      <c r="DI5263" s="12"/>
      <c r="DJ5263" s="12"/>
      <c r="DK5263" s="12"/>
      <c r="DL5263" s="12"/>
      <c r="DM5263" s="12"/>
      <c r="DN5263" s="12"/>
      <c r="DO5263" s="12"/>
      <c r="DP5263" s="12"/>
      <c r="DQ5263" s="12"/>
      <c r="DR5263" s="12"/>
      <c r="DS5263" s="12"/>
      <c r="DT5263" s="12"/>
      <c r="DU5263" s="12"/>
      <c r="DV5263" s="12"/>
    </row>
    <row r="5264" spans="1:126" s="14" customFormat="1" ht="300.75" thickBot="1" x14ac:dyDescent="0.3">
      <c r="A5264" s="12"/>
      <c r="B5264" s="13">
        <f t="shared" si="85"/>
        <v>5255</v>
      </c>
      <c r="C5264" s="2" t="s">
        <v>5172</v>
      </c>
      <c r="D5264" s="9">
        <v>8802</v>
      </c>
      <c r="E5264" s="2" t="s">
        <v>5192</v>
      </c>
      <c r="F5264" s="2" t="s">
        <v>5191</v>
      </c>
      <c r="G5264" s="2" t="s">
        <v>11073</v>
      </c>
      <c r="H5264" s="2" t="s">
        <v>334</v>
      </c>
      <c r="J5264" s="12"/>
      <c r="K5264" s="12"/>
      <c r="L5264" s="12"/>
      <c r="M5264" s="12"/>
      <c r="N5264" s="12"/>
      <c r="O5264" s="12"/>
      <c r="P5264" s="12"/>
      <c r="Q5264" s="12"/>
      <c r="R5264" s="12"/>
      <c r="S5264" s="12"/>
      <c r="T5264" s="12"/>
      <c r="U5264" s="12"/>
      <c r="V5264" s="12"/>
      <c r="W5264" s="12"/>
      <c r="X5264" s="12"/>
      <c r="Y5264" s="12"/>
      <c r="Z5264" s="12"/>
      <c r="AA5264" s="12"/>
      <c r="AB5264" s="12"/>
      <c r="AC5264" s="12"/>
      <c r="AD5264" s="12"/>
      <c r="AE5264" s="12"/>
      <c r="AF5264" s="12"/>
      <c r="AG5264" s="12"/>
      <c r="AH5264" s="12"/>
      <c r="AI5264" s="12"/>
      <c r="AJ5264" s="12"/>
      <c r="AK5264" s="12"/>
      <c r="AL5264" s="12"/>
      <c r="AM5264" s="12"/>
      <c r="AN5264" s="12"/>
      <c r="AO5264" s="12"/>
      <c r="AP5264" s="12"/>
      <c r="AQ5264" s="12"/>
      <c r="AR5264" s="12"/>
      <c r="AS5264" s="12"/>
      <c r="AT5264" s="12"/>
      <c r="AU5264" s="12"/>
      <c r="AV5264" s="12"/>
      <c r="AW5264" s="12"/>
      <c r="AX5264" s="12"/>
      <c r="AY5264" s="12"/>
      <c r="AZ5264" s="12"/>
      <c r="BA5264" s="12"/>
      <c r="BB5264" s="12"/>
      <c r="BC5264" s="12"/>
      <c r="BD5264" s="12"/>
      <c r="BE5264" s="12"/>
      <c r="BF5264" s="12"/>
      <c r="BG5264" s="12"/>
      <c r="BH5264" s="12"/>
      <c r="BI5264" s="12"/>
      <c r="BJ5264" s="12"/>
      <c r="BK5264" s="12"/>
      <c r="BL5264" s="12"/>
      <c r="BM5264" s="12"/>
      <c r="BN5264" s="12"/>
      <c r="BO5264" s="12"/>
      <c r="BP5264" s="12"/>
      <c r="BQ5264" s="12"/>
      <c r="BR5264" s="12"/>
      <c r="BS5264" s="12"/>
      <c r="BT5264" s="12"/>
      <c r="BU5264" s="12"/>
      <c r="BV5264" s="12"/>
      <c r="BW5264" s="12"/>
      <c r="BX5264" s="12"/>
      <c r="BY5264" s="12"/>
      <c r="BZ5264" s="12"/>
      <c r="CA5264" s="12"/>
      <c r="CB5264" s="12"/>
      <c r="CC5264" s="12"/>
      <c r="CD5264" s="12"/>
      <c r="CE5264" s="12"/>
      <c r="CF5264" s="12"/>
      <c r="CG5264" s="12"/>
      <c r="CH5264" s="12"/>
      <c r="CI5264" s="12"/>
      <c r="CJ5264" s="12"/>
      <c r="CK5264" s="12"/>
      <c r="CL5264" s="12"/>
      <c r="CM5264" s="12"/>
      <c r="CN5264" s="12"/>
      <c r="CO5264" s="12"/>
      <c r="CP5264" s="12"/>
      <c r="CQ5264" s="12"/>
      <c r="CR5264" s="12"/>
      <c r="CS5264" s="12"/>
      <c r="CT5264" s="12"/>
      <c r="CU5264" s="12"/>
      <c r="CV5264" s="12"/>
      <c r="CW5264" s="12"/>
      <c r="CX5264" s="12"/>
      <c r="CY5264" s="12"/>
      <c r="CZ5264" s="12"/>
      <c r="DA5264" s="12"/>
      <c r="DB5264" s="12"/>
      <c r="DC5264" s="12"/>
      <c r="DD5264" s="12"/>
      <c r="DE5264" s="12"/>
      <c r="DF5264" s="12"/>
      <c r="DG5264" s="12"/>
      <c r="DH5264" s="12"/>
      <c r="DI5264" s="12"/>
      <c r="DJ5264" s="12"/>
      <c r="DK5264" s="12"/>
      <c r="DL5264" s="12"/>
      <c r="DM5264" s="12"/>
      <c r="DN5264" s="12"/>
      <c r="DO5264" s="12"/>
      <c r="DP5264" s="12"/>
      <c r="DQ5264" s="12"/>
      <c r="DR5264" s="12"/>
      <c r="DS5264" s="12"/>
      <c r="DT5264" s="12"/>
      <c r="DU5264" s="12"/>
      <c r="DV5264" s="12"/>
    </row>
    <row r="5265" spans="1:126" s="14" customFormat="1" ht="105.75" thickBot="1" x14ac:dyDescent="0.3">
      <c r="A5265" s="12"/>
      <c r="B5265" s="13">
        <f t="shared" si="85"/>
        <v>5256</v>
      </c>
      <c r="C5265" s="2" t="s">
        <v>5172</v>
      </c>
      <c r="D5265" s="9">
        <v>8802</v>
      </c>
      <c r="E5265" s="2" t="s">
        <v>5193</v>
      </c>
      <c r="F5265" s="2" t="s">
        <v>5914</v>
      </c>
      <c r="G5265" s="2" t="s">
        <v>5190</v>
      </c>
      <c r="H5265" s="2" t="s">
        <v>334</v>
      </c>
      <c r="J5265" s="12"/>
      <c r="K5265" s="12"/>
      <c r="L5265" s="12"/>
      <c r="M5265" s="12"/>
      <c r="N5265" s="12"/>
      <c r="O5265" s="12"/>
      <c r="P5265" s="12"/>
      <c r="Q5265" s="12"/>
      <c r="R5265" s="12"/>
      <c r="S5265" s="12"/>
      <c r="T5265" s="12"/>
      <c r="U5265" s="12"/>
      <c r="V5265" s="12"/>
      <c r="W5265" s="12"/>
      <c r="X5265" s="12"/>
      <c r="Y5265" s="12"/>
      <c r="Z5265" s="12"/>
      <c r="AA5265" s="12"/>
      <c r="AB5265" s="12"/>
      <c r="AC5265" s="12"/>
      <c r="AD5265" s="12"/>
      <c r="AE5265" s="12"/>
      <c r="AF5265" s="12"/>
      <c r="AG5265" s="12"/>
      <c r="AH5265" s="12"/>
      <c r="AI5265" s="12"/>
      <c r="AJ5265" s="12"/>
      <c r="AK5265" s="12"/>
      <c r="AL5265" s="12"/>
      <c r="AM5265" s="12"/>
      <c r="AN5265" s="12"/>
      <c r="AO5265" s="12"/>
      <c r="AP5265" s="12"/>
      <c r="AQ5265" s="12"/>
      <c r="AR5265" s="12"/>
      <c r="AS5265" s="12"/>
      <c r="AT5265" s="12"/>
      <c r="AU5265" s="12"/>
      <c r="AV5265" s="12"/>
      <c r="AW5265" s="12"/>
      <c r="AX5265" s="12"/>
      <c r="AY5265" s="12"/>
      <c r="AZ5265" s="12"/>
      <c r="BA5265" s="12"/>
      <c r="BB5265" s="12"/>
      <c r="BC5265" s="12"/>
      <c r="BD5265" s="12"/>
      <c r="BE5265" s="12"/>
      <c r="BF5265" s="12"/>
      <c r="BG5265" s="12"/>
      <c r="BH5265" s="12"/>
      <c r="BI5265" s="12"/>
      <c r="BJ5265" s="12"/>
      <c r="BK5265" s="12"/>
      <c r="BL5265" s="12"/>
      <c r="BM5265" s="12"/>
      <c r="BN5265" s="12"/>
      <c r="BO5265" s="12"/>
      <c r="BP5265" s="12"/>
      <c r="BQ5265" s="12"/>
      <c r="BR5265" s="12"/>
      <c r="BS5265" s="12"/>
      <c r="BT5265" s="12"/>
      <c r="BU5265" s="12"/>
      <c r="BV5265" s="12"/>
      <c r="BW5265" s="12"/>
      <c r="BX5265" s="12"/>
      <c r="BY5265" s="12"/>
      <c r="BZ5265" s="12"/>
      <c r="CA5265" s="12"/>
      <c r="CB5265" s="12"/>
      <c r="CC5265" s="12"/>
      <c r="CD5265" s="12"/>
      <c r="CE5265" s="12"/>
      <c r="CF5265" s="12"/>
      <c r="CG5265" s="12"/>
      <c r="CH5265" s="12"/>
      <c r="CI5265" s="12"/>
      <c r="CJ5265" s="12"/>
      <c r="CK5265" s="12"/>
      <c r="CL5265" s="12"/>
      <c r="CM5265" s="12"/>
      <c r="CN5265" s="12"/>
      <c r="CO5265" s="12"/>
      <c r="CP5265" s="12"/>
      <c r="CQ5265" s="12"/>
      <c r="CR5265" s="12"/>
      <c r="CS5265" s="12"/>
      <c r="CT5265" s="12"/>
      <c r="CU5265" s="12"/>
      <c r="CV5265" s="12"/>
      <c r="CW5265" s="12"/>
      <c r="CX5265" s="12"/>
      <c r="CY5265" s="12"/>
      <c r="CZ5265" s="12"/>
      <c r="DA5265" s="12"/>
      <c r="DB5265" s="12"/>
      <c r="DC5265" s="12"/>
      <c r="DD5265" s="12"/>
      <c r="DE5265" s="12"/>
      <c r="DF5265" s="12"/>
      <c r="DG5265" s="12"/>
      <c r="DH5265" s="12"/>
      <c r="DI5265" s="12"/>
      <c r="DJ5265" s="12"/>
      <c r="DK5265" s="12"/>
      <c r="DL5265" s="12"/>
      <c r="DM5265" s="12"/>
      <c r="DN5265" s="12"/>
      <c r="DO5265" s="12"/>
      <c r="DP5265" s="12"/>
      <c r="DQ5265" s="12"/>
      <c r="DR5265" s="12"/>
      <c r="DS5265" s="12"/>
      <c r="DT5265" s="12"/>
      <c r="DU5265" s="12"/>
      <c r="DV5265" s="12"/>
    </row>
    <row r="5266" spans="1:126" s="14" customFormat="1" ht="390.75" thickBot="1" x14ac:dyDescent="0.3">
      <c r="A5266" s="12"/>
      <c r="B5266" s="13">
        <f t="shared" si="85"/>
        <v>5257</v>
      </c>
      <c r="C5266" s="2" t="s">
        <v>5172</v>
      </c>
      <c r="D5266" s="9">
        <v>8802</v>
      </c>
      <c r="E5266" s="2" t="s">
        <v>5195</v>
      </c>
      <c r="F5266" s="2" t="s">
        <v>5188</v>
      </c>
      <c r="G5266" s="2" t="s">
        <v>5194</v>
      </c>
      <c r="H5266" s="2" t="s">
        <v>334</v>
      </c>
      <c r="J5266" s="12"/>
      <c r="K5266" s="12"/>
      <c r="L5266" s="12"/>
      <c r="M5266" s="12"/>
      <c r="N5266" s="12"/>
      <c r="O5266" s="12"/>
      <c r="P5266" s="12"/>
      <c r="Q5266" s="12"/>
      <c r="R5266" s="12"/>
      <c r="S5266" s="12"/>
      <c r="T5266" s="12"/>
      <c r="U5266" s="12"/>
      <c r="V5266" s="12"/>
      <c r="W5266" s="12"/>
      <c r="X5266" s="12"/>
      <c r="Y5266" s="12"/>
      <c r="Z5266" s="12"/>
      <c r="AA5266" s="12"/>
      <c r="AB5266" s="12"/>
      <c r="AC5266" s="12"/>
      <c r="AD5266" s="12"/>
      <c r="AE5266" s="12"/>
      <c r="AF5266" s="12"/>
      <c r="AG5266" s="12"/>
      <c r="AH5266" s="12"/>
      <c r="AI5266" s="12"/>
      <c r="AJ5266" s="12"/>
      <c r="AK5266" s="12"/>
      <c r="AL5266" s="12"/>
      <c r="AM5266" s="12"/>
      <c r="AN5266" s="12"/>
      <c r="AO5266" s="12"/>
      <c r="AP5266" s="12"/>
      <c r="AQ5266" s="12"/>
      <c r="AR5266" s="12"/>
      <c r="AS5266" s="12"/>
      <c r="AT5266" s="12"/>
      <c r="AU5266" s="12"/>
      <c r="AV5266" s="12"/>
      <c r="AW5266" s="12"/>
      <c r="AX5266" s="12"/>
      <c r="AY5266" s="12"/>
      <c r="AZ5266" s="12"/>
      <c r="BA5266" s="12"/>
      <c r="BB5266" s="12"/>
      <c r="BC5266" s="12"/>
      <c r="BD5266" s="12"/>
      <c r="BE5266" s="12"/>
      <c r="BF5266" s="12"/>
      <c r="BG5266" s="12"/>
      <c r="BH5266" s="12"/>
      <c r="BI5266" s="12"/>
      <c r="BJ5266" s="12"/>
      <c r="BK5266" s="12"/>
      <c r="BL5266" s="12"/>
      <c r="BM5266" s="12"/>
      <c r="BN5266" s="12"/>
      <c r="BO5266" s="12"/>
      <c r="BP5266" s="12"/>
      <c r="BQ5266" s="12"/>
      <c r="BR5266" s="12"/>
      <c r="BS5266" s="12"/>
      <c r="BT5266" s="12"/>
      <c r="BU5266" s="12"/>
      <c r="BV5266" s="12"/>
      <c r="BW5266" s="12"/>
      <c r="BX5266" s="12"/>
      <c r="BY5266" s="12"/>
      <c r="BZ5266" s="12"/>
      <c r="CA5266" s="12"/>
      <c r="CB5266" s="12"/>
      <c r="CC5266" s="12"/>
      <c r="CD5266" s="12"/>
      <c r="CE5266" s="12"/>
      <c r="CF5266" s="12"/>
      <c r="CG5266" s="12"/>
      <c r="CH5266" s="12"/>
      <c r="CI5266" s="12"/>
      <c r="CJ5266" s="12"/>
      <c r="CK5266" s="12"/>
      <c r="CL5266" s="12"/>
      <c r="CM5266" s="12"/>
      <c r="CN5266" s="12"/>
      <c r="CO5266" s="12"/>
      <c r="CP5266" s="12"/>
      <c r="CQ5266" s="12"/>
      <c r="CR5266" s="12"/>
      <c r="CS5266" s="12"/>
      <c r="CT5266" s="12"/>
      <c r="CU5266" s="12"/>
      <c r="CV5266" s="12"/>
      <c r="CW5266" s="12"/>
      <c r="CX5266" s="12"/>
      <c r="CY5266" s="12"/>
      <c r="CZ5266" s="12"/>
      <c r="DA5266" s="12"/>
      <c r="DB5266" s="12"/>
      <c r="DC5266" s="12"/>
      <c r="DD5266" s="12"/>
      <c r="DE5266" s="12"/>
      <c r="DF5266" s="12"/>
      <c r="DG5266" s="12"/>
      <c r="DH5266" s="12"/>
      <c r="DI5266" s="12"/>
      <c r="DJ5266" s="12"/>
      <c r="DK5266" s="12"/>
      <c r="DL5266" s="12"/>
      <c r="DM5266" s="12"/>
      <c r="DN5266" s="12"/>
      <c r="DO5266" s="12"/>
      <c r="DP5266" s="12"/>
      <c r="DQ5266" s="12"/>
      <c r="DR5266" s="12"/>
      <c r="DS5266" s="12"/>
      <c r="DT5266" s="12"/>
      <c r="DU5266" s="12"/>
      <c r="DV5266" s="12"/>
    </row>
    <row r="5267" spans="1:126" s="14" customFormat="1" ht="150.75" thickBot="1" x14ac:dyDescent="0.3">
      <c r="A5267" s="12"/>
      <c r="B5267" s="13">
        <f t="shared" si="85"/>
        <v>5258</v>
      </c>
      <c r="C5267" s="2" t="s">
        <v>5172</v>
      </c>
      <c r="D5267" s="9"/>
      <c r="E5267" s="2" t="s">
        <v>5196</v>
      </c>
      <c r="F5267" s="2" t="s">
        <v>5197</v>
      </c>
      <c r="G5267" s="2" t="s">
        <v>5189</v>
      </c>
      <c r="H5267" s="2" t="s">
        <v>334</v>
      </c>
      <c r="J5267" s="12"/>
      <c r="K5267" s="12"/>
      <c r="L5267" s="12"/>
      <c r="M5267" s="12"/>
      <c r="N5267" s="12"/>
      <c r="O5267" s="12"/>
      <c r="P5267" s="12"/>
      <c r="Q5267" s="12"/>
      <c r="R5267" s="12"/>
      <c r="S5267" s="12"/>
      <c r="T5267" s="12"/>
      <c r="U5267" s="12"/>
      <c r="V5267" s="12"/>
      <c r="W5267" s="12"/>
      <c r="X5267" s="12"/>
      <c r="Y5267" s="12"/>
      <c r="Z5267" s="12"/>
      <c r="AA5267" s="12"/>
      <c r="AB5267" s="12"/>
      <c r="AC5267" s="12"/>
      <c r="AD5267" s="12"/>
      <c r="AE5267" s="12"/>
      <c r="AF5267" s="12"/>
      <c r="AG5267" s="12"/>
      <c r="AH5267" s="12"/>
      <c r="AI5267" s="12"/>
      <c r="AJ5267" s="12"/>
      <c r="AK5267" s="12"/>
      <c r="AL5267" s="12"/>
      <c r="AM5267" s="12"/>
      <c r="AN5267" s="12"/>
      <c r="AO5267" s="12"/>
      <c r="AP5267" s="12"/>
      <c r="AQ5267" s="12"/>
      <c r="AR5267" s="12"/>
      <c r="AS5267" s="12"/>
      <c r="AT5267" s="12"/>
      <c r="AU5267" s="12"/>
      <c r="AV5267" s="12"/>
      <c r="AW5267" s="12"/>
      <c r="AX5267" s="12"/>
      <c r="AY5267" s="12"/>
      <c r="AZ5267" s="12"/>
      <c r="BA5267" s="12"/>
      <c r="BB5267" s="12"/>
      <c r="BC5267" s="12"/>
      <c r="BD5267" s="12"/>
      <c r="BE5267" s="12"/>
      <c r="BF5267" s="12"/>
      <c r="BG5267" s="12"/>
      <c r="BH5267" s="12"/>
      <c r="BI5267" s="12"/>
      <c r="BJ5267" s="12"/>
      <c r="BK5267" s="12"/>
      <c r="BL5267" s="12"/>
      <c r="BM5267" s="12"/>
      <c r="BN5267" s="12"/>
      <c r="BO5267" s="12"/>
      <c r="BP5267" s="12"/>
      <c r="BQ5267" s="12"/>
      <c r="BR5267" s="12"/>
      <c r="BS5267" s="12"/>
      <c r="BT5267" s="12"/>
      <c r="BU5267" s="12"/>
      <c r="BV5267" s="12"/>
      <c r="BW5267" s="12"/>
      <c r="BX5267" s="12"/>
      <c r="BY5267" s="12"/>
      <c r="BZ5267" s="12"/>
      <c r="CA5267" s="12"/>
      <c r="CB5267" s="12"/>
      <c r="CC5267" s="12"/>
      <c r="CD5267" s="12"/>
      <c r="CE5267" s="12"/>
      <c r="CF5267" s="12"/>
      <c r="CG5267" s="12"/>
      <c r="CH5267" s="12"/>
      <c r="CI5267" s="12"/>
      <c r="CJ5267" s="12"/>
      <c r="CK5267" s="12"/>
      <c r="CL5267" s="12"/>
      <c r="CM5267" s="12"/>
      <c r="CN5267" s="12"/>
      <c r="CO5267" s="12"/>
      <c r="CP5267" s="12"/>
      <c r="CQ5267" s="12"/>
      <c r="CR5267" s="12"/>
      <c r="CS5267" s="12"/>
      <c r="CT5267" s="12"/>
      <c r="CU5267" s="12"/>
      <c r="CV5267" s="12"/>
      <c r="CW5267" s="12"/>
      <c r="CX5267" s="12"/>
      <c r="CY5267" s="12"/>
      <c r="CZ5267" s="12"/>
      <c r="DA5267" s="12"/>
      <c r="DB5267" s="12"/>
      <c r="DC5267" s="12"/>
      <c r="DD5267" s="12"/>
      <c r="DE5267" s="12"/>
      <c r="DF5267" s="12"/>
      <c r="DG5267" s="12"/>
      <c r="DH5267" s="12"/>
      <c r="DI5267" s="12"/>
      <c r="DJ5267" s="12"/>
      <c r="DK5267" s="12"/>
      <c r="DL5267" s="12"/>
      <c r="DM5267" s="12"/>
      <c r="DN5267" s="12"/>
      <c r="DO5267" s="12"/>
      <c r="DP5267" s="12"/>
      <c r="DQ5267" s="12"/>
      <c r="DR5267" s="12"/>
      <c r="DS5267" s="12"/>
      <c r="DT5267" s="12"/>
      <c r="DU5267" s="12"/>
      <c r="DV5267" s="12"/>
    </row>
    <row r="5268" spans="1:126" s="14" customFormat="1" ht="105.75" thickBot="1" x14ac:dyDescent="0.3">
      <c r="A5268" s="12"/>
      <c r="B5268" s="13">
        <f t="shared" si="85"/>
        <v>5259</v>
      </c>
      <c r="C5268" s="2" t="s">
        <v>5172</v>
      </c>
      <c r="D5268" s="9">
        <v>8802</v>
      </c>
      <c r="E5268" s="2" t="s">
        <v>5199</v>
      </c>
      <c r="F5268" s="2" t="s">
        <v>5200</v>
      </c>
      <c r="G5268" s="2" t="s">
        <v>5198</v>
      </c>
      <c r="H5268" s="2" t="s">
        <v>334</v>
      </c>
      <c r="J5268" s="12"/>
      <c r="K5268" s="12"/>
      <c r="L5268" s="12"/>
      <c r="M5268" s="12"/>
      <c r="N5268" s="12"/>
      <c r="O5268" s="12"/>
      <c r="P5268" s="12"/>
      <c r="Q5268" s="12"/>
      <c r="R5268" s="12"/>
      <c r="S5268" s="12"/>
      <c r="T5268" s="12"/>
      <c r="U5268" s="12"/>
      <c r="V5268" s="12"/>
      <c r="W5268" s="12"/>
      <c r="X5268" s="12"/>
      <c r="Y5268" s="12"/>
      <c r="Z5268" s="12"/>
      <c r="AA5268" s="12"/>
      <c r="AB5268" s="12"/>
      <c r="AC5268" s="12"/>
      <c r="AD5268" s="12"/>
      <c r="AE5268" s="12"/>
      <c r="AF5268" s="12"/>
      <c r="AG5268" s="12"/>
      <c r="AH5268" s="12"/>
      <c r="AI5268" s="12"/>
      <c r="AJ5268" s="12"/>
      <c r="AK5268" s="12"/>
      <c r="AL5268" s="12"/>
      <c r="AM5268" s="12"/>
      <c r="AN5268" s="12"/>
      <c r="AO5268" s="12"/>
      <c r="AP5268" s="12"/>
      <c r="AQ5268" s="12"/>
      <c r="AR5268" s="12"/>
      <c r="AS5268" s="12"/>
      <c r="AT5268" s="12"/>
      <c r="AU5268" s="12"/>
      <c r="AV5268" s="12"/>
      <c r="AW5268" s="12"/>
      <c r="AX5268" s="12"/>
      <c r="AY5268" s="12"/>
      <c r="AZ5268" s="12"/>
      <c r="BA5268" s="12"/>
      <c r="BB5268" s="12"/>
      <c r="BC5268" s="12"/>
      <c r="BD5268" s="12"/>
      <c r="BE5268" s="12"/>
      <c r="BF5268" s="12"/>
      <c r="BG5268" s="12"/>
      <c r="BH5268" s="12"/>
      <c r="BI5268" s="12"/>
      <c r="BJ5268" s="12"/>
      <c r="BK5268" s="12"/>
      <c r="BL5268" s="12"/>
      <c r="BM5268" s="12"/>
      <c r="BN5268" s="12"/>
      <c r="BO5268" s="12"/>
      <c r="BP5268" s="12"/>
      <c r="BQ5268" s="12"/>
      <c r="BR5268" s="12"/>
      <c r="BS5268" s="12"/>
      <c r="BT5268" s="12"/>
      <c r="BU5268" s="12"/>
      <c r="BV5268" s="12"/>
      <c r="BW5268" s="12"/>
      <c r="BX5268" s="12"/>
      <c r="BY5268" s="12"/>
      <c r="BZ5268" s="12"/>
      <c r="CA5268" s="12"/>
      <c r="CB5268" s="12"/>
      <c r="CC5268" s="12"/>
      <c r="CD5268" s="12"/>
      <c r="CE5268" s="12"/>
      <c r="CF5268" s="12"/>
      <c r="CG5268" s="12"/>
      <c r="CH5268" s="12"/>
      <c r="CI5268" s="12"/>
      <c r="CJ5268" s="12"/>
      <c r="CK5268" s="12"/>
      <c r="CL5268" s="12"/>
      <c r="CM5268" s="12"/>
      <c r="CN5268" s="12"/>
      <c r="CO5268" s="12"/>
      <c r="CP5268" s="12"/>
      <c r="CQ5268" s="12"/>
      <c r="CR5268" s="12"/>
      <c r="CS5268" s="12"/>
      <c r="CT5268" s="12"/>
      <c r="CU5268" s="12"/>
      <c r="CV5268" s="12"/>
      <c r="CW5268" s="12"/>
      <c r="CX5268" s="12"/>
      <c r="CY5268" s="12"/>
      <c r="CZ5268" s="12"/>
      <c r="DA5268" s="12"/>
      <c r="DB5268" s="12"/>
      <c r="DC5268" s="12"/>
      <c r="DD5268" s="12"/>
      <c r="DE5268" s="12"/>
      <c r="DF5268" s="12"/>
      <c r="DG5268" s="12"/>
      <c r="DH5268" s="12"/>
      <c r="DI5268" s="12"/>
      <c r="DJ5268" s="12"/>
      <c r="DK5268" s="12"/>
      <c r="DL5268" s="12"/>
      <c r="DM5268" s="12"/>
      <c r="DN5268" s="12"/>
      <c r="DO5268" s="12"/>
      <c r="DP5268" s="12"/>
      <c r="DQ5268" s="12"/>
      <c r="DR5268" s="12"/>
      <c r="DS5268" s="12"/>
      <c r="DT5268" s="12"/>
      <c r="DU5268" s="12"/>
      <c r="DV5268" s="12"/>
    </row>
    <row r="5269" spans="1:126" s="14" customFormat="1" ht="90.75" thickBot="1" x14ac:dyDescent="0.3">
      <c r="A5269" s="12"/>
      <c r="B5269" s="13">
        <f t="shared" si="85"/>
        <v>5260</v>
      </c>
      <c r="C5269" s="2" t="s">
        <v>5172</v>
      </c>
      <c r="D5269" s="9">
        <v>8802</v>
      </c>
      <c r="E5269" s="2" t="s">
        <v>5203</v>
      </c>
      <c r="F5269" s="2" t="s">
        <v>5202</v>
      </c>
      <c r="G5269" s="2" t="s">
        <v>11076</v>
      </c>
      <c r="H5269" s="2" t="s">
        <v>334</v>
      </c>
      <c r="J5269" s="12"/>
      <c r="K5269" s="12"/>
      <c r="L5269" s="12"/>
      <c r="M5269" s="12"/>
      <c r="N5269" s="12"/>
      <c r="O5269" s="12"/>
      <c r="P5269" s="12"/>
      <c r="Q5269" s="12"/>
      <c r="R5269" s="12"/>
      <c r="S5269" s="12"/>
      <c r="T5269" s="12"/>
      <c r="U5269" s="12"/>
      <c r="V5269" s="12"/>
      <c r="W5269" s="12"/>
      <c r="X5269" s="12"/>
      <c r="Y5269" s="12"/>
      <c r="Z5269" s="12"/>
      <c r="AA5269" s="12"/>
      <c r="AB5269" s="12"/>
      <c r="AC5269" s="12"/>
      <c r="AD5269" s="12"/>
      <c r="AE5269" s="12"/>
      <c r="AF5269" s="12"/>
      <c r="AG5269" s="12"/>
      <c r="AH5269" s="12"/>
      <c r="AI5269" s="12"/>
      <c r="AJ5269" s="12"/>
      <c r="AK5269" s="12"/>
      <c r="AL5269" s="12"/>
      <c r="AM5269" s="12"/>
      <c r="AN5269" s="12"/>
      <c r="AO5269" s="12"/>
      <c r="AP5269" s="12"/>
      <c r="AQ5269" s="12"/>
      <c r="AR5269" s="12"/>
      <c r="AS5269" s="12"/>
      <c r="AT5269" s="12"/>
      <c r="AU5269" s="12"/>
      <c r="AV5269" s="12"/>
      <c r="AW5269" s="12"/>
      <c r="AX5269" s="12"/>
      <c r="AY5269" s="12"/>
      <c r="AZ5269" s="12"/>
      <c r="BA5269" s="12"/>
      <c r="BB5269" s="12"/>
      <c r="BC5269" s="12"/>
      <c r="BD5269" s="12"/>
      <c r="BE5269" s="12"/>
      <c r="BF5269" s="12"/>
      <c r="BG5269" s="12"/>
      <c r="BH5269" s="12"/>
      <c r="BI5269" s="12"/>
      <c r="BJ5269" s="12"/>
      <c r="BK5269" s="12"/>
      <c r="BL5269" s="12"/>
      <c r="BM5269" s="12"/>
      <c r="BN5269" s="12"/>
      <c r="BO5269" s="12"/>
      <c r="BP5269" s="12"/>
      <c r="BQ5269" s="12"/>
      <c r="BR5269" s="12"/>
      <c r="BS5269" s="12"/>
      <c r="BT5269" s="12"/>
      <c r="BU5269" s="12"/>
      <c r="BV5269" s="12"/>
      <c r="BW5269" s="12"/>
      <c r="BX5269" s="12"/>
      <c r="BY5269" s="12"/>
      <c r="BZ5269" s="12"/>
      <c r="CA5269" s="12"/>
      <c r="CB5269" s="12"/>
      <c r="CC5269" s="12"/>
      <c r="CD5269" s="12"/>
      <c r="CE5269" s="12"/>
      <c r="CF5269" s="12"/>
      <c r="CG5269" s="12"/>
      <c r="CH5269" s="12"/>
      <c r="CI5269" s="12"/>
      <c r="CJ5269" s="12"/>
      <c r="CK5269" s="12"/>
      <c r="CL5269" s="12"/>
      <c r="CM5269" s="12"/>
      <c r="CN5269" s="12"/>
      <c r="CO5269" s="12"/>
      <c r="CP5269" s="12"/>
      <c r="CQ5269" s="12"/>
      <c r="CR5269" s="12"/>
      <c r="CS5269" s="12"/>
      <c r="CT5269" s="12"/>
      <c r="CU5269" s="12"/>
      <c r="CV5269" s="12"/>
      <c r="CW5269" s="12"/>
      <c r="CX5269" s="12"/>
      <c r="CY5269" s="12"/>
      <c r="CZ5269" s="12"/>
      <c r="DA5269" s="12"/>
      <c r="DB5269" s="12"/>
      <c r="DC5269" s="12"/>
      <c r="DD5269" s="12"/>
      <c r="DE5269" s="12"/>
      <c r="DF5269" s="12"/>
      <c r="DG5269" s="12"/>
      <c r="DH5269" s="12"/>
      <c r="DI5269" s="12"/>
      <c r="DJ5269" s="12"/>
      <c r="DK5269" s="12"/>
      <c r="DL5269" s="12"/>
      <c r="DM5269" s="12"/>
      <c r="DN5269" s="12"/>
      <c r="DO5269" s="12"/>
      <c r="DP5269" s="12"/>
      <c r="DQ5269" s="12"/>
      <c r="DR5269" s="12"/>
      <c r="DS5269" s="12"/>
      <c r="DT5269" s="12"/>
      <c r="DU5269" s="12"/>
      <c r="DV5269" s="12"/>
    </row>
    <row r="5270" spans="1:126" s="14" customFormat="1" ht="120.75" thickBot="1" x14ac:dyDescent="0.3">
      <c r="A5270" s="12"/>
      <c r="B5270" s="13">
        <f t="shared" si="85"/>
        <v>5261</v>
      </c>
      <c r="C5270" s="2" t="s">
        <v>5172</v>
      </c>
      <c r="D5270" s="9">
        <v>8802</v>
      </c>
      <c r="E5270" s="2" t="s">
        <v>5204</v>
      </c>
      <c r="F5270" s="2" t="s">
        <v>5205</v>
      </c>
      <c r="G5270" s="2" t="s">
        <v>5201</v>
      </c>
      <c r="H5270" s="2" t="s">
        <v>334</v>
      </c>
      <c r="J5270" s="12"/>
      <c r="K5270" s="12"/>
      <c r="L5270" s="12"/>
      <c r="M5270" s="12"/>
      <c r="N5270" s="12"/>
      <c r="O5270" s="12"/>
      <c r="P5270" s="12"/>
      <c r="Q5270" s="12"/>
      <c r="R5270" s="12"/>
      <c r="S5270" s="12"/>
      <c r="T5270" s="12"/>
      <c r="U5270" s="12"/>
      <c r="V5270" s="12"/>
      <c r="W5270" s="12"/>
      <c r="X5270" s="12"/>
      <c r="Y5270" s="12"/>
      <c r="Z5270" s="12"/>
      <c r="AA5270" s="12"/>
      <c r="AB5270" s="12"/>
      <c r="AC5270" s="12"/>
      <c r="AD5270" s="12"/>
      <c r="AE5270" s="12"/>
      <c r="AF5270" s="12"/>
      <c r="AG5270" s="12"/>
      <c r="AH5270" s="12"/>
      <c r="AI5270" s="12"/>
      <c r="AJ5270" s="12"/>
      <c r="AK5270" s="12"/>
      <c r="AL5270" s="12"/>
      <c r="AM5270" s="12"/>
      <c r="AN5270" s="12"/>
      <c r="AO5270" s="12"/>
      <c r="AP5270" s="12"/>
      <c r="AQ5270" s="12"/>
      <c r="AR5270" s="12"/>
      <c r="AS5270" s="12"/>
      <c r="AT5270" s="12"/>
      <c r="AU5270" s="12"/>
      <c r="AV5270" s="12"/>
      <c r="AW5270" s="12"/>
      <c r="AX5270" s="12"/>
      <c r="AY5270" s="12"/>
      <c r="AZ5270" s="12"/>
      <c r="BA5270" s="12"/>
      <c r="BB5270" s="12"/>
      <c r="BC5270" s="12"/>
      <c r="BD5270" s="12"/>
      <c r="BE5270" s="12"/>
      <c r="BF5270" s="12"/>
      <c r="BG5270" s="12"/>
      <c r="BH5270" s="12"/>
      <c r="BI5270" s="12"/>
      <c r="BJ5270" s="12"/>
      <c r="BK5270" s="12"/>
      <c r="BL5270" s="12"/>
      <c r="BM5270" s="12"/>
      <c r="BN5270" s="12"/>
      <c r="BO5270" s="12"/>
      <c r="BP5270" s="12"/>
      <c r="BQ5270" s="12"/>
      <c r="BR5270" s="12"/>
      <c r="BS5270" s="12"/>
      <c r="BT5270" s="12"/>
      <c r="BU5270" s="12"/>
      <c r="BV5270" s="12"/>
      <c r="BW5270" s="12"/>
      <c r="BX5270" s="12"/>
      <c r="BY5270" s="12"/>
      <c r="BZ5270" s="12"/>
      <c r="CA5270" s="12"/>
      <c r="CB5270" s="12"/>
      <c r="CC5270" s="12"/>
      <c r="CD5270" s="12"/>
      <c r="CE5270" s="12"/>
      <c r="CF5270" s="12"/>
      <c r="CG5270" s="12"/>
      <c r="CH5270" s="12"/>
      <c r="CI5270" s="12"/>
      <c r="CJ5270" s="12"/>
      <c r="CK5270" s="12"/>
      <c r="CL5270" s="12"/>
      <c r="CM5270" s="12"/>
      <c r="CN5270" s="12"/>
      <c r="CO5270" s="12"/>
      <c r="CP5270" s="12"/>
      <c r="CQ5270" s="12"/>
      <c r="CR5270" s="12"/>
      <c r="CS5270" s="12"/>
      <c r="CT5270" s="12"/>
      <c r="CU5270" s="12"/>
      <c r="CV5270" s="12"/>
      <c r="CW5270" s="12"/>
      <c r="CX5270" s="12"/>
      <c r="CY5270" s="12"/>
      <c r="CZ5270" s="12"/>
      <c r="DA5270" s="12"/>
      <c r="DB5270" s="12"/>
      <c r="DC5270" s="12"/>
      <c r="DD5270" s="12"/>
      <c r="DE5270" s="12"/>
      <c r="DF5270" s="12"/>
      <c r="DG5270" s="12"/>
      <c r="DH5270" s="12"/>
      <c r="DI5270" s="12"/>
      <c r="DJ5270" s="12"/>
      <c r="DK5270" s="12"/>
      <c r="DL5270" s="12"/>
      <c r="DM5270" s="12"/>
      <c r="DN5270" s="12"/>
      <c r="DO5270" s="12"/>
      <c r="DP5270" s="12"/>
      <c r="DQ5270" s="12"/>
      <c r="DR5270" s="12"/>
      <c r="DS5270" s="12"/>
      <c r="DT5270" s="12"/>
      <c r="DU5270" s="12"/>
      <c r="DV5270" s="12"/>
    </row>
    <row r="5271" spans="1:126" s="14" customFormat="1" ht="150.75" thickBot="1" x14ac:dyDescent="0.3">
      <c r="A5271" s="12"/>
      <c r="B5271" s="13">
        <f t="shared" si="85"/>
        <v>5262</v>
      </c>
      <c r="C5271" s="2" t="s">
        <v>5172</v>
      </c>
      <c r="D5271" s="9">
        <v>8802</v>
      </c>
      <c r="E5271" s="2" t="s">
        <v>5208</v>
      </c>
      <c r="F5271" s="2" t="s">
        <v>5207</v>
      </c>
      <c r="G5271" s="2" t="s">
        <v>11077</v>
      </c>
      <c r="H5271" s="2" t="s">
        <v>334</v>
      </c>
      <c r="J5271" s="12"/>
      <c r="K5271" s="12"/>
      <c r="L5271" s="12"/>
      <c r="M5271" s="12"/>
      <c r="N5271" s="12"/>
      <c r="O5271" s="12"/>
      <c r="P5271" s="12"/>
      <c r="Q5271" s="12"/>
      <c r="R5271" s="12"/>
      <c r="S5271" s="12"/>
      <c r="T5271" s="12"/>
      <c r="U5271" s="12"/>
      <c r="V5271" s="12"/>
      <c r="W5271" s="12"/>
      <c r="X5271" s="12"/>
      <c r="Y5271" s="12"/>
      <c r="Z5271" s="12"/>
      <c r="AA5271" s="12"/>
      <c r="AB5271" s="12"/>
      <c r="AC5271" s="12"/>
      <c r="AD5271" s="12"/>
      <c r="AE5271" s="12"/>
      <c r="AF5271" s="12"/>
      <c r="AG5271" s="12"/>
      <c r="AH5271" s="12"/>
      <c r="AI5271" s="12"/>
      <c r="AJ5271" s="12"/>
      <c r="AK5271" s="12"/>
      <c r="AL5271" s="12"/>
      <c r="AM5271" s="12"/>
      <c r="AN5271" s="12"/>
      <c r="AO5271" s="12"/>
      <c r="AP5271" s="12"/>
      <c r="AQ5271" s="12"/>
      <c r="AR5271" s="12"/>
      <c r="AS5271" s="12"/>
      <c r="AT5271" s="12"/>
      <c r="AU5271" s="12"/>
      <c r="AV5271" s="12"/>
      <c r="AW5271" s="12"/>
      <c r="AX5271" s="12"/>
      <c r="AY5271" s="12"/>
      <c r="AZ5271" s="12"/>
      <c r="BA5271" s="12"/>
      <c r="BB5271" s="12"/>
      <c r="BC5271" s="12"/>
      <c r="BD5271" s="12"/>
      <c r="BE5271" s="12"/>
      <c r="BF5271" s="12"/>
      <c r="BG5271" s="12"/>
      <c r="BH5271" s="12"/>
      <c r="BI5271" s="12"/>
      <c r="BJ5271" s="12"/>
      <c r="BK5271" s="12"/>
      <c r="BL5271" s="12"/>
      <c r="BM5271" s="12"/>
      <c r="BN5271" s="12"/>
      <c r="BO5271" s="12"/>
      <c r="BP5271" s="12"/>
      <c r="BQ5271" s="12"/>
      <c r="BR5271" s="12"/>
      <c r="BS5271" s="12"/>
      <c r="BT5271" s="12"/>
      <c r="BU5271" s="12"/>
      <c r="BV5271" s="12"/>
      <c r="BW5271" s="12"/>
      <c r="BX5271" s="12"/>
      <c r="BY5271" s="12"/>
      <c r="BZ5271" s="12"/>
      <c r="CA5271" s="12"/>
      <c r="CB5271" s="12"/>
      <c r="CC5271" s="12"/>
      <c r="CD5271" s="12"/>
      <c r="CE5271" s="12"/>
      <c r="CF5271" s="12"/>
      <c r="CG5271" s="12"/>
      <c r="CH5271" s="12"/>
      <c r="CI5271" s="12"/>
      <c r="CJ5271" s="12"/>
      <c r="CK5271" s="12"/>
      <c r="CL5271" s="12"/>
      <c r="CM5271" s="12"/>
      <c r="CN5271" s="12"/>
      <c r="CO5271" s="12"/>
      <c r="CP5271" s="12"/>
      <c r="CQ5271" s="12"/>
      <c r="CR5271" s="12"/>
      <c r="CS5271" s="12"/>
      <c r="CT5271" s="12"/>
      <c r="CU5271" s="12"/>
      <c r="CV5271" s="12"/>
      <c r="CW5271" s="12"/>
      <c r="CX5271" s="12"/>
      <c r="CY5271" s="12"/>
      <c r="CZ5271" s="12"/>
      <c r="DA5271" s="12"/>
      <c r="DB5271" s="12"/>
      <c r="DC5271" s="12"/>
      <c r="DD5271" s="12"/>
      <c r="DE5271" s="12"/>
      <c r="DF5271" s="12"/>
      <c r="DG5271" s="12"/>
      <c r="DH5271" s="12"/>
      <c r="DI5271" s="12"/>
      <c r="DJ5271" s="12"/>
      <c r="DK5271" s="12"/>
      <c r="DL5271" s="12"/>
      <c r="DM5271" s="12"/>
      <c r="DN5271" s="12"/>
      <c r="DO5271" s="12"/>
      <c r="DP5271" s="12"/>
      <c r="DQ5271" s="12"/>
      <c r="DR5271" s="12"/>
      <c r="DS5271" s="12"/>
      <c r="DT5271" s="12"/>
      <c r="DU5271" s="12"/>
      <c r="DV5271" s="12"/>
    </row>
    <row r="5272" spans="1:126" s="14" customFormat="1" ht="165.75" thickBot="1" x14ac:dyDescent="0.3">
      <c r="A5272" s="12"/>
      <c r="B5272" s="13">
        <f t="shared" si="85"/>
        <v>5263</v>
      </c>
      <c r="C5272" s="2" t="s">
        <v>5172</v>
      </c>
      <c r="D5272" s="9">
        <v>8802</v>
      </c>
      <c r="E5272" s="2" t="s">
        <v>7000</v>
      </c>
      <c r="F5272" s="2" t="s">
        <v>5209</v>
      </c>
      <c r="G5272" s="2" t="s">
        <v>5206</v>
      </c>
      <c r="H5272" s="2" t="s">
        <v>334</v>
      </c>
      <c r="J5272" s="12"/>
      <c r="K5272" s="12"/>
      <c r="L5272" s="12"/>
      <c r="M5272" s="12"/>
      <c r="N5272" s="12"/>
      <c r="O5272" s="12"/>
      <c r="P5272" s="12"/>
      <c r="Q5272" s="12"/>
      <c r="R5272" s="12"/>
      <c r="S5272" s="12"/>
      <c r="T5272" s="12"/>
      <c r="U5272" s="12"/>
      <c r="V5272" s="12"/>
      <c r="W5272" s="12"/>
      <c r="X5272" s="12"/>
      <c r="Y5272" s="12"/>
      <c r="Z5272" s="12"/>
      <c r="AA5272" s="12"/>
      <c r="AB5272" s="12"/>
      <c r="AC5272" s="12"/>
      <c r="AD5272" s="12"/>
      <c r="AE5272" s="12"/>
      <c r="AF5272" s="12"/>
      <c r="AG5272" s="12"/>
      <c r="AH5272" s="12"/>
      <c r="AI5272" s="12"/>
      <c r="AJ5272" s="12"/>
      <c r="AK5272" s="12"/>
      <c r="AL5272" s="12"/>
      <c r="AM5272" s="12"/>
      <c r="AN5272" s="12"/>
      <c r="AO5272" s="12"/>
      <c r="AP5272" s="12"/>
      <c r="AQ5272" s="12"/>
      <c r="AR5272" s="12"/>
      <c r="AS5272" s="12"/>
      <c r="AT5272" s="12"/>
      <c r="AU5272" s="12"/>
      <c r="AV5272" s="12"/>
      <c r="AW5272" s="12"/>
      <c r="AX5272" s="12"/>
      <c r="AY5272" s="12"/>
      <c r="AZ5272" s="12"/>
      <c r="BA5272" s="12"/>
      <c r="BB5272" s="12"/>
      <c r="BC5272" s="12"/>
      <c r="BD5272" s="12"/>
      <c r="BE5272" s="12"/>
      <c r="BF5272" s="12"/>
      <c r="BG5272" s="12"/>
      <c r="BH5272" s="12"/>
      <c r="BI5272" s="12"/>
      <c r="BJ5272" s="12"/>
      <c r="BK5272" s="12"/>
      <c r="BL5272" s="12"/>
      <c r="BM5272" s="12"/>
      <c r="BN5272" s="12"/>
      <c r="BO5272" s="12"/>
      <c r="BP5272" s="12"/>
      <c r="BQ5272" s="12"/>
      <c r="BR5272" s="12"/>
      <c r="BS5272" s="12"/>
      <c r="BT5272" s="12"/>
      <c r="BU5272" s="12"/>
      <c r="BV5272" s="12"/>
      <c r="BW5272" s="12"/>
      <c r="BX5272" s="12"/>
      <c r="BY5272" s="12"/>
      <c r="BZ5272" s="12"/>
      <c r="CA5272" s="12"/>
      <c r="CB5272" s="12"/>
      <c r="CC5272" s="12"/>
      <c r="CD5272" s="12"/>
      <c r="CE5272" s="12"/>
      <c r="CF5272" s="12"/>
      <c r="CG5272" s="12"/>
      <c r="CH5272" s="12"/>
      <c r="CI5272" s="12"/>
      <c r="CJ5272" s="12"/>
      <c r="CK5272" s="12"/>
      <c r="CL5272" s="12"/>
      <c r="CM5272" s="12"/>
      <c r="CN5272" s="12"/>
      <c r="CO5272" s="12"/>
      <c r="CP5272" s="12"/>
      <c r="CQ5272" s="12"/>
      <c r="CR5272" s="12"/>
      <c r="CS5272" s="12"/>
      <c r="CT5272" s="12"/>
      <c r="CU5272" s="12"/>
      <c r="CV5272" s="12"/>
      <c r="CW5272" s="12"/>
      <c r="CX5272" s="12"/>
      <c r="CY5272" s="12"/>
      <c r="CZ5272" s="12"/>
      <c r="DA5272" s="12"/>
      <c r="DB5272" s="12"/>
      <c r="DC5272" s="12"/>
      <c r="DD5272" s="12"/>
      <c r="DE5272" s="12"/>
      <c r="DF5272" s="12"/>
      <c r="DG5272" s="12"/>
      <c r="DH5272" s="12"/>
      <c r="DI5272" s="12"/>
      <c r="DJ5272" s="12"/>
      <c r="DK5272" s="12"/>
      <c r="DL5272" s="12"/>
      <c r="DM5272" s="12"/>
      <c r="DN5272" s="12"/>
      <c r="DO5272" s="12"/>
      <c r="DP5272" s="12"/>
      <c r="DQ5272" s="12"/>
      <c r="DR5272" s="12"/>
      <c r="DS5272" s="12"/>
      <c r="DT5272" s="12"/>
      <c r="DU5272" s="12"/>
      <c r="DV5272" s="12"/>
    </row>
    <row r="5273" spans="1:126" s="14" customFormat="1" ht="150.75" thickBot="1" x14ac:dyDescent="0.3">
      <c r="A5273" s="12"/>
      <c r="B5273" s="13">
        <f t="shared" si="85"/>
        <v>5264</v>
      </c>
      <c r="C5273" s="2" t="s">
        <v>5172</v>
      </c>
      <c r="D5273" s="9" t="s">
        <v>4716</v>
      </c>
      <c r="E5273" s="2" t="s">
        <v>7001</v>
      </c>
      <c r="F5273" s="2" t="s">
        <v>4717</v>
      </c>
      <c r="G5273" s="2" t="s">
        <v>11078</v>
      </c>
      <c r="H5273" s="2" t="s">
        <v>334</v>
      </c>
      <c r="J5273" s="12"/>
      <c r="K5273" s="12"/>
      <c r="L5273" s="12"/>
      <c r="M5273" s="12"/>
      <c r="N5273" s="12"/>
      <c r="O5273" s="12"/>
      <c r="P5273" s="12"/>
      <c r="Q5273" s="12"/>
      <c r="R5273" s="12"/>
      <c r="S5273" s="12"/>
      <c r="T5273" s="12"/>
      <c r="U5273" s="12"/>
      <c r="V5273" s="12"/>
      <c r="W5273" s="12"/>
      <c r="X5273" s="12"/>
      <c r="Y5273" s="12"/>
      <c r="Z5273" s="12"/>
      <c r="AA5273" s="12"/>
      <c r="AB5273" s="12"/>
      <c r="AC5273" s="12"/>
      <c r="AD5273" s="12"/>
      <c r="AE5273" s="12"/>
      <c r="AF5273" s="12"/>
      <c r="AG5273" s="12"/>
      <c r="AH5273" s="12"/>
      <c r="AI5273" s="12"/>
      <c r="AJ5273" s="12"/>
      <c r="AK5273" s="12"/>
      <c r="AL5273" s="12"/>
      <c r="AM5273" s="12"/>
      <c r="AN5273" s="12"/>
      <c r="AO5273" s="12"/>
      <c r="AP5273" s="12"/>
      <c r="AQ5273" s="12"/>
      <c r="AR5273" s="12"/>
      <c r="AS5273" s="12"/>
      <c r="AT5273" s="12"/>
      <c r="AU5273" s="12"/>
      <c r="AV5273" s="12"/>
      <c r="AW5273" s="12"/>
      <c r="AX5273" s="12"/>
      <c r="AY5273" s="12"/>
      <c r="AZ5273" s="12"/>
      <c r="BA5273" s="12"/>
      <c r="BB5273" s="12"/>
      <c r="BC5273" s="12"/>
      <c r="BD5273" s="12"/>
      <c r="BE5273" s="12"/>
      <c r="BF5273" s="12"/>
      <c r="BG5273" s="12"/>
      <c r="BH5273" s="12"/>
      <c r="BI5273" s="12"/>
      <c r="BJ5273" s="12"/>
      <c r="BK5273" s="12"/>
      <c r="BL5273" s="12"/>
      <c r="BM5273" s="12"/>
      <c r="BN5273" s="12"/>
      <c r="BO5273" s="12"/>
      <c r="BP5273" s="12"/>
      <c r="BQ5273" s="12"/>
      <c r="BR5273" s="12"/>
      <c r="BS5273" s="12"/>
      <c r="BT5273" s="12"/>
      <c r="BU5273" s="12"/>
      <c r="BV5273" s="12"/>
      <c r="BW5273" s="12"/>
      <c r="BX5273" s="12"/>
      <c r="BY5273" s="12"/>
      <c r="BZ5273" s="12"/>
      <c r="CA5273" s="12"/>
      <c r="CB5273" s="12"/>
      <c r="CC5273" s="12"/>
      <c r="CD5273" s="12"/>
      <c r="CE5273" s="12"/>
      <c r="CF5273" s="12"/>
      <c r="CG5273" s="12"/>
      <c r="CH5273" s="12"/>
      <c r="CI5273" s="12"/>
      <c r="CJ5273" s="12"/>
      <c r="CK5273" s="12"/>
      <c r="CL5273" s="12"/>
      <c r="CM5273" s="12"/>
      <c r="CN5273" s="12"/>
      <c r="CO5273" s="12"/>
      <c r="CP5273" s="12"/>
      <c r="CQ5273" s="12"/>
      <c r="CR5273" s="12"/>
      <c r="CS5273" s="12"/>
      <c r="CT5273" s="12"/>
      <c r="CU5273" s="12"/>
      <c r="CV5273" s="12"/>
      <c r="CW5273" s="12"/>
      <c r="CX5273" s="12"/>
      <c r="CY5273" s="12"/>
      <c r="CZ5273" s="12"/>
      <c r="DA5273" s="12"/>
      <c r="DB5273" s="12"/>
      <c r="DC5273" s="12"/>
      <c r="DD5273" s="12"/>
      <c r="DE5273" s="12"/>
      <c r="DF5273" s="12"/>
      <c r="DG5273" s="12"/>
      <c r="DH5273" s="12"/>
      <c r="DI5273" s="12"/>
      <c r="DJ5273" s="12"/>
      <c r="DK5273" s="12"/>
      <c r="DL5273" s="12"/>
      <c r="DM5273" s="12"/>
      <c r="DN5273" s="12"/>
      <c r="DO5273" s="12"/>
      <c r="DP5273" s="12"/>
      <c r="DQ5273" s="12"/>
      <c r="DR5273" s="12"/>
      <c r="DS5273" s="12"/>
      <c r="DT5273" s="12"/>
      <c r="DU5273" s="12"/>
      <c r="DV5273" s="12"/>
    </row>
    <row r="5274" spans="1:126" s="14" customFormat="1" ht="60.75" thickBot="1" x14ac:dyDescent="0.3">
      <c r="A5274" s="12"/>
      <c r="B5274" s="13">
        <f t="shared" si="85"/>
        <v>5265</v>
      </c>
      <c r="C5274" s="2" t="s">
        <v>5172</v>
      </c>
      <c r="D5274" s="9">
        <v>8413</v>
      </c>
      <c r="E5274" s="2" t="s">
        <v>7002</v>
      </c>
      <c r="F5274" s="2" t="s">
        <v>4717</v>
      </c>
      <c r="G5274" s="2" t="s">
        <v>4718</v>
      </c>
      <c r="H5274" s="2" t="s">
        <v>334</v>
      </c>
      <c r="J5274" s="12"/>
      <c r="K5274" s="12"/>
      <c r="L5274" s="12"/>
      <c r="M5274" s="12"/>
      <c r="N5274" s="12"/>
      <c r="O5274" s="12"/>
      <c r="P5274" s="12"/>
      <c r="Q5274" s="12"/>
      <c r="R5274" s="12"/>
      <c r="S5274" s="12"/>
      <c r="T5274" s="12"/>
      <c r="U5274" s="12"/>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2"/>
      <c r="AY5274" s="12"/>
      <c r="AZ5274" s="12"/>
      <c r="BA5274" s="12"/>
      <c r="BB5274" s="12"/>
      <c r="BC5274" s="12"/>
      <c r="BD5274" s="12"/>
      <c r="BE5274" s="12"/>
      <c r="BF5274" s="12"/>
      <c r="BG5274" s="12"/>
      <c r="BH5274" s="12"/>
      <c r="BI5274" s="12"/>
      <c r="BJ5274" s="12"/>
      <c r="BK5274" s="12"/>
      <c r="BL5274" s="12"/>
      <c r="BM5274" s="12"/>
      <c r="BN5274" s="12"/>
      <c r="BO5274" s="12"/>
      <c r="BP5274" s="12"/>
      <c r="BQ5274" s="12"/>
      <c r="BR5274" s="12"/>
      <c r="BS5274" s="12"/>
      <c r="BT5274" s="12"/>
      <c r="BU5274" s="12"/>
      <c r="BV5274" s="12"/>
      <c r="BW5274" s="12"/>
      <c r="BX5274" s="12"/>
      <c r="BY5274" s="12"/>
      <c r="BZ5274" s="12"/>
      <c r="CA5274" s="12"/>
      <c r="CB5274" s="12"/>
      <c r="CC5274" s="12"/>
      <c r="CD5274" s="12"/>
      <c r="CE5274" s="12"/>
      <c r="CF5274" s="12"/>
      <c r="CG5274" s="12"/>
      <c r="CH5274" s="12"/>
      <c r="CI5274" s="12"/>
      <c r="CJ5274" s="12"/>
      <c r="CK5274" s="12"/>
      <c r="CL5274" s="12"/>
      <c r="CM5274" s="12"/>
      <c r="CN5274" s="12"/>
      <c r="CO5274" s="12"/>
      <c r="CP5274" s="12"/>
      <c r="CQ5274" s="12"/>
      <c r="CR5274" s="12"/>
      <c r="CS5274" s="12"/>
      <c r="CT5274" s="12"/>
      <c r="CU5274" s="12"/>
      <c r="CV5274" s="12"/>
      <c r="CW5274" s="12"/>
      <c r="CX5274" s="12"/>
      <c r="CY5274" s="12"/>
      <c r="CZ5274" s="12"/>
      <c r="DA5274" s="12"/>
      <c r="DB5274" s="12"/>
      <c r="DC5274" s="12"/>
      <c r="DD5274" s="12"/>
      <c r="DE5274" s="12"/>
      <c r="DF5274" s="12"/>
      <c r="DG5274" s="12"/>
      <c r="DH5274" s="12"/>
      <c r="DI5274" s="12"/>
      <c r="DJ5274" s="12"/>
      <c r="DK5274" s="12"/>
      <c r="DL5274" s="12"/>
      <c r="DM5274" s="12"/>
      <c r="DN5274" s="12"/>
      <c r="DO5274" s="12"/>
      <c r="DP5274" s="12"/>
      <c r="DQ5274" s="12"/>
      <c r="DR5274" s="12"/>
      <c r="DS5274" s="12"/>
      <c r="DT5274" s="12"/>
      <c r="DU5274" s="12"/>
      <c r="DV5274" s="12"/>
    </row>
    <row r="5275" spans="1:126" s="14" customFormat="1" ht="60.75" thickBot="1" x14ac:dyDescent="0.3">
      <c r="A5275" s="12"/>
      <c r="B5275" s="13">
        <f t="shared" si="85"/>
        <v>5266</v>
      </c>
      <c r="C5275" s="2" t="s">
        <v>5172</v>
      </c>
      <c r="D5275" s="9">
        <v>8802</v>
      </c>
      <c r="E5275" s="2" t="s">
        <v>5212</v>
      </c>
      <c r="F5275" s="2" t="s">
        <v>5211</v>
      </c>
      <c r="G5275" s="2" t="s">
        <v>4718</v>
      </c>
      <c r="H5275" s="2" t="s">
        <v>334</v>
      </c>
      <c r="J5275" s="12"/>
      <c r="K5275" s="12"/>
      <c r="L5275" s="12"/>
      <c r="M5275" s="12"/>
      <c r="N5275" s="12"/>
      <c r="O5275" s="12"/>
      <c r="P5275" s="12"/>
      <c r="Q5275" s="12"/>
      <c r="R5275" s="12"/>
      <c r="S5275" s="12"/>
      <c r="T5275" s="12"/>
      <c r="U5275" s="12"/>
      <c r="V5275" s="12"/>
      <c r="W5275" s="12"/>
      <c r="X5275" s="12"/>
      <c r="Y5275" s="12"/>
      <c r="Z5275" s="12"/>
      <c r="AA5275" s="12"/>
      <c r="AB5275" s="12"/>
      <c r="AC5275" s="12"/>
      <c r="AD5275" s="12"/>
      <c r="AE5275" s="12"/>
      <c r="AF5275" s="12"/>
      <c r="AG5275" s="12"/>
      <c r="AH5275" s="12"/>
      <c r="AI5275" s="12"/>
      <c r="AJ5275" s="12"/>
      <c r="AK5275" s="12"/>
      <c r="AL5275" s="12"/>
      <c r="AM5275" s="12"/>
      <c r="AN5275" s="12"/>
      <c r="AO5275" s="12"/>
      <c r="AP5275" s="12"/>
      <c r="AQ5275" s="12"/>
      <c r="AR5275" s="12"/>
      <c r="AS5275" s="12"/>
      <c r="AT5275" s="12"/>
      <c r="AU5275" s="12"/>
      <c r="AV5275" s="12"/>
      <c r="AW5275" s="12"/>
      <c r="AX5275" s="12"/>
      <c r="AY5275" s="12"/>
      <c r="AZ5275" s="12"/>
      <c r="BA5275" s="12"/>
      <c r="BB5275" s="12"/>
      <c r="BC5275" s="12"/>
      <c r="BD5275" s="12"/>
      <c r="BE5275" s="12"/>
      <c r="BF5275" s="12"/>
      <c r="BG5275" s="12"/>
      <c r="BH5275" s="12"/>
      <c r="BI5275" s="12"/>
      <c r="BJ5275" s="12"/>
      <c r="BK5275" s="12"/>
      <c r="BL5275" s="12"/>
      <c r="BM5275" s="12"/>
      <c r="BN5275" s="12"/>
      <c r="BO5275" s="12"/>
      <c r="BP5275" s="12"/>
      <c r="BQ5275" s="12"/>
      <c r="BR5275" s="12"/>
      <c r="BS5275" s="12"/>
      <c r="BT5275" s="12"/>
      <c r="BU5275" s="12"/>
      <c r="BV5275" s="12"/>
      <c r="BW5275" s="12"/>
      <c r="BX5275" s="12"/>
      <c r="BY5275" s="12"/>
      <c r="BZ5275" s="12"/>
      <c r="CA5275" s="12"/>
      <c r="CB5275" s="12"/>
      <c r="CC5275" s="12"/>
      <c r="CD5275" s="12"/>
      <c r="CE5275" s="12"/>
      <c r="CF5275" s="12"/>
      <c r="CG5275" s="12"/>
      <c r="CH5275" s="12"/>
      <c r="CI5275" s="12"/>
      <c r="CJ5275" s="12"/>
      <c r="CK5275" s="12"/>
      <c r="CL5275" s="12"/>
      <c r="CM5275" s="12"/>
      <c r="CN5275" s="12"/>
      <c r="CO5275" s="12"/>
      <c r="CP5275" s="12"/>
      <c r="CQ5275" s="12"/>
      <c r="CR5275" s="12"/>
      <c r="CS5275" s="12"/>
      <c r="CT5275" s="12"/>
      <c r="CU5275" s="12"/>
      <c r="CV5275" s="12"/>
      <c r="CW5275" s="12"/>
      <c r="CX5275" s="12"/>
      <c r="CY5275" s="12"/>
      <c r="CZ5275" s="12"/>
      <c r="DA5275" s="12"/>
      <c r="DB5275" s="12"/>
      <c r="DC5275" s="12"/>
      <c r="DD5275" s="12"/>
      <c r="DE5275" s="12"/>
      <c r="DF5275" s="12"/>
      <c r="DG5275" s="12"/>
      <c r="DH5275" s="12"/>
      <c r="DI5275" s="12"/>
      <c r="DJ5275" s="12"/>
      <c r="DK5275" s="12"/>
      <c r="DL5275" s="12"/>
      <c r="DM5275" s="12"/>
      <c r="DN5275" s="12"/>
      <c r="DO5275" s="12"/>
      <c r="DP5275" s="12"/>
      <c r="DQ5275" s="12"/>
      <c r="DR5275" s="12"/>
      <c r="DS5275" s="12"/>
      <c r="DT5275" s="12"/>
      <c r="DU5275" s="12"/>
      <c r="DV5275" s="12"/>
    </row>
    <row r="5276" spans="1:126" s="14" customFormat="1" ht="409.6" thickBot="1" x14ac:dyDescent="0.3">
      <c r="A5276" s="12"/>
      <c r="B5276" s="13">
        <f t="shared" si="85"/>
        <v>5267</v>
      </c>
      <c r="C5276" s="2" t="s">
        <v>5172</v>
      </c>
      <c r="D5276" s="9">
        <v>8802</v>
      </c>
      <c r="E5276" s="2" t="s">
        <v>7003</v>
      </c>
      <c r="F5276" s="2" t="s">
        <v>5213</v>
      </c>
      <c r="G5276" s="2" t="s">
        <v>5210</v>
      </c>
      <c r="H5276" s="2" t="s">
        <v>334</v>
      </c>
      <c r="J5276" s="12"/>
      <c r="K5276" s="12"/>
      <c r="L5276" s="12"/>
      <c r="M5276" s="12"/>
      <c r="N5276" s="12"/>
      <c r="O5276" s="12"/>
      <c r="P5276" s="12"/>
      <c r="Q5276" s="12"/>
      <c r="R5276" s="12"/>
      <c r="S5276" s="12"/>
      <c r="T5276" s="12"/>
      <c r="U5276" s="12"/>
      <c r="V5276" s="12"/>
      <c r="W5276" s="12"/>
      <c r="X5276" s="12"/>
      <c r="Y5276" s="12"/>
      <c r="Z5276" s="12"/>
      <c r="AA5276" s="12"/>
      <c r="AB5276" s="12"/>
      <c r="AC5276" s="12"/>
      <c r="AD5276" s="12"/>
      <c r="AE5276" s="12"/>
      <c r="AF5276" s="12"/>
      <c r="AG5276" s="12"/>
      <c r="AH5276" s="12"/>
      <c r="AI5276" s="12"/>
      <c r="AJ5276" s="12"/>
      <c r="AK5276" s="12"/>
      <c r="AL5276" s="12"/>
      <c r="AM5276" s="12"/>
      <c r="AN5276" s="12"/>
      <c r="AO5276" s="12"/>
      <c r="AP5276" s="12"/>
      <c r="AQ5276" s="12"/>
      <c r="AR5276" s="12"/>
      <c r="AS5276" s="12"/>
      <c r="AT5276" s="12"/>
      <c r="AU5276" s="12"/>
      <c r="AV5276" s="12"/>
      <c r="AW5276" s="12"/>
      <c r="AX5276" s="12"/>
      <c r="AY5276" s="12"/>
      <c r="AZ5276" s="12"/>
      <c r="BA5276" s="12"/>
      <c r="BB5276" s="12"/>
      <c r="BC5276" s="12"/>
      <c r="BD5276" s="12"/>
      <c r="BE5276" s="12"/>
      <c r="BF5276" s="12"/>
      <c r="BG5276" s="12"/>
      <c r="BH5276" s="12"/>
      <c r="BI5276" s="12"/>
      <c r="BJ5276" s="12"/>
      <c r="BK5276" s="12"/>
      <c r="BL5276" s="12"/>
      <c r="BM5276" s="12"/>
      <c r="BN5276" s="12"/>
      <c r="BO5276" s="12"/>
      <c r="BP5276" s="12"/>
      <c r="BQ5276" s="12"/>
      <c r="BR5276" s="12"/>
      <c r="BS5276" s="12"/>
      <c r="BT5276" s="12"/>
      <c r="BU5276" s="12"/>
      <c r="BV5276" s="12"/>
      <c r="BW5276" s="12"/>
      <c r="BX5276" s="12"/>
      <c r="BY5276" s="12"/>
      <c r="BZ5276" s="12"/>
      <c r="CA5276" s="12"/>
      <c r="CB5276" s="12"/>
      <c r="CC5276" s="12"/>
      <c r="CD5276" s="12"/>
      <c r="CE5276" s="12"/>
      <c r="CF5276" s="12"/>
      <c r="CG5276" s="12"/>
      <c r="CH5276" s="12"/>
      <c r="CI5276" s="12"/>
      <c r="CJ5276" s="12"/>
      <c r="CK5276" s="12"/>
      <c r="CL5276" s="12"/>
      <c r="CM5276" s="12"/>
      <c r="CN5276" s="12"/>
      <c r="CO5276" s="12"/>
      <c r="CP5276" s="12"/>
      <c r="CQ5276" s="12"/>
      <c r="CR5276" s="12"/>
      <c r="CS5276" s="12"/>
      <c r="CT5276" s="12"/>
      <c r="CU5276" s="12"/>
      <c r="CV5276" s="12"/>
      <c r="CW5276" s="12"/>
      <c r="CX5276" s="12"/>
      <c r="CY5276" s="12"/>
      <c r="CZ5276" s="12"/>
      <c r="DA5276" s="12"/>
      <c r="DB5276" s="12"/>
      <c r="DC5276" s="12"/>
      <c r="DD5276" s="12"/>
      <c r="DE5276" s="12"/>
      <c r="DF5276" s="12"/>
      <c r="DG5276" s="12"/>
      <c r="DH5276" s="12"/>
      <c r="DI5276" s="12"/>
      <c r="DJ5276" s="12"/>
      <c r="DK5276" s="12"/>
      <c r="DL5276" s="12"/>
      <c r="DM5276" s="12"/>
      <c r="DN5276" s="12"/>
      <c r="DO5276" s="12"/>
      <c r="DP5276" s="12"/>
      <c r="DQ5276" s="12"/>
      <c r="DR5276" s="12"/>
      <c r="DS5276" s="12"/>
      <c r="DT5276" s="12"/>
      <c r="DU5276" s="12"/>
      <c r="DV5276" s="12"/>
    </row>
    <row r="5277" spans="1:126" s="14" customFormat="1" ht="135.75" thickBot="1" x14ac:dyDescent="0.3">
      <c r="A5277" s="12"/>
      <c r="B5277" s="13">
        <f t="shared" si="85"/>
        <v>5268</v>
      </c>
      <c r="C5277" s="2" t="s">
        <v>5172</v>
      </c>
      <c r="D5277" s="9">
        <v>3603</v>
      </c>
      <c r="E5277" s="2" t="s">
        <v>5416</v>
      </c>
      <c r="F5277" s="2" t="s">
        <v>5417</v>
      </c>
      <c r="G5277" s="2" t="s">
        <v>11079</v>
      </c>
      <c r="H5277" s="2" t="s">
        <v>334</v>
      </c>
      <c r="J5277" s="12"/>
      <c r="K5277" s="12"/>
      <c r="L5277" s="12"/>
      <c r="M5277" s="12"/>
      <c r="N5277" s="12"/>
      <c r="O5277" s="12"/>
      <c r="P5277" s="12"/>
      <c r="Q5277" s="12"/>
      <c r="R5277" s="12"/>
      <c r="S5277" s="12"/>
      <c r="T5277" s="12"/>
      <c r="U5277" s="12"/>
      <c r="V5277" s="12"/>
      <c r="W5277" s="12"/>
      <c r="X5277" s="12"/>
      <c r="Y5277" s="12"/>
      <c r="Z5277" s="12"/>
      <c r="AA5277" s="12"/>
      <c r="AB5277" s="12"/>
      <c r="AC5277" s="12"/>
      <c r="AD5277" s="12"/>
      <c r="AE5277" s="12"/>
      <c r="AF5277" s="12"/>
      <c r="AG5277" s="12"/>
      <c r="AH5277" s="12"/>
      <c r="AI5277" s="12"/>
      <c r="AJ5277" s="12"/>
      <c r="AK5277" s="12"/>
      <c r="AL5277" s="12"/>
      <c r="AM5277" s="12"/>
      <c r="AN5277" s="12"/>
      <c r="AO5277" s="12"/>
      <c r="AP5277" s="12"/>
      <c r="AQ5277" s="12"/>
      <c r="AR5277" s="12"/>
      <c r="AS5277" s="12"/>
      <c r="AT5277" s="12"/>
      <c r="AU5277" s="12"/>
      <c r="AV5277" s="12"/>
      <c r="AW5277" s="12"/>
      <c r="AX5277" s="12"/>
      <c r="AY5277" s="12"/>
      <c r="AZ5277" s="12"/>
      <c r="BA5277" s="12"/>
      <c r="BB5277" s="12"/>
      <c r="BC5277" s="12"/>
      <c r="BD5277" s="12"/>
      <c r="BE5277" s="12"/>
      <c r="BF5277" s="12"/>
      <c r="BG5277" s="12"/>
      <c r="BH5277" s="12"/>
      <c r="BI5277" s="12"/>
      <c r="BJ5277" s="12"/>
      <c r="BK5277" s="12"/>
      <c r="BL5277" s="12"/>
      <c r="BM5277" s="12"/>
      <c r="BN5277" s="12"/>
      <c r="BO5277" s="12"/>
      <c r="BP5277" s="12"/>
      <c r="BQ5277" s="12"/>
      <c r="BR5277" s="12"/>
      <c r="BS5277" s="12"/>
      <c r="BT5277" s="12"/>
      <c r="BU5277" s="12"/>
      <c r="BV5277" s="12"/>
      <c r="BW5277" s="12"/>
      <c r="BX5277" s="12"/>
      <c r="BY5277" s="12"/>
      <c r="BZ5277" s="12"/>
      <c r="CA5277" s="12"/>
      <c r="CB5277" s="12"/>
      <c r="CC5277" s="12"/>
      <c r="CD5277" s="12"/>
      <c r="CE5277" s="12"/>
      <c r="CF5277" s="12"/>
      <c r="CG5277" s="12"/>
      <c r="CH5277" s="12"/>
      <c r="CI5277" s="12"/>
      <c r="CJ5277" s="12"/>
      <c r="CK5277" s="12"/>
      <c r="CL5277" s="12"/>
      <c r="CM5277" s="12"/>
      <c r="CN5277" s="12"/>
      <c r="CO5277" s="12"/>
      <c r="CP5277" s="12"/>
      <c r="CQ5277" s="12"/>
      <c r="CR5277" s="12"/>
      <c r="CS5277" s="12"/>
      <c r="CT5277" s="12"/>
      <c r="CU5277" s="12"/>
      <c r="CV5277" s="12"/>
      <c r="CW5277" s="12"/>
      <c r="CX5277" s="12"/>
      <c r="CY5277" s="12"/>
      <c r="CZ5277" s="12"/>
      <c r="DA5277" s="12"/>
      <c r="DB5277" s="12"/>
      <c r="DC5277" s="12"/>
      <c r="DD5277" s="12"/>
      <c r="DE5277" s="12"/>
      <c r="DF5277" s="12"/>
      <c r="DG5277" s="12"/>
      <c r="DH5277" s="12"/>
      <c r="DI5277" s="12"/>
      <c r="DJ5277" s="12"/>
      <c r="DK5277" s="12"/>
      <c r="DL5277" s="12"/>
      <c r="DM5277" s="12"/>
      <c r="DN5277" s="12"/>
      <c r="DO5277" s="12"/>
      <c r="DP5277" s="12"/>
      <c r="DQ5277" s="12"/>
      <c r="DR5277" s="12"/>
      <c r="DS5277" s="12"/>
      <c r="DT5277" s="12"/>
      <c r="DU5277" s="12"/>
      <c r="DV5277" s="12"/>
    </row>
    <row r="5278" spans="1:126" s="14" customFormat="1" ht="120.75" thickBot="1" x14ac:dyDescent="0.3">
      <c r="A5278" s="12"/>
      <c r="B5278" s="13">
        <f t="shared" si="85"/>
        <v>5269</v>
      </c>
      <c r="C5278" s="2" t="s">
        <v>5172</v>
      </c>
      <c r="D5278" s="9" t="s">
        <v>5414</v>
      </c>
      <c r="E5278" s="2" t="s">
        <v>5415</v>
      </c>
      <c r="F5278" s="2" t="s">
        <v>4703</v>
      </c>
      <c r="G5278" s="2" t="s">
        <v>7085</v>
      </c>
      <c r="H5278" s="2" t="s">
        <v>334</v>
      </c>
      <c r="J5278" s="12"/>
      <c r="K5278" s="12"/>
      <c r="L5278" s="12"/>
      <c r="M5278" s="12"/>
      <c r="N5278" s="12"/>
      <c r="O5278" s="12"/>
      <c r="P5278" s="12"/>
      <c r="Q5278" s="12"/>
      <c r="R5278" s="12"/>
      <c r="S5278" s="12"/>
      <c r="T5278" s="12"/>
      <c r="U5278" s="12"/>
      <c r="V5278" s="12"/>
      <c r="W5278" s="12"/>
      <c r="X5278" s="12"/>
      <c r="Y5278" s="12"/>
      <c r="Z5278" s="12"/>
      <c r="AA5278" s="12"/>
      <c r="AB5278" s="12"/>
      <c r="AC5278" s="12"/>
      <c r="AD5278" s="12"/>
      <c r="AE5278" s="12"/>
      <c r="AF5278" s="12"/>
      <c r="AG5278" s="12"/>
      <c r="AH5278" s="12"/>
      <c r="AI5278" s="12"/>
      <c r="AJ5278" s="12"/>
      <c r="AK5278" s="12"/>
      <c r="AL5278" s="12"/>
      <c r="AM5278" s="12"/>
      <c r="AN5278" s="12"/>
      <c r="AO5278" s="12"/>
      <c r="AP5278" s="12"/>
      <c r="AQ5278" s="12"/>
      <c r="AR5278" s="12"/>
      <c r="AS5278" s="12"/>
      <c r="AT5278" s="12"/>
      <c r="AU5278" s="12"/>
      <c r="AV5278" s="12"/>
      <c r="AW5278" s="12"/>
      <c r="AX5278" s="12"/>
      <c r="AY5278" s="12"/>
      <c r="AZ5278" s="12"/>
      <c r="BA5278" s="12"/>
      <c r="BB5278" s="12"/>
      <c r="BC5278" s="12"/>
      <c r="BD5278" s="12"/>
      <c r="BE5278" s="12"/>
      <c r="BF5278" s="12"/>
      <c r="BG5278" s="12"/>
      <c r="BH5278" s="12"/>
      <c r="BI5278" s="12"/>
      <c r="BJ5278" s="12"/>
      <c r="BK5278" s="12"/>
      <c r="BL5278" s="12"/>
      <c r="BM5278" s="12"/>
      <c r="BN5278" s="12"/>
      <c r="BO5278" s="12"/>
      <c r="BP5278" s="12"/>
      <c r="BQ5278" s="12"/>
      <c r="BR5278" s="12"/>
      <c r="BS5278" s="12"/>
      <c r="BT5278" s="12"/>
      <c r="BU5278" s="12"/>
      <c r="BV5278" s="12"/>
      <c r="BW5278" s="12"/>
      <c r="BX5278" s="12"/>
      <c r="BY5278" s="12"/>
      <c r="BZ5278" s="12"/>
      <c r="CA5278" s="12"/>
      <c r="CB5278" s="12"/>
      <c r="CC5278" s="12"/>
      <c r="CD5278" s="12"/>
      <c r="CE5278" s="12"/>
      <c r="CF5278" s="12"/>
      <c r="CG5278" s="12"/>
      <c r="CH5278" s="12"/>
      <c r="CI5278" s="12"/>
      <c r="CJ5278" s="12"/>
      <c r="CK5278" s="12"/>
      <c r="CL5278" s="12"/>
      <c r="CM5278" s="12"/>
      <c r="CN5278" s="12"/>
      <c r="CO5278" s="12"/>
      <c r="CP5278" s="12"/>
      <c r="CQ5278" s="12"/>
      <c r="CR5278" s="12"/>
      <c r="CS5278" s="12"/>
      <c r="CT5278" s="12"/>
      <c r="CU5278" s="12"/>
      <c r="CV5278" s="12"/>
      <c r="CW5278" s="12"/>
      <c r="CX5278" s="12"/>
      <c r="CY5278" s="12"/>
      <c r="CZ5278" s="12"/>
      <c r="DA5278" s="12"/>
      <c r="DB5278" s="12"/>
      <c r="DC5278" s="12"/>
      <c r="DD5278" s="12"/>
      <c r="DE5278" s="12"/>
      <c r="DF5278" s="12"/>
      <c r="DG5278" s="12"/>
      <c r="DH5278" s="12"/>
      <c r="DI5278" s="12"/>
      <c r="DJ5278" s="12"/>
      <c r="DK5278" s="12"/>
      <c r="DL5278" s="12"/>
      <c r="DM5278" s="12"/>
      <c r="DN5278" s="12"/>
      <c r="DO5278" s="12"/>
      <c r="DP5278" s="12"/>
      <c r="DQ5278" s="12"/>
      <c r="DR5278" s="12"/>
      <c r="DS5278" s="12"/>
      <c r="DT5278" s="12"/>
      <c r="DU5278" s="12"/>
      <c r="DV5278" s="12"/>
    </row>
    <row r="5279" spans="1:126" s="14" customFormat="1" ht="165.75" thickBot="1" x14ac:dyDescent="0.3">
      <c r="A5279" s="12"/>
      <c r="B5279" s="13">
        <f t="shared" si="85"/>
        <v>5270</v>
      </c>
      <c r="C5279" s="9" t="s">
        <v>5172</v>
      </c>
      <c r="D5279" s="66">
        <v>9303</v>
      </c>
      <c r="E5279" s="64" t="s">
        <v>8851</v>
      </c>
      <c r="F5279" s="64" t="s">
        <v>9122</v>
      </c>
      <c r="G5279" s="64" t="s">
        <v>9131</v>
      </c>
      <c r="H5279" s="6" t="s">
        <v>334</v>
      </c>
      <c r="J5279" s="12"/>
      <c r="K5279" s="12"/>
      <c r="L5279" s="12"/>
      <c r="M5279" s="12"/>
      <c r="N5279" s="12"/>
      <c r="O5279" s="12"/>
      <c r="P5279" s="12"/>
      <c r="Q5279" s="12"/>
      <c r="R5279" s="12"/>
      <c r="S5279" s="12"/>
      <c r="T5279" s="12"/>
      <c r="U5279" s="12"/>
      <c r="V5279" s="12"/>
      <c r="W5279" s="12"/>
      <c r="X5279" s="12"/>
      <c r="Y5279" s="12"/>
      <c r="Z5279" s="12"/>
      <c r="AA5279" s="12"/>
      <c r="AB5279" s="12"/>
      <c r="AC5279" s="12"/>
      <c r="AD5279" s="12"/>
      <c r="AE5279" s="12"/>
      <c r="AF5279" s="12"/>
      <c r="AG5279" s="12"/>
      <c r="AH5279" s="12"/>
      <c r="AI5279" s="12"/>
      <c r="AJ5279" s="12"/>
      <c r="AK5279" s="12"/>
      <c r="AL5279" s="12"/>
      <c r="AM5279" s="12"/>
      <c r="AN5279" s="12"/>
      <c r="AO5279" s="12"/>
      <c r="AP5279" s="12"/>
      <c r="AQ5279" s="12"/>
      <c r="AR5279" s="12"/>
      <c r="AS5279" s="12"/>
      <c r="AT5279" s="12"/>
      <c r="AU5279" s="12"/>
      <c r="AV5279" s="12"/>
      <c r="AW5279" s="12"/>
      <c r="AX5279" s="12"/>
      <c r="AY5279" s="12"/>
      <c r="AZ5279" s="12"/>
      <c r="BA5279" s="12"/>
      <c r="BB5279" s="12"/>
      <c r="BC5279" s="12"/>
      <c r="BD5279" s="12"/>
      <c r="BE5279" s="12"/>
      <c r="BF5279" s="12"/>
      <c r="BG5279" s="12"/>
      <c r="BH5279" s="12"/>
      <c r="BI5279" s="12"/>
      <c r="BJ5279" s="12"/>
      <c r="BK5279" s="12"/>
      <c r="BL5279" s="12"/>
      <c r="BM5279" s="12"/>
      <c r="BN5279" s="12"/>
      <c r="BO5279" s="12"/>
      <c r="BP5279" s="12"/>
      <c r="BQ5279" s="12"/>
      <c r="BR5279" s="12"/>
      <c r="BS5279" s="12"/>
      <c r="BT5279" s="12"/>
      <c r="BU5279" s="12"/>
      <c r="BV5279" s="12"/>
      <c r="BW5279" s="12"/>
      <c r="BX5279" s="12"/>
      <c r="BY5279" s="12"/>
      <c r="BZ5279" s="12"/>
      <c r="CA5279" s="12"/>
      <c r="CB5279" s="12"/>
      <c r="CC5279" s="12"/>
      <c r="CD5279" s="12"/>
      <c r="CE5279" s="12"/>
      <c r="CF5279" s="12"/>
      <c r="CG5279" s="12"/>
      <c r="CH5279" s="12"/>
      <c r="CI5279" s="12"/>
      <c r="CJ5279" s="12"/>
      <c r="CK5279" s="12"/>
      <c r="CL5279" s="12"/>
      <c r="CM5279" s="12"/>
      <c r="CN5279" s="12"/>
      <c r="CO5279" s="12"/>
      <c r="CP5279" s="12"/>
      <c r="CQ5279" s="12"/>
      <c r="CR5279" s="12"/>
      <c r="CS5279" s="12"/>
      <c r="CT5279" s="12"/>
      <c r="CU5279" s="12"/>
      <c r="CV5279" s="12"/>
      <c r="CW5279" s="12"/>
      <c r="CX5279" s="12"/>
      <c r="CY5279" s="12"/>
      <c r="CZ5279" s="12"/>
      <c r="DA5279" s="12"/>
      <c r="DB5279" s="12"/>
      <c r="DC5279" s="12"/>
      <c r="DD5279" s="12"/>
      <c r="DE5279" s="12"/>
      <c r="DF5279" s="12"/>
      <c r="DG5279" s="12"/>
      <c r="DH5279" s="12"/>
      <c r="DI5279" s="12"/>
      <c r="DJ5279" s="12"/>
      <c r="DK5279" s="12"/>
      <c r="DL5279" s="12"/>
      <c r="DM5279" s="12"/>
      <c r="DN5279" s="12"/>
      <c r="DO5279" s="12"/>
      <c r="DP5279" s="12"/>
      <c r="DQ5279" s="12"/>
      <c r="DR5279" s="12"/>
      <c r="DS5279" s="12"/>
      <c r="DT5279" s="12"/>
      <c r="DU5279" s="12"/>
      <c r="DV5279" s="12"/>
    </row>
    <row r="5280" spans="1:126" s="14" customFormat="1" ht="150.75" thickBot="1" x14ac:dyDescent="0.3">
      <c r="A5280" s="12"/>
      <c r="B5280" s="13">
        <f t="shared" si="85"/>
        <v>5271</v>
      </c>
      <c r="C5280" s="9" t="s">
        <v>5172</v>
      </c>
      <c r="D5280" s="64" t="s">
        <v>8853</v>
      </c>
      <c r="E5280" s="64" t="s">
        <v>9130</v>
      </c>
      <c r="F5280" s="66" t="s">
        <v>9042</v>
      </c>
      <c r="G5280" s="64" t="s">
        <v>9132</v>
      </c>
      <c r="H5280" s="6" t="s">
        <v>334</v>
      </c>
      <c r="J5280" s="12"/>
      <c r="K5280" s="12"/>
      <c r="L5280" s="12"/>
      <c r="M5280" s="12"/>
      <c r="N5280" s="12"/>
      <c r="O5280" s="12"/>
      <c r="P5280" s="12"/>
      <c r="Q5280" s="12"/>
      <c r="R5280" s="12"/>
      <c r="S5280" s="12"/>
      <c r="T5280" s="12"/>
      <c r="U5280" s="12"/>
      <c r="V5280" s="12"/>
      <c r="W5280" s="12"/>
      <c r="X5280" s="12"/>
      <c r="Y5280" s="12"/>
      <c r="Z5280" s="12"/>
      <c r="AA5280" s="12"/>
      <c r="AB5280" s="12"/>
      <c r="AC5280" s="12"/>
      <c r="AD5280" s="12"/>
      <c r="AE5280" s="12"/>
      <c r="AF5280" s="12"/>
      <c r="AG5280" s="12"/>
      <c r="AH5280" s="12"/>
      <c r="AI5280" s="12"/>
      <c r="AJ5280" s="12"/>
      <c r="AK5280" s="12"/>
      <c r="AL5280" s="12"/>
      <c r="AM5280" s="12"/>
      <c r="AN5280" s="12"/>
      <c r="AO5280" s="12"/>
      <c r="AP5280" s="12"/>
      <c r="AQ5280" s="12"/>
      <c r="AR5280" s="12"/>
      <c r="AS5280" s="12"/>
      <c r="AT5280" s="12"/>
      <c r="AU5280" s="12"/>
      <c r="AV5280" s="12"/>
      <c r="AW5280" s="12"/>
      <c r="AX5280" s="12"/>
      <c r="AY5280" s="12"/>
      <c r="AZ5280" s="12"/>
      <c r="BA5280" s="12"/>
      <c r="BB5280" s="12"/>
      <c r="BC5280" s="12"/>
      <c r="BD5280" s="12"/>
      <c r="BE5280" s="12"/>
      <c r="BF5280" s="12"/>
      <c r="BG5280" s="12"/>
      <c r="BH5280" s="12"/>
      <c r="BI5280" s="12"/>
      <c r="BJ5280" s="12"/>
      <c r="BK5280" s="12"/>
      <c r="BL5280" s="12"/>
      <c r="BM5280" s="12"/>
      <c r="BN5280" s="12"/>
      <c r="BO5280" s="12"/>
      <c r="BP5280" s="12"/>
      <c r="BQ5280" s="12"/>
      <c r="BR5280" s="12"/>
      <c r="BS5280" s="12"/>
      <c r="BT5280" s="12"/>
      <c r="BU5280" s="12"/>
      <c r="BV5280" s="12"/>
      <c r="BW5280" s="12"/>
      <c r="BX5280" s="12"/>
      <c r="BY5280" s="12"/>
      <c r="BZ5280" s="12"/>
      <c r="CA5280" s="12"/>
      <c r="CB5280" s="12"/>
      <c r="CC5280" s="12"/>
      <c r="CD5280" s="12"/>
      <c r="CE5280" s="12"/>
      <c r="CF5280" s="12"/>
      <c r="CG5280" s="12"/>
      <c r="CH5280" s="12"/>
      <c r="CI5280" s="12"/>
      <c r="CJ5280" s="12"/>
      <c r="CK5280" s="12"/>
      <c r="CL5280" s="12"/>
      <c r="CM5280" s="12"/>
      <c r="CN5280" s="12"/>
      <c r="CO5280" s="12"/>
      <c r="CP5280" s="12"/>
      <c r="CQ5280" s="12"/>
      <c r="CR5280" s="12"/>
      <c r="CS5280" s="12"/>
      <c r="CT5280" s="12"/>
      <c r="CU5280" s="12"/>
      <c r="CV5280" s="12"/>
      <c r="CW5280" s="12"/>
      <c r="CX5280" s="12"/>
      <c r="CY5280" s="12"/>
      <c r="CZ5280" s="12"/>
      <c r="DA5280" s="12"/>
      <c r="DB5280" s="12"/>
      <c r="DC5280" s="12"/>
      <c r="DD5280" s="12"/>
      <c r="DE5280" s="12"/>
      <c r="DF5280" s="12"/>
      <c r="DG5280" s="12"/>
      <c r="DH5280" s="12"/>
      <c r="DI5280" s="12"/>
      <c r="DJ5280" s="12"/>
      <c r="DK5280" s="12"/>
      <c r="DL5280" s="12"/>
      <c r="DM5280" s="12"/>
      <c r="DN5280" s="12"/>
      <c r="DO5280" s="12"/>
      <c r="DP5280" s="12"/>
      <c r="DQ5280" s="12"/>
      <c r="DR5280" s="12"/>
      <c r="DS5280" s="12"/>
      <c r="DT5280" s="12"/>
      <c r="DU5280" s="12"/>
      <c r="DV5280" s="12"/>
    </row>
    <row r="5281" spans="1:126" s="14" customFormat="1" ht="90.75" thickBot="1" x14ac:dyDescent="0.3">
      <c r="A5281" s="12"/>
      <c r="B5281" s="13">
        <f t="shared" si="85"/>
        <v>5272</v>
      </c>
      <c r="C5281" s="9" t="s">
        <v>5172</v>
      </c>
      <c r="D5281" s="65">
        <v>9304</v>
      </c>
      <c r="E5281" s="64" t="s">
        <v>8857</v>
      </c>
      <c r="F5281" s="64" t="s">
        <v>9129</v>
      </c>
      <c r="G5281" s="64" t="s">
        <v>11081</v>
      </c>
      <c r="H5281" s="6" t="s">
        <v>334</v>
      </c>
      <c r="J5281" s="12"/>
      <c r="K5281" s="12"/>
      <c r="L5281" s="12"/>
      <c r="M5281" s="12"/>
      <c r="N5281" s="12"/>
      <c r="O5281" s="12"/>
      <c r="P5281" s="12"/>
      <c r="Q5281" s="12"/>
      <c r="R5281" s="12"/>
      <c r="S5281" s="12"/>
      <c r="T5281" s="12"/>
      <c r="U5281" s="12"/>
      <c r="V5281" s="12"/>
      <c r="W5281" s="12"/>
      <c r="X5281" s="12"/>
      <c r="Y5281" s="12"/>
      <c r="Z5281" s="12"/>
      <c r="AA5281" s="12"/>
      <c r="AB5281" s="12"/>
      <c r="AC5281" s="12"/>
      <c r="AD5281" s="12"/>
      <c r="AE5281" s="12"/>
      <c r="AF5281" s="12"/>
      <c r="AG5281" s="12"/>
      <c r="AH5281" s="12"/>
      <c r="AI5281" s="12"/>
      <c r="AJ5281" s="12"/>
      <c r="AK5281" s="12"/>
      <c r="AL5281" s="12"/>
      <c r="AM5281" s="12"/>
      <c r="AN5281" s="12"/>
      <c r="AO5281" s="12"/>
      <c r="AP5281" s="12"/>
      <c r="AQ5281" s="12"/>
      <c r="AR5281" s="12"/>
      <c r="AS5281" s="12"/>
      <c r="AT5281" s="12"/>
      <c r="AU5281" s="12"/>
      <c r="AV5281" s="12"/>
      <c r="AW5281" s="12"/>
      <c r="AX5281" s="12"/>
      <c r="AY5281" s="12"/>
      <c r="AZ5281" s="12"/>
      <c r="BA5281" s="12"/>
      <c r="BB5281" s="12"/>
      <c r="BC5281" s="12"/>
      <c r="BD5281" s="12"/>
      <c r="BE5281" s="12"/>
      <c r="BF5281" s="12"/>
      <c r="BG5281" s="12"/>
      <c r="BH5281" s="12"/>
      <c r="BI5281" s="12"/>
      <c r="BJ5281" s="12"/>
      <c r="BK5281" s="12"/>
      <c r="BL5281" s="12"/>
      <c r="BM5281" s="12"/>
      <c r="BN5281" s="12"/>
      <c r="BO5281" s="12"/>
      <c r="BP5281" s="12"/>
      <c r="BQ5281" s="12"/>
      <c r="BR5281" s="12"/>
      <c r="BS5281" s="12"/>
      <c r="BT5281" s="12"/>
      <c r="BU5281" s="12"/>
      <c r="BV5281" s="12"/>
      <c r="BW5281" s="12"/>
      <c r="BX5281" s="12"/>
      <c r="BY5281" s="12"/>
      <c r="BZ5281" s="12"/>
      <c r="CA5281" s="12"/>
      <c r="CB5281" s="12"/>
      <c r="CC5281" s="12"/>
      <c r="CD5281" s="12"/>
      <c r="CE5281" s="12"/>
      <c r="CF5281" s="12"/>
      <c r="CG5281" s="12"/>
      <c r="CH5281" s="12"/>
      <c r="CI5281" s="12"/>
      <c r="CJ5281" s="12"/>
      <c r="CK5281" s="12"/>
      <c r="CL5281" s="12"/>
      <c r="CM5281" s="12"/>
      <c r="CN5281" s="12"/>
      <c r="CO5281" s="12"/>
      <c r="CP5281" s="12"/>
      <c r="CQ5281" s="12"/>
      <c r="CR5281" s="12"/>
      <c r="CS5281" s="12"/>
      <c r="CT5281" s="12"/>
      <c r="CU5281" s="12"/>
      <c r="CV5281" s="12"/>
      <c r="CW5281" s="12"/>
      <c r="CX5281" s="12"/>
      <c r="CY5281" s="12"/>
      <c r="CZ5281" s="12"/>
      <c r="DA5281" s="12"/>
      <c r="DB5281" s="12"/>
      <c r="DC5281" s="12"/>
      <c r="DD5281" s="12"/>
      <c r="DE5281" s="12"/>
      <c r="DF5281" s="12"/>
      <c r="DG5281" s="12"/>
      <c r="DH5281" s="12"/>
      <c r="DI5281" s="12"/>
      <c r="DJ5281" s="12"/>
      <c r="DK5281" s="12"/>
      <c r="DL5281" s="12"/>
      <c r="DM5281" s="12"/>
      <c r="DN5281" s="12"/>
      <c r="DO5281" s="12"/>
      <c r="DP5281" s="12"/>
      <c r="DQ5281" s="12"/>
      <c r="DR5281" s="12"/>
      <c r="DS5281" s="12"/>
      <c r="DT5281" s="12"/>
      <c r="DU5281" s="12"/>
      <c r="DV5281" s="12"/>
    </row>
    <row r="5282" spans="1:126" s="14" customFormat="1" ht="409.6" thickBot="1" x14ac:dyDescent="0.3">
      <c r="A5282" s="12"/>
      <c r="B5282" s="13">
        <f t="shared" si="85"/>
        <v>5273</v>
      </c>
      <c r="C5282" s="2" t="s">
        <v>5172</v>
      </c>
      <c r="D5282" s="9">
        <v>3603</v>
      </c>
      <c r="E5282" s="2" t="s">
        <v>5214</v>
      </c>
      <c r="F5282" s="2" t="s">
        <v>5215</v>
      </c>
      <c r="G5282" s="2" t="s">
        <v>7471</v>
      </c>
      <c r="H5282" s="2" t="s">
        <v>1158</v>
      </c>
      <c r="J5282" s="12"/>
      <c r="K5282" s="12"/>
      <c r="L5282" s="12"/>
      <c r="M5282" s="12"/>
      <c r="N5282" s="12"/>
      <c r="O5282" s="12"/>
      <c r="P5282" s="12"/>
      <c r="Q5282" s="12"/>
      <c r="R5282" s="12"/>
      <c r="S5282" s="12"/>
      <c r="T5282" s="12"/>
      <c r="U5282" s="12"/>
      <c r="V5282" s="12"/>
      <c r="W5282" s="12"/>
      <c r="X5282" s="12"/>
      <c r="Y5282" s="12"/>
      <c r="Z5282" s="12"/>
      <c r="AA5282" s="12"/>
      <c r="AB5282" s="12"/>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c r="BE5282" s="12"/>
      <c r="BF5282" s="12"/>
      <c r="BG5282" s="12"/>
      <c r="BH5282" s="12"/>
      <c r="BI5282" s="12"/>
      <c r="BJ5282" s="12"/>
      <c r="BK5282" s="12"/>
      <c r="BL5282" s="12"/>
      <c r="BM5282" s="12"/>
      <c r="BN5282" s="12"/>
      <c r="BO5282" s="12"/>
      <c r="BP5282" s="12"/>
      <c r="BQ5282" s="12"/>
      <c r="BR5282" s="12"/>
      <c r="BS5282" s="12"/>
      <c r="BT5282" s="12"/>
      <c r="BU5282" s="12"/>
      <c r="BV5282" s="12"/>
      <c r="BW5282" s="12"/>
      <c r="BX5282" s="12"/>
      <c r="BY5282" s="12"/>
      <c r="BZ5282" s="12"/>
      <c r="CA5282" s="12"/>
      <c r="CB5282" s="12"/>
      <c r="CC5282" s="12"/>
      <c r="CD5282" s="12"/>
      <c r="CE5282" s="12"/>
      <c r="CF5282" s="12"/>
      <c r="CG5282" s="12"/>
      <c r="CH5282" s="12"/>
      <c r="CI5282" s="12"/>
      <c r="CJ5282" s="12"/>
      <c r="CK5282" s="12"/>
      <c r="CL5282" s="12"/>
      <c r="CM5282" s="12"/>
      <c r="CN5282" s="12"/>
      <c r="CO5282" s="12"/>
      <c r="CP5282" s="12"/>
      <c r="CQ5282" s="12"/>
      <c r="CR5282" s="12"/>
      <c r="CS5282" s="12"/>
      <c r="CT5282" s="12"/>
      <c r="CU5282" s="12"/>
      <c r="CV5282" s="12"/>
      <c r="CW5282" s="12"/>
      <c r="CX5282" s="12"/>
      <c r="CY5282" s="12"/>
      <c r="CZ5282" s="12"/>
      <c r="DA5282" s="12"/>
      <c r="DB5282" s="12"/>
      <c r="DC5282" s="12"/>
      <c r="DD5282" s="12"/>
      <c r="DE5282" s="12"/>
      <c r="DF5282" s="12"/>
      <c r="DG5282" s="12"/>
      <c r="DH5282" s="12"/>
      <c r="DI5282" s="12"/>
      <c r="DJ5282" s="12"/>
      <c r="DK5282" s="12"/>
      <c r="DL5282" s="12"/>
      <c r="DM5282" s="12"/>
      <c r="DN5282" s="12"/>
      <c r="DO5282" s="12"/>
      <c r="DP5282" s="12"/>
      <c r="DQ5282" s="12"/>
      <c r="DR5282" s="12"/>
      <c r="DS5282" s="12"/>
      <c r="DT5282" s="12"/>
      <c r="DU5282" s="12"/>
      <c r="DV5282" s="12"/>
    </row>
    <row r="5283" spans="1:126" s="14" customFormat="1" ht="135.75" thickBot="1" x14ac:dyDescent="0.3">
      <c r="A5283" s="12"/>
      <c r="B5283" s="13">
        <f t="shared" si="85"/>
        <v>5274</v>
      </c>
      <c r="C5283" s="2" t="s">
        <v>5172</v>
      </c>
      <c r="D5283" s="9">
        <v>8525</v>
      </c>
      <c r="E5283" s="2" t="s">
        <v>5217</v>
      </c>
      <c r="F5283" s="2" t="s">
        <v>5216</v>
      </c>
      <c r="G5283" s="2" t="s">
        <v>11080</v>
      </c>
      <c r="H5283" s="2" t="s">
        <v>1158</v>
      </c>
      <c r="J5283" s="12"/>
      <c r="K5283" s="12"/>
      <c r="L5283" s="12"/>
      <c r="M5283" s="12"/>
      <c r="N5283" s="12"/>
      <c r="O5283" s="12"/>
      <c r="P5283" s="12"/>
      <c r="Q5283" s="12"/>
      <c r="R5283" s="12"/>
      <c r="S5283" s="12"/>
      <c r="T5283" s="12"/>
      <c r="U5283" s="12"/>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c r="BE5283" s="12"/>
      <c r="BF5283" s="12"/>
      <c r="BG5283" s="12"/>
      <c r="BH5283" s="12"/>
      <c r="BI5283" s="12"/>
      <c r="BJ5283" s="12"/>
      <c r="BK5283" s="12"/>
      <c r="BL5283" s="12"/>
      <c r="BM5283" s="12"/>
      <c r="BN5283" s="12"/>
      <c r="BO5283" s="12"/>
      <c r="BP5283" s="12"/>
      <c r="BQ5283" s="12"/>
      <c r="BR5283" s="12"/>
      <c r="BS5283" s="12"/>
      <c r="BT5283" s="12"/>
      <c r="BU5283" s="12"/>
      <c r="BV5283" s="12"/>
      <c r="BW5283" s="12"/>
      <c r="BX5283" s="12"/>
      <c r="BY5283" s="12"/>
      <c r="BZ5283" s="12"/>
      <c r="CA5283" s="12"/>
      <c r="CB5283" s="12"/>
      <c r="CC5283" s="12"/>
      <c r="CD5283" s="12"/>
      <c r="CE5283" s="12"/>
      <c r="CF5283" s="12"/>
      <c r="CG5283" s="12"/>
      <c r="CH5283" s="12"/>
      <c r="CI5283" s="12"/>
      <c r="CJ5283" s="12"/>
      <c r="CK5283" s="12"/>
      <c r="CL5283" s="12"/>
      <c r="CM5283" s="12"/>
      <c r="CN5283" s="12"/>
      <c r="CO5283" s="12"/>
      <c r="CP5283" s="12"/>
      <c r="CQ5283" s="12"/>
      <c r="CR5283" s="12"/>
      <c r="CS5283" s="12"/>
      <c r="CT5283" s="12"/>
      <c r="CU5283" s="12"/>
      <c r="CV5283" s="12"/>
      <c r="CW5283" s="12"/>
      <c r="CX5283" s="12"/>
      <c r="CY5283" s="12"/>
      <c r="CZ5283" s="12"/>
      <c r="DA5283" s="12"/>
      <c r="DB5283" s="12"/>
      <c r="DC5283" s="12"/>
      <c r="DD5283" s="12"/>
      <c r="DE5283" s="12"/>
      <c r="DF5283" s="12"/>
      <c r="DG5283" s="12"/>
      <c r="DH5283" s="12"/>
      <c r="DI5283" s="12"/>
      <c r="DJ5283" s="12"/>
      <c r="DK5283" s="12"/>
      <c r="DL5283" s="12"/>
      <c r="DM5283" s="12"/>
      <c r="DN5283" s="12"/>
      <c r="DO5283" s="12"/>
      <c r="DP5283" s="12"/>
      <c r="DQ5283" s="12"/>
      <c r="DR5283" s="12"/>
      <c r="DS5283" s="12"/>
      <c r="DT5283" s="12"/>
      <c r="DU5283" s="12"/>
      <c r="DV5283" s="12"/>
    </row>
    <row r="5284" spans="1:126" s="14" customFormat="1" ht="165.75" thickBot="1" x14ac:dyDescent="0.3">
      <c r="A5284" s="12"/>
      <c r="B5284" s="13">
        <f t="shared" si="85"/>
        <v>5275</v>
      </c>
      <c r="C5284" s="2" t="s">
        <v>6201</v>
      </c>
      <c r="D5284" s="9">
        <v>8526</v>
      </c>
      <c r="E5284" s="2" t="s">
        <v>6174</v>
      </c>
      <c r="F5284" s="2" t="s">
        <v>5219</v>
      </c>
      <c r="G5284" s="2" t="s">
        <v>5218</v>
      </c>
      <c r="H5284" s="2" t="s">
        <v>1158</v>
      </c>
      <c r="J5284" s="12"/>
      <c r="K5284" s="12"/>
      <c r="L5284" s="12"/>
      <c r="M5284" s="12"/>
      <c r="N5284" s="12"/>
      <c r="O5284" s="12"/>
      <c r="P5284" s="12"/>
      <c r="Q5284" s="12"/>
      <c r="R5284" s="12"/>
      <c r="S5284" s="12"/>
      <c r="T5284" s="12"/>
      <c r="U5284" s="12"/>
      <c r="V5284" s="12"/>
      <c r="W5284" s="12"/>
      <c r="X5284" s="12"/>
      <c r="Y5284" s="12"/>
      <c r="Z5284" s="12"/>
      <c r="AA5284" s="12"/>
      <c r="AB5284" s="12"/>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c r="BE5284" s="12"/>
      <c r="BF5284" s="12"/>
      <c r="BG5284" s="12"/>
      <c r="BH5284" s="12"/>
      <c r="BI5284" s="12"/>
      <c r="BJ5284" s="12"/>
      <c r="BK5284" s="12"/>
      <c r="BL5284" s="12"/>
      <c r="BM5284" s="12"/>
      <c r="BN5284" s="12"/>
      <c r="BO5284" s="12"/>
      <c r="BP5284" s="12"/>
      <c r="BQ5284" s="12"/>
      <c r="BR5284" s="12"/>
      <c r="BS5284" s="12"/>
      <c r="BT5284" s="12"/>
      <c r="BU5284" s="12"/>
      <c r="BV5284" s="12"/>
      <c r="BW5284" s="12"/>
      <c r="BX5284" s="12"/>
      <c r="BY5284" s="12"/>
      <c r="BZ5284" s="12"/>
      <c r="CA5284" s="12"/>
      <c r="CB5284" s="12"/>
      <c r="CC5284" s="12"/>
      <c r="CD5284" s="12"/>
      <c r="CE5284" s="12"/>
      <c r="CF5284" s="12"/>
      <c r="CG5284" s="12"/>
      <c r="CH5284" s="12"/>
      <c r="CI5284" s="12"/>
      <c r="CJ5284" s="12"/>
      <c r="CK5284" s="12"/>
      <c r="CL5284" s="12"/>
      <c r="CM5284" s="12"/>
      <c r="CN5284" s="12"/>
      <c r="CO5284" s="12"/>
      <c r="CP5284" s="12"/>
      <c r="CQ5284" s="12"/>
      <c r="CR5284" s="12"/>
      <c r="CS5284" s="12"/>
      <c r="CT5284" s="12"/>
      <c r="CU5284" s="12"/>
      <c r="CV5284" s="12"/>
      <c r="CW5284" s="12"/>
      <c r="CX5284" s="12"/>
      <c r="CY5284" s="12"/>
      <c r="CZ5284" s="12"/>
      <c r="DA5284" s="12"/>
      <c r="DB5284" s="12"/>
      <c r="DC5284" s="12"/>
      <c r="DD5284" s="12"/>
      <c r="DE5284" s="12"/>
      <c r="DF5284" s="12"/>
      <c r="DG5284" s="12"/>
      <c r="DH5284" s="12"/>
      <c r="DI5284" s="12"/>
      <c r="DJ5284" s="12"/>
      <c r="DK5284" s="12"/>
      <c r="DL5284" s="12"/>
      <c r="DM5284" s="12"/>
      <c r="DN5284" s="12"/>
      <c r="DO5284" s="12"/>
      <c r="DP5284" s="12"/>
      <c r="DQ5284" s="12"/>
      <c r="DR5284" s="12"/>
      <c r="DS5284" s="12"/>
      <c r="DT5284" s="12"/>
      <c r="DU5284" s="12"/>
      <c r="DV5284" s="12"/>
    </row>
    <row r="5285" spans="1:126" s="14" customFormat="1" ht="120.75" thickBot="1" x14ac:dyDescent="0.3">
      <c r="A5285" s="12"/>
      <c r="B5285" s="13">
        <f t="shared" si="85"/>
        <v>5276</v>
      </c>
      <c r="C5285" s="2" t="s">
        <v>5172</v>
      </c>
      <c r="D5285" s="9">
        <v>8526</v>
      </c>
      <c r="E5285" s="2" t="s">
        <v>5928</v>
      </c>
      <c r="F5285" s="2" t="s">
        <v>5163</v>
      </c>
      <c r="G5285" s="2" t="s">
        <v>7473</v>
      </c>
      <c r="H5285" s="2" t="s">
        <v>1158</v>
      </c>
      <c r="J5285" s="12"/>
      <c r="K5285" s="12"/>
      <c r="L5285" s="12"/>
      <c r="M5285" s="12"/>
      <c r="N5285" s="12"/>
      <c r="O5285" s="12"/>
      <c r="P5285" s="12"/>
      <c r="Q5285" s="12"/>
      <c r="R5285" s="12"/>
      <c r="S5285" s="12"/>
      <c r="T5285" s="12"/>
      <c r="U5285" s="12"/>
      <c r="V5285" s="12"/>
      <c r="W5285" s="12"/>
      <c r="X5285" s="12"/>
      <c r="Y5285" s="12"/>
      <c r="Z5285" s="12"/>
      <c r="AA5285" s="12"/>
      <c r="AB5285" s="12"/>
      <c r="AC5285" s="12"/>
      <c r="AD5285" s="12"/>
      <c r="AE5285" s="12"/>
      <c r="AF5285" s="12"/>
      <c r="AG5285" s="12"/>
      <c r="AH5285" s="12"/>
      <c r="AI5285" s="12"/>
      <c r="AJ5285" s="12"/>
      <c r="AK5285" s="12"/>
      <c r="AL5285" s="12"/>
      <c r="AM5285" s="12"/>
      <c r="AN5285" s="12"/>
      <c r="AO5285" s="12"/>
      <c r="AP5285" s="12"/>
      <c r="AQ5285" s="12"/>
      <c r="AR5285" s="12"/>
      <c r="AS5285" s="12"/>
      <c r="AT5285" s="12"/>
      <c r="AU5285" s="12"/>
      <c r="AV5285" s="12"/>
      <c r="AW5285" s="12"/>
      <c r="AX5285" s="12"/>
      <c r="AY5285" s="12"/>
      <c r="AZ5285" s="12"/>
      <c r="BA5285" s="12"/>
      <c r="BB5285" s="12"/>
      <c r="BC5285" s="12"/>
      <c r="BD5285" s="12"/>
      <c r="BE5285" s="12"/>
      <c r="BF5285" s="12"/>
      <c r="BG5285" s="12"/>
      <c r="BH5285" s="12"/>
      <c r="BI5285" s="12"/>
      <c r="BJ5285" s="12"/>
      <c r="BK5285" s="12"/>
      <c r="BL5285" s="12"/>
      <c r="BM5285" s="12"/>
      <c r="BN5285" s="12"/>
      <c r="BO5285" s="12"/>
      <c r="BP5285" s="12"/>
      <c r="BQ5285" s="12"/>
      <c r="BR5285" s="12"/>
      <c r="BS5285" s="12"/>
      <c r="BT5285" s="12"/>
      <c r="BU5285" s="12"/>
      <c r="BV5285" s="12"/>
      <c r="BW5285" s="12"/>
      <c r="BX5285" s="12"/>
      <c r="BY5285" s="12"/>
      <c r="BZ5285" s="12"/>
      <c r="CA5285" s="12"/>
      <c r="CB5285" s="12"/>
      <c r="CC5285" s="12"/>
      <c r="CD5285" s="12"/>
      <c r="CE5285" s="12"/>
      <c r="CF5285" s="12"/>
      <c r="CG5285" s="12"/>
      <c r="CH5285" s="12"/>
      <c r="CI5285" s="12"/>
      <c r="CJ5285" s="12"/>
      <c r="CK5285" s="12"/>
      <c r="CL5285" s="12"/>
      <c r="CM5285" s="12"/>
      <c r="CN5285" s="12"/>
      <c r="CO5285" s="12"/>
      <c r="CP5285" s="12"/>
      <c r="CQ5285" s="12"/>
      <c r="CR5285" s="12"/>
      <c r="CS5285" s="12"/>
      <c r="CT5285" s="12"/>
      <c r="CU5285" s="12"/>
      <c r="CV5285" s="12"/>
      <c r="CW5285" s="12"/>
      <c r="CX5285" s="12"/>
      <c r="CY5285" s="12"/>
      <c r="CZ5285" s="12"/>
      <c r="DA5285" s="12"/>
      <c r="DB5285" s="12"/>
      <c r="DC5285" s="12"/>
      <c r="DD5285" s="12"/>
      <c r="DE5285" s="12"/>
      <c r="DF5285" s="12"/>
      <c r="DG5285" s="12"/>
      <c r="DH5285" s="12"/>
      <c r="DI5285" s="12"/>
      <c r="DJ5285" s="12"/>
      <c r="DK5285" s="12"/>
      <c r="DL5285" s="12"/>
      <c r="DM5285" s="12"/>
      <c r="DN5285" s="12"/>
      <c r="DO5285" s="12"/>
      <c r="DP5285" s="12"/>
      <c r="DQ5285" s="12"/>
      <c r="DR5285" s="12"/>
      <c r="DS5285" s="12"/>
      <c r="DT5285" s="12"/>
      <c r="DU5285" s="12"/>
      <c r="DV5285" s="12"/>
    </row>
    <row r="5286" spans="1:126" s="14" customFormat="1" ht="240.75" thickBot="1" x14ac:dyDescent="0.3">
      <c r="A5286" s="12"/>
      <c r="B5286" s="13">
        <f t="shared" si="85"/>
        <v>5277</v>
      </c>
      <c r="C5286" s="2" t="s">
        <v>5172</v>
      </c>
      <c r="D5286" s="9">
        <v>8802</v>
      </c>
      <c r="E5286" s="2" t="s">
        <v>7088</v>
      </c>
      <c r="F5286" s="2" t="s">
        <v>5220</v>
      </c>
      <c r="G5286" s="2" t="s">
        <v>7472</v>
      </c>
      <c r="H5286" s="2" t="s">
        <v>1158</v>
      </c>
      <c r="J5286" s="12"/>
      <c r="K5286" s="12"/>
      <c r="L5286" s="12"/>
      <c r="M5286" s="12"/>
      <c r="N5286" s="12"/>
      <c r="O5286" s="12"/>
      <c r="P5286" s="12"/>
      <c r="Q5286" s="12"/>
      <c r="R5286" s="12"/>
      <c r="S5286" s="12"/>
      <c r="T5286" s="12"/>
      <c r="U5286" s="12"/>
      <c r="V5286" s="12"/>
      <c r="W5286" s="12"/>
      <c r="X5286" s="12"/>
      <c r="Y5286" s="12"/>
      <c r="Z5286" s="12"/>
      <c r="AA5286" s="12"/>
      <c r="AB5286" s="12"/>
      <c r="AC5286" s="12"/>
      <c r="AD5286" s="12"/>
      <c r="AE5286" s="12"/>
      <c r="AF5286" s="12"/>
      <c r="AG5286" s="12"/>
      <c r="AH5286" s="12"/>
      <c r="AI5286" s="12"/>
      <c r="AJ5286" s="12"/>
      <c r="AK5286" s="12"/>
      <c r="AL5286" s="12"/>
      <c r="AM5286" s="12"/>
      <c r="AN5286" s="12"/>
      <c r="AO5286" s="12"/>
      <c r="AP5286" s="12"/>
      <c r="AQ5286" s="12"/>
      <c r="AR5286" s="12"/>
      <c r="AS5286" s="12"/>
      <c r="AT5286" s="12"/>
      <c r="AU5286" s="12"/>
      <c r="AV5286" s="12"/>
      <c r="AW5286" s="12"/>
      <c r="AX5286" s="12"/>
      <c r="AY5286" s="12"/>
      <c r="AZ5286" s="12"/>
      <c r="BA5286" s="12"/>
      <c r="BB5286" s="12"/>
      <c r="BC5286" s="12"/>
      <c r="BD5286" s="12"/>
      <c r="BE5286" s="12"/>
      <c r="BF5286" s="12"/>
      <c r="BG5286" s="12"/>
      <c r="BH5286" s="12"/>
      <c r="BI5286" s="12"/>
      <c r="BJ5286" s="12"/>
      <c r="BK5286" s="12"/>
      <c r="BL5286" s="12"/>
      <c r="BM5286" s="12"/>
      <c r="BN5286" s="12"/>
      <c r="BO5286" s="12"/>
      <c r="BP5286" s="12"/>
      <c r="BQ5286" s="12"/>
      <c r="BR5286" s="12"/>
      <c r="BS5286" s="12"/>
      <c r="BT5286" s="12"/>
      <c r="BU5286" s="12"/>
      <c r="BV5286" s="12"/>
      <c r="BW5286" s="12"/>
      <c r="BX5286" s="12"/>
      <c r="BY5286" s="12"/>
      <c r="BZ5286" s="12"/>
      <c r="CA5286" s="12"/>
      <c r="CB5286" s="12"/>
      <c r="CC5286" s="12"/>
      <c r="CD5286" s="12"/>
      <c r="CE5286" s="12"/>
      <c r="CF5286" s="12"/>
      <c r="CG5286" s="12"/>
      <c r="CH5286" s="12"/>
      <c r="CI5286" s="12"/>
      <c r="CJ5286" s="12"/>
      <c r="CK5286" s="12"/>
      <c r="CL5286" s="12"/>
      <c r="CM5286" s="12"/>
      <c r="CN5286" s="12"/>
      <c r="CO5286" s="12"/>
      <c r="CP5286" s="12"/>
      <c r="CQ5286" s="12"/>
      <c r="CR5286" s="12"/>
      <c r="CS5286" s="12"/>
      <c r="CT5286" s="12"/>
      <c r="CU5286" s="12"/>
      <c r="CV5286" s="12"/>
      <c r="CW5286" s="12"/>
      <c r="CX5286" s="12"/>
      <c r="CY5286" s="12"/>
      <c r="CZ5286" s="12"/>
      <c r="DA5286" s="12"/>
      <c r="DB5286" s="12"/>
      <c r="DC5286" s="12"/>
      <c r="DD5286" s="12"/>
      <c r="DE5286" s="12"/>
      <c r="DF5286" s="12"/>
      <c r="DG5286" s="12"/>
      <c r="DH5286" s="12"/>
      <c r="DI5286" s="12"/>
      <c r="DJ5286" s="12"/>
      <c r="DK5286" s="12"/>
      <c r="DL5286" s="12"/>
      <c r="DM5286" s="12"/>
      <c r="DN5286" s="12"/>
      <c r="DO5286" s="12"/>
      <c r="DP5286" s="12"/>
      <c r="DQ5286" s="12"/>
      <c r="DR5286" s="12"/>
      <c r="DS5286" s="12"/>
      <c r="DT5286" s="12"/>
      <c r="DU5286" s="12"/>
      <c r="DV5286" s="12"/>
    </row>
    <row r="5287" spans="1:126" s="14" customFormat="1" ht="150.75" thickBot="1" x14ac:dyDescent="0.3">
      <c r="A5287" s="12"/>
      <c r="B5287" s="13">
        <f t="shared" si="85"/>
        <v>5278</v>
      </c>
      <c r="C5287" s="43" t="s">
        <v>5172</v>
      </c>
      <c r="D5287" s="9">
        <v>8802</v>
      </c>
      <c r="E5287" s="2" t="s">
        <v>7089</v>
      </c>
      <c r="F5287" s="2" t="s">
        <v>5220</v>
      </c>
      <c r="G5287" s="2" t="s">
        <v>5972</v>
      </c>
      <c r="H5287" s="2" t="s">
        <v>1158</v>
      </c>
      <c r="J5287" s="12"/>
      <c r="K5287" s="12"/>
      <c r="L5287" s="12"/>
      <c r="M5287" s="12"/>
      <c r="N5287" s="12"/>
      <c r="O5287" s="12"/>
      <c r="P5287" s="12"/>
      <c r="Q5287" s="12"/>
      <c r="R5287" s="12"/>
      <c r="S5287" s="12"/>
      <c r="T5287" s="12"/>
      <c r="U5287" s="12"/>
      <c r="V5287" s="12"/>
      <c r="W5287" s="12"/>
      <c r="X5287" s="12"/>
      <c r="Y5287" s="12"/>
      <c r="Z5287" s="12"/>
      <c r="AA5287" s="12"/>
      <c r="AB5287" s="12"/>
      <c r="AC5287" s="12"/>
      <c r="AD5287" s="12"/>
      <c r="AE5287" s="12"/>
      <c r="AF5287" s="12"/>
      <c r="AG5287" s="12"/>
      <c r="AH5287" s="12"/>
      <c r="AI5287" s="12"/>
      <c r="AJ5287" s="12"/>
      <c r="AK5287" s="12"/>
      <c r="AL5287" s="12"/>
      <c r="AM5287" s="12"/>
      <c r="AN5287" s="12"/>
      <c r="AO5287" s="12"/>
      <c r="AP5287" s="12"/>
      <c r="AQ5287" s="12"/>
      <c r="AR5287" s="12"/>
      <c r="AS5287" s="12"/>
      <c r="AT5287" s="12"/>
      <c r="AU5287" s="12"/>
      <c r="AV5287" s="12"/>
      <c r="AW5287" s="12"/>
      <c r="AX5287" s="12"/>
      <c r="AY5287" s="12"/>
      <c r="AZ5287" s="12"/>
      <c r="BA5287" s="12"/>
      <c r="BB5287" s="12"/>
      <c r="BC5287" s="12"/>
      <c r="BD5287" s="12"/>
      <c r="BE5287" s="12"/>
      <c r="BF5287" s="12"/>
      <c r="BG5287" s="12"/>
      <c r="BH5287" s="12"/>
      <c r="BI5287" s="12"/>
      <c r="BJ5287" s="12"/>
      <c r="BK5287" s="12"/>
      <c r="BL5287" s="12"/>
      <c r="BM5287" s="12"/>
      <c r="BN5287" s="12"/>
      <c r="BO5287" s="12"/>
      <c r="BP5287" s="12"/>
      <c r="BQ5287" s="12"/>
      <c r="BR5287" s="12"/>
      <c r="BS5287" s="12"/>
      <c r="BT5287" s="12"/>
      <c r="BU5287" s="12"/>
      <c r="BV5287" s="12"/>
      <c r="BW5287" s="12"/>
      <c r="BX5287" s="12"/>
      <c r="BY5287" s="12"/>
      <c r="BZ5287" s="12"/>
      <c r="CA5287" s="12"/>
      <c r="CB5287" s="12"/>
      <c r="CC5287" s="12"/>
      <c r="CD5287" s="12"/>
      <c r="CE5287" s="12"/>
      <c r="CF5287" s="12"/>
      <c r="CG5287" s="12"/>
      <c r="CH5287" s="12"/>
      <c r="CI5287" s="12"/>
      <c r="CJ5287" s="12"/>
      <c r="CK5287" s="12"/>
      <c r="CL5287" s="12"/>
      <c r="CM5287" s="12"/>
      <c r="CN5287" s="12"/>
      <c r="CO5287" s="12"/>
      <c r="CP5287" s="12"/>
      <c r="CQ5287" s="12"/>
      <c r="CR5287" s="12"/>
      <c r="CS5287" s="12"/>
      <c r="CT5287" s="12"/>
      <c r="CU5287" s="12"/>
      <c r="CV5287" s="12"/>
      <c r="CW5287" s="12"/>
      <c r="CX5287" s="12"/>
      <c r="CY5287" s="12"/>
      <c r="CZ5287" s="12"/>
      <c r="DA5287" s="12"/>
      <c r="DB5287" s="12"/>
      <c r="DC5287" s="12"/>
      <c r="DD5287" s="12"/>
      <c r="DE5287" s="12"/>
      <c r="DF5287" s="12"/>
      <c r="DG5287" s="12"/>
      <c r="DH5287" s="12"/>
      <c r="DI5287" s="12"/>
      <c r="DJ5287" s="12"/>
      <c r="DK5287" s="12"/>
      <c r="DL5287" s="12"/>
      <c r="DM5287" s="12"/>
      <c r="DN5287" s="12"/>
      <c r="DO5287" s="12"/>
      <c r="DP5287" s="12"/>
      <c r="DQ5287" s="12"/>
      <c r="DR5287" s="12"/>
      <c r="DS5287" s="12"/>
      <c r="DT5287" s="12"/>
      <c r="DU5287" s="12"/>
      <c r="DV5287" s="12"/>
    </row>
    <row r="5288" spans="1:126" s="14" customFormat="1" ht="255.75" thickBot="1" x14ac:dyDescent="0.3">
      <c r="A5288" s="12"/>
      <c r="B5288" s="13">
        <f t="shared" si="85"/>
        <v>5279</v>
      </c>
      <c r="C5288" s="2" t="s">
        <v>5172</v>
      </c>
      <c r="D5288" s="91">
        <v>8802</v>
      </c>
      <c r="E5288" s="2" t="s">
        <v>7004</v>
      </c>
      <c r="F5288" s="2" t="s">
        <v>5221</v>
      </c>
      <c r="G5288" s="2" t="s">
        <v>7474</v>
      </c>
      <c r="H5288" s="2" t="s">
        <v>1158</v>
      </c>
      <c r="J5288" s="12"/>
      <c r="K5288" s="12"/>
      <c r="L5288" s="12"/>
      <c r="M5288" s="12"/>
      <c r="N5288" s="12"/>
      <c r="O5288" s="12"/>
      <c r="P5288" s="12"/>
      <c r="Q5288" s="12"/>
      <c r="R5288" s="12"/>
      <c r="S5288" s="12"/>
      <c r="T5288" s="12"/>
      <c r="U5288" s="12"/>
      <c r="V5288" s="12"/>
      <c r="W5288" s="12"/>
      <c r="X5288" s="12"/>
      <c r="Y5288" s="12"/>
      <c r="Z5288" s="12"/>
      <c r="AA5288" s="12"/>
      <c r="AB5288" s="12"/>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c r="BE5288" s="12"/>
      <c r="BF5288" s="12"/>
      <c r="BG5288" s="12"/>
      <c r="BH5288" s="12"/>
      <c r="BI5288" s="12"/>
      <c r="BJ5288" s="12"/>
      <c r="BK5288" s="12"/>
      <c r="BL5288" s="12"/>
      <c r="BM5288" s="12"/>
      <c r="BN5288" s="12"/>
      <c r="BO5288" s="12"/>
      <c r="BP5288" s="12"/>
      <c r="BQ5288" s="12"/>
      <c r="BR5288" s="12"/>
      <c r="BS5288" s="12"/>
      <c r="BT5288" s="12"/>
      <c r="BU5288" s="12"/>
      <c r="BV5288" s="12"/>
      <c r="BW5288" s="12"/>
      <c r="BX5288" s="12"/>
      <c r="BY5288" s="12"/>
      <c r="BZ5288" s="12"/>
      <c r="CA5288" s="12"/>
      <c r="CB5288" s="12"/>
      <c r="CC5288" s="12"/>
      <c r="CD5288" s="12"/>
      <c r="CE5288" s="12"/>
      <c r="CF5288" s="12"/>
      <c r="CG5288" s="12"/>
      <c r="CH5288" s="12"/>
      <c r="CI5288" s="12"/>
      <c r="CJ5288" s="12"/>
      <c r="CK5288" s="12"/>
      <c r="CL5288" s="12"/>
      <c r="CM5288" s="12"/>
      <c r="CN5288" s="12"/>
      <c r="CO5288" s="12"/>
      <c r="CP5288" s="12"/>
      <c r="CQ5288" s="12"/>
      <c r="CR5288" s="12"/>
      <c r="CS5288" s="12"/>
      <c r="CT5288" s="12"/>
      <c r="CU5288" s="12"/>
      <c r="CV5288" s="12"/>
      <c r="CW5288" s="12"/>
      <c r="CX5288" s="12"/>
      <c r="CY5288" s="12"/>
      <c r="CZ5288" s="12"/>
      <c r="DA5288" s="12"/>
      <c r="DB5288" s="12"/>
      <c r="DC5288" s="12"/>
      <c r="DD5288" s="12"/>
      <c r="DE5288" s="12"/>
      <c r="DF5288" s="12"/>
      <c r="DG5288" s="12"/>
      <c r="DH5288" s="12"/>
      <c r="DI5288" s="12"/>
      <c r="DJ5288" s="12"/>
      <c r="DK5288" s="12"/>
      <c r="DL5288" s="12"/>
      <c r="DM5288" s="12"/>
      <c r="DN5288" s="12"/>
      <c r="DO5288" s="12"/>
      <c r="DP5288" s="12"/>
      <c r="DQ5288" s="12"/>
      <c r="DR5288" s="12"/>
      <c r="DS5288" s="12"/>
      <c r="DT5288" s="12"/>
      <c r="DU5288" s="12"/>
      <c r="DV5288" s="12"/>
    </row>
    <row r="5289" spans="1:126" s="14" customFormat="1" x14ac:dyDescent="0.25">
      <c r="A5289" s="12"/>
      <c r="B5289" s="16"/>
      <c r="C5289" s="92"/>
      <c r="D5289" s="93"/>
      <c r="E5289" s="92"/>
      <c r="F5289" s="92"/>
      <c r="G5289" s="92"/>
      <c r="H5289" s="92"/>
      <c r="J5289" s="12"/>
      <c r="K5289" s="12"/>
      <c r="L5289" s="12"/>
      <c r="M5289" s="12"/>
      <c r="N5289" s="12"/>
      <c r="O5289" s="12"/>
      <c r="P5289" s="12"/>
      <c r="Q5289" s="12"/>
      <c r="R5289" s="12"/>
      <c r="S5289" s="12"/>
      <c r="T5289" s="12"/>
      <c r="U5289" s="12"/>
      <c r="V5289" s="12"/>
      <c r="W5289" s="12"/>
      <c r="X5289" s="12"/>
      <c r="Y5289" s="12"/>
      <c r="Z5289" s="12"/>
      <c r="AA5289" s="12"/>
      <c r="AB5289" s="12"/>
      <c r="AC5289" s="12"/>
      <c r="AD5289" s="12"/>
      <c r="AE5289" s="12"/>
      <c r="AF5289" s="12"/>
      <c r="AG5289" s="12"/>
      <c r="AH5289" s="12"/>
      <c r="AI5289" s="12"/>
      <c r="AJ5289" s="12"/>
      <c r="AK5289" s="12"/>
      <c r="AL5289" s="12"/>
      <c r="AM5289" s="12"/>
      <c r="AN5289" s="12"/>
      <c r="AO5289" s="12"/>
      <c r="AP5289" s="12"/>
      <c r="AQ5289" s="12"/>
      <c r="AR5289" s="12"/>
      <c r="AS5289" s="12"/>
      <c r="AT5289" s="12"/>
      <c r="AU5289" s="12"/>
      <c r="AV5289" s="12"/>
      <c r="AW5289" s="12"/>
      <c r="AX5289" s="12"/>
      <c r="AY5289" s="12"/>
      <c r="AZ5289" s="12"/>
      <c r="BA5289" s="12"/>
      <c r="BB5289" s="12"/>
      <c r="BC5289" s="12"/>
      <c r="BD5289" s="12"/>
      <c r="BE5289" s="12"/>
      <c r="BF5289" s="12"/>
      <c r="BG5289" s="12"/>
      <c r="BH5289" s="12"/>
      <c r="BI5289" s="12"/>
      <c r="BJ5289" s="12"/>
      <c r="BK5289" s="12"/>
      <c r="BL5289" s="12"/>
      <c r="BM5289" s="12"/>
      <c r="BN5289" s="12"/>
      <c r="BO5289" s="12"/>
      <c r="BP5289" s="12"/>
      <c r="BQ5289" s="12"/>
      <c r="BR5289" s="12"/>
      <c r="BS5289" s="12"/>
      <c r="BT5289" s="12"/>
      <c r="BU5289" s="12"/>
      <c r="BV5289" s="12"/>
      <c r="BW5289" s="12"/>
      <c r="BX5289" s="12"/>
      <c r="BY5289" s="12"/>
      <c r="BZ5289" s="12"/>
      <c r="CA5289" s="12"/>
      <c r="CB5289" s="12"/>
      <c r="CC5289" s="12"/>
      <c r="CD5289" s="12"/>
      <c r="CE5289" s="12"/>
      <c r="CF5289" s="12"/>
      <c r="CG5289" s="12"/>
      <c r="CH5289" s="12"/>
      <c r="CI5289" s="12"/>
      <c r="CJ5289" s="12"/>
      <c r="CK5289" s="12"/>
      <c r="CL5289" s="12"/>
      <c r="CM5289" s="12"/>
      <c r="CN5289" s="12"/>
      <c r="CO5289" s="12"/>
      <c r="CP5289" s="12"/>
      <c r="CQ5289" s="12"/>
      <c r="CR5289" s="12"/>
      <c r="CS5289" s="12"/>
      <c r="CT5289" s="12"/>
      <c r="CU5289" s="12"/>
      <c r="CV5289" s="12"/>
      <c r="CW5289" s="12"/>
      <c r="CX5289" s="12"/>
      <c r="CY5289" s="12"/>
      <c r="CZ5289" s="12"/>
      <c r="DA5289" s="12"/>
      <c r="DB5289" s="12"/>
      <c r="DC5289" s="12"/>
      <c r="DD5289" s="12"/>
      <c r="DE5289" s="12"/>
      <c r="DF5289" s="12"/>
      <c r="DG5289" s="12"/>
      <c r="DH5289" s="12"/>
      <c r="DI5289" s="12"/>
      <c r="DJ5289" s="12"/>
      <c r="DK5289" s="12"/>
      <c r="DL5289" s="12"/>
      <c r="DM5289" s="12"/>
      <c r="DN5289" s="12"/>
      <c r="DO5289" s="12"/>
      <c r="DP5289" s="12"/>
      <c r="DQ5289" s="12"/>
      <c r="DR5289" s="12"/>
      <c r="DS5289" s="12"/>
      <c r="DT5289" s="12"/>
      <c r="DU5289" s="12"/>
      <c r="DV5289" s="12"/>
    </row>
    <row r="5290" spans="1:126" s="14" customFormat="1" x14ac:dyDescent="0.25">
      <c r="A5290" s="12"/>
      <c r="B5290" s="16"/>
      <c r="C5290" s="112"/>
      <c r="D5290" s="16"/>
      <c r="E5290" s="112"/>
      <c r="F5290" s="112"/>
      <c r="G5290" s="112"/>
      <c r="H5290" s="112"/>
      <c r="I5290" s="12"/>
      <c r="J5290" s="12"/>
      <c r="K5290" s="12"/>
      <c r="L5290" s="12"/>
      <c r="M5290" s="12"/>
      <c r="N5290" s="12"/>
      <c r="O5290" s="12"/>
      <c r="P5290" s="12"/>
      <c r="Q5290" s="12"/>
      <c r="R5290" s="12"/>
      <c r="S5290" s="12"/>
      <c r="T5290" s="12"/>
      <c r="U5290" s="12"/>
      <c r="V5290" s="12"/>
      <c r="W5290" s="12"/>
      <c r="X5290" s="12"/>
      <c r="Y5290" s="12"/>
      <c r="Z5290" s="12"/>
      <c r="AA5290" s="12"/>
      <c r="AB5290" s="12"/>
      <c r="AC5290" s="12"/>
      <c r="AD5290" s="12"/>
      <c r="AE5290" s="12"/>
      <c r="AF5290" s="12"/>
      <c r="AG5290" s="12"/>
      <c r="AH5290" s="12"/>
      <c r="AI5290" s="12"/>
      <c r="AJ5290" s="12"/>
      <c r="AK5290" s="12"/>
      <c r="AL5290" s="12"/>
      <c r="AM5290" s="12"/>
      <c r="AN5290" s="12"/>
      <c r="AO5290" s="12"/>
      <c r="AP5290" s="12"/>
      <c r="AQ5290" s="12"/>
      <c r="AR5290" s="12"/>
      <c r="AS5290" s="12"/>
      <c r="AT5290" s="12"/>
      <c r="AU5290" s="12"/>
      <c r="AV5290" s="12"/>
      <c r="AW5290" s="12"/>
      <c r="AX5290" s="12"/>
      <c r="AY5290" s="12"/>
      <c r="AZ5290" s="12"/>
      <c r="BA5290" s="12"/>
      <c r="BB5290" s="12"/>
      <c r="BC5290" s="12"/>
      <c r="BD5290" s="12"/>
      <c r="BE5290" s="12"/>
      <c r="BF5290" s="12"/>
      <c r="BG5290" s="12"/>
      <c r="BH5290" s="12"/>
      <c r="BI5290" s="12"/>
      <c r="BJ5290" s="12"/>
      <c r="BK5290" s="12"/>
      <c r="BL5290" s="12"/>
      <c r="BM5290" s="12"/>
      <c r="BN5290" s="12"/>
      <c r="BO5290" s="12"/>
      <c r="BP5290" s="12"/>
      <c r="BQ5290" s="12"/>
      <c r="BR5290" s="12"/>
      <c r="BS5290" s="12"/>
      <c r="BT5290" s="12"/>
      <c r="BU5290" s="12"/>
      <c r="BV5290" s="12"/>
      <c r="BW5290" s="12"/>
      <c r="BX5290" s="12"/>
      <c r="BY5290" s="12"/>
      <c r="BZ5290" s="12"/>
      <c r="CA5290" s="12"/>
      <c r="CB5290" s="12"/>
      <c r="CC5290" s="12"/>
      <c r="CD5290" s="12"/>
      <c r="CE5290" s="12"/>
      <c r="CF5290" s="12"/>
      <c r="CG5290" s="12"/>
      <c r="CH5290" s="12"/>
      <c r="CI5290" s="12"/>
      <c r="CJ5290" s="12"/>
      <c r="CK5290" s="12"/>
      <c r="CL5290" s="12"/>
      <c r="CM5290" s="12"/>
      <c r="CN5290" s="12"/>
      <c r="CO5290" s="12"/>
      <c r="CP5290" s="12"/>
      <c r="CQ5290" s="12"/>
      <c r="CR5290" s="12"/>
      <c r="CS5290" s="12"/>
      <c r="CT5290" s="12"/>
      <c r="CU5290" s="12"/>
      <c r="CV5290" s="12"/>
      <c r="CW5290" s="12"/>
      <c r="CX5290" s="12"/>
      <c r="CY5290" s="12"/>
      <c r="CZ5290" s="12"/>
      <c r="DA5290" s="12"/>
      <c r="DB5290" s="12"/>
      <c r="DC5290" s="12"/>
      <c r="DD5290" s="12"/>
      <c r="DE5290" s="12"/>
      <c r="DF5290" s="12"/>
      <c r="DG5290" s="12"/>
      <c r="DH5290" s="12"/>
      <c r="DI5290" s="12"/>
      <c r="DJ5290" s="12"/>
      <c r="DK5290" s="12"/>
      <c r="DL5290" s="12"/>
      <c r="DM5290" s="12"/>
      <c r="DN5290" s="12"/>
      <c r="DO5290" s="12"/>
      <c r="DP5290" s="12"/>
      <c r="DQ5290" s="12"/>
      <c r="DR5290" s="12"/>
      <c r="DS5290" s="12"/>
      <c r="DT5290" s="12"/>
      <c r="DU5290" s="12"/>
      <c r="DV5290" s="12"/>
    </row>
    <row r="5291" spans="1:126" s="14" customFormat="1" x14ac:dyDescent="0.25">
      <c r="A5291" s="12"/>
      <c r="B5291" s="16"/>
      <c r="C5291" s="112"/>
      <c r="D5291" s="16"/>
      <c r="E5291" s="112"/>
      <c r="F5291" s="112"/>
      <c r="G5291" s="112"/>
      <c r="H5291" s="112"/>
      <c r="I5291" s="12"/>
      <c r="J5291" s="12"/>
      <c r="K5291" s="12"/>
      <c r="L5291" s="12"/>
      <c r="M5291" s="12"/>
      <c r="N5291" s="12"/>
      <c r="O5291" s="12"/>
      <c r="P5291" s="12"/>
      <c r="Q5291" s="12"/>
      <c r="R5291" s="12"/>
      <c r="S5291" s="12"/>
      <c r="T5291" s="12"/>
      <c r="U5291" s="12"/>
      <c r="V5291" s="12"/>
      <c r="W5291" s="12"/>
      <c r="X5291" s="12"/>
      <c r="Y5291" s="12"/>
      <c r="Z5291" s="12"/>
      <c r="AA5291" s="12"/>
      <c r="AB5291" s="12"/>
      <c r="AC5291" s="12"/>
      <c r="AD5291" s="12"/>
      <c r="AE5291" s="12"/>
      <c r="AF5291" s="12"/>
      <c r="AG5291" s="12"/>
      <c r="AH5291" s="12"/>
      <c r="AI5291" s="12"/>
      <c r="AJ5291" s="12"/>
      <c r="AK5291" s="12"/>
      <c r="AL5291" s="12"/>
      <c r="AM5291" s="12"/>
      <c r="AN5291" s="12"/>
      <c r="AO5291" s="12"/>
      <c r="AP5291" s="12"/>
      <c r="AQ5291" s="12"/>
      <c r="AR5291" s="12"/>
      <c r="AS5291" s="12"/>
      <c r="AT5291" s="12"/>
      <c r="AU5291" s="12"/>
      <c r="AV5291" s="12"/>
      <c r="AW5291" s="12"/>
      <c r="AX5291" s="12"/>
      <c r="AY5291" s="12"/>
      <c r="AZ5291" s="12"/>
      <c r="BA5291" s="12"/>
      <c r="BB5291" s="12"/>
      <c r="BC5291" s="12"/>
      <c r="BD5291" s="12"/>
      <c r="BE5291" s="12"/>
      <c r="BF5291" s="12"/>
      <c r="BG5291" s="12"/>
      <c r="BH5291" s="12"/>
      <c r="BI5291" s="12"/>
      <c r="BJ5291" s="12"/>
      <c r="BK5291" s="12"/>
      <c r="BL5291" s="12"/>
      <c r="BM5291" s="12"/>
      <c r="BN5291" s="12"/>
      <c r="BO5291" s="12"/>
      <c r="BP5291" s="12"/>
      <c r="BQ5291" s="12"/>
      <c r="BR5291" s="12"/>
      <c r="BS5291" s="12"/>
      <c r="BT5291" s="12"/>
      <c r="BU5291" s="12"/>
      <c r="BV5291" s="12"/>
      <c r="BW5291" s="12"/>
      <c r="BX5291" s="12"/>
      <c r="BY5291" s="12"/>
      <c r="BZ5291" s="12"/>
      <c r="CA5291" s="12"/>
      <c r="CB5291" s="12"/>
      <c r="CC5291" s="12"/>
      <c r="CD5291" s="12"/>
      <c r="CE5291" s="12"/>
      <c r="CF5291" s="12"/>
      <c r="CG5291" s="12"/>
      <c r="CH5291" s="12"/>
      <c r="CI5291" s="12"/>
      <c r="CJ5291" s="12"/>
      <c r="CK5291" s="12"/>
      <c r="CL5291" s="12"/>
      <c r="CM5291" s="12"/>
      <c r="CN5291" s="12"/>
      <c r="CO5291" s="12"/>
      <c r="CP5291" s="12"/>
      <c r="CQ5291" s="12"/>
      <c r="CR5291" s="12"/>
      <c r="CS5291" s="12"/>
      <c r="CT5291" s="12"/>
      <c r="CU5291" s="12"/>
      <c r="CV5291" s="12"/>
      <c r="CW5291" s="12"/>
      <c r="CX5291" s="12"/>
      <c r="CY5291" s="12"/>
      <c r="CZ5291" s="12"/>
      <c r="DA5291" s="12"/>
      <c r="DB5291" s="12"/>
      <c r="DC5291" s="12"/>
      <c r="DD5291" s="12"/>
      <c r="DE5291" s="12"/>
      <c r="DF5291" s="12"/>
      <c r="DG5291" s="12"/>
      <c r="DH5291" s="12"/>
      <c r="DI5291" s="12"/>
      <c r="DJ5291" s="12"/>
      <c r="DK5291" s="12"/>
      <c r="DL5291" s="12"/>
      <c r="DM5291" s="12"/>
      <c r="DN5291" s="12"/>
      <c r="DO5291" s="12"/>
      <c r="DP5291" s="12"/>
      <c r="DQ5291" s="12"/>
      <c r="DR5291" s="12"/>
      <c r="DS5291" s="12"/>
      <c r="DT5291" s="12"/>
      <c r="DU5291" s="12"/>
      <c r="DV5291" s="12"/>
    </row>
    <row r="5292" spans="1:126" s="14" customFormat="1" x14ac:dyDescent="0.25">
      <c r="A5292" s="12"/>
      <c r="B5292" s="16"/>
      <c r="C5292" s="112"/>
      <c r="D5292" s="16"/>
      <c r="E5292" s="112"/>
      <c r="F5292" s="112"/>
      <c r="G5292" s="112"/>
      <c r="H5292" s="112"/>
      <c r="I5292" s="12"/>
      <c r="J5292" s="12"/>
      <c r="K5292" s="12"/>
      <c r="L5292" s="12"/>
      <c r="M5292" s="12"/>
      <c r="N5292" s="12"/>
      <c r="O5292" s="12"/>
      <c r="P5292" s="12"/>
      <c r="Q5292" s="12"/>
      <c r="R5292" s="12"/>
      <c r="S5292" s="12"/>
      <c r="T5292" s="12"/>
      <c r="U5292" s="12"/>
      <c r="V5292" s="12"/>
      <c r="W5292" s="12"/>
      <c r="X5292" s="12"/>
      <c r="Y5292" s="12"/>
      <c r="Z5292" s="12"/>
      <c r="AA5292" s="12"/>
      <c r="AB5292" s="12"/>
      <c r="AC5292" s="12"/>
      <c r="AD5292" s="12"/>
      <c r="AE5292" s="12"/>
      <c r="AF5292" s="12"/>
      <c r="AG5292" s="12"/>
      <c r="AH5292" s="12"/>
      <c r="AI5292" s="12"/>
      <c r="AJ5292" s="12"/>
      <c r="AK5292" s="12"/>
      <c r="AL5292" s="12"/>
      <c r="AM5292" s="12"/>
      <c r="AN5292" s="12"/>
      <c r="AO5292" s="12"/>
      <c r="AP5292" s="12"/>
      <c r="AQ5292" s="12"/>
      <c r="AR5292" s="12"/>
      <c r="AS5292" s="12"/>
      <c r="AT5292" s="12"/>
      <c r="AU5292" s="12"/>
      <c r="AV5292" s="12"/>
      <c r="AW5292" s="12"/>
      <c r="AX5292" s="12"/>
      <c r="AY5292" s="12"/>
      <c r="AZ5292" s="12"/>
      <c r="BA5292" s="12"/>
      <c r="BB5292" s="12"/>
      <c r="BC5292" s="12"/>
      <c r="BD5292" s="12"/>
      <c r="BE5292" s="12"/>
      <c r="BF5292" s="12"/>
      <c r="BG5292" s="12"/>
      <c r="BH5292" s="12"/>
      <c r="BI5292" s="12"/>
      <c r="BJ5292" s="12"/>
      <c r="BK5292" s="12"/>
      <c r="BL5292" s="12"/>
      <c r="BM5292" s="12"/>
      <c r="BN5292" s="12"/>
      <c r="BO5292" s="12"/>
      <c r="BP5292" s="12"/>
      <c r="BQ5292" s="12"/>
      <c r="BR5292" s="12"/>
      <c r="BS5292" s="12"/>
      <c r="BT5292" s="12"/>
      <c r="BU5292" s="12"/>
      <c r="BV5292" s="12"/>
      <c r="BW5292" s="12"/>
      <c r="BX5292" s="12"/>
      <c r="BY5292" s="12"/>
      <c r="BZ5292" s="12"/>
      <c r="CA5292" s="12"/>
      <c r="CB5292" s="12"/>
      <c r="CC5292" s="12"/>
      <c r="CD5292" s="12"/>
      <c r="CE5292" s="12"/>
      <c r="CF5292" s="12"/>
      <c r="CG5292" s="12"/>
      <c r="CH5292" s="12"/>
      <c r="CI5292" s="12"/>
      <c r="CJ5292" s="12"/>
      <c r="CK5292" s="12"/>
      <c r="CL5292" s="12"/>
      <c r="CM5292" s="12"/>
      <c r="CN5292" s="12"/>
      <c r="CO5292" s="12"/>
      <c r="CP5292" s="12"/>
      <c r="CQ5292" s="12"/>
      <c r="CR5292" s="12"/>
      <c r="CS5292" s="12"/>
      <c r="CT5292" s="12"/>
      <c r="CU5292" s="12"/>
      <c r="CV5292" s="12"/>
      <c r="CW5292" s="12"/>
      <c r="CX5292" s="12"/>
      <c r="CY5292" s="12"/>
      <c r="CZ5292" s="12"/>
      <c r="DA5292" s="12"/>
      <c r="DB5292" s="12"/>
      <c r="DC5292" s="12"/>
      <c r="DD5292" s="12"/>
      <c r="DE5292" s="12"/>
      <c r="DF5292" s="12"/>
      <c r="DG5292" s="12"/>
      <c r="DH5292" s="12"/>
      <c r="DI5292" s="12"/>
      <c r="DJ5292" s="12"/>
      <c r="DK5292" s="12"/>
      <c r="DL5292" s="12"/>
      <c r="DM5292" s="12"/>
      <c r="DN5292" s="12"/>
      <c r="DO5292" s="12"/>
      <c r="DP5292" s="12"/>
      <c r="DQ5292" s="12"/>
      <c r="DR5292" s="12"/>
      <c r="DS5292" s="12"/>
      <c r="DT5292" s="12"/>
      <c r="DU5292" s="12"/>
      <c r="DV5292" s="12"/>
    </row>
    <row r="5293" spans="1:126" s="14" customFormat="1" x14ac:dyDescent="0.25">
      <c r="A5293" s="12"/>
      <c r="B5293" s="16"/>
      <c r="C5293" s="112"/>
      <c r="D5293" s="16"/>
      <c r="E5293" s="112"/>
      <c r="F5293" s="112"/>
      <c r="G5293" s="112"/>
      <c r="H5293" s="112"/>
      <c r="I5293" s="12"/>
      <c r="J5293" s="12"/>
      <c r="K5293" s="12"/>
      <c r="L5293" s="12"/>
      <c r="M5293" s="12"/>
      <c r="N5293" s="12"/>
      <c r="O5293" s="12"/>
      <c r="P5293" s="12"/>
      <c r="Q5293" s="12"/>
      <c r="R5293" s="12"/>
      <c r="S5293" s="12"/>
      <c r="T5293" s="12"/>
      <c r="U5293" s="12"/>
      <c r="V5293" s="12"/>
      <c r="W5293" s="12"/>
      <c r="X5293" s="12"/>
      <c r="Y5293" s="12"/>
      <c r="Z5293" s="12"/>
      <c r="AA5293" s="12"/>
      <c r="AB5293" s="12"/>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c r="BE5293" s="12"/>
      <c r="BF5293" s="12"/>
      <c r="BG5293" s="12"/>
      <c r="BH5293" s="12"/>
      <c r="BI5293" s="12"/>
      <c r="BJ5293" s="12"/>
      <c r="BK5293" s="12"/>
      <c r="BL5293" s="12"/>
      <c r="BM5293" s="12"/>
      <c r="BN5293" s="12"/>
      <c r="BO5293" s="12"/>
      <c r="BP5293" s="12"/>
      <c r="BQ5293" s="12"/>
      <c r="BR5293" s="12"/>
      <c r="BS5293" s="12"/>
      <c r="BT5293" s="12"/>
      <c r="BU5293" s="12"/>
      <c r="BV5293" s="12"/>
      <c r="BW5293" s="12"/>
      <c r="BX5293" s="12"/>
      <c r="BY5293" s="12"/>
      <c r="BZ5293" s="12"/>
      <c r="CA5293" s="12"/>
      <c r="CB5293" s="12"/>
      <c r="CC5293" s="12"/>
      <c r="CD5293" s="12"/>
      <c r="CE5293" s="12"/>
      <c r="CF5293" s="12"/>
      <c r="CG5293" s="12"/>
      <c r="CH5293" s="12"/>
      <c r="CI5293" s="12"/>
      <c r="CJ5293" s="12"/>
      <c r="CK5293" s="12"/>
      <c r="CL5293" s="12"/>
      <c r="CM5293" s="12"/>
      <c r="CN5293" s="12"/>
      <c r="CO5293" s="12"/>
      <c r="CP5293" s="12"/>
      <c r="CQ5293" s="12"/>
      <c r="CR5293" s="12"/>
      <c r="CS5293" s="12"/>
      <c r="CT5293" s="12"/>
      <c r="CU5293" s="12"/>
      <c r="CV5293" s="12"/>
      <c r="CW5293" s="12"/>
      <c r="CX5293" s="12"/>
      <c r="CY5293" s="12"/>
      <c r="CZ5293" s="12"/>
      <c r="DA5293" s="12"/>
      <c r="DB5293" s="12"/>
      <c r="DC5293" s="12"/>
      <c r="DD5293" s="12"/>
      <c r="DE5293" s="12"/>
      <c r="DF5293" s="12"/>
      <c r="DG5293" s="12"/>
      <c r="DH5293" s="12"/>
      <c r="DI5293" s="12"/>
      <c r="DJ5293" s="12"/>
      <c r="DK5293" s="12"/>
      <c r="DL5293" s="12"/>
      <c r="DM5293" s="12"/>
      <c r="DN5293" s="12"/>
      <c r="DO5293" s="12"/>
      <c r="DP5293" s="12"/>
      <c r="DQ5293" s="12"/>
      <c r="DR5293" s="12"/>
      <c r="DS5293" s="12"/>
      <c r="DT5293" s="12"/>
      <c r="DU5293" s="12"/>
      <c r="DV5293" s="12"/>
    </row>
    <row r="5294" spans="1:126" s="14" customFormat="1" x14ac:dyDescent="0.25">
      <c r="A5294" s="12"/>
      <c r="B5294" s="16"/>
      <c r="C5294" s="112"/>
      <c r="D5294" s="16"/>
      <c r="E5294" s="112"/>
      <c r="F5294" s="112"/>
      <c r="G5294" s="112"/>
      <c r="H5294" s="112"/>
      <c r="I5294" s="12"/>
      <c r="J5294" s="12"/>
      <c r="K5294" s="12"/>
      <c r="L5294" s="12"/>
      <c r="M5294" s="12"/>
      <c r="N5294" s="12"/>
      <c r="O5294" s="12"/>
      <c r="P5294" s="12"/>
      <c r="Q5294" s="12"/>
      <c r="R5294" s="12"/>
      <c r="S5294" s="12"/>
      <c r="T5294" s="12"/>
      <c r="U5294" s="12"/>
      <c r="V5294" s="12"/>
      <c r="W5294" s="12"/>
      <c r="X5294" s="12"/>
      <c r="Y5294" s="12"/>
      <c r="Z5294" s="12"/>
      <c r="AA5294" s="12"/>
      <c r="AB5294" s="12"/>
      <c r="AC5294" s="12"/>
      <c r="AD5294" s="12"/>
      <c r="AE5294" s="12"/>
      <c r="AF5294" s="12"/>
      <c r="AG5294" s="12"/>
      <c r="AH5294" s="12"/>
      <c r="AI5294" s="12"/>
      <c r="AJ5294" s="12"/>
      <c r="AK5294" s="12"/>
      <c r="AL5294" s="12"/>
      <c r="AM5294" s="12"/>
      <c r="AN5294" s="12"/>
      <c r="AO5294" s="12"/>
      <c r="AP5294" s="12"/>
      <c r="AQ5294" s="12"/>
      <c r="AR5294" s="12"/>
      <c r="AS5294" s="12"/>
      <c r="AT5294" s="12"/>
      <c r="AU5294" s="12"/>
      <c r="AV5294" s="12"/>
      <c r="AW5294" s="12"/>
      <c r="AX5294" s="12"/>
      <c r="AY5294" s="12"/>
      <c r="AZ5294" s="12"/>
      <c r="BA5294" s="12"/>
      <c r="BB5294" s="12"/>
      <c r="BC5294" s="12"/>
      <c r="BD5294" s="12"/>
      <c r="BE5294" s="12"/>
      <c r="BF5294" s="12"/>
      <c r="BG5294" s="12"/>
      <c r="BH5294" s="12"/>
      <c r="BI5294" s="12"/>
      <c r="BJ5294" s="12"/>
      <c r="BK5294" s="12"/>
      <c r="BL5294" s="12"/>
      <c r="BM5294" s="12"/>
      <c r="BN5294" s="12"/>
      <c r="BO5294" s="12"/>
      <c r="BP5294" s="12"/>
      <c r="BQ5294" s="12"/>
      <c r="BR5294" s="12"/>
      <c r="BS5294" s="12"/>
      <c r="BT5294" s="12"/>
      <c r="BU5294" s="12"/>
      <c r="BV5294" s="12"/>
      <c r="BW5294" s="12"/>
      <c r="BX5294" s="12"/>
      <c r="BY5294" s="12"/>
      <c r="BZ5294" s="12"/>
      <c r="CA5294" s="12"/>
      <c r="CB5294" s="12"/>
      <c r="CC5294" s="12"/>
      <c r="CD5294" s="12"/>
      <c r="CE5294" s="12"/>
      <c r="CF5294" s="12"/>
      <c r="CG5294" s="12"/>
      <c r="CH5294" s="12"/>
      <c r="CI5294" s="12"/>
      <c r="CJ5294" s="12"/>
      <c r="CK5294" s="12"/>
      <c r="CL5294" s="12"/>
      <c r="CM5294" s="12"/>
      <c r="CN5294" s="12"/>
      <c r="CO5294" s="12"/>
      <c r="CP5294" s="12"/>
      <c r="CQ5294" s="12"/>
      <c r="CR5294" s="12"/>
      <c r="CS5294" s="12"/>
      <c r="CT5294" s="12"/>
      <c r="CU5294" s="12"/>
      <c r="CV5294" s="12"/>
      <c r="CW5294" s="12"/>
      <c r="CX5294" s="12"/>
      <c r="CY5294" s="12"/>
      <c r="CZ5294" s="12"/>
      <c r="DA5294" s="12"/>
      <c r="DB5294" s="12"/>
      <c r="DC5294" s="12"/>
      <c r="DD5294" s="12"/>
      <c r="DE5294" s="12"/>
      <c r="DF5294" s="12"/>
      <c r="DG5294" s="12"/>
      <c r="DH5294" s="12"/>
      <c r="DI5294" s="12"/>
      <c r="DJ5294" s="12"/>
      <c r="DK5294" s="12"/>
      <c r="DL5294" s="12"/>
      <c r="DM5294" s="12"/>
      <c r="DN5294" s="12"/>
      <c r="DO5294" s="12"/>
      <c r="DP5294" s="12"/>
      <c r="DQ5294" s="12"/>
      <c r="DR5294" s="12"/>
      <c r="DS5294" s="12"/>
      <c r="DT5294" s="12"/>
      <c r="DU5294" s="12"/>
      <c r="DV5294" s="12"/>
    </row>
    <row r="5295" spans="1:126" s="14" customFormat="1" x14ac:dyDescent="0.25">
      <c r="A5295" s="12"/>
      <c r="B5295" s="16"/>
      <c r="C5295" s="112"/>
      <c r="D5295" s="16"/>
      <c r="E5295" s="112"/>
      <c r="F5295" s="112"/>
      <c r="G5295" s="112"/>
      <c r="H5295" s="112"/>
      <c r="I5295" s="12"/>
      <c r="J5295" s="12"/>
      <c r="K5295" s="12"/>
      <c r="L5295" s="12"/>
      <c r="M5295" s="12"/>
      <c r="N5295" s="12"/>
      <c r="O5295" s="12"/>
      <c r="P5295" s="12"/>
      <c r="Q5295" s="12"/>
      <c r="R5295" s="12"/>
      <c r="S5295" s="12"/>
      <c r="T5295" s="12"/>
      <c r="U5295" s="12"/>
      <c r="V5295" s="12"/>
      <c r="W5295" s="12"/>
      <c r="X5295" s="12"/>
      <c r="Y5295" s="12"/>
      <c r="Z5295" s="12"/>
      <c r="AA5295" s="12"/>
      <c r="AB5295" s="12"/>
      <c r="AC5295" s="12"/>
      <c r="AD5295" s="12"/>
      <c r="AE5295" s="12"/>
      <c r="AF5295" s="12"/>
      <c r="AG5295" s="12"/>
      <c r="AH5295" s="12"/>
      <c r="AI5295" s="12"/>
      <c r="AJ5295" s="12"/>
      <c r="AK5295" s="12"/>
      <c r="AL5295" s="12"/>
      <c r="AM5295" s="12"/>
      <c r="AN5295" s="12"/>
      <c r="AO5295" s="12"/>
      <c r="AP5295" s="12"/>
      <c r="AQ5295" s="12"/>
      <c r="AR5295" s="12"/>
      <c r="AS5295" s="12"/>
      <c r="AT5295" s="12"/>
      <c r="AU5295" s="12"/>
      <c r="AV5295" s="12"/>
      <c r="AW5295" s="12"/>
      <c r="AX5295" s="12"/>
      <c r="AY5295" s="12"/>
      <c r="AZ5295" s="12"/>
      <c r="BA5295" s="12"/>
      <c r="BB5295" s="12"/>
      <c r="BC5295" s="12"/>
      <c r="BD5295" s="12"/>
      <c r="BE5295" s="12"/>
      <c r="BF5295" s="12"/>
      <c r="BG5295" s="12"/>
      <c r="BH5295" s="12"/>
      <c r="BI5295" s="12"/>
      <c r="BJ5295" s="12"/>
      <c r="BK5295" s="12"/>
      <c r="BL5295" s="12"/>
      <c r="BM5295" s="12"/>
      <c r="BN5295" s="12"/>
      <c r="BO5295" s="12"/>
      <c r="BP5295" s="12"/>
      <c r="BQ5295" s="12"/>
      <c r="BR5295" s="12"/>
      <c r="BS5295" s="12"/>
      <c r="BT5295" s="12"/>
      <c r="BU5295" s="12"/>
      <c r="BV5295" s="12"/>
      <c r="BW5295" s="12"/>
      <c r="BX5295" s="12"/>
      <c r="BY5295" s="12"/>
      <c r="BZ5295" s="12"/>
      <c r="CA5295" s="12"/>
      <c r="CB5295" s="12"/>
      <c r="CC5295" s="12"/>
      <c r="CD5295" s="12"/>
      <c r="CE5295" s="12"/>
      <c r="CF5295" s="12"/>
      <c r="CG5295" s="12"/>
      <c r="CH5295" s="12"/>
      <c r="CI5295" s="12"/>
      <c r="CJ5295" s="12"/>
      <c r="CK5295" s="12"/>
      <c r="CL5295" s="12"/>
      <c r="CM5295" s="12"/>
      <c r="CN5295" s="12"/>
      <c r="CO5295" s="12"/>
      <c r="CP5295" s="12"/>
      <c r="CQ5295" s="12"/>
      <c r="CR5295" s="12"/>
      <c r="CS5295" s="12"/>
      <c r="CT5295" s="12"/>
      <c r="CU5295" s="12"/>
      <c r="CV5295" s="12"/>
      <c r="CW5295" s="12"/>
      <c r="CX5295" s="12"/>
      <c r="CY5295" s="12"/>
      <c r="CZ5295" s="12"/>
      <c r="DA5295" s="12"/>
      <c r="DB5295" s="12"/>
      <c r="DC5295" s="12"/>
      <c r="DD5295" s="12"/>
      <c r="DE5295" s="12"/>
      <c r="DF5295" s="12"/>
      <c r="DG5295" s="12"/>
      <c r="DH5295" s="12"/>
      <c r="DI5295" s="12"/>
      <c r="DJ5295" s="12"/>
      <c r="DK5295" s="12"/>
      <c r="DL5295" s="12"/>
      <c r="DM5295" s="12"/>
      <c r="DN5295" s="12"/>
      <c r="DO5295" s="12"/>
      <c r="DP5295" s="12"/>
      <c r="DQ5295" s="12"/>
      <c r="DR5295" s="12"/>
      <c r="DS5295" s="12"/>
      <c r="DT5295" s="12"/>
      <c r="DU5295" s="12"/>
      <c r="DV5295" s="12"/>
    </row>
    <row r="5296" spans="1:126" s="14" customFormat="1" x14ac:dyDescent="0.25">
      <c r="A5296" s="12"/>
      <c r="B5296" s="16"/>
      <c r="C5296" s="112"/>
      <c r="D5296" s="16"/>
      <c r="E5296" s="112"/>
      <c r="F5296" s="112"/>
      <c r="G5296" s="112"/>
      <c r="H5296" s="112"/>
      <c r="I5296" s="12"/>
      <c r="J5296" s="12"/>
      <c r="K5296" s="12"/>
      <c r="L5296" s="12"/>
      <c r="M5296" s="12"/>
      <c r="N5296" s="12"/>
      <c r="O5296" s="12"/>
      <c r="P5296" s="12"/>
      <c r="Q5296" s="12"/>
      <c r="R5296" s="12"/>
      <c r="S5296" s="12"/>
      <c r="T5296" s="12"/>
      <c r="U5296" s="12"/>
      <c r="V5296" s="12"/>
      <c r="W5296" s="12"/>
      <c r="X5296" s="12"/>
      <c r="Y5296" s="12"/>
      <c r="Z5296" s="12"/>
      <c r="AA5296" s="12"/>
      <c r="AB5296" s="12"/>
      <c r="AC5296" s="12"/>
      <c r="AD5296" s="12"/>
      <c r="AE5296" s="12"/>
      <c r="AF5296" s="12"/>
      <c r="AG5296" s="12"/>
      <c r="AH5296" s="12"/>
      <c r="AI5296" s="12"/>
      <c r="AJ5296" s="12"/>
      <c r="AK5296" s="12"/>
      <c r="AL5296" s="12"/>
      <c r="AM5296" s="12"/>
      <c r="AN5296" s="12"/>
      <c r="AO5296" s="12"/>
      <c r="AP5296" s="12"/>
      <c r="AQ5296" s="12"/>
      <c r="AR5296" s="12"/>
      <c r="AS5296" s="12"/>
      <c r="AT5296" s="12"/>
      <c r="AU5296" s="12"/>
      <c r="AV5296" s="12"/>
      <c r="AW5296" s="12"/>
      <c r="AX5296" s="12"/>
      <c r="AY5296" s="12"/>
      <c r="AZ5296" s="12"/>
      <c r="BA5296" s="12"/>
      <c r="BB5296" s="12"/>
      <c r="BC5296" s="12"/>
      <c r="BD5296" s="12"/>
      <c r="BE5296" s="12"/>
      <c r="BF5296" s="12"/>
      <c r="BG5296" s="12"/>
      <c r="BH5296" s="12"/>
      <c r="BI5296" s="12"/>
      <c r="BJ5296" s="12"/>
      <c r="BK5296" s="12"/>
      <c r="BL5296" s="12"/>
      <c r="BM5296" s="12"/>
      <c r="BN5296" s="12"/>
      <c r="BO5296" s="12"/>
      <c r="BP5296" s="12"/>
      <c r="BQ5296" s="12"/>
      <c r="BR5296" s="12"/>
      <c r="BS5296" s="12"/>
      <c r="BT5296" s="12"/>
      <c r="BU5296" s="12"/>
      <c r="BV5296" s="12"/>
      <c r="BW5296" s="12"/>
      <c r="BX5296" s="12"/>
      <c r="BY5296" s="12"/>
      <c r="BZ5296" s="12"/>
      <c r="CA5296" s="12"/>
      <c r="CB5296" s="12"/>
      <c r="CC5296" s="12"/>
      <c r="CD5296" s="12"/>
      <c r="CE5296" s="12"/>
      <c r="CF5296" s="12"/>
      <c r="CG5296" s="12"/>
      <c r="CH5296" s="12"/>
      <c r="CI5296" s="12"/>
      <c r="CJ5296" s="12"/>
      <c r="CK5296" s="12"/>
      <c r="CL5296" s="12"/>
      <c r="CM5296" s="12"/>
      <c r="CN5296" s="12"/>
      <c r="CO5296" s="12"/>
      <c r="CP5296" s="12"/>
      <c r="CQ5296" s="12"/>
      <c r="CR5296" s="12"/>
      <c r="CS5296" s="12"/>
      <c r="CT5296" s="12"/>
      <c r="CU5296" s="12"/>
      <c r="CV5296" s="12"/>
      <c r="CW5296" s="12"/>
      <c r="CX5296" s="12"/>
      <c r="CY5296" s="12"/>
      <c r="CZ5296" s="12"/>
      <c r="DA5296" s="12"/>
      <c r="DB5296" s="12"/>
      <c r="DC5296" s="12"/>
      <c r="DD5296" s="12"/>
      <c r="DE5296" s="12"/>
      <c r="DF5296" s="12"/>
      <c r="DG5296" s="12"/>
      <c r="DH5296" s="12"/>
      <c r="DI5296" s="12"/>
      <c r="DJ5296" s="12"/>
      <c r="DK5296" s="12"/>
      <c r="DL5296" s="12"/>
      <c r="DM5296" s="12"/>
      <c r="DN5296" s="12"/>
      <c r="DO5296" s="12"/>
      <c r="DP5296" s="12"/>
      <c r="DQ5296" s="12"/>
      <c r="DR5296" s="12"/>
      <c r="DS5296" s="12"/>
      <c r="DT5296" s="12"/>
      <c r="DU5296" s="12"/>
      <c r="DV5296" s="12"/>
    </row>
    <row r="5297" spans="1:126" s="14" customFormat="1" x14ac:dyDescent="0.25">
      <c r="A5297" s="12"/>
      <c r="B5297" s="16"/>
      <c r="C5297" s="112"/>
      <c r="D5297" s="16"/>
      <c r="E5297" s="112"/>
      <c r="F5297" s="112"/>
      <c r="G5297" s="112"/>
      <c r="H5297" s="112"/>
      <c r="I5297" s="12"/>
      <c r="J5297" s="12"/>
      <c r="K5297" s="12"/>
      <c r="L5297" s="12"/>
      <c r="M5297" s="12"/>
      <c r="N5297" s="12"/>
      <c r="O5297" s="12"/>
      <c r="P5297" s="12"/>
      <c r="Q5297" s="12"/>
      <c r="R5297" s="12"/>
      <c r="S5297" s="12"/>
      <c r="T5297" s="12"/>
      <c r="U5297" s="12"/>
      <c r="V5297" s="12"/>
      <c r="W5297" s="12"/>
      <c r="X5297" s="12"/>
      <c r="Y5297" s="12"/>
      <c r="Z5297" s="12"/>
      <c r="AA5297" s="12"/>
      <c r="AB5297" s="12"/>
      <c r="AC5297" s="12"/>
      <c r="AD5297" s="12"/>
      <c r="AE5297" s="12"/>
      <c r="AF5297" s="12"/>
      <c r="AG5297" s="12"/>
      <c r="AH5297" s="12"/>
      <c r="AI5297" s="12"/>
      <c r="AJ5297" s="12"/>
      <c r="AK5297" s="12"/>
      <c r="AL5297" s="12"/>
      <c r="AM5297" s="12"/>
      <c r="AN5297" s="12"/>
      <c r="AO5297" s="12"/>
      <c r="AP5297" s="12"/>
      <c r="AQ5297" s="12"/>
      <c r="AR5297" s="12"/>
      <c r="AS5297" s="12"/>
      <c r="AT5297" s="12"/>
      <c r="AU5297" s="12"/>
      <c r="AV5297" s="12"/>
      <c r="AW5297" s="12"/>
      <c r="AX5297" s="12"/>
      <c r="AY5297" s="12"/>
      <c r="AZ5297" s="12"/>
      <c r="BA5297" s="12"/>
      <c r="BB5297" s="12"/>
      <c r="BC5297" s="12"/>
      <c r="BD5297" s="12"/>
      <c r="BE5297" s="12"/>
      <c r="BF5297" s="12"/>
      <c r="BG5297" s="12"/>
      <c r="BH5297" s="12"/>
      <c r="BI5297" s="12"/>
      <c r="BJ5297" s="12"/>
      <c r="BK5297" s="12"/>
      <c r="BL5297" s="12"/>
      <c r="BM5297" s="12"/>
      <c r="BN5297" s="12"/>
      <c r="BO5297" s="12"/>
      <c r="BP5297" s="12"/>
      <c r="BQ5297" s="12"/>
      <c r="BR5297" s="12"/>
      <c r="BS5297" s="12"/>
      <c r="BT5297" s="12"/>
      <c r="BU5297" s="12"/>
      <c r="BV5297" s="12"/>
      <c r="BW5297" s="12"/>
      <c r="BX5297" s="12"/>
      <c r="BY5297" s="12"/>
      <c r="BZ5297" s="12"/>
      <c r="CA5297" s="12"/>
      <c r="CB5297" s="12"/>
      <c r="CC5297" s="12"/>
      <c r="CD5297" s="12"/>
      <c r="CE5297" s="12"/>
      <c r="CF5297" s="12"/>
      <c r="CG5297" s="12"/>
      <c r="CH5297" s="12"/>
      <c r="CI5297" s="12"/>
      <c r="CJ5297" s="12"/>
      <c r="CK5297" s="12"/>
      <c r="CL5297" s="12"/>
      <c r="CM5297" s="12"/>
      <c r="CN5297" s="12"/>
      <c r="CO5297" s="12"/>
      <c r="CP5297" s="12"/>
      <c r="CQ5297" s="12"/>
      <c r="CR5297" s="12"/>
      <c r="CS5297" s="12"/>
      <c r="CT5297" s="12"/>
      <c r="CU5297" s="12"/>
      <c r="CV5297" s="12"/>
      <c r="CW5297" s="12"/>
      <c r="CX5297" s="12"/>
      <c r="CY5297" s="12"/>
      <c r="CZ5297" s="12"/>
      <c r="DA5297" s="12"/>
      <c r="DB5297" s="12"/>
      <c r="DC5297" s="12"/>
      <c r="DD5297" s="12"/>
      <c r="DE5297" s="12"/>
      <c r="DF5297" s="12"/>
      <c r="DG5297" s="12"/>
      <c r="DH5297" s="12"/>
      <c r="DI5297" s="12"/>
      <c r="DJ5297" s="12"/>
      <c r="DK5297" s="12"/>
      <c r="DL5297" s="12"/>
      <c r="DM5297" s="12"/>
      <c r="DN5297" s="12"/>
      <c r="DO5297" s="12"/>
      <c r="DP5297" s="12"/>
      <c r="DQ5297" s="12"/>
      <c r="DR5297" s="12"/>
      <c r="DS5297" s="12"/>
      <c r="DT5297" s="12"/>
      <c r="DU5297" s="12"/>
      <c r="DV5297" s="12"/>
    </row>
    <row r="5298" spans="1:126" s="14" customFormat="1" x14ac:dyDescent="0.25">
      <c r="A5298" s="12"/>
      <c r="B5298" s="16"/>
      <c r="C5298" s="112"/>
      <c r="D5298" s="16"/>
      <c r="E5298" s="112"/>
      <c r="F5298" s="112"/>
      <c r="G5298" s="112"/>
      <c r="H5298" s="112"/>
      <c r="I5298" s="12"/>
      <c r="J5298" s="12"/>
      <c r="K5298" s="12"/>
      <c r="L5298" s="12"/>
      <c r="M5298" s="12"/>
      <c r="N5298" s="12"/>
      <c r="O5298" s="12"/>
      <c r="P5298" s="12"/>
      <c r="Q5298" s="12"/>
      <c r="R5298" s="12"/>
      <c r="S5298" s="12"/>
      <c r="T5298" s="12"/>
      <c r="U5298" s="12"/>
      <c r="V5298" s="12"/>
      <c r="W5298" s="12"/>
      <c r="X5298" s="12"/>
      <c r="Y5298" s="12"/>
      <c r="Z5298" s="12"/>
      <c r="AA5298" s="12"/>
      <c r="AB5298" s="12"/>
      <c r="AC5298" s="12"/>
      <c r="AD5298" s="12"/>
      <c r="AE5298" s="12"/>
      <c r="AF5298" s="12"/>
      <c r="AG5298" s="12"/>
      <c r="AH5298" s="12"/>
      <c r="AI5298" s="12"/>
      <c r="AJ5298" s="12"/>
      <c r="AK5298" s="12"/>
      <c r="AL5298" s="12"/>
      <c r="AM5298" s="12"/>
      <c r="AN5298" s="12"/>
      <c r="AO5298" s="12"/>
      <c r="AP5298" s="12"/>
      <c r="AQ5298" s="12"/>
      <c r="AR5298" s="12"/>
      <c r="AS5298" s="12"/>
      <c r="AT5298" s="12"/>
      <c r="AU5298" s="12"/>
      <c r="AV5298" s="12"/>
      <c r="AW5298" s="12"/>
      <c r="AX5298" s="12"/>
      <c r="AY5298" s="12"/>
      <c r="AZ5298" s="12"/>
      <c r="BA5298" s="12"/>
      <c r="BB5298" s="12"/>
      <c r="BC5298" s="12"/>
      <c r="BD5298" s="12"/>
      <c r="BE5298" s="12"/>
      <c r="BF5298" s="12"/>
      <c r="BG5298" s="12"/>
      <c r="BH5298" s="12"/>
      <c r="BI5298" s="12"/>
      <c r="BJ5298" s="12"/>
      <c r="BK5298" s="12"/>
      <c r="BL5298" s="12"/>
      <c r="BM5298" s="12"/>
      <c r="BN5298" s="12"/>
      <c r="BO5298" s="12"/>
      <c r="BP5298" s="12"/>
      <c r="BQ5298" s="12"/>
      <c r="BR5298" s="12"/>
      <c r="BS5298" s="12"/>
      <c r="BT5298" s="12"/>
      <c r="BU5298" s="12"/>
      <c r="BV5298" s="12"/>
      <c r="BW5298" s="12"/>
      <c r="BX5298" s="12"/>
      <c r="BY5298" s="12"/>
      <c r="BZ5298" s="12"/>
      <c r="CA5298" s="12"/>
      <c r="CB5298" s="12"/>
      <c r="CC5298" s="12"/>
      <c r="CD5298" s="12"/>
      <c r="CE5298" s="12"/>
      <c r="CF5298" s="12"/>
      <c r="CG5298" s="12"/>
      <c r="CH5298" s="12"/>
      <c r="CI5298" s="12"/>
      <c r="CJ5298" s="12"/>
      <c r="CK5298" s="12"/>
      <c r="CL5298" s="12"/>
      <c r="CM5298" s="12"/>
      <c r="CN5298" s="12"/>
      <c r="CO5298" s="12"/>
      <c r="CP5298" s="12"/>
      <c r="CQ5298" s="12"/>
      <c r="CR5298" s="12"/>
      <c r="CS5298" s="12"/>
      <c r="CT5298" s="12"/>
      <c r="CU5298" s="12"/>
      <c r="CV5298" s="12"/>
      <c r="CW5298" s="12"/>
      <c r="CX5298" s="12"/>
      <c r="CY5298" s="12"/>
      <c r="CZ5298" s="12"/>
      <c r="DA5298" s="12"/>
      <c r="DB5298" s="12"/>
      <c r="DC5298" s="12"/>
      <c r="DD5298" s="12"/>
      <c r="DE5298" s="12"/>
      <c r="DF5298" s="12"/>
      <c r="DG5298" s="12"/>
      <c r="DH5298" s="12"/>
      <c r="DI5298" s="12"/>
      <c r="DJ5298" s="12"/>
      <c r="DK5298" s="12"/>
      <c r="DL5298" s="12"/>
      <c r="DM5298" s="12"/>
      <c r="DN5298" s="12"/>
      <c r="DO5298" s="12"/>
      <c r="DP5298" s="12"/>
      <c r="DQ5298" s="12"/>
      <c r="DR5298" s="12"/>
      <c r="DS5298" s="12"/>
      <c r="DT5298" s="12"/>
      <c r="DU5298" s="12"/>
      <c r="DV5298" s="12"/>
    </row>
    <row r="5299" spans="1:126" s="14" customFormat="1" x14ac:dyDescent="0.25">
      <c r="A5299" s="12"/>
      <c r="B5299" s="16"/>
      <c r="C5299" s="112"/>
      <c r="D5299" s="16"/>
      <c r="E5299" s="112"/>
      <c r="F5299" s="112"/>
      <c r="G5299" s="112"/>
      <c r="H5299" s="112"/>
      <c r="I5299" s="12"/>
      <c r="J5299" s="12"/>
      <c r="K5299" s="12"/>
      <c r="L5299" s="12"/>
      <c r="M5299" s="12"/>
      <c r="N5299" s="12"/>
      <c r="O5299" s="12"/>
      <c r="P5299" s="12"/>
      <c r="Q5299" s="12"/>
      <c r="R5299" s="12"/>
      <c r="S5299" s="12"/>
      <c r="T5299" s="12"/>
      <c r="U5299" s="12"/>
      <c r="V5299" s="12"/>
      <c r="W5299" s="12"/>
      <c r="X5299" s="12"/>
      <c r="Y5299" s="12"/>
      <c r="Z5299" s="12"/>
      <c r="AA5299" s="12"/>
      <c r="AB5299" s="12"/>
      <c r="AC5299" s="12"/>
      <c r="AD5299" s="12"/>
      <c r="AE5299" s="12"/>
      <c r="AF5299" s="12"/>
      <c r="AG5299" s="12"/>
      <c r="AH5299" s="12"/>
      <c r="AI5299" s="12"/>
      <c r="AJ5299" s="12"/>
      <c r="AK5299" s="12"/>
      <c r="AL5299" s="12"/>
      <c r="AM5299" s="12"/>
      <c r="AN5299" s="12"/>
      <c r="AO5299" s="12"/>
      <c r="AP5299" s="12"/>
      <c r="AQ5299" s="12"/>
      <c r="AR5299" s="12"/>
      <c r="AS5299" s="12"/>
      <c r="AT5299" s="12"/>
      <c r="AU5299" s="12"/>
      <c r="AV5299" s="12"/>
      <c r="AW5299" s="12"/>
      <c r="AX5299" s="12"/>
      <c r="AY5299" s="12"/>
      <c r="AZ5299" s="12"/>
      <c r="BA5299" s="12"/>
      <c r="BB5299" s="12"/>
      <c r="BC5299" s="12"/>
      <c r="BD5299" s="12"/>
      <c r="BE5299" s="12"/>
      <c r="BF5299" s="12"/>
      <c r="BG5299" s="12"/>
      <c r="BH5299" s="12"/>
      <c r="BI5299" s="12"/>
      <c r="BJ5299" s="12"/>
      <c r="BK5299" s="12"/>
      <c r="BL5299" s="12"/>
      <c r="BM5299" s="12"/>
      <c r="BN5299" s="12"/>
      <c r="BO5299" s="12"/>
      <c r="BP5299" s="12"/>
      <c r="BQ5299" s="12"/>
      <c r="BR5299" s="12"/>
      <c r="BS5299" s="12"/>
      <c r="BT5299" s="12"/>
      <c r="BU5299" s="12"/>
      <c r="BV5299" s="12"/>
      <c r="BW5299" s="12"/>
      <c r="BX5299" s="12"/>
      <c r="BY5299" s="12"/>
      <c r="BZ5299" s="12"/>
      <c r="CA5299" s="12"/>
      <c r="CB5299" s="12"/>
      <c r="CC5299" s="12"/>
      <c r="CD5299" s="12"/>
      <c r="CE5299" s="12"/>
      <c r="CF5299" s="12"/>
      <c r="CG5299" s="12"/>
      <c r="CH5299" s="12"/>
      <c r="CI5299" s="12"/>
      <c r="CJ5299" s="12"/>
      <c r="CK5299" s="12"/>
      <c r="CL5299" s="12"/>
      <c r="CM5299" s="12"/>
      <c r="CN5299" s="12"/>
      <c r="CO5299" s="12"/>
      <c r="CP5299" s="12"/>
      <c r="CQ5299" s="12"/>
      <c r="CR5299" s="12"/>
      <c r="CS5299" s="12"/>
      <c r="CT5299" s="12"/>
      <c r="CU5299" s="12"/>
      <c r="CV5299" s="12"/>
      <c r="CW5299" s="12"/>
      <c r="CX5299" s="12"/>
      <c r="CY5299" s="12"/>
      <c r="CZ5299" s="12"/>
      <c r="DA5299" s="12"/>
      <c r="DB5299" s="12"/>
      <c r="DC5299" s="12"/>
      <c r="DD5299" s="12"/>
      <c r="DE5299" s="12"/>
      <c r="DF5299" s="12"/>
      <c r="DG5299" s="12"/>
      <c r="DH5299" s="12"/>
      <c r="DI5299" s="12"/>
      <c r="DJ5299" s="12"/>
      <c r="DK5299" s="12"/>
      <c r="DL5299" s="12"/>
      <c r="DM5299" s="12"/>
      <c r="DN5299" s="12"/>
      <c r="DO5299" s="12"/>
      <c r="DP5299" s="12"/>
      <c r="DQ5299" s="12"/>
      <c r="DR5299" s="12"/>
      <c r="DS5299" s="12"/>
      <c r="DT5299" s="12"/>
      <c r="DU5299" s="12"/>
      <c r="DV5299" s="12"/>
    </row>
    <row r="5300" spans="1:126" s="14" customFormat="1" x14ac:dyDescent="0.25">
      <c r="A5300" s="12"/>
      <c r="B5300" s="16"/>
      <c r="C5300" s="112"/>
      <c r="D5300" s="16"/>
      <c r="E5300" s="112"/>
      <c r="F5300" s="112"/>
      <c r="G5300" s="112"/>
      <c r="H5300" s="112"/>
      <c r="I5300" s="12"/>
      <c r="J5300" s="12"/>
      <c r="K5300" s="12"/>
      <c r="L5300" s="12"/>
      <c r="M5300" s="12"/>
      <c r="N5300" s="12"/>
      <c r="O5300" s="12"/>
      <c r="P5300" s="12"/>
      <c r="Q5300" s="12"/>
      <c r="R5300" s="12"/>
      <c r="S5300" s="12"/>
      <c r="T5300" s="12"/>
      <c r="U5300" s="12"/>
      <c r="V5300" s="12"/>
      <c r="W5300" s="12"/>
      <c r="X5300" s="12"/>
      <c r="Y5300" s="12"/>
      <c r="Z5300" s="12"/>
      <c r="AA5300" s="12"/>
      <c r="AB5300" s="12"/>
      <c r="AC5300" s="12"/>
      <c r="AD5300" s="12"/>
      <c r="AE5300" s="12"/>
      <c r="AF5300" s="12"/>
      <c r="AG5300" s="12"/>
      <c r="AH5300" s="12"/>
      <c r="AI5300" s="12"/>
      <c r="AJ5300" s="12"/>
      <c r="AK5300" s="12"/>
      <c r="AL5300" s="12"/>
      <c r="AM5300" s="12"/>
      <c r="AN5300" s="12"/>
      <c r="AO5300" s="12"/>
      <c r="AP5300" s="12"/>
      <c r="AQ5300" s="12"/>
      <c r="AR5300" s="12"/>
      <c r="AS5300" s="12"/>
      <c r="AT5300" s="12"/>
      <c r="AU5300" s="12"/>
      <c r="AV5300" s="12"/>
      <c r="AW5300" s="12"/>
      <c r="AX5300" s="12"/>
      <c r="AY5300" s="12"/>
      <c r="AZ5300" s="12"/>
      <c r="BA5300" s="12"/>
      <c r="BB5300" s="12"/>
      <c r="BC5300" s="12"/>
      <c r="BD5300" s="12"/>
      <c r="BE5300" s="12"/>
      <c r="BF5300" s="12"/>
      <c r="BG5300" s="12"/>
      <c r="BH5300" s="12"/>
      <c r="BI5300" s="12"/>
      <c r="BJ5300" s="12"/>
      <c r="BK5300" s="12"/>
      <c r="BL5300" s="12"/>
      <c r="BM5300" s="12"/>
      <c r="BN5300" s="12"/>
      <c r="BO5300" s="12"/>
      <c r="BP5300" s="12"/>
      <c r="BQ5300" s="12"/>
      <c r="BR5300" s="12"/>
      <c r="BS5300" s="12"/>
      <c r="BT5300" s="12"/>
      <c r="BU5300" s="12"/>
      <c r="BV5300" s="12"/>
      <c r="BW5300" s="12"/>
      <c r="BX5300" s="12"/>
      <c r="BY5300" s="12"/>
      <c r="BZ5300" s="12"/>
      <c r="CA5300" s="12"/>
      <c r="CB5300" s="12"/>
      <c r="CC5300" s="12"/>
      <c r="CD5300" s="12"/>
      <c r="CE5300" s="12"/>
      <c r="CF5300" s="12"/>
      <c r="CG5300" s="12"/>
      <c r="CH5300" s="12"/>
      <c r="CI5300" s="12"/>
      <c r="CJ5300" s="12"/>
      <c r="CK5300" s="12"/>
      <c r="CL5300" s="12"/>
      <c r="CM5300" s="12"/>
      <c r="CN5300" s="12"/>
      <c r="CO5300" s="12"/>
      <c r="CP5300" s="12"/>
      <c r="CQ5300" s="12"/>
      <c r="CR5300" s="12"/>
      <c r="CS5300" s="12"/>
      <c r="CT5300" s="12"/>
      <c r="CU5300" s="12"/>
      <c r="CV5300" s="12"/>
      <c r="CW5300" s="12"/>
      <c r="CX5300" s="12"/>
      <c r="CY5300" s="12"/>
      <c r="CZ5300" s="12"/>
      <c r="DA5300" s="12"/>
      <c r="DB5300" s="12"/>
      <c r="DC5300" s="12"/>
      <c r="DD5300" s="12"/>
      <c r="DE5300" s="12"/>
      <c r="DF5300" s="12"/>
      <c r="DG5300" s="12"/>
      <c r="DH5300" s="12"/>
      <c r="DI5300" s="12"/>
      <c r="DJ5300" s="12"/>
      <c r="DK5300" s="12"/>
      <c r="DL5300" s="12"/>
      <c r="DM5300" s="12"/>
      <c r="DN5300" s="12"/>
      <c r="DO5300" s="12"/>
      <c r="DP5300" s="12"/>
      <c r="DQ5300" s="12"/>
      <c r="DR5300" s="12"/>
      <c r="DS5300" s="12"/>
      <c r="DT5300" s="12"/>
      <c r="DU5300" s="12"/>
      <c r="DV5300" s="12"/>
    </row>
    <row r="5301" spans="1:126" s="14" customFormat="1" x14ac:dyDescent="0.25">
      <c r="A5301" s="12"/>
      <c r="B5301" s="16"/>
      <c r="C5301" s="112"/>
      <c r="D5301" s="16"/>
      <c r="E5301" s="112"/>
      <c r="F5301" s="112"/>
      <c r="G5301" s="112"/>
      <c r="H5301" s="112"/>
      <c r="I5301" s="12"/>
      <c r="J5301" s="12"/>
      <c r="K5301" s="12"/>
      <c r="L5301" s="12"/>
      <c r="M5301" s="12"/>
      <c r="N5301" s="12"/>
      <c r="O5301" s="12"/>
      <c r="P5301" s="12"/>
      <c r="Q5301" s="12"/>
      <c r="R5301" s="12"/>
      <c r="S5301" s="12"/>
      <c r="T5301" s="12"/>
      <c r="U5301" s="12"/>
      <c r="V5301" s="12"/>
      <c r="W5301" s="12"/>
      <c r="X5301" s="12"/>
      <c r="Y5301" s="12"/>
      <c r="Z5301" s="12"/>
      <c r="AA5301" s="12"/>
      <c r="AB5301" s="12"/>
      <c r="AC5301" s="12"/>
      <c r="AD5301" s="12"/>
      <c r="AE5301" s="12"/>
      <c r="AF5301" s="12"/>
      <c r="AG5301" s="12"/>
      <c r="AH5301" s="12"/>
      <c r="AI5301" s="12"/>
      <c r="AJ5301" s="12"/>
      <c r="AK5301" s="12"/>
      <c r="AL5301" s="12"/>
      <c r="AM5301" s="12"/>
      <c r="AN5301" s="12"/>
      <c r="AO5301" s="12"/>
      <c r="AP5301" s="12"/>
      <c r="AQ5301" s="12"/>
      <c r="AR5301" s="12"/>
      <c r="AS5301" s="12"/>
      <c r="AT5301" s="12"/>
      <c r="AU5301" s="12"/>
      <c r="AV5301" s="12"/>
      <c r="AW5301" s="12"/>
      <c r="AX5301" s="12"/>
      <c r="AY5301" s="12"/>
      <c r="AZ5301" s="12"/>
      <c r="BA5301" s="12"/>
      <c r="BB5301" s="12"/>
      <c r="BC5301" s="12"/>
      <c r="BD5301" s="12"/>
      <c r="BE5301" s="12"/>
      <c r="BF5301" s="12"/>
      <c r="BG5301" s="12"/>
      <c r="BH5301" s="12"/>
      <c r="BI5301" s="12"/>
      <c r="BJ5301" s="12"/>
      <c r="BK5301" s="12"/>
      <c r="BL5301" s="12"/>
      <c r="BM5301" s="12"/>
      <c r="BN5301" s="12"/>
      <c r="BO5301" s="12"/>
      <c r="BP5301" s="12"/>
      <c r="BQ5301" s="12"/>
      <c r="BR5301" s="12"/>
      <c r="BS5301" s="12"/>
      <c r="BT5301" s="12"/>
      <c r="BU5301" s="12"/>
      <c r="BV5301" s="12"/>
      <c r="BW5301" s="12"/>
      <c r="BX5301" s="12"/>
      <c r="BY5301" s="12"/>
      <c r="BZ5301" s="12"/>
      <c r="CA5301" s="12"/>
      <c r="CB5301" s="12"/>
      <c r="CC5301" s="12"/>
      <c r="CD5301" s="12"/>
      <c r="CE5301" s="12"/>
      <c r="CF5301" s="12"/>
      <c r="CG5301" s="12"/>
      <c r="CH5301" s="12"/>
      <c r="CI5301" s="12"/>
      <c r="CJ5301" s="12"/>
      <c r="CK5301" s="12"/>
      <c r="CL5301" s="12"/>
      <c r="CM5301" s="12"/>
      <c r="CN5301" s="12"/>
      <c r="CO5301" s="12"/>
      <c r="CP5301" s="12"/>
      <c r="CQ5301" s="12"/>
      <c r="CR5301" s="12"/>
      <c r="CS5301" s="12"/>
      <c r="CT5301" s="12"/>
      <c r="CU5301" s="12"/>
      <c r="CV5301" s="12"/>
      <c r="CW5301" s="12"/>
      <c r="CX5301" s="12"/>
      <c r="CY5301" s="12"/>
      <c r="CZ5301" s="12"/>
      <c r="DA5301" s="12"/>
      <c r="DB5301" s="12"/>
      <c r="DC5301" s="12"/>
      <c r="DD5301" s="12"/>
      <c r="DE5301" s="12"/>
      <c r="DF5301" s="12"/>
      <c r="DG5301" s="12"/>
      <c r="DH5301" s="12"/>
      <c r="DI5301" s="12"/>
      <c r="DJ5301" s="12"/>
      <c r="DK5301" s="12"/>
      <c r="DL5301" s="12"/>
      <c r="DM5301" s="12"/>
      <c r="DN5301" s="12"/>
      <c r="DO5301" s="12"/>
      <c r="DP5301" s="12"/>
      <c r="DQ5301" s="12"/>
      <c r="DR5301" s="12"/>
      <c r="DS5301" s="12"/>
      <c r="DT5301" s="12"/>
      <c r="DU5301" s="12"/>
      <c r="DV5301" s="12"/>
    </row>
    <row r="5302" spans="1:126" s="14" customFormat="1" x14ac:dyDescent="0.25">
      <c r="A5302" s="12"/>
      <c r="B5302" s="16"/>
      <c r="C5302" s="112"/>
      <c r="D5302" s="16"/>
      <c r="E5302" s="112"/>
      <c r="F5302" s="112"/>
      <c r="G5302" s="112"/>
      <c r="H5302" s="112"/>
      <c r="I5302" s="12"/>
      <c r="J5302" s="12"/>
      <c r="K5302" s="12"/>
      <c r="L5302" s="12"/>
      <c r="M5302" s="12"/>
      <c r="N5302" s="12"/>
      <c r="O5302" s="12"/>
      <c r="P5302" s="12"/>
      <c r="Q5302" s="12"/>
      <c r="R5302" s="12"/>
      <c r="S5302" s="12"/>
      <c r="T5302" s="12"/>
      <c r="U5302" s="12"/>
      <c r="V5302" s="12"/>
      <c r="W5302" s="12"/>
      <c r="X5302" s="12"/>
      <c r="Y5302" s="12"/>
      <c r="Z5302" s="12"/>
      <c r="AA5302" s="12"/>
      <c r="AB5302" s="12"/>
      <c r="AC5302" s="12"/>
      <c r="AD5302" s="12"/>
      <c r="AE5302" s="12"/>
      <c r="AF5302" s="12"/>
      <c r="AG5302" s="12"/>
      <c r="AH5302" s="12"/>
      <c r="AI5302" s="12"/>
      <c r="AJ5302" s="12"/>
      <c r="AK5302" s="12"/>
      <c r="AL5302" s="12"/>
      <c r="AM5302" s="12"/>
      <c r="AN5302" s="12"/>
      <c r="AO5302" s="12"/>
      <c r="AP5302" s="12"/>
      <c r="AQ5302" s="12"/>
      <c r="AR5302" s="12"/>
      <c r="AS5302" s="12"/>
      <c r="AT5302" s="12"/>
      <c r="AU5302" s="12"/>
      <c r="AV5302" s="12"/>
      <c r="AW5302" s="12"/>
      <c r="AX5302" s="12"/>
      <c r="AY5302" s="12"/>
      <c r="AZ5302" s="12"/>
      <c r="BA5302" s="12"/>
      <c r="BB5302" s="12"/>
      <c r="BC5302" s="12"/>
      <c r="BD5302" s="12"/>
      <c r="BE5302" s="12"/>
      <c r="BF5302" s="12"/>
      <c r="BG5302" s="12"/>
      <c r="BH5302" s="12"/>
      <c r="BI5302" s="12"/>
      <c r="BJ5302" s="12"/>
      <c r="BK5302" s="12"/>
      <c r="BL5302" s="12"/>
      <c r="BM5302" s="12"/>
      <c r="BN5302" s="12"/>
      <c r="BO5302" s="12"/>
      <c r="BP5302" s="12"/>
      <c r="BQ5302" s="12"/>
      <c r="BR5302" s="12"/>
      <c r="BS5302" s="12"/>
      <c r="BT5302" s="12"/>
      <c r="BU5302" s="12"/>
      <c r="BV5302" s="12"/>
      <c r="BW5302" s="12"/>
      <c r="BX5302" s="12"/>
      <c r="BY5302" s="12"/>
      <c r="BZ5302" s="12"/>
      <c r="CA5302" s="12"/>
      <c r="CB5302" s="12"/>
      <c r="CC5302" s="12"/>
      <c r="CD5302" s="12"/>
      <c r="CE5302" s="12"/>
      <c r="CF5302" s="12"/>
      <c r="CG5302" s="12"/>
      <c r="CH5302" s="12"/>
      <c r="CI5302" s="12"/>
      <c r="CJ5302" s="12"/>
      <c r="CK5302" s="12"/>
      <c r="CL5302" s="12"/>
      <c r="CM5302" s="12"/>
      <c r="CN5302" s="12"/>
      <c r="CO5302" s="12"/>
      <c r="CP5302" s="12"/>
      <c r="CQ5302" s="12"/>
      <c r="CR5302" s="12"/>
      <c r="CS5302" s="12"/>
      <c r="CT5302" s="12"/>
      <c r="CU5302" s="12"/>
      <c r="CV5302" s="12"/>
      <c r="CW5302" s="12"/>
      <c r="CX5302" s="12"/>
      <c r="CY5302" s="12"/>
      <c r="CZ5302" s="12"/>
      <c r="DA5302" s="12"/>
      <c r="DB5302" s="12"/>
      <c r="DC5302" s="12"/>
      <c r="DD5302" s="12"/>
      <c r="DE5302" s="12"/>
      <c r="DF5302" s="12"/>
      <c r="DG5302" s="12"/>
      <c r="DH5302" s="12"/>
      <c r="DI5302" s="12"/>
      <c r="DJ5302" s="12"/>
      <c r="DK5302" s="12"/>
      <c r="DL5302" s="12"/>
      <c r="DM5302" s="12"/>
      <c r="DN5302" s="12"/>
      <c r="DO5302" s="12"/>
      <c r="DP5302" s="12"/>
      <c r="DQ5302" s="12"/>
      <c r="DR5302" s="12"/>
      <c r="DS5302" s="12"/>
      <c r="DT5302" s="12"/>
      <c r="DU5302" s="12"/>
      <c r="DV5302" s="12"/>
    </row>
    <row r="5303" spans="1:126" s="14" customFormat="1" x14ac:dyDescent="0.25">
      <c r="A5303" s="12"/>
      <c r="B5303" s="16"/>
      <c r="C5303" s="112"/>
      <c r="D5303" s="16"/>
      <c r="E5303" s="112"/>
      <c r="F5303" s="112"/>
      <c r="G5303" s="112"/>
      <c r="H5303" s="112"/>
      <c r="I5303" s="12"/>
      <c r="J5303" s="12"/>
      <c r="K5303" s="12"/>
      <c r="L5303" s="12"/>
      <c r="M5303" s="12"/>
      <c r="N5303" s="12"/>
      <c r="O5303" s="12"/>
      <c r="P5303" s="12"/>
      <c r="Q5303" s="12"/>
      <c r="R5303" s="12"/>
      <c r="S5303" s="12"/>
      <c r="T5303" s="12"/>
      <c r="U5303" s="12"/>
      <c r="V5303" s="12"/>
      <c r="W5303" s="12"/>
      <c r="X5303" s="12"/>
      <c r="Y5303" s="12"/>
      <c r="Z5303" s="12"/>
      <c r="AA5303" s="12"/>
      <c r="AB5303" s="12"/>
      <c r="AC5303" s="12"/>
      <c r="AD5303" s="12"/>
      <c r="AE5303" s="12"/>
      <c r="AF5303" s="12"/>
      <c r="AG5303" s="12"/>
      <c r="AH5303" s="12"/>
      <c r="AI5303" s="12"/>
      <c r="AJ5303" s="12"/>
      <c r="AK5303" s="12"/>
      <c r="AL5303" s="12"/>
      <c r="AM5303" s="12"/>
      <c r="AN5303" s="12"/>
      <c r="AO5303" s="12"/>
      <c r="AP5303" s="12"/>
      <c r="AQ5303" s="12"/>
      <c r="AR5303" s="12"/>
      <c r="AS5303" s="12"/>
      <c r="AT5303" s="12"/>
      <c r="AU5303" s="12"/>
      <c r="AV5303" s="12"/>
      <c r="AW5303" s="12"/>
      <c r="AX5303" s="12"/>
      <c r="AY5303" s="12"/>
      <c r="AZ5303" s="12"/>
      <c r="BA5303" s="12"/>
      <c r="BB5303" s="12"/>
      <c r="BC5303" s="12"/>
      <c r="BD5303" s="12"/>
      <c r="BE5303" s="12"/>
      <c r="BF5303" s="12"/>
      <c r="BG5303" s="12"/>
      <c r="BH5303" s="12"/>
      <c r="BI5303" s="12"/>
      <c r="BJ5303" s="12"/>
      <c r="BK5303" s="12"/>
      <c r="BL5303" s="12"/>
      <c r="BM5303" s="12"/>
      <c r="BN5303" s="12"/>
      <c r="BO5303" s="12"/>
      <c r="BP5303" s="12"/>
      <c r="BQ5303" s="12"/>
      <c r="BR5303" s="12"/>
      <c r="BS5303" s="12"/>
      <c r="BT5303" s="12"/>
      <c r="BU5303" s="12"/>
      <c r="BV5303" s="12"/>
      <c r="BW5303" s="12"/>
      <c r="BX5303" s="12"/>
      <c r="BY5303" s="12"/>
      <c r="BZ5303" s="12"/>
      <c r="CA5303" s="12"/>
      <c r="CB5303" s="12"/>
      <c r="CC5303" s="12"/>
      <c r="CD5303" s="12"/>
      <c r="CE5303" s="12"/>
      <c r="CF5303" s="12"/>
      <c r="CG5303" s="12"/>
      <c r="CH5303" s="12"/>
      <c r="CI5303" s="12"/>
      <c r="CJ5303" s="12"/>
      <c r="CK5303" s="12"/>
      <c r="CL5303" s="12"/>
      <c r="CM5303" s="12"/>
      <c r="CN5303" s="12"/>
      <c r="CO5303" s="12"/>
      <c r="CP5303" s="12"/>
      <c r="CQ5303" s="12"/>
      <c r="CR5303" s="12"/>
      <c r="CS5303" s="12"/>
      <c r="CT5303" s="12"/>
      <c r="CU5303" s="12"/>
      <c r="CV5303" s="12"/>
      <c r="CW5303" s="12"/>
      <c r="CX5303" s="12"/>
      <c r="CY5303" s="12"/>
      <c r="CZ5303" s="12"/>
      <c r="DA5303" s="12"/>
      <c r="DB5303" s="12"/>
      <c r="DC5303" s="12"/>
      <c r="DD5303" s="12"/>
      <c r="DE5303" s="12"/>
      <c r="DF5303" s="12"/>
      <c r="DG5303" s="12"/>
      <c r="DH5303" s="12"/>
      <c r="DI5303" s="12"/>
      <c r="DJ5303" s="12"/>
      <c r="DK5303" s="12"/>
      <c r="DL5303" s="12"/>
      <c r="DM5303" s="12"/>
      <c r="DN5303" s="12"/>
      <c r="DO5303" s="12"/>
      <c r="DP5303" s="12"/>
      <c r="DQ5303" s="12"/>
      <c r="DR5303" s="12"/>
      <c r="DS5303" s="12"/>
      <c r="DT5303" s="12"/>
      <c r="DU5303" s="12"/>
      <c r="DV5303" s="12"/>
    </row>
    <row r="5304" spans="1:126" s="14" customFormat="1" x14ac:dyDescent="0.25">
      <c r="A5304" s="12"/>
      <c r="B5304" s="16"/>
      <c r="C5304" s="112"/>
      <c r="D5304" s="16"/>
      <c r="E5304" s="112"/>
      <c r="F5304" s="112"/>
      <c r="G5304" s="112"/>
      <c r="H5304" s="112"/>
      <c r="I5304" s="12"/>
      <c r="J5304" s="12"/>
      <c r="K5304" s="12"/>
      <c r="L5304" s="12"/>
      <c r="M5304" s="12"/>
      <c r="N5304" s="12"/>
      <c r="O5304" s="12"/>
      <c r="P5304" s="12"/>
      <c r="Q5304" s="12"/>
      <c r="R5304" s="12"/>
      <c r="S5304" s="12"/>
      <c r="T5304" s="12"/>
      <c r="U5304" s="12"/>
      <c r="V5304" s="12"/>
      <c r="W5304" s="12"/>
      <c r="X5304" s="12"/>
      <c r="Y5304" s="12"/>
      <c r="Z5304" s="12"/>
      <c r="AA5304" s="12"/>
      <c r="AB5304" s="12"/>
      <c r="AC5304" s="12"/>
      <c r="AD5304" s="12"/>
      <c r="AE5304" s="12"/>
      <c r="AF5304" s="12"/>
      <c r="AG5304" s="12"/>
      <c r="AH5304" s="12"/>
      <c r="AI5304" s="12"/>
      <c r="AJ5304" s="12"/>
      <c r="AK5304" s="12"/>
      <c r="AL5304" s="12"/>
      <c r="AM5304" s="12"/>
      <c r="AN5304" s="12"/>
      <c r="AO5304" s="12"/>
      <c r="AP5304" s="12"/>
      <c r="AQ5304" s="12"/>
      <c r="AR5304" s="12"/>
      <c r="AS5304" s="12"/>
      <c r="AT5304" s="12"/>
      <c r="AU5304" s="12"/>
      <c r="AV5304" s="12"/>
      <c r="AW5304" s="12"/>
      <c r="AX5304" s="12"/>
      <c r="AY5304" s="12"/>
      <c r="AZ5304" s="12"/>
      <c r="BA5304" s="12"/>
      <c r="BB5304" s="12"/>
      <c r="BC5304" s="12"/>
      <c r="BD5304" s="12"/>
      <c r="BE5304" s="12"/>
      <c r="BF5304" s="12"/>
      <c r="BG5304" s="12"/>
      <c r="BH5304" s="12"/>
      <c r="BI5304" s="12"/>
      <c r="BJ5304" s="12"/>
      <c r="BK5304" s="12"/>
      <c r="BL5304" s="12"/>
      <c r="BM5304" s="12"/>
      <c r="BN5304" s="12"/>
      <c r="BO5304" s="12"/>
      <c r="BP5304" s="12"/>
      <c r="BQ5304" s="12"/>
      <c r="BR5304" s="12"/>
      <c r="BS5304" s="12"/>
      <c r="BT5304" s="12"/>
      <c r="BU5304" s="12"/>
      <c r="BV5304" s="12"/>
      <c r="BW5304" s="12"/>
      <c r="BX5304" s="12"/>
      <c r="BY5304" s="12"/>
      <c r="BZ5304" s="12"/>
      <c r="CA5304" s="12"/>
      <c r="CB5304" s="12"/>
      <c r="CC5304" s="12"/>
      <c r="CD5304" s="12"/>
      <c r="CE5304" s="12"/>
      <c r="CF5304" s="12"/>
      <c r="CG5304" s="12"/>
      <c r="CH5304" s="12"/>
      <c r="CI5304" s="12"/>
      <c r="CJ5304" s="12"/>
      <c r="CK5304" s="12"/>
      <c r="CL5304" s="12"/>
      <c r="CM5304" s="12"/>
      <c r="CN5304" s="12"/>
      <c r="CO5304" s="12"/>
      <c r="CP5304" s="12"/>
      <c r="CQ5304" s="12"/>
      <c r="CR5304" s="12"/>
      <c r="CS5304" s="12"/>
      <c r="CT5304" s="12"/>
      <c r="CU5304" s="12"/>
      <c r="CV5304" s="12"/>
      <c r="CW5304" s="12"/>
      <c r="CX5304" s="12"/>
      <c r="CY5304" s="12"/>
      <c r="CZ5304" s="12"/>
      <c r="DA5304" s="12"/>
      <c r="DB5304" s="12"/>
      <c r="DC5304" s="12"/>
      <c r="DD5304" s="12"/>
      <c r="DE5304" s="12"/>
      <c r="DF5304" s="12"/>
      <c r="DG5304" s="12"/>
      <c r="DH5304" s="12"/>
      <c r="DI5304" s="12"/>
      <c r="DJ5304" s="12"/>
      <c r="DK5304" s="12"/>
      <c r="DL5304" s="12"/>
      <c r="DM5304" s="12"/>
      <c r="DN5304" s="12"/>
      <c r="DO5304" s="12"/>
      <c r="DP5304" s="12"/>
      <c r="DQ5304" s="12"/>
      <c r="DR5304" s="12"/>
      <c r="DS5304" s="12"/>
      <c r="DT5304" s="12"/>
      <c r="DU5304" s="12"/>
      <c r="DV5304" s="12"/>
    </row>
    <row r="5305" spans="1:126" s="14" customFormat="1" x14ac:dyDescent="0.25">
      <c r="A5305" s="12"/>
      <c r="B5305" s="16"/>
      <c r="C5305" s="112"/>
      <c r="D5305" s="16"/>
      <c r="E5305" s="112"/>
      <c r="F5305" s="112"/>
      <c r="G5305" s="112"/>
      <c r="H5305" s="112"/>
      <c r="I5305" s="12"/>
      <c r="J5305" s="12"/>
      <c r="K5305" s="12"/>
      <c r="L5305" s="12"/>
      <c r="M5305" s="12"/>
      <c r="N5305" s="12"/>
      <c r="O5305" s="12"/>
      <c r="P5305" s="12"/>
      <c r="Q5305" s="12"/>
      <c r="R5305" s="12"/>
      <c r="S5305" s="12"/>
      <c r="T5305" s="12"/>
      <c r="U5305" s="12"/>
      <c r="V5305" s="12"/>
      <c r="W5305" s="12"/>
      <c r="X5305" s="12"/>
      <c r="Y5305" s="12"/>
      <c r="Z5305" s="12"/>
      <c r="AA5305" s="12"/>
      <c r="AB5305" s="12"/>
      <c r="AC5305" s="12"/>
      <c r="AD5305" s="12"/>
      <c r="AE5305" s="12"/>
      <c r="AF5305" s="12"/>
      <c r="AG5305" s="12"/>
      <c r="AH5305" s="12"/>
      <c r="AI5305" s="12"/>
      <c r="AJ5305" s="12"/>
      <c r="AK5305" s="12"/>
      <c r="AL5305" s="12"/>
      <c r="AM5305" s="12"/>
      <c r="AN5305" s="12"/>
      <c r="AO5305" s="12"/>
      <c r="AP5305" s="12"/>
      <c r="AQ5305" s="12"/>
      <c r="AR5305" s="12"/>
      <c r="AS5305" s="12"/>
      <c r="AT5305" s="12"/>
      <c r="AU5305" s="12"/>
      <c r="AV5305" s="12"/>
      <c r="AW5305" s="12"/>
      <c r="AX5305" s="12"/>
      <c r="AY5305" s="12"/>
      <c r="AZ5305" s="12"/>
      <c r="BA5305" s="12"/>
      <c r="BB5305" s="12"/>
      <c r="BC5305" s="12"/>
      <c r="BD5305" s="12"/>
      <c r="BE5305" s="12"/>
      <c r="BF5305" s="12"/>
      <c r="BG5305" s="12"/>
      <c r="BH5305" s="12"/>
      <c r="BI5305" s="12"/>
      <c r="BJ5305" s="12"/>
      <c r="BK5305" s="12"/>
      <c r="BL5305" s="12"/>
      <c r="BM5305" s="12"/>
      <c r="BN5305" s="12"/>
      <c r="BO5305" s="12"/>
      <c r="BP5305" s="12"/>
      <c r="BQ5305" s="12"/>
      <c r="BR5305" s="12"/>
      <c r="BS5305" s="12"/>
      <c r="BT5305" s="12"/>
      <c r="BU5305" s="12"/>
      <c r="BV5305" s="12"/>
      <c r="BW5305" s="12"/>
      <c r="BX5305" s="12"/>
      <c r="BY5305" s="12"/>
      <c r="BZ5305" s="12"/>
      <c r="CA5305" s="12"/>
      <c r="CB5305" s="12"/>
      <c r="CC5305" s="12"/>
      <c r="CD5305" s="12"/>
      <c r="CE5305" s="12"/>
      <c r="CF5305" s="12"/>
      <c r="CG5305" s="12"/>
      <c r="CH5305" s="12"/>
      <c r="CI5305" s="12"/>
      <c r="CJ5305" s="12"/>
      <c r="CK5305" s="12"/>
      <c r="CL5305" s="12"/>
      <c r="CM5305" s="12"/>
      <c r="CN5305" s="12"/>
      <c r="CO5305" s="12"/>
      <c r="CP5305" s="12"/>
      <c r="CQ5305" s="12"/>
      <c r="CR5305" s="12"/>
      <c r="CS5305" s="12"/>
      <c r="CT5305" s="12"/>
      <c r="CU5305" s="12"/>
      <c r="CV5305" s="12"/>
      <c r="CW5305" s="12"/>
      <c r="CX5305" s="12"/>
      <c r="CY5305" s="12"/>
      <c r="CZ5305" s="12"/>
      <c r="DA5305" s="12"/>
      <c r="DB5305" s="12"/>
      <c r="DC5305" s="12"/>
      <c r="DD5305" s="12"/>
      <c r="DE5305" s="12"/>
      <c r="DF5305" s="12"/>
      <c r="DG5305" s="12"/>
      <c r="DH5305" s="12"/>
      <c r="DI5305" s="12"/>
      <c r="DJ5305" s="12"/>
      <c r="DK5305" s="12"/>
      <c r="DL5305" s="12"/>
      <c r="DM5305" s="12"/>
      <c r="DN5305" s="12"/>
      <c r="DO5305" s="12"/>
      <c r="DP5305" s="12"/>
      <c r="DQ5305" s="12"/>
      <c r="DR5305" s="12"/>
      <c r="DS5305" s="12"/>
      <c r="DT5305" s="12"/>
      <c r="DU5305" s="12"/>
      <c r="DV5305" s="12"/>
    </row>
    <row r="5306" spans="1:126" s="14" customFormat="1" x14ac:dyDescent="0.25">
      <c r="A5306" s="12"/>
      <c r="B5306" s="16"/>
      <c r="C5306" s="112"/>
      <c r="D5306" s="16"/>
      <c r="E5306" s="112"/>
      <c r="F5306" s="112"/>
      <c r="G5306" s="112"/>
      <c r="H5306" s="112"/>
      <c r="I5306" s="12"/>
      <c r="J5306" s="12"/>
      <c r="K5306" s="12"/>
      <c r="L5306" s="12"/>
      <c r="M5306" s="12"/>
      <c r="N5306" s="12"/>
      <c r="O5306" s="12"/>
      <c r="P5306" s="12"/>
      <c r="Q5306" s="12"/>
      <c r="R5306" s="12"/>
      <c r="S5306" s="12"/>
      <c r="T5306" s="12"/>
      <c r="U5306" s="12"/>
      <c r="V5306" s="12"/>
      <c r="W5306" s="12"/>
      <c r="X5306" s="12"/>
      <c r="Y5306" s="12"/>
      <c r="Z5306" s="12"/>
      <c r="AA5306" s="12"/>
      <c r="AB5306" s="12"/>
      <c r="AC5306" s="12"/>
      <c r="AD5306" s="12"/>
      <c r="AE5306" s="12"/>
      <c r="AF5306" s="12"/>
      <c r="AG5306" s="12"/>
      <c r="AH5306" s="12"/>
      <c r="AI5306" s="12"/>
      <c r="AJ5306" s="12"/>
      <c r="AK5306" s="12"/>
      <c r="AL5306" s="12"/>
      <c r="AM5306" s="12"/>
      <c r="AN5306" s="12"/>
      <c r="AO5306" s="12"/>
      <c r="AP5306" s="12"/>
      <c r="AQ5306" s="12"/>
      <c r="AR5306" s="12"/>
      <c r="AS5306" s="12"/>
      <c r="AT5306" s="12"/>
      <c r="AU5306" s="12"/>
      <c r="AV5306" s="12"/>
      <c r="AW5306" s="12"/>
      <c r="AX5306" s="12"/>
      <c r="AY5306" s="12"/>
      <c r="AZ5306" s="12"/>
      <c r="BA5306" s="12"/>
      <c r="BB5306" s="12"/>
      <c r="BC5306" s="12"/>
      <c r="BD5306" s="12"/>
      <c r="BE5306" s="12"/>
      <c r="BF5306" s="12"/>
      <c r="BG5306" s="12"/>
      <c r="BH5306" s="12"/>
      <c r="BI5306" s="12"/>
      <c r="BJ5306" s="12"/>
      <c r="BK5306" s="12"/>
      <c r="BL5306" s="12"/>
      <c r="BM5306" s="12"/>
      <c r="BN5306" s="12"/>
      <c r="BO5306" s="12"/>
      <c r="BP5306" s="12"/>
      <c r="BQ5306" s="12"/>
      <c r="BR5306" s="12"/>
      <c r="BS5306" s="12"/>
      <c r="BT5306" s="12"/>
      <c r="BU5306" s="12"/>
      <c r="BV5306" s="12"/>
      <c r="BW5306" s="12"/>
      <c r="BX5306" s="12"/>
      <c r="BY5306" s="12"/>
      <c r="BZ5306" s="12"/>
      <c r="CA5306" s="12"/>
      <c r="CB5306" s="12"/>
      <c r="CC5306" s="12"/>
      <c r="CD5306" s="12"/>
      <c r="CE5306" s="12"/>
      <c r="CF5306" s="12"/>
      <c r="CG5306" s="12"/>
      <c r="CH5306" s="12"/>
      <c r="CI5306" s="12"/>
      <c r="CJ5306" s="12"/>
      <c r="CK5306" s="12"/>
      <c r="CL5306" s="12"/>
      <c r="CM5306" s="12"/>
      <c r="CN5306" s="12"/>
      <c r="CO5306" s="12"/>
      <c r="CP5306" s="12"/>
      <c r="CQ5306" s="12"/>
      <c r="CR5306" s="12"/>
      <c r="CS5306" s="12"/>
      <c r="CT5306" s="12"/>
      <c r="CU5306" s="12"/>
      <c r="CV5306" s="12"/>
      <c r="CW5306" s="12"/>
      <c r="CX5306" s="12"/>
      <c r="CY5306" s="12"/>
      <c r="CZ5306" s="12"/>
      <c r="DA5306" s="12"/>
      <c r="DB5306" s="12"/>
      <c r="DC5306" s="12"/>
      <c r="DD5306" s="12"/>
      <c r="DE5306" s="12"/>
      <c r="DF5306" s="12"/>
      <c r="DG5306" s="12"/>
      <c r="DH5306" s="12"/>
      <c r="DI5306" s="12"/>
      <c r="DJ5306" s="12"/>
      <c r="DK5306" s="12"/>
      <c r="DL5306" s="12"/>
      <c r="DM5306" s="12"/>
      <c r="DN5306" s="12"/>
      <c r="DO5306" s="12"/>
      <c r="DP5306" s="12"/>
      <c r="DQ5306" s="12"/>
      <c r="DR5306" s="12"/>
      <c r="DS5306" s="12"/>
      <c r="DT5306" s="12"/>
      <c r="DU5306" s="12"/>
      <c r="DV5306" s="12"/>
    </row>
    <row r="5307" spans="1:126" s="14" customFormat="1" x14ac:dyDescent="0.25">
      <c r="A5307" s="12"/>
      <c r="B5307" s="16"/>
      <c r="C5307" s="112"/>
      <c r="D5307" s="16"/>
      <c r="E5307" s="112"/>
      <c r="F5307" s="112"/>
      <c r="G5307" s="112"/>
      <c r="H5307" s="112"/>
      <c r="I5307" s="12"/>
      <c r="J5307" s="12"/>
      <c r="K5307" s="12"/>
      <c r="L5307" s="12"/>
      <c r="M5307" s="12"/>
      <c r="N5307" s="12"/>
      <c r="O5307" s="12"/>
      <c r="P5307" s="12"/>
      <c r="Q5307" s="12"/>
      <c r="R5307" s="12"/>
      <c r="S5307" s="12"/>
      <c r="T5307" s="12"/>
      <c r="U5307" s="12"/>
      <c r="V5307" s="12"/>
      <c r="W5307" s="12"/>
      <c r="X5307" s="12"/>
      <c r="Y5307" s="12"/>
      <c r="Z5307" s="12"/>
      <c r="AA5307" s="12"/>
      <c r="AB5307" s="12"/>
      <c r="AC5307" s="12"/>
      <c r="AD5307" s="12"/>
      <c r="AE5307" s="12"/>
      <c r="AF5307" s="12"/>
      <c r="AG5307" s="12"/>
      <c r="AH5307" s="12"/>
      <c r="AI5307" s="12"/>
      <c r="AJ5307" s="12"/>
      <c r="AK5307" s="12"/>
      <c r="AL5307" s="12"/>
      <c r="AM5307" s="12"/>
      <c r="AN5307" s="12"/>
      <c r="AO5307" s="12"/>
      <c r="AP5307" s="12"/>
      <c r="AQ5307" s="12"/>
      <c r="AR5307" s="12"/>
      <c r="AS5307" s="12"/>
      <c r="AT5307" s="12"/>
      <c r="AU5307" s="12"/>
      <c r="AV5307" s="12"/>
      <c r="AW5307" s="12"/>
      <c r="AX5307" s="12"/>
      <c r="AY5307" s="12"/>
      <c r="AZ5307" s="12"/>
      <c r="BA5307" s="12"/>
      <c r="BB5307" s="12"/>
      <c r="BC5307" s="12"/>
      <c r="BD5307" s="12"/>
      <c r="BE5307" s="12"/>
      <c r="BF5307" s="12"/>
      <c r="BG5307" s="12"/>
      <c r="BH5307" s="12"/>
      <c r="BI5307" s="12"/>
      <c r="BJ5307" s="12"/>
      <c r="BK5307" s="12"/>
      <c r="BL5307" s="12"/>
      <c r="BM5307" s="12"/>
      <c r="BN5307" s="12"/>
      <c r="BO5307" s="12"/>
      <c r="BP5307" s="12"/>
      <c r="BQ5307" s="12"/>
      <c r="BR5307" s="12"/>
      <c r="BS5307" s="12"/>
      <c r="BT5307" s="12"/>
      <c r="BU5307" s="12"/>
      <c r="BV5307" s="12"/>
      <c r="BW5307" s="12"/>
      <c r="BX5307" s="12"/>
      <c r="BY5307" s="12"/>
      <c r="BZ5307" s="12"/>
      <c r="CA5307" s="12"/>
      <c r="CB5307" s="12"/>
      <c r="CC5307" s="12"/>
      <c r="CD5307" s="12"/>
      <c r="CE5307" s="12"/>
      <c r="CF5307" s="12"/>
      <c r="CG5307" s="12"/>
      <c r="CH5307" s="12"/>
      <c r="CI5307" s="12"/>
      <c r="CJ5307" s="12"/>
      <c r="CK5307" s="12"/>
      <c r="CL5307" s="12"/>
      <c r="CM5307" s="12"/>
      <c r="CN5307" s="12"/>
      <c r="CO5307" s="12"/>
      <c r="CP5307" s="12"/>
      <c r="CQ5307" s="12"/>
      <c r="CR5307" s="12"/>
      <c r="CS5307" s="12"/>
      <c r="CT5307" s="12"/>
      <c r="CU5307" s="12"/>
      <c r="CV5307" s="12"/>
      <c r="CW5307" s="12"/>
      <c r="CX5307" s="12"/>
      <c r="CY5307" s="12"/>
      <c r="CZ5307" s="12"/>
      <c r="DA5307" s="12"/>
      <c r="DB5307" s="12"/>
      <c r="DC5307" s="12"/>
      <c r="DD5307" s="12"/>
      <c r="DE5307" s="12"/>
      <c r="DF5307" s="12"/>
      <c r="DG5307" s="12"/>
      <c r="DH5307" s="12"/>
      <c r="DI5307" s="12"/>
      <c r="DJ5307" s="12"/>
      <c r="DK5307" s="12"/>
      <c r="DL5307" s="12"/>
      <c r="DM5307" s="12"/>
      <c r="DN5307" s="12"/>
      <c r="DO5307" s="12"/>
      <c r="DP5307" s="12"/>
      <c r="DQ5307" s="12"/>
      <c r="DR5307" s="12"/>
      <c r="DS5307" s="12"/>
      <c r="DT5307" s="12"/>
      <c r="DU5307" s="12"/>
      <c r="DV5307" s="12"/>
    </row>
    <row r="5308" spans="1:126" s="14" customFormat="1" x14ac:dyDescent="0.25">
      <c r="A5308" s="12"/>
      <c r="B5308" s="16"/>
      <c r="C5308" s="112"/>
      <c r="D5308" s="16"/>
      <c r="E5308" s="112"/>
      <c r="F5308" s="112"/>
      <c r="G5308" s="112"/>
      <c r="H5308" s="112"/>
      <c r="I5308" s="12"/>
      <c r="J5308" s="12"/>
      <c r="K5308" s="12"/>
      <c r="L5308" s="12"/>
      <c r="M5308" s="12"/>
      <c r="N5308" s="12"/>
      <c r="O5308" s="12"/>
      <c r="P5308" s="12"/>
      <c r="Q5308" s="12"/>
      <c r="R5308" s="12"/>
      <c r="S5308" s="12"/>
      <c r="T5308" s="12"/>
      <c r="U5308" s="12"/>
      <c r="V5308" s="12"/>
      <c r="W5308" s="12"/>
      <c r="X5308" s="12"/>
      <c r="Y5308" s="12"/>
      <c r="Z5308" s="12"/>
      <c r="AA5308" s="12"/>
      <c r="AB5308" s="12"/>
      <c r="AC5308" s="12"/>
      <c r="AD5308" s="12"/>
      <c r="AE5308" s="12"/>
      <c r="AF5308" s="12"/>
      <c r="AG5308" s="12"/>
      <c r="AH5308" s="12"/>
      <c r="AI5308" s="12"/>
      <c r="AJ5308" s="12"/>
      <c r="AK5308" s="12"/>
      <c r="AL5308" s="12"/>
      <c r="AM5308" s="12"/>
      <c r="AN5308" s="12"/>
      <c r="AO5308" s="12"/>
      <c r="AP5308" s="12"/>
      <c r="AQ5308" s="12"/>
      <c r="AR5308" s="12"/>
      <c r="AS5308" s="12"/>
      <c r="AT5308" s="12"/>
      <c r="AU5308" s="12"/>
      <c r="AV5308" s="12"/>
      <c r="AW5308" s="12"/>
      <c r="AX5308" s="12"/>
      <c r="AY5308" s="12"/>
      <c r="AZ5308" s="12"/>
      <c r="BA5308" s="12"/>
      <c r="BB5308" s="12"/>
      <c r="BC5308" s="12"/>
      <c r="BD5308" s="12"/>
      <c r="BE5308" s="12"/>
      <c r="BF5308" s="12"/>
      <c r="BG5308" s="12"/>
      <c r="BH5308" s="12"/>
      <c r="BI5308" s="12"/>
      <c r="BJ5308" s="12"/>
      <c r="BK5308" s="12"/>
      <c r="BL5308" s="12"/>
      <c r="BM5308" s="12"/>
      <c r="BN5308" s="12"/>
      <c r="BO5308" s="12"/>
      <c r="BP5308" s="12"/>
      <c r="BQ5308" s="12"/>
      <c r="BR5308" s="12"/>
      <c r="BS5308" s="12"/>
      <c r="BT5308" s="12"/>
      <c r="BU5308" s="12"/>
      <c r="BV5308" s="12"/>
      <c r="BW5308" s="12"/>
      <c r="BX5308" s="12"/>
      <c r="BY5308" s="12"/>
      <c r="BZ5308" s="12"/>
      <c r="CA5308" s="12"/>
      <c r="CB5308" s="12"/>
      <c r="CC5308" s="12"/>
      <c r="CD5308" s="12"/>
      <c r="CE5308" s="12"/>
      <c r="CF5308" s="12"/>
      <c r="CG5308" s="12"/>
      <c r="CH5308" s="12"/>
      <c r="CI5308" s="12"/>
      <c r="CJ5308" s="12"/>
      <c r="CK5308" s="12"/>
      <c r="CL5308" s="12"/>
      <c r="CM5308" s="12"/>
      <c r="CN5308" s="12"/>
      <c r="CO5308" s="12"/>
      <c r="CP5308" s="12"/>
      <c r="CQ5308" s="12"/>
      <c r="CR5308" s="12"/>
      <c r="CS5308" s="12"/>
      <c r="CT5308" s="12"/>
      <c r="CU5308" s="12"/>
      <c r="CV5308" s="12"/>
      <c r="CW5308" s="12"/>
      <c r="CX5308" s="12"/>
      <c r="CY5308" s="12"/>
      <c r="CZ5308" s="12"/>
      <c r="DA5308" s="12"/>
      <c r="DB5308" s="12"/>
      <c r="DC5308" s="12"/>
      <c r="DD5308" s="12"/>
      <c r="DE5308" s="12"/>
      <c r="DF5308" s="12"/>
      <c r="DG5308" s="12"/>
      <c r="DH5308" s="12"/>
      <c r="DI5308" s="12"/>
      <c r="DJ5308" s="12"/>
      <c r="DK5308" s="12"/>
      <c r="DL5308" s="12"/>
      <c r="DM5308" s="12"/>
      <c r="DN5308" s="12"/>
      <c r="DO5308" s="12"/>
      <c r="DP5308" s="12"/>
      <c r="DQ5308" s="12"/>
      <c r="DR5308" s="12"/>
      <c r="DS5308" s="12"/>
      <c r="DT5308" s="12"/>
      <c r="DU5308" s="12"/>
      <c r="DV5308" s="12"/>
    </row>
    <row r="5309" spans="1:126" s="14" customFormat="1" x14ac:dyDescent="0.25">
      <c r="A5309" s="12"/>
      <c r="B5309" s="16"/>
      <c r="C5309" s="112"/>
      <c r="D5309" s="16"/>
      <c r="E5309" s="112"/>
      <c r="F5309" s="112"/>
      <c r="G5309" s="112"/>
      <c r="H5309" s="112"/>
      <c r="I5309" s="12"/>
      <c r="J5309" s="12"/>
      <c r="K5309" s="12"/>
      <c r="L5309" s="12"/>
      <c r="M5309" s="12"/>
      <c r="N5309" s="12"/>
      <c r="O5309" s="12"/>
      <c r="P5309" s="12"/>
      <c r="Q5309" s="12"/>
      <c r="R5309" s="12"/>
      <c r="S5309" s="12"/>
      <c r="T5309" s="12"/>
      <c r="U5309" s="12"/>
      <c r="V5309" s="12"/>
      <c r="W5309" s="12"/>
      <c r="X5309" s="12"/>
      <c r="Y5309" s="12"/>
      <c r="Z5309" s="12"/>
      <c r="AA5309" s="12"/>
      <c r="AB5309" s="12"/>
      <c r="AC5309" s="12"/>
      <c r="AD5309" s="12"/>
      <c r="AE5309" s="12"/>
      <c r="AF5309" s="12"/>
      <c r="AG5309" s="12"/>
      <c r="AH5309" s="12"/>
      <c r="AI5309" s="12"/>
      <c r="AJ5309" s="12"/>
      <c r="AK5309" s="12"/>
      <c r="AL5309" s="12"/>
      <c r="AM5309" s="12"/>
      <c r="AN5309" s="12"/>
      <c r="AO5309" s="12"/>
      <c r="AP5309" s="12"/>
      <c r="AQ5309" s="12"/>
      <c r="AR5309" s="12"/>
      <c r="AS5309" s="12"/>
      <c r="AT5309" s="12"/>
      <c r="AU5309" s="12"/>
      <c r="AV5309" s="12"/>
      <c r="AW5309" s="12"/>
      <c r="AX5309" s="12"/>
      <c r="AY5309" s="12"/>
      <c r="AZ5309" s="12"/>
      <c r="BA5309" s="12"/>
      <c r="BB5309" s="12"/>
      <c r="BC5309" s="12"/>
      <c r="BD5309" s="12"/>
      <c r="BE5309" s="12"/>
      <c r="BF5309" s="12"/>
      <c r="BG5309" s="12"/>
      <c r="BH5309" s="12"/>
      <c r="BI5309" s="12"/>
      <c r="BJ5309" s="12"/>
      <c r="BK5309" s="12"/>
      <c r="BL5309" s="12"/>
      <c r="BM5309" s="12"/>
      <c r="BN5309" s="12"/>
      <c r="BO5309" s="12"/>
      <c r="BP5309" s="12"/>
      <c r="BQ5309" s="12"/>
      <c r="BR5309" s="12"/>
      <c r="BS5309" s="12"/>
      <c r="BT5309" s="12"/>
      <c r="BU5309" s="12"/>
      <c r="BV5309" s="12"/>
      <c r="BW5309" s="12"/>
      <c r="BX5309" s="12"/>
      <c r="BY5309" s="12"/>
      <c r="BZ5309" s="12"/>
      <c r="CA5309" s="12"/>
      <c r="CB5309" s="12"/>
      <c r="CC5309" s="12"/>
      <c r="CD5309" s="12"/>
      <c r="CE5309" s="12"/>
      <c r="CF5309" s="12"/>
      <c r="CG5309" s="12"/>
      <c r="CH5309" s="12"/>
      <c r="CI5309" s="12"/>
      <c r="CJ5309" s="12"/>
      <c r="CK5309" s="12"/>
      <c r="CL5309" s="12"/>
      <c r="CM5309" s="12"/>
      <c r="CN5309" s="12"/>
      <c r="CO5309" s="12"/>
      <c r="CP5309" s="12"/>
      <c r="CQ5309" s="12"/>
      <c r="CR5309" s="12"/>
      <c r="CS5309" s="12"/>
      <c r="CT5309" s="12"/>
      <c r="CU5309" s="12"/>
      <c r="CV5309" s="12"/>
      <c r="CW5309" s="12"/>
      <c r="CX5309" s="12"/>
      <c r="CY5309" s="12"/>
      <c r="CZ5309" s="12"/>
      <c r="DA5309" s="12"/>
      <c r="DB5309" s="12"/>
      <c r="DC5309" s="12"/>
      <c r="DD5309" s="12"/>
      <c r="DE5309" s="12"/>
      <c r="DF5309" s="12"/>
      <c r="DG5309" s="12"/>
      <c r="DH5309" s="12"/>
      <c r="DI5309" s="12"/>
      <c r="DJ5309" s="12"/>
      <c r="DK5309" s="12"/>
      <c r="DL5309" s="12"/>
      <c r="DM5309" s="12"/>
      <c r="DN5309" s="12"/>
      <c r="DO5309" s="12"/>
      <c r="DP5309" s="12"/>
      <c r="DQ5309" s="12"/>
      <c r="DR5309" s="12"/>
      <c r="DS5309" s="12"/>
      <c r="DT5309" s="12"/>
      <c r="DU5309" s="12"/>
      <c r="DV5309" s="12"/>
    </row>
    <row r="5310" spans="1:126" s="14" customFormat="1" x14ac:dyDescent="0.25">
      <c r="A5310" s="12"/>
      <c r="B5310" s="16"/>
      <c r="C5310" s="112"/>
      <c r="D5310" s="16"/>
      <c r="E5310" s="112"/>
      <c r="F5310" s="112"/>
      <c r="G5310" s="112"/>
      <c r="H5310" s="112"/>
      <c r="I5310" s="12"/>
      <c r="J5310" s="12"/>
      <c r="K5310" s="12"/>
      <c r="L5310" s="12"/>
      <c r="M5310" s="12"/>
      <c r="N5310" s="12"/>
      <c r="O5310" s="12"/>
      <c r="P5310" s="12"/>
      <c r="Q5310" s="12"/>
      <c r="R5310" s="12"/>
      <c r="S5310" s="12"/>
      <c r="T5310" s="12"/>
      <c r="U5310" s="12"/>
      <c r="V5310" s="12"/>
      <c r="W5310" s="12"/>
      <c r="X5310" s="12"/>
      <c r="Y5310" s="12"/>
      <c r="Z5310" s="12"/>
      <c r="AA5310" s="12"/>
      <c r="AB5310" s="12"/>
      <c r="AC5310" s="12"/>
      <c r="AD5310" s="12"/>
      <c r="AE5310" s="12"/>
      <c r="AF5310" s="12"/>
      <c r="AG5310" s="12"/>
      <c r="AH5310" s="12"/>
      <c r="AI5310" s="12"/>
      <c r="AJ5310" s="12"/>
      <c r="AK5310" s="12"/>
      <c r="AL5310" s="12"/>
      <c r="AM5310" s="12"/>
      <c r="AN5310" s="12"/>
      <c r="AO5310" s="12"/>
      <c r="AP5310" s="12"/>
      <c r="AQ5310" s="12"/>
      <c r="AR5310" s="12"/>
      <c r="AS5310" s="12"/>
      <c r="AT5310" s="12"/>
      <c r="AU5310" s="12"/>
      <c r="AV5310" s="12"/>
      <c r="AW5310" s="12"/>
      <c r="AX5310" s="12"/>
      <c r="AY5310" s="12"/>
      <c r="AZ5310" s="12"/>
      <c r="BA5310" s="12"/>
      <c r="BB5310" s="12"/>
      <c r="BC5310" s="12"/>
      <c r="BD5310" s="12"/>
      <c r="BE5310" s="12"/>
      <c r="BF5310" s="12"/>
      <c r="BG5310" s="12"/>
      <c r="BH5310" s="12"/>
      <c r="BI5310" s="12"/>
      <c r="BJ5310" s="12"/>
      <c r="BK5310" s="12"/>
      <c r="BL5310" s="12"/>
      <c r="BM5310" s="12"/>
      <c r="BN5310" s="12"/>
      <c r="BO5310" s="12"/>
      <c r="BP5310" s="12"/>
      <c r="BQ5310" s="12"/>
      <c r="BR5310" s="12"/>
      <c r="BS5310" s="12"/>
      <c r="BT5310" s="12"/>
      <c r="BU5310" s="12"/>
      <c r="BV5310" s="12"/>
      <c r="BW5310" s="12"/>
      <c r="BX5310" s="12"/>
      <c r="BY5310" s="12"/>
      <c r="BZ5310" s="12"/>
      <c r="CA5310" s="12"/>
      <c r="CB5310" s="12"/>
      <c r="CC5310" s="12"/>
      <c r="CD5310" s="12"/>
      <c r="CE5310" s="12"/>
      <c r="CF5310" s="12"/>
      <c r="CG5310" s="12"/>
      <c r="CH5310" s="12"/>
      <c r="CI5310" s="12"/>
      <c r="CJ5310" s="12"/>
      <c r="CK5310" s="12"/>
      <c r="CL5310" s="12"/>
      <c r="CM5310" s="12"/>
      <c r="CN5310" s="12"/>
      <c r="CO5310" s="12"/>
      <c r="CP5310" s="12"/>
      <c r="CQ5310" s="12"/>
      <c r="CR5310" s="12"/>
      <c r="CS5310" s="12"/>
      <c r="CT5310" s="12"/>
      <c r="CU5310" s="12"/>
      <c r="CV5310" s="12"/>
      <c r="CW5310" s="12"/>
      <c r="CX5310" s="12"/>
      <c r="CY5310" s="12"/>
      <c r="CZ5310" s="12"/>
      <c r="DA5310" s="12"/>
      <c r="DB5310" s="12"/>
      <c r="DC5310" s="12"/>
      <c r="DD5310" s="12"/>
      <c r="DE5310" s="12"/>
      <c r="DF5310" s="12"/>
      <c r="DG5310" s="12"/>
      <c r="DH5310" s="12"/>
      <c r="DI5310" s="12"/>
      <c r="DJ5310" s="12"/>
      <c r="DK5310" s="12"/>
      <c r="DL5310" s="12"/>
      <c r="DM5310" s="12"/>
      <c r="DN5310" s="12"/>
      <c r="DO5310" s="12"/>
      <c r="DP5310" s="12"/>
      <c r="DQ5310" s="12"/>
      <c r="DR5310" s="12"/>
      <c r="DS5310" s="12"/>
      <c r="DT5310" s="12"/>
      <c r="DU5310" s="12"/>
      <c r="DV5310" s="12"/>
    </row>
    <row r="5311" spans="1:126" s="14" customFormat="1" x14ac:dyDescent="0.25">
      <c r="A5311" s="12"/>
      <c r="B5311" s="16"/>
      <c r="C5311" s="112"/>
      <c r="D5311" s="16"/>
      <c r="E5311" s="112"/>
      <c r="F5311" s="112"/>
      <c r="G5311" s="112"/>
      <c r="H5311" s="112"/>
      <c r="I5311" s="12"/>
      <c r="J5311" s="12"/>
      <c r="K5311" s="12"/>
      <c r="L5311" s="12"/>
      <c r="M5311" s="12"/>
      <c r="N5311" s="12"/>
      <c r="O5311" s="12"/>
      <c r="P5311" s="12"/>
      <c r="Q5311" s="12"/>
      <c r="R5311" s="12"/>
      <c r="S5311" s="12"/>
      <c r="T5311" s="12"/>
      <c r="U5311" s="12"/>
      <c r="V5311" s="12"/>
      <c r="W5311" s="12"/>
      <c r="X5311" s="12"/>
      <c r="Y5311" s="12"/>
      <c r="Z5311" s="12"/>
      <c r="AA5311" s="12"/>
      <c r="AB5311" s="12"/>
      <c r="AC5311" s="12"/>
      <c r="AD5311" s="12"/>
      <c r="AE5311" s="12"/>
      <c r="AF5311" s="12"/>
      <c r="AG5311" s="12"/>
      <c r="AH5311" s="12"/>
      <c r="AI5311" s="12"/>
      <c r="AJ5311" s="12"/>
      <c r="AK5311" s="12"/>
      <c r="AL5311" s="12"/>
      <c r="AM5311" s="12"/>
      <c r="AN5311" s="12"/>
      <c r="AO5311" s="12"/>
      <c r="AP5311" s="12"/>
      <c r="AQ5311" s="12"/>
      <c r="AR5311" s="12"/>
      <c r="AS5311" s="12"/>
      <c r="AT5311" s="12"/>
      <c r="AU5311" s="12"/>
      <c r="AV5311" s="12"/>
      <c r="AW5311" s="12"/>
      <c r="AX5311" s="12"/>
      <c r="AY5311" s="12"/>
      <c r="AZ5311" s="12"/>
      <c r="BA5311" s="12"/>
      <c r="BB5311" s="12"/>
      <c r="BC5311" s="12"/>
      <c r="BD5311" s="12"/>
      <c r="BE5311" s="12"/>
      <c r="BF5311" s="12"/>
      <c r="BG5311" s="12"/>
      <c r="BH5311" s="12"/>
      <c r="BI5311" s="12"/>
      <c r="BJ5311" s="12"/>
      <c r="BK5311" s="12"/>
      <c r="BL5311" s="12"/>
      <c r="BM5311" s="12"/>
      <c r="BN5311" s="12"/>
      <c r="BO5311" s="12"/>
      <c r="BP5311" s="12"/>
      <c r="BQ5311" s="12"/>
      <c r="BR5311" s="12"/>
      <c r="BS5311" s="12"/>
      <c r="BT5311" s="12"/>
      <c r="BU5311" s="12"/>
      <c r="BV5311" s="12"/>
      <c r="BW5311" s="12"/>
      <c r="BX5311" s="12"/>
      <c r="BY5311" s="12"/>
      <c r="BZ5311" s="12"/>
      <c r="CA5311" s="12"/>
      <c r="CB5311" s="12"/>
      <c r="CC5311" s="12"/>
      <c r="CD5311" s="12"/>
      <c r="CE5311" s="12"/>
      <c r="CF5311" s="12"/>
      <c r="CG5311" s="12"/>
      <c r="CH5311" s="12"/>
      <c r="CI5311" s="12"/>
      <c r="CJ5311" s="12"/>
      <c r="CK5311" s="12"/>
      <c r="CL5311" s="12"/>
      <c r="CM5311" s="12"/>
      <c r="CN5311" s="12"/>
      <c r="CO5311" s="12"/>
      <c r="CP5311" s="12"/>
      <c r="CQ5311" s="12"/>
      <c r="CR5311" s="12"/>
      <c r="CS5311" s="12"/>
      <c r="CT5311" s="12"/>
      <c r="CU5311" s="12"/>
      <c r="CV5311" s="12"/>
      <c r="CW5311" s="12"/>
      <c r="CX5311" s="12"/>
      <c r="CY5311" s="12"/>
      <c r="CZ5311" s="12"/>
      <c r="DA5311" s="12"/>
      <c r="DB5311" s="12"/>
      <c r="DC5311" s="12"/>
      <c r="DD5311" s="12"/>
      <c r="DE5311" s="12"/>
      <c r="DF5311" s="12"/>
      <c r="DG5311" s="12"/>
      <c r="DH5311" s="12"/>
      <c r="DI5311" s="12"/>
      <c r="DJ5311" s="12"/>
      <c r="DK5311" s="12"/>
      <c r="DL5311" s="12"/>
      <c r="DM5311" s="12"/>
      <c r="DN5311" s="12"/>
      <c r="DO5311" s="12"/>
      <c r="DP5311" s="12"/>
      <c r="DQ5311" s="12"/>
      <c r="DR5311" s="12"/>
      <c r="DS5311" s="12"/>
      <c r="DT5311" s="12"/>
      <c r="DU5311" s="12"/>
      <c r="DV5311" s="12"/>
    </row>
    <row r="5312" spans="1:126" s="14" customFormat="1" x14ac:dyDescent="0.25">
      <c r="A5312" s="12"/>
      <c r="B5312" s="16"/>
      <c r="C5312" s="112"/>
      <c r="D5312" s="16"/>
      <c r="E5312" s="112"/>
      <c r="F5312" s="112"/>
      <c r="G5312" s="112"/>
      <c r="H5312" s="112"/>
      <c r="I5312" s="12"/>
      <c r="J5312" s="12"/>
      <c r="K5312" s="12"/>
      <c r="L5312" s="12"/>
      <c r="M5312" s="12"/>
      <c r="N5312" s="12"/>
      <c r="O5312" s="12"/>
      <c r="P5312" s="12"/>
      <c r="Q5312" s="12"/>
      <c r="R5312" s="12"/>
      <c r="S5312" s="12"/>
      <c r="T5312" s="12"/>
      <c r="U5312" s="12"/>
      <c r="V5312" s="12"/>
      <c r="W5312" s="12"/>
      <c r="X5312" s="12"/>
      <c r="Y5312" s="12"/>
      <c r="Z5312" s="12"/>
      <c r="AA5312" s="12"/>
      <c r="AB5312" s="12"/>
      <c r="AC5312" s="12"/>
      <c r="AD5312" s="12"/>
      <c r="AE5312" s="12"/>
      <c r="AF5312" s="12"/>
      <c r="AG5312" s="12"/>
      <c r="AH5312" s="12"/>
      <c r="AI5312" s="12"/>
      <c r="AJ5312" s="12"/>
      <c r="AK5312" s="12"/>
      <c r="AL5312" s="12"/>
      <c r="AM5312" s="12"/>
      <c r="AN5312" s="12"/>
      <c r="AO5312" s="12"/>
      <c r="AP5312" s="12"/>
      <c r="AQ5312" s="12"/>
      <c r="AR5312" s="12"/>
      <c r="AS5312" s="12"/>
      <c r="AT5312" s="12"/>
      <c r="AU5312" s="12"/>
      <c r="AV5312" s="12"/>
      <c r="AW5312" s="12"/>
      <c r="AX5312" s="12"/>
      <c r="AY5312" s="12"/>
      <c r="AZ5312" s="12"/>
      <c r="BA5312" s="12"/>
      <c r="BB5312" s="12"/>
      <c r="BC5312" s="12"/>
      <c r="BD5312" s="12"/>
      <c r="BE5312" s="12"/>
      <c r="BF5312" s="12"/>
      <c r="BG5312" s="12"/>
      <c r="BH5312" s="12"/>
      <c r="BI5312" s="12"/>
      <c r="BJ5312" s="12"/>
      <c r="BK5312" s="12"/>
      <c r="BL5312" s="12"/>
      <c r="BM5312" s="12"/>
      <c r="BN5312" s="12"/>
      <c r="BO5312" s="12"/>
      <c r="BP5312" s="12"/>
      <c r="BQ5312" s="12"/>
      <c r="BR5312" s="12"/>
      <c r="BS5312" s="12"/>
      <c r="BT5312" s="12"/>
      <c r="BU5312" s="12"/>
      <c r="BV5312" s="12"/>
      <c r="BW5312" s="12"/>
      <c r="BX5312" s="12"/>
      <c r="BY5312" s="12"/>
      <c r="BZ5312" s="12"/>
      <c r="CA5312" s="12"/>
      <c r="CB5312" s="12"/>
      <c r="CC5312" s="12"/>
      <c r="CD5312" s="12"/>
      <c r="CE5312" s="12"/>
      <c r="CF5312" s="12"/>
      <c r="CG5312" s="12"/>
      <c r="CH5312" s="12"/>
      <c r="CI5312" s="12"/>
      <c r="CJ5312" s="12"/>
      <c r="CK5312" s="12"/>
      <c r="CL5312" s="12"/>
      <c r="CM5312" s="12"/>
      <c r="CN5312" s="12"/>
      <c r="CO5312" s="12"/>
      <c r="CP5312" s="12"/>
      <c r="CQ5312" s="12"/>
      <c r="CR5312" s="12"/>
      <c r="CS5312" s="12"/>
      <c r="CT5312" s="12"/>
      <c r="CU5312" s="12"/>
      <c r="CV5312" s="12"/>
      <c r="CW5312" s="12"/>
      <c r="CX5312" s="12"/>
      <c r="CY5312" s="12"/>
      <c r="CZ5312" s="12"/>
      <c r="DA5312" s="12"/>
      <c r="DB5312" s="12"/>
      <c r="DC5312" s="12"/>
      <c r="DD5312" s="12"/>
      <c r="DE5312" s="12"/>
      <c r="DF5312" s="12"/>
      <c r="DG5312" s="12"/>
      <c r="DH5312" s="12"/>
      <c r="DI5312" s="12"/>
      <c r="DJ5312" s="12"/>
      <c r="DK5312" s="12"/>
      <c r="DL5312" s="12"/>
      <c r="DM5312" s="12"/>
      <c r="DN5312" s="12"/>
      <c r="DO5312" s="12"/>
      <c r="DP5312" s="12"/>
      <c r="DQ5312" s="12"/>
      <c r="DR5312" s="12"/>
      <c r="DS5312" s="12"/>
      <c r="DT5312" s="12"/>
      <c r="DU5312" s="12"/>
      <c r="DV5312" s="12"/>
    </row>
    <row r="5313" spans="1:126" s="14" customFormat="1" x14ac:dyDescent="0.25">
      <c r="A5313" s="12"/>
      <c r="B5313" s="16"/>
      <c r="C5313" s="112"/>
      <c r="D5313" s="16"/>
      <c r="E5313" s="112"/>
      <c r="F5313" s="112"/>
      <c r="G5313" s="112"/>
      <c r="H5313" s="112"/>
      <c r="I5313" s="12"/>
      <c r="J5313" s="12"/>
      <c r="K5313" s="12"/>
      <c r="L5313" s="12"/>
      <c r="M5313" s="12"/>
      <c r="N5313" s="12"/>
      <c r="O5313" s="12"/>
      <c r="P5313" s="12"/>
      <c r="Q5313" s="12"/>
      <c r="R5313" s="12"/>
      <c r="S5313" s="12"/>
      <c r="T5313" s="12"/>
      <c r="U5313" s="12"/>
      <c r="V5313" s="12"/>
      <c r="W5313" s="12"/>
      <c r="X5313" s="12"/>
      <c r="Y5313" s="12"/>
      <c r="Z5313" s="12"/>
      <c r="AA5313" s="12"/>
      <c r="AB5313" s="12"/>
      <c r="AC5313" s="12"/>
      <c r="AD5313" s="12"/>
      <c r="AE5313" s="12"/>
      <c r="AF5313" s="12"/>
      <c r="AG5313" s="12"/>
      <c r="AH5313" s="12"/>
      <c r="AI5313" s="12"/>
      <c r="AJ5313" s="12"/>
      <c r="AK5313" s="12"/>
      <c r="AL5313" s="12"/>
      <c r="AM5313" s="12"/>
      <c r="AN5313" s="12"/>
      <c r="AO5313" s="12"/>
      <c r="AP5313" s="12"/>
      <c r="AQ5313" s="12"/>
      <c r="AR5313" s="12"/>
      <c r="AS5313" s="12"/>
      <c r="AT5313" s="12"/>
      <c r="AU5313" s="12"/>
      <c r="AV5313" s="12"/>
      <c r="AW5313" s="12"/>
      <c r="AX5313" s="12"/>
      <c r="AY5313" s="12"/>
      <c r="AZ5313" s="12"/>
      <c r="BA5313" s="12"/>
      <c r="BB5313" s="12"/>
      <c r="BC5313" s="12"/>
      <c r="BD5313" s="12"/>
      <c r="BE5313" s="12"/>
      <c r="BF5313" s="12"/>
      <c r="BG5313" s="12"/>
      <c r="BH5313" s="12"/>
      <c r="BI5313" s="12"/>
      <c r="BJ5313" s="12"/>
      <c r="BK5313" s="12"/>
      <c r="BL5313" s="12"/>
      <c r="BM5313" s="12"/>
      <c r="BN5313" s="12"/>
      <c r="BO5313" s="12"/>
      <c r="BP5313" s="12"/>
      <c r="BQ5313" s="12"/>
      <c r="BR5313" s="12"/>
      <c r="BS5313" s="12"/>
      <c r="BT5313" s="12"/>
      <c r="BU5313" s="12"/>
      <c r="BV5313" s="12"/>
      <c r="BW5313" s="12"/>
      <c r="BX5313" s="12"/>
      <c r="BY5313" s="12"/>
      <c r="BZ5313" s="12"/>
      <c r="CA5313" s="12"/>
      <c r="CB5313" s="12"/>
      <c r="CC5313" s="12"/>
      <c r="CD5313" s="12"/>
      <c r="CE5313" s="12"/>
      <c r="CF5313" s="12"/>
      <c r="CG5313" s="12"/>
      <c r="CH5313" s="12"/>
      <c r="CI5313" s="12"/>
      <c r="CJ5313" s="12"/>
      <c r="CK5313" s="12"/>
      <c r="CL5313" s="12"/>
      <c r="CM5313" s="12"/>
      <c r="CN5313" s="12"/>
      <c r="CO5313" s="12"/>
      <c r="CP5313" s="12"/>
      <c r="CQ5313" s="12"/>
      <c r="CR5313" s="12"/>
      <c r="CS5313" s="12"/>
      <c r="CT5313" s="12"/>
      <c r="CU5313" s="12"/>
      <c r="CV5313" s="12"/>
      <c r="CW5313" s="12"/>
      <c r="CX5313" s="12"/>
      <c r="CY5313" s="12"/>
      <c r="CZ5313" s="12"/>
      <c r="DA5313" s="12"/>
      <c r="DB5313" s="12"/>
      <c r="DC5313" s="12"/>
      <c r="DD5313" s="12"/>
      <c r="DE5313" s="12"/>
      <c r="DF5313" s="12"/>
      <c r="DG5313" s="12"/>
      <c r="DH5313" s="12"/>
      <c r="DI5313" s="12"/>
      <c r="DJ5313" s="12"/>
      <c r="DK5313" s="12"/>
      <c r="DL5313" s="12"/>
      <c r="DM5313" s="12"/>
      <c r="DN5313" s="12"/>
      <c r="DO5313" s="12"/>
      <c r="DP5313" s="12"/>
      <c r="DQ5313" s="12"/>
      <c r="DR5313" s="12"/>
      <c r="DS5313" s="12"/>
      <c r="DT5313" s="12"/>
      <c r="DU5313" s="12"/>
      <c r="DV5313" s="12"/>
    </row>
    <row r="5314" spans="1:126" s="14" customFormat="1" x14ac:dyDescent="0.25">
      <c r="A5314" s="12"/>
      <c r="B5314" s="16"/>
      <c r="C5314" s="112"/>
      <c r="D5314" s="16"/>
      <c r="E5314" s="112"/>
      <c r="F5314" s="112"/>
      <c r="G5314" s="112"/>
      <c r="H5314" s="112"/>
      <c r="I5314" s="12"/>
      <c r="J5314" s="12"/>
      <c r="K5314" s="12"/>
      <c r="L5314" s="12"/>
      <c r="M5314" s="12"/>
      <c r="N5314" s="12"/>
      <c r="O5314" s="12"/>
      <c r="P5314" s="12"/>
      <c r="Q5314" s="12"/>
      <c r="R5314" s="12"/>
      <c r="S5314" s="12"/>
      <c r="T5314" s="12"/>
      <c r="U5314" s="12"/>
      <c r="V5314" s="12"/>
      <c r="W5314" s="12"/>
      <c r="X5314" s="12"/>
      <c r="Y5314" s="12"/>
      <c r="Z5314" s="12"/>
      <c r="AA5314" s="12"/>
      <c r="AB5314" s="12"/>
      <c r="AC5314" s="12"/>
      <c r="AD5314" s="12"/>
      <c r="AE5314" s="12"/>
      <c r="AF5314" s="12"/>
      <c r="AG5314" s="12"/>
      <c r="AH5314" s="12"/>
      <c r="AI5314" s="12"/>
      <c r="AJ5314" s="12"/>
      <c r="AK5314" s="12"/>
      <c r="AL5314" s="12"/>
      <c r="AM5314" s="12"/>
      <c r="AN5314" s="12"/>
      <c r="AO5314" s="12"/>
      <c r="AP5314" s="12"/>
      <c r="AQ5314" s="12"/>
      <c r="AR5314" s="12"/>
      <c r="AS5314" s="12"/>
      <c r="AT5314" s="12"/>
      <c r="AU5314" s="12"/>
      <c r="AV5314" s="12"/>
      <c r="AW5314" s="12"/>
      <c r="AX5314" s="12"/>
      <c r="AY5314" s="12"/>
      <c r="AZ5314" s="12"/>
      <c r="BA5314" s="12"/>
      <c r="BB5314" s="12"/>
      <c r="BC5314" s="12"/>
      <c r="BD5314" s="12"/>
      <c r="BE5314" s="12"/>
      <c r="BF5314" s="12"/>
      <c r="BG5314" s="12"/>
      <c r="BH5314" s="12"/>
      <c r="BI5314" s="12"/>
      <c r="BJ5314" s="12"/>
      <c r="BK5314" s="12"/>
      <c r="BL5314" s="12"/>
      <c r="BM5314" s="12"/>
      <c r="BN5314" s="12"/>
      <c r="BO5314" s="12"/>
      <c r="BP5314" s="12"/>
      <c r="BQ5314" s="12"/>
      <c r="BR5314" s="12"/>
      <c r="BS5314" s="12"/>
      <c r="BT5314" s="12"/>
      <c r="BU5314" s="12"/>
      <c r="BV5314" s="12"/>
      <c r="BW5314" s="12"/>
      <c r="BX5314" s="12"/>
      <c r="BY5314" s="12"/>
      <c r="BZ5314" s="12"/>
      <c r="CA5314" s="12"/>
      <c r="CB5314" s="12"/>
      <c r="CC5314" s="12"/>
      <c r="CD5314" s="12"/>
      <c r="CE5314" s="12"/>
      <c r="CF5314" s="12"/>
      <c r="CG5314" s="12"/>
      <c r="CH5314" s="12"/>
      <c r="CI5314" s="12"/>
      <c r="CJ5314" s="12"/>
      <c r="CK5314" s="12"/>
      <c r="CL5314" s="12"/>
      <c r="CM5314" s="12"/>
      <c r="CN5314" s="12"/>
      <c r="CO5314" s="12"/>
      <c r="CP5314" s="12"/>
      <c r="CQ5314" s="12"/>
      <c r="CR5314" s="12"/>
      <c r="CS5314" s="12"/>
      <c r="CT5314" s="12"/>
      <c r="CU5314" s="12"/>
      <c r="CV5314" s="12"/>
      <c r="CW5314" s="12"/>
      <c r="CX5314" s="12"/>
      <c r="CY5314" s="12"/>
      <c r="CZ5314" s="12"/>
      <c r="DA5314" s="12"/>
      <c r="DB5314" s="12"/>
      <c r="DC5314" s="12"/>
      <c r="DD5314" s="12"/>
      <c r="DE5314" s="12"/>
      <c r="DF5314" s="12"/>
      <c r="DG5314" s="12"/>
      <c r="DH5314" s="12"/>
      <c r="DI5314" s="12"/>
      <c r="DJ5314" s="12"/>
      <c r="DK5314" s="12"/>
      <c r="DL5314" s="12"/>
      <c r="DM5314" s="12"/>
      <c r="DN5314" s="12"/>
      <c r="DO5314" s="12"/>
      <c r="DP5314" s="12"/>
      <c r="DQ5314" s="12"/>
      <c r="DR5314" s="12"/>
      <c r="DS5314" s="12"/>
      <c r="DT5314" s="12"/>
      <c r="DU5314" s="12"/>
      <c r="DV5314" s="12"/>
    </row>
    <row r="5315" spans="1:126" s="14" customFormat="1" x14ac:dyDescent="0.25">
      <c r="A5315" s="12"/>
      <c r="B5315" s="16"/>
      <c r="C5315" s="112"/>
      <c r="D5315" s="16"/>
      <c r="E5315" s="112"/>
      <c r="F5315" s="112"/>
      <c r="G5315" s="112"/>
      <c r="H5315" s="112"/>
      <c r="I5315" s="12"/>
      <c r="J5315" s="12"/>
      <c r="K5315" s="12"/>
      <c r="L5315" s="12"/>
      <c r="M5315" s="12"/>
      <c r="N5315" s="12"/>
      <c r="O5315" s="12"/>
      <c r="P5315" s="12"/>
      <c r="Q5315" s="12"/>
      <c r="R5315" s="12"/>
      <c r="S5315" s="12"/>
      <c r="T5315" s="12"/>
      <c r="U5315" s="12"/>
      <c r="V5315" s="12"/>
      <c r="W5315" s="12"/>
      <c r="X5315" s="12"/>
      <c r="Y5315" s="12"/>
      <c r="Z5315" s="12"/>
      <c r="AA5315" s="12"/>
      <c r="AB5315" s="12"/>
      <c r="AC5315" s="12"/>
      <c r="AD5315" s="12"/>
      <c r="AE5315" s="12"/>
      <c r="AF5315" s="12"/>
      <c r="AG5315" s="12"/>
      <c r="AH5315" s="12"/>
      <c r="AI5315" s="12"/>
      <c r="AJ5315" s="12"/>
      <c r="AK5315" s="12"/>
      <c r="AL5315" s="12"/>
      <c r="AM5315" s="12"/>
      <c r="AN5315" s="12"/>
      <c r="AO5315" s="12"/>
      <c r="AP5315" s="12"/>
      <c r="AQ5315" s="12"/>
      <c r="AR5315" s="12"/>
      <c r="AS5315" s="12"/>
      <c r="AT5315" s="12"/>
      <c r="AU5315" s="12"/>
      <c r="AV5315" s="12"/>
      <c r="AW5315" s="12"/>
      <c r="AX5315" s="12"/>
      <c r="AY5315" s="12"/>
      <c r="AZ5315" s="12"/>
      <c r="BA5315" s="12"/>
      <c r="BB5315" s="12"/>
      <c r="BC5315" s="12"/>
      <c r="BD5315" s="12"/>
      <c r="BE5315" s="12"/>
      <c r="BF5315" s="12"/>
      <c r="BG5315" s="12"/>
      <c r="BH5315" s="12"/>
      <c r="BI5315" s="12"/>
      <c r="BJ5315" s="12"/>
      <c r="BK5315" s="12"/>
      <c r="BL5315" s="12"/>
      <c r="BM5315" s="12"/>
      <c r="BN5315" s="12"/>
      <c r="BO5315" s="12"/>
      <c r="BP5315" s="12"/>
      <c r="BQ5315" s="12"/>
      <c r="BR5315" s="12"/>
      <c r="BS5315" s="12"/>
      <c r="BT5315" s="12"/>
      <c r="BU5315" s="12"/>
      <c r="BV5315" s="12"/>
      <c r="BW5315" s="12"/>
      <c r="BX5315" s="12"/>
      <c r="BY5315" s="12"/>
      <c r="BZ5315" s="12"/>
      <c r="CA5315" s="12"/>
      <c r="CB5315" s="12"/>
      <c r="CC5315" s="12"/>
      <c r="CD5315" s="12"/>
      <c r="CE5315" s="12"/>
      <c r="CF5315" s="12"/>
      <c r="CG5315" s="12"/>
      <c r="CH5315" s="12"/>
      <c r="CI5315" s="12"/>
      <c r="CJ5315" s="12"/>
      <c r="CK5315" s="12"/>
      <c r="CL5315" s="12"/>
      <c r="CM5315" s="12"/>
      <c r="CN5315" s="12"/>
      <c r="CO5315" s="12"/>
      <c r="CP5315" s="12"/>
      <c r="CQ5315" s="12"/>
      <c r="CR5315" s="12"/>
      <c r="CS5315" s="12"/>
      <c r="CT5315" s="12"/>
      <c r="CU5315" s="12"/>
      <c r="CV5315" s="12"/>
      <c r="CW5315" s="12"/>
      <c r="CX5315" s="12"/>
      <c r="CY5315" s="12"/>
      <c r="CZ5315" s="12"/>
      <c r="DA5315" s="12"/>
      <c r="DB5315" s="12"/>
      <c r="DC5315" s="12"/>
      <c r="DD5315" s="12"/>
      <c r="DE5315" s="12"/>
      <c r="DF5315" s="12"/>
      <c r="DG5315" s="12"/>
      <c r="DH5315" s="12"/>
      <c r="DI5315" s="12"/>
      <c r="DJ5315" s="12"/>
      <c r="DK5315" s="12"/>
      <c r="DL5315" s="12"/>
      <c r="DM5315" s="12"/>
      <c r="DN5315" s="12"/>
      <c r="DO5315" s="12"/>
      <c r="DP5315" s="12"/>
      <c r="DQ5315" s="12"/>
      <c r="DR5315" s="12"/>
      <c r="DS5315" s="12"/>
      <c r="DT5315" s="12"/>
      <c r="DU5315" s="12"/>
      <c r="DV5315" s="12"/>
    </row>
    <row r="5316" spans="1:126" s="14" customFormat="1" x14ac:dyDescent="0.25">
      <c r="A5316" s="12"/>
      <c r="B5316" s="16"/>
      <c r="C5316" s="112"/>
      <c r="D5316" s="16"/>
      <c r="E5316" s="112"/>
      <c r="F5316" s="112"/>
      <c r="G5316" s="112"/>
      <c r="H5316" s="112"/>
      <c r="I5316" s="12"/>
      <c r="J5316" s="12"/>
      <c r="K5316" s="12"/>
      <c r="L5316" s="12"/>
      <c r="M5316" s="12"/>
      <c r="N5316" s="12"/>
      <c r="O5316" s="12"/>
      <c r="P5316" s="12"/>
      <c r="Q5316" s="12"/>
      <c r="R5316" s="12"/>
      <c r="S5316" s="12"/>
      <c r="T5316" s="12"/>
      <c r="U5316" s="12"/>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2"/>
      <c r="AY5316" s="12"/>
      <c r="AZ5316" s="12"/>
      <c r="BA5316" s="12"/>
      <c r="BB5316" s="12"/>
      <c r="BC5316" s="12"/>
      <c r="BD5316" s="12"/>
      <c r="BE5316" s="12"/>
      <c r="BF5316" s="12"/>
      <c r="BG5316" s="12"/>
      <c r="BH5316" s="12"/>
      <c r="BI5316" s="12"/>
      <c r="BJ5316" s="12"/>
      <c r="BK5316" s="12"/>
      <c r="BL5316" s="12"/>
      <c r="BM5316" s="12"/>
      <c r="BN5316" s="12"/>
      <c r="BO5316" s="12"/>
      <c r="BP5316" s="12"/>
      <c r="BQ5316" s="12"/>
      <c r="BR5316" s="12"/>
      <c r="BS5316" s="12"/>
      <c r="BT5316" s="12"/>
      <c r="BU5316" s="12"/>
      <c r="BV5316" s="12"/>
      <c r="BW5316" s="12"/>
      <c r="BX5316" s="12"/>
      <c r="BY5316" s="12"/>
      <c r="BZ5316" s="12"/>
      <c r="CA5316" s="12"/>
      <c r="CB5316" s="12"/>
      <c r="CC5316" s="12"/>
      <c r="CD5316" s="12"/>
      <c r="CE5316" s="12"/>
      <c r="CF5316" s="12"/>
      <c r="CG5316" s="12"/>
      <c r="CH5316" s="12"/>
      <c r="CI5316" s="12"/>
      <c r="CJ5316" s="12"/>
      <c r="CK5316" s="12"/>
      <c r="CL5316" s="12"/>
      <c r="CM5316" s="12"/>
      <c r="CN5316" s="12"/>
      <c r="CO5316" s="12"/>
      <c r="CP5316" s="12"/>
      <c r="CQ5316" s="12"/>
      <c r="CR5316" s="12"/>
      <c r="CS5316" s="12"/>
      <c r="CT5316" s="12"/>
      <c r="CU5316" s="12"/>
      <c r="CV5316" s="12"/>
      <c r="CW5316" s="12"/>
      <c r="CX5316" s="12"/>
      <c r="CY5316" s="12"/>
      <c r="CZ5316" s="12"/>
      <c r="DA5316" s="12"/>
      <c r="DB5316" s="12"/>
      <c r="DC5316" s="12"/>
      <c r="DD5316" s="12"/>
      <c r="DE5316" s="12"/>
      <c r="DF5316" s="12"/>
      <c r="DG5316" s="12"/>
      <c r="DH5316" s="12"/>
      <c r="DI5316" s="12"/>
      <c r="DJ5316" s="12"/>
      <c r="DK5316" s="12"/>
      <c r="DL5316" s="12"/>
      <c r="DM5316" s="12"/>
      <c r="DN5316" s="12"/>
      <c r="DO5316" s="12"/>
      <c r="DP5316" s="12"/>
      <c r="DQ5316" s="12"/>
      <c r="DR5316" s="12"/>
      <c r="DS5316" s="12"/>
      <c r="DT5316" s="12"/>
      <c r="DU5316" s="12"/>
      <c r="DV5316" s="12"/>
    </row>
    <row r="5317" spans="1:126" s="14" customFormat="1" x14ac:dyDescent="0.25">
      <c r="A5317" s="12"/>
      <c r="B5317" s="16"/>
      <c r="C5317" s="112"/>
      <c r="D5317" s="16"/>
      <c r="E5317" s="112"/>
      <c r="F5317" s="112"/>
      <c r="G5317" s="112"/>
      <c r="H5317" s="112"/>
      <c r="I5317" s="12"/>
      <c r="J5317" s="12"/>
      <c r="K5317" s="12"/>
      <c r="L5317" s="12"/>
      <c r="M5317" s="12"/>
      <c r="N5317" s="12"/>
      <c r="O5317" s="12"/>
      <c r="P5317" s="12"/>
      <c r="Q5317" s="12"/>
      <c r="R5317" s="12"/>
      <c r="S5317" s="12"/>
      <c r="T5317" s="12"/>
      <c r="U5317" s="12"/>
      <c r="V5317" s="12"/>
      <c r="W5317" s="12"/>
      <c r="X5317" s="12"/>
      <c r="Y5317" s="12"/>
      <c r="Z5317" s="12"/>
      <c r="AA5317" s="12"/>
      <c r="AB5317" s="12"/>
      <c r="AC5317" s="12"/>
      <c r="AD5317" s="12"/>
      <c r="AE5317" s="12"/>
      <c r="AF5317" s="12"/>
      <c r="AG5317" s="12"/>
      <c r="AH5317" s="12"/>
      <c r="AI5317" s="12"/>
      <c r="AJ5317" s="12"/>
      <c r="AK5317" s="12"/>
      <c r="AL5317" s="12"/>
      <c r="AM5317" s="12"/>
      <c r="AN5317" s="12"/>
      <c r="AO5317" s="12"/>
      <c r="AP5317" s="12"/>
      <c r="AQ5317" s="12"/>
      <c r="AR5317" s="12"/>
      <c r="AS5317" s="12"/>
      <c r="AT5317" s="12"/>
      <c r="AU5317" s="12"/>
      <c r="AV5317" s="12"/>
      <c r="AW5317" s="12"/>
      <c r="AX5317" s="12"/>
      <c r="AY5317" s="12"/>
      <c r="AZ5317" s="12"/>
      <c r="BA5317" s="12"/>
      <c r="BB5317" s="12"/>
      <c r="BC5317" s="12"/>
      <c r="BD5317" s="12"/>
      <c r="BE5317" s="12"/>
      <c r="BF5317" s="12"/>
      <c r="BG5317" s="12"/>
      <c r="BH5317" s="12"/>
      <c r="BI5317" s="12"/>
      <c r="BJ5317" s="12"/>
      <c r="BK5317" s="12"/>
      <c r="BL5317" s="12"/>
      <c r="BM5317" s="12"/>
      <c r="BN5317" s="12"/>
      <c r="BO5317" s="12"/>
      <c r="BP5317" s="12"/>
      <c r="BQ5317" s="12"/>
      <c r="BR5317" s="12"/>
      <c r="BS5317" s="12"/>
      <c r="BT5317" s="12"/>
      <c r="BU5317" s="12"/>
      <c r="BV5317" s="12"/>
      <c r="BW5317" s="12"/>
      <c r="BX5317" s="12"/>
      <c r="BY5317" s="12"/>
      <c r="BZ5317" s="12"/>
      <c r="CA5317" s="12"/>
      <c r="CB5317" s="12"/>
      <c r="CC5317" s="12"/>
      <c r="CD5317" s="12"/>
      <c r="CE5317" s="12"/>
      <c r="CF5317" s="12"/>
      <c r="CG5317" s="12"/>
      <c r="CH5317" s="12"/>
      <c r="CI5317" s="12"/>
      <c r="CJ5317" s="12"/>
      <c r="CK5317" s="12"/>
      <c r="CL5317" s="12"/>
      <c r="CM5317" s="12"/>
      <c r="CN5317" s="12"/>
      <c r="CO5317" s="12"/>
      <c r="CP5317" s="12"/>
      <c r="CQ5317" s="12"/>
      <c r="CR5317" s="12"/>
      <c r="CS5317" s="12"/>
      <c r="CT5317" s="12"/>
      <c r="CU5317" s="12"/>
      <c r="CV5317" s="12"/>
      <c r="CW5317" s="12"/>
      <c r="CX5317" s="12"/>
      <c r="CY5317" s="12"/>
      <c r="CZ5317" s="12"/>
      <c r="DA5317" s="12"/>
      <c r="DB5317" s="12"/>
      <c r="DC5317" s="12"/>
      <c r="DD5317" s="12"/>
      <c r="DE5317" s="12"/>
      <c r="DF5317" s="12"/>
      <c r="DG5317" s="12"/>
      <c r="DH5317" s="12"/>
      <c r="DI5317" s="12"/>
      <c r="DJ5317" s="12"/>
      <c r="DK5317" s="12"/>
      <c r="DL5317" s="12"/>
      <c r="DM5317" s="12"/>
      <c r="DN5317" s="12"/>
      <c r="DO5317" s="12"/>
      <c r="DP5317" s="12"/>
      <c r="DQ5317" s="12"/>
      <c r="DR5317" s="12"/>
      <c r="DS5317" s="12"/>
      <c r="DT5317" s="12"/>
      <c r="DU5317" s="12"/>
      <c r="DV5317" s="12"/>
    </row>
    <row r="5318" spans="1:126" s="14" customFormat="1" x14ac:dyDescent="0.25">
      <c r="A5318" s="12"/>
      <c r="B5318" s="16"/>
      <c r="C5318" s="112"/>
      <c r="D5318" s="16"/>
      <c r="E5318" s="112"/>
      <c r="F5318" s="112"/>
      <c r="G5318" s="112"/>
      <c r="H5318" s="112"/>
      <c r="I5318" s="12"/>
      <c r="J5318" s="12"/>
      <c r="K5318" s="12"/>
      <c r="L5318" s="12"/>
      <c r="M5318" s="12"/>
      <c r="N5318" s="12"/>
      <c r="O5318" s="12"/>
      <c r="P5318" s="12"/>
      <c r="Q5318" s="12"/>
      <c r="R5318" s="12"/>
      <c r="S5318" s="12"/>
      <c r="T5318" s="12"/>
      <c r="U5318" s="12"/>
      <c r="V5318" s="12"/>
      <c r="W5318" s="12"/>
      <c r="X5318" s="12"/>
      <c r="Y5318" s="12"/>
      <c r="Z5318" s="12"/>
      <c r="AA5318" s="12"/>
      <c r="AB5318" s="12"/>
      <c r="AC5318" s="12"/>
      <c r="AD5318" s="12"/>
      <c r="AE5318" s="12"/>
      <c r="AF5318" s="12"/>
      <c r="AG5318" s="12"/>
      <c r="AH5318" s="12"/>
      <c r="AI5318" s="12"/>
      <c r="AJ5318" s="12"/>
      <c r="AK5318" s="12"/>
      <c r="AL5318" s="12"/>
      <c r="AM5318" s="12"/>
      <c r="AN5318" s="12"/>
      <c r="AO5318" s="12"/>
      <c r="AP5318" s="12"/>
      <c r="AQ5318" s="12"/>
      <c r="AR5318" s="12"/>
      <c r="AS5318" s="12"/>
      <c r="AT5318" s="12"/>
      <c r="AU5318" s="12"/>
      <c r="AV5318" s="12"/>
      <c r="AW5318" s="12"/>
      <c r="AX5318" s="12"/>
      <c r="AY5318" s="12"/>
      <c r="AZ5318" s="12"/>
      <c r="BA5318" s="12"/>
      <c r="BB5318" s="12"/>
      <c r="BC5318" s="12"/>
      <c r="BD5318" s="12"/>
      <c r="BE5318" s="12"/>
      <c r="BF5318" s="12"/>
      <c r="BG5318" s="12"/>
      <c r="BH5318" s="12"/>
      <c r="BI5318" s="12"/>
      <c r="BJ5318" s="12"/>
      <c r="BK5318" s="12"/>
      <c r="BL5318" s="12"/>
      <c r="BM5318" s="12"/>
      <c r="BN5318" s="12"/>
      <c r="BO5318" s="12"/>
      <c r="BP5318" s="12"/>
      <c r="BQ5318" s="12"/>
      <c r="BR5318" s="12"/>
      <c r="BS5318" s="12"/>
      <c r="BT5318" s="12"/>
      <c r="BU5318" s="12"/>
      <c r="BV5318" s="12"/>
      <c r="BW5318" s="12"/>
      <c r="BX5318" s="12"/>
      <c r="BY5318" s="12"/>
      <c r="BZ5318" s="12"/>
      <c r="CA5318" s="12"/>
      <c r="CB5318" s="12"/>
      <c r="CC5318" s="12"/>
      <c r="CD5318" s="12"/>
      <c r="CE5318" s="12"/>
      <c r="CF5318" s="12"/>
      <c r="CG5318" s="12"/>
      <c r="CH5318" s="12"/>
      <c r="CI5318" s="12"/>
      <c r="CJ5318" s="12"/>
      <c r="CK5318" s="12"/>
      <c r="CL5318" s="12"/>
      <c r="CM5318" s="12"/>
      <c r="CN5318" s="12"/>
      <c r="CO5318" s="12"/>
      <c r="CP5318" s="12"/>
      <c r="CQ5318" s="12"/>
      <c r="CR5318" s="12"/>
      <c r="CS5318" s="12"/>
      <c r="CT5318" s="12"/>
      <c r="CU5318" s="12"/>
      <c r="CV5318" s="12"/>
      <c r="CW5318" s="12"/>
      <c r="CX5318" s="12"/>
      <c r="CY5318" s="12"/>
      <c r="CZ5318" s="12"/>
      <c r="DA5318" s="12"/>
      <c r="DB5318" s="12"/>
      <c r="DC5318" s="12"/>
      <c r="DD5318" s="12"/>
      <c r="DE5318" s="12"/>
      <c r="DF5318" s="12"/>
      <c r="DG5318" s="12"/>
      <c r="DH5318" s="12"/>
      <c r="DI5318" s="12"/>
      <c r="DJ5318" s="12"/>
      <c r="DK5318" s="12"/>
      <c r="DL5318" s="12"/>
      <c r="DM5318" s="12"/>
      <c r="DN5318" s="12"/>
      <c r="DO5318" s="12"/>
      <c r="DP5318" s="12"/>
      <c r="DQ5318" s="12"/>
      <c r="DR5318" s="12"/>
      <c r="DS5318" s="12"/>
      <c r="DT5318" s="12"/>
      <c r="DU5318" s="12"/>
      <c r="DV5318" s="12"/>
    </row>
    <row r="5319" spans="1:126" s="14" customFormat="1" x14ac:dyDescent="0.25">
      <c r="A5319" s="12"/>
      <c r="B5319" s="16"/>
      <c r="C5319" s="112"/>
      <c r="D5319" s="16"/>
      <c r="E5319" s="112"/>
      <c r="F5319" s="112"/>
      <c r="G5319" s="112"/>
      <c r="H5319" s="112"/>
      <c r="I5319" s="12"/>
      <c r="J5319" s="12"/>
      <c r="K5319" s="12"/>
      <c r="L5319" s="12"/>
      <c r="M5319" s="12"/>
      <c r="N5319" s="12"/>
      <c r="O5319" s="12"/>
      <c r="P5319" s="12"/>
      <c r="Q5319" s="12"/>
      <c r="R5319" s="12"/>
      <c r="S5319" s="12"/>
      <c r="T5319" s="12"/>
      <c r="U5319" s="12"/>
      <c r="V5319" s="12"/>
      <c r="W5319" s="12"/>
      <c r="X5319" s="12"/>
      <c r="Y5319" s="12"/>
      <c r="Z5319" s="12"/>
      <c r="AA5319" s="12"/>
      <c r="AB5319" s="12"/>
      <c r="AC5319" s="12"/>
      <c r="AD5319" s="12"/>
      <c r="AE5319" s="12"/>
      <c r="AF5319" s="12"/>
      <c r="AG5319" s="12"/>
      <c r="AH5319" s="12"/>
      <c r="AI5319" s="12"/>
      <c r="AJ5319" s="12"/>
      <c r="AK5319" s="12"/>
      <c r="AL5319" s="12"/>
      <c r="AM5319" s="12"/>
      <c r="AN5319" s="12"/>
      <c r="AO5319" s="12"/>
      <c r="AP5319" s="12"/>
      <c r="AQ5319" s="12"/>
      <c r="AR5319" s="12"/>
      <c r="AS5319" s="12"/>
      <c r="AT5319" s="12"/>
      <c r="AU5319" s="12"/>
      <c r="AV5319" s="12"/>
      <c r="AW5319" s="12"/>
      <c r="AX5319" s="12"/>
      <c r="AY5319" s="12"/>
      <c r="AZ5319" s="12"/>
      <c r="BA5319" s="12"/>
      <c r="BB5319" s="12"/>
      <c r="BC5319" s="12"/>
      <c r="BD5319" s="12"/>
      <c r="BE5319" s="12"/>
      <c r="BF5319" s="12"/>
      <c r="BG5319" s="12"/>
      <c r="BH5319" s="12"/>
      <c r="BI5319" s="12"/>
      <c r="BJ5319" s="12"/>
      <c r="BK5319" s="12"/>
      <c r="BL5319" s="12"/>
      <c r="BM5319" s="12"/>
      <c r="BN5319" s="12"/>
      <c r="BO5319" s="12"/>
      <c r="BP5319" s="12"/>
      <c r="BQ5319" s="12"/>
      <c r="BR5319" s="12"/>
      <c r="BS5319" s="12"/>
      <c r="BT5319" s="12"/>
      <c r="BU5319" s="12"/>
      <c r="BV5319" s="12"/>
      <c r="BW5319" s="12"/>
      <c r="BX5319" s="12"/>
      <c r="BY5319" s="12"/>
      <c r="BZ5319" s="12"/>
      <c r="CA5319" s="12"/>
      <c r="CB5319" s="12"/>
      <c r="CC5319" s="12"/>
      <c r="CD5319" s="12"/>
      <c r="CE5319" s="12"/>
      <c r="CF5319" s="12"/>
      <c r="CG5319" s="12"/>
      <c r="CH5319" s="12"/>
      <c r="CI5319" s="12"/>
      <c r="CJ5319" s="12"/>
      <c r="CK5319" s="12"/>
      <c r="CL5319" s="12"/>
      <c r="CM5319" s="12"/>
      <c r="CN5319" s="12"/>
      <c r="CO5319" s="12"/>
      <c r="CP5319" s="12"/>
      <c r="CQ5319" s="12"/>
      <c r="CR5319" s="12"/>
      <c r="CS5319" s="12"/>
      <c r="CT5319" s="12"/>
      <c r="CU5319" s="12"/>
      <c r="CV5319" s="12"/>
      <c r="CW5319" s="12"/>
      <c r="CX5319" s="12"/>
      <c r="CY5319" s="12"/>
      <c r="CZ5319" s="12"/>
      <c r="DA5319" s="12"/>
      <c r="DB5319" s="12"/>
      <c r="DC5319" s="12"/>
      <c r="DD5319" s="12"/>
      <c r="DE5319" s="12"/>
      <c r="DF5319" s="12"/>
      <c r="DG5319" s="12"/>
      <c r="DH5319" s="12"/>
      <c r="DI5319" s="12"/>
      <c r="DJ5319" s="12"/>
      <c r="DK5319" s="12"/>
      <c r="DL5319" s="12"/>
      <c r="DM5319" s="12"/>
      <c r="DN5319" s="12"/>
      <c r="DO5319" s="12"/>
      <c r="DP5319" s="12"/>
      <c r="DQ5319" s="12"/>
      <c r="DR5319" s="12"/>
      <c r="DS5319" s="12"/>
      <c r="DT5319" s="12"/>
      <c r="DU5319" s="12"/>
      <c r="DV5319" s="12"/>
    </row>
    <row r="5320" spans="1:126" s="14" customFormat="1" x14ac:dyDescent="0.25">
      <c r="A5320" s="12"/>
      <c r="B5320" s="16"/>
      <c r="C5320" s="112"/>
      <c r="D5320" s="16"/>
      <c r="E5320" s="112"/>
      <c r="F5320" s="112"/>
      <c r="G5320" s="112"/>
      <c r="H5320" s="112"/>
      <c r="I5320" s="12"/>
      <c r="J5320" s="12"/>
      <c r="K5320" s="12"/>
      <c r="L5320" s="12"/>
      <c r="M5320" s="12"/>
      <c r="N5320" s="12"/>
      <c r="O5320" s="12"/>
      <c r="P5320" s="12"/>
      <c r="Q5320" s="12"/>
      <c r="R5320" s="12"/>
      <c r="S5320" s="12"/>
      <c r="T5320" s="12"/>
      <c r="U5320" s="12"/>
      <c r="V5320" s="12"/>
      <c r="W5320" s="12"/>
      <c r="X5320" s="12"/>
      <c r="Y5320" s="12"/>
      <c r="Z5320" s="12"/>
      <c r="AA5320" s="12"/>
      <c r="AB5320" s="12"/>
      <c r="AC5320" s="12"/>
      <c r="AD5320" s="12"/>
      <c r="AE5320" s="12"/>
      <c r="AF5320" s="12"/>
      <c r="AG5320" s="12"/>
      <c r="AH5320" s="12"/>
      <c r="AI5320" s="12"/>
      <c r="AJ5320" s="12"/>
      <c r="AK5320" s="12"/>
      <c r="AL5320" s="12"/>
      <c r="AM5320" s="12"/>
      <c r="AN5320" s="12"/>
      <c r="AO5320" s="12"/>
      <c r="AP5320" s="12"/>
      <c r="AQ5320" s="12"/>
      <c r="AR5320" s="12"/>
      <c r="AS5320" s="12"/>
      <c r="AT5320" s="12"/>
      <c r="AU5320" s="12"/>
      <c r="AV5320" s="12"/>
      <c r="AW5320" s="12"/>
      <c r="AX5320" s="12"/>
      <c r="AY5320" s="12"/>
      <c r="AZ5320" s="12"/>
      <c r="BA5320" s="12"/>
      <c r="BB5320" s="12"/>
      <c r="BC5320" s="12"/>
      <c r="BD5320" s="12"/>
      <c r="BE5320" s="12"/>
      <c r="BF5320" s="12"/>
      <c r="BG5320" s="12"/>
      <c r="BH5320" s="12"/>
      <c r="BI5320" s="12"/>
      <c r="BJ5320" s="12"/>
      <c r="BK5320" s="12"/>
      <c r="BL5320" s="12"/>
      <c r="BM5320" s="12"/>
      <c r="BN5320" s="12"/>
      <c r="BO5320" s="12"/>
      <c r="BP5320" s="12"/>
      <c r="BQ5320" s="12"/>
      <c r="BR5320" s="12"/>
      <c r="BS5320" s="12"/>
      <c r="BT5320" s="12"/>
      <c r="BU5320" s="12"/>
      <c r="BV5320" s="12"/>
      <c r="BW5320" s="12"/>
      <c r="BX5320" s="12"/>
      <c r="BY5320" s="12"/>
      <c r="BZ5320" s="12"/>
      <c r="CA5320" s="12"/>
      <c r="CB5320" s="12"/>
      <c r="CC5320" s="12"/>
      <c r="CD5320" s="12"/>
      <c r="CE5320" s="12"/>
      <c r="CF5320" s="12"/>
      <c r="CG5320" s="12"/>
      <c r="CH5320" s="12"/>
      <c r="CI5320" s="12"/>
      <c r="CJ5320" s="12"/>
      <c r="CK5320" s="12"/>
      <c r="CL5320" s="12"/>
      <c r="CM5320" s="12"/>
      <c r="CN5320" s="12"/>
      <c r="CO5320" s="12"/>
      <c r="CP5320" s="12"/>
      <c r="CQ5320" s="12"/>
      <c r="CR5320" s="12"/>
      <c r="CS5320" s="12"/>
      <c r="CT5320" s="12"/>
      <c r="CU5320" s="12"/>
      <c r="CV5320" s="12"/>
      <c r="CW5320" s="12"/>
      <c r="CX5320" s="12"/>
      <c r="CY5320" s="12"/>
      <c r="CZ5320" s="12"/>
      <c r="DA5320" s="12"/>
      <c r="DB5320" s="12"/>
      <c r="DC5320" s="12"/>
      <c r="DD5320" s="12"/>
      <c r="DE5320" s="12"/>
      <c r="DF5320" s="12"/>
      <c r="DG5320" s="12"/>
      <c r="DH5320" s="12"/>
      <c r="DI5320" s="12"/>
      <c r="DJ5320" s="12"/>
      <c r="DK5320" s="12"/>
      <c r="DL5320" s="12"/>
      <c r="DM5320" s="12"/>
      <c r="DN5320" s="12"/>
      <c r="DO5320" s="12"/>
      <c r="DP5320" s="12"/>
      <c r="DQ5320" s="12"/>
      <c r="DR5320" s="12"/>
      <c r="DS5320" s="12"/>
      <c r="DT5320" s="12"/>
      <c r="DU5320" s="12"/>
      <c r="DV5320" s="12"/>
    </row>
    <row r="5321" spans="1:126" s="14" customFormat="1" x14ac:dyDescent="0.25">
      <c r="A5321" s="12"/>
      <c r="B5321" s="16"/>
      <c r="C5321" s="112"/>
      <c r="D5321" s="16"/>
      <c r="E5321" s="112"/>
      <c r="F5321" s="112"/>
      <c r="G5321" s="112"/>
      <c r="H5321" s="112"/>
      <c r="I5321" s="12"/>
      <c r="J5321" s="12"/>
      <c r="K5321" s="12"/>
      <c r="L5321" s="12"/>
      <c r="M5321" s="12"/>
      <c r="N5321" s="12"/>
      <c r="O5321" s="12"/>
      <c r="P5321" s="12"/>
      <c r="Q5321" s="12"/>
      <c r="R5321" s="12"/>
      <c r="S5321" s="12"/>
      <c r="T5321" s="12"/>
      <c r="U5321" s="12"/>
      <c r="V5321" s="12"/>
      <c r="W5321" s="12"/>
      <c r="X5321" s="12"/>
      <c r="Y5321" s="12"/>
      <c r="Z5321" s="12"/>
      <c r="AA5321" s="12"/>
      <c r="AB5321" s="12"/>
      <c r="AC5321" s="12"/>
      <c r="AD5321" s="12"/>
      <c r="AE5321" s="12"/>
      <c r="AF5321" s="12"/>
      <c r="AG5321" s="12"/>
      <c r="AH5321" s="12"/>
      <c r="AI5321" s="12"/>
      <c r="AJ5321" s="12"/>
      <c r="AK5321" s="12"/>
      <c r="AL5321" s="12"/>
      <c r="AM5321" s="12"/>
      <c r="AN5321" s="12"/>
      <c r="AO5321" s="12"/>
      <c r="AP5321" s="12"/>
      <c r="AQ5321" s="12"/>
      <c r="AR5321" s="12"/>
      <c r="AS5321" s="12"/>
      <c r="AT5321" s="12"/>
      <c r="AU5321" s="12"/>
      <c r="AV5321" s="12"/>
      <c r="AW5321" s="12"/>
      <c r="AX5321" s="12"/>
      <c r="AY5321" s="12"/>
      <c r="AZ5321" s="12"/>
      <c r="BA5321" s="12"/>
      <c r="BB5321" s="12"/>
      <c r="BC5321" s="12"/>
      <c r="BD5321" s="12"/>
      <c r="BE5321" s="12"/>
      <c r="BF5321" s="12"/>
      <c r="BG5321" s="12"/>
      <c r="BH5321" s="12"/>
      <c r="BI5321" s="12"/>
      <c r="BJ5321" s="12"/>
      <c r="BK5321" s="12"/>
      <c r="BL5321" s="12"/>
      <c r="BM5321" s="12"/>
      <c r="BN5321" s="12"/>
      <c r="BO5321" s="12"/>
      <c r="BP5321" s="12"/>
      <c r="BQ5321" s="12"/>
      <c r="BR5321" s="12"/>
      <c r="BS5321" s="12"/>
      <c r="BT5321" s="12"/>
      <c r="BU5321" s="12"/>
      <c r="BV5321" s="12"/>
      <c r="BW5321" s="12"/>
      <c r="BX5321" s="12"/>
      <c r="BY5321" s="12"/>
      <c r="BZ5321" s="12"/>
      <c r="CA5321" s="12"/>
      <c r="CB5321" s="12"/>
      <c r="CC5321" s="12"/>
      <c r="CD5321" s="12"/>
      <c r="CE5321" s="12"/>
      <c r="CF5321" s="12"/>
      <c r="CG5321" s="12"/>
      <c r="CH5321" s="12"/>
      <c r="CI5321" s="12"/>
      <c r="CJ5321" s="12"/>
      <c r="CK5321" s="12"/>
      <c r="CL5321" s="12"/>
      <c r="CM5321" s="12"/>
      <c r="CN5321" s="12"/>
      <c r="CO5321" s="12"/>
      <c r="CP5321" s="12"/>
      <c r="CQ5321" s="12"/>
      <c r="CR5321" s="12"/>
      <c r="CS5321" s="12"/>
      <c r="CT5321" s="12"/>
      <c r="CU5321" s="12"/>
      <c r="CV5321" s="12"/>
      <c r="CW5321" s="12"/>
      <c r="CX5321" s="12"/>
      <c r="CY5321" s="12"/>
      <c r="CZ5321" s="12"/>
      <c r="DA5321" s="12"/>
      <c r="DB5321" s="12"/>
      <c r="DC5321" s="12"/>
      <c r="DD5321" s="12"/>
      <c r="DE5321" s="12"/>
      <c r="DF5321" s="12"/>
      <c r="DG5321" s="12"/>
      <c r="DH5321" s="12"/>
      <c r="DI5321" s="12"/>
      <c r="DJ5321" s="12"/>
      <c r="DK5321" s="12"/>
      <c r="DL5321" s="12"/>
      <c r="DM5321" s="12"/>
      <c r="DN5321" s="12"/>
      <c r="DO5321" s="12"/>
      <c r="DP5321" s="12"/>
      <c r="DQ5321" s="12"/>
      <c r="DR5321" s="12"/>
      <c r="DS5321" s="12"/>
      <c r="DT5321" s="12"/>
      <c r="DU5321" s="12"/>
      <c r="DV5321" s="12"/>
    </row>
    <row r="5322" spans="1:126" s="14" customFormat="1" x14ac:dyDescent="0.25">
      <c r="A5322" s="12"/>
      <c r="B5322" s="16"/>
      <c r="C5322" s="112"/>
      <c r="D5322" s="16"/>
      <c r="E5322" s="112"/>
      <c r="F5322" s="112"/>
      <c r="G5322" s="112"/>
      <c r="H5322" s="112"/>
      <c r="I5322" s="12"/>
      <c r="J5322" s="12"/>
      <c r="K5322" s="12"/>
      <c r="L5322" s="12"/>
      <c r="M5322" s="12"/>
      <c r="N5322" s="12"/>
      <c r="O5322" s="12"/>
      <c r="P5322" s="12"/>
      <c r="Q5322" s="12"/>
      <c r="R5322" s="12"/>
      <c r="S5322" s="12"/>
      <c r="T5322" s="12"/>
      <c r="U5322" s="12"/>
      <c r="V5322" s="12"/>
      <c r="W5322" s="12"/>
      <c r="X5322" s="12"/>
      <c r="Y5322" s="12"/>
      <c r="Z5322" s="12"/>
      <c r="AA5322" s="12"/>
      <c r="AB5322" s="12"/>
      <c r="AC5322" s="12"/>
      <c r="AD5322" s="12"/>
      <c r="AE5322" s="12"/>
      <c r="AF5322" s="12"/>
      <c r="AG5322" s="12"/>
      <c r="AH5322" s="12"/>
      <c r="AI5322" s="12"/>
      <c r="AJ5322" s="12"/>
      <c r="AK5322" s="12"/>
      <c r="AL5322" s="12"/>
      <c r="AM5322" s="12"/>
      <c r="AN5322" s="12"/>
      <c r="AO5322" s="12"/>
      <c r="AP5322" s="12"/>
      <c r="AQ5322" s="12"/>
      <c r="AR5322" s="12"/>
      <c r="AS5322" s="12"/>
      <c r="AT5322" s="12"/>
      <c r="AU5322" s="12"/>
      <c r="AV5322" s="12"/>
      <c r="AW5322" s="12"/>
      <c r="AX5322" s="12"/>
      <c r="AY5322" s="12"/>
      <c r="AZ5322" s="12"/>
      <c r="BA5322" s="12"/>
      <c r="BB5322" s="12"/>
      <c r="BC5322" s="12"/>
      <c r="BD5322" s="12"/>
      <c r="BE5322" s="12"/>
      <c r="BF5322" s="12"/>
      <c r="BG5322" s="12"/>
      <c r="BH5322" s="12"/>
      <c r="BI5322" s="12"/>
      <c r="BJ5322" s="12"/>
      <c r="BK5322" s="12"/>
      <c r="BL5322" s="12"/>
      <c r="BM5322" s="12"/>
      <c r="BN5322" s="12"/>
      <c r="BO5322" s="12"/>
      <c r="BP5322" s="12"/>
      <c r="BQ5322" s="12"/>
      <c r="BR5322" s="12"/>
      <c r="BS5322" s="12"/>
      <c r="BT5322" s="12"/>
      <c r="BU5322" s="12"/>
      <c r="BV5322" s="12"/>
      <c r="BW5322" s="12"/>
      <c r="BX5322" s="12"/>
      <c r="BY5322" s="12"/>
      <c r="BZ5322" s="12"/>
      <c r="CA5322" s="12"/>
      <c r="CB5322" s="12"/>
      <c r="CC5322" s="12"/>
      <c r="CD5322" s="12"/>
      <c r="CE5322" s="12"/>
      <c r="CF5322" s="12"/>
      <c r="CG5322" s="12"/>
      <c r="CH5322" s="12"/>
      <c r="CI5322" s="12"/>
      <c r="CJ5322" s="12"/>
      <c r="CK5322" s="12"/>
      <c r="CL5322" s="12"/>
      <c r="CM5322" s="12"/>
      <c r="CN5322" s="12"/>
      <c r="CO5322" s="12"/>
      <c r="CP5322" s="12"/>
      <c r="CQ5322" s="12"/>
      <c r="CR5322" s="12"/>
      <c r="CS5322" s="12"/>
      <c r="CT5322" s="12"/>
      <c r="CU5322" s="12"/>
      <c r="CV5322" s="12"/>
      <c r="CW5322" s="12"/>
      <c r="CX5322" s="12"/>
      <c r="CY5322" s="12"/>
      <c r="CZ5322" s="12"/>
      <c r="DA5322" s="12"/>
      <c r="DB5322" s="12"/>
      <c r="DC5322" s="12"/>
      <c r="DD5322" s="12"/>
      <c r="DE5322" s="12"/>
      <c r="DF5322" s="12"/>
      <c r="DG5322" s="12"/>
      <c r="DH5322" s="12"/>
      <c r="DI5322" s="12"/>
      <c r="DJ5322" s="12"/>
      <c r="DK5322" s="12"/>
      <c r="DL5322" s="12"/>
      <c r="DM5322" s="12"/>
      <c r="DN5322" s="12"/>
      <c r="DO5322" s="12"/>
      <c r="DP5322" s="12"/>
      <c r="DQ5322" s="12"/>
      <c r="DR5322" s="12"/>
      <c r="DS5322" s="12"/>
      <c r="DT5322" s="12"/>
      <c r="DU5322" s="12"/>
      <c r="DV5322" s="12"/>
    </row>
    <row r="5323" spans="1:126" s="14" customFormat="1" x14ac:dyDescent="0.25">
      <c r="A5323" s="12"/>
      <c r="B5323" s="16"/>
      <c r="C5323" s="112"/>
      <c r="D5323" s="16"/>
      <c r="E5323" s="112"/>
      <c r="F5323" s="112"/>
      <c r="G5323" s="112"/>
      <c r="H5323" s="112"/>
      <c r="I5323" s="12"/>
      <c r="J5323" s="12"/>
      <c r="K5323" s="12"/>
      <c r="L5323" s="12"/>
      <c r="M5323" s="12"/>
      <c r="N5323" s="12"/>
      <c r="O5323" s="12"/>
      <c r="P5323" s="12"/>
      <c r="Q5323" s="12"/>
      <c r="R5323" s="12"/>
      <c r="S5323" s="12"/>
      <c r="T5323" s="12"/>
      <c r="U5323" s="12"/>
      <c r="V5323" s="12"/>
      <c r="W5323" s="12"/>
      <c r="X5323" s="12"/>
      <c r="Y5323" s="12"/>
      <c r="Z5323" s="12"/>
      <c r="AA5323" s="12"/>
      <c r="AB5323" s="12"/>
      <c r="AC5323" s="12"/>
      <c r="AD5323" s="12"/>
      <c r="AE5323" s="12"/>
      <c r="AF5323" s="12"/>
      <c r="AG5323" s="12"/>
      <c r="AH5323" s="12"/>
      <c r="AI5323" s="12"/>
      <c r="AJ5323" s="12"/>
      <c r="AK5323" s="12"/>
      <c r="AL5323" s="12"/>
      <c r="AM5323" s="12"/>
      <c r="AN5323" s="12"/>
      <c r="AO5323" s="12"/>
      <c r="AP5323" s="12"/>
      <c r="AQ5323" s="12"/>
      <c r="AR5323" s="12"/>
      <c r="AS5323" s="12"/>
      <c r="AT5323" s="12"/>
      <c r="AU5323" s="12"/>
      <c r="AV5323" s="12"/>
      <c r="AW5323" s="12"/>
      <c r="AX5323" s="12"/>
      <c r="AY5323" s="12"/>
      <c r="AZ5323" s="12"/>
      <c r="BA5323" s="12"/>
      <c r="BB5323" s="12"/>
      <c r="BC5323" s="12"/>
      <c r="BD5323" s="12"/>
      <c r="BE5323" s="12"/>
      <c r="BF5323" s="12"/>
      <c r="BG5323" s="12"/>
      <c r="BH5323" s="12"/>
      <c r="BI5323" s="12"/>
      <c r="BJ5323" s="12"/>
      <c r="BK5323" s="12"/>
      <c r="BL5323" s="12"/>
      <c r="BM5323" s="12"/>
      <c r="BN5323" s="12"/>
      <c r="BO5323" s="12"/>
      <c r="BP5323" s="12"/>
      <c r="BQ5323" s="12"/>
      <c r="BR5323" s="12"/>
      <c r="BS5323" s="12"/>
      <c r="BT5323" s="12"/>
      <c r="BU5323" s="12"/>
      <c r="BV5323" s="12"/>
      <c r="BW5323" s="12"/>
      <c r="BX5323" s="12"/>
      <c r="BY5323" s="12"/>
      <c r="BZ5323" s="12"/>
      <c r="CA5323" s="12"/>
      <c r="CB5323" s="12"/>
      <c r="CC5323" s="12"/>
      <c r="CD5323" s="12"/>
      <c r="CE5323" s="12"/>
      <c r="CF5323" s="12"/>
      <c r="CG5323" s="12"/>
      <c r="CH5323" s="12"/>
      <c r="CI5323" s="12"/>
      <c r="CJ5323" s="12"/>
      <c r="CK5323" s="12"/>
      <c r="CL5323" s="12"/>
      <c r="CM5323" s="12"/>
      <c r="CN5323" s="12"/>
      <c r="CO5323" s="12"/>
      <c r="CP5323" s="12"/>
      <c r="CQ5323" s="12"/>
      <c r="CR5323" s="12"/>
      <c r="CS5323" s="12"/>
      <c r="CT5323" s="12"/>
      <c r="CU5323" s="12"/>
      <c r="CV5323" s="12"/>
      <c r="CW5323" s="12"/>
      <c r="CX5323" s="12"/>
      <c r="CY5323" s="12"/>
      <c r="CZ5323" s="12"/>
      <c r="DA5323" s="12"/>
      <c r="DB5323" s="12"/>
      <c r="DC5323" s="12"/>
      <c r="DD5323" s="12"/>
      <c r="DE5323" s="12"/>
      <c r="DF5323" s="12"/>
      <c r="DG5323" s="12"/>
      <c r="DH5323" s="12"/>
      <c r="DI5323" s="12"/>
      <c r="DJ5323" s="12"/>
      <c r="DK5323" s="12"/>
      <c r="DL5323" s="12"/>
      <c r="DM5323" s="12"/>
      <c r="DN5323" s="12"/>
      <c r="DO5323" s="12"/>
      <c r="DP5323" s="12"/>
      <c r="DQ5323" s="12"/>
      <c r="DR5323" s="12"/>
      <c r="DS5323" s="12"/>
      <c r="DT5323" s="12"/>
      <c r="DU5323" s="12"/>
      <c r="DV5323" s="12"/>
    </row>
    <row r="5324" spans="1:126" s="14" customFormat="1" x14ac:dyDescent="0.25">
      <c r="A5324" s="12"/>
      <c r="B5324" s="16"/>
      <c r="C5324" s="112"/>
      <c r="D5324" s="16"/>
      <c r="E5324" s="112"/>
      <c r="F5324" s="112"/>
      <c r="G5324" s="112"/>
      <c r="H5324" s="112"/>
      <c r="I5324" s="12"/>
      <c r="J5324" s="12"/>
      <c r="K5324" s="12"/>
      <c r="L5324" s="12"/>
      <c r="M5324" s="12"/>
      <c r="N5324" s="12"/>
      <c r="O5324" s="12"/>
      <c r="P5324" s="12"/>
      <c r="Q5324" s="12"/>
      <c r="R5324" s="12"/>
      <c r="S5324" s="12"/>
      <c r="T5324" s="12"/>
      <c r="U5324" s="12"/>
      <c r="V5324" s="12"/>
      <c r="W5324" s="12"/>
      <c r="X5324" s="12"/>
      <c r="Y5324" s="12"/>
      <c r="Z5324" s="12"/>
      <c r="AA5324" s="12"/>
      <c r="AB5324" s="12"/>
      <c r="AC5324" s="12"/>
      <c r="AD5324" s="12"/>
      <c r="AE5324" s="12"/>
      <c r="AF5324" s="12"/>
      <c r="AG5324" s="12"/>
      <c r="AH5324" s="12"/>
      <c r="AI5324" s="12"/>
      <c r="AJ5324" s="12"/>
      <c r="AK5324" s="12"/>
      <c r="AL5324" s="12"/>
      <c r="AM5324" s="12"/>
      <c r="AN5324" s="12"/>
      <c r="AO5324" s="12"/>
      <c r="AP5324" s="12"/>
      <c r="AQ5324" s="12"/>
      <c r="AR5324" s="12"/>
      <c r="AS5324" s="12"/>
      <c r="AT5324" s="12"/>
      <c r="AU5324" s="12"/>
      <c r="AV5324" s="12"/>
      <c r="AW5324" s="12"/>
      <c r="AX5324" s="12"/>
      <c r="AY5324" s="12"/>
      <c r="AZ5324" s="12"/>
      <c r="BA5324" s="12"/>
      <c r="BB5324" s="12"/>
      <c r="BC5324" s="12"/>
      <c r="BD5324" s="12"/>
      <c r="BE5324" s="12"/>
      <c r="BF5324" s="12"/>
      <c r="BG5324" s="12"/>
      <c r="BH5324" s="12"/>
      <c r="BI5324" s="12"/>
      <c r="BJ5324" s="12"/>
      <c r="BK5324" s="12"/>
      <c r="BL5324" s="12"/>
      <c r="BM5324" s="12"/>
      <c r="BN5324" s="12"/>
      <c r="BO5324" s="12"/>
      <c r="BP5324" s="12"/>
      <c r="BQ5324" s="12"/>
      <c r="BR5324" s="12"/>
      <c r="BS5324" s="12"/>
      <c r="BT5324" s="12"/>
      <c r="BU5324" s="12"/>
      <c r="BV5324" s="12"/>
      <c r="BW5324" s="12"/>
      <c r="BX5324" s="12"/>
      <c r="BY5324" s="12"/>
      <c r="BZ5324" s="12"/>
      <c r="CA5324" s="12"/>
      <c r="CB5324" s="12"/>
      <c r="CC5324" s="12"/>
      <c r="CD5324" s="12"/>
      <c r="CE5324" s="12"/>
      <c r="CF5324" s="12"/>
      <c r="CG5324" s="12"/>
      <c r="CH5324" s="12"/>
      <c r="CI5324" s="12"/>
      <c r="CJ5324" s="12"/>
      <c r="CK5324" s="12"/>
      <c r="CL5324" s="12"/>
      <c r="CM5324" s="12"/>
      <c r="CN5324" s="12"/>
      <c r="CO5324" s="12"/>
      <c r="CP5324" s="12"/>
      <c r="CQ5324" s="12"/>
      <c r="CR5324" s="12"/>
      <c r="CS5324" s="12"/>
      <c r="CT5324" s="12"/>
      <c r="CU5324" s="12"/>
      <c r="CV5324" s="12"/>
      <c r="CW5324" s="12"/>
      <c r="CX5324" s="12"/>
      <c r="CY5324" s="12"/>
      <c r="CZ5324" s="12"/>
      <c r="DA5324" s="12"/>
      <c r="DB5324" s="12"/>
      <c r="DC5324" s="12"/>
      <c r="DD5324" s="12"/>
      <c r="DE5324" s="12"/>
      <c r="DF5324" s="12"/>
      <c r="DG5324" s="12"/>
      <c r="DH5324" s="12"/>
      <c r="DI5324" s="12"/>
      <c r="DJ5324" s="12"/>
      <c r="DK5324" s="12"/>
      <c r="DL5324" s="12"/>
      <c r="DM5324" s="12"/>
      <c r="DN5324" s="12"/>
      <c r="DO5324" s="12"/>
      <c r="DP5324" s="12"/>
      <c r="DQ5324" s="12"/>
      <c r="DR5324" s="12"/>
      <c r="DS5324" s="12"/>
      <c r="DT5324" s="12"/>
      <c r="DU5324" s="12"/>
      <c r="DV5324" s="12"/>
    </row>
    <row r="5325" spans="1:126" s="14" customFormat="1" x14ac:dyDescent="0.25">
      <c r="A5325" s="12"/>
      <c r="B5325" s="16"/>
      <c r="C5325" s="112"/>
      <c r="D5325" s="16"/>
      <c r="E5325" s="112"/>
      <c r="F5325" s="112"/>
      <c r="G5325" s="112"/>
      <c r="H5325" s="112"/>
      <c r="I5325" s="12"/>
      <c r="J5325" s="12"/>
      <c r="K5325" s="12"/>
      <c r="L5325" s="12"/>
      <c r="M5325" s="12"/>
      <c r="N5325" s="12"/>
      <c r="O5325" s="12"/>
      <c r="P5325" s="12"/>
      <c r="Q5325" s="12"/>
      <c r="R5325" s="12"/>
      <c r="S5325" s="12"/>
      <c r="T5325" s="12"/>
      <c r="U5325" s="12"/>
      <c r="V5325" s="12"/>
      <c r="W5325" s="12"/>
      <c r="X5325" s="12"/>
      <c r="Y5325" s="12"/>
      <c r="Z5325" s="12"/>
      <c r="AA5325" s="12"/>
      <c r="AB5325" s="12"/>
      <c r="AC5325" s="12"/>
      <c r="AD5325" s="12"/>
      <c r="AE5325" s="12"/>
      <c r="AF5325" s="12"/>
      <c r="AG5325" s="12"/>
      <c r="AH5325" s="12"/>
      <c r="AI5325" s="12"/>
      <c r="AJ5325" s="12"/>
      <c r="AK5325" s="12"/>
      <c r="AL5325" s="12"/>
      <c r="AM5325" s="12"/>
      <c r="AN5325" s="12"/>
      <c r="AO5325" s="12"/>
      <c r="AP5325" s="12"/>
      <c r="AQ5325" s="12"/>
      <c r="AR5325" s="12"/>
      <c r="AS5325" s="12"/>
      <c r="AT5325" s="12"/>
      <c r="AU5325" s="12"/>
      <c r="AV5325" s="12"/>
      <c r="AW5325" s="12"/>
      <c r="AX5325" s="12"/>
      <c r="AY5325" s="12"/>
      <c r="AZ5325" s="12"/>
      <c r="BA5325" s="12"/>
      <c r="BB5325" s="12"/>
      <c r="BC5325" s="12"/>
      <c r="BD5325" s="12"/>
      <c r="BE5325" s="12"/>
      <c r="BF5325" s="12"/>
      <c r="BG5325" s="12"/>
      <c r="BH5325" s="12"/>
      <c r="BI5325" s="12"/>
      <c r="BJ5325" s="12"/>
      <c r="BK5325" s="12"/>
      <c r="BL5325" s="12"/>
      <c r="BM5325" s="12"/>
      <c r="BN5325" s="12"/>
      <c r="BO5325" s="12"/>
      <c r="BP5325" s="12"/>
      <c r="BQ5325" s="12"/>
      <c r="BR5325" s="12"/>
      <c r="BS5325" s="12"/>
      <c r="BT5325" s="12"/>
      <c r="BU5325" s="12"/>
      <c r="BV5325" s="12"/>
      <c r="BW5325" s="12"/>
      <c r="BX5325" s="12"/>
      <c r="BY5325" s="12"/>
      <c r="BZ5325" s="12"/>
      <c r="CA5325" s="12"/>
      <c r="CB5325" s="12"/>
      <c r="CC5325" s="12"/>
      <c r="CD5325" s="12"/>
      <c r="CE5325" s="12"/>
      <c r="CF5325" s="12"/>
      <c r="CG5325" s="12"/>
      <c r="CH5325" s="12"/>
      <c r="CI5325" s="12"/>
      <c r="CJ5325" s="12"/>
      <c r="CK5325" s="12"/>
      <c r="CL5325" s="12"/>
      <c r="CM5325" s="12"/>
      <c r="CN5325" s="12"/>
      <c r="CO5325" s="12"/>
      <c r="CP5325" s="12"/>
      <c r="CQ5325" s="12"/>
      <c r="CR5325" s="12"/>
      <c r="CS5325" s="12"/>
      <c r="CT5325" s="12"/>
      <c r="CU5325" s="12"/>
      <c r="CV5325" s="12"/>
      <c r="CW5325" s="12"/>
      <c r="CX5325" s="12"/>
      <c r="CY5325" s="12"/>
      <c r="CZ5325" s="12"/>
      <c r="DA5325" s="12"/>
      <c r="DB5325" s="12"/>
      <c r="DC5325" s="12"/>
      <c r="DD5325" s="12"/>
      <c r="DE5325" s="12"/>
      <c r="DF5325" s="12"/>
      <c r="DG5325" s="12"/>
      <c r="DH5325" s="12"/>
      <c r="DI5325" s="12"/>
      <c r="DJ5325" s="12"/>
      <c r="DK5325" s="12"/>
      <c r="DL5325" s="12"/>
      <c r="DM5325" s="12"/>
      <c r="DN5325" s="12"/>
      <c r="DO5325" s="12"/>
      <c r="DP5325" s="12"/>
      <c r="DQ5325" s="12"/>
      <c r="DR5325" s="12"/>
      <c r="DS5325" s="12"/>
      <c r="DT5325" s="12"/>
      <c r="DU5325" s="12"/>
      <c r="DV5325" s="12"/>
    </row>
    <row r="5326" spans="1:126" s="14" customFormat="1" x14ac:dyDescent="0.25">
      <c r="A5326" s="12"/>
      <c r="B5326" s="16"/>
      <c r="C5326" s="112"/>
      <c r="D5326" s="16"/>
      <c r="E5326" s="112"/>
      <c r="F5326" s="112"/>
      <c r="G5326" s="112"/>
      <c r="H5326" s="112"/>
      <c r="I5326" s="12"/>
      <c r="J5326" s="12"/>
      <c r="K5326" s="12"/>
      <c r="L5326" s="12"/>
      <c r="M5326" s="12"/>
      <c r="N5326" s="12"/>
      <c r="O5326" s="12"/>
      <c r="P5326" s="12"/>
      <c r="Q5326" s="12"/>
      <c r="R5326" s="12"/>
      <c r="S5326" s="12"/>
      <c r="T5326" s="12"/>
      <c r="U5326" s="12"/>
      <c r="V5326" s="12"/>
      <c r="W5326" s="12"/>
      <c r="X5326" s="12"/>
      <c r="Y5326" s="12"/>
      <c r="Z5326" s="12"/>
      <c r="AA5326" s="12"/>
      <c r="AB5326" s="12"/>
      <c r="AC5326" s="12"/>
      <c r="AD5326" s="12"/>
      <c r="AE5326" s="12"/>
      <c r="AF5326" s="12"/>
      <c r="AG5326" s="12"/>
      <c r="AH5326" s="12"/>
      <c r="AI5326" s="12"/>
      <c r="AJ5326" s="12"/>
      <c r="AK5326" s="12"/>
      <c r="AL5326" s="12"/>
      <c r="AM5326" s="12"/>
      <c r="AN5326" s="12"/>
      <c r="AO5326" s="12"/>
      <c r="AP5326" s="12"/>
      <c r="AQ5326" s="12"/>
      <c r="AR5326" s="12"/>
      <c r="AS5326" s="12"/>
      <c r="AT5326" s="12"/>
      <c r="AU5326" s="12"/>
      <c r="AV5326" s="12"/>
      <c r="AW5326" s="12"/>
      <c r="AX5326" s="12"/>
      <c r="AY5326" s="12"/>
      <c r="AZ5326" s="12"/>
      <c r="BA5326" s="12"/>
      <c r="BB5326" s="12"/>
      <c r="BC5326" s="12"/>
      <c r="BD5326" s="12"/>
      <c r="BE5326" s="12"/>
      <c r="BF5326" s="12"/>
      <c r="BG5326" s="12"/>
      <c r="BH5326" s="12"/>
      <c r="BI5326" s="12"/>
      <c r="BJ5326" s="12"/>
      <c r="BK5326" s="12"/>
      <c r="BL5326" s="12"/>
      <c r="BM5326" s="12"/>
      <c r="BN5326" s="12"/>
      <c r="BO5326" s="12"/>
      <c r="BP5326" s="12"/>
      <c r="BQ5326" s="12"/>
      <c r="BR5326" s="12"/>
      <c r="BS5326" s="12"/>
      <c r="BT5326" s="12"/>
      <c r="BU5326" s="12"/>
      <c r="BV5326" s="12"/>
      <c r="BW5326" s="12"/>
      <c r="BX5326" s="12"/>
      <c r="BY5326" s="12"/>
      <c r="BZ5326" s="12"/>
      <c r="CA5326" s="12"/>
      <c r="CB5326" s="12"/>
      <c r="CC5326" s="12"/>
      <c r="CD5326" s="12"/>
      <c r="CE5326" s="12"/>
      <c r="CF5326" s="12"/>
      <c r="CG5326" s="12"/>
      <c r="CH5326" s="12"/>
      <c r="CI5326" s="12"/>
      <c r="CJ5326" s="12"/>
      <c r="CK5326" s="12"/>
      <c r="CL5326" s="12"/>
      <c r="CM5326" s="12"/>
      <c r="CN5326" s="12"/>
      <c r="CO5326" s="12"/>
      <c r="CP5326" s="12"/>
      <c r="CQ5326" s="12"/>
      <c r="CR5326" s="12"/>
      <c r="CS5326" s="12"/>
      <c r="CT5326" s="12"/>
      <c r="CU5326" s="12"/>
      <c r="CV5326" s="12"/>
      <c r="CW5326" s="12"/>
      <c r="CX5326" s="12"/>
      <c r="CY5326" s="12"/>
      <c r="CZ5326" s="12"/>
      <c r="DA5326" s="12"/>
      <c r="DB5326" s="12"/>
      <c r="DC5326" s="12"/>
      <c r="DD5326" s="12"/>
      <c r="DE5326" s="12"/>
      <c r="DF5326" s="12"/>
      <c r="DG5326" s="12"/>
      <c r="DH5326" s="12"/>
      <c r="DI5326" s="12"/>
      <c r="DJ5326" s="12"/>
      <c r="DK5326" s="12"/>
      <c r="DL5326" s="12"/>
      <c r="DM5326" s="12"/>
      <c r="DN5326" s="12"/>
      <c r="DO5326" s="12"/>
      <c r="DP5326" s="12"/>
      <c r="DQ5326" s="12"/>
      <c r="DR5326" s="12"/>
      <c r="DS5326" s="12"/>
      <c r="DT5326" s="12"/>
      <c r="DU5326" s="12"/>
      <c r="DV5326" s="12"/>
    </row>
    <row r="5327" spans="1:126" s="14" customFormat="1" x14ac:dyDescent="0.25">
      <c r="A5327" s="12"/>
      <c r="B5327" s="16"/>
      <c r="C5327" s="112"/>
      <c r="D5327" s="16"/>
      <c r="E5327" s="112"/>
      <c r="F5327" s="112"/>
      <c r="G5327" s="112"/>
      <c r="H5327" s="112"/>
      <c r="I5327" s="12"/>
      <c r="J5327" s="12"/>
      <c r="K5327" s="12"/>
      <c r="L5327" s="12"/>
      <c r="M5327" s="12"/>
      <c r="N5327" s="12"/>
      <c r="O5327" s="12"/>
      <c r="P5327" s="12"/>
      <c r="Q5327" s="12"/>
      <c r="R5327" s="12"/>
      <c r="S5327" s="12"/>
      <c r="T5327" s="12"/>
      <c r="U5327" s="12"/>
      <c r="V5327" s="12"/>
      <c r="W5327" s="12"/>
      <c r="X5327" s="12"/>
      <c r="Y5327" s="12"/>
      <c r="Z5327" s="12"/>
      <c r="AA5327" s="12"/>
      <c r="AB5327" s="12"/>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c r="BE5327" s="12"/>
      <c r="BF5327" s="12"/>
      <c r="BG5327" s="12"/>
      <c r="BH5327" s="12"/>
      <c r="BI5327" s="12"/>
      <c r="BJ5327" s="12"/>
      <c r="BK5327" s="12"/>
      <c r="BL5327" s="12"/>
      <c r="BM5327" s="12"/>
      <c r="BN5327" s="12"/>
      <c r="BO5327" s="12"/>
      <c r="BP5327" s="12"/>
      <c r="BQ5327" s="12"/>
      <c r="BR5327" s="12"/>
      <c r="BS5327" s="12"/>
      <c r="BT5327" s="12"/>
      <c r="BU5327" s="12"/>
      <c r="BV5327" s="12"/>
      <c r="BW5327" s="12"/>
      <c r="BX5327" s="12"/>
      <c r="BY5327" s="12"/>
      <c r="BZ5327" s="12"/>
      <c r="CA5327" s="12"/>
      <c r="CB5327" s="12"/>
      <c r="CC5327" s="12"/>
      <c r="CD5327" s="12"/>
      <c r="CE5327" s="12"/>
      <c r="CF5327" s="12"/>
      <c r="CG5327" s="12"/>
      <c r="CH5327" s="12"/>
      <c r="CI5327" s="12"/>
      <c r="CJ5327" s="12"/>
      <c r="CK5327" s="12"/>
      <c r="CL5327" s="12"/>
      <c r="CM5327" s="12"/>
      <c r="CN5327" s="12"/>
      <c r="CO5327" s="12"/>
      <c r="CP5327" s="12"/>
      <c r="CQ5327" s="12"/>
      <c r="CR5327" s="12"/>
      <c r="CS5327" s="12"/>
      <c r="CT5327" s="12"/>
      <c r="CU5327" s="12"/>
      <c r="CV5327" s="12"/>
      <c r="CW5327" s="12"/>
      <c r="CX5327" s="12"/>
      <c r="CY5327" s="12"/>
      <c r="CZ5327" s="12"/>
      <c r="DA5327" s="12"/>
      <c r="DB5327" s="12"/>
      <c r="DC5327" s="12"/>
      <c r="DD5327" s="12"/>
      <c r="DE5327" s="12"/>
      <c r="DF5327" s="12"/>
      <c r="DG5327" s="12"/>
      <c r="DH5327" s="12"/>
      <c r="DI5327" s="12"/>
      <c r="DJ5327" s="12"/>
      <c r="DK5327" s="12"/>
      <c r="DL5327" s="12"/>
      <c r="DM5327" s="12"/>
      <c r="DN5327" s="12"/>
      <c r="DO5327" s="12"/>
      <c r="DP5327" s="12"/>
      <c r="DQ5327" s="12"/>
      <c r="DR5327" s="12"/>
      <c r="DS5327" s="12"/>
      <c r="DT5327" s="12"/>
      <c r="DU5327" s="12"/>
      <c r="DV5327" s="12"/>
    </row>
    <row r="5328" spans="1:126" s="14" customFormat="1" x14ac:dyDescent="0.25">
      <c r="A5328" s="12"/>
      <c r="B5328" s="16"/>
      <c r="C5328" s="112"/>
      <c r="D5328" s="16"/>
      <c r="E5328" s="112"/>
      <c r="F5328" s="112"/>
      <c r="G5328" s="112"/>
      <c r="H5328" s="112"/>
      <c r="I5328" s="12"/>
      <c r="J5328" s="12"/>
      <c r="K5328" s="12"/>
      <c r="L5328" s="12"/>
      <c r="M5328" s="12"/>
      <c r="N5328" s="12"/>
      <c r="O5328" s="12"/>
      <c r="P5328" s="12"/>
      <c r="Q5328" s="12"/>
      <c r="R5328" s="12"/>
      <c r="S5328" s="12"/>
      <c r="T5328" s="12"/>
      <c r="U5328" s="12"/>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2"/>
      <c r="AY5328" s="12"/>
      <c r="AZ5328" s="12"/>
      <c r="BA5328" s="12"/>
      <c r="BB5328" s="12"/>
      <c r="BC5328" s="12"/>
      <c r="BD5328" s="12"/>
      <c r="BE5328" s="12"/>
      <c r="BF5328" s="12"/>
      <c r="BG5328" s="12"/>
      <c r="BH5328" s="12"/>
      <c r="BI5328" s="12"/>
      <c r="BJ5328" s="12"/>
      <c r="BK5328" s="12"/>
      <c r="BL5328" s="12"/>
      <c r="BM5328" s="12"/>
      <c r="BN5328" s="12"/>
      <c r="BO5328" s="12"/>
      <c r="BP5328" s="12"/>
      <c r="BQ5328" s="12"/>
      <c r="BR5328" s="12"/>
      <c r="BS5328" s="12"/>
      <c r="BT5328" s="12"/>
      <c r="BU5328" s="12"/>
      <c r="BV5328" s="12"/>
      <c r="BW5328" s="12"/>
      <c r="BX5328" s="12"/>
      <c r="BY5328" s="12"/>
      <c r="BZ5328" s="12"/>
      <c r="CA5328" s="12"/>
      <c r="CB5328" s="12"/>
      <c r="CC5328" s="12"/>
      <c r="CD5328" s="12"/>
      <c r="CE5328" s="12"/>
      <c r="CF5328" s="12"/>
      <c r="CG5328" s="12"/>
      <c r="CH5328" s="12"/>
      <c r="CI5328" s="12"/>
      <c r="CJ5328" s="12"/>
      <c r="CK5328" s="12"/>
      <c r="CL5328" s="12"/>
      <c r="CM5328" s="12"/>
      <c r="CN5328" s="12"/>
      <c r="CO5328" s="12"/>
      <c r="CP5328" s="12"/>
      <c r="CQ5328" s="12"/>
      <c r="CR5328" s="12"/>
      <c r="CS5328" s="12"/>
      <c r="CT5328" s="12"/>
      <c r="CU5328" s="12"/>
      <c r="CV5328" s="12"/>
      <c r="CW5328" s="12"/>
      <c r="CX5328" s="12"/>
      <c r="CY5328" s="12"/>
      <c r="CZ5328" s="12"/>
      <c r="DA5328" s="12"/>
      <c r="DB5328" s="12"/>
      <c r="DC5328" s="12"/>
      <c r="DD5328" s="12"/>
      <c r="DE5328" s="12"/>
      <c r="DF5328" s="12"/>
      <c r="DG5328" s="12"/>
      <c r="DH5328" s="12"/>
      <c r="DI5328" s="12"/>
      <c r="DJ5328" s="12"/>
      <c r="DK5328" s="12"/>
      <c r="DL5328" s="12"/>
      <c r="DM5328" s="12"/>
      <c r="DN5328" s="12"/>
      <c r="DO5328" s="12"/>
      <c r="DP5328" s="12"/>
      <c r="DQ5328" s="12"/>
      <c r="DR5328" s="12"/>
      <c r="DS5328" s="12"/>
      <c r="DT5328" s="12"/>
      <c r="DU5328" s="12"/>
      <c r="DV5328" s="12"/>
    </row>
    <row r="5329" spans="1:126" s="14" customFormat="1" x14ac:dyDescent="0.25">
      <c r="A5329" s="12"/>
      <c r="B5329" s="16"/>
      <c r="C5329" s="112"/>
      <c r="D5329" s="16"/>
      <c r="E5329" s="112"/>
      <c r="F5329" s="112"/>
      <c r="G5329" s="112"/>
      <c r="H5329" s="112"/>
      <c r="I5329" s="12"/>
      <c r="J5329" s="12"/>
      <c r="K5329" s="12"/>
      <c r="L5329" s="12"/>
      <c r="M5329" s="12"/>
      <c r="N5329" s="12"/>
      <c r="O5329" s="12"/>
      <c r="P5329" s="12"/>
      <c r="Q5329" s="12"/>
      <c r="R5329" s="12"/>
      <c r="S5329" s="12"/>
      <c r="T5329" s="12"/>
      <c r="U5329" s="12"/>
      <c r="V5329" s="12"/>
      <c r="W5329" s="12"/>
      <c r="X5329" s="12"/>
      <c r="Y5329" s="12"/>
      <c r="Z5329" s="12"/>
      <c r="AA5329" s="12"/>
      <c r="AB5329" s="12"/>
      <c r="AC5329" s="12"/>
      <c r="AD5329" s="12"/>
      <c r="AE5329" s="12"/>
      <c r="AF5329" s="12"/>
      <c r="AG5329" s="12"/>
      <c r="AH5329" s="12"/>
      <c r="AI5329" s="12"/>
      <c r="AJ5329" s="12"/>
      <c r="AK5329" s="12"/>
      <c r="AL5329" s="12"/>
      <c r="AM5329" s="12"/>
      <c r="AN5329" s="12"/>
      <c r="AO5329" s="12"/>
      <c r="AP5329" s="12"/>
      <c r="AQ5329" s="12"/>
      <c r="AR5329" s="12"/>
      <c r="AS5329" s="12"/>
      <c r="AT5329" s="12"/>
      <c r="AU5329" s="12"/>
      <c r="AV5329" s="12"/>
      <c r="AW5329" s="12"/>
      <c r="AX5329" s="12"/>
      <c r="AY5329" s="12"/>
      <c r="AZ5329" s="12"/>
      <c r="BA5329" s="12"/>
      <c r="BB5329" s="12"/>
      <c r="BC5329" s="12"/>
      <c r="BD5329" s="12"/>
      <c r="BE5329" s="12"/>
      <c r="BF5329" s="12"/>
      <c r="BG5329" s="12"/>
      <c r="BH5329" s="12"/>
      <c r="BI5329" s="12"/>
      <c r="BJ5329" s="12"/>
      <c r="BK5329" s="12"/>
      <c r="BL5329" s="12"/>
      <c r="BM5329" s="12"/>
      <c r="BN5329" s="12"/>
      <c r="BO5329" s="12"/>
      <c r="BP5329" s="12"/>
      <c r="BQ5329" s="12"/>
      <c r="BR5329" s="12"/>
      <c r="BS5329" s="12"/>
      <c r="BT5329" s="12"/>
      <c r="BU5329" s="12"/>
      <c r="BV5329" s="12"/>
      <c r="BW5329" s="12"/>
      <c r="BX5329" s="12"/>
      <c r="BY5329" s="12"/>
      <c r="BZ5329" s="12"/>
      <c r="CA5329" s="12"/>
      <c r="CB5329" s="12"/>
      <c r="CC5329" s="12"/>
      <c r="CD5329" s="12"/>
      <c r="CE5329" s="12"/>
      <c r="CF5329" s="12"/>
      <c r="CG5329" s="12"/>
      <c r="CH5329" s="12"/>
      <c r="CI5329" s="12"/>
      <c r="CJ5329" s="12"/>
      <c r="CK5329" s="12"/>
      <c r="CL5329" s="12"/>
      <c r="CM5329" s="12"/>
      <c r="CN5329" s="12"/>
      <c r="CO5329" s="12"/>
      <c r="CP5329" s="12"/>
      <c r="CQ5329" s="12"/>
      <c r="CR5329" s="12"/>
      <c r="CS5329" s="12"/>
      <c r="CT5329" s="12"/>
      <c r="CU5329" s="12"/>
      <c r="CV5329" s="12"/>
      <c r="CW5329" s="12"/>
      <c r="CX5329" s="12"/>
      <c r="CY5329" s="12"/>
      <c r="CZ5329" s="12"/>
      <c r="DA5329" s="12"/>
      <c r="DB5329" s="12"/>
      <c r="DC5329" s="12"/>
      <c r="DD5329" s="12"/>
      <c r="DE5329" s="12"/>
      <c r="DF5329" s="12"/>
      <c r="DG5329" s="12"/>
      <c r="DH5329" s="12"/>
      <c r="DI5329" s="12"/>
      <c r="DJ5329" s="12"/>
      <c r="DK5329" s="12"/>
      <c r="DL5329" s="12"/>
      <c r="DM5329" s="12"/>
      <c r="DN5329" s="12"/>
      <c r="DO5329" s="12"/>
      <c r="DP5329" s="12"/>
      <c r="DQ5329" s="12"/>
      <c r="DR5329" s="12"/>
      <c r="DS5329" s="12"/>
      <c r="DT5329" s="12"/>
      <c r="DU5329" s="12"/>
      <c r="DV5329" s="12"/>
    </row>
    <row r="5330" spans="1:126" s="14" customFormat="1" x14ac:dyDescent="0.25">
      <c r="A5330" s="12"/>
      <c r="B5330" s="16"/>
      <c r="C5330" s="112"/>
      <c r="D5330" s="16"/>
      <c r="E5330" s="112"/>
      <c r="F5330" s="112"/>
      <c r="G5330" s="112"/>
      <c r="H5330" s="112"/>
      <c r="I5330" s="12"/>
      <c r="J5330" s="12"/>
      <c r="K5330" s="12"/>
      <c r="L5330" s="12"/>
      <c r="M5330" s="12"/>
      <c r="N5330" s="12"/>
      <c r="O5330" s="12"/>
      <c r="P5330" s="12"/>
      <c r="Q5330" s="12"/>
      <c r="R5330" s="12"/>
      <c r="S5330" s="12"/>
      <c r="T5330" s="12"/>
      <c r="U5330" s="12"/>
      <c r="V5330" s="12"/>
      <c r="W5330" s="12"/>
      <c r="X5330" s="12"/>
      <c r="Y5330" s="12"/>
      <c r="Z5330" s="12"/>
      <c r="AA5330" s="12"/>
      <c r="AB5330" s="12"/>
      <c r="AC5330" s="12"/>
      <c r="AD5330" s="12"/>
      <c r="AE5330" s="12"/>
      <c r="AF5330" s="12"/>
      <c r="AG5330" s="12"/>
      <c r="AH5330" s="12"/>
      <c r="AI5330" s="12"/>
      <c r="AJ5330" s="12"/>
      <c r="AK5330" s="12"/>
      <c r="AL5330" s="12"/>
      <c r="AM5330" s="12"/>
      <c r="AN5330" s="12"/>
      <c r="AO5330" s="12"/>
      <c r="AP5330" s="12"/>
      <c r="AQ5330" s="12"/>
      <c r="AR5330" s="12"/>
      <c r="AS5330" s="12"/>
      <c r="AT5330" s="12"/>
      <c r="AU5330" s="12"/>
      <c r="AV5330" s="12"/>
      <c r="AW5330" s="12"/>
      <c r="AX5330" s="12"/>
      <c r="AY5330" s="12"/>
      <c r="AZ5330" s="12"/>
      <c r="BA5330" s="12"/>
      <c r="BB5330" s="12"/>
      <c r="BC5330" s="12"/>
      <c r="BD5330" s="12"/>
      <c r="BE5330" s="12"/>
      <c r="BF5330" s="12"/>
      <c r="BG5330" s="12"/>
      <c r="BH5330" s="12"/>
      <c r="BI5330" s="12"/>
      <c r="BJ5330" s="12"/>
      <c r="BK5330" s="12"/>
      <c r="BL5330" s="12"/>
      <c r="BM5330" s="12"/>
      <c r="BN5330" s="12"/>
      <c r="BO5330" s="12"/>
      <c r="BP5330" s="12"/>
      <c r="BQ5330" s="12"/>
      <c r="BR5330" s="12"/>
      <c r="BS5330" s="12"/>
      <c r="BT5330" s="12"/>
      <c r="BU5330" s="12"/>
      <c r="BV5330" s="12"/>
      <c r="BW5330" s="12"/>
      <c r="BX5330" s="12"/>
      <c r="BY5330" s="12"/>
      <c r="BZ5330" s="12"/>
      <c r="CA5330" s="12"/>
      <c r="CB5330" s="12"/>
      <c r="CC5330" s="12"/>
      <c r="CD5330" s="12"/>
      <c r="CE5330" s="12"/>
      <c r="CF5330" s="12"/>
      <c r="CG5330" s="12"/>
      <c r="CH5330" s="12"/>
      <c r="CI5330" s="12"/>
      <c r="CJ5330" s="12"/>
      <c r="CK5330" s="12"/>
      <c r="CL5330" s="12"/>
      <c r="CM5330" s="12"/>
      <c r="CN5330" s="12"/>
      <c r="CO5330" s="12"/>
      <c r="CP5330" s="12"/>
      <c r="CQ5330" s="12"/>
      <c r="CR5330" s="12"/>
      <c r="CS5330" s="12"/>
      <c r="CT5330" s="12"/>
      <c r="CU5330" s="12"/>
      <c r="CV5330" s="12"/>
      <c r="CW5330" s="12"/>
      <c r="CX5330" s="12"/>
      <c r="CY5330" s="12"/>
      <c r="CZ5330" s="12"/>
      <c r="DA5330" s="12"/>
      <c r="DB5330" s="12"/>
      <c r="DC5330" s="12"/>
      <c r="DD5330" s="12"/>
      <c r="DE5330" s="12"/>
      <c r="DF5330" s="12"/>
      <c r="DG5330" s="12"/>
      <c r="DH5330" s="12"/>
      <c r="DI5330" s="12"/>
      <c r="DJ5330" s="12"/>
      <c r="DK5330" s="12"/>
      <c r="DL5330" s="12"/>
      <c r="DM5330" s="12"/>
      <c r="DN5330" s="12"/>
      <c r="DO5330" s="12"/>
      <c r="DP5330" s="12"/>
      <c r="DQ5330" s="12"/>
      <c r="DR5330" s="12"/>
      <c r="DS5330" s="12"/>
      <c r="DT5330" s="12"/>
      <c r="DU5330" s="12"/>
      <c r="DV5330" s="12"/>
    </row>
    <row r="5331" spans="1:126" s="14" customFormat="1" x14ac:dyDescent="0.25">
      <c r="A5331" s="12"/>
      <c r="B5331" s="16"/>
      <c r="C5331" s="112"/>
      <c r="D5331" s="16"/>
      <c r="E5331" s="112"/>
      <c r="F5331" s="112"/>
      <c r="G5331" s="112"/>
      <c r="H5331" s="112"/>
      <c r="I5331" s="12"/>
      <c r="J5331" s="12"/>
      <c r="K5331" s="12"/>
      <c r="L5331" s="12"/>
      <c r="M5331" s="12"/>
      <c r="N5331" s="12"/>
      <c r="O5331" s="12"/>
      <c r="P5331" s="12"/>
      <c r="Q5331" s="12"/>
      <c r="R5331" s="12"/>
      <c r="S5331" s="12"/>
      <c r="T5331" s="12"/>
      <c r="U5331" s="12"/>
      <c r="V5331" s="12"/>
      <c r="W5331" s="12"/>
      <c r="X5331" s="12"/>
      <c r="Y5331" s="12"/>
      <c r="Z5331" s="12"/>
      <c r="AA5331" s="12"/>
      <c r="AB5331" s="12"/>
      <c r="AC5331" s="12"/>
      <c r="AD5331" s="12"/>
      <c r="AE5331" s="12"/>
      <c r="AF5331" s="12"/>
      <c r="AG5331" s="12"/>
      <c r="AH5331" s="12"/>
      <c r="AI5331" s="12"/>
      <c r="AJ5331" s="12"/>
      <c r="AK5331" s="12"/>
      <c r="AL5331" s="12"/>
      <c r="AM5331" s="12"/>
      <c r="AN5331" s="12"/>
      <c r="AO5331" s="12"/>
      <c r="AP5331" s="12"/>
      <c r="AQ5331" s="12"/>
      <c r="AR5331" s="12"/>
      <c r="AS5331" s="12"/>
      <c r="AT5331" s="12"/>
      <c r="AU5331" s="12"/>
      <c r="AV5331" s="12"/>
      <c r="AW5331" s="12"/>
      <c r="AX5331" s="12"/>
      <c r="AY5331" s="12"/>
      <c r="AZ5331" s="12"/>
      <c r="BA5331" s="12"/>
      <c r="BB5331" s="12"/>
      <c r="BC5331" s="12"/>
      <c r="BD5331" s="12"/>
      <c r="BE5331" s="12"/>
      <c r="BF5331" s="12"/>
      <c r="BG5331" s="12"/>
      <c r="BH5331" s="12"/>
      <c r="BI5331" s="12"/>
      <c r="BJ5331" s="12"/>
      <c r="BK5331" s="12"/>
      <c r="BL5331" s="12"/>
      <c r="BM5331" s="12"/>
      <c r="BN5331" s="12"/>
      <c r="BO5331" s="12"/>
      <c r="BP5331" s="12"/>
      <c r="BQ5331" s="12"/>
      <c r="BR5331" s="12"/>
      <c r="BS5331" s="12"/>
      <c r="BT5331" s="12"/>
      <c r="BU5331" s="12"/>
      <c r="BV5331" s="12"/>
      <c r="BW5331" s="12"/>
      <c r="BX5331" s="12"/>
      <c r="BY5331" s="12"/>
      <c r="BZ5331" s="12"/>
      <c r="CA5331" s="12"/>
      <c r="CB5331" s="12"/>
      <c r="CC5331" s="12"/>
      <c r="CD5331" s="12"/>
      <c r="CE5331" s="12"/>
      <c r="CF5331" s="12"/>
      <c r="CG5331" s="12"/>
      <c r="CH5331" s="12"/>
      <c r="CI5331" s="12"/>
      <c r="CJ5331" s="12"/>
      <c r="CK5331" s="12"/>
      <c r="CL5331" s="12"/>
      <c r="CM5331" s="12"/>
      <c r="CN5331" s="12"/>
      <c r="CO5331" s="12"/>
      <c r="CP5331" s="12"/>
      <c r="CQ5331" s="12"/>
      <c r="CR5331" s="12"/>
      <c r="CS5331" s="12"/>
      <c r="CT5331" s="12"/>
      <c r="CU5331" s="12"/>
      <c r="CV5331" s="12"/>
      <c r="CW5331" s="12"/>
      <c r="CX5331" s="12"/>
      <c r="CY5331" s="12"/>
      <c r="CZ5331" s="12"/>
      <c r="DA5331" s="12"/>
      <c r="DB5331" s="12"/>
      <c r="DC5331" s="12"/>
      <c r="DD5331" s="12"/>
      <c r="DE5331" s="12"/>
      <c r="DF5331" s="12"/>
      <c r="DG5331" s="12"/>
      <c r="DH5331" s="12"/>
      <c r="DI5331" s="12"/>
      <c r="DJ5331" s="12"/>
      <c r="DK5331" s="12"/>
      <c r="DL5331" s="12"/>
      <c r="DM5331" s="12"/>
      <c r="DN5331" s="12"/>
      <c r="DO5331" s="12"/>
      <c r="DP5331" s="12"/>
      <c r="DQ5331" s="12"/>
      <c r="DR5331" s="12"/>
      <c r="DS5331" s="12"/>
      <c r="DT5331" s="12"/>
      <c r="DU5331" s="12"/>
      <c r="DV5331" s="12"/>
    </row>
    <row r="5332" spans="1:126" s="14" customFormat="1" x14ac:dyDescent="0.25">
      <c r="A5332" s="12"/>
      <c r="B5332" s="16"/>
      <c r="C5332" s="112"/>
      <c r="D5332" s="16"/>
      <c r="E5332" s="112"/>
      <c r="F5332" s="112"/>
      <c r="G5332" s="112"/>
      <c r="H5332" s="112"/>
      <c r="I5332" s="12"/>
      <c r="J5332" s="12"/>
      <c r="K5332" s="12"/>
      <c r="L5332" s="12"/>
      <c r="M5332" s="12"/>
      <c r="N5332" s="12"/>
      <c r="O5332" s="12"/>
      <c r="P5332" s="12"/>
      <c r="Q5332" s="12"/>
      <c r="R5332" s="12"/>
      <c r="S5332" s="12"/>
      <c r="T5332" s="12"/>
      <c r="U5332" s="12"/>
      <c r="V5332" s="12"/>
      <c r="W5332" s="12"/>
      <c r="X5332" s="12"/>
      <c r="Y5332" s="12"/>
      <c r="Z5332" s="12"/>
      <c r="AA5332" s="12"/>
      <c r="AB5332" s="12"/>
      <c r="AC5332" s="12"/>
      <c r="AD5332" s="12"/>
      <c r="AE5332" s="12"/>
      <c r="AF5332" s="12"/>
      <c r="AG5332" s="12"/>
      <c r="AH5332" s="12"/>
      <c r="AI5332" s="12"/>
      <c r="AJ5332" s="12"/>
      <c r="AK5332" s="12"/>
      <c r="AL5332" s="12"/>
      <c r="AM5332" s="12"/>
      <c r="AN5332" s="12"/>
      <c r="AO5332" s="12"/>
      <c r="AP5332" s="12"/>
      <c r="AQ5332" s="12"/>
      <c r="AR5332" s="12"/>
      <c r="AS5332" s="12"/>
      <c r="AT5332" s="12"/>
      <c r="AU5332" s="12"/>
      <c r="AV5332" s="12"/>
      <c r="AW5332" s="12"/>
      <c r="AX5332" s="12"/>
      <c r="AY5332" s="12"/>
      <c r="AZ5332" s="12"/>
      <c r="BA5332" s="12"/>
      <c r="BB5332" s="12"/>
      <c r="BC5332" s="12"/>
      <c r="BD5332" s="12"/>
      <c r="BE5332" s="12"/>
      <c r="BF5332" s="12"/>
      <c r="BG5332" s="12"/>
      <c r="BH5332" s="12"/>
      <c r="BI5332" s="12"/>
      <c r="BJ5332" s="12"/>
      <c r="BK5332" s="12"/>
      <c r="BL5332" s="12"/>
      <c r="BM5332" s="12"/>
      <c r="BN5332" s="12"/>
      <c r="BO5332" s="12"/>
      <c r="BP5332" s="12"/>
      <c r="BQ5332" s="12"/>
      <c r="BR5332" s="12"/>
      <c r="BS5332" s="12"/>
      <c r="BT5332" s="12"/>
      <c r="BU5332" s="12"/>
      <c r="BV5332" s="12"/>
      <c r="BW5332" s="12"/>
      <c r="BX5332" s="12"/>
      <c r="BY5332" s="12"/>
      <c r="BZ5332" s="12"/>
      <c r="CA5332" s="12"/>
      <c r="CB5332" s="12"/>
      <c r="CC5332" s="12"/>
      <c r="CD5332" s="12"/>
      <c r="CE5332" s="12"/>
      <c r="CF5332" s="12"/>
      <c r="CG5332" s="12"/>
      <c r="CH5332" s="12"/>
      <c r="CI5332" s="12"/>
      <c r="CJ5332" s="12"/>
      <c r="CK5332" s="12"/>
      <c r="CL5332" s="12"/>
      <c r="CM5332" s="12"/>
      <c r="CN5332" s="12"/>
      <c r="CO5332" s="12"/>
      <c r="CP5332" s="12"/>
      <c r="CQ5332" s="12"/>
      <c r="CR5332" s="12"/>
      <c r="CS5332" s="12"/>
      <c r="CT5332" s="12"/>
      <c r="CU5332" s="12"/>
      <c r="CV5332" s="12"/>
      <c r="CW5332" s="12"/>
      <c r="CX5332" s="12"/>
      <c r="CY5332" s="12"/>
      <c r="CZ5332" s="12"/>
      <c r="DA5332" s="12"/>
      <c r="DB5332" s="12"/>
      <c r="DC5332" s="12"/>
      <c r="DD5332" s="12"/>
      <c r="DE5332" s="12"/>
      <c r="DF5332" s="12"/>
      <c r="DG5332" s="12"/>
      <c r="DH5332" s="12"/>
      <c r="DI5332" s="12"/>
      <c r="DJ5332" s="12"/>
      <c r="DK5332" s="12"/>
      <c r="DL5332" s="12"/>
      <c r="DM5332" s="12"/>
      <c r="DN5332" s="12"/>
      <c r="DO5332" s="12"/>
      <c r="DP5332" s="12"/>
      <c r="DQ5332" s="12"/>
      <c r="DR5332" s="12"/>
      <c r="DS5332" s="12"/>
      <c r="DT5332" s="12"/>
      <c r="DU5332" s="12"/>
      <c r="DV5332" s="12"/>
    </row>
    <row r="5333" spans="1:126" s="14" customFormat="1" x14ac:dyDescent="0.25">
      <c r="A5333" s="12"/>
      <c r="B5333" s="16"/>
      <c r="C5333" s="112"/>
      <c r="D5333" s="16"/>
      <c r="E5333" s="112"/>
      <c r="F5333" s="112"/>
      <c r="G5333" s="112"/>
      <c r="H5333" s="112"/>
      <c r="I5333" s="12"/>
      <c r="J5333" s="12"/>
      <c r="K5333" s="12"/>
      <c r="L5333" s="12"/>
      <c r="M5333" s="12"/>
      <c r="N5333" s="12"/>
      <c r="O5333" s="12"/>
      <c r="P5333" s="12"/>
      <c r="Q5333" s="12"/>
      <c r="R5333" s="12"/>
      <c r="S5333" s="12"/>
      <c r="T5333" s="12"/>
      <c r="U5333" s="12"/>
      <c r="V5333" s="12"/>
      <c r="W5333" s="12"/>
      <c r="X5333" s="12"/>
      <c r="Y5333" s="12"/>
      <c r="Z5333" s="12"/>
      <c r="AA5333" s="12"/>
      <c r="AB5333" s="12"/>
      <c r="AC5333" s="12"/>
      <c r="AD5333" s="12"/>
      <c r="AE5333" s="12"/>
      <c r="AF5333" s="12"/>
      <c r="AG5333" s="12"/>
      <c r="AH5333" s="12"/>
      <c r="AI5333" s="12"/>
      <c r="AJ5333" s="12"/>
      <c r="AK5333" s="12"/>
      <c r="AL5333" s="12"/>
      <c r="AM5333" s="12"/>
      <c r="AN5333" s="12"/>
      <c r="AO5333" s="12"/>
      <c r="AP5333" s="12"/>
      <c r="AQ5333" s="12"/>
      <c r="AR5333" s="12"/>
      <c r="AS5333" s="12"/>
      <c r="AT5333" s="12"/>
      <c r="AU5333" s="12"/>
      <c r="AV5333" s="12"/>
      <c r="AW5333" s="12"/>
      <c r="AX5333" s="12"/>
      <c r="AY5333" s="12"/>
      <c r="AZ5333" s="12"/>
      <c r="BA5333" s="12"/>
      <c r="BB5333" s="12"/>
      <c r="BC5333" s="12"/>
      <c r="BD5333" s="12"/>
      <c r="BE5333" s="12"/>
      <c r="BF5333" s="12"/>
      <c r="BG5333" s="12"/>
      <c r="BH5333" s="12"/>
      <c r="BI5333" s="12"/>
      <c r="BJ5333" s="12"/>
      <c r="BK5333" s="12"/>
      <c r="BL5333" s="12"/>
      <c r="BM5333" s="12"/>
      <c r="BN5333" s="12"/>
      <c r="BO5333" s="12"/>
      <c r="BP5333" s="12"/>
      <c r="BQ5333" s="12"/>
      <c r="BR5333" s="12"/>
      <c r="BS5333" s="12"/>
      <c r="BT5333" s="12"/>
      <c r="BU5333" s="12"/>
      <c r="BV5333" s="12"/>
      <c r="BW5333" s="12"/>
      <c r="BX5333" s="12"/>
      <c r="BY5333" s="12"/>
      <c r="BZ5333" s="12"/>
      <c r="CA5333" s="12"/>
      <c r="CB5333" s="12"/>
      <c r="CC5333" s="12"/>
      <c r="CD5333" s="12"/>
      <c r="CE5333" s="12"/>
      <c r="CF5333" s="12"/>
      <c r="CG5333" s="12"/>
      <c r="CH5333" s="12"/>
      <c r="CI5333" s="12"/>
      <c r="CJ5333" s="12"/>
      <c r="CK5333" s="12"/>
      <c r="CL5333" s="12"/>
      <c r="CM5333" s="12"/>
      <c r="CN5333" s="12"/>
      <c r="CO5333" s="12"/>
      <c r="CP5333" s="12"/>
      <c r="CQ5333" s="12"/>
      <c r="CR5333" s="12"/>
      <c r="CS5333" s="12"/>
      <c r="CT5333" s="12"/>
      <c r="CU5333" s="12"/>
      <c r="CV5333" s="12"/>
      <c r="CW5333" s="12"/>
      <c r="CX5333" s="12"/>
      <c r="CY5333" s="12"/>
      <c r="CZ5333" s="12"/>
      <c r="DA5333" s="12"/>
      <c r="DB5333" s="12"/>
      <c r="DC5333" s="12"/>
      <c r="DD5333" s="12"/>
      <c r="DE5333" s="12"/>
      <c r="DF5333" s="12"/>
      <c r="DG5333" s="12"/>
      <c r="DH5333" s="12"/>
      <c r="DI5333" s="12"/>
      <c r="DJ5333" s="12"/>
      <c r="DK5333" s="12"/>
      <c r="DL5333" s="12"/>
      <c r="DM5333" s="12"/>
      <c r="DN5333" s="12"/>
      <c r="DO5333" s="12"/>
      <c r="DP5333" s="12"/>
      <c r="DQ5333" s="12"/>
      <c r="DR5333" s="12"/>
      <c r="DS5333" s="12"/>
      <c r="DT5333" s="12"/>
      <c r="DU5333" s="12"/>
      <c r="DV5333" s="12"/>
    </row>
    <row r="5334" spans="1:126" s="14" customFormat="1" x14ac:dyDescent="0.25">
      <c r="A5334" s="12"/>
      <c r="B5334" s="16"/>
      <c r="C5334" s="112"/>
      <c r="D5334" s="16"/>
      <c r="E5334" s="112"/>
      <c r="F5334" s="112"/>
      <c r="G5334" s="112"/>
      <c r="H5334" s="112"/>
      <c r="I5334" s="12"/>
      <c r="J5334" s="12"/>
      <c r="K5334" s="12"/>
      <c r="L5334" s="12"/>
      <c r="M5334" s="12"/>
      <c r="N5334" s="12"/>
      <c r="O5334" s="12"/>
      <c r="P5334" s="12"/>
      <c r="Q5334" s="12"/>
      <c r="R5334" s="12"/>
      <c r="S5334" s="12"/>
      <c r="T5334" s="12"/>
      <c r="U5334" s="12"/>
      <c r="V5334" s="12"/>
      <c r="W5334" s="12"/>
      <c r="X5334" s="12"/>
      <c r="Y5334" s="12"/>
      <c r="Z5334" s="12"/>
      <c r="AA5334" s="12"/>
      <c r="AB5334" s="12"/>
      <c r="AC5334" s="12"/>
      <c r="AD5334" s="12"/>
      <c r="AE5334" s="12"/>
      <c r="AF5334" s="12"/>
      <c r="AG5334" s="12"/>
      <c r="AH5334" s="12"/>
      <c r="AI5334" s="12"/>
      <c r="AJ5334" s="12"/>
      <c r="AK5334" s="12"/>
      <c r="AL5334" s="12"/>
      <c r="AM5334" s="12"/>
      <c r="AN5334" s="12"/>
      <c r="AO5334" s="12"/>
      <c r="AP5334" s="12"/>
      <c r="AQ5334" s="12"/>
      <c r="AR5334" s="12"/>
      <c r="AS5334" s="12"/>
      <c r="AT5334" s="12"/>
      <c r="AU5334" s="12"/>
      <c r="AV5334" s="12"/>
      <c r="AW5334" s="12"/>
      <c r="AX5334" s="12"/>
      <c r="AY5334" s="12"/>
      <c r="AZ5334" s="12"/>
      <c r="BA5334" s="12"/>
      <c r="BB5334" s="12"/>
      <c r="BC5334" s="12"/>
      <c r="BD5334" s="12"/>
      <c r="BE5334" s="12"/>
      <c r="BF5334" s="12"/>
      <c r="BG5334" s="12"/>
      <c r="BH5334" s="12"/>
      <c r="BI5334" s="12"/>
      <c r="BJ5334" s="12"/>
      <c r="BK5334" s="12"/>
      <c r="BL5334" s="12"/>
      <c r="BM5334" s="12"/>
      <c r="BN5334" s="12"/>
      <c r="BO5334" s="12"/>
      <c r="BP5334" s="12"/>
      <c r="BQ5334" s="12"/>
      <c r="BR5334" s="12"/>
      <c r="BS5334" s="12"/>
      <c r="BT5334" s="12"/>
      <c r="BU5334" s="12"/>
      <c r="BV5334" s="12"/>
      <c r="BW5334" s="12"/>
      <c r="BX5334" s="12"/>
      <c r="BY5334" s="12"/>
      <c r="BZ5334" s="12"/>
      <c r="CA5334" s="12"/>
      <c r="CB5334" s="12"/>
      <c r="CC5334" s="12"/>
      <c r="CD5334" s="12"/>
      <c r="CE5334" s="12"/>
      <c r="CF5334" s="12"/>
      <c r="CG5334" s="12"/>
      <c r="CH5334" s="12"/>
      <c r="CI5334" s="12"/>
      <c r="CJ5334" s="12"/>
      <c r="CK5334" s="12"/>
      <c r="CL5334" s="12"/>
      <c r="CM5334" s="12"/>
      <c r="CN5334" s="12"/>
      <c r="CO5334" s="12"/>
      <c r="CP5334" s="12"/>
      <c r="CQ5334" s="12"/>
      <c r="CR5334" s="12"/>
      <c r="CS5334" s="12"/>
      <c r="CT5334" s="12"/>
      <c r="CU5334" s="12"/>
      <c r="CV5334" s="12"/>
      <c r="CW5334" s="12"/>
      <c r="CX5334" s="12"/>
      <c r="CY5334" s="12"/>
      <c r="CZ5334" s="12"/>
      <c r="DA5334" s="12"/>
      <c r="DB5334" s="12"/>
      <c r="DC5334" s="12"/>
      <c r="DD5334" s="12"/>
      <c r="DE5334" s="12"/>
      <c r="DF5334" s="12"/>
      <c r="DG5334" s="12"/>
      <c r="DH5334" s="12"/>
      <c r="DI5334" s="12"/>
      <c r="DJ5334" s="12"/>
      <c r="DK5334" s="12"/>
      <c r="DL5334" s="12"/>
      <c r="DM5334" s="12"/>
      <c r="DN5334" s="12"/>
      <c r="DO5334" s="12"/>
      <c r="DP5334" s="12"/>
      <c r="DQ5334" s="12"/>
      <c r="DR5334" s="12"/>
      <c r="DS5334" s="12"/>
      <c r="DT5334" s="12"/>
      <c r="DU5334" s="12"/>
      <c r="DV5334" s="12"/>
    </row>
    <row r="5335" spans="1:126" s="14" customFormat="1" x14ac:dyDescent="0.25">
      <c r="A5335" s="12"/>
      <c r="B5335" s="16"/>
      <c r="C5335" s="112"/>
      <c r="D5335" s="16"/>
      <c r="E5335" s="112"/>
      <c r="F5335" s="112"/>
      <c r="G5335" s="112"/>
      <c r="H5335" s="112"/>
      <c r="I5335" s="12"/>
      <c r="J5335" s="12"/>
      <c r="K5335" s="12"/>
      <c r="L5335" s="12"/>
      <c r="M5335" s="12"/>
      <c r="N5335" s="12"/>
      <c r="O5335" s="12"/>
      <c r="P5335" s="12"/>
      <c r="Q5335" s="12"/>
      <c r="R5335" s="12"/>
      <c r="S5335" s="12"/>
      <c r="T5335" s="12"/>
      <c r="U5335" s="12"/>
      <c r="V5335" s="12"/>
      <c r="W5335" s="12"/>
      <c r="X5335" s="12"/>
      <c r="Y5335" s="12"/>
      <c r="Z5335" s="12"/>
      <c r="AA5335" s="12"/>
      <c r="AB5335" s="12"/>
      <c r="AC5335" s="12"/>
      <c r="AD5335" s="12"/>
      <c r="AE5335" s="12"/>
      <c r="AF5335" s="12"/>
      <c r="AG5335" s="12"/>
      <c r="AH5335" s="12"/>
      <c r="AI5335" s="12"/>
      <c r="AJ5335" s="12"/>
      <c r="AK5335" s="12"/>
      <c r="AL5335" s="12"/>
      <c r="AM5335" s="12"/>
      <c r="AN5335" s="12"/>
      <c r="AO5335" s="12"/>
      <c r="AP5335" s="12"/>
      <c r="AQ5335" s="12"/>
      <c r="AR5335" s="12"/>
      <c r="AS5335" s="12"/>
      <c r="AT5335" s="12"/>
      <c r="AU5335" s="12"/>
      <c r="AV5335" s="12"/>
      <c r="AW5335" s="12"/>
      <c r="AX5335" s="12"/>
      <c r="AY5335" s="12"/>
      <c r="AZ5335" s="12"/>
      <c r="BA5335" s="12"/>
      <c r="BB5335" s="12"/>
      <c r="BC5335" s="12"/>
      <c r="BD5335" s="12"/>
      <c r="BE5335" s="12"/>
      <c r="BF5335" s="12"/>
      <c r="BG5335" s="12"/>
      <c r="BH5335" s="12"/>
      <c r="BI5335" s="12"/>
      <c r="BJ5335" s="12"/>
      <c r="BK5335" s="12"/>
      <c r="BL5335" s="12"/>
      <c r="BM5335" s="12"/>
      <c r="BN5335" s="12"/>
      <c r="BO5335" s="12"/>
      <c r="BP5335" s="12"/>
      <c r="BQ5335" s="12"/>
      <c r="BR5335" s="12"/>
      <c r="BS5335" s="12"/>
      <c r="BT5335" s="12"/>
      <c r="BU5335" s="12"/>
      <c r="BV5335" s="12"/>
      <c r="BW5335" s="12"/>
      <c r="BX5335" s="12"/>
      <c r="BY5335" s="12"/>
      <c r="BZ5335" s="12"/>
      <c r="CA5335" s="12"/>
      <c r="CB5335" s="12"/>
      <c r="CC5335" s="12"/>
      <c r="CD5335" s="12"/>
      <c r="CE5335" s="12"/>
      <c r="CF5335" s="12"/>
      <c r="CG5335" s="12"/>
      <c r="CH5335" s="12"/>
      <c r="CI5335" s="12"/>
      <c r="CJ5335" s="12"/>
      <c r="CK5335" s="12"/>
      <c r="CL5335" s="12"/>
      <c r="CM5335" s="12"/>
      <c r="CN5335" s="12"/>
      <c r="CO5335" s="12"/>
      <c r="CP5335" s="12"/>
      <c r="CQ5335" s="12"/>
      <c r="CR5335" s="12"/>
      <c r="CS5335" s="12"/>
      <c r="CT5335" s="12"/>
      <c r="CU5335" s="12"/>
      <c r="CV5335" s="12"/>
      <c r="CW5335" s="12"/>
      <c r="CX5335" s="12"/>
      <c r="CY5335" s="12"/>
      <c r="CZ5335" s="12"/>
      <c r="DA5335" s="12"/>
      <c r="DB5335" s="12"/>
      <c r="DC5335" s="12"/>
      <c r="DD5335" s="12"/>
      <c r="DE5335" s="12"/>
      <c r="DF5335" s="12"/>
      <c r="DG5335" s="12"/>
      <c r="DH5335" s="12"/>
      <c r="DI5335" s="12"/>
      <c r="DJ5335" s="12"/>
      <c r="DK5335" s="12"/>
      <c r="DL5335" s="12"/>
      <c r="DM5335" s="12"/>
      <c r="DN5335" s="12"/>
      <c r="DO5335" s="12"/>
      <c r="DP5335" s="12"/>
      <c r="DQ5335" s="12"/>
      <c r="DR5335" s="12"/>
      <c r="DS5335" s="12"/>
      <c r="DT5335" s="12"/>
      <c r="DU5335" s="12"/>
      <c r="DV5335" s="12"/>
    </row>
    <row r="5336" spans="1:126" s="14" customFormat="1" x14ac:dyDescent="0.25">
      <c r="A5336" s="12"/>
      <c r="B5336" s="16"/>
      <c r="C5336" s="112"/>
      <c r="D5336" s="16"/>
      <c r="E5336" s="112"/>
      <c r="F5336" s="112"/>
      <c r="G5336" s="112"/>
      <c r="H5336" s="112"/>
      <c r="I5336" s="12"/>
      <c r="J5336" s="12"/>
      <c r="K5336" s="12"/>
      <c r="L5336" s="12"/>
      <c r="M5336" s="12"/>
      <c r="N5336" s="12"/>
      <c r="O5336" s="12"/>
      <c r="P5336" s="12"/>
      <c r="Q5336" s="12"/>
      <c r="R5336" s="12"/>
      <c r="S5336" s="12"/>
      <c r="T5336" s="12"/>
      <c r="U5336" s="12"/>
      <c r="V5336" s="12"/>
      <c r="W5336" s="12"/>
      <c r="X5336" s="12"/>
      <c r="Y5336" s="12"/>
      <c r="Z5336" s="12"/>
      <c r="AA5336" s="12"/>
      <c r="AB5336" s="12"/>
      <c r="AC5336" s="12"/>
      <c r="AD5336" s="12"/>
      <c r="AE5336" s="12"/>
      <c r="AF5336" s="12"/>
      <c r="AG5336" s="12"/>
      <c r="AH5336" s="12"/>
      <c r="AI5336" s="12"/>
      <c r="AJ5336" s="12"/>
      <c r="AK5336" s="12"/>
      <c r="AL5336" s="12"/>
      <c r="AM5336" s="12"/>
      <c r="AN5336" s="12"/>
      <c r="AO5336" s="12"/>
      <c r="AP5336" s="12"/>
      <c r="AQ5336" s="12"/>
      <c r="AR5336" s="12"/>
      <c r="AS5336" s="12"/>
      <c r="AT5336" s="12"/>
      <c r="AU5336" s="12"/>
      <c r="AV5336" s="12"/>
      <c r="AW5336" s="12"/>
      <c r="AX5336" s="12"/>
      <c r="AY5336" s="12"/>
      <c r="AZ5336" s="12"/>
      <c r="BA5336" s="12"/>
      <c r="BB5336" s="12"/>
      <c r="BC5336" s="12"/>
      <c r="BD5336" s="12"/>
      <c r="BE5336" s="12"/>
      <c r="BF5336" s="12"/>
      <c r="BG5336" s="12"/>
      <c r="BH5336" s="12"/>
      <c r="BI5336" s="12"/>
      <c r="BJ5336" s="12"/>
      <c r="BK5336" s="12"/>
      <c r="BL5336" s="12"/>
      <c r="BM5336" s="12"/>
      <c r="BN5336" s="12"/>
      <c r="BO5336" s="12"/>
      <c r="BP5336" s="12"/>
      <c r="BQ5336" s="12"/>
      <c r="BR5336" s="12"/>
      <c r="BS5336" s="12"/>
      <c r="BT5336" s="12"/>
      <c r="BU5336" s="12"/>
      <c r="BV5336" s="12"/>
      <c r="BW5336" s="12"/>
      <c r="BX5336" s="12"/>
      <c r="BY5336" s="12"/>
      <c r="BZ5336" s="12"/>
      <c r="CA5336" s="12"/>
      <c r="CB5336" s="12"/>
      <c r="CC5336" s="12"/>
      <c r="CD5336" s="12"/>
      <c r="CE5336" s="12"/>
      <c r="CF5336" s="12"/>
      <c r="CG5336" s="12"/>
      <c r="CH5336" s="12"/>
      <c r="CI5336" s="12"/>
      <c r="CJ5336" s="12"/>
      <c r="CK5336" s="12"/>
      <c r="CL5336" s="12"/>
      <c r="CM5336" s="12"/>
      <c r="CN5336" s="12"/>
      <c r="CO5336" s="12"/>
      <c r="CP5336" s="12"/>
      <c r="CQ5336" s="12"/>
      <c r="CR5336" s="12"/>
      <c r="CS5336" s="12"/>
      <c r="CT5336" s="12"/>
      <c r="CU5336" s="12"/>
      <c r="CV5336" s="12"/>
      <c r="CW5336" s="12"/>
      <c r="CX5336" s="12"/>
      <c r="CY5336" s="12"/>
      <c r="CZ5336" s="12"/>
      <c r="DA5336" s="12"/>
      <c r="DB5336" s="12"/>
      <c r="DC5336" s="12"/>
      <c r="DD5336" s="12"/>
      <c r="DE5336" s="12"/>
      <c r="DF5336" s="12"/>
      <c r="DG5336" s="12"/>
      <c r="DH5336" s="12"/>
      <c r="DI5336" s="12"/>
      <c r="DJ5336" s="12"/>
      <c r="DK5336" s="12"/>
      <c r="DL5336" s="12"/>
      <c r="DM5336" s="12"/>
      <c r="DN5336" s="12"/>
      <c r="DO5336" s="12"/>
      <c r="DP5336" s="12"/>
      <c r="DQ5336" s="12"/>
      <c r="DR5336" s="12"/>
      <c r="DS5336" s="12"/>
      <c r="DT5336" s="12"/>
      <c r="DU5336" s="12"/>
      <c r="DV5336" s="12"/>
    </row>
    <row r="5337" spans="1:126" s="14" customFormat="1" x14ac:dyDescent="0.25">
      <c r="A5337" s="12"/>
      <c r="B5337" s="16"/>
      <c r="C5337" s="112"/>
      <c r="D5337" s="16"/>
      <c r="E5337" s="112"/>
      <c r="F5337" s="112"/>
      <c r="G5337" s="112"/>
      <c r="H5337" s="112"/>
      <c r="I5337" s="12"/>
      <c r="J5337" s="12"/>
      <c r="K5337" s="12"/>
      <c r="L5337" s="12"/>
      <c r="M5337" s="12"/>
      <c r="N5337" s="12"/>
      <c r="O5337" s="12"/>
      <c r="P5337" s="12"/>
      <c r="Q5337" s="12"/>
      <c r="R5337" s="12"/>
      <c r="S5337" s="12"/>
      <c r="T5337" s="12"/>
      <c r="U5337" s="12"/>
      <c r="V5337" s="12"/>
      <c r="W5337" s="12"/>
      <c r="X5337" s="12"/>
      <c r="Y5337" s="12"/>
      <c r="Z5337" s="12"/>
      <c r="AA5337" s="12"/>
      <c r="AB5337" s="12"/>
      <c r="AC5337" s="12"/>
      <c r="AD5337" s="12"/>
      <c r="AE5337" s="12"/>
      <c r="AF5337" s="12"/>
      <c r="AG5337" s="12"/>
      <c r="AH5337" s="12"/>
      <c r="AI5337" s="12"/>
      <c r="AJ5337" s="12"/>
      <c r="AK5337" s="12"/>
      <c r="AL5337" s="12"/>
      <c r="AM5337" s="12"/>
      <c r="AN5337" s="12"/>
      <c r="AO5337" s="12"/>
      <c r="AP5337" s="12"/>
      <c r="AQ5337" s="12"/>
      <c r="AR5337" s="12"/>
      <c r="AS5337" s="12"/>
      <c r="AT5337" s="12"/>
      <c r="AU5337" s="12"/>
      <c r="AV5337" s="12"/>
      <c r="AW5337" s="12"/>
      <c r="AX5337" s="12"/>
      <c r="AY5337" s="12"/>
      <c r="AZ5337" s="12"/>
      <c r="BA5337" s="12"/>
      <c r="BB5337" s="12"/>
      <c r="BC5337" s="12"/>
      <c r="BD5337" s="12"/>
      <c r="BE5337" s="12"/>
      <c r="BF5337" s="12"/>
      <c r="BG5337" s="12"/>
      <c r="BH5337" s="12"/>
      <c r="BI5337" s="12"/>
      <c r="BJ5337" s="12"/>
      <c r="BK5337" s="12"/>
      <c r="BL5337" s="12"/>
      <c r="BM5337" s="12"/>
      <c r="BN5337" s="12"/>
      <c r="BO5337" s="12"/>
      <c r="BP5337" s="12"/>
      <c r="BQ5337" s="12"/>
      <c r="BR5337" s="12"/>
      <c r="BS5337" s="12"/>
      <c r="BT5337" s="12"/>
      <c r="BU5337" s="12"/>
      <c r="BV5337" s="12"/>
      <c r="BW5337" s="12"/>
      <c r="BX5337" s="12"/>
      <c r="BY5337" s="12"/>
      <c r="BZ5337" s="12"/>
      <c r="CA5337" s="12"/>
      <c r="CB5337" s="12"/>
      <c r="CC5337" s="12"/>
      <c r="CD5337" s="12"/>
      <c r="CE5337" s="12"/>
      <c r="CF5337" s="12"/>
      <c r="CG5337" s="12"/>
      <c r="CH5337" s="12"/>
      <c r="CI5337" s="12"/>
      <c r="CJ5337" s="12"/>
      <c r="CK5337" s="12"/>
      <c r="CL5337" s="12"/>
      <c r="CM5337" s="12"/>
      <c r="CN5337" s="12"/>
      <c r="CO5337" s="12"/>
      <c r="CP5337" s="12"/>
      <c r="CQ5337" s="12"/>
      <c r="CR5337" s="12"/>
      <c r="CS5337" s="12"/>
      <c r="CT5337" s="12"/>
      <c r="CU5337" s="12"/>
      <c r="CV5337" s="12"/>
      <c r="CW5337" s="12"/>
      <c r="CX5337" s="12"/>
      <c r="CY5337" s="12"/>
      <c r="CZ5337" s="12"/>
      <c r="DA5337" s="12"/>
      <c r="DB5337" s="12"/>
      <c r="DC5337" s="12"/>
      <c r="DD5337" s="12"/>
      <c r="DE5337" s="12"/>
      <c r="DF5337" s="12"/>
      <c r="DG5337" s="12"/>
      <c r="DH5337" s="12"/>
      <c r="DI5337" s="12"/>
      <c r="DJ5337" s="12"/>
      <c r="DK5337" s="12"/>
      <c r="DL5337" s="12"/>
      <c r="DM5337" s="12"/>
      <c r="DN5337" s="12"/>
      <c r="DO5337" s="12"/>
      <c r="DP5337" s="12"/>
      <c r="DQ5337" s="12"/>
      <c r="DR5337" s="12"/>
      <c r="DS5337" s="12"/>
      <c r="DT5337" s="12"/>
      <c r="DU5337" s="12"/>
      <c r="DV5337" s="12"/>
    </row>
    <row r="5338" spans="1:126" s="14" customFormat="1" x14ac:dyDescent="0.25">
      <c r="A5338" s="12"/>
      <c r="B5338" s="16"/>
      <c r="C5338" s="112"/>
      <c r="D5338" s="16"/>
      <c r="E5338" s="112"/>
      <c r="F5338" s="112"/>
      <c r="G5338" s="112"/>
      <c r="H5338" s="112"/>
      <c r="I5338" s="12"/>
      <c r="J5338" s="12"/>
      <c r="K5338" s="12"/>
      <c r="L5338" s="12"/>
      <c r="M5338" s="12"/>
      <c r="N5338" s="12"/>
      <c r="O5338" s="12"/>
      <c r="P5338" s="12"/>
      <c r="Q5338" s="12"/>
      <c r="R5338" s="12"/>
      <c r="S5338" s="12"/>
      <c r="T5338" s="12"/>
      <c r="U5338" s="12"/>
      <c r="V5338" s="12"/>
      <c r="W5338" s="12"/>
      <c r="X5338" s="12"/>
      <c r="Y5338" s="12"/>
      <c r="Z5338" s="12"/>
      <c r="AA5338" s="12"/>
      <c r="AB5338" s="12"/>
      <c r="AC5338" s="12"/>
      <c r="AD5338" s="12"/>
      <c r="AE5338" s="12"/>
      <c r="AF5338" s="12"/>
      <c r="AG5338" s="12"/>
      <c r="AH5338" s="12"/>
      <c r="AI5338" s="12"/>
      <c r="AJ5338" s="12"/>
      <c r="AK5338" s="12"/>
      <c r="AL5338" s="12"/>
      <c r="AM5338" s="12"/>
      <c r="AN5338" s="12"/>
      <c r="AO5338" s="12"/>
      <c r="AP5338" s="12"/>
      <c r="AQ5338" s="12"/>
      <c r="AR5338" s="12"/>
      <c r="AS5338" s="12"/>
      <c r="AT5338" s="12"/>
      <c r="AU5338" s="12"/>
      <c r="AV5338" s="12"/>
      <c r="AW5338" s="12"/>
      <c r="AX5338" s="12"/>
      <c r="AY5338" s="12"/>
      <c r="AZ5338" s="12"/>
      <c r="BA5338" s="12"/>
      <c r="BB5338" s="12"/>
      <c r="BC5338" s="12"/>
      <c r="BD5338" s="12"/>
      <c r="BE5338" s="12"/>
      <c r="BF5338" s="12"/>
      <c r="BG5338" s="12"/>
      <c r="BH5338" s="12"/>
      <c r="BI5338" s="12"/>
      <c r="BJ5338" s="12"/>
      <c r="BK5338" s="12"/>
      <c r="BL5338" s="12"/>
      <c r="BM5338" s="12"/>
      <c r="BN5338" s="12"/>
      <c r="BO5338" s="12"/>
      <c r="BP5338" s="12"/>
      <c r="BQ5338" s="12"/>
      <c r="BR5338" s="12"/>
      <c r="BS5338" s="12"/>
      <c r="BT5338" s="12"/>
      <c r="BU5338" s="12"/>
      <c r="BV5338" s="12"/>
      <c r="BW5338" s="12"/>
      <c r="BX5338" s="12"/>
      <c r="BY5338" s="12"/>
      <c r="BZ5338" s="12"/>
      <c r="CA5338" s="12"/>
      <c r="CB5338" s="12"/>
      <c r="CC5338" s="12"/>
      <c r="CD5338" s="12"/>
      <c r="CE5338" s="12"/>
      <c r="CF5338" s="12"/>
      <c r="CG5338" s="12"/>
      <c r="CH5338" s="12"/>
      <c r="CI5338" s="12"/>
      <c r="CJ5338" s="12"/>
      <c r="CK5338" s="12"/>
      <c r="CL5338" s="12"/>
      <c r="CM5338" s="12"/>
      <c r="CN5338" s="12"/>
      <c r="CO5338" s="12"/>
      <c r="CP5338" s="12"/>
      <c r="CQ5338" s="12"/>
      <c r="CR5338" s="12"/>
      <c r="CS5338" s="12"/>
      <c r="CT5338" s="12"/>
      <c r="CU5338" s="12"/>
      <c r="CV5338" s="12"/>
      <c r="CW5338" s="12"/>
      <c r="CX5338" s="12"/>
      <c r="CY5338" s="12"/>
      <c r="CZ5338" s="12"/>
      <c r="DA5338" s="12"/>
      <c r="DB5338" s="12"/>
      <c r="DC5338" s="12"/>
      <c r="DD5338" s="12"/>
      <c r="DE5338" s="12"/>
      <c r="DF5338" s="12"/>
      <c r="DG5338" s="12"/>
      <c r="DH5338" s="12"/>
      <c r="DI5338" s="12"/>
      <c r="DJ5338" s="12"/>
      <c r="DK5338" s="12"/>
      <c r="DL5338" s="12"/>
      <c r="DM5338" s="12"/>
      <c r="DN5338" s="12"/>
      <c r="DO5338" s="12"/>
      <c r="DP5338" s="12"/>
      <c r="DQ5338" s="12"/>
      <c r="DR5338" s="12"/>
      <c r="DS5338" s="12"/>
      <c r="DT5338" s="12"/>
      <c r="DU5338" s="12"/>
      <c r="DV5338" s="12"/>
    </row>
    <row r="5339" spans="1:126" s="14" customFormat="1" x14ac:dyDescent="0.25">
      <c r="A5339" s="12"/>
      <c r="B5339" s="16"/>
      <c r="C5339" s="112"/>
      <c r="D5339" s="16"/>
      <c r="E5339" s="112"/>
      <c r="F5339" s="112"/>
      <c r="G5339" s="112"/>
      <c r="H5339" s="112"/>
      <c r="I5339" s="12"/>
      <c r="J5339" s="12"/>
      <c r="K5339" s="12"/>
      <c r="L5339" s="12"/>
      <c r="M5339" s="12"/>
      <c r="N5339" s="12"/>
      <c r="O5339" s="12"/>
      <c r="P5339" s="12"/>
      <c r="Q5339" s="12"/>
      <c r="R5339" s="12"/>
      <c r="S5339" s="12"/>
      <c r="T5339" s="12"/>
      <c r="U5339" s="12"/>
      <c r="V5339" s="12"/>
      <c r="W5339" s="12"/>
      <c r="X5339" s="12"/>
      <c r="Y5339" s="12"/>
      <c r="Z5339" s="12"/>
      <c r="AA5339" s="12"/>
      <c r="AB5339" s="12"/>
      <c r="AC5339" s="12"/>
      <c r="AD5339" s="12"/>
      <c r="AE5339" s="12"/>
      <c r="AF5339" s="12"/>
      <c r="AG5339" s="12"/>
      <c r="AH5339" s="12"/>
      <c r="AI5339" s="12"/>
      <c r="AJ5339" s="12"/>
      <c r="AK5339" s="12"/>
      <c r="AL5339" s="12"/>
      <c r="AM5339" s="12"/>
      <c r="AN5339" s="12"/>
      <c r="AO5339" s="12"/>
      <c r="AP5339" s="12"/>
      <c r="AQ5339" s="12"/>
      <c r="AR5339" s="12"/>
      <c r="AS5339" s="12"/>
      <c r="AT5339" s="12"/>
      <c r="AU5339" s="12"/>
      <c r="AV5339" s="12"/>
      <c r="AW5339" s="12"/>
      <c r="AX5339" s="12"/>
      <c r="AY5339" s="12"/>
      <c r="AZ5339" s="12"/>
      <c r="BA5339" s="12"/>
      <c r="BB5339" s="12"/>
      <c r="BC5339" s="12"/>
      <c r="BD5339" s="12"/>
      <c r="BE5339" s="12"/>
      <c r="BF5339" s="12"/>
      <c r="BG5339" s="12"/>
      <c r="BH5339" s="12"/>
      <c r="BI5339" s="12"/>
      <c r="BJ5339" s="12"/>
      <c r="BK5339" s="12"/>
      <c r="BL5339" s="12"/>
      <c r="BM5339" s="12"/>
      <c r="BN5339" s="12"/>
      <c r="BO5339" s="12"/>
      <c r="BP5339" s="12"/>
      <c r="BQ5339" s="12"/>
      <c r="BR5339" s="12"/>
      <c r="BS5339" s="12"/>
      <c r="BT5339" s="12"/>
      <c r="BU5339" s="12"/>
      <c r="BV5339" s="12"/>
      <c r="BW5339" s="12"/>
      <c r="BX5339" s="12"/>
      <c r="BY5339" s="12"/>
      <c r="BZ5339" s="12"/>
      <c r="CA5339" s="12"/>
      <c r="CB5339" s="12"/>
      <c r="CC5339" s="12"/>
      <c r="CD5339" s="12"/>
      <c r="CE5339" s="12"/>
      <c r="CF5339" s="12"/>
      <c r="CG5339" s="12"/>
      <c r="CH5339" s="12"/>
      <c r="CI5339" s="12"/>
      <c r="CJ5339" s="12"/>
      <c r="CK5339" s="12"/>
      <c r="CL5339" s="12"/>
      <c r="CM5339" s="12"/>
      <c r="CN5339" s="12"/>
      <c r="CO5339" s="12"/>
      <c r="CP5339" s="12"/>
      <c r="CQ5339" s="12"/>
      <c r="CR5339" s="12"/>
      <c r="CS5339" s="12"/>
      <c r="CT5339" s="12"/>
      <c r="CU5339" s="12"/>
      <c r="CV5339" s="12"/>
      <c r="CW5339" s="12"/>
      <c r="CX5339" s="12"/>
      <c r="CY5339" s="12"/>
      <c r="CZ5339" s="12"/>
      <c r="DA5339" s="12"/>
      <c r="DB5339" s="12"/>
      <c r="DC5339" s="12"/>
      <c r="DD5339" s="12"/>
      <c r="DE5339" s="12"/>
      <c r="DF5339" s="12"/>
      <c r="DG5339" s="12"/>
      <c r="DH5339" s="12"/>
      <c r="DI5339" s="12"/>
      <c r="DJ5339" s="12"/>
      <c r="DK5339" s="12"/>
      <c r="DL5339" s="12"/>
      <c r="DM5339" s="12"/>
      <c r="DN5339" s="12"/>
      <c r="DO5339" s="12"/>
      <c r="DP5339" s="12"/>
      <c r="DQ5339" s="12"/>
      <c r="DR5339" s="12"/>
      <c r="DS5339" s="12"/>
      <c r="DT5339" s="12"/>
      <c r="DU5339" s="12"/>
      <c r="DV5339" s="12"/>
    </row>
    <row r="5340" spans="1:126" s="14" customFormat="1" x14ac:dyDescent="0.25">
      <c r="A5340" s="12"/>
      <c r="B5340" s="16"/>
      <c r="C5340" s="112"/>
      <c r="D5340" s="16"/>
      <c r="E5340" s="112"/>
      <c r="F5340" s="112"/>
      <c r="G5340" s="112"/>
      <c r="H5340" s="112"/>
      <c r="I5340" s="12"/>
      <c r="J5340" s="12"/>
      <c r="K5340" s="12"/>
      <c r="L5340" s="12"/>
      <c r="M5340" s="12"/>
      <c r="N5340" s="12"/>
      <c r="O5340" s="12"/>
      <c r="P5340" s="12"/>
      <c r="Q5340" s="12"/>
      <c r="R5340" s="12"/>
      <c r="S5340" s="12"/>
      <c r="T5340" s="12"/>
      <c r="U5340" s="12"/>
      <c r="V5340" s="12"/>
      <c r="W5340" s="12"/>
      <c r="X5340" s="12"/>
      <c r="Y5340" s="12"/>
      <c r="Z5340" s="12"/>
      <c r="AA5340" s="12"/>
      <c r="AB5340" s="12"/>
      <c r="AC5340" s="12"/>
      <c r="AD5340" s="12"/>
      <c r="AE5340" s="12"/>
      <c r="AF5340" s="12"/>
      <c r="AG5340" s="12"/>
      <c r="AH5340" s="12"/>
      <c r="AI5340" s="12"/>
      <c r="AJ5340" s="12"/>
      <c r="AK5340" s="12"/>
      <c r="AL5340" s="12"/>
      <c r="AM5340" s="12"/>
      <c r="AN5340" s="12"/>
      <c r="AO5340" s="12"/>
      <c r="AP5340" s="12"/>
      <c r="AQ5340" s="12"/>
      <c r="AR5340" s="12"/>
      <c r="AS5340" s="12"/>
      <c r="AT5340" s="12"/>
      <c r="AU5340" s="12"/>
      <c r="AV5340" s="12"/>
      <c r="AW5340" s="12"/>
      <c r="AX5340" s="12"/>
      <c r="AY5340" s="12"/>
      <c r="AZ5340" s="12"/>
      <c r="BA5340" s="12"/>
      <c r="BB5340" s="12"/>
      <c r="BC5340" s="12"/>
      <c r="BD5340" s="12"/>
      <c r="BE5340" s="12"/>
      <c r="BF5340" s="12"/>
      <c r="BG5340" s="12"/>
      <c r="BH5340" s="12"/>
      <c r="BI5340" s="12"/>
      <c r="BJ5340" s="12"/>
      <c r="BK5340" s="12"/>
      <c r="BL5340" s="12"/>
      <c r="BM5340" s="12"/>
      <c r="BN5340" s="12"/>
      <c r="BO5340" s="12"/>
      <c r="BP5340" s="12"/>
      <c r="BQ5340" s="12"/>
      <c r="BR5340" s="12"/>
      <c r="BS5340" s="12"/>
      <c r="BT5340" s="12"/>
      <c r="BU5340" s="12"/>
      <c r="BV5340" s="12"/>
      <c r="BW5340" s="12"/>
      <c r="BX5340" s="12"/>
      <c r="BY5340" s="12"/>
      <c r="BZ5340" s="12"/>
      <c r="CA5340" s="12"/>
      <c r="CB5340" s="12"/>
      <c r="CC5340" s="12"/>
      <c r="CD5340" s="12"/>
      <c r="CE5340" s="12"/>
      <c r="CF5340" s="12"/>
      <c r="CG5340" s="12"/>
      <c r="CH5340" s="12"/>
      <c r="CI5340" s="12"/>
      <c r="CJ5340" s="12"/>
      <c r="CK5340" s="12"/>
      <c r="CL5340" s="12"/>
      <c r="CM5340" s="12"/>
      <c r="CN5340" s="12"/>
      <c r="CO5340" s="12"/>
      <c r="CP5340" s="12"/>
      <c r="CQ5340" s="12"/>
      <c r="CR5340" s="12"/>
      <c r="CS5340" s="12"/>
      <c r="CT5340" s="12"/>
      <c r="CU5340" s="12"/>
      <c r="CV5340" s="12"/>
      <c r="CW5340" s="12"/>
      <c r="CX5340" s="12"/>
      <c r="CY5340" s="12"/>
      <c r="CZ5340" s="12"/>
      <c r="DA5340" s="12"/>
      <c r="DB5340" s="12"/>
      <c r="DC5340" s="12"/>
      <c r="DD5340" s="12"/>
      <c r="DE5340" s="12"/>
      <c r="DF5340" s="12"/>
      <c r="DG5340" s="12"/>
      <c r="DH5340" s="12"/>
      <c r="DI5340" s="12"/>
      <c r="DJ5340" s="12"/>
      <c r="DK5340" s="12"/>
      <c r="DL5340" s="12"/>
      <c r="DM5340" s="12"/>
      <c r="DN5340" s="12"/>
      <c r="DO5340" s="12"/>
      <c r="DP5340" s="12"/>
      <c r="DQ5340" s="12"/>
      <c r="DR5340" s="12"/>
      <c r="DS5340" s="12"/>
      <c r="DT5340" s="12"/>
      <c r="DU5340" s="12"/>
      <c r="DV5340" s="12"/>
    </row>
    <row r="5341" spans="1:126" s="14" customFormat="1" x14ac:dyDescent="0.25">
      <c r="A5341" s="12"/>
      <c r="B5341" s="16"/>
      <c r="C5341" s="112"/>
      <c r="D5341" s="16"/>
      <c r="E5341" s="112"/>
      <c r="F5341" s="112"/>
      <c r="G5341" s="112"/>
      <c r="H5341" s="112"/>
      <c r="I5341" s="12"/>
      <c r="J5341" s="12"/>
      <c r="K5341" s="12"/>
      <c r="L5341" s="12"/>
      <c r="M5341" s="12"/>
      <c r="N5341" s="12"/>
      <c r="O5341" s="12"/>
      <c r="P5341" s="12"/>
      <c r="Q5341" s="12"/>
      <c r="R5341" s="12"/>
      <c r="S5341" s="12"/>
      <c r="T5341" s="12"/>
      <c r="U5341" s="12"/>
      <c r="V5341" s="12"/>
      <c r="W5341" s="12"/>
      <c r="X5341" s="12"/>
      <c r="Y5341" s="12"/>
      <c r="Z5341" s="12"/>
      <c r="AA5341" s="12"/>
      <c r="AB5341" s="12"/>
      <c r="AC5341" s="12"/>
      <c r="AD5341" s="12"/>
      <c r="AE5341" s="12"/>
      <c r="AF5341" s="12"/>
      <c r="AG5341" s="12"/>
      <c r="AH5341" s="12"/>
      <c r="AI5341" s="12"/>
      <c r="AJ5341" s="12"/>
      <c r="AK5341" s="12"/>
      <c r="AL5341" s="12"/>
      <c r="AM5341" s="12"/>
      <c r="AN5341" s="12"/>
      <c r="AO5341" s="12"/>
      <c r="AP5341" s="12"/>
      <c r="AQ5341" s="12"/>
      <c r="AR5341" s="12"/>
      <c r="AS5341" s="12"/>
      <c r="AT5341" s="12"/>
      <c r="AU5341" s="12"/>
      <c r="AV5341" s="12"/>
      <c r="AW5341" s="12"/>
      <c r="AX5341" s="12"/>
      <c r="AY5341" s="12"/>
      <c r="AZ5341" s="12"/>
      <c r="BA5341" s="12"/>
      <c r="BB5341" s="12"/>
      <c r="BC5341" s="12"/>
      <c r="BD5341" s="12"/>
      <c r="BE5341" s="12"/>
      <c r="BF5341" s="12"/>
      <c r="BG5341" s="12"/>
      <c r="BH5341" s="12"/>
      <c r="BI5341" s="12"/>
      <c r="BJ5341" s="12"/>
      <c r="BK5341" s="12"/>
      <c r="BL5341" s="12"/>
      <c r="BM5341" s="12"/>
      <c r="BN5341" s="12"/>
      <c r="BO5341" s="12"/>
      <c r="BP5341" s="12"/>
      <c r="BQ5341" s="12"/>
      <c r="BR5341" s="12"/>
      <c r="BS5341" s="12"/>
      <c r="BT5341" s="12"/>
      <c r="BU5341" s="12"/>
      <c r="BV5341" s="12"/>
      <c r="BW5341" s="12"/>
      <c r="BX5341" s="12"/>
      <c r="BY5341" s="12"/>
      <c r="BZ5341" s="12"/>
      <c r="CA5341" s="12"/>
      <c r="CB5341" s="12"/>
      <c r="CC5341" s="12"/>
      <c r="CD5341" s="12"/>
      <c r="CE5341" s="12"/>
      <c r="CF5341" s="12"/>
      <c r="CG5341" s="12"/>
      <c r="CH5341" s="12"/>
      <c r="CI5341" s="12"/>
      <c r="CJ5341" s="12"/>
      <c r="CK5341" s="12"/>
      <c r="CL5341" s="12"/>
      <c r="CM5341" s="12"/>
      <c r="CN5341" s="12"/>
      <c r="CO5341" s="12"/>
      <c r="CP5341" s="12"/>
      <c r="CQ5341" s="12"/>
      <c r="CR5341" s="12"/>
      <c r="CS5341" s="12"/>
      <c r="CT5341" s="12"/>
      <c r="CU5341" s="12"/>
      <c r="CV5341" s="12"/>
      <c r="CW5341" s="12"/>
      <c r="CX5341" s="12"/>
      <c r="CY5341" s="12"/>
      <c r="CZ5341" s="12"/>
      <c r="DA5341" s="12"/>
      <c r="DB5341" s="12"/>
      <c r="DC5341" s="12"/>
      <c r="DD5341" s="12"/>
      <c r="DE5341" s="12"/>
      <c r="DF5341" s="12"/>
      <c r="DG5341" s="12"/>
      <c r="DH5341" s="12"/>
      <c r="DI5341" s="12"/>
      <c r="DJ5341" s="12"/>
      <c r="DK5341" s="12"/>
      <c r="DL5341" s="12"/>
      <c r="DM5341" s="12"/>
      <c r="DN5341" s="12"/>
      <c r="DO5341" s="12"/>
      <c r="DP5341" s="12"/>
      <c r="DQ5341" s="12"/>
      <c r="DR5341" s="12"/>
      <c r="DS5341" s="12"/>
      <c r="DT5341" s="12"/>
      <c r="DU5341" s="12"/>
      <c r="DV5341" s="12"/>
    </row>
    <row r="5342" spans="1:126" s="14" customFormat="1" x14ac:dyDescent="0.25">
      <c r="A5342" s="12"/>
      <c r="B5342" s="16"/>
      <c r="C5342" s="112"/>
      <c r="D5342" s="16"/>
      <c r="E5342" s="112"/>
      <c r="F5342" s="112"/>
      <c r="G5342" s="112"/>
      <c r="H5342" s="112"/>
      <c r="I5342" s="12"/>
      <c r="J5342" s="12"/>
      <c r="K5342" s="12"/>
      <c r="L5342" s="12"/>
      <c r="M5342" s="12"/>
      <c r="N5342" s="12"/>
      <c r="O5342" s="12"/>
      <c r="P5342" s="12"/>
      <c r="Q5342" s="12"/>
      <c r="R5342" s="12"/>
      <c r="S5342" s="12"/>
      <c r="T5342" s="12"/>
      <c r="U5342" s="12"/>
      <c r="V5342" s="12"/>
      <c r="W5342" s="12"/>
      <c r="X5342" s="12"/>
      <c r="Y5342" s="12"/>
      <c r="Z5342" s="12"/>
      <c r="AA5342" s="12"/>
      <c r="AB5342" s="12"/>
      <c r="AC5342" s="12"/>
      <c r="AD5342" s="12"/>
      <c r="AE5342" s="12"/>
      <c r="AF5342" s="12"/>
      <c r="AG5342" s="12"/>
      <c r="AH5342" s="12"/>
      <c r="AI5342" s="12"/>
      <c r="AJ5342" s="12"/>
      <c r="AK5342" s="12"/>
      <c r="AL5342" s="12"/>
      <c r="AM5342" s="12"/>
      <c r="AN5342" s="12"/>
      <c r="AO5342" s="12"/>
      <c r="AP5342" s="12"/>
      <c r="AQ5342" s="12"/>
      <c r="AR5342" s="12"/>
      <c r="AS5342" s="12"/>
      <c r="AT5342" s="12"/>
      <c r="AU5342" s="12"/>
      <c r="AV5342" s="12"/>
      <c r="AW5342" s="12"/>
      <c r="AX5342" s="12"/>
      <c r="AY5342" s="12"/>
      <c r="AZ5342" s="12"/>
      <c r="BA5342" s="12"/>
      <c r="BB5342" s="12"/>
      <c r="BC5342" s="12"/>
      <c r="BD5342" s="12"/>
      <c r="BE5342" s="12"/>
      <c r="BF5342" s="12"/>
      <c r="BG5342" s="12"/>
      <c r="BH5342" s="12"/>
      <c r="BI5342" s="12"/>
      <c r="BJ5342" s="12"/>
      <c r="BK5342" s="12"/>
      <c r="BL5342" s="12"/>
      <c r="BM5342" s="12"/>
      <c r="BN5342" s="12"/>
      <c r="BO5342" s="12"/>
      <c r="BP5342" s="12"/>
      <c r="BQ5342" s="12"/>
      <c r="BR5342" s="12"/>
      <c r="BS5342" s="12"/>
      <c r="BT5342" s="12"/>
      <c r="BU5342" s="12"/>
      <c r="BV5342" s="12"/>
      <c r="BW5342" s="12"/>
      <c r="BX5342" s="12"/>
      <c r="BY5342" s="12"/>
      <c r="BZ5342" s="12"/>
      <c r="CA5342" s="12"/>
      <c r="CB5342" s="12"/>
      <c r="CC5342" s="12"/>
      <c r="CD5342" s="12"/>
      <c r="CE5342" s="12"/>
      <c r="CF5342" s="12"/>
      <c r="CG5342" s="12"/>
      <c r="CH5342" s="12"/>
      <c r="CI5342" s="12"/>
      <c r="CJ5342" s="12"/>
      <c r="CK5342" s="12"/>
      <c r="CL5342" s="12"/>
      <c r="CM5342" s="12"/>
      <c r="CN5342" s="12"/>
      <c r="CO5342" s="12"/>
      <c r="CP5342" s="12"/>
      <c r="CQ5342" s="12"/>
      <c r="CR5342" s="12"/>
      <c r="CS5342" s="12"/>
      <c r="CT5342" s="12"/>
      <c r="CU5342" s="12"/>
      <c r="CV5342" s="12"/>
      <c r="CW5342" s="12"/>
      <c r="CX5342" s="12"/>
      <c r="CY5342" s="12"/>
      <c r="CZ5342" s="12"/>
      <c r="DA5342" s="12"/>
      <c r="DB5342" s="12"/>
      <c r="DC5342" s="12"/>
      <c r="DD5342" s="12"/>
      <c r="DE5342" s="12"/>
      <c r="DF5342" s="12"/>
      <c r="DG5342" s="12"/>
      <c r="DH5342" s="12"/>
      <c r="DI5342" s="12"/>
      <c r="DJ5342" s="12"/>
      <c r="DK5342" s="12"/>
      <c r="DL5342" s="12"/>
      <c r="DM5342" s="12"/>
      <c r="DN5342" s="12"/>
      <c r="DO5342" s="12"/>
      <c r="DP5342" s="12"/>
      <c r="DQ5342" s="12"/>
      <c r="DR5342" s="12"/>
      <c r="DS5342" s="12"/>
      <c r="DT5342" s="12"/>
      <c r="DU5342" s="12"/>
      <c r="DV5342" s="12"/>
    </row>
    <row r="5343" spans="1:126" s="14" customFormat="1" x14ac:dyDescent="0.25">
      <c r="A5343" s="12"/>
      <c r="B5343" s="16"/>
      <c r="C5343" s="112"/>
      <c r="D5343" s="16"/>
      <c r="E5343" s="112"/>
      <c r="F5343" s="112"/>
      <c r="G5343" s="112"/>
      <c r="H5343" s="112"/>
      <c r="I5343" s="12"/>
      <c r="J5343" s="12"/>
      <c r="K5343" s="12"/>
      <c r="L5343" s="12"/>
      <c r="M5343" s="12"/>
      <c r="N5343" s="12"/>
      <c r="O5343" s="12"/>
      <c r="P5343" s="12"/>
      <c r="Q5343" s="12"/>
      <c r="R5343" s="12"/>
      <c r="S5343" s="12"/>
      <c r="T5343" s="12"/>
      <c r="U5343" s="12"/>
      <c r="V5343" s="12"/>
      <c r="W5343" s="12"/>
      <c r="X5343" s="12"/>
      <c r="Y5343" s="12"/>
      <c r="Z5343" s="12"/>
      <c r="AA5343" s="12"/>
      <c r="AB5343" s="12"/>
      <c r="AC5343" s="12"/>
      <c r="AD5343" s="12"/>
      <c r="AE5343" s="12"/>
      <c r="AF5343" s="12"/>
      <c r="AG5343" s="12"/>
      <c r="AH5343" s="12"/>
      <c r="AI5343" s="12"/>
      <c r="AJ5343" s="12"/>
      <c r="AK5343" s="12"/>
      <c r="AL5343" s="12"/>
      <c r="AM5343" s="12"/>
      <c r="AN5343" s="12"/>
      <c r="AO5343" s="12"/>
      <c r="AP5343" s="12"/>
      <c r="AQ5343" s="12"/>
      <c r="AR5343" s="12"/>
      <c r="AS5343" s="12"/>
      <c r="AT5343" s="12"/>
      <c r="AU5343" s="12"/>
      <c r="AV5343" s="12"/>
      <c r="AW5343" s="12"/>
      <c r="AX5343" s="12"/>
      <c r="AY5343" s="12"/>
      <c r="AZ5343" s="12"/>
      <c r="BA5343" s="12"/>
      <c r="BB5343" s="12"/>
      <c r="BC5343" s="12"/>
      <c r="BD5343" s="12"/>
      <c r="BE5343" s="12"/>
      <c r="BF5343" s="12"/>
      <c r="BG5343" s="12"/>
      <c r="BH5343" s="12"/>
      <c r="BI5343" s="12"/>
      <c r="BJ5343" s="12"/>
      <c r="BK5343" s="12"/>
      <c r="BL5343" s="12"/>
      <c r="BM5343" s="12"/>
      <c r="BN5343" s="12"/>
      <c r="BO5343" s="12"/>
      <c r="BP5343" s="12"/>
      <c r="BQ5343" s="12"/>
      <c r="BR5343" s="12"/>
      <c r="BS5343" s="12"/>
      <c r="BT5343" s="12"/>
      <c r="BU5343" s="12"/>
      <c r="BV5343" s="12"/>
      <c r="BW5343" s="12"/>
      <c r="BX5343" s="12"/>
      <c r="BY5343" s="12"/>
      <c r="BZ5343" s="12"/>
      <c r="CA5343" s="12"/>
      <c r="CB5343" s="12"/>
      <c r="CC5343" s="12"/>
      <c r="CD5343" s="12"/>
      <c r="CE5343" s="12"/>
      <c r="CF5343" s="12"/>
      <c r="CG5343" s="12"/>
      <c r="CH5343" s="12"/>
      <c r="CI5343" s="12"/>
      <c r="CJ5343" s="12"/>
      <c r="CK5343" s="12"/>
      <c r="CL5343" s="12"/>
      <c r="CM5343" s="12"/>
      <c r="CN5343" s="12"/>
      <c r="CO5343" s="12"/>
      <c r="CP5343" s="12"/>
      <c r="CQ5343" s="12"/>
      <c r="CR5343" s="12"/>
      <c r="CS5343" s="12"/>
      <c r="CT5343" s="12"/>
      <c r="CU5343" s="12"/>
      <c r="CV5343" s="12"/>
      <c r="CW5343" s="12"/>
      <c r="CX5343" s="12"/>
      <c r="CY5343" s="12"/>
      <c r="CZ5343" s="12"/>
      <c r="DA5343" s="12"/>
      <c r="DB5343" s="12"/>
      <c r="DC5343" s="12"/>
      <c r="DD5343" s="12"/>
      <c r="DE5343" s="12"/>
      <c r="DF5343" s="12"/>
      <c r="DG5343" s="12"/>
      <c r="DH5343" s="12"/>
      <c r="DI5343" s="12"/>
      <c r="DJ5343" s="12"/>
      <c r="DK5343" s="12"/>
      <c r="DL5343" s="12"/>
      <c r="DM5343" s="12"/>
      <c r="DN5343" s="12"/>
      <c r="DO5343" s="12"/>
      <c r="DP5343" s="12"/>
      <c r="DQ5343" s="12"/>
      <c r="DR5343" s="12"/>
      <c r="DS5343" s="12"/>
      <c r="DT5343" s="12"/>
      <c r="DU5343" s="12"/>
      <c r="DV5343" s="12"/>
    </row>
    <row r="5344" spans="1:126" s="14" customFormat="1" x14ac:dyDescent="0.25">
      <c r="A5344" s="12"/>
      <c r="B5344" s="16"/>
      <c r="C5344" s="112"/>
      <c r="D5344" s="16"/>
      <c r="E5344" s="112"/>
      <c r="F5344" s="112"/>
      <c r="G5344" s="112"/>
      <c r="H5344" s="112"/>
      <c r="I5344" s="12"/>
      <c r="J5344" s="12"/>
      <c r="K5344" s="12"/>
      <c r="L5344" s="12"/>
      <c r="M5344" s="12"/>
      <c r="N5344" s="12"/>
      <c r="O5344" s="12"/>
      <c r="P5344" s="12"/>
      <c r="Q5344" s="12"/>
      <c r="R5344" s="12"/>
      <c r="S5344" s="12"/>
      <c r="T5344" s="12"/>
      <c r="U5344" s="12"/>
      <c r="V5344" s="12"/>
      <c r="W5344" s="12"/>
      <c r="X5344" s="12"/>
      <c r="Y5344" s="12"/>
      <c r="Z5344" s="12"/>
      <c r="AA5344" s="12"/>
      <c r="AB5344" s="12"/>
      <c r="AC5344" s="12"/>
      <c r="AD5344" s="12"/>
      <c r="AE5344" s="12"/>
      <c r="AF5344" s="12"/>
      <c r="AG5344" s="12"/>
      <c r="AH5344" s="12"/>
      <c r="AI5344" s="12"/>
      <c r="AJ5344" s="12"/>
      <c r="AK5344" s="12"/>
      <c r="AL5344" s="12"/>
      <c r="AM5344" s="12"/>
      <c r="AN5344" s="12"/>
      <c r="AO5344" s="12"/>
      <c r="AP5344" s="12"/>
      <c r="AQ5344" s="12"/>
      <c r="AR5344" s="12"/>
      <c r="AS5344" s="12"/>
      <c r="AT5344" s="12"/>
      <c r="AU5344" s="12"/>
      <c r="AV5344" s="12"/>
      <c r="AW5344" s="12"/>
      <c r="AX5344" s="12"/>
      <c r="AY5344" s="12"/>
      <c r="AZ5344" s="12"/>
      <c r="BA5344" s="12"/>
      <c r="BB5344" s="12"/>
      <c r="BC5344" s="12"/>
      <c r="BD5344" s="12"/>
      <c r="BE5344" s="12"/>
      <c r="BF5344" s="12"/>
      <c r="BG5344" s="12"/>
      <c r="BH5344" s="12"/>
      <c r="BI5344" s="12"/>
      <c r="BJ5344" s="12"/>
      <c r="BK5344" s="12"/>
      <c r="BL5344" s="12"/>
      <c r="BM5344" s="12"/>
      <c r="BN5344" s="12"/>
      <c r="BO5344" s="12"/>
      <c r="BP5344" s="12"/>
      <c r="BQ5344" s="12"/>
      <c r="BR5344" s="12"/>
      <c r="BS5344" s="12"/>
      <c r="BT5344" s="12"/>
      <c r="BU5344" s="12"/>
      <c r="BV5344" s="12"/>
      <c r="BW5344" s="12"/>
      <c r="BX5344" s="12"/>
      <c r="BY5344" s="12"/>
      <c r="BZ5344" s="12"/>
      <c r="CA5344" s="12"/>
      <c r="CB5344" s="12"/>
      <c r="CC5344" s="12"/>
      <c r="CD5344" s="12"/>
      <c r="CE5344" s="12"/>
      <c r="CF5344" s="12"/>
      <c r="CG5344" s="12"/>
      <c r="CH5344" s="12"/>
      <c r="CI5344" s="12"/>
      <c r="CJ5344" s="12"/>
      <c r="CK5344" s="12"/>
      <c r="CL5344" s="12"/>
      <c r="CM5344" s="12"/>
      <c r="CN5344" s="12"/>
      <c r="CO5344" s="12"/>
      <c r="CP5344" s="12"/>
      <c r="CQ5344" s="12"/>
      <c r="CR5344" s="12"/>
      <c r="CS5344" s="12"/>
      <c r="CT5344" s="12"/>
      <c r="CU5344" s="12"/>
      <c r="CV5344" s="12"/>
      <c r="CW5344" s="12"/>
      <c r="CX5344" s="12"/>
      <c r="CY5344" s="12"/>
      <c r="CZ5344" s="12"/>
      <c r="DA5344" s="12"/>
      <c r="DB5344" s="12"/>
      <c r="DC5344" s="12"/>
      <c r="DD5344" s="12"/>
      <c r="DE5344" s="12"/>
      <c r="DF5344" s="12"/>
      <c r="DG5344" s="12"/>
      <c r="DH5344" s="12"/>
      <c r="DI5344" s="12"/>
      <c r="DJ5344" s="12"/>
      <c r="DK5344" s="12"/>
      <c r="DL5344" s="12"/>
      <c r="DM5344" s="12"/>
      <c r="DN5344" s="12"/>
      <c r="DO5344" s="12"/>
      <c r="DP5344" s="12"/>
      <c r="DQ5344" s="12"/>
      <c r="DR5344" s="12"/>
      <c r="DS5344" s="12"/>
      <c r="DT5344" s="12"/>
      <c r="DU5344" s="12"/>
      <c r="DV5344" s="12"/>
    </row>
    <row r="5345" spans="1:126" s="14" customFormat="1" x14ac:dyDescent="0.25">
      <c r="A5345" s="12"/>
      <c r="B5345" s="16"/>
      <c r="C5345" s="112"/>
      <c r="D5345" s="16"/>
      <c r="E5345" s="112"/>
      <c r="F5345" s="112"/>
      <c r="G5345" s="112"/>
      <c r="H5345" s="112"/>
      <c r="I5345" s="12"/>
      <c r="J5345" s="12"/>
      <c r="K5345" s="12"/>
      <c r="L5345" s="12"/>
      <c r="M5345" s="12"/>
      <c r="N5345" s="12"/>
      <c r="O5345" s="12"/>
      <c r="P5345" s="12"/>
      <c r="Q5345" s="12"/>
      <c r="R5345" s="12"/>
      <c r="S5345" s="12"/>
      <c r="T5345" s="12"/>
      <c r="U5345" s="12"/>
      <c r="V5345" s="12"/>
      <c r="W5345" s="12"/>
      <c r="X5345" s="12"/>
      <c r="Y5345" s="12"/>
      <c r="Z5345" s="12"/>
      <c r="AA5345" s="12"/>
      <c r="AB5345" s="12"/>
      <c r="AC5345" s="12"/>
      <c r="AD5345" s="12"/>
      <c r="AE5345" s="12"/>
      <c r="AF5345" s="12"/>
      <c r="AG5345" s="12"/>
      <c r="AH5345" s="12"/>
      <c r="AI5345" s="12"/>
      <c r="AJ5345" s="12"/>
      <c r="AK5345" s="12"/>
      <c r="AL5345" s="12"/>
      <c r="AM5345" s="12"/>
      <c r="AN5345" s="12"/>
      <c r="AO5345" s="12"/>
      <c r="AP5345" s="12"/>
      <c r="AQ5345" s="12"/>
      <c r="AR5345" s="12"/>
      <c r="AS5345" s="12"/>
      <c r="AT5345" s="12"/>
      <c r="AU5345" s="12"/>
      <c r="AV5345" s="12"/>
      <c r="AW5345" s="12"/>
      <c r="AX5345" s="12"/>
      <c r="AY5345" s="12"/>
      <c r="AZ5345" s="12"/>
      <c r="BA5345" s="12"/>
      <c r="BB5345" s="12"/>
      <c r="BC5345" s="12"/>
      <c r="BD5345" s="12"/>
      <c r="BE5345" s="12"/>
      <c r="BF5345" s="12"/>
      <c r="BG5345" s="12"/>
      <c r="BH5345" s="12"/>
      <c r="BI5345" s="12"/>
      <c r="BJ5345" s="12"/>
      <c r="BK5345" s="12"/>
      <c r="BL5345" s="12"/>
      <c r="BM5345" s="12"/>
      <c r="BN5345" s="12"/>
      <c r="BO5345" s="12"/>
      <c r="BP5345" s="12"/>
      <c r="BQ5345" s="12"/>
      <c r="BR5345" s="12"/>
      <c r="BS5345" s="12"/>
      <c r="BT5345" s="12"/>
      <c r="BU5345" s="12"/>
      <c r="BV5345" s="12"/>
      <c r="BW5345" s="12"/>
      <c r="BX5345" s="12"/>
      <c r="BY5345" s="12"/>
      <c r="BZ5345" s="12"/>
      <c r="CA5345" s="12"/>
      <c r="CB5345" s="12"/>
      <c r="CC5345" s="12"/>
      <c r="CD5345" s="12"/>
      <c r="CE5345" s="12"/>
      <c r="CF5345" s="12"/>
      <c r="CG5345" s="12"/>
      <c r="CH5345" s="12"/>
      <c r="CI5345" s="12"/>
      <c r="CJ5345" s="12"/>
      <c r="CK5345" s="12"/>
      <c r="CL5345" s="12"/>
      <c r="CM5345" s="12"/>
      <c r="CN5345" s="12"/>
      <c r="CO5345" s="12"/>
      <c r="CP5345" s="12"/>
      <c r="CQ5345" s="12"/>
      <c r="CR5345" s="12"/>
      <c r="CS5345" s="12"/>
      <c r="CT5345" s="12"/>
      <c r="CU5345" s="12"/>
      <c r="CV5345" s="12"/>
      <c r="CW5345" s="12"/>
      <c r="CX5345" s="12"/>
      <c r="CY5345" s="12"/>
      <c r="CZ5345" s="12"/>
      <c r="DA5345" s="12"/>
      <c r="DB5345" s="12"/>
      <c r="DC5345" s="12"/>
      <c r="DD5345" s="12"/>
      <c r="DE5345" s="12"/>
      <c r="DF5345" s="12"/>
      <c r="DG5345" s="12"/>
      <c r="DH5345" s="12"/>
      <c r="DI5345" s="12"/>
      <c r="DJ5345" s="12"/>
      <c r="DK5345" s="12"/>
      <c r="DL5345" s="12"/>
      <c r="DM5345" s="12"/>
      <c r="DN5345" s="12"/>
      <c r="DO5345" s="12"/>
      <c r="DP5345" s="12"/>
      <c r="DQ5345" s="12"/>
      <c r="DR5345" s="12"/>
      <c r="DS5345" s="12"/>
      <c r="DT5345" s="12"/>
      <c r="DU5345" s="12"/>
      <c r="DV5345" s="12"/>
    </row>
    <row r="5346" spans="1:126" s="14" customFormat="1" x14ac:dyDescent="0.25">
      <c r="A5346" s="12"/>
      <c r="B5346" s="16"/>
      <c r="C5346" s="112"/>
      <c r="D5346" s="16"/>
      <c r="E5346" s="112"/>
      <c r="F5346" s="112"/>
      <c r="G5346" s="112"/>
      <c r="H5346" s="112"/>
      <c r="I5346" s="12"/>
      <c r="J5346" s="12"/>
      <c r="K5346" s="12"/>
      <c r="L5346" s="12"/>
      <c r="M5346" s="12"/>
      <c r="N5346" s="12"/>
      <c r="O5346" s="12"/>
      <c r="P5346" s="12"/>
      <c r="Q5346" s="12"/>
      <c r="R5346" s="12"/>
      <c r="S5346" s="12"/>
      <c r="T5346" s="12"/>
      <c r="U5346" s="12"/>
      <c r="V5346" s="12"/>
      <c r="W5346" s="12"/>
      <c r="X5346" s="12"/>
      <c r="Y5346" s="12"/>
      <c r="Z5346" s="12"/>
      <c r="AA5346" s="12"/>
      <c r="AB5346" s="12"/>
      <c r="AC5346" s="12"/>
      <c r="AD5346" s="12"/>
      <c r="AE5346" s="12"/>
      <c r="AF5346" s="12"/>
      <c r="AG5346" s="12"/>
      <c r="AH5346" s="12"/>
      <c r="AI5346" s="12"/>
      <c r="AJ5346" s="12"/>
      <c r="AK5346" s="12"/>
      <c r="AL5346" s="12"/>
      <c r="AM5346" s="12"/>
      <c r="AN5346" s="12"/>
      <c r="AO5346" s="12"/>
      <c r="AP5346" s="12"/>
      <c r="AQ5346" s="12"/>
      <c r="AR5346" s="12"/>
      <c r="AS5346" s="12"/>
      <c r="AT5346" s="12"/>
      <c r="AU5346" s="12"/>
      <c r="AV5346" s="12"/>
      <c r="AW5346" s="12"/>
      <c r="AX5346" s="12"/>
      <c r="AY5346" s="12"/>
      <c r="AZ5346" s="12"/>
      <c r="BA5346" s="12"/>
      <c r="BB5346" s="12"/>
      <c r="BC5346" s="12"/>
      <c r="BD5346" s="12"/>
      <c r="BE5346" s="12"/>
      <c r="BF5346" s="12"/>
      <c r="BG5346" s="12"/>
      <c r="BH5346" s="12"/>
      <c r="BI5346" s="12"/>
      <c r="BJ5346" s="12"/>
      <c r="BK5346" s="12"/>
      <c r="BL5346" s="12"/>
      <c r="BM5346" s="12"/>
      <c r="BN5346" s="12"/>
      <c r="BO5346" s="12"/>
      <c r="BP5346" s="12"/>
      <c r="BQ5346" s="12"/>
      <c r="BR5346" s="12"/>
      <c r="BS5346" s="12"/>
      <c r="BT5346" s="12"/>
      <c r="BU5346" s="12"/>
      <c r="BV5346" s="12"/>
      <c r="BW5346" s="12"/>
      <c r="BX5346" s="12"/>
      <c r="BY5346" s="12"/>
      <c r="BZ5346" s="12"/>
      <c r="CA5346" s="12"/>
      <c r="CB5346" s="12"/>
      <c r="CC5346" s="12"/>
      <c r="CD5346" s="12"/>
      <c r="CE5346" s="12"/>
      <c r="CF5346" s="12"/>
      <c r="CG5346" s="12"/>
      <c r="CH5346" s="12"/>
      <c r="CI5346" s="12"/>
      <c r="CJ5346" s="12"/>
      <c r="CK5346" s="12"/>
      <c r="CL5346" s="12"/>
      <c r="CM5346" s="12"/>
      <c r="CN5346" s="12"/>
      <c r="CO5346" s="12"/>
      <c r="CP5346" s="12"/>
      <c r="CQ5346" s="12"/>
      <c r="CR5346" s="12"/>
      <c r="CS5346" s="12"/>
      <c r="CT5346" s="12"/>
      <c r="CU5346" s="12"/>
      <c r="CV5346" s="12"/>
      <c r="CW5346" s="12"/>
      <c r="CX5346" s="12"/>
      <c r="CY5346" s="12"/>
      <c r="CZ5346" s="12"/>
      <c r="DA5346" s="12"/>
      <c r="DB5346" s="12"/>
      <c r="DC5346" s="12"/>
      <c r="DD5346" s="12"/>
      <c r="DE5346" s="12"/>
      <c r="DF5346" s="12"/>
      <c r="DG5346" s="12"/>
      <c r="DH5346" s="12"/>
      <c r="DI5346" s="12"/>
      <c r="DJ5346" s="12"/>
      <c r="DK5346" s="12"/>
      <c r="DL5346" s="12"/>
      <c r="DM5346" s="12"/>
      <c r="DN5346" s="12"/>
      <c r="DO5346" s="12"/>
      <c r="DP5346" s="12"/>
      <c r="DQ5346" s="12"/>
      <c r="DR5346" s="12"/>
      <c r="DS5346" s="12"/>
      <c r="DT5346" s="12"/>
      <c r="DU5346" s="12"/>
      <c r="DV5346" s="12"/>
    </row>
    <row r="5347" spans="1:126" s="14" customFormat="1" x14ac:dyDescent="0.25">
      <c r="A5347" s="12"/>
      <c r="B5347" s="16"/>
      <c r="C5347" s="112"/>
      <c r="D5347" s="16"/>
      <c r="E5347" s="112"/>
      <c r="F5347" s="112"/>
      <c r="G5347" s="112"/>
      <c r="H5347" s="112"/>
      <c r="I5347" s="12"/>
      <c r="J5347" s="12"/>
      <c r="K5347" s="12"/>
      <c r="L5347" s="12"/>
      <c r="M5347" s="12"/>
      <c r="N5347" s="12"/>
      <c r="O5347" s="12"/>
      <c r="P5347" s="12"/>
      <c r="Q5347" s="12"/>
      <c r="R5347" s="12"/>
      <c r="S5347" s="12"/>
      <c r="T5347" s="12"/>
      <c r="U5347" s="12"/>
      <c r="V5347" s="12"/>
      <c r="W5347" s="12"/>
      <c r="X5347" s="12"/>
      <c r="Y5347" s="12"/>
      <c r="Z5347" s="12"/>
      <c r="AA5347" s="12"/>
      <c r="AB5347" s="12"/>
      <c r="AC5347" s="12"/>
      <c r="AD5347" s="12"/>
      <c r="AE5347" s="12"/>
      <c r="AF5347" s="12"/>
      <c r="AG5347" s="12"/>
      <c r="AH5347" s="12"/>
      <c r="AI5347" s="12"/>
      <c r="AJ5347" s="12"/>
      <c r="AK5347" s="12"/>
      <c r="AL5347" s="12"/>
      <c r="AM5347" s="12"/>
      <c r="AN5347" s="12"/>
      <c r="AO5347" s="12"/>
      <c r="AP5347" s="12"/>
      <c r="AQ5347" s="12"/>
      <c r="AR5347" s="12"/>
      <c r="AS5347" s="12"/>
      <c r="AT5347" s="12"/>
      <c r="AU5347" s="12"/>
      <c r="AV5347" s="12"/>
      <c r="AW5347" s="12"/>
      <c r="AX5347" s="12"/>
      <c r="AY5347" s="12"/>
      <c r="AZ5347" s="12"/>
      <c r="BA5347" s="12"/>
      <c r="BB5347" s="12"/>
      <c r="BC5347" s="12"/>
      <c r="BD5347" s="12"/>
      <c r="BE5347" s="12"/>
      <c r="BF5347" s="12"/>
      <c r="BG5347" s="12"/>
      <c r="BH5347" s="12"/>
      <c r="BI5347" s="12"/>
      <c r="BJ5347" s="12"/>
      <c r="BK5347" s="12"/>
      <c r="BL5347" s="12"/>
      <c r="BM5347" s="12"/>
      <c r="BN5347" s="12"/>
      <c r="BO5347" s="12"/>
      <c r="BP5347" s="12"/>
      <c r="BQ5347" s="12"/>
      <c r="BR5347" s="12"/>
      <c r="BS5347" s="12"/>
      <c r="BT5347" s="12"/>
      <c r="BU5347" s="12"/>
      <c r="BV5347" s="12"/>
      <c r="BW5347" s="12"/>
      <c r="BX5347" s="12"/>
      <c r="BY5347" s="12"/>
      <c r="BZ5347" s="12"/>
      <c r="CA5347" s="12"/>
      <c r="CB5347" s="12"/>
      <c r="CC5347" s="12"/>
      <c r="CD5347" s="12"/>
      <c r="CE5347" s="12"/>
      <c r="CF5347" s="12"/>
      <c r="CG5347" s="12"/>
      <c r="CH5347" s="12"/>
      <c r="CI5347" s="12"/>
      <c r="CJ5347" s="12"/>
      <c r="CK5347" s="12"/>
      <c r="CL5347" s="12"/>
      <c r="CM5347" s="12"/>
      <c r="CN5347" s="12"/>
      <c r="CO5347" s="12"/>
      <c r="CP5347" s="12"/>
      <c r="CQ5347" s="12"/>
      <c r="CR5347" s="12"/>
      <c r="CS5347" s="12"/>
      <c r="CT5347" s="12"/>
      <c r="CU5347" s="12"/>
      <c r="CV5347" s="12"/>
      <c r="CW5347" s="12"/>
      <c r="CX5347" s="12"/>
      <c r="CY5347" s="12"/>
      <c r="CZ5347" s="12"/>
      <c r="DA5347" s="12"/>
      <c r="DB5347" s="12"/>
      <c r="DC5347" s="12"/>
      <c r="DD5347" s="12"/>
      <c r="DE5347" s="12"/>
      <c r="DF5347" s="12"/>
      <c r="DG5347" s="12"/>
      <c r="DH5347" s="12"/>
      <c r="DI5347" s="12"/>
      <c r="DJ5347" s="12"/>
      <c r="DK5347" s="12"/>
      <c r="DL5347" s="12"/>
      <c r="DM5347" s="12"/>
      <c r="DN5347" s="12"/>
      <c r="DO5347" s="12"/>
      <c r="DP5347" s="12"/>
      <c r="DQ5347" s="12"/>
      <c r="DR5347" s="12"/>
      <c r="DS5347" s="12"/>
      <c r="DT5347" s="12"/>
      <c r="DU5347" s="12"/>
      <c r="DV5347" s="12"/>
    </row>
    <row r="5348" spans="1:126" s="14" customFormat="1" x14ac:dyDescent="0.25">
      <c r="A5348" s="12"/>
      <c r="B5348" s="16"/>
      <c r="C5348" s="112"/>
      <c r="D5348" s="16"/>
      <c r="E5348" s="112"/>
      <c r="F5348" s="112"/>
      <c r="G5348" s="112"/>
      <c r="H5348" s="112"/>
      <c r="I5348" s="12"/>
      <c r="J5348" s="12"/>
      <c r="K5348" s="12"/>
      <c r="L5348" s="12"/>
      <c r="M5348" s="12"/>
      <c r="N5348" s="12"/>
      <c r="O5348" s="12"/>
      <c r="P5348" s="12"/>
      <c r="Q5348" s="12"/>
      <c r="R5348" s="12"/>
      <c r="S5348" s="12"/>
      <c r="T5348" s="12"/>
      <c r="U5348" s="12"/>
      <c r="V5348" s="12"/>
      <c r="W5348" s="12"/>
      <c r="X5348" s="12"/>
      <c r="Y5348" s="12"/>
      <c r="Z5348" s="12"/>
      <c r="AA5348" s="12"/>
      <c r="AB5348" s="12"/>
      <c r="AC5348" s="12"/>
      <c r="AD5348" s="12"/>
      <c r="AE5348" s="12"/>
      <c r="AF5348" s="12"/>
      <c r="AG5348" s="12"/>
      <c r="AH5348" s="12"/>
      <c r="AI5348" s="12"/>
      <c r="AJ5348" s="12"/>
      <c r="AK5348" s="12"/>
      <c r="AL5348" s="12"/>
      <c r="AM5348" s="12"/>
      <c r="AN5348" s="12"/>
      <c r="AO5348" s="12"/>
      <c r="AP5348" s="12"/>
      <c r="AQ5348" s="12"/>
      <c r="AR5348" s="12"/>
      <c r="AS5348" s="12"/>
      <c r="AT5348" s="12"/>
      <c r="AU5348" s="12"/>
      <c r="AV5348" s="12"/>
      <c r="AW5348" s="12"/>
      <c r="AX5348" s="12"/>
      <c r="AY5348" s="12"/>
      <c r="AZ5348" s="12"/>
      <c r="BA5348" s="12"/>
      <c r="BB5348" s="12"/>
      <c r="BC5348" s="12"/>
      <c r="BD5348" s="12"/>
      <c r="BE5348" s="12"/>
      <c r="BF5348" s="12"/>
      <c r="BG5348" s="12"/>
      <c r="BH5348" s="12"/>
      <c r="BI5348" s="12"/>
      <c r="BJ5348" s="12"/>
      <c r="BK5348" s="12"/>
      <c r="BL5348" s="12"/>
      <c r="BM5348" s="12"/>
      <c r="BN5348" s="12"/>
      <c r="BO5348" s="12"/>
      <c r="BP5348" s="12"/>
      <c r="BQ5348" s="12"/>
      <c r="BR5348" s="12"/>
      <c r="BS5348" s="12"/>
      <c r="BT5348" s="12"/>
      <c r="BU5348" s="12"/>
      <c r="BV5348" s="12"/>
      <c r="BW5348" s="12"/>
      <c r="BX5348" s="12"/>
      <c r="BY5348" s="12"/>
      <c r="BZ5348" s="12"/>
      <c r="CA5348" s="12"/>
      <c r="CB5348" s="12"/>
      <c r="CC5348" s="12"/>
      <c r="CD5348" s="12"/>
      <c r="CE5348" s="12"/>
      <c r="CF5348" s="12"/>
      <c r="CG5348" s="12"/>
      <c r="CH5348" s="12"/>
      <c r="CI5348" s="12"/>
      <c r="CJ5348" s="12"/>
      <c r="CK5348" s="12"/>
      <c r="CL5348" s="12"/>
      <c r="CM5348" s="12"/>
      <c r="CN5348" s="12"/>
      <c r="CO5348" s="12"/>
      <c r="CP5348" s="12"/>
      <c r="CQ5348" s="12"/>
      <c r="CR5348" s="12"/>
      <c r="CS5348" s="12"/>
      <c r="CT5348" s="12"/>
      <c r="CU5348" s="12"/>
      <c r="CV5348" s="12"/>
      <c r="CW5348" s="12"/>
      <c r="CX5348" s="12"/>
      <c r="CY5348" s="12"/>
      <c r="CZ5348" s="12"/>
      <c r="DA5348" s="12"/>
      <c r="DB5348" s="12"/>
      <c r="DC5348" s="12"/>
      <c r="DD5348" s="12"/>
      <c r="DE5348" s="12"/>
      <c r="DF5348" s="12"/>
      <c r="DG5348" s="12"/>
      <c r="DH5348" s="12"/>
      <c r="DI5348" s="12"/>
      <c r="DJ5348" s="12"/>
      <c r="DK5348" s="12"/>
      <c r="DL5348" s="12"/>
      <c r="DM5348" s="12"/>
      <c r="DN5348" s="12"/>
      <c r="DO5348" s="12"/>
      <c r="DP5348" s="12"/>
      <c r="DQ5348" s="12"/>
      <c r="DR5348" s="12"/>
      <c r="DS5348" s="12"/>
      <c r="DT5348" s="12"/>
      <c r="DU5348" s="12"/>
      <c r="DV5348" s="12"/>
    </row>
    <row r="5349" spans="1:126" s="14" customFormat="1" x14ac:dyDescent="0.25">
      <c r="A5349" s="12"/>
      <c r="B5349" s="16"/>
      <c r="C5349" s="112"/>
      <c r="D5349" s="16"/>
      <c r="E5349" s="112"/>
      <c r="F5349" s="112"/>
      <c r="G5349" s="112"/>
      <c r="H5349" s="112"/>
      <c r="I5349" s="12"/>
      <c r="J5349" s="12"/>
      <c r="K5349" s="12"/>
      <c r="L5349" s="12"/>
      <c r="M5349" s="12"/>
      <c r="N5349" s="12"/>
      <c r="O5349" s="12"/>
      <c r="P5349" s="12"/>
      <c r="Q5349" s="12"/>
      <c r="R5349" s="12"/>
      <c r="S5349" s="12"/>
      <c r="T5349" s="12"/>
      <c r="U5349" s="12"/>
      <c r="V5349" s="12"/>
      <c r="W5349" s="12"/>
      <c r="X5349" s="12"/>
      <c r="Y5349" s="12"/>
      <c r="Z5349" s="12"/>
      <c r="AA5349" s="12"/>
      <c r="AB5349" s="12"/>
      <c r="AC5349" s="12"/>
      <c r="AD5349" s="12"/>
      <c r="AE5349" s="12"/>
      <c r="AF5349" s="12"/>
      <c r="AG5349" s="12"/>
      <c r="AH5349" s="12"/>
      <c r="AI5349" s="12"/>
      <c r="AJ5349" s="12"/>
      <c r="AK5349" s="12"/>
      <c r="AL5349" s="12"/>
      <c r="AM5349" s="12"/>
      <c r="AN5349" s="12"/>
      <c r="AO5349" s="12"/>
      <c r="AP5349" s="12"/>
      <c r="AQ5349" s="12"/>
      <c r="AR5349" s="12"/>
      <c r="AS5349" s="12"/>
      <c r="AT5349" s="12"/>
      <c r="AU5349" s="12"/>
      <c r="AV5349" s="12"/>
      <c r="AW5349" s="12"/>
      <c r="AX5349" s="12"/>
      <c r="AY5349" s="12"/>
      <c r="AZ5349" s="12"/>
      <c r="BA5349" s="12"/>
      <c r="BB5349" s="12"/>
      <c r="BC5349" s="12"/>
      <c r="BD5349" s="12"/>
      <c r="BE5349" s="12"/>
      <c r="BF5349" s="12"/>
      <c r="BG5349" s="12"/>
      <c r="BH5349" s="12"/>
      <c r="BI5349" s="12"/>
      <c r="BJ5349" s="12"/>
      <c r="BK5349" s="12"/>
      <c r="BL5349" s="12"/>
      <c r="BM5349" s="12"/>
      <c r="BN5349" s="12"/>
      <c r="BO5349" s="12"/>
      <c r="BP5349" s="12"/>
      <c r="BQ5349" s="12"/>
      <c r="BR5349" s="12"/>
      <c r="BS5349" s="12"/>
      <c r="BT5349" s="12"/>
      <c r="BU5349" s="12"/>
      <c r="BV5349" s="12"/>
      <c r="BW5349" s="12"/>
      <c r="BX5349" s="12"/>
      <c r="BY5349" s="12"/>
      <c r="BZ5349" s="12"/>
      <c r="CA5349" s="12"/>
      <c r="CB5349" s="12"/>
      <c r="CC5349" s="12"/>
      <c r="CD5349" s="12"/>
      <c r="CE5349" s="12"/>
      <c r="CF5349" s="12"/>
      <c r="CG5349" s="12"/>
      <c r="CH5349" s="12"/>
      <c r="CI5349" s="12"/>
      <c r="CJ5349" s="12"/>
      <c r="CK5349" s="12"/>
      <c r="CL5349" s="12"/>
      <c r="CM5349" s="12"/>
      <c r="CN5349" s="12"/>
      <c r="CO5349" s="12"/>
      <c r="CP5349" s="12"/>
      <c r="CQ5349" s="12"/>
      <c r="CR5349" s="12"/>
      <c r="CS5349" s="12"/>
      <c r="CT5349" s="12"/>
      <c r="CU5349" s="12"/>
      <c r="CV5349" s="12"/>
      <c r="CW5349" s="12"/>
      <c r="CX5349" s="12"/>
      <c r="CY5349" s="12"/>
      <c r="CZ5349" s="12"/>
      <c r="DA5349" s="12"/>
      <c r="DB5349" s="12"/>
      <c r="DC5349" s="12"/>
      <c r="DD5349" s="12"/>
      <c r="DE5349" s="12"/>
      <c r="DF5349" s="12"/>
      <c r="DG5349" s="12"/>
      <c r="DH5349" s="12"/>
      <c r="DI5349" s="12"/>
      <c r="DJ5349" s="12"/>
      <c r="DK5349" s="12"/>
      <c r="DL5349" s="12"/>
      <c r="DM5349" s="12"/>
      <c r="DN5349" s="12"/>
      <c r="DO5349" s="12"/>
      <c r="DP5349" s="12"/>
      <c r="DQ5349" s="12"/>
      <c r="DR5349" s="12"/>
      <c r="DS5349" s="12"/>
      <c r="DT5349" s="12"/>
      <c r="DU5349" s="12"/>
      <c r="DV5349" s="12"/>
    </row>
    <row r="5350" spans="1:126" s="14" customFormat="1" x14ac:dyDescent="0.25">
      <c r="A5350" s="12"/>
      <c r="B5350" s="16"/>
      <c r="C5350" s="112"/>
      <c r="D5350" s="16"/>
      <c r="E5350" s="112"/>
      <c r="F5350" s="112"/>
      <c r="G5350" s="112"/>
      <c r="H5350" s="112"/>
      <c r="I5350" s="12"/>
      <c r="J5350" s="12"/>
      <c r="K5350" s="12"/>
      <c r="L5350" s="12"/>
      <c r="M5350" s="12"/>
      <c r="N5350" s="12"/>
      <c r="O5350" s="12"/>
      <c r="P5350" s="12"/>
      <c r="Q5350" s="12"/>
      <c r="R5350" s="12"/>
      <c r="S5350" s="12"/>
      <c r="T5350" s="12"/>
      <c r="U5350" s="12"/>
      <c r="V5350" s="12"/>
      <c r="W5350" s="12"/>
      <c r="X5350" s="12"/>
      <c r="Y5350" s="12"/>
      <c r="Z5350" s="12"/>
      <c r="AA5350" s="12"/>
      <c r="AB5350" s="12"/>
      <c r="AC5350" s="12"/>
      <c r="AD5350" s="12"/>
      <c r="AE5350" s="12"/>
      <c r="AF5350" s="12"/>
      <c r="AG5350" s="12"/>
      <c r="AH5350" s="12"/>
      <c r="AI5350" s="12"/>
      <c r="AJ5350" s="12"/>
      <c r="AK5350" s="12"/>
      <c r="AL5350" s="12"/>
      <c r="AM5350" s="12"/>
      <c r="AN5350" s="12"/>
      <c r="AO5350" s="12"/>
      <c r="AP5350" s="12"/>
      <c r="AQ5350" s="12"/>
      <c r="AR5350" s="12"/>
      <c r="AS5350" s="12"/>
      <c r="AT5350" s="12"/>
      <c r="AU5350" s="12"/>
      <c r="AV5350" s="12"/>
      <c r="AW5350" s="12"/>
      <c r="AX5350" s="12"/>
      <c r="AY5350" s="12"/>
      <c r="AZ5350" s="12"/>
      <c r="BA5350" s="12"/>
      <c r="BB5350" s="12"/>
      <c r="BC5350" s="12"/>
      <c r="BD5350" s="12"/>
      <c r="BE5350" s="12"/>
      <c r="BF5350" s="12"/>
      <c r="BG5350" s="12"/>
      <c r="BH5350" s="12"/>
      <c r="BI5350" s="12"/>
      <c r="BJ5350" s="12"/>
      <c r="BK5350" s="12"/>
      <c r="BL5350" s="12"/>
      <c r="BM5350" s="12"/>
      <c r="BN5350" s="12"/>
      <c r="BO5350" s="12"/>
      <c r="BP5350" s="12"/>
      <c r="BQ5350" s="12"/>
      <c r="BR5350" s="12"/>
      <c r="BS5350" s="12"/>
      <c r="BT5350" s="12"/>
      <c r="BU5350" s="12"/>
      <c r="BV5350" s="12"/>
      <c r="BW5350" s="12"/>
      <c r="BX5350" s="12"/>
      <c r="BY5350" s="12"/>
      <c r="BZ5350" s="12"/>
      <c r="CA5350" s="12"/>
      <c r="CB5350" s="12"/>
      <c r="CC5350" s="12"/>
      <c r="CD5350" s="12"/>
      <c r="CE5350" s="12"/>
      <c r="CF5350" s="12"/>
      <c r="CG5350" s="12"/>
      <c r="CH5350" s="12"/>
      <c r="CI5350" s="12"/>
      <c r="CJ5350" s="12"/>
      <c r="CK5350" s="12"/>
      <c r="CL5350" s="12"/>
      <c r="CM5350" s="12"/>
      <c r="CN5350" s="12"/>
      <c r="CO5350" s="12"/>
      <c r="CP5350" s="12"/>
      <c r="CQ5350" s="12"/>
      <c r="CR5350" s="12"/>
      <c r="CS5350" s="12"/>
      <c r="CT5350" s="12"/>
      <c r="CU5350" s="12"/>
      <c r="CV5350" s="12"/>
      <c r="CW5350" s="12"/>
      <c r="CX5350" s="12"/>
      <c r="CY5350" s="12"/>
      <c r="CZ5350" s="12"/>
      <c r="DA5350" s="12"/>
      <c r="DB5350" s="12"/>
      <c r="DC5350" s="12"/>
      <c r="DD5350" s="12"/>
      <c r="DE5350" s="12"/>
      <c r="DF5350" s="12"/>
      <c r="DG5350" s="12"/>
      <c r="DH5350" s="12"/>
      <c r="DI5350" s="12"/>
      <c r="DJ5350" s="12"/>
      <c r="DK5350" s="12"/>
      <c r="DL5350" s="12"/>
      <c r="DM5350" s="12"/>
      <c r="DN5350" s="12"/>
      <c r="DO5350" s="12"/>
      <c r="DP5350" s="12"/>
      <c r="DQ5350" s="12"/>
      <c r="DR5350" s="12"/>
      <c r="DS5350" s="12"/>
      <c r="DT5350" s="12"/>
      <c r="DU5350" s="12"/>
      <c r="DV5350" s="12"/>
    </row>
    <row r="5351" spans="1:126" s="14" customFormat="1" x14ac:dyDescent="0.25">
      <c r="A5351" s="12"/>
      <c r="B5351" s="16"/>
      <c r="C5351" s="112"/>
      <c r="D5351" s="16"/>
      <c r="E5351" s="112"/>
      <c r="F5351" s="112"/>
      <c r="G5351" s="112"/>
      <c r="H5351" s="112"/>
      <c r="I5351" s="12"/>
      <c r="J5351" s="12"/>
      <c r="K5351" s="12"/>
      <c r="L5351" s="12"/>
      <c r="M5351" s="12"/>
      <c r="N5351" s="12"/>
      <c r="O5351" s="12"/>
      <c r="P5351" s="12"/>
      <c r="Q5351" s="12"/>
      <c r="R5351" s="12"/>
      <c r="S5351" s="12"/>
      <c r="T5351" s="12"/>
      <c r="U5351" s="12"/>
      <c r="V5351" s="12"/>
      <c r="W5351" s="12"/>
      <c r="X5351" s="12"/>
      <c r="Y5351" s="12"/>
      <c r="Z5351" s="12"/>
      <c r="AA5351" s="12"/>
      <c r="AB5351" s="12"/>
      <c r="AC5351" s="12"/>
      <c r="AD5351" s="12"/>
      <c r="AE5351" s="12"/>
      <c r="AF5351" s="12"/>
      <c r="AG5351" s="12"/>
      <c r="AH5351" s="12"/>
      <c r="AI5351" s="12"/>
      <c r="AJ5351" s="12"/>
      <c r="AK5351" s="12"/>
      <c r="AL5351" s="12"/>
      <c r="AM5351" s="12"/>
      <c r="AN5351" s="12"/>
      <c r="AO5351" s="12"/>
      <c r="AP5351" s="12"/>
      <c r="AQ5351" s="12"/>
      <c r="AR5351" s="12"/>
      <c r="AS5351" s="12"/>
      <c r="AT5351" s="12"/>
      <c r="AU5351" s="12"/>
      <c r="AV5351" s="12"/>
      <c r="AW5351" s="12"/>
      <c r="AX5351" s="12"/>
      <c r="AY5351" s="12"/>
      <c r="AZ5351" s="12"/>
      <c r="BA5351" s="12"/>
      <c r="BB5351" s="12"/>
      <c r="BC5351" s="12"/>
      <c r="BD5351" s="12"/>
      <c r="BE5351" s="12"/>
      <c r="BF5351" s="12"/>
      <c r="BG5351" s="12"/>
      <c r="BH5351" s="12"/>
      <c r="BI5351" s="12"/>
      <c r="BJ5351" s="12"/>
      <c r="BK5351" s="12"/>
      <c r="BL5351" s="12"/>
      <c r="BM5351" s="12"/>
      <c r="BN5351" s="12"/>
      <c r="BO5351" s="12"/>
      <c r="BP5351" s="12"/>
      <c r="BQ5351" s="12"/>
      <c r="BR5351" s="12"/>
      <c r="BS5351" s="12"/>
      <c r="BT5351" s="12"/>
      <c r="BU5351" s="12"/>
      <c r="BV5351" s="12"/>
      <c r="BW5351" s="12"/>
      <c r="BX5351" s="12"/>
      <c r="BY5351" s="12"/>
      <c r="BZ5351" s="12"/>
      <c r="CA5351" s="12"/>
      <c r="CB5351" s="12"/>
      <c r="CC5351" s="12"/>
      <c r="CD5351" s="12"/>
      <c r="CE5351" s="12"/>
      <c r="CF5351" s="12"/>
      <c r="CG5351" s="12"/>
      <c r="CH5351" s="12"/>
      <c r="CI5351" s="12"/>
      <c r="CJ5351" s="12"/>
      <c r="CK5351" s="12"/>
      <c r="CL5351" s="12"/>
      <c r="CM5351" s="12"/>
      <c r="CN5351" s="12"/>
      <c r="CO5351" s="12"/>
      <c r="CP5351" s="12"/>
      <c r="CQ5351" s="12"/>
      <c r="CR5351" s="12"/>
      <c r="CS5351" s="12"/>
      <c r="CT5351" s="12"/>
      <c r="CU5351" s="12"/>
      <c r="CV5351" s="12"/>
      <c r="CW5351" s="12"/>
      <c r="CX5351" s="12"/>
      <c r="CY5351" s="12"/>
      <c r="CZ5351" s="12"/>
      <c r="DA5351" s="12"/>
      <c r="DB5351" s="12"/>
      <c r="DC5351" s="12"/>
      <c r="DD5351" s="12"/>
      <c r="DE5351" s="12"/>
      <c r="DF5351" s="12"/>
      <c r="DG5351" s="12"/>
      <c r="DH5351" s="12"/>
      <c r="DI5351" s="12"/>
      <c r="DJ5351" s="12"/>
      <c r="DK5351" s="12"/>
      <c r="DL5351" s="12"/>
      <c r="DM5351" s="12"/>
      <c r="DN5351" s="12"/>
      <c r="DO5351" s="12"/>
      <c r="DP5351" s="12"/>
      <c r="DQ5351" s="12"/>
      <c r="DR5351" s="12"/>
      <c r="DS5351" s="12"/>
      <c r="DT5351" s="12"/>
      <c r="DU5351" s="12"/>
      <c r="DV5351" s="12"/>
    </row>
    <row r="5352" spans="1:126" s="14" customFormat="1" x14ac:dyDescent="0.25">
      <c r="A5352" s="12"/>
      <c r="B5352" s="16"/>
      <c r="C5352" s="112"/>
      <c r="D5352" s="16"/>
      <c r="E5352" s="112"/>
      <c r="F5352" s="112"/>
      <c r="G5352" s="112"/>
      <c r="H5352" s="112"/>
      <c r="I5352" s="12"/>
      <c r="J5352" s="12"/>
      <c r="K5352" s="12"/>
      <c r="L5352" s="12"/>
      <c r="M5352" s="12"/>
      <c r="N5352" s="12"/>
      <c r="O5352" s="12"/>
      <c r="P5352" s="12"/>
      <c r="Q5352" s="12"/>
      <c r="R5352" s="12"/>
      <c r="S5352" s="12"/>
      <c r="T5352" s="12"/>
      <c r="U5352" s="12"/>
      <c r="V5352" s="12"/>
      <c r="W5352" s="12"/>
      <c r="X5352" s="12"/>
      <c r="Y5352" s="12"/>
      <c r="Z5352" s="12"/>
      <c r="AA5352" s="12"/>
      <c r="AB5352" s="12"/>
      <c r="AC5352" s="12"/>
      <c r="AD5352" s="12"/>
      <c r="AE5352" s="12"/>
      <c r="AF5352" s="12"/>
      <c r="AG5352" s="12"/>
      <c r="AH5352" s="12"/>
      <c r="AI5352" s="12"/>
      <c r="AJ5352" s="12"/>
      <c r="AK5352" s="12"/>
      <c r="AL5352" s="12"/>
      <c r="AM5352" s="12"/>
      <c r="AN5352" s="12"/>
      <c r="AO5352" s="12"/>
      <c r="AP5352" s="12"/>
      <c r="AQ5352" s="12"/>
      <c r="AR5352" s="12"/>
      <c r="AS5352" s="12"/>
      <c r="AT5352" s="12"/>
      <c r="AU5352" s="12"/>
      <c r="AV5352" s="12"/>
      <c r="AW5352" s="12"/>
      <c r="AX5352" s="12"/>
      <c r="AY5352" s="12"/>
      <c r="AZ5352" s="12"/>
      <c r="BA5352" s="12"/>
      <c r="BB5352" s="12"/>
      <c r="BC5352" s="12"/>
      <c r="BD5352" s="12"/>
      <c r="BE5352" s="12"/>
      <c r="BF5352" s="12"/>
      <c r="BG5352" s="12"/>
      <c r="BH5352" s="12"/>
      <c r="BI5352" s="12"/>
      <c r="BJ5352" s="12"/>
      <c r="BK5352" s="12"/>
      <c r="BL5352" s="12"/>
      <c r="BM5352" s="12"/>
      <c r="BN5352" s="12"/>
      <c r="BO5352" s="12"/>
      <c r="BP5352" s="12"/>
      <c r="BQ5352" s="12"/>
      <c r="BR5352" s="12"/>
      <c r="BS5352" s="12"/>
      <c r="BT5352" s="12"/>
      <c r="BU5352" s="12"/>
      <c r="BV5352" s="12"/>
      <c r="BW5352" s="12"/>
      <c r="BX5352" s="12"/>
      <c r="BY5352" s="12"/>
      <c r="BZ5352" s="12"/>
      <c r="CA5352" s="12"/>
      <c r="CB5352" s="12"/>
      <c r="CC5352" s="12"/>
      <c r="CD5352" s="12"/>
      <c r="CE5352" s="12"/>
      <c r="CF5352" s="12"/>
      <c r="CG5352" s="12"/>
      <c r="CH5352" s="12"/>
      <c r="CI5352" s="12"/>
      <c r="CJ5352" s="12"/>
      <c r="CK5352" s="12"/>
      <c r="CL5352" s="12"/>
      <c r="CM5352" s="12"/>
      <c r="CN5352" s="12"/>
      <c r="CO5352" s="12"/>
      <c r="CP5352" s="12"/>
      <c r="CQ5352" s="12"/>
      <c r="CR5352" s="12"/>
      <c r="CS5352" s="12"/>
      <c r="CT5352" s="12"/>
      <c r="CU5352" s="12"/>
      <c r="CV5352" s="12"/>
      <c r="CW5352" s="12"/>
      <c r="CX5352" s="12"/>
      <c r="CY5352" s="12"/>
      <c r="CZ5352" s="12"/>
      <c r="DA5352" s="12"/>
      <c r="DB5352" s="12"/>
      <c r="DC5352" s="12"/>
      <c r="DD5352" s="12"/>
      <c r="DE5352" s="12"/>
      <c r="DF5352" s="12"/>
      <c r="DG5352" s="12"/>
      <c r="DH5352" s="12"/>
      <c r="DI5352" s="12"/>
      <c r="DJ5352" s="12"/>
      <c r="DK5352" s="12"/>
      <c r="DL5352" s="12"/>
      <c r="DM5352" s="12"/>
      <c r="DN5352" s="12"/>
      <c r="DO5352" s="12"/>
      <c r="DP5352" s="12"/>
      <c r="DQ5352" s="12"/>
      <c r="DR5352" s="12"/>
      <c r="DS5352" s="12"/>
      <c r="DT5352" s="12"/>
      <c r="DU5352" s="12"/>
      <c r="DV5352" s="12"/>
    </row>
    <row r="5353" spans="1:126" s="14" customFormat="1" x14ac:dyDescent="0.25">
      <c r="A5353" s="12"/>
      <c r="B5353" s="16"/>
      <c r="C5353" s="112"/>
      <c r="D5353" s="16"/>
      <c r="E5353" s="112"/>
      <c r="F5353" s="112"/>
      <c r="G5353" s="112"/>
      <c r="H5353" s="112"/>
      <c r="I5353" s="12"/>
      <c r="J5353" s="12"/>
      <c r="K5353" s="12"/>
      <c r="L5353" s="12"/>
      <c r="M5353" s="12"/>
      <c r="N5353" s="12"/>
      <c r="O5353" s="12"/>
      <c r="P5353" s="12"/>
      <c r="Q5353" s="12"/>
      <c r="R5353" s="12"/>
      <c r="S5353" s="12"/>
      <c r="T5353" s="12"/>
      <c r="U5353" s="12"/>
      <c r="V5353" s="12"/>
      <c r="W5353" s="12"/>
      <c r="X5353" s="12"/>
      <c r="Y5353" s="12"/>
      <c r="Z5353" s="12"/>
      <c r="AA5353" s="12"/>
      <c r="AB5353" s="12"/>
      <c r="AC5353" s="12"/>
      <c r="AD5353" s="12"/>
      <c r="AE5353" s="12"/>
      <c r="AF5353" s="12"/>
      <c r="AG5353" s="12"/>
      <c r="AH5353" s="12"/>
      <c r="AI5353" s="12"/>
      <c r="AJ5353" s="12"/>
      <c r="AK5353" s="12"/>
      <c r="AL5353" s="12"/>
      <c r="AM5353" s="12"/>
      <c r="AN5353" s="12"/>
      <c r="AO5353" s="12"/>
      <c r="AP5353" s="12"/>
      <c r="AQ5353" s="12"/>
      <c r="AR5353" s="12"/>
      <c r="AS5353" s="12"/>
      <c r="AT5353" s="12"/>
      <c r="AU5353" s="12"/>
      <c r="AV5353" s="12"/>
      <c r="AW5353" s="12"/>
      <c r="AX5353" s="12"/>
      <c r="AY5353" s="12"/>
      <c r="AZ5353" s="12"/>
      <c r="BA5353" s="12"/>
      <c r="BB5353" s="12"/>
      <c r="BC5353" s="12"/>
      <c r="BD5353" s="12"/>
      <c r="BE5353" s="12"/>
      <c r="BF5353" s="12"/>
      <c r="BG5353" s="12"/>
      <c r="BH5353" s="12"/>
      <c r="BI5353" s="12"/>
      <c r="BJ5353" s="12"/>
      <c r="BK5353" s="12"/>
      <c r="BL5353" s="12"/>
      <c r="BM5353" s="12"/>
      <c r="BN5353" s="12"/>
      <c r="BO5353" s="12"/>
      <c r="BP5353" s="12"/>
      <c r="BQ5353" s="12"/>
      <c r="BR5353" s="12"/>
      <c r="BS5353" s="12"/>
      <c r="BT5353" s="12"/>
      <c r="BU5353" s="12"/>
      <c r="BV5353" s="12"/>
      <c r="BW5353" s="12"/>
      <c r="BX5353" s="12"/>
      <c r="BY5353" s="12"/>
      <c r="BZ5353" s="12"/>
      <c r="CA5353" s="12"/>
      <c r="CB5353" s="12"/>
      <c r="CC5353" s="12"/>
      <c r="CD5353" s="12"/>
      <c r="CE5353" s="12"/>
      <c r="CF5353" s="12"/>
      <c r="CG5353" s="12"/>
      <c r="CH5353" s="12"/>
      <c r="CI5353" s="12"/>
      <c r="CJ5353" s="12"/>
      <c r="CK5353" s="12"/>
      <c r="CL5353" s="12"/>
      <c r="CM5353" s="12"/>
      <c r="CN5353" s="12"/>
      <c r="CO5353" s="12"/>
      <c r="CP5353" s="12"/>
      <c r="CQ5353" s="12"/>
      <c r="CR5353" s="12"/>
      <c r="CS5353" s="12"/>
      <c r="CT5353" s="12"/>
      <c r="CU5353" s="12"/>
      <c r="CV5353" s="12"/>
      <c r="CW5353" s="12"/>
      <c r="CX5353" s="12"/>
      <c r="CY5353" s="12"/>
      <c r="CZ5353" s="12"/>
      <c r="DA5353" s="12"/>
      <c r="DB5353" s="12"/>
      <c r="DC5353" s="12"/>
      <c r="DD5353" s="12"/>
      <c r="DE5353" s="12"/>
      <c r="DF5353" s="12"/>
      <c r="DG5353" s="12"/>
      <c r="DH5353" s="12"/>
      <c r="DI5353" s="12"/>
      <c r="DJ5353" s="12"/>
      <c r="DK5353" s="12"/>
      <c r="DL5353" s="12"/>
      <c r="DM5353" s="12"/>
      <c r="DN5353" s="12"/>
      <c r="DO5353" s="12"/>
      <c r="DP5353" s="12"/>
      <c r="DQ5353" s="12"/>
      <c r="DR5353" s="12"/>
      <c r="DS5353" s="12"/>
      <c r="DT5353" s="12"/>
      <c r="DU5353" s="12"/>
      <c r="DV5353" s="12"/>
    </row>
    <row r="5354" spans="1:126" s="14" customFormat="1" x14ac:dyDescent="0.25">
      <c r="A5354" s="12"/>
      <c r="B5354" s="16"/>
      <c r="C5354" s="112"/>
      <c r="D5354" s="16"/>
      <c r="E5354" s="112"/>
      <c r="F5354" s="112"/>
      <c r="G5354" s="112"/>
      <c r="H5354" s="112"/>
      <c r="I5354" s="12"/>
      <c r="J5354" s="12"/>
      <c r="K5354" s="12"/>
      <c r="L5354" s="12"/>
      <c r="M5354" s="12"/>
      <c r="N5354" s="12"/>
      <c r="O5354" s="12"/>
      <c r="P5354" s="12"/>
      <c r="Q5354" s="12"/>
      <c r="R5354" s="12"/>
      <c r="S5354" s="12"/>
      <c r="T5354" s="12"/>
      <c r="U5354" s="12"/>
      <c r="V5354" s="12"/>
      <c r="W5354" s="12"/>
      <c r="X5354" s="12"/>
      <c r="Y5354" s="12"/>
      <c r="Z5354" s="12"/>
      <c r="AA5354" s="12"/>
      <c r="AB5354" s="12"/>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c r="BE5354" s="12"/>
      <c r="BF5354" s="12"/>
      <c r="BG5354" s="12"/>
      <c r="BH5354" s="12"/>
      <c r="BI5354" s="12"/>
      <c r="BJ5354" s="12"/>
      <c r="BK5354" s="12"/>
      <c r="BL5354" s="12"/>
      <c r="BM5354" s="12"/>
      <c r="BN5354" s="12"/>
      <c r="BO5354" s="12"/>
      <c r="BP5354" s="12"/>
      <c r="BQ5354" s="12"/>
      <c r="BR5354" s="12"/>
      <c r="BS5354" s="12"/>
      <c r="BT5354" s="12"/>
      <c r="BU5354" s="12"/>
      <c r="BV5354" s="12"/>
      <c r="BW5354" s="12"/>
      <c r="BX5354" s="12"/>
      <c r="BY5354" s="12"/>
      <c r="BZ5354" s="12"/>
      <c r="CA5354" s="12"/>
      <c r="CB5354" s="12"/>
      <c r="CC5354" s="12"/>
      <c r="CD5354" s="12"/>
      <c r="CE5354" s="12"/>
      <c r="CF5354" s="12"/>
      <c r="CG5354" s="12"/>
      <c r="CH5354" s="12"/>
      <c r="CI5354" s="12"/>
      <c r="CJ5354" s="12"/>
      <c r="CK5354" s="12"/>
      <c r="CL5354" s="12"/>
      <c r="CM5354" s="12"/>
      <c r="CN5354" s="12"/>
      <c r="CO5354" s="12"/>
      <c r="CP5354" s="12"/>
      <c r="CQ5354" s="12"/>
      <c r="CR5354" s="12"/>
      <c r="CS5354" s="12"/>
      <c r="CT5354" s="12"/>
      <c r="CU5354" s="12"/>
      <c r="CV5354" s="12"/>
      <c r="CW5354" s="12"/>
      <c r="CX5354" s="12"/>
      <c r="CY5354" s="12"/>
      <c r="CZ5354" s="12"/>
      <c r="DA5354" s="12"/>
      <c r="DB5354" s="12"/>
      <c r="DC5354" s="12"/>
      <c r="DD5354" s="12"/>
      <c r="DE5354" s="12"/>
      <c r="DF5354" s="12"/>
      <c r="DG5354" s="12"/>
      <c r="DH5354" s="12"/>
      <c r="DI5354" s="12"/>
      <c r="DJ5354" s="12"/>
      <c r="DK5354" s="12"/>
      <c r="DL5354" s="12"/>
      <c r="DM5354" s="12"/>
      <c r="DN5354" s="12"/>
      <c r="DO5354" s="12"/>
      <c r="DP5354" s="12"/>
      <c r="DQ5354" s="12"/>
      <c r="DR5354" s="12"/>
      <c r="DS5354" s="12"/>
      <c r="DT5354" s="12"/>
      <c r="DU5354" s="12"/>
      <c r="DV5354" s="12"/>
    </row>
    <row r="5355" spans="1:126" s="14" customFormat="1" x14ac:dyDescent="0.25">
      <c r="A5355" s="12"/>
      <c r="B5355" s="16"/>
      <c r="C5355" s="112"/>
      <c r="D5355" s="16"/>
      <c r="E5355" s="112"/>
      <c r="F5355" s="112"/>
      <c r="G5355" s="112"/>
      <c r="H5355" s="112"/>
      <c r="I5355" s="12"/>
      <c r="J5355" s="12"/>
      <c r="K5355" s="12"/>
      <c r="L5355" s="12"/>
      <c r="M5355" s="12"/>
      <c r="N5355" s="12"/>
      <c r="O5355" s="12"/>
      <c r="P5355" s="12"/>
      <c r="Q5355" s="12"/>
      <c r="R5355" s="12"/>
      <c r="S5355" s="12"/>
      <c r="T5355" s="12"/>
      <c r="U5355" s="12"/>
      <c r="V5355" s="12"/>
      <c r="W5355" s="12"/>
      <c r="X5355" s="12"/>
      <c r="Y5355" s="12"/>
      <c r="Z5355" s="12"/>
      <c r="AA5355" s="12"/>
      <c r="AB5355" s="12"/>
      <c r="AC5355" s="12"/>
      <c r="AD5355" s="12"/>
      <c r="AE5355" s="12"/>
      <c r="AF5355" s="12"/>
      <c r="AG5355" s="12"/>
      <c r="AH5355" s="12"/>
      <c r="AI5355" s="12"/>
      <c r="AJ5355" s="12"/>
      <c r="AK5355" s="12"/>
      <c r="AL5355" s="12"/>
      <c r="AM5355" s="12"/>
      <c r="AN5355" s="12"/>
      <c r="AO5355" s="12"/>
      <c r="AP5355" s="12"/>
      <c r="AQ5355" s="12"/>
      <c r="AR5355" s="12"/>
      <c r="AS5355" s="12"/>
      <c r="AT5355" s="12"/>
      <c r="AU5355" s="12"/>
      <c r="AV5355" s="12"/>
      <c r="AW5355" s="12"/>
      <c r="AX5355" s="12"/>
      <c r="AY5355" s="12"/>
      <c r="AZ5355" s="12"/>
      <c r="BA5355" s="12"/>
      <c r="BB5355" s="12"/>
      <c r="BC5355" s="12"/>
      <c r="BD5355" s="12"/>
      <c r="BE5355" s="12"/>
      <c r="BF5355" s="12"/>
      <c r="BG5355" s="12"/>
      <c r="BH5355" s="12"/>
      <c r="BI5355" s="12"/>
      <c r="BJ5355" s="12"/>
      <c r="BK5355" s="12"/>
      <c r="BL5355" s="12"/>
      <c r="BM5355" s="12"/>
      <c r="BN5355" s="12"/>
      <c r="BO5355" s="12"/>
      <c r="BP5355" s="12"/>
      <c r="BQ5355" s="12"/>
      <c r="BR5355" s="12"/>
      <c r="BS5355" s="12"/>
      <c r="BT5355" s="12"/>
      <c r="BU5355" s="12"/>
      <c r="BV5355" s="12"/>
      <c r="BW5355" s="12"/>
      <c r="BX5355" s="12"/>
      <c r="BY5355" s="12"/>
      <c r="BZ5355" s="12"/>
      <c r="CA5355" s="12"/>
      <c r="CB5355" s="12"/>
      <c r="CC5355" s="12"/>
      <c r="CD5355" s="12"/>
      <c r="CE5355" s="12"/>
      <c r="CF5355" s="12"/>
      <c r="CG5355" s="12"/>
      <c r="CH5355" s="12"/>
      <c r="CI5355" s="12"/>
      <c r="CJ5355" s="12"/>
      <c r="CK5355" s="12"/>
      <c r="CL5355" s="12"/>
      <c r="CM5355" s="12"/>
      <c r="CN5355" s="12"/>
      <c r="CO5355" s="12"/>
      <c r="CP5355" s="12"/>
      <c r="CQ5355" s="12"/>
      <c r="CR5355" s="12"/>
      <c r="CS5355" s="12"/>
      <c r="CT5355" s="12"/>
      <c r="CU5355" s="12"/>
      <c r="CV5355" s="12"/>
      <c r="CW5355" s="12"/>
      <c r="CX5355" s="12"/>
      <c r="CY5355" s="12"/>
      <c r="CZ5355" s="12"/>
      <c r="DA5355" s="12"/>
      <c r="DB5355" s="12"/>
      <c r="DC5355" s="12"/>
      <c r="DD5355" s="12"/>
      <c r="DE5355" s="12"/>
      <c r="DF5355" s="12"/>
      <c r="DG5355" s="12"/>
      <c r="DH5355" s="12"/>
      <c r="DI5355" s="12"/>
      <c r="DJ5355" s="12"/>
      <c r="DK5355" s="12"/>
      <c r="DL5355" s="12"/>
      <c r="DM5355" s="12"/>
      <c r="DN5355" s="12"/>
      <c r="DO5355" s="12"/>
      <c r="DP5355" s="12"/>
      <c r="DQ5355" s="12"/>
      <c r="DR5355" s="12"/>
      <c r="DS5355" s="12"/>
      <c r="DT5355" s="12"/>
      <c r="DU5355" s="12"/>
      <c r="DV5355" s="12"/>
    </row>
    <row r="5356" spans="1:126" s="14" customFormat="1" x14ac:dyDescent="0.25">
      <c r="A5356" s="12"/>
      <c r="B5356" s="16"/>
      <c r="C5356" s="112"/>
      <c r="D5356" s="16"/>
      <c r="E5356" s="112"/>
      <c r="F5356" s="112"/>
      <c r="G5356" s="112"/>
      <c r="H5356" s="112"/>
      <c r="I5356" s="12"/>
      <c r="J5356" s="12"/>
      <c r="K5356" s="12"/>
      <c r="L5356" s="12"/>
      <c r="M5356" s="12"/>
      <c r="N5356" s="12"/>
      <c r="O5356" s="12"/>
      <c r="P5356" s="12"/>
      <c r="Q5356" s="12"/>
      <c r="R5356" s="12"/>
      <c r="S5356" s="12"/>
      <c r="T5356" s="12"/>
      <c r="U5356" s="12"/>
      <c r="V5356" s="12"/>
      <c r="W5356" s="12"/>
      <c r="X5356" s="12"/>
      <c r="Y5356" s="12"/>
      <c r="Z5356" s="12"/>
      <c r="AA5356" s="12"/>
      <c r="AB5356" s="12"/>
      <c r="AC5356" s="12"/>
      <c r="AD5356" s="12"/>
      <c r="AE5356" s="12"/>
      <c r="AF5356" s="12"/>
      <c r="AG5356" s="12"/>
      <c r="AH5356" s="12"/>
      <c r="AI5356" s="12"/>
      <c r="AJ5356" s="12"/>
      <c r="AK5356" s="12"/>
      <c r="AL5356" s="12"/>
      <c r="AM5356" s="12"/>
      <c r="AN5356" s="12"/>
      <c r="AO5356" s="12"/>
      <c r="AP5356" s="12"/>
      <c r="AQ5356" s="12"/>
      <c r="AR5356" s="12"/>
      <c r="AS5356" s="12"/>
      <c r="AT5356" s="12"/>
      <c r="AU5356" s="12"/>
      <c r="AV5356" s="12"/>
      <c r="AW5356" s="12"/>
      <c r="AX5356" s="12"/>
      <c r="AY5356" s="12"/>
      <c r="AZ5356" s="12"/>
      <c r="BA5356" s="12"/>
      <c r="BB5356" s="12"/>
      <c r="BC5356" s="12"/>
      <c r="BD5356" s="12"/>
      <c r="BE5356" s="12"/>
      <c r="BF5356" s="12"/>
      <c r="BG5356" s="12"/>
      <c r="BH5356" s="12"/>
      <c r="BI5356" s="12"/>
      <c r="BJ5356" s="12"/>
      <c r="BK5356" s="12"/>
      <c r="BL5356" s="12"/>
      <c r="BM5356" s="12"/>
      <c r="BN5356" s="12"/>
      <c r="BO5356" s="12"/>
      <c r="BP5356" s="12"/>
      <c r="BQ5356" s="12"/>
      <c r="BR5356" s="12"/>
      <c r="BS5356" s="12"/>
      <c r="BT5356" s="12"/>
      <c r="BU5356" s="12"/>
      <c r="BV5356" s="12"/>
      <c r="BW5356" s="12"/>
      <c r="BX5356" s="12"/>
      <c r="BY5356" s="12"/>
      <c r="BZ5356" s="12"/>
      <c r="CA5356" s="12"/>
      <c r="CB5356" s="12"/>
      <c r="CC5356" s="12"/>
      <c r="CD5356" s="12"/>
      <c r="CE5356" s="12"/>
      <c r="CF5356" s="12"/>
      <c r="CG5356" s="12"/>
      <c r="CH5356" s="12"/>
      <c r="CI5356" s="12"/>
      <c r="CJ5356" s="12"/>
      <c r="CK5356" s="12"/>
      <c r="CL5356" s="12"/>
      <c r="CM5356" s="12"/>
      <c r="CN5356" s="12"/>
      <c r="CO5356" s="12"/>
      <c r="CP5356" s="12"/>
      <c r="CQ5356" s="12"/>
      <c r="CR5356" s="12"/>
      <c r="CS5356" s="12"/>
      <c r="CT5356" s="12"/>
      <c r="CU5356" s="12"/>
      <c r="CV5356" s="12"/>
      <c r="CW5356" s="12"/>
      <c r="CX5356" s="12"/>
      <c r="CY5356" s="12"/>
      <c r="CZ5356" s="12"/>
      <c r="DA5356" s="12"/>
      <c r="DB5356" s="12"/>
      <c r="DC5356" s="12"/>
      <c r="DD5356" s="12"/>
      <c r="DE5356" s="12"/>
      <c r="DF5356" s="12"/>
      <c r="DG5356" s="12"/>
      <c r="DH5356" s="12"/>
      <c r="DI5356" s="12"/>
      <c r="DJ5356" s="12"/>
      <c r="DK5356" s="12"/>
      <c r="DL5356" s="12"/>
      <c r="DM5356" s="12"/>
      <c r="DN5356" s="12"/>
      <c r="DO5356" s="12"/>
      <c r="DP5356" s="12"/>
      <c r="DQ5356" s="12"/>
      <c r="DR5356" s="12"/>
      <c r="DS5356" s="12"/>
      <c r="DT5356" s="12"/>
      <c r="DU5356" s="12"/>
      <c r="DV5356" s="12"/>
    </row>
    <row r="5357" spans="1:126" s="14" customFormat="1" x14ac:dyDescent="0.25">
      <c r="A5357" s="12"/>
      <c r="B5357" s="16"/>
      <c r="C5357" s="112"/>
      <c r="D5357" s="16"/>
      <c r="E5357" s="112"/>
      <c r="F5357" s="112"/>
      <c r="G5357" s="112"/>
      <c r="H5357" s="112"/>
      <c r="I5357" s="12"/>
      <c r="J5357" s="12"/>
      <c r="K5357" s="12"/>
      <c r="L5357" s="12"/>
      <c r="M5357" s="12"/>
      <c r="N5357" s="12"/>
      <c r="O5357" s="12"/>
      <c r="P5357" s="12"/>
      <c r="Q5357" s="12"/>
      <c r="R5357" s="12"/>
      <c r="S5357" s="12"/>
      <c r="T5357" s="12"/>
      <c r="U5357" s="12"/>
      <c r="V5357" s="12"/>
      <c r="W5357" s="12"/>
      <c r="X5357" s="12"/>
      <c r="Y5357" s="12"/>
      <c r="Z5357" s="12"/>
      <c r="AA5357" s="12"/>
      <c r="AB5357" s="12"/>
      <c r="AC5357" s="12"/>
      <c r="AD5357" s="12"/>
      <c r="AE5357" s="12"/>
      <c r="AF5357" s="12"/>
      <c r="AG5357" s="12"/>
      <c r="AH5357" s="12"/>
      <c r="AI5357" s="12"/>
      <c r="AJ5357" s="12"/>
      <c r="AK5357" s="12"/>
      <c r="AL5357" s="12"/>
      <c r="AM5357" s="12"/>
      <c r="AN5357" s="12"/>
      <c r="AO5357" s="12"/>
      <c r="AP5357" s="12"/>
      <c r="AQ5357" s="12"/>
      <c r="AR5357" s="12"/>
      <c r="AS5357" s="12"/>
      <c r="AT5357" s="12"/>
      <c r="AU5357" s="12"/>
      <c r="AV5357" s="12"/>
      <c r="AW5357" s="12"/>
      <c r="AX5357" s="12"/>
      <c r="AY5357" s="12"/>
      <c r="AZ5357" s="12"/>
      <c r="BA5357" s="12"/>
      <c r="BB5357" s="12"/>
      <c r="BC5357" s="12"/>
      <c r="BD5357" s="12"/>
      <c r="BE5357" s="12"/>
      <c r="BF5357" s="12"/>
      <c r="BG5357" s="12"/>
      <c r="BH5357" s="12"/>
      <c r="BI5357" s="12"/>
      <c r="BJ5357" s="12"/>
      <c r="BK5357" s="12"/>
      <c r="BL5357" s="12"/>
      <c r="BM5357" s="12"/>
      <c r="BN5357" s="12"/>
      <c r="BO5357" s="12"/>
      <c r="BP5357" s="12"/>
      <c r="BQ5357" s="12"/>
      <c r="BR5357" s="12"/>
      <c r="BS5357" s="12"/>
      <c r="BT5357" s="12"/>
      <c r="BU5357" s="12"/>
      <c r="BV5357" s="12"/>
      <c r="BW5357" s="12"/>
      <c r="BX5357" s="12"/>
      <c r="BY5357" s="12"/>
      <c r="BZ5357" s="12"/>
      <c r="CA5357" s="12"/>
      <c r="CB5357" s="12"/>
      <c r="CC5357" s="12"/>
      <c r="CD5357" s="12"/>
      <c r="CE5357" s="12"/>
      <c r="CF5357" s="12"/>
      <c r="CG5357" s="12"/>
      <c r="CH5357" s="12"/>
      <c r="CI5357" s="12"/>
      <c r="CJ5357" s="12"/>
      <c r="CK5357" s="12"/>
      <c r="CL5357" s="12"/>
      <c r="CM5357" s="12"/>
      <c r="CN5357" s="12"/>
      <c r="CO5357" s="12"/>
      <c r="CP5357" s="12"/>
      <c r="CQ5357" s="12"/>
      <c r="CR5357" s="12"/>
      <c r="CS5357" s="12"/>
      <c r="CT5357" s="12"/>
      <c r="CU5357" s="12"/>
      <c r="CV5357" s="12"/>
      <c r="CW5357" s="12"/>
      <c r="CX5357" s="12"/>
      <c r="CY5357" s="12"/>
      <c r="CZ5357" s="12"/>
      <c r="DA5357" s="12"/>
      <c r="DB5357" s="12"/>
      <c r="DC5357" s="12"/>
      <c r="DD5357" s="12"/>
      <c r="DE5357" s="12"/>
      <c r="DF5357" s="12"/>
      <c r="DG5357" s="12"/>
      <c r="DH5357" s="12"/>
      <c r="DI5357" s="12"/>
      <c r="DJ5357" s="12"/>
      <c r="DK5357" s="12"/>
      <c r="DL5357" s="12"/>
      <c r="DM5357" s="12"/>
      <c r="DN5357" s="12"/>
      <c r="DO5357" s="12"/>
      <c r="DP5357" s="12"/>
      <c r="DQ5357" s="12"/>
      <c r="DR5357" s="12"/>
      <c r="DS5357" s="12"/>
      <c r="DT5357" s="12"/>
      <c r="DU5357" s="12"/>
      <c r="DV5357" s="12"/>
    </row>
    <row r="5358" spans="1:126" s="14" customFormat="1" x14ac:dyDescent="0.25">
      <c r="A5358" s="12"/>
      <c r="B5358" s="16"/>
      <c r="C5358" s="112"/>
      <c r="D5358" s="16"/>
      <c r="E5358" s="112"/>
      <c r="F5358" s="112"/>
      <c r="G5358" s="112"/>
      <c r="H5358" s="112"/>
      <c r="I5358" s="12"/>
      <c r="J5358" s="12"/>
      <c r="K5358" s="12"/>
      <c r="L5358" s="12"/>
      <c r="M5358" s="12"/>
      <c r="N5358" s="12"/>
      <c r="O5358" s="12"/>
      <c r="P5358" s="12"/>
      <c r="Q5358" s="12"/>
      <c r="R5358" s="12"/>
      <c r="S5358" s="12"/>
      <c r="T5358" s="12"/>
      <c r="U5358" s="12"/>
      <c r="V5358" s="12"/>
      <c r="W5358" s="12"/>
      <c r="X5358" s="12"/>
      <c r="Y5358" s="12"/>
      <c r="Z5358" s="12"/>
      <c r="AA5358" s="12"/>
      <c r="AB5358" s="12"/>
      <c r="AC5358" s="12"/>
      <c r="AD5358" s="12"/>
      <c r="AE5358" s="12"/>
      <c r="AF5358" s="12"/>
      <c r="AG5358" s="12"/>
      <c r="AH5358" s="12"/>
      <c r="AI5358" s="12"/>
      <c r="AJ5358" s="12"/>
      <c r="AK5358" s="12"/>
      <c r="AL5358" s="12"/>
      <c r="AM5358" s="12"/>
      <c r="AN5358" s="12"/>
      <c r="AO5358" s="12"/>
      <c r="AP5358" s="12"/>
      <c r="AQ5358" s="12"/>
      <c r="AR5358" s="12"/>
      <c r="AS5358" s="12"/>
      <c r="AT5358" s="12"/>
      <c r="AU5358" s="12"/>
      <c r="AV5358" s="12"/>
      <c r="AW5358" s="12"/>
      <c r="AX5358" s="12"/>
      <c r="AY5358" s="12"/>
      <c r="AZ5358" s="12"/>
      <c r="BA5358" s="12"/>
      <c r="BB5358" s="12"/>
      <c r="BC5358" s="12"/>
      <c r="BD5358" s="12"/>
      <c r="BE5358" s="12"/>
      <c r="BF5358" s="12"/>
      <c r="BG5358" s="12"/>
      <c r="BH5358" s="12"/>
      <c r="BI5358" s="12"/>
      <c r="BJ5358" s="12"/>
      <c r="BK5358" s="12"/>
      <c r="BL5358" s="12"/>
      <c r="BM5358" s="12"/>
      <c r="BN5358" s="12"/>
      <c r="BO5358" s="12"/>
      <c r="BP5358" s="12"/>
      <c r="BQ5358" s="12"/>
      <c r="BR5358" s="12"/>
      <c r="BS5358" s="12"/>
      <c r="BT5358" s="12"/>
      <c r="BU5358" s="12"/>
      <c r="BV5358" s="12"/>
      <c r="BW5358" s="12"/>
      <c r="BX5358" s="12"/>
      <c r="BY5358" s="12"/>
      <c r="BZ5358" s="12"/>
      <c r="CA5358" s="12"/>
      <c r="CB5358" s="12"/>
      <c r="CC5358" s="12"/>
      <c r="CD5358" s="12"/>
      <c r="CE5358" s="12"/>
      <c r="CF5358" s="12"/>
      <c r="CG5358" s="12"/>
      <c r="CH5358" s="12"/>
      <c r="CI5358" s="12"/>
      <c r="CJ5358" s="12"/>
      <c r="CK5358" s="12"/>
      <c r="CL5358" s="12"/>
      <c r="CM5358" s="12"/>
      <c r="CN5358" s="12"/>
      <c r="CO5358" s="12"/>
      <c r="CP5358" s="12"/>
      <c r="CQ5358" s="12"/>
      <c r="CR5358" s="12"/>
      <c r="CS5358" s="12"/>
      <c r="CT5358" s="12"/>
      <c r="CU5358" s="12"/>
      <c r="CV5358" s="12"/>
      <c r="CW5358" s="12"/>
      <c r="CX5358" s="12"/>
      <c r="CY5358" s="12"/>
      <c r="CZ5358" s="12"/>
      <c r="DA5358" s="12"/>
      <c r="DB5358" s="12"/>
      <c r="DC5358" s="12"/>
      <c r="DD5358" s="12"/>
      <c r="DE5358" s="12"/>
      <c r="DF5358" s="12"/>
      <c r="DG5358" s="12"/>
      <c r="DH5358" s="12"/>
      <c r="DI5358" s="12"/>
      <c r="DJ5358" s="12"/>
      <c r="DK5358" s="12"/>
      <c r="DL5358" s="12"/>
      <c r="DM5358" s="12"/>
      <c r="DN5358" s="12"/>
      <c r="DO5358" s="12"/>
      <c r="DP5358" s="12"/>
      <c r="DQ5358" s="12"/>
      <c r="DR5358" s="12"/>
      <c r="DS5358" s="12"/>
      <c r="DT5358" s="12"/>
      <c r="DU5358" s="12"/>
      <c r="DV5358" s="12"/>
    </row>
    <row r="5359" spans="1:126" s="14" customFormat="1" x14ac:dyDescent="0.25">
      <c r="A5359" s="12"/>
      <c r="B5359" s="16"/>
      <c r="C5359" s="112"/>
      <c r="D5359" s="16"/>
      <c r="E5359" s="112"/>
      <c r="F5359" s="112"/>
      <c r="G5359" s="112"/>
      <c r="H5359" s="112"/>
      <c r="I5359" s="12"/>
      <c r="J5359" s="12"/>
      <c r="K5359" s="12"/>
      <c r="L5359" s="12"/>
      <c r="M5359" s="12"/>
      <c r="N5359" s="12"/>
      <c r="O5359" s="12"/>
      <c r="P5359" s="12"/>
      <c r="Q5359" s="12"/>
      <c r="R5359" s="12"/>
      <c r="S5359" s="12"/>
      <c r="T5359" s="12"/>
      <c r="U5359" s="12"/>
      <c r="V5359" s="12"/>
      <c r="W5359" s="12"/>
      <c r="X5359" s="12"/>
      <c r="Y5359" s="12"/>
      <c r="Z5359" s="12"/>
      <c r="AA5359" s="12"/>
      <c r="AB5359" s="12"/>
      <c r="AC5359" s="12"/>
      <c r="AD5359" s="12"/>
      <c r="AE5359" s="12"/>
      <c r="AF5359" s="12"/>
      <c r="AG5359" s="12"/>
      <c r="AH5359" s="12"/>
      <c r="AI5359" s="12"/>
      <c r="AJ5359" s="12"/>
      <c r="AK5359" s="12"/>
      <c r="AL5359" s="12"/>
      <c r="AM5359" s="12"/>
      <c r="AN5359" s="12"/>
      <c r="AO5359" s="12"/>
      <c r="AP5359" s="12"/>
      <c r="AQ5359" s="12"/>
      <c r="AR5359" s="12"/>
      <c r="AS5359" s="12"/>
      <c r="AT5359" s="12"/>
      <c r="AU5359" s="12"/>
      <c r="AV5359" s="12"/>
      <c r="AW5359" s="12"/>
      <c r="AX5359" s="12"/>
      <c r="AY5359" s="12"/>
      <c r="AZ5359" s="12"/>
      <c r="BA5359" s="12"/>
      <c r="BB5359" s="12"/>
      <c r="BC5359" s="12"/>
      <c r="BD5359" s="12"/>
      <c r="BE5359" s="12"/>
      <c r="BF5359" s="12"/>
      <c r="BG5359" s="12"/>
      <c r="BH5359" s="12"/>
      <c r="BI5359" s="12"/>
      <c r="BJ5359" s="12"/>
      <c r="BK5359" s="12"/>
      <c r="BL5359" s="12"/>
      <c r="BM5359" s="12"/>
      <c r="BN5359" s="12"/>
      <c r="BO5359" s="12"/>
      <c r="BP5359" s="12"/>
      <c r="BQ5359" s="12"/>
      <c r="BR5359" s="12"/>
      <c r="BS5359" s="12"/>
      <c r="BT5359" s="12"/>
      <c r="BU5359" s="12"/>
      <c r="BV5359" s="12"/>
      <c r="BW5359" s="12"/>
      <c r="BX5359" s="12"/>
      <c r="BY5359" s="12"/>
      <c r="BZ5359" s="12"/>
      <c r="CA5359" s="12"/>
      <c r="CB5359" s="12"/>
      <c r="CC5359" s="12"/>
      <c r="CD5359" s="12"/>
      <c r="CE5359" s="12"/>
      <c r="CF5359" s="12"/>
      <c r="CG5359" s="12"/>
      <c r="CH5359" s="12"/>
      <c r="CI5359" s="12"/>
      <c r="CJ5359" s="12"/>
      <c r="CK5359" s="12"/>
      <c r="CL5359" s="12"/>
      <c r="CM5359" s="12"/>
      <c r="CN5359" s="12"/>
      <c r="CO5359" s="12"/>
      <c r="CP5359" s="12"/>
      <c r="CQ5359" s="12"/>
      <c r="CR5359" s="12"/>
      <c r="CS5359" s="12"/>
      <c r="CT5359" s="12"/>
      <c r="CU5359" s="12"/>
      <c r="CV5359" s="12"/>
      <c r="CW5359" s="12"/>
      <c r="CX5359" s="12"/>
      <c r="CY5359" s="12"/>
      <c r="CZ5359" s="12"/>
      <c r="DA5359" s="12"/>
      <c r="DB5359" s="12"/>
      <c r="DC5359" s="12"/>
      <c r="DD5359" s="12"/>
      <c r="DE5359" s="12"/>
      <c r="DF5359" s="12"/>
      <c r="DG5359" s="12"/>
      <c r="DH5359" s="12"/>
      <c r="DI5359" s="12"/>
      <c r="DJ5359" s="12"/>
      <c r="DK5359" s="12"/>
      <c r="DL5359" s="12"/>
      <c r="DM5359" s="12"/>
      <c r="DN5359" s="12"/>
      <c r="DO5359" s="12"/>
      <c r="DP5359" s="12"/>
      <c r="DQ5359" s="12"/>
      <c r="DR5359" s="12"/>
      <c r="DS5359" s="12"/>
      <c r="DT5359" s="12"/>
      <c r="DU5359" s="12"/>
      <c r="DV5359" s="12"/>
    </row>
    <row r="5360" spans="1:126" s="14" customFormat="1" x14ac:dyDescent="0.25">
      <c r="A5360" s="12"/>
      <c r="B5360" s="16"/>
      <c r="C5360" s="112"/>
      <c r="D5360" s="16"/>
      <c r="E5360" s="112"/>
      <c r="F5360" s="112"/>
      <c r="G5360" s="112"/>
      <c r="H5360" s="112"/>
      <c r="I5360" s="12"/>
      <c r="J5360" s="12"/>
      <c r="K5360" s="12"/>
      <c r="L5360" s="12"/>
      <c r="M5360" s="12"/>
      <c r="N5360" s="12"/>
      <c r="O5360" s="12"/>
      <c r="P5360" s="12"/>
      <c r="Q5360" s="12"/>
      <c r="R5360" s="12"/>
      <c r="S5360" s="12"/>
      <c r="T5360" s="12"/>
      <c r="U5360" s="12"/>
      <c r="V5360" s="12"/>
      <c r="W5360" s="12"/>
      <c r="X5360" s="12"/>
      <c r="Y5360" s="12"/>
      <c r="Z5360" s="12"/>
      <c r="AA5360" s="12"/>
      <c r="AB5360" s="12"/>
      <c r="AC5360" s="12"/>
      <c r="AD5360" s="12"/>
      <c r="AE5360" s="12"/>
      <c r="AF5360" s="12"/>
      <c r="AG5360" s="12"/>
      <c r="AH5360" s="12"/>
      <c r="AI5360" s="12"/>
      <c r="AJ5360" s="12"/>
      <c r="AK5360" s="12"/>
      <c r="AL5360" s="12"/>
      <c r="AM5360" s="12"/>
      <c r="AN5360" s="12"/>
      <c r="AO5360" s="12"/>
      <c r="AP5360" s="12"/>
      <c r="AQ5360" s="12"/>
      <c r="AR5360" s="12"/>
      <c r="AS5360" s="12"/>
      <c r="AT5360" s="12"/>
      <c r="AU5360" s="12"/>
      <c r="AV5360" s="12"/>
      <c r="AW5360" s="12"/>
      <c r="AX5360" s="12"/>
      <c r="AY5360" s="12"/>
      <c r="AZ5360" s="12"/>
      <c r="BA5360" s="12"/>
      <c r="BB5360" s="12"/>
      <c r="BC5360" s="12"/>
      <c r="BD5360" s="12"/>
      <c r="BE5360" s="12"/>
      <c r="BF5360" s="12"/>
      <c r="BG5360" s="12"/>
      <c r="BH5360" s="12"/>
      <c r="BI5360" s="12"/>
      <c r="BJ5360" s="12"/>
      <c r="BK5360" s="12"/>
      <c r="BL5360" s="12"/>
      <c r="BM5360" s="12"/>
      <c r="BN5360" s="12"/>
      <c r="BO5360" s="12"/>
      <c r="BP5360" s="12"/>
      <c r="BQ5360" s="12"/>
      <c r="BR5360" s="12"/>
      <c r="BS5360" s="12"/>
      <c r="BT5360" s="12"/>
      <c r="BU5360" s="12"/>
      <c r="BV5360" s="12"/>
      <c r="BW5360" s="12"/>
      <c r="BX5360" s="12"/>
      <c r="BY5360" s="12"/>
      <c r="BZ5360" s="12"/>
      <c r="CA5360" s="12"/>
      <c r="CB5360" s="12"/>
      <c r="CC5360" s="12"/>
      <c r="CD5360" s="12"/>
      <c r="CE5360" s="12"/>
      <c r="CF5360" s="12"/>
      <c r="CG5360" s="12"/>
      <c r="CH5360" s="12"/>
      <c r="CI5360" s="12"/>
      <c r="CJ5360" s="12"/>
      <c r="CK5360" s="12"/>
      <c r="CL5360" s="12"/>
      <c r="CM5360" s="12"/>
      <c r="CN5360" s="12"/>
      <c r="CO5360" s="12"/>
      <c r="CP5360" s="12"/>
      <c r="CQ5360" s="12"/>
      <c r="CR5360" s="12"/>
      <c r="CS5360" s="12"/>
      <c r="CT5360" s="12"/>
      <c r="CU5360" s="12"/>
      <c r="CV5360" s="12"/>
      <c r="CW5360" s="12"/>
      <c r="CX5360" s="12"/>
      <c r="CY5360" s="12"/>
      <c r="CZ5360" s="12"/>
      <c r="DA5360" s="12"/>
      <c r="DB5360" s="12"/>
      <c r="DC5360" s="12"/>
      <c r="DD5360" s="12"/>
      <c r="DE5360" s="12"/>
      <c r="DF5360" s="12"/>
      <c r="DG5360" s="12"/>
      <c r="DH5360" s="12"/>
      <c r="DI5360" s="12"/>
      <c r="DJ5360" s="12"/>
      <c r="DK5360" s="12"/>
      <c r="DL5360" s="12"/>
      <c r="DM5360" s="12"/>
      <c r="DN5360" s="12"/>
      <c r="DO5360" s="12"/>
      <c r="DP5360" s="12"/>
      <c r="DQ5360" s="12"/>
      <c r="DR5360" s="12"/>
      <c r="DS5360" s="12"/>
      <c r="DT5360" s="12"/>
      <c r="DU5360" s="12"/>
      <c r="DV5360" s="12"/>
    </row>
    <row r="5361" spans="1:126" s="14" customFormat="1" x14ac:dyDescent="0.25">
      <c r="A5361" s="12"/>
      <c r="B5361" s="16"/>
      <c r="C5361" s="112"/>
      <c r="D5361" s="16"/>
      <c r="E5361" s="112"/>
      <c r="F5361" s="112"/>
      <c r="G5361" s="112"/>
      <c r="H5361" s="112"/>
      <c r="I5361" s="12"/>
      <c r="J5361" s="12"/>
      <c r="K5361" s="12"/>
      <c r="L5361" s="12"/>
      <c r="M5361" s="12"/>
      <c r="N5361" s="12"/>
      <c r="O5361" s="12"/>
      <c r="P5361" s="12"/>
      <c r="Q5361" s="12"/>
      <c r="R5361" s="12"/>
      <c r="S5361" s="12"/>
      <c r="T5361" s="12"/>
      <c r="U5361" s="12"/>
      <c r="V5361" s="12"/>
      <c r="W5361" s="12"/>
      <c r="X5361" s="12"/>
      <c r="Y5361" s="12"/>
      <c r="Z5361" s="12"/>
      <c r="AA5361" s="12"/>
      <c r="AB5361" s="12"/>
      <c r="AC5361" s="12"/>
      <c r="AD5361" s="12"/>
      <c r="AE5361" s="12"/>
      <c r="AF5361" s="12"/>
      <c r="AG5361" s="12"/>
      <c r="AH5361" s="12"/>
      <c r="AI5361" s="12"/>
      <c r="AJ5361" s="12"/>
      <c r="AK5361" s="12"/>
      <c r="AL5361" s="12"/>
      <c r="AM5361" s="12"/>
      <c r="AN5361" s="12"/>
      <c r="AO5361" s="12"/>
      <c r="AP5361" s="12"/>
      <c r="AQ5361" s="12"/>
      <c r="AR5361" s="12"/>
      <c r="AS5361" s="12"/>
      <c r="AT5361" s="12"/>
      <c r="AU5361" s="12"/>
      <c r="AV5361" s="12"/>
      <c r="AW5361" s="12"/>
      <c r="AX5361" s="12"/>
      <c r="AY5361" s="12"/>
      <c r="AZ5361" s="12"/>
      <c r="BA5361" s="12"/>
      <c r="BB5361" s="12"/>
      <c r="BC5361" s="12"/>
      <c r="BD5361" s="12"/>
      <c r="BE5361" s="12"/>
      <c r="BF5361" s="12"/>
      <c r="BG5361" s="12"/>
      <c r="BH5361" s="12"/>
      <c r="BI5361" s="12"/>
      <c r="BJ5361" s="12"/>
      <c r="BK5361" s="12"/>
      <c r="BL5361" s="12"/>
      <c r="BM5361" s="12"/>
      <c r="BN5361" s="12"/>
      <c r="BO5361" s="12"/>
      <c r="BP5361" s="12"/>
      <c r="BQ5361" s="12"/>
      <c r="BR5361" s="12"/>
      <c r="BS5361" s="12"/>
      <c r="BT5361" s="12"/>
      <c r="BU5361" s="12"/>
      <c r="BV5361" s="12"/>
      <c r="BW5361" s="12"/>
      <c r="BX5361" s="12"/>
      <c r="BY5361" s="12"/>
      <c r="BZ5361" s="12"/>
      <c r="CA5361" s="12"/>
      <c r="CB5361" s="12"/>
      <c r="CC5361" s="12"/>
      <c r="CD5361" s="12"/>
      <c r="CE5361" s="12"/>
      <c r="CF5361" s="12"/>
      <c r="CG5361" s="12"/>
      <c r="CH5361" s="12"/>
      <c r="CI5361" s="12"/>
      <c r="CJ5361" s="12"/>
      <c r="CK5361" s="12"/>
      <c r="CL5361" s="12"/>
      <c r="CM5361" s="12"/>
      <c r="CN5361" s="12"/>
      <c r="CO5361" s="12"/>
      <c r="CP5361" s="12"/>
      <c r="CQ5361" s="12"/>
      <c r="CR5361" s="12"/>
      <c r="CS5361" s="12"/>
      <c r="CT5361" s="12"/>
      <c r="CU5361" s="12"/>
      <c r="CV5361" s="12"/>
      <c r="CW5361" s="12"/>
      <c r="CX5361" s="12"/>
      <c r="CY5361" s="12"/>
      <c r="CZ5361" s="12"/>
      <c r="DA5361" s="12"/>
      <c r="DB5361" s="12"/>
      <c r="DC5361" s="12"/>
      <c r="DD5361" s="12"/>
      <c r="DE5361" s="12"/>
      <c r="DF5361" s="12"/>
      <c r="DG5361" s="12"/>
      <c r="DH5361" s="12"/>
      <c r="DI5361" s="12"/>
      <c r="DJ5361" s="12"/>
      <c r="DK5361" s="12"/>
      <c r="DL5361" s="12"/>
      <c r="DM5361" s="12"/>
      <c r="DN5361" s="12"/>
      <c r="DO5361" s="12"/>
      <c r="DP5361" s="12"/>
      <c r="DQ5361" s="12"/>
      <c r="DR5361" s="12"/>
      <c r="DS5361" s="12"/>
      <c r="DT5361" s="12"/>
      <c r="DU5361" s="12"/>
      <c r="DV5361" s="12"/>
    </row>
    <row r="5362" spans="1:126" s="14" customFormat="1" x14ac:dyDescent="0.25">
      <c r="A5362" s="12"/>
      <c r="B5362" s="16"/>
      <c r="C5362" s="112"/>
      <c r="D5362" s="16"/>
      <c r="E5362" s="112"/>
      <c r="F5362" s="112"/>
      <c r="G5362" s="112"/>
      <c r="H5362" s="112"/>
      <c r="I5362" s="12"/>
      <c r="J5362" s="12"/>
      <c r="K5362" s="12"/>
      <c r="L5362" s="12"/>
      <c r="M5362" s="12"/>
      <c r="N5362" s="12"/>
      <c r="O5362" s="12"/>
      <c r="P5362" s="12"/>
      <c r="Q5362" s="12"/>
      <c r="R5362" s="12"/>
      <c r="S5362" s="12"/>
      <c r="T5362" s="12"/>
      <c r="U5362" s="12"/>
      <c r="V5362" s="12"/>
      <c r="W5362" s="12"/>
      <c r="X5362" s="12"/>
      <c r="Y5362" s="12"/>
      <c r="Z5362" s="12"/>
      <c r="AA5362" s="12"/>
      <c r="AB5362" s="12"/>
      <c r="AC5362" s="12"/>
      <c r="AD5362" s="12"/>
      <c r="AE5362" s="12"/>
      <c r="AF5362" s="12"/>
      <c r="AG5362" s="12"/>
      <c r="AH5362" s="12"/>
      <c r="AI5362" s="12"/>
      <c r="AJ5362" s="12"/>
      <c r="AK5362" s="12"/>
      <c r="AL5362" s="12"/>
      <c r="AM5362" s="12"/>
      <c r="AN5362" s="12"/>
      <c r="AO5362" s="12"/>
      <c r="AP5362" s="12"/>
      <c r="AQ5362" s="12"/>
      <c r="AR5362" s="12"/>
      <c r="AS5362" s="12"/>
      <c r="AT5362" s="12"/>
      <c r="AU5362" s="12"/>
      <c r="AV5362" s="12"/>
      <c r="AW5362" s="12"/>
      <c r="AX5362" s="12"/>
      <c r="AY5362" s="12"/>
      <c r="AZ5362" s="12"/>
      <c r="BA5362" s="12"/>
      <c r="BB5362" s="12"/>
      <c r="BC5362" s="12"/>
      <c r="BD5362" s="12"/>
      <c r="BE5362" s="12"/>
      <c r="BF5362" s="12"/>
      <c r="BG5362" s="12"/>
      <c r="BH5362" s="12"/>
      <c r="BI5362" s="12"/>
      <c r="BJ5362" s="12"/>
      <c r="BK5362" s="12"/>
      <c r="BL5362" s="12"/>
      <c r="BM5362" s="12"/>
      <c r="BN5362" s="12"/>
      <c r="BO5362" s="12"/>
      <c r="BP5362" s="12"/>
      <c r="BQ5362" s="12"/>
      <c r="BR5362" s="12"/>
      <c r="BS5362" s="12"/>
      <c r="BT5362" s="12"/>
      <c r="BU5362" s="12"/>
      <c r="BV5362" s="12"/>
      <c r="BW5362" s="12"/>
      <c r="BX5362" s="12"/>
      <c r="BY5362" s="12"/>
      <c r="BZ5362" s="12"/>
      <c r="CA5362" s="12"/>
      <c r="CB5362" s="12"/>
      <c r="CC5362" s="12"/>
      <c r="CD5362" s="12"/>
      <c r="CE5362" s="12"/>
      <c r="CF5362" s="12"/>
      <c r="CG5362" s="12"/>
      <c r="CH5362" s="12"/>
      <c r="CI5362" s="12"/>
      <c r="CJ5362" s="12"/>
      <c r="CK5362" s="12"/>
      <c r="CL5362" s="12"/>
      <c r="CM5362" s="12"/>
      <c r="CN5362" s="12"/>
      <c r="CO5362" s="12"/>
      <c r="CP5362" s="12"/>
      <c r="CQ5362" s="12"/>
      <c r="CR5362" s="12"/>
      <c r="CS5362" s="12"/>
      <c r="CT5362" s="12"/>
      <c r="CU5362" s="12"/>
      <c r="CV5362" s="12"/>
      <c r="CW5362" s="12"/>
      <c r="CX5362" s="12"/>
      <c r="CY5362" s="12"/>
      <c r="CZ5362" s="12"/>
      <c r="DA5362" s="12"/>
      <c r="DB5362" s="12"/>
      <c r="DC5362" s="12"/>
      <c r="DD5362" s="12"/>
      <c r="DE5362" s="12"/>
      <c r="DF5362" s="12"/>
      <c r="DG5362" s="12"/>
      <c r="DH5362" s="12"/>
      <c r="DI5362" s="12"/>
      <c r="DJ5362" s="12"/>
      <c r="DK5362" s="12"/>
      <c r="DL5362" s="12"/>
      <c r="DM5362" s="12"/>
      <c r="DN5362" s="12"/>
      <c r="DO5362" s="12"/>
      <c r="DP5362" s="12"/>
      <c r="DQ5362" s="12"/>
      <c r="DR5362" s="12"/>
      <c r="DS5362" s="12"/>
      <c r="DT5362" s="12"/>
      <c r="DU5362" s="12"/>
      <c r="DV5362" s="12"/>
    </row>
    <row r="5363" spans="1:126" s="14" customFormat="1" x14ac:dyDescent="0.25">
      <c r="A5363" s="12"/>
      <c r="B5363" s="16"/>
      <c r="C5363" s="112"/>
      <c r="D5363" s="16"/>
      <c r="E5363" s="112"/>
      <c r="F5363" s="112"/>
      <c r="G5363" s="112"/>
      <c r="H5363" s="112"/>
      <c r="I5363" s="12"/>
      <c r="J5363" s="12"/>
      <c r="K5363" s="12"/>
      <c r="L5363" s="12"/>
      <c r="M5363" s="12"/>
      <c r="N5363" s="12"/>
      <c r="O5363" s="12"/>
      <c r="P5363" s="12"/>
      <c r="Q5363" s="12"/>
      <c r="R5363" s="12"/>
      <c r="S5363" s="12"/>
      <c r="T5363" s="12"/>
      <c r="U5363" s="12"/>
      <c r="V5363" s="12"/>
      <c r="W5363" s="12"/>
      <c r="X5363" s="12"/>
      <c r="Y5363" s="12"/>
      <c r="Z5363" s="12"/>
      <c r="AA5363" s="12"/>
      <c r="AB5363" s="12"/>
      <c r="AC5363" s="12"/>
      <c r="AD5363" s="12"/>
      <c r="AE5363" s="12"/>
      <c r="AF5363" s="12"/>
      <c r="AG5363" s="12"/>
      <c r="AH5363" s="12"/>
      <c r="AI5363" s="12"/>
      <c r="AJ5363" s="12"/>
      <c r="AK5363" s="12"/>
      <c r="AL5363" s="12"/>
      <c r="AM5363" s="12"/>
      <c r="AN5363" s="12"/>
      <c r="AO5363" s="12"/>
      <c r="AP5363" s="12"/>
      <c r="AQ5363" s="12"/>
      <c r="AR5363" s="12"/>
      <c r="AS5363" s="12"/>
      <c r="AT5363" s="12"/>
      <c r="AU5363" s="12"/>
      <c r="AV5363" s="12"/>
      <c r="AW5363" s="12"/>
      <c r="AX5363" s="12"/>
      <c r="AY5363" s="12"/>
      <c r="AZ5363" s="12"/>
      <c r="BA5363" s="12"/>
      <c r="BB5363" s="12"/>
      <c r="BC5363" s="12"/>
      <c r="BD5363" s="12"/>
      <c r="BE5363" s="12"/>
      <c r="BF5363" s="12"/>
      <c r="BG5363" s="12"/>
      <c r="BH5363" s="12"/>
      <c r="BI5363" s="12"/>
      <c r="BJ5363" s="12"/>
      <c r="BK5363" s="12"/>
      <c r="BL5363" s="12"/>
      <c r="BM5363" s="12"/>
      <c r="BN5363" s="12"/>
      <c r="BO5363" s="12"/>
      <c r="BP5363" s="12"/>
      <c r="BQ5363" s="12"/>
      <c r="BR5363" s="12"/>
      <c r="BS5363" s="12"/>
      <c r="BT5363" s="12"/>
      <c r="BU5363" s="12"/>
      <c r="BV5363" s="12"/>
      <c r="BW5363" s="12"/>
      <c r="BX5363" s="12"/>
      <c r="BY5363" s="12"/>
      <c r="BZ5363" s="12"/>
      <c r="CA5363" s="12"/>
      <c r="CB5363" s="12"/>
      <c r="CC5363" s="12"/>
      <c r="CD5363" s="12"/>
      <c r="CE5363" s="12"/>
      <c r="CF5363" s="12"/>
      <c r="CG5363" s="12"/>
      <c r="CH5363" s="12"/>
      <c r="CI5363" s="12"/>
      <c r="CJ5363" s="12"/>
      <c r="CK5363" s="12"/>
      <c r="CL5363" s="12"/>
      <c r="CM5363" s="12"/>
      <c r="CN5363" s="12"/>
      <c r="CO5363" s="12"/>
      <c r="CP5363" s="12"/>
      <c r="CQ5363" s="12"/>
      <c r="CR5363" s="12"/>
      <c r="CS5363" s="12"/>
      <c r="CT5363" s="12"/>
      <c r="CU5363" s="12"/>
      <c r="CV5363" s="12"/>
      <c r="CW5363" s="12"/>
      <c r="CX5363" s="12"/>
      <c r="CY5363" s="12"/>
      <c r="CZ5363" s="12"/>
      <c r="DA5363" s="12"/>
      <c r="DB5363" s="12"/>
      <c r="DC5363" s="12"/>
      <c r="DD5363" s="12"/>
      <c r="DE5363" s="12"/>
      <c r="DF5363" s="12"/>
      <c r="DG5363" s="12"/>
      <c r="DH5363" s="12"/>
      <c r="DI5363" s="12"/>
      <c r="DJ5363" s="12"/>
      <c r="DK5363" s="12"/>
      <c r="DL5363" s="12"/>
      <c r="DM5363" s="12"/>
      <c r="DN5363" s="12"/>
      <c r="DO5363" s="12"/>
      <c r="DP5363" s="12"/>
      <c r="DQ5363" s="12"/>
      <c r="DR5363" s="12"/>
      <c r="DS5363" s="12"/>
      <c r="DT5363" s="12"/>
      <c r="DU5363" s="12"/>
      <c r="DV5363" s="12"/>
    </row>
    <row r="5364" spans="1:126" s="14" customFormat="1" x14ac:dyDescent="0.25">
      <c r="A5364" s="12"/>
      <c r="B5364" s="16"/>
      <c r="C5364" s="112"/>
      <c r="D5364" s="16"/>
      <c r="E5364" s="112"/>
      <c r="F5364" s="112"/>
      <c r="G5364" s="112"/>
      <c r="H5364" s="112"/>
      <c r="I5364" s="12"/>
      <c r="J5364" s="12"/>
      <c r="K5364" s="12"/>
      <c r="L5364" s="12"/>
      <c r="M5364" s="12"/>
      <c r="N5364" s="12"/>
      <c r="O5364" s="12"/>
      <c r="P5364" s="12"/>
      <c r="Q5364" s="12"/>
      <c r="R5364" s="12"/>
      <c r="S5364" s="12"/>
      <c r="T5364" s="12"/>
      <c r="U5364" s="12"/>
      <c r="V5364" s="12"/>
      <c r="W5364" s="12"/>
      <c r="X5364" s="12"/>
      <c r="Y5364" s="12"/>
      <c r="Z5364" s="12"/>
      <c r="AA5364" s="12"/>
      <c r="AB5364" s="12"/>
      <c r="AC5364" s="12"/>
      <c r="AD5364" s="12"/>
      <c r="AE5364" s="12"/>
      <c r="AF5364" s="12"/>
      <c r="AG5364" s="12"/>
      <c r="AH5364" s="12"/>
      <c r="AI5364" s="12"/>
      <c r="AJ5364" s="12"/>
      <c r="AK5364" s="12"/>
      <c r="AL5364" s="12"/>
      <c r="AM5364" s="12"/>
      <c r="AN5364" s="12"/>
      <c r="AO5364" s="12"/>
      <c r="AP5364" s="12"/>
      <c r="AQ5364" s="12"/>
      <c r="AR5364" s="12"/>
      <c r="AS5364" s="12"/>
      <c r="AT5364" s="12"/>
      <c r="AU5364" s="12"/>
      <c r="AV5364" s="12"/>
      <c r="AW5364" s="12"/>
      <c r="AX5364" s="12"/>
      <c r="AY5364" s="12"/>
      <c r="AZ5364" s="12"/>
      <c r="BA5364" s="12"/>
      <c r="BB5364" s="12"/>
      <c r="BC5364" s="12"/>
      <c r="BD5364" s="12"/>
      <c r="BE5364" s="12"/>
      <c r="BF5364" s="12"/>
      <c r="BG5364" s="12"/>
      <c r="BH5364" s="12"/>
      <c r="BI5364" s="12"/>
      <c r="BJ5364" s="12"/>
      <c r="BK5364" s="12"/>
      <c r="BL5364" s="12"/>
      <c r="BM5364" s="12"/>
      <c r="BN5364" s="12"/>
      <c r="BO5364" s="12"/>
      <c r="BP5364" s="12"/>
      <c r="BQ5364" s="12"/>
      <c r="BR5364" s="12"/>
      <c r="BS5364" s="12"/>
      <c r="BT5364" s="12"/>
      <c r="BU5364" s="12"/>
      <c r="BV5364" s="12"/>
      <c r="BW5364" s="12"/>
      <c r="BX5364" s="12"/>
      <c r="BY5364" s="12"/>
      <c r="BZ5364" s="12"/>
      <c r="CA5364" s="12"/>
      <c r="CB5364" s="12"/>
      <c r="CC5364" s="12"/>
      <c r="CD5364" s="12"/>
      <c r="CE5364" s="12"/>
      <c r="CF5364" s="12"/>
      <c r="CG5364" s="12"/>
      <c r="CH5364" s="12"/>
      <c r="CI5364" s="12"/>
      <c r="CJ5364" s="12"/>
      <c r="CK5364" s="12"/>
      <c r="CL5364" s="12"/>
      <c r="CM5364" s="12"/>
      <c r="CN5364" s="12"/>
      <c r="CO5364" s="12"/>
      <c r="CP5364" s="12"/>
      <c r="CQ5364" s="12"/>
      <c r="CR5364" s="12"/>
      <c r="CS5364" s="12"/>
      <c r="CT5364" s="12"/>
      <c r="CU5364" s="12"/>
      <c r="CV5364" s="12"/>
      <c r="CW5364" s="12"/>
      <c r="CX5364" s="12"/>
      <c r="CY5364" s="12"/>
      <c r="CZ5364" s="12"/>
      <c r="DA5364" s="12"/>
      <c r="DB5364" s="12"/>
      <c r="DC5364" s="12"/>
      <c r="DD5364" s="12"/>
      <c r="DE5364" s="12"/>
      <c r="DF5364" s="12"/>
      <c r="DG5364" s="12"/>
      <c r="DH5364" s="12"/>
      <c r="DI5364" s="12"/>
      <c r="DJ5364" s="12"/>
      <c r="DK5364" s="12"/>
      <c r="DL5364" s="12"/>
      <c r="DM5364" s="12"/>
      <c r="DN5364" s="12"/>
      <c r="DO5364" s="12"/>
      <c r="DP5364" s="12"/>
      <c r="DQ5364" s="12"/>
      <c r="DR5364" s="12"/>
      <c r="DS5364" s="12"/>
      <c r="DT5364" s="12"/>
      <c r="DU5364" s="12"/>
      <c r="DV5364" s="12"/>
    </row>
    <row r="5365" spans="1:126" s="14" customFormat="1" x14ac:dyDescent="0.25">
      <c r="A5365" s="12"/>
      <c r="B5365" s="16"/>
      <c r="C5365" s="112"/>
      <c r="D5365" s="16"/>
      <c r="E5365" s="112"/>
      <c r="F5365" s="112"/>
      <c r="G5365" s="112"/>
      <c r="H5365" s="112"/>
      <c r="I5365" s="12"/>
      <c r="J5365" s="12"/>
      <c r="K5365" s="12"/>
      <c r="L5365" s="12"/>
      <c r="M5365" s="12"/>
      <c r="N5365" s="12"/>
      <c r="O5365" s="12"/>
      <c r="P5365" s="12"/>
      <c r="Q5365" s="12"/>
      <c r="R5365" s="12"/>
      <c r="S5365" s="12"/>
      <c r="T5365" s="12"/>
      <c r="U5365" s="12"/>
      <c r="V5365" s="12"/>
      <c r="W5365" s="12"/>
      <c r="X5365" s="12"/>
      <c r="Y5365" s="12"/>
      <c r="Z5365" s="12"/>
      <c r="AA5365" s="12"/>
      <c r="AB5365" s="12"/>
      <c r="AC5365" s="12"/>
      <c r="AD5365" s="12"/>
      <c r="AE5365" s="12"/>
      <c r="AF5365" s="12"/>
      <c r="AG5365" s="12"/>
      <c r="AH5365" s="12"/>
      <c r="AI5365" s="12"/>
      <c r="AJ5365" s="12"/>
      <c r="AK5365" s="12"/>
      <c r="AL5365" s="12"/>
      <c r="AM5365" s="12"/>
      <c r="AN5365" s="12"/>
      <c r="AO5365" s="12"/>
      <c r="AP5365" s="12"/>
      <c r="AQ5365" s="12"/>
      <c r="AR5365" s="12"/>
      <c r="AS5365" s="12"/>
      <c r="AT5365" s="12"/>
      <c r="AU5365" s="12"/>
      <c r="AV5365" s="12"/>
      <c r="AW5365" s="12"/>
      <c r="AX5365" s="12"/>
      <c r="AY5365" s="12"/>
      <c r="AZ5365" s="12"/>
      <c r="BA5365" s="12"/>
      <c r="BB5365" s="12"/>
      <c r="BC5365" s="12"/>
      <c r="BD5365" s="12"/>
      <c r="BE5365" s="12"/>
      <c r="BF5365" s="12"/>
      <c r="BG5365" s="12"/>
      <c r="BH5365" s="12"/>
      <c r="BI5365" s="12"/>
      <c r="BJ5365" s="12"/>
      <c r="BK5365" s="12"/>
      <c r="BL5365" s="12"/>
      <c r="BM5365" s="12"/>
      <c r="BN5365" s="12"/>
      <c r="BO5365" s="12"/>
      <c r="BP5365" s="12"/>
      <c r="BQ5365" s="12"/>
      <c r="BR5365" s="12"/>
      <c r="BS5365" s="12"/>
      <c r="BT5365" s="12"/>
      <c r="BU5365" s="12"/>
      <c r="BV5365" s="12"/>
      <c r="BW5365" s="12"/>
      <c r="BX5365" s="12"/>
      <c r="BY5365" s="12"/>
      <c r="BZ5365" s="12"/>
      <c r="CA5365" s="12"/>
      <c r="CB5365" s="12"/>
      <c r="CC5365" s="12"/>
      <c r="CD5365" s="12"/>
      <c r="CE5365" s="12"/>
      <c r="CF5365" s="12"/>
      <c r="CG5365" s="12"/>
      <c r="CH5365" s="12"/>
      <c r="CI5365" s="12"/>
      <c r="CJ5365" s="12"/>
      <c r="CK5365" s="12"/>
      <c r="CL5365" s="12"/>
      <c r="CM5365" s="12"/>
      <c r="CN5365" s="12"/>
      <c r="CO5365" s="12"/>
      <c r="CP5365" s="12"/>
      <c r="CQ5365" s="12"/>
      <c r="CR5365" s="12"/>
      <c r="CS5365" s="12"/>
      <c r="CT5365" s="12"/>
      <c r="CU5365" s="12"/>
      <c r="CV5365" s="12"/>
      <c r="CW5365" s="12"/>
      <c r="CX5365" s="12"/>
      <c r="CY5365" s="12"/>
      <c r="CZ5365" s="12"/>
      <c r="DA5365" s="12"/>
      <c r="DB5365" s="12"/>
      <c r="DC5365" s="12"/>
      <c r="DD5365" s="12"/>
      <c r="DE5365" s="12"/>
      <c r="DF5365" s="12"/>
      <c r="DG5365" s="12"/>
      <c r="DH5365" s="12"/>
      <c r="DI5365" s="12"/>
      <c r="DJ5365" s="12"/>
      <c r="DK5365" s="12"/>
      <c r="DL5365" s="12"/>
      <c r="DM5365" s="12"/>
      <c r="DN5365" s="12"/>
      <c r="DO5365" s="12"/>
      <c r="DP5365" s="12"/>
      <c r="DQ5365" s="12"/>
      <c r="DR5365" s="12"/>
      <c r="DS5365" s="12"/>
      <c r="DT5365" s="12"/>
      <c r="DU5365" s="12"/>
      <c r="DV5365" s="12"/>
    </row>
    <row r="5366" spans="1:126" s="14" customFormat="1" x14ac:dyDescent="0.25">
      <c r="A5366" s="12"/>
      <c r="B5366" s="16"/>
      <c r="C5366" s="112"/>
      <c r="D5366" s="16"/>
      <c r="E5366" s="112"/>
      <c r="F5366" s="112"/>
      <c r="G5366" s="112"/>
      <c r="H5366" s="112"/>
      <c r="I5366" s="12"/>
      <c r="J5366" s="12"/>
      <c r="K5366" s="12"/>
      <c r="L5366" s="12"/>
      <c r="M5366" s="12"/>
      <c r="N5366" s="12"/>
      <c r="O5366" s="12"/>
      <c r="P5366" s="12"/>
      <c r="Q5366" s="12"/>
      <c r="R5366" s="12"/>
      <c r="S5366" s="12"/>
      <c r="T5366" s="12"/>
      <c r="U5366" s="12"/>
      <c r="V5366" s="12"/>
      <c r="W5366" s="12"/>
      <c r="X5366" s="12"/>
      <c r="Y5366" s="12"/>
      <c r="Z5366" s="12"/>
      <c r="AA5366" s="12"/>
      <c r="AB5366" s="12"/>
      <c r="AC5366" s="12"/>
      <c r="AD5366" s="12"/>
      <c r="AE5366" s="12"/>
      <c r="AF5366" s="12"/>
      <c r="AG5366" s="12"/>
      <c r="AH5366" s="12"/>
      <c r="AI5366" s="12"/>
      <c r="AJ5366" s="12"/>
      <c r="AK5366" s="12"/>
      <c r="AL5366" s="12"/>
      <c r="AM5366" s="12"/>
      <c r="AN5366" s="12"/>
      <c r="AO5366" s="12"/>
      <c r="AP5366" s="12"/>
      <c r="AQ5366" s="12"/>
      <c r="AR5366" s="12"/>
      <c r="AS5366" s="12"/>
      <c r="AT5366" s="12"/>
      <c r="AU5366" s="12"/>
      <c r="AV5366" s="12"/>
      <c r="AW5366" s="12"/>
      <c r="AX5366" s="12"/>
      <c r="AY5366" s="12"/>
      <c r="AZ5366" s="12"/>
      <c r="BA5366" s="12"/>
      <c r="BB5366" s="12"/>
      <c r="BC5366" s="12"/>
      <c r="BD5366" s="12"/>
      <c r="BE5366" s="12"/>
      <c r="BF5366" s="12"/>
      <c r="BG5366" s="12"/>
      <c r="BH5366" s="12"/>
      <c r="BI5366" s="12"/>
      <c r="BJ5366" s="12"/>
      <c r="BK5366" s="12"/>
      <c r="BL5366" s="12"/>
      <c r="BM5366" s="12"/>
      <c r="BN5366" s="12"/>
      <c r="BO5366" s="12"/>
      <c r="BP5366" s="12"/>
      <c r="BQ5366" s="12"/>
      <c r="BR5366" s="12"/>
      <c r="BS5366" s="12"/>
      <c r="BT5366" s="12"/>
      <c r="BU5366" s="12"/>
      <c r="BV5366" s="12"/>
      <c r="BW5366" s="12"/>
      <c r="BX5366" s="12"/>
      <c r="BY5366" s="12"/>
      <c r="BZ5366" s="12"/>
      <c r="CA5366" s="12"/>
      <c r="CB5366" s="12"/>
      <c r="CC5366" s="12"/>
      <c r="CD5366" s="12"/>
      <c r="CE5366" s="12"/>
      <c r="CF5366" s="12"/>
      <c r="CG5366" s="12"/>
      <c r="CH5366" s="12"/>
      <c r="CI5366" s="12"/>
      <c r="CJ5366" s="12"/>
      <c r="CK5366" s="12"/>
      <c r="CL5366" s="12"/>
      <c r="CM5366" s="12"/>
      <c r="CN5366" s="12"/>
      <c r="CO5366" s="12"/>
      <c r="CP5366" s="12"/>
      <c r="CQ5366" s="12"/>
      <c r="CR5366" s="12"/>
      <c r="CS5366" s="12"/>
      <c r="CT5366" s="12"/>
      <c r="CU5366" s="12"/>
      <c r="CV5366" s="12"/>
      <c r="CW5366" s="12"/>
      <c r="CX5366" s="12"/>
      <c r="CY5366" s="12"/>
      <c r="CZ5366" s="12"/>
      <c r="DA5366" s="12"/>
      <c r="DB5366" s="12"/>
      <c r="DC5366" s="12"/>
      <c r="DD5366" s="12"/>
      <c r="DE5366" s="12"/>
      <c r="DF5366" s="12"/>
      <c r="DG5366" s="12"/>
      <c r="DH5366" s="12"/>
      <c r="DI5366" s="12"/>
      <c r="DJ5366" s="12"/>
      <c r="DK5366" s="12"/>
      <c r="DL5366" s="12"/>
      <c r="DM5366" s="12"/>
      <c r="DN5366" s="12"/>
      <c r="DO5366" s="12"/>
      <c r="DP5366" s="12"/>
      <c r="DQ5366" s="12"/>
      <c r="DR5366" s="12"/>
      <c r="DS5366" s="12"/>
      <c r="DT5366" s="12"/>
      <c r="DU5366" s="12"/>
      <c r="DV5366" s="12"/>
    </row>
    <row r="5367" spans="1:126" s="14" customFormat="1" x14ac:dyDescent="0.25">
      <c r="A5367" s="12"/>
      <c r="B5367" s="16"/>
      <c r="C5367" s="112"/>
      <c r="D5367" s="16"/>
      <c r="E5367" s="112"/>
      <c r="F5367" s="112"/>
      <c r="G5367" s="112"/>
      <c r="H5367" s="112"/>
      <c r="I5367" s="12"/>
      <c r="J5367" s="12"/>
      <c r="K5367" s="12"/>
      <c r="L5367" s="12"/>
      <c r="M5367" s="12"/>
      <c r="N5367" s="12"/>
      <c r="O5367" s="12"/>
      <c r="P5367" s="12"/>
      <c r="Q5367" s="12"/>
      <c r="R5367" s="12"/>
      <c r="S5367" s="12"/>
      <c r="T5367" s="12"/>
      <c r="U5367" s="12"/>
      <c r="V5367" s="12"/>
      <c r="W5367" s="12"/>
      <c r="X5367" s="12"/>
      <c r="Y5367" s="12"/>
      <c r="Z5367" s="12"/>
      <c r="AA5367" s="12"/>
      <c r="AB5367" s="12"/>
      <c r="AC5367" s="12"/>
      <c r="AD5367" s="12"/>
      <c r="AE5367" s="12"/>
      <c r="AF5367" s="12"/>
      <c r="AG5367" s="12"/>
      <c r="AH5367" s="12"/>
      <c r="AI5367" s="12"/>
      <c r="AJ5367" s="12"/>
      <c r="AK5367" s="12"/>
      <c r="AL5367" s="12"/>
      <c r="AM5367" s="12"/>
      <c r="AN5367" s="12"/>
      <c r="AO5367" s="12"/>
      <c r="AP5367" s="12"/>
      <c r="AQ5367" s="12"/>
      <c r="AR5367" s="12"/>
      <c r="AS5367" s="12"/>
      <c r="AT5367" s="12"/>
      <c r="AU5367" s="12"/>
      <c r="AV5367" s="12"/>
      <c r="AW5367" s="12"/>
      <c r="AX5367" s="12"/>
      <c r="AY5367" s="12"/>
      <c r="AZ5367" s="12"/>
      <c r="BA5367" s="12"/>
      <c r="BB5367" s="12"/>
      <c r="BC5367" s="12"/>
      <c r="BD5367" s="12"/>
      <c r="BE5367" s="12"/>
      <c r="BF5367" s="12"/>
      <c r="BG5367" s="12"/>
      <c r="BH5367" s="12"/>
      <c r="BI5367" s="12"/>
      <c r="BJ5367" s="12"/>
      <c r="BK5367" s="12"/>
      <c r="BL5367" s="12"/>
      <c r="BM5367" s="12"/>
      <c r="BN5367" s="12"/>
      <c r="BO5367" s="12"/>
      <c r="BP5367" s="12"/>
      <c r="BQ5367" s="12"/>
      <c r="BR5367" s="12"/>
      <c r="BS5367" s="12"/>
      <c r="BT5367" s="12"/>
      <c r="BU5367" s="12"/>
      <c r="BV5367" s="12"/>
      <c r="BW5367" s="12"/>
      <c r="BX5367" s="12"/>
      <c r="BY5367" s="12"/>
      <c r="BZ5367" s="12"/>
      <c r="CA5367" s="12"/>
      <c r="CB5367" s="12"/>
      <c r="CC5367" s="12"/>
      <c r="CD5367" s="12"/>
      <c r="CE5367" s="12"/>
      <c r="CF5367" s="12"/>
      <c r="CG5367" s="12"/>
      <c r="CH5367" s="12"/>
      <c r="CI5367" s="12"/>
      <c r="CJ5367" s="12"/>
      <c r="CK5367" s="12"/>
      <c r="CL5367" s="12"/>
      <c r="CM5367" s="12"/>
      <c r="CN5367" s="12"/>
      <c r="CO5367" s="12"/>
      <c r="CP5367" s="12"/>
      <c r="CQ5367" s="12"/>
      <c r="CR5367" s="12"/>
      <c r="CS5367" s="12"/>
      <c r="CT5367" s="12"/>
      <c r="CU5367" s="12"/>
      <c r="CV5367" s="12"/>
      <c r="CW5367" s="12"/>
      <c r="CX5367" s="12"/>
      <c r="CY5367" s="12"/>
      <c r="CZ5367" s="12"/>
      <c r="DA5367" s="12"/>
      <c r="DB5367" s="12"/>
      <c r="DC5367" s="12"/>
      <c r="DD5367" s="12"/>
      <c r="DE5367" s="12"/>
      <c r="DF5367" s="12"/>
      <c r="DG5367" s="12"/>
      <c r="DH5367" s="12"/>
      <c r="DI5367" s="12"/>
      <c r="DJ5367" s="12"/>
      <c r="DK5367" s="12"/>
      <c r="DL5367" s="12"/>
      <c r="DM5367" s="12"/>
      <c r="DN5367" s="12"/>
      <c r="DO5367" s="12"/>
      <c r="DP5367" s="12"/>
      <c r="DQ5367" s="12"/>
      <c r="DR5367" s="12"/>
      <c r="DS5367" s="12"/>
      <c r="DT5367" s="12"/>
      <c r="DU5367" s="12"/>
      <c r="DV5367" s="12"/>
    </row>
    <row r="5368" spans="1:126" s="14" customFormat="1" x14ac:dyDescent="0.25">
      <c r="A5368" s="12"/>
      <c r="B5368" s="16"/>
      <c r="C5368" s="112"/>
      <c r="D5368" s="16"/>
      <c r="E5368" s="112"/>
      <c r="F5368" s="112"/>
      <c r="G5368" s="112"/>
      <c r="H5368" s="112"/>
      <c r="I5368" s="12"/>
      <c r="J5368" s="12"/>
      <c r="K5368" s="12"/>
      <c r="L5368" s="12"/>
      <c r="M5368" s="12"/>
      <c r="N5368" s="12"/>
      <c r="O5368" s="12"/>
      <c r="P5368" s="12"/>
      <c r="Q5368" s="12"/>
      <c r="R5368" s="12"/>
      <c r="S5368" s="12"/>
      <c r="T5368" s="12"/>
      <c r="U5368" s="12"/>
      <c r="V5368" s="12"/>
      <c r="W5368" s="12"/>
      <c r="X5368" s="12"/>
      <c r="Y5368" s="12"/>
      <c r="Z5368" s="12"/>
      <c r="AA5368" s="12"/>
      <c r="AB5368" s="12"/>
      <c r="AC5368" s="12"/>
      <c r="AD5368" s="12"/>
      <c r="AE5368" s="12"/>
      <c r="AF5368" s="12"/>
      <c r="AG5368" s="12"/>
      <c r="AH5368" s="12"/>
      <c r="AI5368" s="12"/>
      <c r="AJ5368" s="12"/>
      <c r="AK5368" s="12"/>
      <c r="AL5368" s="12"/>
      <c r="AM5368" s="12"/>
      <c r="AN5368" s="12"/>
      <c r="AO5368" s="12"/>
      <c r="AP5368" s="12"/>
      <c r="AQ5368" s="12"/>
      <c r="AR5368" s="12"/>
      <c r="AS5368" s="12"/>
      <c r="AT5368" s="12"/>
      <c r="AU5368" s="12"/>
      <c r="AV5368" s="12"/>
      <c r="AW5368" s="12"/>
      <c r="AX5368" s="12"/>
      <c r="AY5368" s="12"/>
      <c r="AZ5368" s="12"/>
      <c r="BA5368" s="12"/>
      <c r="BB5368" s="12"/>
      <c r="BC5368" s="12"/>
      <c r="BD5368" s="12"/>
      <c r="BE5368" s="12"/>
      <c r="BF5368" s="12"/>
      <c r="BG5368" s="12"/>
      <c r="BH5368" s="12"/>
      <c r="BI5368" s="12"/>
      <c r="BJ5368" s="12"/>
      <c r="BK5368" s="12"/>
      <c r="BL5368" s="12"/>
      <c r="BM5368" s="12"/>
      <c r="BN5368" s="12"/>
      <c r="BO5368" s="12"/>
      <c r="BP5368" s="12"/>
      <c r="BQ5368" s="12"/>
      <c r="BR5368" s="12"/>
      <c r="BS5368" s="12"/>
      <c r="BT5368" s="12"/>
      <c r="BU5368" s="12"/>
      <c r="BV5368" s="12"/>
      <c r="BW5368" s="12"/>
      <c r="BX5368" s="12"/>
      <c r="BY5368" s="12"/>
      <c r="BZ5368" s="12"/>
      <c r="CA5368" s="12"/>
      <c r="CB5368" s="12"/>
      <c r="CC5368" s="12"/>
      <c r="CD5368" s="12"/>
      <c r="CE5368" s="12"/>
      <c r="CF5368" s="12"/>
      <c r="CG5368" s="12"/>
      <c r="CH5368" s="12"/>
      <c r="CI5368" s="12"/>
      <c r="CJ5368" s="12"/>
      <c r="CK5368" s="12"/>
      <c r="CL5368" s="12"/>
      <c r="CM5368" s="12"/>
      <c r="CN5368" s="12"/>
      <c r="CO5368" s="12"/>
      <c r="CP5368" s="12"/>
      <c r="CQ5368" s="12"/>
      <c r="CR5368" s="12"/>
      <c r="CS5368" s="12"/>
      <c r="CT5368" s="12"/>
      <c r="CU5368" s="12"/>
      <c r="CV5368" s="12"/>
      <c r="CW5368" s="12"/>
      <c r="CX5368" s="12"/>
      <c r="CY5368" s="12"/>
      <c r="CZ5368" s="12"/>
      <c r="DA5368" s="12"/>
      <c r="DB5368" s="12"/>
      <c r="DC5368" s="12"/>
      <c r="DD5368" s="12"/>
      <c r="DE5368" s="12"/>
      <c r="DF5368" s="12"/>
      <c r="DG5368" s="12"/>
      <c r="DH5368" s="12"/>
      <c r="DI5368" s="12"/>
      <c r="DJ5368" s="12"/>
      <c r="DK5368" s="12"/>
      <c r="DL5368" s="12"/>
      <c r="DM5368" s="12"/>
      <c r="DN5368" s="12"/>
      <c r="DO5368" s="12"/>
      <c r="DP5368" s="12"/>
      <c r="DQ5368" s="12"/>
      <c r="DR5368" s="12"/>
      <c r="DS5368" s="12"/>
      <c r="DT5368" s="12"/>
      <c r="DU5368" s="12"/>
      <c r="DV5368" s="12"/>
    </row>
    <row r="5369" spans="1:126" s="14" customFormat="1" x14ac:dyDescent="0.25">
      <c r="A5369" s="12"/>
      <c r="B5369" s="16"/>
      <c r="C5369" s="112"/>
      <c r="D5369" s="16"/>
      <c r="E5369" s="112"/>
      <c r="F5369" s="112"/>
      <c r="G5369" s="112"/>
      <c r="H5369" s="112"/>
      <c r="I5369" s="12"/>
      <c r="J5369" s="12"/>
      <c r="K5369" s="12"/>
      <c r="L5369" s="12"/>
      <c r="M5369" s="12"/>
      <c r="N5369" s="12"/>
      <c r="O5369" s="12"/>
      <c r="P5369" s="12"/>
      <c r="Q5369" s="12"/>
      <c r="R5369" s="12"/>
      <c r="S5369" s="12"/>
      <c r="T5369" s="12"/>
      <c r="U5369" s="12"/>
      <c r="V5369" s="12"/>
      <c r="W5369" s="12"/>
      <c r="X5369" s="12"/>
      <c r="Y5369" s="12"/>
      <c r="Z5369" s="12"/>
      <c r="AA5369" s="12"/>
      <c r="AB5369" s="12"/>
      <c r="AC5369" s="12"/>
      <c r="AD5369" s="12"/>
      <c r="AE5369" s="12"/>
      <c r="AF5369" s="12"/>
      <c r="AG5369" s="12"/>
      <c r="AH5369" s="12"/>
      <c r="AI5369" s="12"/>
      <c r="AJ5369" s="12"/>
      <c r="AK5369" s="12"/>
      <c r="AL5369" s="12"/>
      <c r="AM5369" s="12"/>
      <c r="AN5369" s="12"/>
      <c r="AO5369" s="12"/>
      <c r="AP5369" s="12"/>
      <c r="AQ5369" s="12"/>
      <c r="AR5369" s="12"/>
      <c r="AS5369" s="12"/>
      <c r="AT5369" s="12"/>
      <c r="AU5369" s="12"/>
      <c r="AV5369" s="12"/>
      <c r="AW5369" s="12"/>
      <c r="AX5369" s="12"/>
      <c r="AY5369" s="12"/>
      <c r="AZ5369" s="12"/>
      <c r="BA5369" s="12"/>
      <c r="BB5369" s="12"/>
      <c r="BC5369" s="12"/>
      <c r="BD5369" s="12"/>
      <c r="BE5369" s="12"/>
      <c r="BF5369" s="12"/>
      <c r="BG5369" s="12"/>
      <c r="BH5369" s="12"/>
      <c r="BI5369" s="12"/>
      <c r="BJ5369" s="12"/>
      <c r="BK5369" s="12"/>
      <c r="BL5369" s="12"/>
      <c r="BM5369" s="12"/>
      <c r="BN5369" s="12"/>
      <c r="BO5369" s="12"/>
      <c r="BP5369" s="12"/>
      <c r="BQ5369" s="12"/>
      <c r="BR5369" s="12"/>
      <c r="BS5369" s="12"/>
      <c r="BT5369" s="12"/>
      <c r="BU5369" s="12"/>
      <c r="BV5369" s="12"/>
      <c r="BW5369" s="12"/>
      <c r="BX5369" s="12"/>
      <c r="BY5369" s="12"/>
      <c r="BZ5369" s="12"/>
      <c r="CA5369" s="12"/>
      <c r="CB5369" s="12"/>
      <c r="CC5369" s="12"/>
      <c r="CD5369" s="12"/>
      <c r="CE5369" s="12"/>
      <c r="CF5369" s="12"/>
      <c r="CG5369" s="12"/>
      <c r="CH5369" s="12"/>
      <c r="CI5369" s="12"/>
      <c r="CJ5369" s="12"/>
      <c r="CK5369" s="12"/>
      <c r="CL5369" s="12"/>
      <c r="CM5369" s="12"/>
      <c r="CN5369" s="12"/>
      <c r="CO5369" s="12"/>
      <c r="CP5369" s="12"/>
      <c r="CQ5369" s="12"/>
      <c r="CR5369" s="12"/>
      <c r="CS5369" s="12"/>
      <c r="CT5369" s="12"/>
      <c r="CU5369" s="12"/>
      <c r="CV5369" s="12"/>
      <c r="CW5369" s="12"/>
      <c r="CX5369" s="12"/>
      <c r="CY5369" s="12"/>
      <c r="CZ5369" s="12"/>
      <c r="DA5369" s="12"/>
      <c r="DB5369" s="12"/>
      <c r="DC5369" s="12"/>
      <c r="DD5369" s="12"/>
      <c r="DE5369" s="12"/>
      <c r="DF5369" s="12"/>
      <c r="DG5369" s="12"/>
      <c r="DH5369" s="12"/>
      <c r="DI5369" s="12"/>
      <c r="DJ5369" s="12"/>
      <c r="DK5369" s="12"/>
      <c r="DL5369" s="12"/>
      <c r="DM5369" s="12"/>
      <c r="DN5369" s="12"/>
      <c r="DO5369" s="12"/>
      <c r="DP5369" s="12"/>
      <c r="DQ5369" s="12"/>
      <c r="DR5369" s="12"/>
      <c r="DS5369" s="12"/>
      <c r="DT5369" s="12"/>
      <c r="DU5369" s="12"/>
      <c r="DV5369" s="12"/>
    </row>
    <row r="5370" spans="1:126" s="14" customFormat="1" x14ac:dyDescent="0.25">
      <c r="A5370" s="12"/>
      <c r="B5370" s="16"/>
      <c r="C5370" s="112"/>
      <c r="D5370" s="16"/>
      <c r="E5370" s="112"/>
      <c r="F5370" s="112"/>
      <c r="G5370" s="112"/>
      <c r="H5370" s="112"/>
      <c r="I5370" s="12"/>
      <c r="J5370" s="12"/>
      <c r="K5370" s="12"/>
      <c r="L5370" s="12"/>
      <c r="M5370" s="12"/>
      <c r="N5370" s="12"/>
      <c r="O5370" s="12"/>
      <c r="P5370" s="12"/>
      <c r="Q5370" s="12"/>
      <c r="R5370" s="12"/>
      <c r="S5370" s="12"/>
      <c r="T5370" s="12"/>
      <c r="U5370" s="12"/>
      <c r="V5370" s="12"/>
      <c r="W5370" s="12"/>
      <c r="X5370" s="12"/>
      <c r="Y5370" s="12"/>
      <c r="Z5370" s="12"/>
      <c r="AA5370" s="12"/>
      <c r="AB5370" s="12"/>
      <c r="AC5370" s="12"/>
      <c r="AD5370" s="12"/>
      <c r="AE5370" s="12"/>
      <c r="AF5370" s="12"/>
      <c r="AG5370" s="12"/>
      <c r="AH5370" s="12"/>
      <c r="AI5370" s="12"/>
      <c r="AJ5370" s="12"/>
      <c r="AK5370" s="12"/>
      <c r="AL5370" s="12"/>
      <c r="AM5370" s="12"/>
      <c r="AN5370" s="12"/>
      <c r="AO5370" s="12"/>
      <c r="AP5370" s="12"/>
      <c r="AQ5370" s="12"/>
      <c r="AR5370" s="12"/>
      <c r="AS5370" s="12"/>
      <c r="AT5370" s="12"/>
      <c r="AU5370" s="12"/>
      <c r="AV5370" s="12"/>
      <c r="AW5370" s="12"/>
      <c r="AX5370" s="12"/>
      <c r="AY5370" s="12"/>
      <c r="AZ5370" s="12"/>
      <c r="BA5370" s="12"/>
      <c r="BB5370" s="12"/>
      <c r="BC5370" s="12"/>
      <c r="BD5370" s="12"/>
      <c r="BE5370" s="12"/>
      <c r="BF5370" s="12"/>
      <c r="BG5370" s="12"/>
      <c r="BH5370" s="12"/>
      <c r="BI5370" s="12"/>
      <c r="BJ5370" s="12"/>
      <c r="BK5370" s="12"/>
      <c r="BL5370" s="12"/>
      <c r="BM5370" s="12"/>
      <c r="BN5370" s="12"/>
      <c r="BO5370" s="12"/>
      <c r="BP5370" s="12"/>
      <c r="BQ5370" s="12"/>
      <c r="BR5370" s="12"/>
      <c r="BS5370" s="12"/>
      <c r="BT5370" s="12"/>
      <c r="BU5370" s="12"/>
      <c r="BV5370" s="12"/>
      <c r="BW5370" s="12"/>
      <c r="BX5370" s="12"/>
      <c r="BY5370" s="12"/>
      <c r="BZ5370" s="12"/>
      <c r="CA5370" s="12"/>
      <c r="CB5370" s="12"/>
      <c r="CC5370" s="12"/>
      <c r="CD5370" s="12"/>
      <c r="CE5370" s="12"/>
      <c r="CF5370" s="12"/>
      <c r="CG5370" s="12"/>
      <c r="CH5370" s="12"/>
      <c r="CI5370" s="12"/>
      <c r="CJ5370" s="12"/>
      <c r="CK5370" s="12"/>
      <c r="CL5370" s="12"/>
      <c r="CM5370" s="12"/>
      <c r="CN5370" s="12"/>
      <c r="CO5370" s="12"/>
      <c r="CP5370" s="12"/>
      <c r="CQ5370" s="12"/>
      <c r="CR5370" s="12"/>
      <c r="CS5370" s="12"/>
      <c r="CT5370" s="12"/>
      <c r="CU5370" s="12"/>
      <c r="CV5370" s="12"/>
      <c r="CW5370" s="12"/>
      <c r="CX5370" s="12"/>
      <c r="CY5370" s="12"/>
      <c r="CZ5370" s="12"/>
      <c r="DA5370" s="12"/>
      <c r="DB5370" s="12"/>
      <c r="DC5370" s="12"/>
      <c r="DD5370" s="12"/>
      <c r="DE5370" s="12"/>
      <c r="DF5370" s="12"/>
      <c r="DG5370" s="12"/>
      <c r="DH5370" s="12"/>
      <c r="DI5370" s="12"/>
      <c r="DJ5370" s="12"/>
      <c r="DK5370" s="12"/>
      <c r="DL5370" s="12"/>
      <c r="DM5370" s="12"/>
      <c r="DN5370" s="12"/>
      <c r="DO5370" s="12"/>
      <c r="DP5370" s="12"/>
      <c r="DQ5370" s="12"/>
      <c r="DR5370" s="12"/>
      <c r="DS5370" s="12"/>
      <c r="DT5370" s="12"/>
      <c r="DU5370" s="12"/>
      <c r="DV5370" s="12"/>
    </row>
    <row r="5371" spans="1:126" s="14" customFormat="1" x14ac:dyDescent="0.25">
      <c r="A5371" s="12"/>
      <c r="B5371" s="16"/>
      <c r="C5371" s="112"/>
      <c r="D5371" s="16"/>
      <c r="E5371" s="112"/>
      <c r="F5371" s="112"/>
      <c r="G5371" s="112"/>
      <c r="H5371" s="112"/>
      <c r="I5371" s="12"/>
      <c r="J5371" s="12"/>
      <c r="K5371" s="12"/>
      <c r="L5371" s="12"/>
      <c r="M5371" s="12"/>
      <c r="N5371" s="12"/>
      <c r="O5371" s="12"/>
      <c r="P5371" s="12"/>
      <c r="Q5371" s="12"/>
      <c r="R5371" s="12"/>
      <c r="S5371" s="12"/>
      <c r="T5371" s="12"/>
      <c r="U5371" s="12"/>
      <c r="V5371" s="12"/>
      <c r="W5371" s="12"/>
      <c r="X5371" s="12"/>
      <c r="Y5371" s="12"/>
      <c r="Z5371" s="12"/>
      <c r="AA5371" s="12"/>
      <c r="AB5371" s="12"/>
      <c r="AC5371" s="12"/>
      <c r="AD5371" s="12"/>
      <c r="AE5371" s="12"/>
      <c r="AF5371" s="12"/>
      <c r="AG5371" s="12"/>
      <c r="AH5371" s="12"/>
      <c r="AI5371" s="12"/>
      <c r="AJ5371" s="12"/>
      <c r="AK5371" s="12"/>
      <c r="AL5371" s="12"/>
      <c r="AM5371" s="12"/>
      <c r="AN5371" s="12"/>
      <c r="AO5371" s="12"/>
      <c r="AP5371" s="12"/>
      <c r="AQ5371" s="12"/>
      <c r="AR5371" s="12"/>
      <c r="AS5371" s="12"/>
      <c r="AT5371" s="12"/>
      <c r="AU5371" s="12"/>
      <c r="AV5371" s="12"/>
      <c r="AW5371" s="12"/>
      <c r="AX5371" s="12"/>
      <c r="AY5371" s="12"/>
      <c r="AZ5371" s="12"/>
      <c r="BA5371" s="12"/>
      <c r="BB5371" s="12"/>
      <c r="BC5371" s="12"/>
      <c r="BD5371" s="12"/>
      <c r="BE5371" s="12"/>
      <c r="BF5371" s="12"/>
      <c r="BG5371" s="12"/>
      <c r="BH5371" s="12"/>
      <c r="BI5371" s="12"/>
      <c r="BJ5371" s="12"/>
      <c r="BK5371" s="12"/>
      <c r="BL5371" s="12"/>
      <c r="BM5371" s="12"/>
      <c r="BN5371" s="12"/>
      <c r="BO5371" s="12"/>
      <c r="BP5371" s="12"/>
      <c r="BQ5371" s="12"/>
      <c r="BR5371" s="12"/>
      <c r="BS5371" s="12"/>
      <c r="BT5371" s="12"/>
      <c r="BU5371" s="12"/>
      <c r="BV5371" s="12"/>
      <c r="BW5371" s="12"/>
      <c r="BX5371" s="12"/>
      <c r="BY5371" s="12"/>
      <c r="BZ5371" s="12"/>
      <c r="CA5371" s="12"/>
      <c r="CB5371" s="12"/>
      <c r="CC5371" s="12"/>
      <c r="CD5371" s="12"/>
      <c r="CE5371" s="12"/>
      <c r="CF5371" s="12"/>
      <c r="CG5371" s="12"/>
      <c r="CH5371" s="12"/>
      <c r="CI5371" s="12"/>
      <c r="CJ5371" s="12"/>
      <c r="CK5371" s="12"/>
      <c r="CL5371" s="12"/>
      <c r="CM5371" s="12"/>
      <c r="CN5371" s="12"/>
      <c r="CO5371" s="12"/>
      <c r="CP5371" s="12"/>
      <c r="CQ5371" s="12"/>
      <c r="CR5371" s="12"/>
      <c r="CS5371" s="12"/>
      <c r="CT5371" s="12"/>
      <c r="CU5371" s="12"/>
      <c r="CV5371" s="12"/>
      <c r="CW5371" s="12"/>
      <c r="CX5371" s="12"/>
      <c r="CY5371" s="12"/>
      <c r="CZ5371" s="12"/>
      <c r="DA5371" s="12"/>
      <c r="DB5371" s="12"/>
      <c r="DC5371" s="12"/>
      <c r="DD5371" s="12"/>
      <c r="DE5371" s="12"/>
      <c r="DF5371" s="12"/>
      <c r="DG5371" s="12"/>
      <c r="DH5371" s="12"/>
      <c r="DI5371" s="12"/>
      <c r="DJ5371" s="12"/>
      <c r="DK5371" s="12"/>
      <c r="DL5371" s="12"/>
      <c r="DM5371" s="12"/>
      <c r="DN5371" s="12"/>
      <c r="DO5371" s="12"/>
      <c r="DP5371" s="12"/>
      <c r="DQ5371" s="12"/>
      <c r="DR5371" s="12"/>
      <c r="DS5371" s="12"/>
      <c r="DT5371" s="12"/>
      <c r="DU5371" s="12"/>
      <c r="DV5371" s="12"/>
    </row>
    <row r="5372" spans="1:126" s="14" customFormat="1" x14ac:dyDescent="0.25">
      <c r="A5372" s="12"/>
      <c r="B5372" s="16"/>
      <c r="C5372" s="112"/>
      <c r="D5372" s="16"/>
      <c r="E5372" s="112"/>
      <c r="F5372" s="112"/>
      <c r="G5372" s="112"/>
      <c r="H5372" s="112"/>
      <c r="I5372" s="12"/>
      <c r="J5372" s="12"/>
      <c r="K5372" s="12"/>
      <c r="L5372" s="12"/>
      <c r="M5372" s="12"/>
      <c r="N5372" s="12"/>
      <c r="O5372" s="12"/>
      <c r="P5372" s="12"/>
      <c r="Q5372" s="12"/>
      <c r="R5372" s="12"/>
      <c r="S5372" s="12"/>
      <c r="T5372" s="12"/>
      <c r="U5372" s="12"/>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2"/>
      <c r="AY5372" s="12"/>
      <c r="AZ5372" s="12"/>
      <c r="BA5372" s="12"/>
      <c r="BB5372" s="12"/>
      <c r="BC5372" s="12"/>
      <c r="BD5372" s="12"/>
      <c r="BE5372" s="12"/>
      <c r="BF5372" s="12"/>
      <c r="BG5372" s="12"/>
      <c r="BH5372" s="12"/>
      <c r="BI5372" s="12"/>
      <c r="BJ5372" s="12"/>
      <c r="BK5372" s="12"/>
      <c r="BL5372" s="12"/>
      <c r="BM5372" s="12"/>
      <c r="BN5372" s="12"/>
      <c r="BO5372" s="12"/>
      <c r="BP5372" s="12"/>
      <c r="BQ5372" s="12"/>
      <c r="BR5372" s="12"/>
      <c r="BS5372" s="12"/>
      <c r="BT5372" s="12"/>
      <c r="BU5372" s="12"/>
      <c r="BV5372" s="12"/>
      <c r="BW5372" s="12"/>
      <c r="BX5372" s="12"/>
      <c r="BY5372" s="12"/>
      <c r="BZ5372" s="12"/>
      <c r="CA5372" s="12"/>
      <c r="CB5372" s="12"/>
      <c r="CC5372" s="12"/>
      <c r="CD5372" s="12"/>
      <c r="CE5372" s="12"/>
      <c r="CF5372" s="12"/>
      <c r="CG5372" s="12"/>
      <c r="CH5372" s="12"/>
      <c r="CI5372" s="12"/>
      <c r="CJ5372" s="12"/>
      <c r="CK5372" s="12"/>
      <c r="CL5372" s="12"/>
      <c r="CM5372" s="12"/>
      <c r="CN5372" s="12"/>
      <c r="CO5372" s="12"/>
      <c r="CP5372" s="12"/>
      <c r="CQ5372" s="12"/>
      <c r="CR5372" s="12"/>
      <c r="CS5372" s="12"/>
      <c r="CT5372" s="12"/>
      <c r="CU5372" s="12"/>
      <c r="CV5372" s="12"/>
      <c r="CW5372" s="12"/>
      <c r="CX5372" s="12"/>
      <c r="CY5372" s="12"/>
      <c r="CZ5372" s="12"/>
      <c r="DA5372" s="12"/>
      <c r="DB5372" s="12"/>
      <c r="DC5372" s="12"/>
      <c r="DD5372" s="12"/>
      <c r="DE5372" s="12"/>
      <c r="DF5372" s="12"/>
      <c r="DG5372" s="12"/>
      <c r="DH5372" s="12"/>
      <c r="DI5372" s="12"/>
      <c r="DJ5372" s="12"/>
      <c r="DK5372" s="12"/>
      <c r="DL5372" s="12"/>
      <c r="DM5372" s="12"/>
      <c r="DN5372" s="12"/>
      <c r="DO5372" s="12"/>
      <c r="DP5372" s="12"/>
      <c r="DQ5372" s="12"/>
      <c r="DR5372" s="12"/>
      <c r="DS5372" s="12"/>
      <c r="DT5372" s="12"/>
      <c r="DU5372" s="12"/>
      <c r="DV5372" s="12"/>
    </row>
    <row r="5373" spans="1:126" s="14" customFormat="1" x14ac:dyDescent="0.25">
      <c r="A5373" s="12"/>
      <c r="B5373" s="16"/>
      <c r="C5373" s="112"/>
      <c r="D5373" s="16"/>
      <c r="E5373" s="112"/>
      <c r="F5373" s="112"/>
      <c r="G5373" s="112"/>
      <c r="H5373" s="112"/>
      <c r="I5373" s="12"/>
      <c r="J5373" s="12"/>
      <c r="K5373" s="12"/>
      <c r="L5373" s="12"/>
      <c r="M5373" s="12"/>
      <c r="N5373" s="12"/>
      <c r="O5373" s="12"/>
      <c r="P5373" s="12"/>
      <c r="Q5373" s="12"/>
      <c r="R5373" s="12"/>
      <c r="S5373" s="12"/>
      <c r="T5373" s="12"/>
      <c r="U5373" s="12"/>
      <c r="V5373" s="12"/>
      <c r="W5373" s="12"/>
      <c r="X5373" s="12"/>
      <c r="Y5373" s="12"/>
      <c r="Z5373" s="12"/>
      <c r="AA5373" s="12"/>
      <c r="AB5373" s="12"/>
      <c r="AC5373" s="12"/>
      <c r="AD5373" s="12"/>
      <c r="AE5373" s="12"/>
      <c r="AF5373" s="12"/>
      <c r="AG5373" s="12"/>
      <c r="AH5373" s="12"/>
      <c r="AI5373" s="12"/>
      <c r="AJ5373" s="12"/>
      <c r="AK5373" s="12"/>
      <c r="AL5373" s="12"/>
      <c r="AM5373" s="12"/>
      <c r="AN5373" s="12"/>
      <c r="AO5373" s="12"/>
      <c r="AP5373" s="12"/>
      <c r="AQ5373" s="12"/>
      <c r="AR5373" s="12"/>
      <c r="AS5373" s="12"/>
      <c r="AT5373" s="12"/>
      <c r="AU5373" s="12"/>
      <c r="AV5373" s="12"/>
      <c r="AW5373" s="12"/>
      <c r="AX5373" s="12"/>
      <c r="AY5373" s="12"/>
      <c r="AZ5373" s="12"/>
      <c r="BA5373" s="12"/>
      <c r="BB5373" s="12"/>
      <c r="BC5373" s="12"/>
      <c r="BD5373" s="12"/>
      <c r="BE5373" s="12"/>
      <c r="BF5373" s="12"/>
      <c r="BG5373" s="12"/>
      <c r="BH5373" s="12"/>
      <c r="BI5373" s="12"/>
      <c r="BJ5373" s="12"/>
      <c r="BK5373" s="12"/>
      <c r="BL5373" s="12"/>
      <c r="BM5373" s="12"/>
      <c r="BN5373" s="12"/>
      <c r="BO5373" s="12"/>
      <c r="BP5373" s="12"/>
      <c r="BQ5373" s="12"/>
      <c r="BR5373" s="12"/>
      <c r="BS5373" s="12"/>
      <c r="BT5373" s="12"/>
      <c r="BU5373" s="12"/>
      <c r="BV5373" s="12"/>
      <c r="BW5373" s="12"/>
      <c r="BX5373" s="12"/>
      <c r="BY5373" s="12"/>
      <c r="BZ5373" s="12"/>
      <c r="CA5373" s="12"/>
      <c r="CB5373" s="12"/>
      <c r="CC5373" s="12"/>
      <c r="CD5373" s="12"/>
      <c r="CE5373" s="12"/>
      <c r="CF5373" s="12"/>
      <c r="CG5373" s="12"/>
      <c r="CH5373" s="12"/>
      <c r="CI5373" s="12"/>
      <c r="CJ5373" s="12"/>
      <c r="CK5373" s="12"/>
      <c r="CL5373" s="12"/>
      <c r="CM5373" s="12"/>
      <c r="CN5373" s="12"/>
      <c r="CO5373" s="12"/>
      <c r="CP5373" s="12"/>
      <c r="CQ5373" s="12"/>
      <c r="CR5373" s="12"/>
      <c r="CS5373" s="12"/>
      <c r="CT5373" s="12"/>
      <c r="CU5373" s="12"/>
      <c r="CV5373" s="12"/>
      <c r="CW5373" s="12"/>
      <c r="CX5373" s="12"/>
      <c r="CY5373" s="12"/>
      <c r="CZ5373" s="12"/>
      <c r="DA5373" s="12"/>
      <c r="DB5373" s="12"/>
      <c r="DC5373" s="12"/>
      <c r="DD5373" s="12"/>
      <c r="DE5373" s="12"/>
      <c r="DF5373" s="12"/>
      <c r="DG5373" s="12"/>
      <c r="DH5373" s="12"/>
      <c r="DI5373" s="12"/>
      <c r="DJ5373" s="12"/>
      <c r="DK5373" s="12"/>
      <c r="DL5373" s="12"/>
      <c r="DM5373" s="12"/>
      <c r="DN5373" s="12"/>
      <c r="DO5373" s="12"/>
      <c r="DP5373" s="12"/>
      <c r="DQ5373" s="12"/>
      <c r="DR5373" s="12"/>
      <c r="DS5373" s="12"/>
      <c r="DT5373" s="12"/>
      <c r="DU5373" s="12"/>
      <c r="DV5373" s="12"/>
    </row>
    <row r="5374" spans="1:126" s="14" customFormat="1" x14ac:dyDescent="0.25">
      <c r="A5374" s="12"/>
      <c r="B5374" s="16"/>
      <c r="C5374" s="112"/>
      <c r="D5374" s="16"/>
      <c r="E5374" s="112"/>
      <c r="F5374" s="112"/>
      <c r="G5374" s="112"/>
      <c r="H5374" s="112"/>
      <c r="I5374" s="12"/>
      <c r="J5374" s="12"/>
      <c r="K5374" s="12"/>
      <c r="L5374" s="12"/>
      <c r="M5374" s="12"/>
      <c r="N5374" s="12"/>
      <c r="O5374" s="12"/>
      <c r="P5374" s="12"/>
      <c r="Q5374" s="12"/>
      <c r="R5374" s="12"/>
      <c r="S5374" s="12"/>
      <c r="T5374" s="12"/>
      <c r="U5374" s="12"/>
      <c r="V5374" s="12"/>
      <c r="W5374" s="12"/>
      <c r="X5374" s="12"/>
      <c r="Y5374" s="12"/>
      <c r="Z5374" s="12"/>
      <c r="AA5374" s="12"/>
      <c r="AB5374" s="12"/>
      <c r="AC5374" s="12"/>
      <c r="AD5374" s="12"/>
      <c r="AE5374" s="12"/>
      <c r="AF5374" s="12"/>
      <c r="AG5374" s="12"/>
      <c r="AH5374" s="12"/>
      <c r="AI5374" s="12"/>
      <c r="AJ5374" s="12"/>
      <c r="AK5374" s="12"/>
      <c r="AL5374" s="12"/>
      <c r="AM5374" s="12"/>
      <c r="AN5374" s="12"/>
      <c r="AO5374" s="12"/>
      <c r="AP5374" s="12"/>
      <c r="AQ5374" s="12"/>
      <c r="AR5374" s="12"/>
      <c r="AS5374" s="12"/>
      <c r="AT5374" s="12"/>
      <c r="AU5374" s="12"/>
      <c r="AV5374" s="12"/>
      <c r="AW5374" s="12"/>
      <c r="AX5374" s="12"/>
      <c r="AY5374" s="12"/>
      <c r="AZ5374" s="12"/>
      <c r="BA5374" s="12"/>
      <c r="BB5374" s="12"/>
      <c r="BC5374" s="12"/>
      <c r="BD5374" s="12"/>
      <c r="BE5374" s="12"/>
      <c r="BF5374" s="12"/>
      <c r="BG5374" s="12"/>
      <c r="BH5374" s="12"/>
      <c r="BI5374" s="12"/>
      <c r="BJ5374" s="12"/>
      <c r="BK5374" s="12"/>
      <c r="BL5374" s="12"/>
      <c r="BM5374" s="12"/>
      <c r="BN5374" s="12"/>
      <c r="BO5374" s="12"/>
      <c r="BP5374" s="12"/>
      <c r="BQ5374" s="12"/>
      <c r="BR5374" s="12"/>
      <c r="BS5374" s="12"/>
      <c r="BT5374" s="12"/>
      <c r="BU5374" s="12"/>
      <c r="BV5374" s="12"/>
      <c r="BW5374" s="12"/>
      <c r="BX5374" s="12"/>
      <c r="BY5374" s="12"/>
      <c r="BZ5374" s="12"/>
      <c r="CA5374" s="12"/>
      <c r="CB5374" s="12"/>
      <c r="CC5374" s="12"/>
      <c r="CD5374" s="12"/>
      <c r="CE5374" s="12"/>
      <c r="CF5374" s="12"/>
      <c r="CG5374" s="12"/>
      <c r="CH5374" s="12"/>
      <c r="CI5374" s="12"/>
      <c r="CJ5374" s="12"/>
      <c r="CK5374" s="12"/>
      <c r="CL5374" s="12"/>
      <c r="CM5374" s="12"/>
      <c r="CN5374" s="12"/>
      <c r="CO5374" s="12"/>
      <c r="CP5374" s="12"/>
      <c r="CQ5374" s="12"/>
      <c r="CR5374" s="12"/>
      <c r="CS5374" s="12"/>
      <c r="CT5374" s="12"/>
      <c r="CU5374" s="12"/>
      <c r="CV5374" s="12"/>
      <c r="CW5374" s="12"/>
      <c r="CX5374" s="12"/>
      <c r="CY5374" s="12"/>
      <c r="CZ5374" s="12"/>
      <c r="DA5374" s="12"/>
      <c r="DB5374" s="12"/>
      <c r="DC5374" s="12"/>
      <c r="DD5374" s="12"/>
      <c r="DE5374" s="12"/>
      <c r="DF5374" s="12"/>
      <c r="DG5374" s="12"/>
      <c r="DH5374" s="12"/>
      <c r="DI5374" s="12"/>
      <c r="DJ5374" s="12"/>
      <c r="DK5374" s="12"/>
      <c r="DL5374" s="12"/>
      <c r="DM5374" s="12"/>
      <c r="DN5374" s="12"/>
      <c r="DO5374" s="12"/>
      <c r="DP5374" s="12"/>
      <c r="DQ5374" s="12"/>
      <c r="DR5374" s="12"/>
      <c r="DS5374" s="12"/>
      <c r="DT5374" s="12"/>
      <c r="DU5374" s="12"/>
      <c r="DV5374" s="12"/>
    </row>
    <row r="5375" spans="1:126" s="14" customFormat="1" x14ac:dyDescent="0.25">
      <c r="A5375" s="12"/>
      <c r="B5375" s="16"/>
      <c r="C5375" s="112"/>
      <c r="D5375" s="16"/>
      <c r="E5375" s="112"/>
      <c r="F5375" s="112"/>
      <c r="G5375" s="112"/>
      <c r="H5375" s="112"/>
      <c r="I5375" s="12"/>
      <c r="J5375" s="12"/>
      <c r="K5375" s="12"/>
      <c r="L5375" s="12"/>
      <c r="M5375" s="12"/>
      <c r="N5375" s="12"/>
      <c r="O5375" s="12"/>
      <c r="P5375" s="12"/>
      <c r="Q5375" s="12"/>
      <c r="R5375" s="12"/>
      <c r="S5375" s="12"/>
      <c r="T5375" s="12"/>
      <c r="U5375" s="12"/>
      <c r="V5375" s="12"/>
      <c r="W5375" s="12"/>
      <c r="X5375" s="12"/>
      <c r="Y5375" s="12"/>
      <c r="Z5375" s="12"/>
      <c r="AA5375" s="12"/>
      <c r="AB5375" s="12"/>
      <c r="AC5375" s="12"/>
      <c r="AD5375" s="12"/>
      <c r="AE5375" s="12"/>
      <c r="AF5375" s="12"/>
      <c r="AG5375" s="12"/>
      <c r="AH5375" s="12"/>
      <c r="AI5375" s="12"/>
      <c r="AJ5375" s="12"/>
      <c r="AK5375" s="12"/>
      <c r="AL5375" s="12"/>
      <c r="AM5375" s="12"/>
      <c r="AN5375" s="12"/>
      <c r="AO5375" s="12"/>
      <c r="AP5375" s="12"/>
      <c r="AQ5375" s="12"/>
      <c r="AR5375" s="12"/>
      <c r="AS5375" s="12"/>
      <c r="AT5375" s="12"/>
      <c r="AU5375" s="12"/>
      <c r="AV5375" s="12"/>
      <c r="AW5375" s="12"/>
      <c r="AX5375" s="12"/>
      <c r="AY5375" s="12"/>
      <c r="AZ5375" s="12"/>
      <c r="BA5375" s="12"/>
      <c r="BB5375" s="12"/>
      <c r="BC5375" s="12"/>
      <c r="BD5375" s="12"/>
      <c r="BE5375" s="12"/>
      <c r="BF5375" s="12"/>
      <c r="BG5375" s="12"/>
      <c r="BH5375" s="12"/>
      <c r="BI5375" s="12"/>
      <c r="BJ5375" s="12"/>
      <c r="BK5375" s="12"/>
      <c r="BL5375" s="12"/>
      <c r="BM5375" s="12"/>
      <c r="BN5375" s="12"/>
      <c r="BO5375" s="12"/>
      <c r="BP5375" s="12"/>
      <c r="BQ5375" s="12"/>
      <c r="BR5375" s="12"/>
      <c r="BS5375" s="12"/>
      <c r="BT5375" s="12"/>
      <c r="BU5375" s="12"/>
      <c r="BV5375" s="12"/>
      <c r="BW5375" s="12"/>
      <c r="BX5375" s="12"/>
      <c r="BY5375" s="12"/>
      <c r="BZ5375" s="12"/>
      <c r="CA5375" s="12"/>
      <c r="CB5375" s="12"/>
      <c r="CC5375" s="12"/>
      <c r="CD5375" s="12"/>
      <c r="CE5375" s="12"/>
      <c r="CF5375" s="12"/>
      <c r="CG5375" s="12"/>
      <c r="CH5375" s="12"/>
      <c r="CI5375" s="12"/>
      <c r="CJ5375" s="12"/>
      <c r="CK5375" s="12"/>
      <c r="CL5375" s="12"/>
      <c r="CM5375" s="12"/>
      <c r="CN5375" s="12"/>
      <c r="CO5375" s="12"/>
      <c r="CP5375" s="12"/>
      <c r="CQ5375" s="12"/>
      <c r="CR5375" s="12"/>
      <c r="CS5375" s="12"/>
      <c r="CT5375" s="12"/>
      <c r="CU5375" s="12"/>
      <c r="CV5375" s="12"/>
      <c r="CW5375" s="12"/>
      <c r="CX5375" s="12"/>
      <c r="CY5375" s="12"/>
      <c r="CZ5375" s="12"/>
      <c r="DA5375" s="12"/>
      <c r="DB5375" s="12"/>
      <c r="DC5375" s="12"/>
      <c r="DD5375" s="12"/>
      <c r="DE5375" s="12"/>
      <c r="DF5375" s="12"/>
      <c r="DG5375" s="12"/>
      <c r="DH5375" s="12"/>
      <c r="DI5375" s="12"/>
      <c r="DJ5375" s="12"/>
      <c r="DK5375" s="12"/>
      <c r="DL5375" s="12"/>
      <c r="DM5375" s="12"/>
      <c r="DN5375" s="12"/>
      <c r="DO5375" s="12"/>
      <c r="DP5375" s="12"/>
      <c r="DQ5375" s="12"/>
      <c r="DR5375" s="12"/>
      <c r="DS5375" s="12"/>
      <c r="DT5375" s="12"/>
      <c r="DU5375" s="12"/>
      <c r="DV5375" s="12"/>
    </row>
    <row r="5376" spans="1:126" s="14" customFormat="1" x14ac:dyDescent="0.25">
      <c r="A5376" s="12"/>
      <c r="B5376" s="16"/>
      <c r="C5376" s="112"/>
      <c r="D5376" s="16"/>
      <c r="E5376" s="112"/>
      <c r="F5376" s="112"/>
      <c r="G5376" s="112"/>
      <c r="H5376" s="112"/>
      <c r="I5376" s="12"/>
      <c r="J5376" s="12"/>
      <c r="K5376" s="12"/>
      <c r="L5376" s="12"/>
      <c r="M5376" s="12"/>
      <c r="N5376" s="12"/>
      <c r="O5376" s="12"/>
      <c r="P5376" s="12"/>
      <c r="Q5376" s="12"/>
      <c r="R5376" s="12"/>
      <c r="S5376" s="12"/>
      <c r="T5376" s="12"/>
      <c r="U5376" s="12"/>
      <c r="V5376" s="12"/>
      <c r="W5376" s="12"/>
      <c r="X5376" s="12"/>
      <c r="Y5376" s="12"/>
      <c r="Z5376" s="12"/>
      <c r="AA5376" s="12"/>
      <c r="AB5376" s="12"/>
      <c r="AC5376" s="12"/>
      <c r="AD5376" s="12"/>
      <c r="AE5376" s="12"/>
      <c r="AF5376" s="12"/>
      <c r="AG5376" s="12"/>
      <c r="AH5376" s="12"/>
      <c r="AI5376" s="12"/>
      <c r="AJ5376" s="12"/>
      <c r="AK5376" s="12"/>
      <c r="AL5376" s="12"/>
      <c r="AM5376" s="12"/>
      <c r="AN5376" s="12"/>
      <c r="AO5376" s="12"/>
      <c r="AP5376" s="12"/>
      <c r="AQ5376" s="12"/>
      <c r="AR5376" s="12"/>
      <c r="AS5376" s="12"/>
      <c r="AT5376" s="12"/>
      <c r="AU5376" s="12"/>
      <c r="AV5376" s="12"/>
      <c r="AW5376" s="12"/>
      <c r="AX5376" s="12"/>
      <c r="AY5376" s="12"/>
      <c r="AZ5376" s="12"/>
      <c r="BA5376" s="12"/>
      <c r="BB5376" s="12"/>
      <c r="BC5376" s="12"/>
      <c r="BD5376" s="12"/>
      <c r="BE5376" s="12"/>
      <c r="BF5376" s="12"/>
      <c r="BG5376" s="12"/>
      <c r="BH5376" s="12"/>
      <c r="BI5376" s="12"/>
      <c r="BJ5376" s="12"/>
      <c r="BK5376" s="12"/>
      <c r="BL5376" s="12"/>
      <c r="BM5376" s="12"/>
      <c r="BN5376" s="12"/>
      <c r="BO5376" s="12"/>
      <c r="BP5376" s="12"/>
      <c r="BQ5376" s="12"/>
      <c r="BR5376" s="12"/>
      <c r="BS5376" s="12"/>
      <c r="BT5376" s="12"/>
      <c r="BU5376" s="12"/>
      <c r="BV5376" s="12"/>
      <c r="BW5376" s="12"/>
      <c r="BX5376" s="12"/>
      <c r="BY5376" s="12"/>
      <c r="BZ5376" s="12"/>
      <c r="CA5376" s="12"/>
      <c r="CB5376" s="12"/>
      <c r="CC5376" s="12"/>
      <c r="CD5376" s="12"/>
      <c r="CE5376" s="12"/>
      <c r="CF5376" s="12"/>
      <c r="CG5376" s="12"/>
      <c r="CH5376" s="12"/>
      <c r="CI5376" s="12"/>
      <c r="CJ5376" s="12"/>
      <c r="CK5376" s="12"/>
      <c r="CL5376" s="12"/>
      <c r="CM5376" s="12"/>
      <c r="CN5376" s="12"/>
      <c r="CO5376" s="12"/>
      <c r="CP5376" s="12"/>
      <c r="CQ5376" s="12"/>
      <c r="CR5376" s="12"/>
      <c r="CS5376" s="12"/>
      <c r="CT5376" s="12"/>
      <c r="CU5376" s="12"/>
      <c r="CV5376" s="12"/>
      <c r="CW5376" s="12"/>
      <c r="CX5376" s="12"/>
      <c r="CY5376" s="12"/>
      <c r="CZ5376" s="12"/>
      <c r="DA5376" s="12"/>
      <c r="DB5376" s="12"/>
      <c r="DC5376" s="12"/>
      <c r="DD5376" s="12"/>
      <c r="DE5376" s="12"/>
      <c r="DF5376" s="12"/>
      <c r="DG5376" s="12"/>
      <c r="DH5376" s="12"/>
      <c r="DI5376" s="12"/>
      <c r="DJ5376" s="12"/>
      <c r="DK5376" s="12"/>
      <c r="DL5376" s="12"/>
      <c r="DM5376" s="12"/>
      <c r="DN5376" s="12"/>
      <c r="DO5376" s="12"/>
      <c r="DP5376" s="12"/>
      <c r="DQ5376" s="12"/>
      <c r="DR5376" s="12"/>
      <c r="DS5376" s="12"/>
      <c r="DT5376" s="12"/>
      <c r="DU5376" s="12"/>
      <c r="DV5376" s="12"/>
    </row>
    <row r="5377" spans="1:126" s="14" customFormat="1" x14ac:dyDescent="0.25">
      <c r="A5377" s="12"/>
      <c r="B5377" s="16"/>
      <c r="C5377" s="112"/>
      <c r="D5377" s="16"/>
      <c r="E5377" s="112"/>
      <c r="F5377" s="112"/>
      <c r="G5377" s="112"/>
      <c r="H5377" s="112"/>
      <c r="I5377" s="12"/>
      <c r="J5377" s="12"/>
      <c r="K5377" s="12"/>
      <c r="L5377" s="12"/>
      <c r="M5377" s="12"/>
      <c r="N5377" s="12"/>
      <c r="O5377" s="12"/>
      <c r="P5377" s="12"/>
      <c r="Q5377" s="12"/>
      <c r="R5377" s="12"/>
      <c r="S5377" s="12"/>
      <c r="T5377" s="12"/>
      <c r="U5377" s="12"/>
      <c r="V5377" s="12"/>
      <c r="W5377" s="12"/>
      <c r="X5377" s="12"/>
      <c r="Y5377" s="12"/>
      <c r="Z5377" s="12"/>
      <c r="AA5377" s="12"/>
      <c r="AB5377" s="12"/>
      <c r="AC5377" s="12"/>
      <c r="AD5377" s="12"/>
      <c r="AE5377" s="12"/>
      <c r="AF5377" s="12"/>
      <c r="AG5377" s="12"/>
      <c r="AH5377" s="12"/>
      <c r="AI5377" s="12"/>
      <c r="AJ5377" s="12"/>
      <c r="AK5377" s="12"/>
      <c r="AL5377" s="12"/>
      <c r="AM5377" s="12"/>
      <c r="AN5377" s="12"/>
      <c r="AO5377" s="12"/>
      <c r="AP5377" s="12"/>
      <c r="AQ5377" s="12"/>
      <c r="AR5377" s="12"/>
      <c r="AS5377" s="12"/>
      <c r="AT5377" s="12"/>
      <c r="AU5377" s="12"/>
      <c r="AV5377" s="12"/>
      <c r="AW5377" s="12"/>
      <c r="AX5377" s="12"/>
      <c r="AY5377" s="12"/>
      <c r="AZ5377" s="12"/>
      <c r="BA5377" s="12"/>
      <c r="BB5377" s="12"/>
      <c r="BC5377" s="12"/>
      <c r="BD5377" s="12"/>
      <c r="BE5377" s="12"/>
      <c r="BF5377" s="12"/>
      <c r="BG5377" s="12"/>
      <c r="BH5377" s="12"/>
      <c r="BI5377" s="12"/>
      <c r="BJ5377" s="12"/>
      <c r="BK5377" s="12"/>
      <c r="BL5377" s="12"/>
      <c r="BM5377" s="12"/>
      <c r="BN5377" s="12"/>
      <c r="BO5377" s="12"/>
      <c r="BP5377" s="12"/>
      <c r="BQ5377" s="12"/>
      <c r="BR5377" s="12"/>
      <c r="BS5377" s="12"/>
      <c r="BT5377" s="12"/>
      <c r="BU5377" s="12"/>
      <c r="BV5377" s="12"/>
      <c r="BW5377" s="12"/>
      <c r="BX5377" s="12"/>
      <c r="BY5377" s="12"/>
      <c r="BZ5377" s="12"/>
      <c r="CA5377" s="12"/>
      <c r="CB5377" s="12"/>
      <c r="CC5377" s="12"/>
      <c r="CD5377" s="12"/>
      <c r="CE5377" s="12"/>
      <c r="CF5377" s="12"/>
      <c r="CG5377" s="12"/>
      <c r="CH5377" s="12"/>
      <c r="CI5377" s="12"/>
      <c r="CJ5377" s="12"/>
      <c r="CK5377" s="12"/>
      <c r="CL5377" s="12"/>
      <c r="CM5377" s="12"/>
      <c r="CN5377" s="12"/>
      <c r="CO5377" s="12"/>
      <c r="CP5377" s="12"/>
      <c r="CQ5377" s="12"/>
      <c r="CR5377" s="12"/>
      <c r="CS5377" s="12"/>
      <c r="CT5377" s="12"/>
      <c r="CU5377" s="12"/>
      <c r="CV5377" s="12"/>
      <c r="CW5377" s="12"/>
      <c r="CX5377" s="12"/>
      <c r="CY5377" s="12"/>
      <c r="CZ5377" s="12"/>
      <c r="DA5377" s="12"/>
      <c r="DB5377" s="12"/>
      <c r="DC5377" s="12"/>
      <c r="DD5377" s="12"/>
      <c r="DE5377" s="12"/>
      <c r="DF5377" s="12"/>
      <c r="DG5377" s="12"/>
      <c r="DH5377" s="12"/>
      <c r="DI5377" s="12"/>
      <c r="DJ5377" s="12"/>
      <c r="DK5377" s="12"/>
      <c r="DL5377" s="12"/>
      <c r="DM5377" s="12"/>
      <c r="DN5377" s="12"/>
      <c r="DO5377" s="12"/>
      <c r="DP5377" s="12"/>
      <c r="DQ5377" s="12"/>
      <c r="DR5377" s="12"/>
      <c r="DS5377" s="12"/>
      <c r="DT5377" s="12"/>
      <c r="DU5377" s="12"/>
      <c r="DV5377" s="12"/>
    </row>
    <row r="5378" spans="1:126" s="14" customFormat="1" x14ac:dyDescent="0.25">
      <c r="A5378" s="12"/>
      <c r="B5378" s="16"/>
      <c r="C5378" s="112"/>
      <c r="D5378" s="16"/>
      <c r="E5378" s="112"/>
      <c r="F5378" s="112"/>
      <c r="G5378" s="112"/>
      <c r="H5378" s="112"/>
      <c r="I5378" s="12"/>
      <c r="J5378" s="12"/>
      <c r="K5378" s="12"/>
      <c r="L5378" s="12"/>
      <c r="M5378" s="12"/>
      <c r="N5378" s="12"/>
      <c r="O5378" s="12"/>
      <c r="P5378" s="12"/>
      <c r="Q5378" s="12"/>
      <c r="R5378" s="12"/>
      <c r="S5378" s="12"/>
      <c r="T5378" s="12"/>
      <c r="U5378" s="12"/>
      <c r="V5378" s="12"/>
      <c r="W5378" s="12"/>
      <c r="X5378" s="12"/>
      <c r="Y5378" s="12"/>
      <c r="Z5378" s="12"/>
      <c r="AA5378" s="12"/>
      <c r="AB5378" s="12"/>
      <c r="AC5378" s="12"/>
      <c r="AD5378" s="12"/>
      <c r="AE5378" s="12"/>
      <c r="AF5378" s="12"/>
      <c r="AG5378" s="12"/>
      <c r="AH5378" s="12"/>
      <c r="AI5378" s="12"/>
      <c r="AJ5378" s="12"/>
      <c r="AK5378" s="12"/>
      <c r="AL5378" s="12"/>
      <c r="AM5378" s="12"/>
      <c r="AN5378" s="12"/>
      <c r="AO5378" s="12"/>
      <c r="AP5378" s="12"/>
      <c r="AQ5378" s="12"/>
      <c r="AR5378" s="12"/>
      <c r="AS5378" s="12"/>
      <c r="AT5378" s="12"/>
      <c r="AU5378" s="12"/>
      <c r="AV5378" s="12"/>
      <c r="AW5378" s="12"/>
      <c r="AX5378" s="12"/>
      <c r="AY5378" s="12"/>
      <c r="AZ5378" s="12"/>
      <c r="BA5378" s="12"/>
      <c r="BB5378" s="12"/>
      <c r="BC5378" s="12"/>
      <c r="BD5378" s="12"/>
      <c r="BE5378" s="12"/>
      <c r="BF5378" s="12"/>
      <c r="BG5378" s="12"/>
      <c r="BH5378" s="12"/>
      <c r="BI5378" s="12"/>
      <c r="BJ5378" s="12"/>
      <c r="BK5378" s="12"/>
      <c r="BL5378" s="12"/>
      <c r="BM5378" s="12"/>
      <c r="BN5378" s="12"/>
      <c r="BO5378" s="12"/>
      <c r="BP5378" s="12"/>
      <c r="BQ5378" s="12"/>
      <c r="BR5378" s="12"/>
      <c r="BS5378" s="12"/>
      <c r="BT5378" s="12"/>
      <c r="BU5378" s="12"/>
      <c r="BV5378" s="12"/>
      <c r="BW5378" s="12"/>
      <c r="BX5378" s="12"/>
      <c r="BY5378" s="12"/>
      <c r="BZ5378" s="12"/>
      <c r="CA5378" s="12"/>
      <c r="CB5378" s="12"/>
      <c r="CC5378" s="12"/>
      <c r="CD5378" s="12"/>
      <c r="CE5378" s="12"/>
      <c r="CF5378" s="12"/>
      <c r="CG5378" s="12"/>
      <c r="CH5378" s="12"/>
      <c r="CI5378" s="12"/>
      <c r="CJ5378" s="12"/>
      <c r="CK5378" s="12"/>
      <c r="CL5378" s="12"/>
      <c r="CM5378" s="12"/>
      <c r="CN5378" s="12"/>
      <c r="CO5378" s="12"/>
      <c r="CP5378" s="12"/>
      <c r="CQ5378" s="12"/>
      <c r="CR5378" s="12"/>
      <c r="CS5378" s="12"/>
      <c r="CT5378" s="12"/>
      <c r="CU5378" s="12"/>
      <c r="CV5378" s="12"/>
      <c r="CW5378" s="12"/>
      <c r="CX5378" s="12"/>
      <c r="CY5378" s="12"/>
      <c r="CZ5378" s="12"/>
      <c r="DA5378" s="12"/>
      <c r="DB5378" s="12"/>
      <c r="DC5378" s="12"/>
      <c r="DD5378" s="12"/>
      <c r="DE5378" s="12"/>
      <c r="DF5378" s="12"/>
      <c r="DG5378" s="12"/>
      <c r="DH5378" s="12"/>
      <c r="DI5378" s="12"/>
      <c r="DJ5378" s="12"/>
      <c r="DK5378" s="12"/>
      <c r="DL5378" s="12"/>
      <c r="DM5378" s="12"/>
      <c r="DN5378" s="12"/>
      <c r="DO5378" s="12"/>
      <c r="DP5378" s="12"/>
      <c r="DQ5378" s="12"/>
      <c r="DR5378" s="12"/>
      <c r="DS5378" s="12"/>
      <c r="DT5378" s="12"/>
      <c r="DU5378" s="12"/>
      <c r="DV5378" s="12"/>
    </row>
    <row r="5379" spans="1:126" s="14" customFormat="1" x14ac:dyDescent="0.25">
      <c r="A5379" s="12"/>
      <c r="B5379" s="16"/>
      <c r="C5379" s="112"/>
      <c r="D5379" s="16"/>
      <c r="E5379" s="112"/>
      <c r="F5379" s="112"/>
      <c r="G5379" s="112"/>
      <c r="H5379" s="112"/>
      <c r="I5379" s="12"/>
      <c r="J5379" s="12"/>
      <c r="K5379" s="12"/>
      <c r="L5379" s="12"/>
      <c r="M5379" s="12"/>
      <c r="N5379" s="12"/>
      <c r="O5379" s="12"/>
      <c r="P5379" s="12"/>
      <c r="Q5379" s="12"/>
      <c r="R5379" s="12"/>
      <c r="S5379" s="12"/>
      <c r="T5379" s="12"/>
      <c r="U5379" s="12"/>
      <c r="V5379" s="12"/>
      <c r="W5379" s="12"/>
      <c r="X5379" s="12"/>
      <c r="Y5379" s="12"/>
      <c r="Z5379" s="12"/>
      <c r="AA5379" s="12"/>
      <c r="AB5379" s="12"/>
      <c r="AC5379" s="12"/>
      <c r="AD5379" s="12"/>
      <c r="AE5379" s="12"/>
      <c r="AF5379" s="12"/>
      <c r="AG5379" s="12"/>
      <c r="AH5379" s="12"/>
      <c r="AI5379" s="12"/>
      <c r="AJ5379" s="12"/>
      <c r="AK5379" s="12"/>
      <c r="AL5379" s="12"/>
      <c r="AM5379" s="12"/>
      <c r="AN5379" s="12"/>
      <c r="AO5379" s="12"/>
      <c r="AP5379" s="12"/>
      <c r="AQ5379" s="12"/>
      <c r="AR5379" s="12"/>
      <c r="AS5379" s="12"/>
      <c r="AT5379" s="12"/>
      <c r="AU5379" s="12"/>
      <c r="AV5379" s="12"/>
      <c r="AW5379" s="12"/>
      <c r="AX5379" s="12"/>
      <c r="AY5379" s="12"/>
      <c r="AZ5379" s="12"/>
      <c r="BA5379" s="12"/>
      <c r="BB5379" s="12"/>
      <c r="BC5379" s="12"/>
      <c r="BD5379" s="12"/>
      <c r="BE5379" s="12"/>
      <c r="BF5379" s="12"/>
      <c r="BG5379" s="12"/>
      <c r="BH5379" s="12"/>
      <c r="BI5379" s="12"/>
      <c r="BJ5379" s="12"/>
      <c r="BK5379" s="12"/>
      <c r="BL5379" s="12"/>
      <c r="BM5379" s="12"/>
      <c r="BN5379" s="12"/>
      <c r="BO5379" s="12"/>
      <c r="BP5379" s="12"/>
      <c r="BQ5379" s="12"/>
      <c r="BR5379" s="12"/>
      <c r="BS5379" s="12"/>
      <c r="BT5379" s="12"/>
      <c r="BU5379" s="12"/>
      <c r="BV5379" s="12"/>
      <c r="BW5379" s="12"/>
      <c r="BX5379" s="12"/>
      <c r="BY5379" s="12"/>
      <c r="BZ5379" s="12"/>
      <c r="CA5379" s="12"/>
      <c r="CB5379" s="12"/>
      <c r="CC5379" s="12"/>
      <c r="CD5379" s="12"/>
      <c r="CE5379" s="12"/>
      <c r="CF5379" s="12"/>
      <c r="CG5379" s="12"/>
      <c r="CH5379" s="12"/>
      <c r="CI5379" s="12"/>
      <c r="CJ5379" s="12"/>
      <c r="CK5379" s="12"/>
      <c r="CL5379" s="12"/>
      <c r="CM5379" s="12"/>
      <c r="CN5379" s="12"/>
      <c r="CO5379" s="12"/>
      <c r="CP5379" s="12"/>
      <c r="CQ5379" s="12"/>
      <c r="CR5379" s="12"/>
      <c r="CS5379" s="12"/>
      <c r="CT5379" s="12"/>
      <c r="CU5379" s="12"/>
      <c r="CV5379" s="12"/>
      <c r="CW5379" s="12"/>
      <c r="CX5379" s="12"/>
      <c r="CY5379" s="12"/>
      <c r="CZ5379" s="12"/>
      <c r="DA5379" s="12"/>
      <c r="DB5379" s="12"/>
      <c r="DC5379" s="12"/>
      <c r="DD5379" s="12"/>
      <c r="DE5379" s="12"/>
      <c r="DF5379" s="12"/>
      <c r="DG5379" s="12"/>
      <c r="DH5379" s="12"/>
      <c r="DI5379" s="12"/>
      <c r="DJ5379" s="12"/>
      <c r="DK5379" s="12"/>
      <c r="DL5379" s="12"/>
      <c r="DM5379" s="12"/>
      <c r="DN5379" s="12"/>
      <c r="DO5379" s="12"/>
      <c r="DP5379" s="12"/>
      <c r="DQ5379" s="12"/>
      <c r="DR5379" s="12"/>
      <c r="DS5379" s="12"/>
      <c r="DT5379" s="12"/>
      <c r="DU5379" s="12"/>
      <c r="DV5379" s="12"/>
    </row>
    <row r="5380" spans="1:126" s="14" customFormat="1" x14ac:dyDescent="0.25">
      <c r="A5380" s="12"/>
      <c r="B5380" s="16"/>
      <c r="C5380" s="112"/>
      <c r="D5380" s="16"/>
      <c r="E5380" s="112"/>
      <c r="F5380" s="112"/>
      <c r="G5380" s="112"/>
      <c r="H5380" s="112"/>
      <c r="I5380" s="12"/>
      <c r="J5380" s="12"/>
      <c r="K5380" s="12"/>
      <c r="L5380" s="12"/>
      <c r="M5380" s="12"/>
      <c r="N5380" s="12"/>
      <c r="O5380" s="12"/>
      <c r="P5380" s="12"/>
      <c r="Q5380" s="12"/>
      <c r="R5380" s="12"/>
      <c r="S5380" s="12"/>
      <c r="T5380" s="12"/>
      <c r="U5380" s="12"/>
      <c r="V5380" s="12"/>
      <c r="W5380" s="12"/>
      <c r="X5380" s="12"/>
      <c r="Y5380" s="12"/>
      <c r="Z5380" s="12"/>
      <c r="AA5380" s="12"/>
      <c r="AB5380" s="12"/>
      <c r="AC5380" s="12"/>
      <c r="AD5380" s="12"/>
      <c r="AE5380" s="12"/>
      <c r="AF5380" s="12"/>
      <c r="AG5380" s="12"/>
      <c r="AH5380" s="12"/>
      <c r="AI5380" s="12"/>
      <c r="AJ5380" s="12"/>
      <c r="AK5380" s="12"/>
      <c r="AL5380" s="12"/>
      <c r="AM5380" s="12"/>
      <c r="AN5380" s="12"/>
      <c r="AO5380" s="12"/>
      <c r="AP5380" s="12"/>
      <c r="AQ5380" s="12"/>
      <c r="AR5380" s="12"/>
      <c r="AS5380" s="12"/>
      <c r="AT5380" s="12"/>
      <c r="AU5380" s="12"/>
      <c r="AV5380" s="12"/>
      <c r="AW5380" s="12"/>
      <c r="AX5380" s="12"/>
      <c r="AY5380" s="12"/>
      <c r="AZ5380" s="12"/>
      <c r="BA5380" s="12"/>
      <c r="BB5380" s="12"/>
      <c r="BC5380" s="12"/>
      <c r="BD5380" s="12"/>
      <c r="BE5380" s="12"/>
      <c r="BF5380" s="12"/>
      <c r="BG5380" s="12"/>
      <c r="BH5380" s="12"/>
      <c r="BI5380" s="12"/>
      <c r="BJ5380" s="12"/>
      <c r="BK5380" s="12"/>
      <c r="BL5380" s="12"/>
      <c r="BM5380" s="12"/>
      <c r="BN5380" s="12"/>
      <c r="BO5380" s="12"/>
      <c r="BP5380" s="12"/>
      <c r="BQ5380" s="12"/>
      <c r="BR5380" s="12"/>
      <c r="BS5380" s="12"/>
      <c r="BT5380" s="12"/>
      <c r="BU5380" s="12"/>
      <c r="BV5380" s="12"/>
      <c r="BW5380" s="12"/>
      <c r="BX5380" s="12"/>
      <c r="BY5380" s="12"/>
      <c r="BZ5380" s="12"/>
      <c r="CA5380" s="12"/>
      <c r="CB5380" s="12"/>
      <c r="CC5380" s="12"/>
      <c r="CD5380" s="12"/>
      <c r="CE5380" s="12"/>
      <c r="CF5380" s="12"/>
      <c r="CG5380" s="12"/>
      <c r="CH5380" s="12"/>
      <c r="CI5380" s="12"/>
      <c r="CJ5380" s="12"/>
      <c r="CK5380" s="12"/>
      <c r="CL5380" s="12"/>
      <c r="CM5380" s="12"/>
      <c r="CN5380" s="12"/>
      <c r="CO5380" s="12"/>
      <c r="CP5380" s="12"/>
      <c r="CQ5380" s="12"/>
      <c r="CR5380" s="12"/>
      <c r="CS5380" s="12"/>
      <c r="CT5380" s="12"/>
      <c r="CU5380" s="12"/>
      <c r="CV5380" s="12"/>
      <c r="CW5380" s="12"/>
      <c r="CX5380" s="12"/>
      <c r="CY5380" s="12"/>
      <c r="CZ5380" s="12"/>
      <c r="DA5380" s="12"/>
      <c r="DB5380" s="12"/>
      <c r="DC5380" s="12"/>
      <c r="DD5380" s="12"/>
      <c r="DE5380" s="12"/>
      <c r="DF5380" s="12"/>
      <c r="DG5380" s="12"/>
      <c r="DH5380" s="12"/>
      <c r="DI5380" s="12"/>
      <c r="DJ5380" s="12"/>
      <c r="DK5380" s="12"/>
      <c r="DL5380" s="12"/>
      <c r="DM5380" s="12"/>
      <c r="DN5380" s="12"/>
      <c r="DO5380" s="12"/>
      <c r="DP5380" s="12"/>
      <c r="DQ5380" s="12"/>
      <c r="DR5380" s="12"/>
      <c r="DS5380" s="12"/>
      <c r="DT5380" s="12"/>
      <c r="DU5380" s="12"/>
      <c r="DV5380" s="12"/>
    </row>
    <row r="5381" spans="1:126" s="14" customFormat="1" x14ac:dyDescent="0.25">
      <c r="A5381" s="12"/>
      <c r="B5381" s="16"/>
      <c r="C5381" s="112"/>
      <c r="D5381" s="16"/>
      <c r="E5381" s="112"/>
      <c r="F5381" s="112"/>
      <c r="G5381" s="112"/>
      <c r="H5381" s="112"/>
      <c r="I5381" s="12"/>
      <c r="J5381" s="12"/>
      <c r="K5381" s="12"/>
      <c r="L5381" s="12"/>
      <c r="M5381" s="12"/>
      <c r="N5381" s="12"/>
      <c r="O5381" s="12"/>
      <c r="P5381" s="12"/>
      <c r="Q5381" s="12"/>
      <c r="R5381" s="12"/>
      <c r="S5381" s="12"/>
      <c r="T5381" s="12"/>
      <c r="U5381" s="12"/>
      <c r="V5381" s="12"/>
      <c r="W5381" s="12"/>
      <c r="X5381" s="12"/>
      <c r="Y5381" s="12"/>
      <c r="Z5381" s="12"/>
      <c r="AA5381" s="12"/>
      <c r="AB5381" s="12"/>
      <c r="AC5381" s="12"/>
      <c r="AD5381" s="12"/>
      <c r="AE5381" s="12"/>
      <c r="AF5381" s="12"/>
      <c r="AG5381" s="12"/>
      <c r="AH5381" s="12"/>
      <c r="AI5381" s="12"/>
      <c r="AJ5381" s="12"/>
      <c r="AK5381" s="12"/>
      <c r="AL5381" s="12"/>
      <c r="AM5381" s="12"/>
      <c r="AN5381" s="12"/>
      <c r="AO5381" s="12"/>
      <c r="AP5381" s="12"/>
      <c r="AQ5381" s="12"/>
      <c r="AR5381" s="12"/>
      <c r="AS5381" s="12"/>
      <c r="AT5381" s="12"/>
      <c r="AU5381" s="12"/>
      <c r="AV5381" s="12"/>
      <c r="AW5381" s="12"/>
      <c r="AX5381" s="12"/>
      <c r="AY5381" s="12"/>
      <c r="AZ5381" s="12"/>
      <c r="BA5381" s="12"/>
      <c r="BB5381" s="12"/>
      <c r="BC5381" s="12"/>
      <c r="BD5381" s="12"/>
      <c r="BE5381" s="12"/>
      <c r="BF5381" s="12"/>
      <c r="BG5381" s="12"/>
      <c r="BH5381" s="12"/>
      <c r="BI5381" s="12"/>
      <c r="BJ5381" s="12"/>
      <c r="BK5381" s="12"/>
      <c r="BL5381" s="12"/>
      <c r="BM5381" s="12"/>
      <c r="BN5381" s="12"/>
      <c r="BO5381" s="12"/>
      <c r="BP5381" s="12"/>
      <c r="BQ5381" s="12"/>
      <c r="BR5381" s="12"/>
      <c r="BS5381" s="12"/>
      <c r="BT5381" s="12"/>
      <c r="BU5381" s="12"/>
      <c r="BV5381" s="12"/>
      <c r="BW5381" s="12"/>
      <c r="BX5381" s="12"/>
      <c r="BY5381" s="12"/>
      <c r="BZ5381" s="12"/>
      <c r="CA5381" s="12"/>
      <c r="CB5381" s="12"/>
      <c r="CC5381" s="12"/>
      <c r="CD5381" s="12"/>
      <c r="CE5381" s="12"/>
      <c r="CF5381" s="12"/>
      <c r="CG5381" s="12"/>
      <c r="CH5381" s="12"/>
      <c r="CI5381" s="12"/>
      <c r="CJ5381" s="12"/>
      <c r="CK5381" s="12"/>
      <c r="CL5381" s="12"/>
      <c r="CM5381" s="12"/>
      <c r="CN5381" s="12"/>
      <c r="CO5381" s="12"/>
      <c r="CP5381" s="12"/>
      <c r="CQ5381" s="12"/>
      <c r="CR5381" s="12"/>
      <c r="CS5381" s="12"/>
      <c r="CT5381" s="12"/>
      <c r="CU5381" s="12"/>
      <c r="CV5381" s="12"/>
      <c r="CW5381" s="12"/>
      <c r="CX5381" s="12"/>
      <c r="CY5381" s="12"/>
      <c r="CZ5381" s="12"/>
      <c r="DA5381" s="12"/>
      <c r="DB5381" s="12"/>
      <c r="DC5381" s="12"/>
      <c r="DD5381" s="12"/>
      <c r="DE5381" s="12"/>
      <c r="DF5381" s="12"/>
      <c r="DG5381" s="12"/>
      <c r="DH5381" s="12"/>
      <c r="DI5381" s="12"/>
      <c r="DJ5381" s="12"/>
      <c r="DK5381" s="12"/>
      <c r="DL5381" s="12"/>
      <c r="DM5381" s="12"/>
      <c r="DN5381" s="12"/>
      <c r="DO5381" s="12"/>
      <c r="DP5381" s="12"/>
      <c r="DQ5381" s="12"/>
      <c r="DR5381" s="12"/>
      <c r="DS5381" s="12"/>
      <c r="DT5381" s="12"/>
      <c r="DU5381" s="12"/>
      <c r="DV5381" s="12"/>
    </row>
    <row r="5382" spans="1:126" s="14" customFormat="1" x14ac:dyDescent="0.25">
      <c r="A5382" s="12"/>
      <c r="B5382" s="16"/>
      <c r="C5382" s="112"/>
      <c r="D5382" s="16"/>
      <c r="E5382" s="112"/>
      <c r="F5382" s="112"/>
      <c r="G5382" s="112"/>
      <c r="H5382" s="112"/>
      <c r="I5382" s="12"/>
      <c r="J5382" s="12"/>
      <c r="K5382" s="12"/>
      <c r="L5382" s="12"/>
      <c r="M5382" s="12"/>
      <c r="N5382" s="12"/>
      <c r="O5382" s="12"/>
      <c r="P5382" s="12"/>
      <c r="Q5382" s="12"/>
      <c r="R5382" s="12"/>
      <c r="S5382" s="12"/>
      <c r="T5382" s="12"/>
      <c r="U5382" s="12"/>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2"/>
      <c r="AY5382" s="12"/>
      <c r="AZ5382" s="12"/>
      <c r="BA5382" s="12"/>
      <c r="BB5382" s="12"/>
      <c r="BC5382" s="12"/>
      <c r="BD5382" s="12"/>
      <c r="BE5382" s="12"/>
      <c r="BF5382" s="12"/>
      <c r="BG5382" s="12"/>
      <c r="BH5382" s="12"/>
      <c r="BI5382" s="12"/>
      <c r="BJ5382" s="12"/>
      <c r="BK5382" s="12"/>
      <c r="BL5382" s="12"/>
      <c r="BM5382" s="12"/>
      <c r="BN5382" s="12"/>
      <c r="BO5382" s="12"/>
      <c r="BP5382" s="12"/>
      <c r="BQ5382" s="12"/>
      <c r="BR5382" s="12"/>
      <c r="BS5382" s="12"/>
      <c r="BT5382" s="12"/>
      <c r="BU5382" s="12"/>
      <c r="BV5382" s="12"/>
      <c r="BW5382" s="12"/>
      <c r="BX5382" s="12"/>
      <c r="BY5382" s="12"/>
      <c r="BZ5382" s="12"/>
      <c r="CA5382" s="12"/>
      <c r="CB5382" s="12"/>
      <c r="CC5382" s="12"/>
      <c r="CD5382" s="12"/>
      <c r="CE5382" s="12"/>
      <c r="CF5382" s="12"/>
      <c r="CG5382" s="12"/>
      <c r="CH5382" s="12"/>
      <c r="CI5382" s="12"/>
      <c r="CJ5382" s="12"/>
      <c r="CK5382" s="12"/>
      <c r="CL5382" s="12"/>
      <c r="CM5382" s="12"/>
      <c r="CN5382" s="12"/>
      <c r="CO5382" s="12"/>
      <c r="CP5382" s="12"/>
      <c r="CQ5382" s="12"/>
      <c r="CR5382" s="12"/>
      <c r="CS5382" s="12"/>
      <c r="CT5382" s="12"/>
      <c r="CU5382" s="12"/>
      <c r="CV5382" s="12"/>
      <c r="CW5382" s="12"/>
      <c r="CX5382" s="12"/>
      <c r="CY5382" s="12"/>
      <c r="CZ5382" s="12"/>
      <c r="DA5382" s="12"/>
      <c r="DB5382" s="12"/>
      <c r="DC5382" s="12"/>
      <c r="DD5382" s="12"/>
      <c r="DE5382" s="12"/>
      <c r="DF5382" s="12"/>
      <c r="DG5382" s="12"/>
      <c r="DH5382" s="12"/>
      <c r="DI5382" s="12"/>
      <c r="DJ5382" s="12"/>
      <c r="DK5382" s="12"/>
      <c r="DL5382" s="12"/>
      <c r="DM5382" s="12"/>
      <c r="DN5382" s="12"/>
      <c r="DO5382" s="12"/>
      <c r="DP5382" s="12"/>
      <c r="DQ5382" s="12"/>
      <c r="DR5382" s="12"/>
      <c r="DS5382" s="12"/>
      <c r="DT5382" s="12"/>
      <c r="DU5382" s="12"/>
      <c r="DV5382" s="12"/>
    </row>
    <row r="5383" spans="1:126" s="14" customFormat="1" x14ac:dyDescent="0.25">
      <c r="A5383" s="12"/>
      <c r="B5383" s="16"/>
      <c r="C5383" s="112"/>
      <c r="D5383" s="16"/>
      <c r="E5383" s="112"/>
      <c r="F5383" s="112"/>
      <c r="G5383" s="112"/>
      <c r="H5383" s="112"/>
      <c r="I5383" s="12"/>
      <c r="J5383" s="12"/>
      <c r="K5383" s="12"/>
      <c r="L5383" s="12"/>
      <c r="M5383" s="12"/>
      <c r="N5383" s="12"/>
      <c r="O5383" s="12"/>
      <c r="P5383" s="12"/>
      <c r="Q5383" s="12"/>
      <c r="R5383" s="12"/>
      <c r="S5383" s="12"/>
      <c r="T5383" s="12"/>
      <c r="U5383" s="12"/>
      <c r="V5383" s="12"/>
      <c r="W5383" s="12"/>
      <c r="X5383" s="12"/>
      <c r="Y5383" s="12"/>
      <c r="Z5383" s="12"/>
      <c r="AA5383" s="12"/>
      <c r="AB5383" s="12"/>
      <c r="AC5383" s="12"/>
      <c r="AD5383" s="12"/>
      <c r="AE5383" s="12"/>
      <c r="AF5383" s="12"/>
      <c r="AG5383" s="12"/>
      <c r="AH5383" s="12"/>
      <c r="AI5383" s="12"/>
      <c r="AJ5383" s="12"/>
      <c r="AK5383" s="12"/>
      <c r="AL5383" s="12"/>
      <c r="AM5383" s="12"/>
      <c r="AN5383" s="12"/>
      <c r="AO5383" s="12"/>
      <c r="AP5383" s="12"/>
      <c r="AQ5383" s="12"/>
      <c r="AR5383" s="12"/>
      <c r="AS5383" s="12"/>
      <c r="AT5383" s="12"/>
      <c r="AU5383" s="12"/>
      <c r="AV5383" s="12"/>
      <c r="AW5383" s="12"/>
      <c r="AX5383" s="12"/>
      <c r="AY5383" s="12"/>
      <c r="AZ5383" s="12"/>
      <c r="BA5383" s="12"/>
      <c r="BB5383" s="12"/>
      <c r="BC5383" s="12"/>
      <c r="BD5383" s="12"/>
      <c r="BE5383" s="12"/>
      <c r="BF5383" s="12"/>
      <c r="BG5383" s="12"/>
      <c r="BH5383" s="12"/>
      <c r="BI5383" s="12"/>
      <c r="BJ5383" s="12"/>
      <c r="BK5383" s="12"/>
      <c r="BL5383" s="12"/>
      <c r="BM5383" s="12"/>
      <c r="BN5383" s="12"/>
      <c r="BO5383" s="12"/>
      <c r="BP5383" s="12"/>
      <c r="BQ5383" s="12"/>
      <c r="BR5383" s="12"/>
      <c r="BS5383" s="12"/>
      <c r="BT5383" s="12"/>
      <c r="BU5383" s="12"/>
      <c r="BV5383" s="12"/>
      <c r="BW5383" s="12"/>
      <c r="BX5383" s="12"/>
      <c r="BY5383" s="12"/>
      <c r="BZ5383" s="12"/>
      <c r="CA5383" s="12"/>
      <c r="CB5383" s="12"/>
      <c r="CC5383" s="12"/>
      <c r="CD5383" s="12"/>
      <c r="CE5383" s="12"/>
      <c r="CF5383" s="12"/>
      <c r="CG5383" s="12"/>
      <c r="CH5383" s="12"/>
      <c r="CI5383" s="12"/>
      <c r="CJ5383" s="12"/>
      <c r="CK5383" s="12"/>
      <c r="CL5383" s="12"/>
      <c r="CM5383" s="12"/>
      <c r="CN5383" s="12"/>
      <c r="CO5383" s="12"/>
      <c r="CP5383" s="12"/>
      <c r="CQ5383" s="12"/>
      <c r="CR5383" s="12"/>
      <c r="CS5383" s="12"/>
      <c r="CT5383" s="12"/>
      <c r="CU5383" s="12"/>
      <c r="CV5383" s="12"/>
      <c r="CW5383" s="12"/>
      <c r="CX5383" s="12"/>
      <c r="CY5383" s="12"/>
      <c r="CZ5383" s="12"/>
      <c r="DA5383" s="12"/>
      <c r="DB5383" s="12"/>
      <c r="DC5383" s="12"/>
      <c r="DD5383" s="12"/>
      <c r="DE5383" s="12"/>
      <c r="DF5383" s="12"/>
      <c r="DG5383" s="12"/>
      <c r="DH5383" s="12"/>
      <c r="DI5383" s="12"/>
      <c r="DJ5383" s="12"/>
      <c r="DK5383" s="12"/>
      <c r="DL5383" s="12"/>
      <c r="DM5383" s="12"/>
      <c r="DN5383" s="12"/>
      <c r="DO5383" s="12"/>
      <c r="DP5383" s="12"/>
      <c r="DQ5383" s="12"/>
      <c r="DR5383" s="12"/>
      <c r="DS5383" s="12"/>
      <c r="DT5383" s="12"/>
      <c r="DU5383" s="12"/>
      <c r="DV5383" s="12"/>
    </row>
    <row r="5384" spans="1:126" s="14" customFormat="1" x14ac:dyDescent="0.25">
      <c r="A5384" s="12"/>
      <c r="B5384" s="16"/>
      <c r="C5384" s="112"/>
      <c r="D5384" s="16"/>
      <c r="E5384" s="112"/>
      <c r="F5384" s="112"/>
      <c r="G5384" s="112"/>
      <c r="H5384" s="112"/>
      <c r="I5384" s="12"/>
      <c r="J5384" s="12"/>
      <c r="K5384" s="12"/>
      <c r="L5384" s="12"/>
      <c r="M5384" s="12"/>
      <c r="N5384" s="12"/>
      <c r="O5384" s="12"/>
      <c r="P5384" s="12"/>
      <c r="Q5384" s="12"/>
      <c r="R5384" s="12"/>
      <c r="S5384" s="12"/>
      <c r="T5384" s="12"/>
      <c r="U5384" s="12"/>
      <c r="V5384" s="12"/>
      <c r="W5384" s="12"/>
      <c r="X5384" s="12"/>
      <c r="Y5384" s="12"/>
      <c r="Z5384" s="12"/>
      <c r="AA5384" s="12"/>
      <c r="AB5384" s="12"/>
      <c r="AC5384" s="12"/>
      <c r="AD5384" s="12"/>
      <c r="AE5384" s="12"/>
      <c r="AF5384" s="12"/>
      <c r="AG5384" s="12"/>
      <c r="AH5384" s="12"/>
      <c r="AI5384" s="12"/>
      <c r="AJ5384" s="12"/>
      <c r="AK5384" s="12"/>
      <c r="AL5384" s="12"/>
      <c r="AM5384" s="12"/>
      <c r="AN5384" s="12"/>
      <c r="AO5384" s="12"/>
      <c r="AP5384" s="12"/>
      <c r="AQ5384" s="12"/>
      <c r="AR5384" s="12"/>
      <c r="AS5384" s="12"/>
      <c r="AT5384" s="12"/>
      <c r="AU5384" s="12"/>
      <c r="AV5384" s="12"/>
      <c r="AW5384" s="12"/>
      <c r="AX5384" s="12"/>
      <c r="AY5384" s="12"/>
      <c r="AZ5384" s="12"/>
      <c r="BA5384" s="12"/>
      <c r="BB5384" s="12"/>
      <c r="BC5384" s="12"/>
      <c r="BD5384" s="12"/>
      <c r="BE5384" s="12"/>
      <c r="BF5384" s="12"/>
      <c r="BG5384" s="12"/>
      <c r="BH5384" s="12"/>
      <c r="BI5384" s="12"/>
      <c r="BJ5384" s="12"/>
      <c r="BK5384" s="12"/>
      <c r="BL5384" s="12"/>
      <c r="BM5384" s="12"/>
      <c r="BN5384" s="12"/>
      <c r="BO5384" s="12"/>
      <c r="BP5384" s="12"/>
      <c r="BQ5384" s="12"/>
      <c r="BR5384" s="12"/>
      <c r="BS5384" s="12"/>
      <c r="BT5384" s="12"/>
      <c r="BU5384" s="12"/>
      <c r="BV5384" s="12"/>
      <c r="BW5384" s="12"/>
      <c r="BX5384" s="12"/>
      <c r="BY5384" s="12"/>
      <c r="BZ5384" s="12"/>
      <c r="CA5384" s="12"/>
      <c r="CB5384" s="12"/>
      <c r="CC5384" s="12"/>
      <c r="CD5384" s="12"/>
      <c r="CE5384" s="12"/>
      <c r="CF5384" s="12"/>
      <c r="CG5384" s="12"/>
      <c r="CH5384" s="12"/>
      <c r="CI5384" s="12"/>
      <c r="CJ5384" s="12"/>
      <c r="CK5384" s="12"/>
      <c r="CL5384" s="12"/>
      <c r="CM5384" s="12"/>
      <c r="CN5384" s="12"/>
      <c r="CO5384" s="12"/>
      <c r="CP5384" s="12"/>
      <c r="CQ5384" s="12"/>
      <c r="CR5384" s="12"/>
      <c r="CS5384" s="12"/>
      <c r="CT5384" s="12"/>
      <c r="CU5384" s="12"/>
      <c r="CV5384" s="12"/>
      <c r="CW5384" s="12"/>
      <c r="CX5384" s="12"/>
      <c r="CY5384" s="12"/>
      <c r="CZ5384" s="12"/>
      <c r="DA5384" s="12"/>
      <c r="DB5384" s="12"/>
      <c r="DC5384" s="12"/>
      <c r="DD5384" s="12"/>
      <c r="DE5384" s="12"/>
      <c r="DF5384" s="12"/>
      <c r="DG5384" s="12"/>
      <c r="DH5384" s="12"/>
      <c r="DI5384" s="12"/>
      <c r="DJ5384" s="12"/>
      <c r="DK5384" s="12"/>
      <c r="DL5384" s="12"/>
      <c r="DM5384" s="12"/>
      <c r="DN5384" s="12"/>
      <c r="DO5384" s="12"/>
      <c r="DP5384" s="12"/>
      <c r="DQ5384" s="12"/>
      <c r="DR5384" s="12"/>
      <c r="DS5384" s="12"/>
      <c r="DT5384" s="12"/>
      <c r="DU5384" s="12"/>
      <c r="DV5384" s="12"/>
    </row>
    <row r="5385" spans="1:126" s="14" customFormat="1" x14ac:dyDescent="0.25">
      <c r="A5385" s="12"/>
      <c r="B5385" s="16"/>
      <c r="C5385" s="112"/>
      <c r="D5385" s="16"/>
      <c r="E5385" s="112"/>
      <c r="F5385" s="112"/>
      <c r="G5385" s="112"/>
      <c r="H5385" s="112"/>
      <c r="I5385" s="12"/>
      <c r="J5385" s="12"/>
      <c r="K5385" s="12"/>
      <c r="L5385" s="12"/>
      <c r="M5385" s="12"/>
      <c r="N5385" s="12"/>
      <c r="O5385" s="12"/>
      <c r="P5385" s="12"/>
      <c r="Q5385" s="12"/>
      <c r="R5385" s="12"/>
      <c r="S5385" s="12"/>
      <c r="T5385" s="12"/>
      <c r="U5385" s="12"/>
      <c r="V5385" s="12"/>
      <c r="W5385" s="12"/>
      <c r="X5385" s="12"/>
      <c r="Y5385" s="12"/>
      <c r="Z5385" s="12"/>
      <c r="AA5385" s="12"/>
      <c r="AB5385" s="12"/>
      <c r="AC5385" s="12"/>
      <c r="AD5385" s="12"/>
      <c r="AE5385" s="12"/>
      <c r="AF5385" s="12"/>
      <c r="AG5385" s="12"/>
      <c r="AH5385" s="12"/>
      <c r="AI5385" s="12"/>
      <c r="AJ5385" s="12"/>
      <c r="AK5385" s="12"/>
      <c r="AL5385" s="12"/>
      <c r="AM5385" s="12"/>
      <c r="AN5385" s="12"/>
      <c r="AO5385" s="12"/>
      <c r="AP5385" s="12"/>
      <c r="AQ5385" s="12"/>
      <c r="AR5385" s="12"/>
      <c r="AS5385" s="12"/>
      <c r="AT5385" s="12"/>
      <c r="AU5385" s="12"/>
      <c r="AV5385" s="12"/>
      <c r="AW5385" s="12"/>
      <c r="AX5385" s="12"/>
      <c r="AY5385" s="12"/>
      <c r="AZ5385" s="12"/>
      <c r="BA5385" s="12"/>
      <c r="BB5385" s="12"/>
      <c r="BC5385" s="12"/>
      <c r="BD5385" s="12"/>
      <c r="BE5385" s="12"/>
      <c r="BF5385" s="12"/>
      <c r="BG5385" s="12"/>
      <c r="BH5385" s="12"/>
      <c r="BI5385" s="12"/>
      <c r="BJ5385" s="12"/>
      <c r="BK5385" s="12"/>
      <c r="BL5385" s="12"/>
      <c r="BM5385" s="12"/>
      <c r="BN5385" s="12"/>
      <c r="BO5385" s="12"/>
      <c r="BP5385" s="12"/>
      <c r="BQ5385" s="12"/>
      <c r="BR5385" s="12"/>
      <c r="BS5385" s="12"/>
      <c r="BT5385" s="12"/>
      <c r="BU5385" s="12"/>
      <c r="BV5385" s="12"/>
      <c r="BW5385" s="12"/>
      <c r="BX5385" s="12"/>
      <c r="BY5385" s="12"/>
      <c r="BZ5385" s="12"/>
      <c r="CA5385" s="12"/>
      <c r="CB5385" s="12"/>
      <c r="CC5385" s="12"/>
      <c r="CD5385" s="12"/>
      <c r="CE5385" s="12"/>
      <c r="CF5385" s="12"/>
      <c r="CG5385" s="12"/>
      <c r="CH5385" s="12"/>
      <c r="CI5385" s="12"/>
      <c r="CJ5385" s="12"/>
      <c r="CK5385" s="12"/>
      <c r="CL5385" s="12"/>
      <c r="CM5385" s="12"/>
      <c r="CN5385" s="12"/>
      <c r="CO5385" s="12"/>
      <c r="CP5385" s="12"/>
      <c r="CQ5385" s="12"/>
      <c r="CR5385" s="12"/>
      <c r="CS5385" s="12"/>
      <c r="CT5385" s="12"/>
      <c r="CU5385" s="12"/>
      <c r="CV5385" s="12"/>
      <c r="CW5385" s="12"/>
      <c r="CX5385" s="12"/>
      <c r="CY5385" s="12"/>
      <c r="CZ5385" s="12"/>
      <c r="DA5385" s="12"/>
      <c r="DB5385" s="12"/>
      <c r="DC5385" s="12"/>
      <c r="DD5385" s="12"/>
      <c r="DE5385" s="12"/>
      <c r="DF5385" s="12"/>
      <c r="DG5385" s="12"/>
      <c r="DH5385" s="12"/>
      <c r="DI5385" s="12"/>
      <c r="DJ5385" s="12"/>
      <c r="DK5385" s="12"/>
      <c r="DL5385" s="12"/>
      <c r="DM5385" s="12"/>
      <c r="DN5385" s="12"/>
      <c r="DO5385" s="12"/>
      <c r="DP5385" s="12"/>
      <c r="DQ5385" s="12"/>
      <c r="DR5385" s="12"/>
      <c r="DS5385" s="12"/>
      <c r="DT5385" s="12"/>
      <c r="DU5385" s="12"/>
      <c r="DV5385" s="12"/>
    </row>
    <row r="5386" spans="1:126" s="14" customFormat="1" x14ac:dyDescent="0.25">
      <c r="A5386" s="12"/>
      <c r="B5386" s="16"/>
      <c r="C5386" s="112"/>
      <c r="D5386" s="16"/>
      <c r="E5386" s="112"/>
      <c r="F5386" s="112"/>
      <c r="G5386" s="112"/>
      <c r="H5386" s="112"/>
      <c r="I5386" s="12"/>
      <c r="J5386" s="12"/>
      <c r="K5386" s="12"/>
      <c r="L5386" s="12"/>
      <c r="M5386" s="12"/>
      <c r="N5386" s="12"/>
      <c r="O5386" s="12"/>
      <c r="P5386" s="12"/>
      <c r="Q5386" s="12"/>
      <c r="R5386" s="12"/>
      <c r="S5386" s="12"/>
      <c r="T5386" s="12"/>
      <c r="U5386" s="12"/>
      <c r="V5386" s="12"/>
      <c r="W5386" s="12"/>
      <c r="X5386" s="12"/>
      <c r="Y5386" s="12"/>
      <c r="Z5386" s="12"/>
      <c r="AA5386" s="12"/>
      <c r="AB5386" s="12"/>
      <c r="AC5386" s="12"/>
      <c r="AD5386" s="12"/>
      <c r="AE5386" s="12"/>
      <c r="AF5386" s="12"/>
      <c r="AG5386" s="12"/>
      <c r="AH5386" s="12"/>
      <c r="AI5386" s="12"/>
      <c r="AJ5386" s="12"/>
      <c r="AK5386" s="12"/>
      <c r="AL5386" s="12"/>
      <c r="AM5386" s="12"/>
      <c r="AN5386" s="12"/>
      <c r="AO5386" s="12"/>
      <c r="AP5386" s="12"/>
      <c r="AQ5386" s="12"/>
      <c r="AR5386" s="12"/>
      <c r="AS5386" s="12"/>
      <c r="AT5386" s="12"/>
      <c r="AU5386" s="12"/>
      <c r="AV5386" s="12"/>
      <c r="AW5386" s="12"/>
      <c r="AX5386" s="12"/>
      <c r="AY5386" s="12"/>
      <c r="AZ5386" s="12"/>
      <c r="BA5386" s="12"/>
      <c r="BB5386" s="12"/>
      <c r="BC5386" s="12"/>
      <c r="BD5386" s="12"/>
      <c r="BE5386" s="12"/>
      <c r="BF5386" s="12"/>
      <c r="BG5386" s="12"/>
      <c r="BH5386" s="12"/>
      <c r="BI5386" s="12"/>
      <c r="BJ5386" s="12"/>
      <c r="BK5386" s="12"/>
      <c r="BL5386" s="12"/>
      <c r="BM5386" s="12"/>
      <c r="BN5386" s="12"/>
      <c r="BO5386" s="12"/>
      <c r="BP5386" s="12"/>
      <c r="BQ5386" s="12"/>
      <c r="BR5386" s="12"/>
      <c r="BS5386" s="12"/>
      <c r="BT5386" s="12"/>
      <c r="BU5386" s="12"/>
      <c r="BV5386" s="12"/>
      <c r="BW5386" s="12"/>
      <c r="BX5386" s="12"/>
      <c r="BY5386" s="12"/>
      <c r="BZ5386" s="12"/>
      <c r="CA5386" s="12"/>
      <c r="CB5386" s="12"/>
      <c r="CC5386" s="12"/>
      <c r="CD5386" s="12"/>
      <c r="CE5386" s="12"/>
      <c r="CF5386" s="12"/>
      <c r="CG5386" s="12"/>
      <c r="CH5386" s="12"/>
      <c r="CI5386" s="12"/>
      <c r="CJ5386" s="12"/>
      <c r="CK5386" s="12"/>
      <c r="CL5386" s="12"/>
      <c r="CM5386" s="12"/>
      <c r="CN5386" s="12"/>
      <c r="CO5386" s="12"/>
      <c r="CP5386" s="12"/>
      <c r="CQ5386" s="12"/>
      <c r="CR5386" s="12"/>
      <c r="CS5386" s="12"/>
      <c r="CT5386" s="12"/>
      <c r="CU5386" s="12"/>
      <c r="CV5386" s="12"/>
      <c r="CW5386" s="12"/>
      <c r="CX5386" s="12"/>
      <c r="CY5386" s="12"/>
      <c r="CZ5386" s="12"/>
      <c r="DA5386" s="12"/>
      <c r="DB5386" s="12"/>
      <c r="DC5386" s="12"/>
      <c r="DD5386" s="12"/>
      <c r="DE5386" s="12"/>
      <c r="DF5386" s="12"/>
      <c r="DG5386" s="12"/>
      <c r="DH5386" s="12"/>
      <c r="DI5386" s="12"/>
      <c r="DJ5386" s="12"/>
      <c r="DK5386" s="12"/>
      <c r="DL5386" s="12"/>
      <c r="DM5386" s="12"/>
      <c r="DN5386" s="12"/>
      <c r="DO5386" s="12"/>
      <c r="DP5386" s="12"/>
      <c r="DQ5386" s="12"/>
      <c r="DR5386" s="12"/>
      <c r="DS5386" s="12"/>
      <c r="DT5386" s="12"/>
      <c r="DU5386" s="12"/>
      <c r="DV5386" s="12"/>
    </row>
    <row r="5387" spans="1:126" s="14" customFormat="1" x14ac:dyDescent="0.25">
      <c r="A5387" s="12"/>
      <c r="B5387" s="16"/>
      <c r="C5387" s="112"/>
      <c r="D5387" s="16"/>
      <c r="E5387" s="112"/>
      <c r="F5387" s="112"/>
      <c r="G5387" s="112"/>
      <c r="H5387" s="112"/>
      <c r="I5387" s="12"/>
      <c r="J5387" s="12"/>
      <c r="K5387" s="12"/>
      <c r="L5387" s="12"/>
      <c r="M5387" s="12"/>
      <c r="N5387" s="12"/>
      <c r="O5387" s="12"/>
      <c r="P5387" s="12"/>
      <c r="Q5387" s="12"/>
      <c r="R5387" s="12"/>
      <c r="S5387" s="12"/>
      <c r="T5387" s="12"/>
      <c r="U5387" s="12"/>
      <c r="V5387" s="12"/>
      <c r="W5387" s="12"/>
      <c r="X5387" s="12"/>
      <c r="Y5387" s="12"/>
      <c r="Z5387" s="12"/>
      <c r="AA5387" s="12"/>
      <c r="AB5387" s="12"/>
      <c r="AC5387" s="12"/>
      <c r="AD5387" s="12"/>
      <c r="AE5387" s="12"/>
      <c r="AF5387" s="12"/>
      <c r="AG5387" s="12"/>
      <c r="AH5387" s="12"/>
      <c r="AI5387" s="12"/>
      <c r="AJ5387" s="12"/>
      <c r="AK5387" s="12"/>
      <c r="AL5387" s="12"/>
      <c r="AM5387" s="12"/>
      <c r="AN5387" s="12"/>
      <c r="AO5387" s="12"/>
      <c r="AP5387" s="12"/>
      <c r="AQ5387" s="12"/>
      <c r="AR5387" s="12"/>
      <c r="AS5387" s="12"/>
      <c r="AT5387" s="12"/>
      <c r="AU5387" s="12"/>
      <c r="AV5387" s="12"/>
      <c r="AW5387" s="12"/>
      <c r="AX5387" s="12"/>
      <c r="AY5387" s="12"/>
      <c r="AZ5387" s="12"/>
      <c r="BA5387" s="12"/>
      <c r="BB5387" s="12"/>
      <c r="BC5387" s="12"/>
      <c r="BD5387" s="12"/>
      <c r="BE5387" s="12"/>
      <c r="BF5387" s="12"/>
      <c r="BG5387" s="12"/>
      <c r="BH5387" s="12"/>
      <c r="BI5387" s="12"/>
      <c r="BJ5387" s="12"/>
      <c r="BK5387" s="12"/>
      <c r="BL5387" s="12"/>
      <c r="BM5387" s="12"/>
      <c r="BN5387" s="12"/>
      <c r="BO5387" s="12"/>
      <c r="BP5387" s="12"/>
      <c r="BQ5387" s="12"/>
      <c r="BR5387" s="12"/>
      <c r="BS5387" s="12"/>
      <c r="BT5387" s="12"/>
      <c r="BU5387" s="12"/>
      <c r="BV5387" s="12"/>
      <c r="BW5387" s="12"/>
      <c r="BX5387" s="12"/>
      <c r="BY5387" s="12"/>
      <c r="BZ5387" s="12"/>
      <c r="CA5387" s="12"/>
      <c r="CB5387" s="12"/>
      <c r="CC5387" s="12"/>
      <c r="CD5387" s="12"/>
      <c r="CE5387" s="12"/>
      <c r="CF5387" s="12"/>
      <c r="CG5387" s="12"/>
      <c r="CH5387" s="12"/>
      <c r="CI5387" s="12"/>
      <c r="CJ5387" s="12"/>
      <c r="CK5387" s="12"/>
      <c r="CL5387" s="12"/>
      <c r="CM5387" s="12"/>
      <c r="CN5387" s="12"/>
      <c r="CO5387" s="12"/>
      <c r="CP5387" s="12"/>
      <c r="CQ5387" s="12"/>
      <c r="CR5387" s="12"/>
      <c r="CS5387" s="12"/>
      <c r="CT5387" s="12"/>
      <c r="CU5387" s="12"/>
      <c r="CV5387" s="12"/>
      <c r="CW5387" s="12"/>
      <c r="CX5387" s="12"/>
      <c r="CY5387" s="12"/>
      <c r="CZ5387" s="12"/>
      <c r="DA5387" s="12"/>
      <c r="DB5387" s="12"/>
      <c r="DC5387" s="12"/>
      <c r="DD5387" s="12"/>
      <c r="DE5387" s="12"/>
      <c r="DF5387" s="12"/>
      <c r="DG5387" s="12"/>
      <c r="DH5387" s="12"/>
      <c r="DI5387" s="12"/>
      <c r="DJ5387" s="12"/>
      <c r="DK5387" s="12"/>
      <c r="DL5387" s="12"/>
      <c r="DM5387" s="12"/>
      <c r="DN5387" s="12"/>
      <c r="DO5387" s="12"/>
      <c r="DP5387" s="12"/>
      <c r="DQ5387" s="12"/>
      <c r="DR5387" s="12"/>
      <c r="DS5387" s="12"/>
      <c r="DT5387" s="12"/>
      <c r="DU5387" s="12"/>
      <c r="DV5387" s="12"/>
    </row>
    <row r="5388" spans="1:126" s="14" customFormat="1" x14ac:dyDescent="0.25">
      <c r="A5388" s="12"/>
      <c r="B5388" s="16"/>
      <c r="C5388" s="112"/>
      <c r="D5388" s="16"/>
      <c r="E5388" s="112"/>
      <c r="F5388" s="112"/>
      <c r="G5388" s="112"/>
      <c r="H5388" s="112"/>
      <c r="I5388" s="12"/>
      <c r="J5388" s="12"/>
      <c r="K5388" s="12"/>
      <c r="L5388" s="12"/>
      <c r="M5388" s="12"/>
      <c r="N5388" s="12"/>
      <c r="O5388" s="12"/>
      <c r="P5388" s="12"/>
      <c r="Q5388" s="12"/>
      <c r="R5388" s="12"/>
      <c r="S5388" s="12"/>
      <c r="T5388" s="12"/>
      <c r="U5388" s="12"/>
      <c r="V5388" s="12"/>
      <c r="W5388" s="12"/>
      <c r="X5388" s="12"/>
      <c r="Y5388" s="12"/>
      <c r="Z5388" s="12"/>
      <c r="AA5388" s="12"/>
      <c r="AB5388" s="12"/>
      <c r="AC5388" s="12"/>
      <c r="AD5388" s="12"/>
      <c r="AE5388" s="12"/>
      <c r="AF5388" s="12"/>
      <c r="AG5388" s="12"/>
      <c r="AH5388" s="12"/>
      <c r="AI5388" s="12"/>
      <c r="AJ5388" s="12"/>
      <c r="AK5388" s="12"/>
      <c r="AL5388" s="12"/>
      <c r="AM5388" s="12"/>
      <c r="AN5388" s="12"/>
      <c r="AO5388" s="12"/>
      <c r="AP5388" s="12"/>
      <c r="AQ5388" s="12"/>
      <c r="AR5388" s="12"/>
      <c r="AS5388" s="12"/>
      <c r="AT5388" s="12"/>
      <c r="AU5388" s="12"/>
      <c r="AV5388" s="12"/>
      <c r="AW5388" s="12"/>
      <c r="AX5388" s="12"/>
      <c r="AY5388" s="12"/>
      <c r="AZ5388" s="12"/>
      <c r="BA5388" s="12"/>
      <c r="BB5388" s="12"/>
      <c r="BC5388" s="12"/>
      <c r="BD5388" s="12"/>
      <c r="BE5388" s="12"/>
      <c r="BF5388" s="12"/>
      <c r="BG5388" s="12"/>
      <c r="BH5388" s="12"/>
      <c r="BI5388" s="12"/>
      <c r="BJ5388" s="12"/>
      <c r="BK5388" s="12"/>
      <c r="BL5388" s="12"/>
      <c r="BM5388" s="12"/>
      <c r="BN5388" s="12"/>
      <c r="BO5388" s="12"/>
      <c r="BP5388" s="12"/>
      <c r="BQ5388" s="12"/>
      <c r="BR5388" s="12"/>
      <c r="BS5388" s="12"/>
      <c r="BT5388" s="12"/>
      <c r="BU5388" s="12"/>
      <c r="BV5388" s="12"/>
      <c r="BW5388" s="12"/>
      <c r="BX5388" s="12"/>
      <c r="BY5388" s="12"/>
      <c r="BZ5388" s="12"/>
      <c r="CA5388" s="12"/>
      <c r="CB5388" s="12"/>
      <c r="CC5388" s="12"/>
      <c r="CD5388" s="12"/>
      <c r="CE5388" s="12"/>
      <c r="CF5388" s="12"/>
      <c r="CG5388" s="12"/>
      <c r="CH5388" s="12"/>
      <c r="CI5388" s="12"/>
      <c r="CJ5388" s="12"/>
      <c r="CK5388" s="12"/>
      <c r="CL5388" s="12"/>
      <c r="CM5388" s="12"/>
      <c r="CN5388" s="12"/>
      <c r="CO5388" s="12"/>
      <c r="CP5388" s="12"/>
      <c r="CQ5388" s="12"/>
      <c r="CR5388" s="12"/>
      <c r="CS5388" s="12"/>
      <c r="CT5388" s="12"/>
      <c r="CU5388" s="12"/>
      <c r="CV5388" s="12"/>
      <c r="CW5388" s="12"/>
      <c r="CX5388" s="12"/>
      <c r="CY5388" s="12"/>
      <c r="CZ5388" s="12"/>
      <c r="DA5388" s="12"/>
      <c r="DB5388" s="12"/>
      <c r="DC5388" s="12"/>
      <c r="DD5388" s="12"/>
      <c r="DE5388" s="12"/>
      <c r="DF5388" s="12"/>
      <c r="DG5388" s="12"/>
      <c r="DH5388" s="12"/>
      <c r="DI5388" s="12"/>
      <c r="DJ5388" s="12"/>
      <c r="DK5388" s="12"/>
      <c r="DL5388" s="12"/>
      <c r="DM5388" s="12"/>
      <c r="DN5388" s="12"/>
      <c r="DO5388" s="12"/>
      <c r="DP5388" s="12"/>
      <c r="DQ5388" s="12"/>
      <c r="DR5388" s="12"/>
      <c r="DS5388" s="12"/>
      <c r="DT5388" s="12"/>
      <c r="DU5388" s="12"/>
      <c r="DV5388" s="12"/>
    </row>
    <row r="5389" spans="1:126" s="14" customFormat="1" x14ac:dyDescent="0.25">
      <c r="A5389" s="12"/>
      <c r="B5389" s="16"/>
      <c r="C5389" s="112"/>
      <c r="D5389" s="16"/>
      <c r="E5389" s="112"/>
      <c r="F5389" s="112"/>
      <c r="G5389" s="112"/>
      <c r="H5389" s="112"/>
      <c r="I5389" s="12"/>
      <c r="J5389" s="12"/>
      <c r="K5389" s="12"/>
      <c r="L5389" s="12"/>
      <c r="M5389" s="12"/>
      <c r="N5389" s="12"/>
      <c r="O5389" s="12"/>
      <c r="P5389" s="12"/>
      <c r="Q5389" s="12"/>
      <c r="R5389" s="12"/>
      <c r="S5389" s="12"/>
      <c r="T5389" s="12"/>
      <c r="U5389" s="12"/>
      <c r="V5389" s="12"/>
      <c r="W5389" s="12"/>
      <c r="X5389" s="12"/>
      <c r="Y5389" s="12"/>
      <c r="Z5389" s="12"/>
      <c r="AA5389" s="12"/>
      <c r="AB5389" s="12"/>
      <c r="AC5389" s="12"/>
      <c r="AD5389" s="12"/>
      <c r="AE5389" s="12"/>
      <c r="AF5389" s="12"/>
      <c r="AG5389" s="12"/>
      <c r="AH5389" s="12"/>
      <c r="AI5389" s="12"/>
      <c r="AJ5389" s="12"/>
      <c r="AK5389" s="12"/>
      <c r="AL5389" s="12"/>
      <c r="AM5389" s="12"/>
      <c r="AN5389" s="12"/>
      <c r="AO5389" s="12"/>
      <c r="AP5389" s="12"/>
      <c r="AQ5389" s="12"/>
      <c r="AR5389" s="12"/>
      <c r="AS5389" s="12"/>
      <c r="AT5389" s="12"/>
      <c r="AU5389" s="12"/>
      <c r="AV5389" s="12"/>
      <c r="AW5389" s="12"/>
      <c r="AX5389" s="12"/>
      <c r="AY5389" s="12"/>
      <c r="AZ5389" s="12"/>
      <c r="BA5389" s="12"/>
      <c r="BB5389" s="12"/>
      <c r="BC5389" s="12"/>
      <c r="BD5389" s="12"/>
      <c r="BE5389" s="12"/>
      <c r="BF5389" s="12"/>
      <c r="BG5389" s="12"/>
      <c r="BH5389" s="12"/>
      <c r="BI5389" s="12"/>
      <c r="BJ5389" s="12"/>
      <c r="BK5389" s="12"/>
      <c r="BL5389" s="12"/>
      <c r="BM5389" s="12"/>
      <c r="BN5389" s="12"/>
      <c r="BO5389" s="12"/>
      <c r="BP5389" s="12"/>
      <c r="BQ5389" s="12"/>
      <c r="BR5389" s="12"/>
      <c r="BS5389" s="12"/>
      <c r="BT5389" s="12"/>
      <c r="BU5389" s="12"/>
      <c r="BV5389" s="12"/>
      <c r="BW5389" s="12"/>
      <c r="BX5389" s="12"/>
      <c r="BY5389" s="12"/>
      <c r="BZ5389" s="12"/>
      <c r="CA5389" s="12"/>
      <c r="CB5389" s="12"/>
      <c r="CC5389" s="12"/>
      <c r="CD5389" s="12"/>
      <c r="CE5389" s="12"/>
      <c r="CF5389" s="12"/>
      <c r="CG5389" s="12"/>
      <c r="CH5389" s="12"/>
      <c r="CI5389" s="12"/>
      <c r="CJ5389" s="12"/>
      <c r="CK5389" s="12"/>
      <c r="CL5389" s="12"/>
      <c r="CM5389" s="12"/>
      <c r="CN5389" s="12"/>
      <c r="CO5389" s="12"/>
      <c r="CP5389" s="12"/>
      <c r="CQ5389" s="12"/>
      <c r="CR5389" s="12"/>
      <c r="CS5389" s="12"/>
      <c r="CT5389" s="12"/>
      <c r="CU5389" s="12"/>
      <c r="CV5389" s="12"/>
      <c r="CW5389" s="12"/>
      <c r="CX5389" s="12"/>
      <c r="CY5389" s="12"/>
      <c r="CZ5389" s="12"/>
      <c r="DA5389" s="12"/>
      <c r="DB5389" s="12"/>
      <c r="DC5389" s="12"/>
      <c r="DD5389" s="12"/>
      <c r="DE5389" s="12"/>
      <c r="DF5389" s="12"/>
      <c r="DG5389" s="12"/>
      <c r="DH5389" s="12"/>
      <c r="DI5389" s="12"/>
      <c r="DJ5389" s="12"/>
      <c r="DK5389" s="12"/>
      <c r="DL5389" s="12"/>
      <c r="DM5389" s="12"/>
      <c r="DN5389" s="12"/>
      <c r="DO5389" s="12"/>
      <c r="DP5389" s="12"/>
      <c r="DQ5389" s="12"/>
      <c r="DR5389" s="12"/>
      <c r="DS5389" s="12"/>
      <c r="DT5389" s="12"/>
      <c r="DU5389" s="12"/>
      <c r="DV5389" s="12"/>
    </row>
    <row r="5390" spans="1:126" s="14" customFormat="1" x14ac:dyDescent="0.25">
      <c r="A5390" s="12"/>
      <c r="B5390" s="16"/>
      <c r="C5390" s="112"/>
      <c r="D5390" s="16"/>
      <c r="E5390" s="112"/>
      <c r="F5390" s="112"/>
      <c r="G5390" s="112"/>
      <c r="H5390" s="112"/>
      <c r="I5390" s="12"/>
      <c r="J5390" s="12"/>
      <c r="K5390" s="12"/>
      <c r="L5390" s="12"/>
      <c r="M5390" s="12"/>
      <c r="N5390" s="12"/>
      <c r="O5390" s="12"/>
      <c r="P5390" s="12"/>
      <c r="Q5390" s="12"/>
      <c r="R5390" s="12"/>
      <c r="S5390" s="12"/>
      <c r="T5390" s="12"/>
      <c r="U5390" s="12"/>
      <c r="V5390" s="12"/>
      <c r="W5390" s="12"/>
      <c r="X5390" s="12"/>
      <c r="Y5390" s="12"/>
      <c r="Z5390" s="12"/>
      <c r="AA5390" s="12"/>
      <c r="AB5390" s="12"/>
      <c r="AC5390" s="12"/>
      <c r="AD5390" s="12"/>
      <c r="AE5390" s="12"/>
      <c r="AF5390" s="12"/>
      <c r="AG5390" s="12"/>
      <c r="AH5390" s="12"/>
      <c r="AI5390" s="12"/>
      <c r="AJ5390" s="12"/>
      <c r="AK5390" s="12"/>
      <c r="AL5390" s="12"/>
      <c r="AM5390" s="12"/>
      <c r="AN5390" s="12"/>
      <c r="AO5390" s="12"/>
      <c r="AP5390" s="12"/>
      <c r="AQ5390" s="12"/>
      <c r="AR5390" s="12"/>
      <c r="AS5390" s="12"/>
      <c r="AT5390" s="12"/>
      <c r="AU5390" s="12"/>
      <c r="AV5390" s="12"/>
      <c r="AW5390" s="12"/>
      <c r="AX5390" s="12"/>
      <c r="AY5390" s="12"/>
      <c r="AZ5390" s="12"/>
      <c r="BA5390" s="12"/>
      <c r="BB5390" s="12"/>
      <c r="BC5390" s="12"/>
      <c r="BD5390" s="12"/>
      <c r="BE5390" s="12"/>
      <c r="BF5390" s="12"/>
      <c r="BG5390" s="12"/>
      <c r="BH5390" s="12"/>
      <c r="BI5390" s="12"/>
      <c r="BJ5390" s="12"/>
      <c r="BK5390" s="12"/>
      <c r="BL5390" s="12"/>
      <c r="BM5390" s="12"/>
      <c r="BN5390" s="12"/>
      <c r="BO5390" s="12"/>
      <c r="BP5390" s="12"/>
      <c r="BQ5390" s="12"/>
      <c r="BR5390" s="12"/>
      <c r="BS5390" s="12"/>
      <c r="BT5390" s="12"/>
      <c r="BU5390" s="12"/>
      <c r="BV5390" s="12"/>
      <c r="BW5390" s="12"/>
      <c r="BX5390" s="12"/>
      <c r="BY5390" s="12"/>
      <c r="BZ5390" s="12"/>
      <c r="CA5390" s="12"/>
      <c r="CB5390" s="12"/>
      <c r="CC5390" s="12"/>
      <c r="CD5390" s="12"/>
      <c r="CE5390" s="12"/>
      <c r="CF5390" s="12"/>
      <c r="CG5390" s="12"/>
      <c r="CH5390" s="12"/>
      <c r="CI5390" s="12"/>
      <c r="CJ5390" s="12"/>
      <c r="CK5390" s="12"/>
      <c r="CL5390" s="12"/>
      <c r="CM5390" s="12"/>
      <c r="CN5390" s="12"/>
      <c r="CO5390" s="12"/>
      <c r="CP5390" s="12"/>
      <c r="CQ5390" s="12"/>
      <c r="CR5390" s="12"/>
      <c r="CS5390" s="12"/>
      <c r="CT5390" s="12"/>
      <c r="CU5390" s="12"/>
      <c r="CV5390" s="12"/>
      <c r="CW5390" s="12"/>
      <c r="CX5390" s="12"/>
      <c r="CY5390" s="12"/>
      <c r="CZ5390" s="12"/>
      <c r="DA5390" s="12"/>
      <c r="DB5390" s="12"/>
      <c r="DC5390" s="12"/>
      <c r="DD5390" s="12"/>
      <c r="DE5390" s="12"/>
      <c r="DF5390" s="12"/>
      <c r="DG5390" s="12"/>
      <c r="DH5390" s="12"/>
      <c r="DI5390" s="12"/>
      <c r="DJ5390" s="12"/>
      <c r="DK5390" s="12"/>
      <c r="DL5390" s="12"/>
      <c r="DM5390" s="12"/>
      <c r="DN5390" s="12"/>
      <c r="DO5390" s="12"/>
      <c r="DP5390" s="12"/>
      <c r="DQ5390" s="12"/>
      <c r="DR5390" s="12"/>
      <c r="DS5390" s="12"/>
      <c r="DT5390" s="12"/>
      <c r="DU5390" s="12"/>
      <c r="DV5390" s="12"/>
    </row>
    <row r="5391" spans="1:126" s="14" customFormat="1" x14ac:dyDescent="0.25">
      <c r="A5391" s="12"/>
      <c r="B5391" s="16"/>
      <c r="C5391" s="112"/>
      <c r="D5391" s="16"/>
      <c r="E5391" s="112"/>
      <c r="F5391" s="112"/>
      <c r="G5391" s="112"/>
      <c r="H5391" s="112"/>
      <c r="I5391" s="12"/>
      <c r="J5391" s="12"/>
      <c r="K5391" s="12"/>
      <c r="L5391" s="12"/>
      <c r="M5391" s="12"/>
      <c r="N5391" s="12"/>
      <c r="O5391" s="12"/>
      <c r="P5391" s="12"/>
      <c r="Q5391" s="12"/>
      <c r="R5391" s="12"/>
      <c r="S5391" s="12"/>
      <c r="T5391" s="12"/>
      <c r="U5391" s="12"/>
      <c r="V5391" s="12"/>
      <c r="W5391" s="12"/>
      <c r="X5391" s="12"/>
      <c r="Y5391" s="12"/>
      <c r="Z5391" s="12"/>
      <c r="AA5391" s="12"/>
      <c r="AB5391" s="12"/>
      <c r="AC5391" s="12"/>
      <c r="AD5391" s="12"/>
      <c r="AE5391" s="12"/>
      <c r="AF5391" s="12"/>
      <c r="AG5391" s="12"/>
      <c r="AH5391" s="12"/>
      <c r="AI5391" s="12"/>
      <c r="AJ5391" s="12"/>
      <c r="AK5391" s="12"/>
      <c r="AL5391" s="12"/>
      <c r="AM5391" s="12"/>
      <c r="AN5391" s="12"/>
      <c r="AO5391" s="12"/>
      <c r="AP5391" s="12"/>
      <c r="AQ5391" s="12"/>
      <c r="AR5391" s="12"/>
      <c r="AS5391" s="12"/>
      <c r="AT5391" s="12"/>
      <c r="AU5391" s="12"/>
      <c r="AV5391" s="12"/>
      <c r="AW5391" s="12"/>
      <c r="AX5391" s="12"/>
      <c r="AY5391" s="12"/>
      <c r="AZ5391" s="12"/>
      <c r="BA5391" s="12"/>
      <c r="BB5391" s="12"/>
      <c r="BC5391" s="12"/>
      <c r="BD5391" s="12"/>
      <c r="BE5391" s="12"/>
      <c r="BF5391" s="12"/>
      <c r="BG5391" s="12"/>
      <c r="BH5391" s="12"/>
      <c r="BI5391" s="12"/>
      <c r="BJ5391" s="12"/>
      <c r="BK5391" s="12"/>
      <c r="BL5391" s="12"/>
      <c r="BM5391" s="12"/>
      <c r="BN5391" s="12"/>
      <c r="BO5391" s="12"/>
      <c r="BP5391" s="12"/>
      <c r="BQ5391" s="12"/>
      <c r="BR5391" s="12"/>
      <c r="BS5391" s="12"/>
      <c r="BT5391" s="12"/>
      <c r="BU5391" s="12"/>
      <c r="BV5391" s="12"/>
      <c r="BW5391" s="12"/>
      <c r="BX5391" s="12"/>
      <c r="BY5391" s="12"/>
      <c r="BZ5391" s="12"/>
      <c r="CA5391" s="12"/>
      <c r="CB5391" s="12"/>
      <c r="CC5391" s="12"/>
      <c r="CD5391" s="12"/>
      <c r="CE5391" s="12"/>
      <c r="CF5391" s="12"/>
      <c r="CG5391" s="12"/>
      <c r="CH5391" s="12"/>
      <c r="CI5391" s="12"/>
      <c r="CJ5391" s="12"/>
      <c r="CK5391" s="12"/>
      <c r="CL5391" s="12"/>
      <c r="CM5391" s="12"/>
      <c r="CN5391" s="12"/>
      <c r="CO5391" s="12"/>
      <c r="CP5391" s="12"/>
      <c r="CQ5391" s="12"/>
      <c r="CR5391" s="12"/>
      <c r="CS5391" s="12"/>
      <c r="CT5391" s="12"/>
      <c r="CU5391" s="12"/>
      <c r="CV5391" s="12"/>
      <c r="CW5391" s="12"/>
      <c r="CX5391" s="12"/>
      <c r="CY5391" s="12"/>
      <c r="CZ5391" s="12"/>
      <c r="DA5391" s="12"/>
      <c r="DB5391" s="12"/>
      <c r="DC5391" s="12"/>
      <c r="DD5391" s="12"/>
      <c r="DE5391" s="12"/>
      <c r="DF5391" s="12"/>
      <c r="DG5391" s="12"/>
      <c r="DH5391" s="12"/>
      <c r="DI5391" s="12"/>
      <c r="DJ5391" s="12"/>
      <c r="DK5391" s="12"/>
      <c r="DL5391" s="12"/>
      <c r="DM5391" s="12"/>
      <c r="DN5391" s="12"/>
      <c r="DO5391" s="12"/>
      <c r="DP5391" s="12"/>
      <c r="DQ5391" s="12"/>
      <c r="DR5391" s="12"/>
      <c r="DS5391" s="12"/>
      <c r="DT5391" s="12"/>
      <c r="DU5391" s="12"/>
      <c r="DV5391" s="12"/>
    </row>
    <row r="5392" spans="1:126" s="14" customFormat="1" x14ac:dyDescent="0.25">
      <c r="A5392" s="12"/>
      <c r="B5392" s="16"/>
      <c r="C5392" s="112"/>
      <c r="D5392" s="16"/>
      <c r="E5392" s="112"/>
      <c r="F5392" s="112"/>
      <c r="G5392" s="112"/>
      <c r="H5392" s="112"/>
      <c r="I5392" s="12"/>
      <c r="J5392" s="12"/>
      <c r="K5392" s="12"/>
      <c r="L5392" s="12"/>
      <c r="M5392" s="12"/>
      <c r="N5392" s="12"/>
      <c r="O5392" s="12"/>
      <c r="P5392" s="12"/>
      <c r="Q5392" s="12"/>
      <c r="R5392" s="12"/>
      <c r="S5392" s="12"/>
      <c r="T5392" s="12"/>
      <c r="U5392" s="12"/>
      <c r="V5392" s="12"/>
      <c r="W5392" s="12"/>
      <c r="X5392" s="12"/>
      <c r="Y5392" s="12"/>
      <c r="Z5392" s="12"/>
      <c r="AA5392" s="12"/>
      <c r="AB5392" s="12"/>
      <c r="AC5392" s="12"/>
      <c r="AD5392" s="12"/>
      <c r="AE5392" s="12"/>
      <c r="AF5392" s="12"/>
      <c r="AG5392" s="12"/>
      <c r="AH5392" s="12"/>
      <c r="AI5392" s="12"/>
      <c r="AJ5392" s="12"/>
      <c r="AK5392" s="12"/>
      <c r="AL5392" s="12"/>
      <c r="AM5392" s="12"/>
      <c r="AN5392" s="12"/>
      <c r="AO5392" s="12"/>
      <c r="AP5392" s="12"/>
      <c r="AQ5392" s="12"/>
      <c r="AR5392" s="12"/>
      <c r="AS5392" s="12"/>
      <c r="AT5392" s="12"/>
      <c r="AU5392" s="12"/>
      <c r="AV5392" s="12"/>
      <c r="AW5392" s="12"/>
      <c r="AX5392" s="12"/>
      <c r="AY5392" s="12"/>
      <c r="AZ5392" s="12"/>
      <c r="BA5392" s="12"/>
      <c r="BB5392" s="12"/>
      <c r="BC5392" s="12"/>
      <c r="BD5392" s="12"/>
      <c r="BE5392" s="12"/>
      <c r="BF5392" s="12"/>
      <c r="BG5392" s="12"/>
      <c r="BH5392" s="12"/>
      <c r="BI5392" s="12"/>
      <c r="BJ5392" s="12"/>
      <c r="BK5392" s="12"/>
      <c r="BL5392" s="12"/>
      <c r="BM5392" s="12"/>
      <c r="BN5392" s="12"/>
      <c r="BO5392" s="12"/>
      <c r="BP5392" s="12"/>
      <c r="BQ5392" s="12"/>
      <c r="BR5392" s="12"/>
      <c r="BS5392" s="12"/>
      <c r="BT5392" s="12"/>
      <c r="BU5392" s="12"/>
      <c r="BV5392" s="12"/>
      <c r="BW5392" s="12"/>
      <c r="BX5392" s="12"/>
      <c r="BY5392" s="12"/>
      <c r="BZ5392" s="12"/>
      <c r="CA5392" s="12"/>
      <c r="CB5392" s="12"/>
      <c r="CC5392" s="12"/>
      <c r="CD5392" s="12"/>
      <c r="CE5392" s="12"/>
      <c r="CF5392" s="12"/>
      <c r="CG5392" s="12"/>
      <c r="CH5392" s="12"/>
      <c r="CI5392" s="12"/>
      <c r="CJ5392" s="12"/>
      <c r="CK5392" s="12"/>
      <c r="CL5392" s="12"/>
      <c r="CM5392" s="12"/>
      <c r="CN5392" s="12"/>
      <c r="CO5392" s="12"/>
      <c r="CP5392" s="12"/>
      <c r="CQ5392" s="12"/>
      <c r="CR5392" s="12"/>
      <c r="CS5392" s="12"/>
      <c r="CT5392" s="12"/>
      <c r="CU5392" s="12"/>
      <c r="CV5392" s="12"/>
      <c r="CW5392" s="12"/>
      <c r="CX5392" s="12"/>
      <c r="CY5392" s="12"/>
      <c r="CZ5392" s="12"/>
      <c r="DA5392" s="12"/>
      <c r="DB5392" s="12"/>
      <c r="DC5392" s="12"/>
      <c r="DD5392" s="12"/>
      <c r="DE5392" s="12"/>
      <c r="DF5392" s="12"/>
      <c r="DG5392" s="12"/>
      <c r="DH5392" s="12"/>
      <c r="DI5392" s="12"/>
      <c r="DJ5392" s="12"/>
      <c r="DK5392" s="12"/>
      <c r="DL5392" s="12"/>
      <c r="DM5392" s="12"/>
      <c r="DN5392" s="12"/>
      <c r="DO5392" s="12"/>
      <c r="DP5392" s="12"/>
      <c r="DQ5392" s="12"/>
      <c r="DR5392" s="12"/>
      <c r="DS5392" s="12"/>
      <c r="DT5392" s="12"/>
      <c r="DU5392" s="12"/>
      <c r="DV5392" s="12"/>
    </row>
    <row r="5393" spans="1:126" s="14" customFormat="1" x14ac:dyDescent="0.25">
      <c r="A5393" s="12"/>
      <c r="B5393" s="16"/>
      <c r="C5393" s="112"/>
      <c r="D5393" s="16"/>
      <c r="E5393" s="112"/>
      <c r="F5393" s="112"/>
      <c r="G5393" s="112"/>
      <c r="H5393" s="112"/>
      <c r="I5393" s="12"/>
      <c r="J5393" s="12"/>
      <c r="K5393" s="12"/>
      <c r="L5393" s="12"/>
      <c r="M5393" s="12"/>
      <c r="N5393" s="12"/>
      <c r="O5393" s="12"/>
      <c r="P5393" s="12"/>
      <c r="Q5393" s="12"/>
      <c r="R5393" s="12"/>
      <c r="S5393" s="12"/>
      <c r="T5393" s="12"/>
      <c r="U5393" s="12"/>
      <c r="V5393" s="12"/>
      <c r="W5393" s="12"/>
      <c r="X5393" s="12"/>
      <c r="Y5393" s="12"/>
      <c r="Z5393" s="12"/>
      <c r="AA5393" s="12"/>
      <c r="AB5393" s="12"/>
      <c r="AC5393" s="12"/>
      <c r="AD5393" s="12"/>
      <c r="AE5393" s="12"/>
      <c r="AF5393" s="12"/>
      <c r="AG5393" s="12"/>
      <c r="AH5393" s="12"/>
      <c r="AI5393" s="12"/>
      <c r="AJ5393" s="12"/>
      <c r="AK5393" s="12"/>
      <c r="AL5393" s="12"/>
      <c r="AM5393" s="12"/>
      <c r="AN5393" s="12"/>
      <c r="AO5393" s="12"/>
      <c r="AP5393" s="12"/>
      <c r="AQ5393" s="12"/>
      <c r="AR5393" s="12"/>
      <c r="AS5393" s="12"/>
      <c r="AT5393" s="12"/>
      <c r="AU5393" s="12"/>
      <c r="AV5393" s="12"/>
      <c r="AW5393" s="12"/>
      <c r="AX5393" s="12"/>
      <c r="AY5393" s="12"/>
      <c r="AZ5393" s="12"/>
      <c r="BA5393" s="12"/>
      <c r="BB5393" s="12"/>
      <c r="BC5393" s="12"/>
      <c r="BD5393" s="12"/>
      <c r="BE5393" s="12"/>
      <c r="BF5393" s="12"/>
      <c r="BG5393" s="12"/>
      <c r="BH5393" s="12"/>
      <c r="BI5393" s="12"/>
      <c r="BJ5393" s="12"/>
      <c r="BK5393" s="12"/>
      <c r="BL5393" s="12"/>
      <c r="BM5393" s="12"/>
      <c r="BN5393" s="12"/>
      <c r="BO5393" s="12"/>
      <c r="BP5393" s="12"/>
      <c r="BQ5393" s="12"/>
      <c r="BR5393" s="12"/>
      <c r="BS5393" s="12"/>
      <c r="BT5393" s="12"/>
      <c r="BU5393" s="12"/>
      <c r="BV5393" s="12"/>
      <c r="BW5393" s="12"/>
      <c r="BX5393" s="12"/>
      <c r="BY5393" s="12"/>
      <c r="BZ5393" s="12"/>
      <c r="CA5393" s="12"/>
      <c r="CB5393" s="12"/>
      <c r="CC5393" s="12"/>
      <c r="CD5393" s="12"/>
      <c r="CE5393" s="12"/>
      <c r="CF5393" s="12"/>
      <c r="CG5393" s="12"/>
      <c r="CH5393" s="12"/>
      <c r="CI5393" s="12"/>
      <c r="CJ5393" s="12"/>
      <c r="CK5393" s="12"/>
      <c r="CL5393" s="12"/>
      <c r="CM5393" s="12"/>
      <c r="CN5393" s="12"/>
      <c r="CO5393" s="12"/>
      <c r="CP5393" s="12"/>
      <c r="CQ5393" s="12"/>
      <c r="CR5393" s="12"/>
      <c r="CS5393" s="12"/>
      <c r="CT5393" s="12"/>
      <c r="CU5393" s="12"/>
      <c r="CV5393" s="12"/>
      <c r="CW5393" s="12"/>
      <c r="CX5393" s="12"/>
      <c r="CY5393" s="12"/>
      <c r="CZ5393" s="12"/>
      <c r="DA5393" s="12"/>
      <c r="DB5393" s="12"/>
      <c r="DC5393" s="12"/>
      <c r="DD5393" s="12"/>
      <c r="DE5393" s="12"/>
      <c r="DF5393" s="12"/>
      <c r="DG5393" s="12"/>
      <c r="DH5393" s="12"/>
      <c r="DI5393" s="12"/>
      <c r="DJ5393" s="12"/>
      <c r="DK5393" s="12"/>
      <c r="DL5393" s="12"/>
      <c r="DM5393" s="12"/>
      <c r="DN5393" s="12"/>
      <c r="DO5393" s="12"/>
      <c r="DP5393" s="12"/>
      <c r="DQ5393" s="12"/>
      <c r="DR5393" s="12"/>
      <c r="DS5393" s="12"/>
      <c r="DT5393" s="12"/>
      <c r="DU5393" s="12"/>
      <c r="DV5393" s="12"/>
    </row>
    <row r="5394" spans="1:126" s="14" customFormat="1" x14ac:dyDescent="0.25">
      <c r="A5394" s="12"/>
      <c r="B5394" s="16"/>
      <c r="C5394" s="112"/>
      <c r="D5394" s="16"/>
      <c r="E5394" s="112"/>
      <c r="F5394" s="112"/>
      <c r="G5394" s="112"/>
      <c r="H5394" s="112"/>
      <c r="I5394" s="12"/>
      <c r="J5394" s="12"/>
      <c r="K5394" s="12"/>
      <c r="L5394" s="12"/>
      <c r="M5394" s="12"/>
      <c r="N5394" s="12"/>
      <c r="O5394" s="12"/>
      <c r="P5394" s="12"/>
      <c r="Q5394" s="12"/>
      <c r="R5394" s="12"/>
      <c r="S5394" s="12"/>
      <c r="T5394" s="12"/>
      <c r="U5394" s="12"/>
      <c r="V5394" s="12"/>
      <c r="W5394" s="12"/>
      <c r="X5394" s="12"/>
      <c r="Y5394" s="12"/>
      <c r="Z5394" s="12"/>
      <c r="AA5394" s="12"/>
      <c r="AB5394" s="12"/>
      <c r="AC5394" s="12"/>
      <c r="AD5394" s="12"/>
      <c r="AE5394" s="12"/>
      <c r="AF5394" s="12"/>
      <c r="AG5394" s="12"/>
      <c r="AH5394" s="12"/>
      <c r="AI5394" s="12"/>
      <c r="AJ5394" s="12"/>
      <c r="AK5394" s="12"/>
      <c r="AL5394" s="12"/>
      <c r="AM5394" s="12"/>
      <c r="AN5394" s="12"/>
      <c r="AO5394" s="12"/>
      <c r="AP5394" s="12"/>
      <c r="AQ5394" s="12"/>
      <c r="AR5394" s="12"/>
      <c r="AS5394" s="12"/>
      <c r="AT5394" s="12"/>
      <c r="AU5394" s="12"/>
      <c r="AV5394" s="12"/>
      <c r="AW5394" s="12"/>
      <c r="AX5394" s="12"/>
      <c r="AY5394" s="12"/>
      <c r="AZ5394" s="12"/>
      <c r="BA5394" s="12"/>
      <c r="BB5394" s="12"/>
      <c r="BC5394" s="12"/>
      <c r="BD5394" s="12"/>
      <c r="BE5394" s="12"/>
      <c r="BF5394" s="12"/>
      <c r="BG5394" s="12"/>
      <c r="BH5394" s="12"/>
      <c r="BI5394" s="12"/>
      <c r="BJ5394" s="12"/>
      <c r="BK5394" s="12"/>
      <c r="BL5394" s="12"/>
      <c r="BM5394" s="12"/>
      <c r="BN5394" s="12"/>
      <c r="BO5394" s="12"/>
      <c r="BP5394" s="12"/>
      <c r="BQ5394" s="12"/>
      <c r="BR5394" s="12"/>
      <c r="BS5394" s="12"/>
      <c r="BT5394" s="12"/>
      <c r="BU5394" s="12"/>
      <c r="BV5394" s="12"/>
      <c r="BW5394" s="12"/>
      <c r="BX5394" s="12"/>
      <c r="BY5394" s="12"/>
      <c r="BZ5394" s="12"/>
      <c r="CA5394" s="12"/>
      <c r="CB5394" s="12"/>
      <c r="CC5394" s="12"/>
      <c r="CD5394" s="12"/>
      <c r="CE5394" s="12"/>
      <c r="CF5394" s="12"/>
      <c r="CG5394" s="12"/>
      <c r="CH5394" s="12"/>
      <c r="CI5394" s="12"/>
      <c r="CJ5394" s="12"/>
      <c r="CK5394" s="12"/>
      <c r="CL5394" s="12"/>
      <c r="CM5394" s="12"/>
      <c r="CN5394" s="12"/>
      <c r="CO5394" s="12"/>
      <c r="CP5394" s="12"/>
      <c r="CQ5394" s="12"/>
      <c r="CR5394" s="12"/>
      <c r="CS5394" s="12"/>
      <c r="CT5394" s="12"/>
      <c r="CU5394" s="12"/>
      <c r="CV5394" s="12"/>
      <c r="CW5394" s="12"/>
      <c r="CX5394" s="12"/>
      <c r="CY5394" s="12"/>
      <c r="CZ5394" s="12"/>
      <c r="DA5394" s="12"/>
      <c r="DB5394" s="12"/>
      <c r="DC5394" s="12"/>
      <c r="DD5394" s="12"/>
      <c r="DE5394" s="12"/>
      <c r="DF5394" s="12"/>
      <c r="DG5394" s="12"/>
      <c r="DH5394" s="12"/>
      <c r="DI5394" s="12"/>
      <c r="DJ5394" s="12"/>
      <c r="DK5394" s="12"/>
      <c r="DL5394" s="12"/>
      <c r="DM5394" s="12"/>
      <c r="DN5394" s="12"/>
      <c r="DO5394" s="12"/>
      <c r="DP5394" s="12"/>
      <c r="DQ5394" s="12"/>
      <c r="DR5394" s="12"/>
      <c r="DS5394" s="12"/>
      <c r="DT5394" s="12"/>
      <c r="DU5394" s="12"/>
      <c r="DV5394" s="12"/>
    </row>
    <row r="5395" spans="1:126" s="14" customFormat="1" x14ac:dyDescent="0.25">
      <c r="A5395" s="12"/>
      <c r="B5395" s="16"/>
      <c r="C5395" s="112"/>
      <c r="D5395" s="16"/>
      <c r="E5395" s="112"/>
      <c r="F5395" s="112"/>
      <c r="G5395" s="112"/>
      <c r="H5395" s="112"/>
      <c r="I5395" s="12"/>
      <c r="J5395" s="12"/>
      <c r="K5395" s="12"/>
      <c r="L5395" s="12"/>
      <c r="M5395" s="12"/>
      <c r="N5395" s="12"/>
      <c r="O5395" s="12"/>
      <c r="P5395" s="12"/>
      <c r="Q5395" s="12"/>
      <c r="R5395" s="12"/>
      <c r="S5395" s="12"/>
      <c r="T5395" s="12"/>
      <c r="U5395" s="12"/>
      <c r="V5395" s="12"/>
      <c r="W5395" s="12"/>
      <c r="X5395" s="12"/>
      <c r="Y5395" s="12"/>
      <c r="Z5395" s="12"/>
      <c r="AA5395" s="12"/>
      <c r="AB5395" s="12"/>
      <c r="AC5395" s="12"/>
      <c r="AD5395" s="12"/>
      <c r="AE5395" s="12"/>
      <c r="AF5395" s="12"/>
      <c r="AG5395" s="12"/>
      <c r="AH5395" s="12"/>
      <c r="AI5395" s="12"/>
      <c r="AJ5395" s="12"/>
      <c r="AK5395" s="12"/>
      <c r="AL5395" s="12"/>
      <c r="AM5395" s="12"/>
      <c r="AN5395" s="12"/>
      <c r="AO5395" s="12"/>
      <c r="AP5395" s="12"/>
      <c r="AQ5395" s="12"/>
      <c r="AR5395" s="12"/>
      <c r="AS5395" s="12"/>
      <c r="AT5395" s="12"/>
      <c r="AU5395" s="12"/>
      <c r="AV5395" s="12"/>
      <c r="AW5395" s="12"/>
      <c r="AX5395" s="12"/>
      <c r="AY5395" s="12"/>
      <c r="AZ5395" s="12"/>
      <c r="BA5395" s="12"/>
      <c r="BB5395" s="12"/>
      <c r="BC5395" s="12"/>
      <c r="BD5395" s="12"/>
      <c r="BE5395" s="12"/>
      <c r="BF5395" s="12"/>
      <c r="BG5395" s="12"/>
      <c r="BH5395" s="12"/>
      <c r="BI5395" s="12"/>
      <c r="BJ5395" s="12"/>
      <c r="BK5395" s="12"/>
      <c r="BL5395" s="12"/>
      <c r="BM5395" s="12"/>
      <c r="BN5395" s="12"/>
      <c r="BO5395" s="12"/>
      <c r="BP5395" s="12"/>
      <c r="BQ5395" s="12"/>
      <c r="BR5395" s="12"/>
      <c r="BS5395" s="12"/>
      <c r="BT5395" s="12"/>
      <c r="BU5395" s="12"/>
      <c r="BV5395" s="12"/>
      <c r="BW5395" s="12"/>
      <c r="BX5395" s="12"/>
      <c r="BY5395" s="12"/>
      <c r="BZ5395" s="12"/>
      <c r="CA5395" s="12"/>
      <c r="CB5395" s="12"/>
      <c r="CC5395" s="12"/>
      <c r="CD5395" s="12"/>
      <c r="CE5395" s="12"/>
      <c r="CF5395" s="12"/>
      <c r="CG5395" s="12"/>
      <c r="CH5395" s="12"/>
      <c r="CI5395" s="12"/>
      <c r="CJ5395" s="12"/>
      <c r="CK5395" s="12"/>
      <c r="CL5395" s="12"/>
      <c r="CM5395" s="12"/>
      <c r="CN5395" s="12"/>
      <c r="CO5395" s="12"/>
      <c r="CP5395" s="12"/>
      <c r="CQ5395" s="12"/>
      <c r="CR5395" s="12"/>
      <c r="CS5395" s="12"/>
      <c r="CT5395" s="12"/>
      <c r="CU5395" s="12"/>
      <c r="CV5395" s="12"/>
      <c r="CW5395" s="12"/>
      <c r="CX5395" s="12"/>
      <c r="CY5395" s="12"/>
      <c r="CZ5395" s="12"/>
      <c r="DA5395" s="12"/>
      <c r="DB5395" s="12"/>
      <c r="DC5395" s="12"/>
      <c r="DD5395" s="12"/>
      <c r="DE5395" s="12"/>
      <c r="DF5395" s="12"/>
      <c r="DG5395" s="12"/>
      <c r="DH5395" s="12"/>
      <c r="DI5395" s="12"/>
      <c r="DJ5395" s="12"/>
      <c r="DK5395" s="12"/>
      <c r="DL5395" s="12"/>
      <c r="DM5395" s="12"/>
      <c r="DN5395" s="12"/>
      <c r="DO5395" s="12"/>
      <c r="DP5395" s="12"/>
      <c r="DQ5395" s="12"/>
      <c r="DR5395" s="12"/>
      <c r="DS5395" s="12"/>
      <c r="DT5395" s="12"/>
      <c r="DU5395" s="12"/>
      <c r="DV5395" s="12"/>
    </row>
    <row r="5396" spans="1:126" s="14" customFormat="1" x14ac:dyDescent="0.25">
      <c r="A5396" s="12"/>
      <c r="B5396" s="16"/>
      <c r="C5396" s="112"/>
      <c r="D5396" s="16"/>
      <c r="E5396" s="112"/>
      <c r="F5396" s="112"/>
      <c r="G5396" s="112"/>
      <c r="H5396" s="112"/>
      <c r="I5396" s="12"/>
      <c r="J5396" s="12"/>
      <c r="K5396" s="12"/>
      <c r="L5396" s="12"/>
      <c r="M5396" s="12"/>
      <c r="N5396" s="12"/>
      <c r="O5396" s="12"/>
      <c r="P5396" s="12"/>
      <c r="Q5396" s="12"/>
      <c r="R5396" s="12"/>
      <c r="S5396" s="12"/>
      <c r="T5396" s="12"/>
      <c r="U5396" s="12"/>
      <c r="V5396" s="12"/>
      <c r="W5396" s="12"/>
      <c r="X5396" s="12"/>
      <c r="Y5396" s="12"/>
      <c r="Z5396" s="12"/>
      <c r="AA5396" s="12"/>
      <c r="AB5396" s="12"/>
      <c r="AC5396" s="12"/>
      <c r="AD5396" s="12"/>
      <c r="AE5396" s="12"/>
      <c r="AF5396" s="12"/>
      <c r="AG5396" s="12"/>
      <c r="AH5396" s="12"/>
      <c r="AI5396" s="12"/>
      <c r="AJ5396" s="12"/>
      <c r="AK5396" s="12"/>
      <c r="AL5396" s="12"/>
      <c r="AM5396" s="12"/>
      <c r="AN5396" s="12"/>
      <c r="AO5396" s="12"/>
      <c r="AP5396" s="12"/>
      <c r="AQ5396" s="12"/>
      <c r="AR5396" s="12"/>
      <c r="AS5396" s="12"/>
      <c r="AT5396" s="12"/>
      <c r="AU5396" s="12"/>
      <c r="AV5396" s="12"/>
      <c r="AW5396" s="12"/>
      <c r="AX5396" s="12"/>
      <c r="AY5396" s="12"/>
      <c r="AZ5396" s="12"/>
      <c r="BA5396" s="12"/>
      <c r="BB5396" s="12"/>
      <c r="BC5396" s="12"/>
      <c r="BD5396" s="12"/>
      <c r="BE5396" s="12"/>
      <c r="BF5396" s="12"/>
      <c r="BG5396" s="12"/>
      <c r="BH5396" s="12"/>
      <c r="BI5396" s="12"/>
      <c r="BJ5396" s="12"/>
      <c r="BK5396" s="12"/>
      <c r="BL5396" s="12"/>
      <c r="BM5396" s="12"/>
      <c r="BN5396" s="12"/>
      <c r="BO5396" s="12"/>
      <c r="BP5396" s="12"/>
      <c r="BQ5396" s="12"/>
      <c r="BR5396" s="12"/>
      <c r="BS5396" s="12"/>
      <c r="BT5396" s="12"/>
      <c r="BU5396" s="12"/>
      <c r="BV5396" s="12"/>
      <c r="BW5396" s="12"/>
      <c r="BX5396" s="12"/>
      <c r="BY5396" s="12"/>
      <c r="BZ5396" s="12"/>
      <c r="CA5396" s="12"/>
      <c r="CB5396" s="12"/>
      <c r="CC5396" s="12"/>
      <c r="CD5396" s="12"/>
      <c r="CE5396" s="12"/>
      <c r="CF5396" s="12"/>
      <c r="CG5396" s="12"/>
      <c r="CH5396" s="12"/>
      <c r="CI5396" s="12"/>
      <c r="CJ5396" s="12"/>
      <c r="CK5396" s="12"/>
      <c r="CL5396" s="12"/>
      <c r="CM5396" s="12"/>
      <c r="CN5396" s="12"/>
      <c r="CO5396" s="12"/>
      <c r="CP5396" s="12"/>
      <c r="CQ5396" s="12"/>
      <c r="CR5396" s="12"/>
      <c r="CS5396" s="12"/>
      <c r="CT5396" s="12"/>
      <c r="CU5396" s="12"/>
      <c r="CV5396" s="12"/>
      <c r="CW5396" s="12"/>
      <c r="CX5396" s="12"/>
      <c r="CY5396" s="12"/>
      <c r="CZ5396" s="12"/>
      <c r="DA5396" s="12"/>
      <c r="DB5396" s="12"/>
      <c r="DC5396" s="12"/>
      <c r="DD5396" s="12"/>
      <c r="DE5396" s="12"/>
      <c r="DF5396" s="12"/>
      <c r="DG5396" s="12"/>
      <c r="DH5396" s="12"/>
      <c r="DI5396" s="12"/>
      <c r="DJ5396" s="12"/>
      <c r="DK5396" s="12"/>
      <c r="DL5396" s="12"/>
      <c r="DM5396" s="12"/>
      <c r="DN5396" s="12"/>
      <c r="DO5396" s="12"/>
      <c r="DP5396" s="12"/>
      <c r="DQ5396" s="12"/>
      <c r="DR5396" s="12"/>
      <c r="DS5396" s="12"/>
      <c r="DT5396" s="12"/>
      <c r="DU5396" s="12"/>
      <c r="DV5396" s="12"/>
    </row>
    <row r="5397" spans="1:126" s="14" customFormat="1" x14ac:dyDescent="0.25">
      <c r="A5397" s="12"/>
      <c r="B5397" s="16"/>
      <c r="C5397" s="112"/>
      <c r="D5397" s="16"/>
      <c r="E5397" s="112"/>
      <c r="F5397" s="112"/>
      <c r="G5397" s="112"/>
      <c r="H5397" s="112"/>
      <c r="I5397" s="12"/>
      <c r="J5397" s="12"/>
      <c r="K5397" s="12"/>
      <c r="L5397" s="12"/>
      <c r="M5397" s="12"/>
      <c r="N5397" s="12"/>
      <c r="O5397" s="12"/>
      <c r="P5397" s="12"/>
      <c r="Q5397" s="12"/>
      <c r="R5397" s="12"/>
      <c r="S5397" s="12"/>
      <c r="T5397" s="12"/>
      <c r="U5397" s="12"/>
      <c r="V5397" s="12"/>
      <c r="W5397" s="12"/>
      <c r="X5397" s="12"/>
      <c r="Y5397" s="12"/>
      <c r="Z5397" s="12"/>
      <c r="AA5397" s="12"/>
      <c r="AB5397" s="12"/>
      <c r="AC5397" s="12"/>
      <c r="AD5397" s="12"/>
      <c r="AE5397" s="12"/>
      <c r="AF5397" s="12"/>
      <c r="AG5397" s="12"/>
      <c r="AH5397" s="12"/>
      <c r="AI5397" s="12"/>
      <c r="AJ5397" s="12"/>
      <c r="AK5397" s="12"/>
      <c r="AL5397" s="12"/>
      <c r="AM5397" s="12"/>
      <c r="AN5397" s="12"/>
      <c r="AO5397" s="12"/>
      <c r="AP5397" s="12"/>
      <c r="AQ5397" s="12"/>
      <c r="AR5397" s="12"/>
      <c r="AS5397" s="12"/>
      <c r="AT5397" s="12"/>
      <c r="AU5397" s="12"/>
      <c r="AV5397" s="12"/>
      <c r="AW5397" s="12"/>
      <c r="AX5397" s="12"/>
      <c r="AY5397" s="12"/>
      <c r="AZ5397" s="12"/>
      <c r="BA5397" s="12"/>
      <c r="BB5397" s="12"/>
      <c r="BC5397" s="12"/>
      <c r="BD5397" s="12"/>
      <c r="BE5397" s="12"/>
      <c r="BF5397" s="12"/>
      <c r="BG5397" s="12"/>
      <c r="BH5397" s="12"/>
      <c r="BI5397" s="12"/>
      <c r="BJ5397" s="12"/>
      <c r="BK5397" s="12"/>
      <c r="BL5397" s="12"/>
      <c r="BM5397" s="12"/>
      <c r="BN5397" s="12"/>
      <c r="BO5397" s="12"/>
      <c r="BP5397" s="12"/>
      <c r="BQ5397" s="12"/>
      <c r="BR5397" s="12"/>
      <c r="BS5397" s="12"/>
      <c r="BT5397" s="12"/>
      <c r="BU5397" s="12"/>
      <c r="BV5397" s="12"/>
      <c r="BW5397" s="12"/>
      <c r="BX5397" s="12"/>
      <c r="BY5397" s="12"/>
      <c r="BZ5397" s="12"/>
      <c r="CA5397" s="12"/>
      <c r="CB5397" s="12"/>
      <c r="CC5397" s="12"/>
      <c r="CD5397" s="12"/>
      <c r="CE5397" s="12"/>
      <c r="CF5397" s="12"/>
      <c r="CG5397" s="12"/>
      <c r="CH5397" s="12"/>
      <c r="CI5397" s="12"/>
      <c r="CJ5397" s="12"/>
      <c r="CK5397" s="12"/>
      <c r="CL5397" s="12"/>
      <c r="CM5397" s="12"/>
      <c r="CN5397" s="12"/>
      <c r="CO5397" s="12"/>
      <c r="CP5397" s="12"/>
      <c r="CQ5397" s="12"/>
      <c r="CR5397" s="12"/>
      <c r="CS5397" s="12"/>
      <c r="CT5397" s="12"/>
      <c r="CU5397" s="12"/>
      <c r="CV5397" s="12"/>
      <c r="CW5397" s="12"/>
      <c r="CX5397" s="12"/>
      <c r="CY5397" s="12"/>
      <c r="CZ5397" s="12"/>
      <c r="DA5397" s="12"/>
      <c r="DB5397" s="12"/>
      <c r="DC5397" s="12"/>
      <c r="DD5397" s="12"/>
      <c r="DE5397" s="12"/>
      <c r="DF5397" s="12"/>
      <c r="DG5397" s="12"/>
      <c r="DH5397" s="12"/>
      <c r="DI5397" s="12"/>
      <c r="DJ5397" s="12"/>
      <c r="DK5397" s="12"/>
      <c r="DL5397" s="12"/>
      <c r="DM5397" s="12"/>
      <c r="DN5397" s="12"/>
      <c r="DO5397" s="12"/>
      <c r="DP5397" s="12"/>
      <c r="DQ5397" s="12"/>
      <c r="DR5397" s="12"/>
      <c r="DS5397" s="12"/>
      <c r="DT5397" s="12"/>
      <c r="DU5397" s="12"/>
      <c r="DV5397" s="12"/>
    </row>
    <row r="5398" spans="1:126" s="14" customFormat="1" x14ac:dyDescent="0.25">
      <c r="A5398" s="12"/>
      <c r="B5398" s="16"/>
      <c r="C5398" s="112"/>
      <c r="D5398" s="16"/>
      <c r="E5398" s="112"/>
      <c r="F5398" s="112"/>
      <c r="G5398" s="112"/>
      <c r="H5398" s="112"/>
      <c r="I5398" s="12"/>
      <c r="J5398" s="12"/>
      <c r="K5398" s="12"/>
      <c r="L5398" s="12"/>
      <c r="M5398" s="12"/>
      <c r="N5398" s="12"/>
      <c r="O5398" s="12"/>
      <c r="P5398" s="12"/>
      <c r="Q5398" s="12"/>
      <c r="R5398" s="12"/>
      <c r="S5398" s="12"/>
      <c r="T5398" s="12"/>
      <c r="U5398" s="12"/>
      <c r="V5398" s="12"/>
      <c r="W5398" s="12"/>
      <c r="X5398" s="12"/>
      <c r="Y5398" s="12"/>
      <c r="Z5398" s="12"/>
      <c r="AA5398" s="12"/>
      <c r="AB5398" s="12"/>
      <c r="AC5398" s="12"/>
      <c r="AD5398" s="12"/>
      <c r="AE5398" s="12"/>
      <c r="AF5398" s="12"/>
      <c r="AG5398" s="12"/>
      <c r="AH5398" s="12"/>
      <c r="AI5398" s="12"/>
      <c r="AJ5398" s="12"/>
      <c r="AK5398" s="12"/>
      <c r="AL5398" s="12"/>
      <c r="AM5398" s="12"/>
      <c r="AN5398" s="12"/>
      <c r="AO5398" s="12"/>
      <c r="AP5398" s="12"/>
      <c r="AQ5398" s="12"/>
      <c r="AR5398" s="12"/>
      <c r="AS5398" s="12"/>
      <c r="AT5398" s="12"/>
      <c r="AU5398" s="12"/>
      <c r="AV5398" s="12"/>
      <c r="AW5398" s="12"/>
      <c r="AX5398" s="12"/>
      <c r="AY5398" s="12"/>
      <c r="AZ5398" s="12"/>
      <c r="BA5398" s="12"/>
      <c r="BB5398" s="12"/>
      <c r="BC5398" s="12"/>
      <c r="BD5398" s="12"/>
      <c r="BE5398" s="12"/>
      <c r="BF5398" s="12"/>
      <c r="BG5398" s="12"/>
      <c r="BH5398" s="12"/>
      <c r="BI5398" s="12"/>
      <c r="BJ5398" s="12"/>
      <c r="BK5398" s="12"/>
      <c r="BL5398" s="12"/>
      <c r="BM5398" s="12"/>
      <c r="BN5398" s="12"/>
      <c r="BO5398" s="12"/>
      <c r="BP5398" s="12"/>
      <c r="BQ5398" s="12"/>
      <c r="BR5398" s="12"/>
      <c r="BS5398" s="12"/>
      <c r="BT5398" s="12"/>
      <c r="BU5398" s="12"/>
      <c r="BV5398" s="12"/>
      <c r="BW5398" s="12"/>
      <c r="BX5398" s="12"/>
      <c r="BY5398" s="12"/>
      <c r="BZ5398" s="12"/>
      <c r="CA5398" s="12"/>
      <c r="CB5398" s="12"/>
      <c r="CC5398" s="12"/>
      <c r="CD5398" s="12"/>
      <c r="CE5398" s="12"/>
      <c r="CF5398" s="12"/>
      <c r="CG5398" s="12"/>
      <c r="CH5398" s="12"/>
      <c r="CI5398" s="12"/>
      <c r="CJ5398" s="12"/>
      <c r="CK5398" s="12"/>
      <c r="CL5398" s="12"/>
      <c r="CM5398" s="12"/>
      <c r="CN5398" s="12"/>
      <c r="CO5398" s="12"/>
      <c r="CP5398" s="12"/>
      <c r="CQ5398" s="12"/>
      <c r="CR5398" s="12"/>
      <c r="CS5398" s="12"/>
      <c r="CT5398" s="12"/>
      <c r="CU5398" s="12"/>
      <c r="CV5398" s="12"/>
      <c r="CW5398" s="12"/>
      <c r="CX5398" s="12"/>
      <c r="CY5398" s="12"/>
      <c r="CZ5398" s="12"/>
      <c r="DA5398" s="12"/>
      <c r="DB5398" s="12"/>
      <c r="DC5398" s="12"/>
      <c r="DD5398" s="12"/>
      <c r="DE5398" s="12"/>
      <c r="DF5398" s="12"/>
      <c r="DG5398" s="12"/>
      <c r="DH5398" s="12"/>
      <c r="DI5398" s="12"/>
      <c r="DJ5398" s="12"/>
      <c r="DK5398" s="12"/>
      <c r="DL5398" s="12"/>
      <c r="DM5398" s="12"/>
      <c r="DN5398" s="12"/>
      <c r="DO5398" s="12"/>
      <c r="DP5398" s="12"/>
      <c r="DQ5398" s="12"/>
      <c r="DR5398" s="12"/>
      <c r="DS5398" s="12"/>
      <c r="DT5398" s="12"/>
      <c r="DU5398" s="12"/>
      <c r="DV5398" s="12"/>
    </row>
    <row r="5399" spans="1:126" s="14" customFormat="1" x14ac:dyDescent="0.25">
      <c r="A5399" s="12"/>
      <c r="B5399" s="16"/>
      <c r="C5399" s="112"/>
      <c r="D5399" s="16"/>
      <c r="E5399" s="112"/>
      <c r="F5399" s="112"/>
      <c r="G5399" s="112"/>
      <c r="H5399" s="112"/>
      <c r="I5399" s="12"/>
      <c r="J5399" s="12"/>
      <c r="K5399" s="12"/>
      <c r="L5399" s="12"/>
      <c r="M5399" s="12"/>
      <c r="N5399" s="12"/>
      <c r="O5399" s="12"/>
      <c r="P5399" s="12"/>
      <c r="Q5399" s="12"/>
      <c r="R5399" s="12"/>
      <c r="S5399" s="12"/>
      <c r="T5399" s="12"/>
      <c r="U5399" s="12"/>
      <c r="V5399" s="12"/>
      <c r="W5399" s="12"/>
      <c r="X5399" s="12"/>
      <c r="Y5399" s="12"/>
      <c r="Z5399" s="12"/>
      <c r="AA5399" s="12"/>
      <c r="AB5399" s="12"/>
      <c r="AC5399" s="12"/>
      <c r="AD5399" s="12"/>
      <c r="AE5399" s="12"/>
      <c r="AF5399" s="12"/>
      <c r="AG5399" s="12"/>
      <c r="AH5399" s="12"/>
      <c r="AI5399" s="12"/>
      <c r="AJ5399" s="12"/>
      <c r="AK5399" s="12"/>
      <c r="AL5399" s="12"/>
      <c r="AM5399" s="12"/>
      <c r="AN5399" s="12"/>
      <c r="AO5399" s="12"/>
      <c r="AP5399" s="12"/>
      <c r="AQ5399" s="12"/>
      <c r="AR5399" s="12"/>
      <c r="AS5399" s="12"/>
      <c r="AT5399" s="12"/>
      <c r="AU5399" s="12"/>
      <c r="AV5399" s="12"/>
      <c r="AW5399" s="12"/>
      <c r="AX5399" s="12"/>
      <c r="AY5399" s="12"/>
      <c r="AZ5399" s="12"/>
      <c r="BA5399" s="12"/>
      <c r="BB5399" s="12"/>
      <c r="BC5399" s="12"/>
      <c r="BD5399" s="12"/>
      <c r="BE5399" s="12"/>
      <c r="BF5399" s="12"/>
      <c r="BG5399" s="12"/>
      <c r="BH5399" s="12"/>
      <c r="BI5399" s="12"/>
      <c r="BJ5399" s="12"/>
      <c r="BK5399" s="12"/>
      <c r="BL5399" s="12"/>
      <c r="BM5399" s="12"/>
      <c r="BN5399" s="12"/>
      <c r="BO5399" s="12"/>
      <c r="BP5399" s="12"/>
      <c r="BQ5399" s="12"/>
      <c r="BR5399" s="12"/>
      <c r="BS5399" s="12"/>
      <c r="BT5399" s="12"/>
      <c r="BU5399" s="12"/>
      <c r="BV5399" s="12"/>
      <c r="BW5399" s="12"/>
      <c r="BX5399" s="12"/>
      <c r="BY5399" s="12"/>
      <c r="BZ5399" s="12"/>
      <c r="CA5399" s="12"/>
      <c r="CB5399" s="12"/>
      <c r="CC5399" s="12"/>
      <c r="CD5399" s="12"/>
      <c r="CE5399" s="12"/>
      <c r="CF5399" s="12"/>
      <c r="CG5399" s="12"/>
      <c r="CH5399" s="12"/>
      <c r="CI5399" s="12"/>
      <c r="CJ5399" s="12"/>
      <c r="CK5399" s="12"/>
      <c r="CL5399" s="12"/>
      <c r="CM5399" s="12"/>
      <c r="CN5399" s="12"/>
      <c r="CO5399" s="12"/>
      <c r="CP5399" s="12"/>
      <c r="CQ5399" s="12"/>
      <c r="CR5399" s="12"/>
      <c r="CS5399" s="12"/>
      <c r="CT5399" s="12"/>
      <c r="CU5399" s="12"/>
      <c r="CV5399" s="12"/>
      <c r="CW5399" s="12"/>
      <c r="CX5399" s="12"/>
      <c r="CY5399" s="12"/>
      <c r="CZ5399" s="12"/>
      <c r="DA5399" s="12"/>
      <c r="DB5399" s="12"/>
      <c r="DC5399" s="12"/>
      <c r="DD5399" s="12"/>
      <c r="DE5399" s="12"/>
      <c r="DF5399" s="12"/>
      <c r="DG5399" s="12"/>
      <c r="DH5399" s="12"/>
      <c r="DI5399" s="12"/>
      <c r="DJ5399" s="12"/>
      <c r="DK5399" s="12"/>
      <c r="DL5399" s="12"/>
      <c r="DM5399" s="12"/>
      <c r="DN5399" s="12"/>
      <c r="DO5399" s="12"/>
      <c r="DP5399" s="12"/>
      <c r="DQ5399" s="12"/>
      <c r="DR5399" s="12"/>
      <c r="DS5399" s="12"/>
      <c r="DT5399" s="12"/>
      <c r="DU5399" s="12"/>
      <c r="DV5399" s="12"/>
    </row>
    <row r="5400" spans="1:126" x14ac:dyDescent="0.25">
      <c r="B5400" s="16"/>
      <c r="C5400" s="112"/>
      <c r="D5400" s="16"/>
      <c r="E5400" s="112"/>
      <c r="F5400" s="112"/>
      <c r="G5400" s="112"/>
    </row>
    <row r="5401" spans="1:126" x14ac:dyDescent="0.25">
      <c r="B5401" s="16"/>
      <c r="C5401" s="112"/>
      <c r="D5401" s="16"/>
      <c r="E5401" s="112"/>
      <c r="F5401" s="112"/>
      <c r="G5401" s="112"/>
    </row>
    <row r="5402" spans="1:126" x14ac:dyDescent="0.25">
      <c r="B5402" s="16"/>
      <c r="C5402" s="112"/>
      <c r="D5402" s="16"/>
      <c r="E5402" s="112"/>
      <c r="F5402" s="112"/>
      <c r="G5402" s="112"/>
    </row>
    <row r="5403" spans="1:126" x14ac:dyDescent="0.25">
      <c r="B5403" s="16"/>
      <c r="C5403" s="112"/>
      <c r="D5403" s="16"/>
      <c r="E5403" s="112"/>
      <c r="F5403" s="112"/>
      <c r="G5403" s="112"/>
    </row>
    <row r="5404" spans="1:126" x14ac:dyDescent="0.25">
      <c r="B5404" s="16"/>
      <c r="C5404" s="112"/>
      <c r="D5404" s="16"/>
      <c r="E5404" s="112"/>
      <c r="F5404" s="112"/>
      <c r="G5404" s="112"/>
    </row>
    <row r="5405" spans="1:126" x14ac:dyDescent="0.25">
      <c r="B5405" s="16"/>
      <c r="C5405" s="112"/>
      <c r="D5405" s="16"/>
      <c r="E5405" s="112"/>
      <c r="F5405" s="112"/>
      <c r="G5405" s="112"/>
    </row>
    <row r="5406" spans="1:126" x14ac:dyDescent="0.25">
      <c r="B5406" s="16"/>
      <c r="C5406" s="112"/>
      <c r="D5406" s="16"/>
      <c r="E5406" s="112"/>
      <c r="F5406" s="112"/>
      <c r="G5406" s="112"/>
    </row>
    <row r="5407" spans="1:126" x14ac:dyDescent="0.25">
      <c r="B5407" s="16"/>
      <c r="C5407" s="112"/>
      <c r="D5407" s="16"/>
      <c r="E5407" s="112"/>
      <c r="F5407" s="112"/>
      <c r="G5407" s="112"/>
    </row>
    <row r="5408" spans="1:126" x14ac:dyDescent="0.25">
      <c r="B5408" s="16"/>
      <c r="C5408" s="112"/>
      <c r="D5408" s="16"/>
      <c r="E5408" s="112"/>
      <c r="F5408" s="112"/>
      <c r="G5408" s="112"/>
    </row>
    <row r="5409" spans="2:7" x14ac:dyDescent="0.25">
      <c r="B5409" s="16"/>
      <c r="C5409" s="112"/>
      <c r="D5409" s="16"/>
      <c r="E5409" s="112"/>
      <c r="F5409" s="112"/>
      <c r="G5409" s="112"/>
    </row>
    <row r="5410" spans="2:7" x14ac:dyDescent="0.25">
      <c r="B5410" s="16"/>
      <c r="C5410" s="112"/>
      <c r="D5410" s="16"/>
      <c r="E5410" s="112"/>
      <c r="F5410" s="112"/>
      <c r="G5410" s="112"/>
    </row>
    <row r="5411" spans="2:7" x14ac:dyDescent="0.25">
      <c r="B5411" s="16"/>
      <c r="C5411" s="112"/>
      <c r="D5411" s="16"/>
      <c r="E5411" s="112"/>
      <c r="F5411" s="112"/>
      <c r="G5411" s="112"/>
    </row>
    <row r="5412" spans="2:7" x14ac:dyDescent="0.25">
      <c r="B5412" s="16"/>
      <c r="C5412" s="112"/>
      <c r="D5412" s="16"/>
      <c r="E5412" s="112"/>
      <c r="F5412" s="112"/>
      <c r="G5412" s="112"/>
    </row>
    <row r="5413" spans="2:7" x14ac:dyDescent="0.25">
      <c r="B5413" s="16"/>
      <c r="C5413" s="112"/>
      <c r="D5413" s="16"/>
      <c r="E5413" s="112"/>
      <c r="F5413" s="112"/>
      <c r="G5413" s="112"/>
    </row>
    <row r="5414" spans="2:7" x14ac:dyDescent="0.25">
      <c r="B5414" s="16"/>
      <c r="C5414" s="112"/>
      <c r="D5414" s="16"/>
      <c r="E5414" s="112"/>
      <c r="F5414" s="112"/>
      <c r="G5414" s="112"/>
    </row>
    <row r="5415" spans="2:7" x14ac:dyDescent="0.25">
      <c r="B5415" s="16"/>
      <c r="C5415" s="112"/>
      <c r="D5415" s="16"/>
      <c r="E5415" s="112"/>
      <c r="F5415" s="112"/>
      <c r="G5415" s="112"/>
    </row>
    <row r="5416" spans="2:7" x14ac:dyDescent="0.25">
      <c r="B5416" s="16"/>
      <c r="C5416" s="112"/>
      <c r="D5416" s="16"/>
      <c r="E5416" s="112"/>
      <c r="F5416" s="112"/>
      <c r="G5416" s="112"/>
    </row>
    <row r="5417" spans="2:7" x14ac:dyDescent="0.25">
      <c r="B5417" s="16"/>
      <c r="C5417" s="112"/>
      <c r="D5417" s="16"/>
      <c r="E5417" s="112"/>
      <c r="F5417" s="112"/>
      <c r="G5417" s="112"/>
    </row>
    <row r="5418" spans="2:7" x14ac:dyDescent="0.25">
      <c r="B5418" s="16"/>
      <c r="C5418" s="112"/>
      <c r="D5418" s="16"/>
      <c r="E5418" s="112"/>
      <c r="F5418" s="112"/>
      <c r="G5418" s="112"/>
    </row>
    <row r="5419" spans="2:7" x14ac:dyDescent="0.25">
      <c r="B5419" s="16"/>
      <c r="C5419" s="112"/>
      <c r="D5419" s="16"/>
      <c r="E5419" s="112"/>
      <c r="F5419" s="112"/>
      <c r="G5419" s="112"/>
    </row>
    <row r="5420" spans="2:7" x14ac:dyDescent="0.25">
      <c r="B5420" s="16"/>
      <c r="C5420" s="112"/>
      <c r="D5420" s="16"/>
      <c r="E5420" s="112"/>
      <c r="F5420" s="112"/>
      <c r="G5420" s="112"/>
    </row>
    <row r="5421" spans="2:7" x14ac:dyDescent="0.25">
      <c r="B5421" s="16"/>
      <c r="C5421" s="112"/>
      <c r="D5421" s="16"/>
      <c r="E5421" s="112"/>
      <c r="F5421" s="112"/>
      <c r="G5421" s="112"/>
    </row>
    <row r="5422" spans="2:7" x14ac:dyDescent="0.25">
      <c r="B5422" s="16"/>
      <c r="C5422" s="112"/>
      <c r="D5422" s="16"/>
      <c r="E5422" s="112"/>
      <c r="F5422" s="112"/>
      <c r="G5422" s="112"/>
    </row>
    <row r="5423" spans="2:7" x14ac:dyDescent="0.25">
      <c r="B5423" s="16"/>
      <c r="C5423" s="112"/>
      <c r="D5423" s="16"/>
      <c r="E5423" s="112"/>
      <c r="F5423" s="112"/>
      <c r="G5423" s="112"/>
    </row>
    <row r="5424" spans="2:7" x14ac:dyDescent="0.25">
      <c r="B5424" s="16"/>
      <c r="C5424" s="112"/>
      <c r="D5424" s="16"/>
      <c r="E5424" s="112"/>
      <c r="F5424" s="112"/>
      <c r="G5424" s="112"/>
    </row>
    <row r="5425" spans="2:7" x14ac:dyDescent="0.25">
      <c r="B5425" s="16"/>
      <c r="C5425" s="112"/>
      <c r="D5425" s="16"/>
      <c r="E5425" s="112"/>
      <c r="F5425" s="112"/>
      <c r="G5425" s="112"/>
    </row>
    <row r="5426" spans="2:7" x14ac:dyDescent="0.25">
      <c r="B5426" s="16"/>
      <c r="C5426" s="112"/>
      <c r="D5426" s="16"/>
      <c r="E5426" s="112"/>
      <c r="F5426" s="112"/>
      <c r="G5426" s="112"/>
    </row>
    <row r="5427" spans="2:7" x14ac:dyDescent="0.25">
      <c r="B5427" s="16"/>
      <c r="C5427" s="112"/>
      <c r="D5427" s="16"/>
      <c r="E5427" s="112"/>
      <c r="F5427" s="112"/>
      <c r="G5427" s="112"/>
    </row>
    <row r="5428" spans="2:7" x14ac:dyDescent="0.25">
      <c r="B5428" s="16"/>
      <c r="C5428" s="112"/>
      <c r="D5428" s="16"/>
      <c r="E5428" s="112"/>
      <c r="F5428" s="112"/>
      <c r="G5428" s="112"/>
    </row>
    <row r="5429" spans="2:7" x14ac:dyDescent="0.25">
      <c r="B5429" s="16"/>
      <c r="C5429" s="112"/>
      <c r="D5429" s="16"/>
      <c r="E5429" s="112"/>
      <c r="F5429" s="112"/>
      <c r="G5429" s="112"/>
    </row>
    <row r="5430" spans="2:7" x14ac:dyDescent="0.25">
      <c r="B5430" s="16"/>
      <c r="C5430" s="112"/>
      <c r="D5430" s="16"/>
      <c r="E5430" s="112"/>
      <c r="F5430" s="112"/>
      <c r="G5430" s="112"/>
    </row>
    <row r="5431" spans="2:7" x14ac:dyDescent="0.25">
      <c r="B5431" s="16"/>
      <c r="C5431" s="112"/>
      <c r="D5431" s="16"/>
      <c r="E5431" s="112"/>
      <c r="F5431" s="112"/>
      <c r="G5431" s="112"/>
    </row>
    <row r="5432" spans="2:7" x14ac:dyDescent="0.25">
      <c r="B5432" s="16"/>
      <c r="C5432" s="112"/>
      <c r="D5432" s="16"/>
      <c r="E5432" s="112"/>
      <c r="F5432" s="112"/>
      <c r="G5432" s="112"/>
    </row>
    <row r="5433" spans="2:7" x14ac:dyDescent="0.25">
      <c r="B5433" s="16"/>
      <c r="C5433" s="112"/>
      <c r="D5433" s="16"/>
      <c r="E5433" s="112"/>
      <c r="F5433" s="112"/>
      <c r="G5433" s="112"/>
    </row>
    <row r="5434" spans="2:7" x14ac:dyDescent="0.25">
      <c r="B5434" s="16"/>
      <c r="C5434" s="112"/>
      <c r="D5434" s="16"/>
      <c r="E5434" s="112"/>
      <c r="F5434" s="112"/>
      <c r="G5434" s="112"/>
    </row>
    <row r="5435" spans="2:7" x14ac:dyDescent="0.25">
      <c r="B5435" s="16"/>
      <c r="C5435" s="112"/>
      <c r="D5435" s="16"/>
      <c r="E5435" s="112"/>
      <c r="F5435" s="112"/>
      <c r="G5435" s="112"/>
    </row>
    <row r="5436" spans="2:7" x14ac:dyDescent="0.25">
      <c r="B5436" s="16"/>
      <c r="C5436" s="112"/>
      <c r="D5436" s="16"/>
      <c r="E5436" s="112"/>
      <c r="F5436" s="112"/>
      <c r="G5436" s="112"/>
    </row>
    <row r="5437" spans="2:7" x14ac:dyDescent="0.25">
      <c r="B5437" s="16"/>
      <c r="C5437" s="112"/>
      <c r="D5437" s="16"/>
      <c r="E5437" s="112"/>
      <c r="F5437" s="112"/>
      <c r="G5437" s="112"/>
    </row>
    <row r="5438" spans="2:7" x14ac:dyDescent="0.25">
      <c r="B5438" s="16"/>
      <c r="C5438" s="112"/>
      <c r="D5438" s="16"/>
      <c r="E5438" s="112"/>
      <c r="F5438" s="112"/>
      <c r="G5438" s="112"/>
    </row>
    <row r="5439" spans="2:7" x14ac:dyDescent="0.25">
      <c r="B5439" s="16"/>
      <c r="C5439" s="112"/>
      <c r="D5439" s="16"/>
      <c r="E5439" s="112"/>
      <c r="F5439" s="112"/>
      <c r="G5439" s="112"/>
    </row>
    <row r="5440" spans="2:7" x14ac:dyDescent="0.25">
      <c r="B5440" s="16"/>
      <c r="C5440" s="112"/>
      <c r="D5440" s="16"/>
      <c r="E5440" s="112"/>
      <c r="F5440" s="112"/>
      <c r="G5440" s="112"/>
    </row>
    <row r="5441" spans="2:7" x14ac:dyDescent="0.25">
      <c r="B5441" s="16"/>
      <c r="C5441" s="112"/>
      <c r="D5441" s="16"/>
      <c r="E5441" s="112"/>
      <c r="F5441" s="112"/>
      <c r="G5441" s="112"/>
    </row>
    <row r="5442" spans="2:7" x14ac:dyDescent="0.25">
      <c r="B5442" s="16"/>
      <c r="C5442" s="112"/>
      <c r="D5442" s="16"/>
      <c r="E5442" s="112"/>
      <c r="F5442" s="112"/>
      <c r="G5442" s="112"/>
    </row>
    <row r="5443" spans="2:7" x14ac:dyDescent="0.25">
      <c r="B5443" s="16"/>
      <c r="C5443" s="112"/>
      <c r="D5443" s="16"/>
      <c r="E5443" s="112"/>
      <c r="F5443" s="112"/>
      <c r="G5443" s="112"/>
    </row>
    <row r="5444" spans="2:7" x14ac:dyDescent="0.25">
      <c r="B5444" s="16"/>
      <c r="C5444" s="112"/>
      <c r="D5444" s="16"/>
      <c r="E5444" s="112"/>
      <c r="F5444" s="112"/>
      <c r="G5444" s="112"/>
    </row>
    <row r="5445" spans="2:7" x14ac:dyDescent="0.25">
      <c r="B5445" s="16"/>
      <c r="C5445" s="112"/>
      <c r="D5445" s="16"/>
      <c r="E5445" s="112"/>
      <c r="F5445" s="112"/>
      <c r="G5445" s="112"/>
    </row>
    <row r="5446" spans="2:7" x14ac:dyDescent="0.25">
      <c r="B5446" s="16"/>
      <c r="C5446" s="112"/>
      <c r="D5446" s="16"/>
      <c r="E5446" s="112"/>
      <c r="F5446" s="112"/>
      <c r="G5446" s="112"/>
    </row>
    <row r="5447" spans="2:7" x14ac:dyDescent="0.25">
      <c r="B5447" s="16"/>
      <c r="C5447" s="112"/>
      <c r="D5447" s="16"/>
      <c r="E5447" s="112"/>
      <c r="F5447" s="112"/>
      <c r="G5447" s="112"/>
    </row>
    <row r="5448" spans="2:7" x14ac:dyDescent="0.25">
      <c r="B5448" s="16"/>
      <c r="G5448" s="112"/>
    </row>
    <row r="5449" spans="2:7" x14ac:dyDescent="0.25">
      <c r="B5449" s="16"/>
    </row>
    <row r="5450" spans="2:7" x14ac:dyDescent="0.25">
      <c r="B5450" s="16"/>
    </row>
    <row r="5451" spans="2:7" x14ac:dyDescent="0.25">
      <c r="B5451" s="16"/>
    </row>
    <row r="5452" spans="2:7" x14ac:dyDescent="0.25">
      <c r="B5452" s="16"/>
    </row>
    <row r="5453" spans="2:7" x14ac:dyDescent="0.25">
      <c r="B5453" s="16"/>
    </row>
    <row r="5454" spans="2:7" x14ac:dyDescent="0.25">
      <c r="B5454" s="16"/>
    </row>
    <row r="5455" spans="2:7" x14ac:dyDescent="0.25">
      <c r="B5455" s="16"/>
    </row>
  </sheetData>
  <autoFilter ref="B8:I5289">
    <sortState ref="B9:I5400">
      <sortCondition ref="B8:B4772"/>
    </sortState>
  </autoFilter>
  <mergeCells count="8">
    <mergeCell ref="F4708:F4710"/>
    <mergeCell ref="G4708:G4710"/>
    <mergeCell ref="H4708:H4710"/>
    <mergeCell ref="G4668:G4669"/>
    <mergeCell ref="B3:I7"/>
    <mergeCell ref="C4656:C4661"/>
    <mergeCell ref="G4656:G4667"/>
    <mergeCell ref="H4656:H4667"/>
  </mergeCells>
  <phoneticPr fontId="0" type="noConversion"/>
  <hyperlinks>
    <hyperlink ref="G733" r:id="rId1" display="mailto:adilovabk@mail.ru"/>
    <hyperlink ref="G847" r:id="rId2" display="mailto:adilovabk@mail.ru"/>
  </hyperlinks>
  <pageMargins left="0.25" right="0.25" top="0.75" bottom="0.75" header="0.3" footer="0.3"/>
  <pageSetup paperSize="9" scale="64" fitToHeight="0" orientation="portrait" r:id="rId3"/>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1" sqref="D11"/>
    </sheetView>
  </sheetViews>
  <sheetFormatPr defaultRowHeight="15" x14ac:dyDescent="0.25"/>
  <sheetData/>
  <phoneticPr fontId="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Лист1</vt:lpstr>
      <vt:lpstr>Лист2</vt:lpstr>
      <vt:lpstr>Лист3</vt:lpstr>
      <vt:lpstr>Лист4</vt:lpstr>
      <vt:lpstr>Лист1!Область_печати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2014-05-26T13:56:10Z</cp:lastPrinted>
  <dcterms:created xsi:type="dcterms:W3CDTF">2006-09-16T00:00:00Z</dcterms:created>
  <dcterms:modified xsi:type="dcterms:W3CDTF">2018-09-11T08:46:13Z</dcterms:modified>
</cp:coreProperties>
</file>